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9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1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3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4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5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-2\ТестLabs\"/>
    </mc:Choice>
  </mc:AlternateContent>
  <bookViews>
    <workbookView xWindow="0" yWindow="0" windowWidth="24000" windowHeight="14130" tabRatio="713" firstSheet="16" activeTab="16"/>
  </bookViews>
  <sheets>
    <sheet name="Beacons" sheetId="1" r:id="rId1"/>
    <sheet name="Params" sheetId="11" r:id="rId2"/>
    <sheet name="Planes" sheetId="32" r:id="rId3"/>
    <sheet name="Charts" sheetId="37" r:id="rId4"/>
    <sheet name="FIN123" sheetId="39" r:id="rId5"/>
    <sheet name="AFR01" sheetId="13" r:id="rId6"/>
    <sheet name="GZP155" sheetId="14" r:id="rId7"/>
    <sheet name="SBI86" sheetId="15" r:id="rId8"/>
    <sheet name="KLM67" sheetId="16" r:id="rId9"/>
    <sheet name="THA05" sheetId="17" r:id="rId10"/>
    <sheet name="ANA58" sheetId="18" r:id="rId11"/>
    <sheet name="AFL2406" sheetId="19" r:id="rId12"/>
    <sheet name="DNV4863" sheetId="21" r:id="rId13"/>
    <sheet name="SDM589" sheetId="20" r:id="rId14"/>
    <sheet name="AFL2433" sheetId="23" r:id="rId15"/>
    <sheet name="AFL2418" sheetId="24" r:id="rId16"/>
    <sheet name="SDM27" sheetId="25" r:id="rId17"/>
    <sheet name="AFL2427" sheetId="26" r:id="rId18"/>
    <sheet name="AFL2415" sheetId="27" r:id="rId19"/>
    <sheet name="AFL2429" sheetId="28" r:id="rId20"/>
    <sheet name="SBI2427" sheetId="29" r:id="rId21"/>
    <sheet name="AFL2455" sheetId="30" r:id="rId22"/>
    <sheet name="UTA427" sheetId="31" r:id="rId23"/>
    <sheet name="AFL2422" sheetId="35" r:id="rId24"/>
    <sheet name="AFL2444" sheetId="36" r:id="rId25"/>
    <sheet name="LFH01" sheetId="41" r:id="rId26"/>
    <sheet name="LFH02" sheetId="42" r:id="rId27"/>
    <sheet name="DEL01" sheetId="43" r:id="rId28"/>
    <sheet name="LFH03" sheetId="44" r:id="rId29"/>
    <sheet name="DEL02" sheetId="45" r:id="rId30"/>
    <sheet name="DEL03" sheetId="46" r:id="rId31"/>
    <sheet name="AFL2501" sheetId="47" r:id="rId32"/>
    <sheet name="AFL2502" sheetId="48" r:id="rId33"/>
    <sheet name="AFL2503" sheetId="49" r:id="rId34"/>
    <sheet name="AFL2504" sheetId="50" r:id="rId35"/>
    <sheet name="AFL2505" sheetId="51" r:id="rId36"/>
    <sheet name="_Timeline" sheetId="33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41" l="1"/>
  <c r="B7" i="41" l="1"/>
  <c r="A8" i="41"/>
  <c r="A9" i="41" s="1"/>
  <c r="B9" i="41" s="1"/>
  <c r="A10" i="41" l="1"/>
  <c r="A11" i="41"/>
  <c r="B10" i="41"/>
  <c r="B8" i="41"/>
  <c r="A6" i="51"/>
  <c r="B6" i="51" s="1"/>
  <c r="A6" i="50"/>
  <c r="B6" i="50" s="1"/>
  <c r="A6" i="49"/>
  <c r="B6" i="49" s="1"/>
  <c r="A6" i="48"/>
  <c r="B6" i="48" s="1"/>
  <c r="A6" i="47"/>
  <c r="B6" i="47" s="1"/>
  <c r="A6" i="46"/>
  <c r="B6" i="46" s="1"/>
  <c r="A6" i="45"/>
  <c r="B6" i="45" s="1"/>
  <c r="A7" i="44"/>
  <c r="B7" i="44" s="1"/>
  <c r="D3" i="51"/>
  <c r="D2" i="51"/>
  <c r="D3" i="50"/>
  <c r="D2" i="50"/>
  <c r="D3" i="49"/>
  <c r="D2" i="49"/>
  <c r="D3" i="48"/>
  <c r="D2" i="48"/>
  <c r="D3" i="47"/>
  <c r="D2" i="47"/>
  <c r="D3" i="46"/>
  <c r="D2" i="46"/>
  <c r="D3" i="45"/>
  <c r="D2" i="45"/>
  <c r="D3" i="44"/>
  <c r="D4" i="44"/>
  <c r="D2" i="44"/>
  <c r="D3" i="43"/>
  <c r="D4" i="43"/>
  <c r="D2" i="43"/>
  <c r="A7" i="43"/>
  <c r="B7" i="43" s="1"/>
  <c r="B11" i="41" l="1"/>
  <c r="A12" i="41"/>
  <c r="C6" i="51"/>
  <c r="A7" i="51"/>
  <c r="C6" i="50"/>
  <c r="A7" i="50"/>
  <c r="C6" i="49"/>
  <c r="A7" i="49"/>
  <c r="C6" i="48"/>
  <c r="A7" i="48"/>
  <c r="C6" i="47"/>
  <c r="A7" i="47"/>
  <c r="C6" i="46"/>
  <c r="A7" i="46"/>
  <c r="C6" i="45"/>
  <c r="A7" i="45"/>
  <c r="C7" i="44"/>
  <c r="A8" i="44"/>
  <c r="A8" i="43"/>
  <c r="A7" i="42"/>
  <c r="A6" i="36"/>
  <c r="B6" i="36" s="1"/>
  <c r="A7" i="35"/>
  <c r="B7" i="35" s="1"/>
  <c r="A7" i="31"/>
  <c r="B7" i="31" s="1"/>
  <c r="A7" i="30"/>
  <c r="B7" i="30" s="1"/>
  <c r="A9" i="29"/>
  <c r="A8" i="28"/>
  <c r="A8" i="27"/>
  <c r="B8" i="27" s="1"/>
  <c r="A7" i="26"/>
  <c r="B7" i="26" s="1"/>
  <c r="A7" i="25"/>
  <c r="B7" i="25" s="1"/>
  <c r="A7" i="24"/>
  <c r="B7" i="24" s="1"/>
  <c r="B9" i="29" l="1"/>
  <c r="A8" i="48"/>
  <c r="B8" i="48" s="1"/>
  <c r="B7" i="48"/>
  <c r="A8" i="45"/>
  <c r="B8" i="45" s="1"/>
  <c r="B7" i="45"/>
  <c r="A8" i="49"/>
  <c r="B7" i="49"/>
  <c r="A8" i="46"/>
  <c r="B8" i="46" s="1"/>
  <c r="B7" i="46"/>
  <c r="A9" i="43"/>
  <c r="B8" i="43"/>
  <c r="A8" i="47"/>
  <c r="B7" i="47"/>
  <c r="A8" i="50"/>
  <c r="B8" i="50" s="1"/>
  <c r="B7" i="50"/>
  <c r="A9" i="44"/>
  <c r="B9" i="44" s="1"/>
  <c r="B8" i="44"/>
  <c r="A8" i="51"/>
  <c r="B8" i="51" s="1"/>
  <c r="B7" i="51"/>
  <c r="A13" i="41"/>
  <c r="B12" i="41"/>
  <c r="B8" i="28"/>
  <c r="A8" i="42"/>
  <c r="B7" i="42"/>
  <c r="A9" i="48"/>
  <c r="B9" i="48" s="1"/>
  <c r="A9" i="50"/>
  <c r="B9" i="50" s="1"/>
  <c r="A9" i="51"/>
  <c r="B9" i="51" s="1"/>
  <c r="C7" i="51"/>
  <c r="C8" i="51" s="1"/>
  <c r="C7" i="50"/>
  <c r="C8" i="50" s="1"/>
  <c r="C9" i="50" s="1"/>
  <c r="C7" i="49"/>
  <c r="C8" i="49" s="1"/>
  <c r="C7" i="48"/>
  <c r="C8" i="48" s="1"/>
  <c r="C9" i="48" s="1"/>
  <c r="C7" i="47"/>
  <c r="C8" i="47" s="1"/>
  <c r="C7" i="46"/>
  <c r="C8" i="46" s="1"/>
  <c r="C7" i="45"/>
  <c r="C8" i="45" s="1"/>
  <c r="C8" i="44"/>
  <c r="C9" i="44" s="1"/>
  <c r="A7" i="36"/>
  <c r="A8" i="35"/>
  <c r="A8" i="31"/>
  <c r="A8" i="30"/>
  <c r="A10" i="29"/>
  <c r="A9" i="28"/>
  <c r="A9" i="27"/>
  <c r="A8" i="26"/>
  <c r="A8" i="25"/>
  <c r="A8" i="24"/>
  <c r="A7" i="23"/>
  <c r="A7" i="20"/>
  <c r="B7" i="20" s="1"/>
  <c r="A7" i="21"/>
  <c r="B7" i="21" s="1"/>
  <c r="A7" i="19"/>
  <c r="B7" i="19" s="1"/>
  <c r="A8" i="18"/>
  <c r="D6" i="47"/>
  <c r="D6" i="48"/>
  <c r="D6" i="49"/>
  <c r="D6" i="46"/>
  <c r="D6" i="50"/>
  <c r="D6" i="51"/>
  <c r="D6" i="45"/>
  <c r="D7" i="51"/>
  <c r="D7" i="44"/>
  <c r="A9" i="31" l="1"/>
  <c r="B9" i="31" s="1"/>
  <c r="B8" i="31"/>
  <c r="A9" i="26"/>
  <c r="B9" i="26" s="1"/>
  <c r="B8" i="26"/>
  <c r="A9" i="35"/>
  <c r="B9" i="35" s="1"/>
  <c r="B8" i="35"/>
  <c r="A10" i="50"/>
  <c r="B10" i="50" s="1"/>
  <c r="A9" i="46"/>
  <c r="A10" i="27"/>
  <c r="B10" i="27" s="1"/>
  <c r="B9" i="27"/>
  <c r="A8" i="36"/>
  <c r="B8" i="36" s="1"/>
  <c r="B7" i="36"/>
  <c r="B8" i="49"/>
  <c r="A9" i="49"/>
  <c r="A10" i="51"/>
  <c r="B10" i="51" s="1"/>
  <c r="A11" i="29"/>
  <c r="B10" i="29"/>
  <c r="B8" i="47"/>
  <c r="A9" i="47"/>
  <c r="A8" i="23"/>
  <c r="B8" i="23" s="1"/>
  <c r="B7" i="23"/>
  <c r="A10" i="48"/>
  <c r="B10" i="48" s="1"/>
  <c r="A10" i="44"/>
  <c r="C10" i="44" s="1"/>
  <c r="A9" i="24"/>
  <c r="B8" i="24"/>
  <c r="A9" i="30"/>
  <c r="B8" i="30"/>
  <c r="C9" i="49"/>
  <c r="B9" i="43"/>
  <c r="A10" i="43"/>
  <c r="A9" i="45"/>
  <c r="C9" i="45" s="1"/>
  <c r="B13" i="41"/>
  <c r="A14" i="41"/>
  <c r="A10" i="28"/>
  <c r="B10" i="28" s="1"/>
  <c r="B9" i="28"/>
  <c r="A9" i="25"/>
  <c r="B8" i="25"/>
  <c r="B8" i="42"/>
  <c r="A9" i="42"/>
  <c r="A9" i="18"/>
  <c r="B8" i="18"/>
  <c r="A9" i="36"/>
  <c r="B9" i="36" s="1"/>
  <c r="C9" i="46"/>
  <c r="A10" i="35"/>
  <c r="A10" i="26"/>
  <c r="B10" i="26" s="1"/>
  <c r="C9" i="51"/>
  <c r="A11" i="27"/>
  <c r="B11" i="27" s="1"/>
  <c r="A10" i="31"/>
  <c r="B10" i="31" s="1"/>
  <c r="C10" i="51"/>
  <c r="C10" i="50"/>
  <c r="A11" i="50"/>
  <c r="B11" i="50" s="1"/>
  <c r="C10" i="48"/>
  <c r="A11" i="48"/>
  <c r="B11" i="48" s="1"/>
  <c r="A10" i="36"/>
  <c r="B10" i="36" s="1"/>
  <c r="A11" i="31"/>
  <c r="B11" i="31" s="1"/>
  <c r="A11" i="26"/>
  <c r="B11" i="26" s="1"/>
  <c r="A9" i="23"/>
  <c r="B9" i="23" s="1"/>
  <c r="A8" i="20"/>
  <c r="A8" i="21"/>
  <c r="A8" i="19"/>
  <c r="A8" i="17"/>
  <c r="A8" i="16"/>
  <c r="A6" i="15"/>
  <c r="B6" i="15" s="1"/>
  <c r="A7" i="14"/>
  <c r="B7" i="14" s="1"/>
  <c r="A7" i="13"/>
  <c r="B7" i="13" s="1"/>
  <c r="D8" i="51"/>
  <c r="D7" i="46"/>
  <c r="D7" i="45"/>
  <c r="D8" i="46"/>
  <c r="D7" i="48"/>
  <c r="D7" i="50"/>
  <c r="D7" i="49"/>
  <c r="D8" i="44"/>
  <c r="D7" i="47"/>
  <c r="A9" i="21" l="1"/>
  <c r="B9" i="21" s="1"/>
  <c r="B8" i="21"/>
  <c r="A11" i="35"/>
  <c r="B11" i="35" s="1"/>
  <c r="B10" i="35"/>
  <c r="B9" i="49"/>
  <c r="A10" i="49"/>
  <c r="A9" i="20"/>
  <c r="B8" i="20"/>
  <c r="B9" i="47"/>
  <c r="A10" i="47"/>
  <c r="A11" i="51"/>
  <c r="B11" i="51" s="1"/>
  <c r="B9" i="30"/>
  <c r="A10" i="30"/>
  <c r="C9" i="47"/>
  <c r="B9" i="24"/>
  <c r="A10" i="24"/>
  <c r="B8" i="16"/>
  <c r="C8" i="16"/>
  <c r="B10" i="44"/>
  <c r="A11" i="44"/>
  <c r="B9" i="45"/>
  <c r="A10" i="45"/>
  <c r="B8" i="17"/>
  <c r="A12" i="27"/>
  <c r="B12" i="27" s="1"/>
  <c r="B10" i="43"/>
  <c r="A11" i="43"/>
  <c r="B11" i="29"/>
  <c r="A12" i="29"/>
  <c r="A9" i="19"/>
  <c r="B9" i="19" s="1"/>
  <c r="B8" i="19"/>
  <c r="B9" i="46"/>
  <c r="A10" i="46"/>
  <c r="A15" i="41"/>
  <c r="B14" i="41"/>
  <c r="A11" i="28"/>
  <c r="B11" i="28" s="1"/>
  <c r="B9" i="25"/>
  <c r="A10" i="25"/>
  <c r="B9" i="42"/>
  <c r="A10" i="42"/>
  <c r="A10" i="18"/>
  <c r="B9" i="18"/>
  <c r="A10" i="21"/>
  <c r="B10" i="21" s="1"/>
  <c r="A10" i="23"/>
  <c r="B10" i="23" s="1"/>
  <c r="A10" i="19"/>
  <c r="B10" i="19" s="1"/>
  <c r="C11" i="51"/>
  <c r="A12" i="51"/>
  <c r="B12" i="51" s="1"/>
  <c r="C11" i="50"/>
  <c r="A12" i="50"/>
  <c r="B12" i="50" s="1"/>
  <c r="C11" i="48"/>
  <c r="A12" i="48"/>
  <c r="B12" i="48" s="1"/>
  <c r="A11" i="36"/>
  <c r="B11" i="36" s="1"/>
  <c r="A12" i="35"/>
  <c r="B12" i="35" s="1"/>
  <c r="A12" i="31"/>
  <c r="B12" i="31" s="1"/>
  <c r="A13" i="27"/>
  <c r="B13" i="27" s="1"/>
  <c r="A12" i="26"/>
  <c r="B12" i="26" s="1"/>
  <c r="A11" i="23"/>
  <c r="B11" i="23" s="1"/>
  <c r="A11" i="19"/>
  <c r="B11" i="19" s="1"/>
  <c r="A9" i="17"/>
  <c r="A9" i="16"/>
  <c r="A7" i="15"/>
  <c r="A8" i="14"/>
  <c r="C7" i="13"/>
  <c r="A8" i="13"/>
  <c r="D3" i="42"/>
  <c r="D4" i="42"/>
  <c r="D2" i="42"/>
  <c r="C7" i="42" s="1"/>
  <c r="D4" i="41"/>
  <c r="D3" i="41"/>
  <c r="D2" i="41"/>
  <c r="C7" i="41" s="1"/>
  <c r="D3" i="36"/>
  <c r="D2" i="36"/>
  <c r="C6" i="36" s="1"/>
  <c r="D3" i="35"/>
  <c r="D4" i="35"/>
  <c r="D2" i="35"/>
  <c r="C7" i="35" s="1"/>
  <c r="D3" i="31"/>
  <c r="D4" i="31"/>
  <c r="D2" i="31"/>
  <c r="C7" i="31" s="1"/>
  <c r="D3" i="30"/>
  <c r="D4" i="30"/>
  <c r="D2" i="30"/>
  <c r="C7" i="30" s="1"/>
  <c r="D3" i="29"/>
  <c r="D4" i="29"/>
  <c r="D5" i="29"/>
  <c r="D2" i="29"/>
  <c r="C9" i="29" s="1"/>
  <c r="C10" i="29" s="1"/>
  <c r="C11" i="29" s="1"/>
  <c r="C12" i="29" s="1"/>
  <c r="D3" i="28"/>
  <c r="D4" i="28"/>
  <c r="D5" i="28"/>
  <c r="D2" i="28"/>
  <c r="C8" i="28" s="1"/>
  <c r="C9" i="28" s="1"/>
  <c r="C10" i="28" s="1"/>
  <c r="D3" i="27"/>
  <c r="D4" i="27"/>
  <c r="D5" i="27"/>
  <c r="D2" i="27"/>
  <c r="C8" i="27" s="1"/>
  <c r="D3" i="26"/>
  <c r="D4" i="26"/>
  <c r="D2" i="26"/>
  <c r="C7" i="26" s="1"/>
  <c r="D3" i="25"/>
  <c r="D4" i="25"/>
  <c r="D2" i="25"/>
  <c r="C7" i="25" s="1"/>
  <c r="D3" i="24"/>
  <c r="D4" i="24"/>
  <c r="D2" i="24"/>
  <c r="C7" i="24" s="1"/>
  <c r="D3" i="23"/>
  <c r="D4" i="23"/>
  <c r="D2" i="23"/>
  <c r="C7" i="23" s="1"/>
  <c r="C8" i="23" s="1"/>
  <c r="D3" i="20"/>
  <c r="D4" i="20"/>
  <c r="D2" i="20"/>
  <c r="C7" i="20" s="1"/>
  <c r="C8" i="20" s="1"/>
  <c r="C9" i="20" s="1"/>
  <c r="D3" i="21"/>
  <c r="D4" i="21"/>
  <c r="D2" i="21"/>
  <c r="C7" i="21" s="1"/>
  <c r="C8" i="21" s="1"/>
  <c r="D3" i="19"/>
  <c r="D4" i="19"/>
  <c r="D2" i="19"/>
  <c r="C7" i="19" s="1"/>
  <c r="D3" i="18"/>
  <c r="D4" i="18"/>
  <c r="D5" i="18"/>
  <c r="D2" i="18"/>
  <c r="C8" i="18" s="1"/>
  <c r="C9" i="18" s="1"/>
  <c r="C10" i="18" s="1"/>
  <c r="D3" i="17"/>
  <c r="D4" i="17"/>
  <c r="D5" i="17"/>
  <c r="D2" i="17"/>
  <c r="C8" i="17" s="1"/>
  <c r="D3" i="16"/>
  <c r="D4" i="16"/>
  <c r="D5" i="16"/>
  <c r="D2" i="16"/>
  <c r="D3" i="15"/>
  <c r="D2" i="15"/>
  <c r="C6" i="15" s="1"/>
  <c r="D3" i="14"/>
  <c r="D4" i="14"/>
  <c r="D2" i="14"/>
  <c r="C7" i="14" s="1"/>
  <c r="D3" i="13"/>
  <c r="D4" i="13"/>
  <c r="D2" i="13"/>
  <c r="D9" i="44"/>
  <c r="D8" i="49"/>
  <c r="D9" i="46"/>
  <c r="D8" i="45"/>
  <c r="D8" i="47"/>
  <c r="D8" i="48"/>
  <c r="D8" i="18"/>
  <c r="D8" i="50"/>
  <c r="D9" i="51"/>
  <c r="D10" i="44"/>
  <c r="D7" i="20"/>
  <c r="D7" i="13"/>
  <c r="C8" i="41" l="1"/>
  <c r="B9" i="20"/>
  <c r="A10" i="20"/>
  <c r="B10" i="45"/>
  <c r="C10" i="45"/>
  <c r="A11" i="45"/>
  <c r="B10" i="49"/>
  <c r="C10" i="49"/>
  <c r="A11" i="49"/>
  <c r="B12" i="29"/>
  <c r="A13" i="29"/>
  <c r="C13" i="29" s="1"/>
  <c r="A8" i="15"/>
  <c r="B8" i="15" s="1"/>
  <c r="B7" i="15"/>
  <c r="B10" i="30"/>
  <c r="A11" i="30"/>
  <c r="A10" i="16"/>
  <c r="B10" i="16" s="1"/>
  <c r="B9" i="16"/>
  <c r="C9" i="16"/>
  <c r="C10" i="16" s="1"/>
  <c r="A12" i="28"/>
  <c r="B12" i="28" s="1"/>
  <c r="B11" i="44"/>
  <c r="C11" i="44"/>
  <c r="A12" i="44"/>
  <c r="B9" i="17"/>
  <c r="C9" i="17"/>
  <c r="B11" i="43"/>
  <c r="A12" i="43"/>
  <c r="B10" i="46"/>
  <c r="C10" i="46"/>
  <c r="A11" i="46"/>
  <c r="B10" i="47"/>
  <c r="C10" i="47"/>
  <c r="A11" i="47"/>
  <c r="A9" i="13"/>
  <c r="B8" i="13"/>
  <c r="B10" i="24"/>
  <c r="A11" i="24"/>
  <c r="B15" i="41"/>
  <c r="A16" i="41"/>
  <c r="C11" i="28"/>
  <c r="C12" i="28"/>
  <c r="B10" i="25"/>
  <c r="A11" i="25"/>
  <c r="B10" i="42"/>
  <c r="A11" i="42"/>
  <c r="B10" i="18"/>
  <c r="A11" i="18"/>
  <c r="A9" i="14"/>
  <c r="B9" i="14" s="1"/>
  <c r="B8" i="14"/>
  <c r="C8" i="19"/>
  <c r="C10" i="20"/>
  <c r="C8" i="35"/>
  <c r="C9" i="21"/>
  <c r="C10" i="21" s="1"/>
  <c r="C7" i="36"/>
  <c r="A11" i="16"/>
  <c r="B11" i="16" s="1"/>
  <c r="C8" i="30"/>
  <c r="A11" i="21"/>
  <c r="B11" i="21" s="1"/>
  <c r="C8" i="24"/>
  <c r="C9" i="27"/>
  <c r="A10" i="17"/>
  <c r="B10" i="17" s="1"/>
  <c r="C9" i="23"/>
  <c r="C8" i="31"/>
  <c r="C8" i="26"/>
  <c r="C8" i="25"/>
  <c r="C8" i="42"/>
  <c r="A9" i="15"/>
  <c r="B9" i="15" s="1"/>
  <c r="C12" i="51"/>
  <c r="A13" i="51"/>
  <c r="B13" i="51" s="1"/>
  <c r="C12" i="50"/>
  <c r="A13" i="50"/>
  <c r="B13" i="50" s="1"/>
  <c r="C12" i="48"/>
  <c r="A13" i="48"/>
  <c r="B13" i="48" s="1"/>
  <c r="A12" i="36"/>
  <c r="B12" i="36" s="1"/>
  <c r="A13" i="35"/>
  <c r="B13" i="35" s="1"/>
  <c r="A13" i="31"/>
  <c r="B13" i="31" s="1"/>
  <c r="A14" i="27"/>
  <c r="B14" i="27" s="1"/>
  <c r="A13" i="26"/>
  <c r="B13" i="26" s="1"/>
  <c r="A12" i="23"/>
  <c r="B12" i="23" s="1"/>
  <c r="A12" i="19"/>
  <c r="B12" i="19" s="1"/>
  <c r="A12" i="16"/>
  <c r="B12" i="16" s="1"/>
  <c r="C7" i="15"/>
  <c r="C8" i="15" s="1"/>
  <c r="C8" i="14"/>
  <c r="C8" i="13"/>
  <c r="C9" i="13" s="1"/>
  <c r="D9" i="48"/>
  <c r="D7" i="41"/>
  <c r="D7" i="24"/>
  <c r="D8" i="27"/>
  <c r="D7" i="31"/>
  <c r="D8" i="13"/>
  <c r="D9" i="47"/>
  <c r="D7" i="26"/>
  <c r="D7" i="42"/>
  <c r="D10" i="46"/>
  <c r="D9" i="49"/>
  <c r="D7" i="21"/>
  <c r="D8" i="21" s="1"/>
  <c r="D10" i="49"/>
  <c r="D6" i="36"/>
  <c r="D7" i="25"/>
  <c r="D8" i="20"/>
  <c r="D9" i="50"/>
  <c r="D9" i="29"/>
  <c r="D11" i="44"/>
  <c r="D7" i="14"/>
  <c r="D9" i="18"/>
  <c r="D8" i="28"/>
  <c r="D7" i="19"/>
  <c r="D6" i="15"/>
  <c r="D10" i="51"/>
  <c r="D10" i="47"/>
  <c r="D9" i="45"/>
  <c r="D8" i="17"/>
  <c r="D7" i="35"/>
  <c r="D7" i="23"/>
  <c r="D8" i="23" s="1"/>
  <c r="D10" i="45"/>
  <c r="D7" i="30"/>
  <c r="D8" i="16"/>
  <c r="D10" i="48"/>
  <c r="B11" i="49" l="1"/>
  <c r="A12" i="49"/>
  <c r="C11" i="49"/>
  <c r="B11" i="30"/>
  <c r="A12" i="30"/>
  <c r="C9" i="41"/>
  <c r="A13" i="28"/>
  <c r="B13" i="28" s="1"/>
  <c r="B11" i="46"/>
  <c r="C11" i="46"/>
  <c r="A12" i="46"/>
  <c r="B12" i="44"/>
  <c r="C12" i="44"/>
  <c r="A13" i="44"/>
  <c r="B11" i="24"/>
  <c r="A12" i="24"/>
  <c r="B11" i="45"/>
  <c r="C11" i="45"/>
  <c r="A12" i="45"/>
  <c r="A12" i="21"/>
  <c r="B12" i="21" s="1"/>
  <c r="B12" i="43"/>
  <c r="A13" i="43"/>
  <c r="B9" i="13"/>
  <c r="A10" i="13"/>
  <c r="C11" i="16"/>
  <c r="C12" i="16" s="1"/>
  <c r="B13" i="29"/>
  <c r="A14" i="29"/>
  <c r="C14" i="29" s="1"/>
  <c r="B10" i="20"/>
  <c r="A11" i="20"/>
  <c r="C11" i="20"/>
  <c r="B11" i="47"/>
  <c r="C11" i="47"/>
  <c r="A12" i="47"/>
  <c r="C10" i="17"/>
  <c r="C11" i="17" s="1"/>
  <c r="A17" i="41"/>
  <c r="B16" i="41"/>
  <c r="A14" i="28"/>
  <c r="B14" i="28" s="1"/>
  <c r="C13" i="28"/>
  <c r="B11" i="25"/>
  <c r="A12" i="25"/>
  <c r="B11" i="42"/>
  <c r="A12" i="42"/>
  <c r="B11" i="18"/>
  <c r="A12" i="18"/>
  <c r="C11" i="18"/>
  <c r="C12" i="18" s="1"/>
  <c r="A10" i="14"/>
  <c r="B10" i="14" s="1"/>
  <c r="C9" i="14"/>
  <c r="A10" i="15"/>
  <c r="B10" i="15" s="1"/>
  <c r="C11" i="21"/>
  <c r="C9" i="15"/>
  <c r="C9" i="24"/>
  <c r="C9" i="30"/>
  <c r="C9" i="35"/>
  <c r="C9" i="25"/>
  <c r="C9" i="31"/>
  <c r="C10" i="23"/>
  <c r="C9" i="26"/>
  <c r="A11" i="17"/>
  <c r="B11" i="17" s="1"/>
  <c r="C10" i="27"/>
  <c r="C9" i="19"/>
  <c r="C8" i="36"/>
  <c r="C9" i="42"/>
  <c r="C13" i="51"/>
  <c r="A14" i="51"/>
  <c r="B14" i="51" s="1"/>
  <c r="C13" i="50"/>
  <c r="A14" i="50"/>
  <c r="B14" i="50" s="1"/>
  <c r="C13" i="48"/>
  <c r="A14" i="48"/>
  <c r="B14" i="48" s="1"/>
  <c r="A13" i="36"/>
  <c r="B13" i="36" s="1"/>
  <c r="A14" i="35"/>
  <c r="B14" i="35" s="1"/>
  <c r="A14" i="31"/>
  <c r="B14" i="31" s="1"/>
  <c r="A15" i="28"/>
  <c r="B15" i="28" s="1"/>
  <c r="A15" i="27"/>
  <c r="B15" i="27" s="1"/>
  <c r="A14" i="26"/>
  <c r="B14" i="26" s="1"/>
  <c r="A13" i="23"/>
  <c r="B13" i="23" s="1"/>
  <c r="A13" i="21"/>
  <c r="B13" i="21" s="1"/>
  <c r="C12" i="21"/>
  <c r="A13" i="19"/>
  <c r="B13" i="19" s="1"/>
  <c r="A13" i="16"/>
  <c r="B13" i="16" s="1"/>
  <c r="C10" i="15"/>
  <c r="A11" i="15"/>
  <c r="B11" i="15" s="1"/>
  <c r="A7" i="39"/>
  <c r="B7" i="39" s="1"/>
  <c r="D9" i="13"/>
  <c r="D11" i="45"/>
  <c r="D9" i="28"/>
  <c r="D8" i="19"/>
  <c r="D9" i="21"/>
  <c r="D11" i="49"/>
  <c r="D12" i="44"/>
  <c r="D11" i="51"/>
  <c r="D11" i="47"/>
  <c r="D10" i="18"/>
  <c r="D8" i="41"/>
  <c r="D11" i="46"/>
  <c r="D8" i="35"/>
  <c r="D11" i="48"/>
  <c r="D9" i="27"/>
  <c r="D9" i="20"/>
  <c r="D8" i="14"/>
  <c r="D9" i="14" s="1"/>
  <c r="D8" i="30"/>
  <c r="D9" i="16"/>
  <c r="D10" i="16" s="1"/>
  <c r="D8" i="26"/>
  <c r="D8" i="24"/>
  <c r="D7" i="15"/>
  <c r="D10" i="29"/>
  <c r="D9" i="23"/>
  <c r="D8" i="25"/>
  <c r="D8" i="42"/>
  <c r="D9" i="17"/>
  <c r="D10" i="50"/>
  <c r="D8" i="31"/>
  <c r="D7" i="36"/>
  <c r="B10" i="13" l="1"/>
  <c r="A11" i="13"/>
  <c r="B12" i="24"/>
  <c r="A13" i="24"/>
  <c r="B12" i="49"/>
  <c r="C12" i="49"/>
  <c r="A13" i="49"/>
  <c r="C10" i="13"/>
  <c r="B13" i="43"/>
  <c r="A14" i="43"/>
  <c r="B13" i="44"/>
  <c r="C13" i="44"/>
  <c r="A14" i="44"/>
  <c r="C10" i="14"/>
  <c r="B11" i="20"/>
  <c r="A12" i="20"/>
  <c r="C14" i="28"/>
  <c r="C10" i="41"/>
  <c r="B14" i="29"/>
  <c r="A15" i="29"/>
  <c r="C15" i="29" s="1"/>
  <c r="B12" i="45"/>
  <c r="C12" i="45"/>
  <c r="A13" i="45"/>
  <c r="B12" i="46"/>
  <c r="C12" i="46"/>
  <c r="A13" i="46"/>
  <c r="B12" i="30"/>
  <c r="A13" i="30"/>
  <c r="B12" i="47"/>
  <c r="C12" i="47"/>
  <c r="A13" i="47"/>
  <c r="C13" i="16"/>
  <c r="B17" i="41"/>
  <c r="A18" i="41"/>
  <c r="C15" i="28"/>
  <c r="B12" i="25"/>
  <c r="A13" i="25"/>
  <c r="B12" i="42"/>
  <c r="A13" i="42"/>
  <c r="B12" i="18"/>
  <c r="A13" i="18"/>
  <c r="C13" i="18" s="1"/>
  <c r="A11" i="14"/>
  <c r="B11" i="14" s="1"/>
  <c r="C10" i="26"/>
  <c r="C10" i="19"/>
  <c r="C10" i="24"/>
  <c r="C10" i="42"/>
  <c r="C11" i="23"/>
  <c r="C10" i="30"/>
  <c r="C11" i="27"/>
  <c r="C10" i="25"/>
  <c r="C10" i="35"/>
  <c r="C9" i="36"/>
  <c r="A12" i="17"/>
  <c r="B12" i="17" s="1"/>
  <c r="C10" i="31"/>
  <c r="C14" i="51"/>
  <c r="A15" i="51"/>
  <c r="B15" i="51" s="1"/>
  <c r="C14" i="50"/>
  <c r="A15" i="50"/>
  <c r="B15" i="50" s="1"/>
  <c r="C14" i="48"/>
  <c r="A15" i="48"/>
  <c r="B15" i="48" s="1"/>
  <c r="A14" i="36"/>
  <c r="B14" i="36" s="1"/>
  <c r="A15" i="35"/>
  <c r="B15" i="35" s="1"/>
  <c r="A15" i="31"/>
  <c r="B15" i="31" s="1"/>
  <c r="A16" i="28"/>
  <c r="B16" i="28" s="1"/>
  <c r="A16" i="27"/>
  <c r="B16" i="27" s="1"/>
  <c r="A15" i="26"/>
  <c r="B15" i="26" s="1"/>
  <c r="A14" i="23"/>
  <c r="B14" i="23" s="1"/>
  <c r="C13" i="21"/>
  <c r="A14" i="21"/>
  <c r="B14" i="21" s="1"/>
  <c r="A14" i="19"/>
  <c r="B14" i="19" s="1"/>
  <c r="A14" i="16"/>
  <c r="B14" i="16" s="1"/>
  <c r="C11" i="15"/>
  <c r="A12" i="15"/>
  <c r="B12" i="15" s="1"/>
  <c r="D4" i="39"/>
  <c r="D3" i="39"/>
  <c r="D2" i="39"/>
  <c r="C7" i="39" s="1"/>
  <c r="D9" i="41"/>
  <c r="D10" i="21"/>
  <c r="D11" i="16"/>
  <c r="D8" i="15"/>
  <c r="D10" i="28"/>
  <c r="D9" i="24"/>
  <c r="D10" i="20"/>
  <c r="D9" i="25"/>
  <c r="D9" i="30"/>
  <c r="D12" i="47"/>
  <c r="D9" i="19"/>
  <c r="D9" i="15"/>
  <c r="D11" i="29"/>
  <c r="D11" i="21"/>
  <c r="D9" i="31"/>
  <c r="D10" i="27"/>
  <c r="D9" i="35"/>
  <c r="D12" i="46"/>
  <c r="D8" i="36"/>
  <c r="D9" i="42"/>
  <c r="D10" i="23"/>
  <c r="D12" i="48"/>
  <c r="D11" i="18"/>
  <c r="D10" i="14"/>
  <c r="D12" i="45"/>
  <c r="D12" i="51"/>
  <c r="D11" i="50"/>
  <c r="D12" i="16"/>
  <c r="D10" i="13"/>
  <c r="D9" i="26"/>
  <c r="D12" i="49"/>
  <c r="D13" i="44"/>
  <c r="B13" i="46" l="1"/>
  <c r="C13" i="46"/>
  <c r="A14" i="46"/>
  <c r="C12" i="17"/>
  <c r="B14" i="44"/>
  <c r="C14" i="44"/>
  <c r="A15" i="44"/>
  <c r="B13" i="24"/>
  <c r="A14" i="24"/>
  <c r="C14" i="16"/>
  <c r="B13" i="47"/>
  <c r="C13" i="47"/>
  <c r="A14" i="47"/>
  <c r="B13" i="45"/>
  <c r="C13" i="45"/>
  <c r="A14" i="45"/>
  <c r="B14" i="43"/>
  <c r="A15" i="43"/>
  <c r="B11" i="13"/>
  <c r="A12" i="13"/>
  <c r="C11" i="13"/>
  <c r="B12" i="20"/>
  <c r="A13" i="20"/>
  <c r="C12" i="20"/>
  <c r="B13" i="30"/>
  <c r="A14" i="30"/>
  <c r="B15" i="29"/>
  <c r="A16" i="29"/>
  <c r="C11" i="41"/>
  <c r="B13" i="49"/>
  <c r="A14" i="49"/>
  <c r="C13" i="49"/>
  <c r="A19" i="41"/>
  <c r="B18" i="41"/>
  <c r="C16" i="28"/>
  <c r="B13" i="25"/>
  <c r="A14" i="25"/>
  <c r="B13" i="42"/>
  <c r="A14" i="42"/>
  <c r="B13" i="18"/>
  <c r="A14" i="18"/>
  <c r="C14" i="18"/>
  <c r="A12" i="14"/>
  <c r="B12" i="14" s="1"/>
  <c r="C11" i="14"/>
  <c r="C11" i="31"/>
  <c r="C11" i="25"/>
  <c r="A13" i="17"/>
  <c r="B13" i="17" s="1"/>
  <c r="C11" i="30"/>
  <c r="C11" i="19"/>
  <c r="C11" i="26"/>
  <c r="C10" i="36"/>
  <c r="C12" i="27"/>
  <c r="C11" i="42"/>
  <c r="C12" i="23"/>
  <c r="C11" i="35"/>
  <c r="C11" i="24"/>
  <c r="C15" i="51"/>
  <c r="A16" i="51"/>
  <c r="B16" i="51" s="1"/>
  <c r="C15" i="50"/>
  <c r="A16" i="50"/>
  <c r="B16" i="50" s="1"/>
  <c r="C15" i="48"/>
  <c r="A16" i="48"/>
  <c r="B16" i="48" s="1"/>
  <c r="A15" i="36"/>
  <c r="B15" i="36" s="1"/>
  <c r="A16" i="35"/>
  <c r="B16" i="35" s="1"/>
  <c r="A16" i="31"/>
  <c r="B16" i="31" s="1"/>
  <c r="A17" i="28"/>
  <c r="B17" i="28" s="1"/>
  <c r="A17" i="27"/>
  <c r="B17" i="27" s="1"/>
  <c r="A16" i="26"/>
  <c r="B16" i="26" s="1"/>
  <c r="A15" i="23"/>
  <c r="B15" i="23" s="1"/>
  <c r="C14" i="21"/>
  <c r="A15" i="21"/>
  <c r="B15" i="21" s="1"/>
  <c r="A15" i="19"/>
  <c r="B15" i="19" s="1"/>
  <c r="A15" i="16"/>
  <c r="B15" i="16" s="1"/>
  <c r="C12" i="15"/>
  <c r="A13" i="15"/>
  <c r="B13" i="15" s="1"/>
  <c r="A8" i="39"/>
  <c r="B8" i="39" s="1"/>
  <c r="D11" i="13"/>
  <c r="D11" i="20"/>
  <c r="D10" i="30"/>
  <c r="D10" i="15"/>
  <c r="D11" i="14"/>
  <c r="D12" i="21"/>
  <c r="D10" i="31"/>
  <c r="D13" i="46"/>
  <c r="D13" i="51"/>
  <c r="D10" i="41"/>
  <c r="D12" i="29"/>
  <c r="D11" i="28"/>
  <c r="D11" i="27"/>
  <c r="D10" i="42"/>
  <c r="D13" i="45"/>
  <c r="D11" i="23"/>
  <c r="D14" i="51"/>
  <c r="D10" i="26"/>
  <c r="D12" i="18"/>
  <c r="D13" i="18" s="1"/>
  <c r="D14" i="18" s="1"/>
  <c r="D13" i="16"/>
  <c r="D10" i="24"/>
  <c r="D10" i="35"/>
  <c r="D13" i="48"/>
  <c r="D14" i="48" s="1"/>
  <c r="D9" i="36"/>
  <c r="D12" i="20"/>
  <c r="D10" i="19"/>
  <c r="D14" i="16"/>
  <c r="D10" i="25"/>
  <c r="D12" i="50"/>
  <c r="D10" i="17"/>
  <c r="D7" i="39"/>
  <c r="D13" i="47"/>
  <c r="D14" i="44"/>
  <c r="D13" i="49"/>
  <c r="B16" i="29" l="1"/>
  <c r="A17" i="29"/>
  <c r="B12" i="13"/>
  <c r="C12" i="13"/>
  <c r="A13" i="13"/>
  <c r="C12" i="41"/>
  <c r="C13" i="17"/>
  <c r="B14" i="49"/>
  <c r="C14" i="49"/>
  <c r="A15" i="49"/>
  <c r="B14" i="30"/>
  <c r="A15" i="30"/>
  <c r="B15" i="43"/>
  <c r="A16" i="43"/>
  <c r="C15" i="16"/>
  <c r="B14" i="46"/>
  <c r="C14" i="46"/>
  <c r="A15" i="46"/>
  <c r="B14" i="24"/>
  <c r="A15" i="24"/>
  <c r="B14" i="45"/>
  <c r="C14" i="45"/>
  <c r="A15" i="45"/>
  <c r="B13" i="20"/>
  <c r="C13" i="20"/>
  <c r="A14" i="20"/>
  <c r="C16" i="29"/>
  <c r="C17" i="29" s="1"/>
  <c r="B15" i="44"/>
  <c r="A16" i="44"/>
  <c r="C15" i="44"/>
  <c r="B14" i="47"/>
  <c r="C14" i="47"/>
  <c r="A15" i="47"/>
  <c r="B19" i="41"/>
  <c r="A20" i="41"/>
  <c r="C17" i="28"/>
  <c r="B14" i="25"/>
  <c r="A15" i="25"/>
  <c r="B14" i="42"/>
  <c r="A15" i="42"/>
  <c r="B14" i="18"/>
  <c r="A15" i="18"/>
  <c r="C15" i="18"/>
  <c r="C12" i="14"/>
  <c r="A13" i="14"/>
  <c r="B13" i="14" s="1"/>
  <c r="C12" i="26"/>
  <c r="A14" i="17"/>
  <c r="B14" i="17" s="1"/>
  <c r="C12" i="35"/>
  <c r="C13" i="23"/>
  <c r="C12" i="19"/>
  <c r="C12" i="25"/>
  <c r="C11" i="36"/>
  <c r="C12" i="31"/>
  <c r="C12" i="24"/>
  <c r="C12" i="42"/>
  <c r="C13" i="27"/>
  <c r="C12" i="30"/>
  <c r="C16" i="51"/>
  <c r="A17" i="51"/>
  <c r="B17" i="51" s="1"/>
  <c r="C16" i="50"/>
  <c r="A17" i="50"/>
  <c r="B17" i="50" s="1"/>
  <c r="C16" i="48"/>
  <c r="A17" i="48"/>
  <c r="B17" i="48" s="1"/>
  <c r="A16" i="36"/>
  <c r="B16" i="36" s="1"/>
  <c r="A17" i="35"/>
  <c r="B17" i="35" s="1"/>
  <c r="A17" i="31"/>
  <c r="B17" i="31" s="1"/>
  <c r="A18" i="28"/>
  <c r="B18" i="28" s="1"/>
  <c r="A18" i="27"/>
  <c r="B18" i="27" s="1"/>
  <c r="A17" i="26"/>
  <c r="B17" i="26" s="1"/>
  <c r="A16" i="23"/>
  <c r="B16" i="23" s="1"/>
  <c r="C15" i="21"/>
  <c r="A16" i="21"/>
  <c r="B16" i="21" s="1"/>
  <c r="A16" i="19"/>
  <c r="B16" i="19" s="1"/>
  <c r="A16" i="16"/>
  <c r="B16" i="16" s="1"/>
  <c r="C13" i="15"/>
  <c r="A14" i="15"/>
  <c r="B14" i="15" s="1"/>
  <c r="C8" i="39"/>
  <c r="A9" i="39"/>
  <c r="B9" i="39" s="1"/>
  <c r="D13" i="50"/>
  <c r="D14" i="50" s="1"/>
  <c r="D11" i="24"/>
  <c r="D14" i="46"/>
  <c r="D12" i="14"/>
  <c r="D11" i="17"/>
  <c r="D11" i="25"/>
  <c r="D15" i="50"/>
  <c r="D12" i="17"/>
  <c r="D11" i="30"/>
  <c r="D14" i="47"/>
  <c r="D12" i="28"/>
  <c r="D13" i="29"/>
  <c r="D11" i="19"/>
  <c r="D10" i="36"/>
  <c r="D12" i="13"/>
  <c r="D14" i="49"/>
  <c r="D11" i="35"/>
  <c r="D12" i="23"/>
  <c r="D13" i="21"/>
  <c r="D11" i="31"/>
  <c r="D15" i="16"/>
  <c r="D15" i="48"/>
  <c r="D14" i="45"/>
  <c r="D11" i="42"/>
  <c r="D15" i="18"/>
  <c r="D13" i="20"/>
  <c r="D15" i="51"/>
  <c r="D16" i="51" s="1"/>
  <c r="D11" i="26"/>
  <c r="D11" i="41"/>
  <c r="D12" i="27"/>
  <c r="D11" i="15"/>
  <c r="D12" i="15" s="1"/>
  <c r="D15" i="44"/>
  <c r="D13" i="15"/>
  <c r="D8" i="39"/>
  <c r="B16" i="43" l="1"/>
  <c r="A17" i="43"/>
  <c r="B16" i="44"/>
  <c r="C16" i="44"/>
  <c r="A17" i="44"/>
  <c r="B15" i="24"/>
  <c r="A16" i="24"/>
  <c r="B15" i="30"/>
  <c r="A16" i="30"/>
  <c r="C18" i="29"/>
  <c r="B14" i="20"/>
  <c r="C14" i="20"/>
  <c r="A15" i="20"/>
  <c r="B15" i="46"/>
  <c r="A16" i="46"/>
  <c r="C15" i="46"/>
  <c r="B15" i="49"/>
  <c r="C15" i="49"/>
  <c r="A16" i="49"/>
  <c r="B13" i="13"/>
  <c r="A14" i="13"/>
  <c r="C13" i="13"/>
  <c r="B15" i="47"/>
  <c r="C15" i="47"/>
  <c r="A16" i="47"/>
  <c r="C13" i="41"/>
  <c r="B15" i="45"/>
  <c r="A16" i="45"/>
  <c r="C15" i="45"/>
  <c r="C16" i="16"/>
  <c r="C14" i="17"/>
  <c r="B17" i="29"/>
  <c r="A18" i="29"/>
  <c r="A21" i="41"/>
  <c r="B20" i="41"/>
  <c r="C18" i="28"/>
  <c r="B15" i="25"/>
  <c r="A16" i="25"/>
  <c r="B15" i="42"/>
  <c r="A16" i="42"/>
  <c r="B15" i="18"/>
  <c r="A16" i="18"/>
  <c r="A14" i="14"/>
  <c r="B14" i="14" s="1"/>
  <c r="C13" i="14"/>
  <c r="C13" i="25"/>
  <c r="C14" i="27"/>
  <c r="C13" i="19"/>
  <c r="C13" i="24"/>
  <c r="C13" i="30"/>
  <c r="A15" i="17"/>
  <c r="B15" i="17" s="1"/>
  <c r="C13" i="42"/>
  <c r="C13" i="26"/>
  <c r="C13" i="31"/>
  <c r="C14" i="23"/>
  <c r="C12" i="36"/>
  <c r="C13" i="35"/>
  <c r="A18" i="51"/>
  <c r="B18" i="51" s="1"/>
  <c r="C17" i="51"/>
  <c r="C17" i="50"/>
  <c r="A18" i="50"/>
  <c r="B18" i="50" s="1"/>
  <c r="C17" i="48"/>
  <c r="A18" i="48"/>
  <c r="B18" i="48" s="1"/>
  <c r="A17" i="36"/>
  <c r="B17" i="36" s="1"/>
  <c r="A18" i="35"/>
  <c r="B18" i="35" s="1"/>
  <c r="A18" i="31"/>
  <c r="B18" i="31" s="1"/>
  <c r="A19" i="28"/>
  <c r="B19" i="28" s="1"/>
  <c r="A19" i="27"/>
  <c r="B19" i="27" s="1"/>
  <c r="A18" i="26"/>
  <c r="B18" i="26" s="1"/>
  <c r="A17" i="23"/>
  <c r="B17" i="23" s="1"/>
  <c r="C16" i="21"/>
  <c r="A17" i="21"/>
  <c r="B17" i="21" s="1"/>
  <c r="A17" i="19"/>
  <c r="B17" i="19" s="1"/>
  <c r="A17" i="16"/>
  <c r="B17" i="16" s="1"/>
  <c r="C14" i="15"/>
  <c r="A15" i="15"/>
  <c r="B15" i="15" s="1"/>
  <c r="A10" i="39"/>
  <c r="B10" i="39" s="1"/>
  <c r="C9" i="39"/>
  <c r="O19" i="1"/>
  <c r="D16" i="16"/>
  <c r="D12" i="25"/>
  <c r="D14" i="20"/>
  <c r="D12" i="26"/>
  <c r="D16" i="44"/>
  <c r="D12" i="42"/>
  <c r="D13" i="17"/>
  <c r="D15" i="46"/>
  <c r="D12" i="30"/>
  <c r="D12" i="41"/>
  <c r="D13" i="27"/>
  <c r="D12" i="24"/>
  <c r="D12" i="19"/>
  <c r="D9" i="39"/>
  <c r="D12" i="35"/>
  <c r="D13" i="13"/>
  <c r="D13" i="28"/>
  <c r="D14" i="29"/>
  <c r="D16" i="50"/>
  <c r="D13" i="14"/>
  <c r="D11" i="36"/>
  <c r="D16" i="48"/>
  <c r="D17" i="48" s="1"/>
  <c r="D14" i="21"/>
  <c r="D15" i="49"/>
  <c r="D15" i="47"/>
  <c r="D12" i="31"/>
  <c r="D13" i="23"/>
  <c r="D14" i="15"/>
  <c r="D17" i="51"/>
  <c r="D15" i="45"/>
  <c r="C17" i="16" l="1"/>
  <c r="B16" i="47"/>
  <c r="C16" i="47"/>
  <c r="A17" i="47"/>
  <c r="B16" i="30"/>
  <c r="A17" i="30"/>
  <c r="B17" i="43"/>
  <c r="A18" i="43"/>
  <c r="B16" i="45"/>
  <c r="C16" i="45"/>
  <c r="A17" i="45"/>
  <c r="B16" i="46"/>
  <c r="C16" i="46"/>
  <c r="A17" i="46"/>
  <c r="B16" i="24"/>
  <c r="A17" i="24"/>
  <c r="C19" i="29"/>
  <c r="B14" i="13"/>
  <c r="C14" i="13"/>
  <c r="A15" i="13"/>
  <c r="B15" i="20"/>
  <c r="C15" i="20"/>
  <c r="A16" i="20"/>
  <c r="B17" i="44"/>
  <c r="C17" i="44"/>
  <c r="A18" i="44"/>
  <c r="B18" i="29"/>
  <c r="A19" i="29"/>
  <c r="C15" i="17"/>
  <c r="C14" i="41"/>
  <c r="B16" i="49"/>
  <c r="C16" i="49"/>
  <c r="A17" i="49"/>
  <c r="B21" i="41"/>
  <c r="A22" i="41"/>
  <c r="C19" i="28"/>
  <c r="B16" i="25"/>
  <c r="A17" i="25"/>
  <c r="B16" i="42"/>
  <c r="A17" i="42"/>
  <c r="B16" i="18"/>
  <c r="A17" i="18"/>
  <c r="C16" i="18"/>
  <c r="A15" i="14"/>
  <c r="B15" i="14" s="1"/>
  <c r="C14" i="14"/>
  <c r="C14" i="24"/>
  <c r="C15" i="23"/>
  <c r="A16" i="17"/>
  <c r="B16" i="17" s="1"/>
  <c r="C14" i="19"/>
  <c r="C14" i="42"/>
  <c r="F5" i="29"/>
  <c r="F2" i="42"/>
  <c r="AG26" i="37"/>
  <c r="AG8" i="37"/>
  <c r="O48" i="1"/>
  <c r="C14" i="25"/>
  <c r="C14" i="35"/>
  <c r="C14" i="31"/>
  <c r="C14" i="26"/>
  <c r="C14" i="30"/>
  <c r="C15" i="27"/>
  <c r="C13" i="36"/>
  <c r="C18" i="51"/>
  <c r="A19" i="51"/>
  <c r="B19" i="51" s="1"/>
  <c r="C18" i="50"/>
  <c r="A19" i="50"/>
  <c r="B19" i="50" s="1"/>
  <c r="C18" i="48"/>
  <c r="A19" i="48"/>
  <c r="B19" i="48" s="1"/>
  <c r="A18" i="36"/>
  <c r="B18" i="36" s="1"/>
  <c r="A19" i="35"/>
  <c r="B19" i="35" s="1"/>
  <c r="A19" i="31"/>
  <c r="B19" i="31" s="1"/>
  <c r="A20" i="28"/>
  <c r="B20" i="28" s="1"/>
  <c r="A20" i="27"/>
  <c r="B20" i="27" s="1"/>
  <c r="A19" i="26"/>
  <c r="B19" i="26" s="1"/>
  <c r="A18" i="23"/>
  <c r="B18" i="23" s="1"/>
  <c r="C17" i="21"/>
  <c r="A18" i="21"/>
  <c r="B18" i="21" s="1"/>
  <c r="A18" i="19"/>
  <c r="B18" i="19" s="1"/>
  <c r="A18" i="16"/>
  <c r="B18" i="16" s="1"/>
  <c r="C15" i="15"/>
  <c r="A16" i="15"/>
  <c r="B16" i="15" s="1"/>
  <c r="A11" i="39"/>
  <c r="B11" i="39" s="1"/>
  <c r="C10" i="39"/>
  <c r="D15" i="21"/>
  <c r="D16" i="47"/>
  <c r="D14" i="17"/>
  <c r="D13" i="31"/>
  <c r="D15" i="29"/>
  <c r="D16" i="46"/>
  <c r="D13" i="30"/>
  <c r="D13" i="24"/>
  <c r="D18" i="48"/>
  <c r="D14" i="14"/>
  <c r="D17" i="50"/>
  <c r="D13" i="26"/>
  <c r="D14" i="13"/>
  <c r="D16" i="49"/>
  <c r="D13" i="25"/>
  <c r="D12" i="36"/>
  <c r="D14" i="23"/>
  <c r="D16" i="18"/>
  <c r="D15" i="20"/>
  <c r="D17" i="16"/>
  <c r="D10" i="39"/>
  <c r="D13" i="42"/>
  <c r="D13" i="19"/>
  <c r="D16" i="21"/>
  <c r="D14" i="28"/>
  <c r="D14" i="27"/>
  <c r="D13" i="41"/>
  <c r="D13" i="35"/>
  <c r="D16" i="45"/>
  <c r="D17" i="44"/>
  <c r="D15" i="15"/>
  <c r="C18" i="16" l="1"/>
  <c r="B16" i="20"/>
  <c r="C16" i="20"/>
  <c r="A17" i="20"/>
  <c r="B17" i="24"/>
  <c r="A18" i="24"/>
  <c r="B18" i="43"/>
  <c r="A19" i="43"/>
  <c r="C16" i="17"/>
  <c r="B17" i="49"/>
  <c r="C17" i="49"/>
  <c r="A18" i="49"/>
  <c r="B19" i="29"/>
  <c r="A20" i="29"/>
  <c r="C20" i="29" s="1"/>
  <c r="B17" i="46"/>
  <c r="C17" i="46"/>
  <c r="A18" i="46"/>
  <c r="B17" i="30"/>
  <c r="A18" i="30"/>
  <c r="C15" i="41"/>
  <c r="B18" i="44"/>
  <c r="C18" i="44"/>
  <c r="A19" i="44"/>
  <c r="B15" i="13"/>
  <c r="C15" i="13"/>
  <c r="A16" i="13"/>
  <c r="B17" i="47"/>
  <c r="A18" i="47"/>
  <c r="C17" i="47"/>
  <c r="B17" i="45"/>
  <c r="C17" i="45"/>
  <c r="A18" i="45"/>
  <c r="B22" i="41"/>
  <c r="A23" i="41"/>
  <c r="C20" i="28"/>
  <c r="B17" i="25"/>
  <c r="A18" i="25"/>
  <c r="B17" i="42"/>
  <c r="A18" i="42"/>
  <c r="C17" i="18"/>
  <c r="B17" i="18"/>
  <c r="A18" i="18"/>
  <c r="C15" i="14"/>
  <c r="A16" i="14"/>
  <c r="B16" i="14" s="1"/>
  <c r="C16" i="23"/>
  <c r="C15" i="42"/>
  <c r="C16" i="27"/>
  <c r="C15" i="26"/>
  <c r="C15" i="25"/>
  <c r="C15" i="31"/>
  <c r="C15" i="19"/>
  <c r="C14" i="36"/>
  <c r="C15" i="30"/>
  <c r="C15" i="35"/>
  <c r="A17" i="17"/>
  <c r="B17" i="17" s="1"/>
  <c r="C15" i="24"/>
  <c r="C19" i="51"/>
  <c r="A20" i="51"/>
  <c r="B20" i="51" s="1"/>
  <c r="C19" i="50"/>
  <c r="A20" i="50"/>
  <c r="B20" i="50" s="1"/>
  <c r="C19" i="48"/>
  <c r="A20" i="48"/>
  <c r="B20" i="48" s="1"/>
  <c r="A19" i="36"/>
  <c r="B19" i="36" s="1"/>
  <c r="A20" i="35"/>
  <c r="B20" i="35" s="1"/>
  <c r="A20" i="31"/>
  <c r="B20" i="31" s="1"/>
  <c r="A21" i="28"/>
  <c r="B21" i="28" s="1"/>
  <c r="A21" i="27"/>
  <c r="B21" i="27" s="1"/>
  <c r="A20" i="26"/>
  <c r="B20" i="26" s="1"/>
  <c r="A19" i="23"/>
  <c r="B19" i="23" s="1"/>
  <c r="C18" i="21"/>
  <c r="A19" i="21"/>
  <c r="B19" i="21" s="1"/>
  <c r="A19" i="19"/>
  <c r="B19" i="19" s="1"/>
  <c r="A19" i="16"/>
  <c r="B19" i="16" s="1"/>
  <c r="C16" i="15"/>
  <c r="A17" i="15"/>
  <c r="B17" i="15" s="1"/>
  <c r="A12" i="39"/>
  <c r="B12" i="39" s="1"/>
  <c r="C11" i="39"/>
  <c r="D15" i="17"/>
  <c r="D18" i="50"/>
  <c r="D14" i="42"/>
  <c r="D13" i="36"/>
  <c r="D16" i="29"/>
  <c r="D14" i="19"/>
  <c r="D16" i="20"/>
  <c r="D17" i="49"/>
  <c r="D16" i="15"/>
  <c r="D17" i="45"/>
  <c r="D14" i="31"/>
  <c r="D15" i="14"/>
  <c r="D14" i="26"/>
  <c r="D15" i="28"/>
  <c r="D11" i="39"/>
  <c r="D18" i="51"/>
  <c r="D14" i="25"/>
  <c r="D14" i="41"/>
  <c r="D14" i="24"/>
  <c r="D15" i="23"/>
  <c r="D19" i="48"/>
  <c r="D17" i="18"/>
  <c r="D14" i="30"/>
  <c r="D18" i="16"/>
  <c r="D14" i="35"/>
  <c r="D17" i="21"/>
  <c r="D18" i="21" s="1"/>
  <c r="D15" i="27"/>
  <c r="D15" i="13"/>
  <c r="D18" i="44"/>
  <c r="D17" i="47"/>
  <c r="D17" i="46"/>
  <c r="B19" i="43" l="1"/>
  <c r="A20" i="43"/>
  <c r="B16" i="13"/>
  <c r="C16" i="13"/>
  <c r="A17" i="13"/>
  <c r="C16" i="41"/>
  <c r="B20" i="29"/>
  <c r="A21" i="29"/>
  <c r="C21" i="29" s="1"/>
  <c r="B18" i="24"/>
  <c r="A19" i="24"/>
  <c r="B18" i="45"/>
  <c r="C18" i="45"/>
  <c r="A19" i="45"/>
  <c r="B18" i="49"/>
  <c r="C18" i="49"/>
  <c r="A19" i="49"/>
  <c r="B17" i="20"/>
  <c r="C17" i="20"/>
  <c r="A18" i="20"/>
  <c r="B19" i="44"/>
  <c r="C19" i="44"/>
  <c r="A20" i="44"/>
  <c r="B18" i="30"/>
  <c r="A19" i="30"/>
  <c r="B18" i="47"/>
  <c r="C18" i="47"/>
  <c r="A19" i="47"/>
  <c r="B18" i="46"/>
  <c r="A19" i="46"/>
  <c r="C18" i="46"/>
  <c r="C17" i="17"/>
  <c r="C19" i="16"/>
  <c r="B23" i="41"/>
  <c r="A24" i="41"/>
  <c r="C21" i="28"/>
  <c r="B18" i="25"/>
  <c r="A19" i="25"/>
  <c r="B18" i="42"/>
  <c r="A19" i="42"/>
  <c r="B18" i="18"/>
  <c r="A19" i="18"/>
  <c r="C18" i="18"/>
  <c r="A17" i="14"/>
  <c r="B17" i="14" s="1"/>
  <c r="C16" i="14"/>
  <c r="C16" i="31"/>
  <c r="C17" i="27"/>
  <c r="C17" i="23"/>
  <c r="C16" i="30"/>
  <c r="C16" i="19"/>
  <c r="C16" i="25"/>
  <c r="C16" i="42"/>
  <c r="A18" i="17"/>
  <c r="B18" i="17" s="1"/>
  <c r="C15" i="36"/>
  <c r="C16" i="35"/>
  <c r="C16" i="26"/>
  <c r="C16" i="24"/>
  <c r="C20" i="51"/>
  <c r="A21" i="51"/>
  <c r="B21" i="51" s="1"/>
  <c r="C20" i="50"/>
  <c r="A21" i="50"/>
  <c r="B21" i="50" s="1"/>
  <c r="C20" i="48"/>
  <c r="A21" i="48"/>
  <c r="B21" i="48" s="1"/>
  <c r="A20" i="36"/>
  <c r="B20" i="36" s="1"/>
  <c r="A21" i="35"/>
  <c r="B21" i="35" s="1"/>
  <c r="A21" i="31"/>
  <c r="B21" i="31" s="1"/>
  <c r="A22" i="28"/>
  <c r="B22" i="28" s="1"/>
  <c r="A22" i="27"/>
  <c r="B22" i="27" s="1"/>
  <c r="A21" i="26"/>
  <c r="B21" i="26" s="1"/>
  <c r="A20" i="23"/>
  <c r="B20" i="23" s="1"/>
  <c r="C19" i="21"/>
  <c r="A20" i="21"/>
  <c r="B20" i="21" s="1"/>
  <c r="A20" i="19"/>
  <c r="B20" i="19" s="1"/>
  <c r="A20" i="16"/>
  <c r="B20" i="16" s="1"/>
  <c r="C17" i="15"/>
  <c r="A18" i="15"/>
  <c r="B18" i="15" s="1"/>
  <c r="A13" i="39"/>
  <c r="B13" i="39" s="1"/>
  <c r="C12" i="39"/>
  <c r="D18" i="49"/>
  <c r="D15" i="24"/>
  <c r="D18" i="46"/>
  <c r="D16" i="28"/>
  <c r="D12" i="39"/>
  <c r="D16" i="23"/>
  <c r="D16" i="17"/>
  <c r="D19" i="16"/>
  <c r="D14" i="36"/>
  <c r="D19" i="21"/>
  <c r="D15" i="19"/>
  <c r="D19" i="51"/>
  <c r="D15" i="31"/>
  <c r="D16" i="13"/>
  <c r="D17" i="20"/>
  <c r="D19" i="50"/>
  <c r="D20" i="50" s="1"/>
  <c r="D15" i="42"/>
  <c r="D17" i="29"/>
  <c r="D17" i="17"/>
  <c r="D16" i="14"/>
  <c r="D15" i="30"/>
  <c r="D15" i="35"/>
  <c r="D15" i="25"/>
  <c r="D18" i="45"/>
  <c r="D15" i="26"/>
  <c r="D15" i="41"/>
  <c r="D18" i="47"/>
  <c r="D20" i="48"/>
  <c r="D16" i="27"/>
  <c r="D18" i="18"/>
  <c r="D17" i="15"/>
  <c r="D19" i="44"/>
  <c r="B20" i="43" l="1"/>
  <c r="A21" i="43"/>
  <c r="B19" i="45"/>
  <c r="C19" i="45"/>
  <c r="A20" i="45"/>
  <c r="B19" i="47"/>
  <c r="A20" i="47"/>
  <c r="C19" i="47"/>
  <c r="B18" i="20"/>
  <c r="A19" i="20"/>
  <c r="C18" i="20"/>
  <c r="C20" i="16"/>
  <c r="B19" i="24"/>
  <c r="A20" i="24"/>
  <c r="C18" i="17"/>
  <c r="B19" i="30"/>
  <c r="A20" i="30"/>
  <c r="B17" i="13"/>
  <c r="C17" i="13"/>
  <c r="A18" i="13"/>
  <c r="B19" i="49"/>
  <c r="C19" i="49"/>
  <c r="A20" i="49"/>
  <c r="B21" i="29"/>
  <c r="A22" i="29"/>
  <c r="C22" i="29" s="1"/>
  <c r="C17" i="41"/>
  <c r="B19" i="46"/>
  <c r="A20" i="46"/>
  <c r="C19" i="46"/>
  <c r="B20" i="44"/>
  <c r="C20" i="44"/>
  <c r="A21" i="44"/>
  <c r="A25" i="41"/>
  <c r="B24" i="41"/>
  <c r="C22" i="28"/>
  <c r="B19" i="25"/>
  <c r="A20" i="25"/>
  <c r="B19" i="42"/>
  <c r="A20" i="42"/>
  <c r="B19" i="18"/>
  <c r="A20" i="18"/>
  <c r="C19" i="18"/>
  <c r="A18" i="14"/>
  <c r="B18" i="14" s="1"/>
  <c r="C17" i="14"/>
  <c r="C17" i="42"/>
  <c r="C17" i="19"/>
  <c r="C18" i="23"/>
  <c r="C17" i="31"/>
  <c r="C17" i="35"/>
  <c r="A19" i="17"/>
  <c r="B19" i="17" s="1"/>
  <c r="C17" i="30"/>
  <c r="C16" i="36"/>
  <c r="C17" i="25"/>
  <c r="C17" i="24"/>
  <c r="C18" i="27"/>
  <c r="C17" i="26"/>
  <c r="C21" i="51"/>
  <c r="A22" i="51"/>
  <c r="B22" i="51" s="1"/>
  <c r="C21" i="50"/>
  <c r="A22" i="50"/>
  <c r="B22" i="50" s="1"/>
  <c r="C21" i="48"/>
  <c r="A22" i="48"/>
  <c r="B22" i="48" s="1"/>
  <c r="A21" i="36"/>
  <c r="B21" i="36" s="1"/>
  <c r="A22" i="35"/>
  <c r="B22" i="35" s="1"/>
  <c r="A22" i="31"/>
  <c r="B22" i="31" s="1"/>
  <c r="A23" i="28"/>
  <c r="B23" i="28" s="1"/>
  <c r="A23" i="27"/>
  <c r="B23" i="27" s="1"/>
  <c r="A22" i="26"/>
  <c r="B22" i="26" s="1"/>
  <c r="A21" i="23"/>
  <c r="B21" i="23" s="1"/>
  <c r="A21" i="21"/>
  <c r="B21" i="21" s="1"/>
  <c r="C20" i="21"/>
  <c r="A21" i="19"/>
  <c r="B21" i="19" s="1"/>
  <c r="A21" i="16"/>
  <c r="B21" i="16" s="1"/>
  <c r="C18" i="15"/>
  <c r="A19" i="15"/>
  <c r="B19" i="15" s="1"/>
  <c r="A14" i="39"/>
  <c r="B14" i="39" s="1"/>
  <c r="C13" i="39"/>
  <c r="D19" i="18"/>
  <c r="D16" i="26"/>
  <c r="D16" i="19"/>
  <c r="D16" i="24"/>
  <c r="D19" i="45"/>
  <c r="D16" i="30"/>
  <c r="D20" i="16"/>
  <c r="D16" i="35"/>
  <c r="D16" i="41"/>
  <c r="D17" i="28"/>
  <c r="D17" i="27"/>
  <c r="D16" i="31"/>
  <c r="D18" i="17"/>
  <c r="D16" i="42"/>
  <c r="D17" i="23"/>
  <c r="D21" i="48"/>
  <c r="D20" i="51"/>
  <c r="D15" i="36"/>
  <c r="D18" i="29"/>
  <c r="D17" i="14"/>
  <c r="D13" i="39"/>
  <c r="D19" i="49"/>
  <c r="D16" i="25"/>
  <c r="D18" i="15"/>
  <c r="D17" i="13"/>
  <c r="D18" i="20"/>
  <c r="D19" i="46"/>
  <c r="D19" i="47"/>
  <c r="D20" i="44"/>
  <c r="B20" i="46" l="1"/>
  <c r="C20" i="46"/>
  <c r="A21" i="46"/>
  <c r="B20" i="49"/>
  <c r="C20" i="49"/>
  <c r="A21" i="49"/>
  <c r="B21" i="43"/>
  <c r="A22" i="43"/>
  <c r="C19" i="17"/>
  <c r="B21" i="44"/>
  <c r="C21" i="44"/>
  <c r="A22" i="44"/>
  <c r="B20" i="24"/>
  <c r="A21" i="24"/>
  <c r="B18" i="13"/>
  <c r="C18" i="13"/>
  <c r="A19" i="13"/>
  <c r="B20" i="47"/>
  <c r="C20" i="47"/>
  <c r="A21" i="47"/>
  <c r="C18" i="41"/>
  <c r="C21" i="16"/>
  <c r="B20" i="45"/>
  <c r="C20" i="45"/>
  <c r="A21" i="45"/>
  <c r="B22" i="29"/>
  <c r="A23" i="29"/>
  <c r="C23" i="29" s="1"/>
  <c r="B19" i="20"/>
  <c r="C19" i="20"/>
  <c r="A20" i="20"/>
  <c r="B20" i="30"/>
  <c r="A21" i="30"/>
  <c r="B25" i="41"/>
  <c r="A26" i="41"/>
  <c r="C23" i="28"/>
  <c r="B20" i="25"/>
  <c r="A21" i="25"/>
  <c r="B20" i="42"/>
  <c r="A21" i="42"/>
  <c r="B20" i="18"/>
  <c r="A21" i="18"/>
  <c r="C20" i="18"/>
  <c r="C18" i="14"/>
  <c r="A19" i="14"/>
  <c r="B19" i="14" s="1"/>
  <c r="C18" i="31"/>
  <c r="C18" i="26"/>
  <c r="C18" i="30"/>
  <c r="C18" i="35"/>
  <c r="C18" i="19"/>
  <c r="C17" i="36"/>
  <c r="C18" i="42"/>
  <c r="C19" i="27"/>
  <c r="C18" i="25"/>
  <c r="A20" i="17"/>
  <c r="B20" i="17" s="1"/>
  <c r="C19" i="23"/>
  <c r="C18" i="24"/>
  <c r="C22" i="51"/>
  <c r="A23" i="51"/>
  <c r="B23" i="51" s="1"/>
  <c r="C22" i="50"/>
  <c r="A23" i="50"/>
  <c r="B23" i="50" s="1"/>
  <c r="C22" i="48"/>
  <c r="A23" i="48"/>
  <c r="B23" i="48" s="1"/>
  <c r="A22" i="36"/>
  <c r="B22" i="36" s="1"/>
  <c r="A23" i="35"/>
  <c r="B23" i="35" s="1"/>
  <c r="A23" i="31"/>
  <c r="B23" i="31" s="1"/>
  <c r="A24" i="28"/>
  <c r="B24" i="28" s="1"/>
  <c r="A24" i="27"/>
  <c r="B24" i="27" s="1"/>
  <c r="A23" i="26"/>
  <c r="B23" i="26" s="1"/>
  <c r="A22" i="23"/>
  <c r="B22" i="23" s="1"/>
  <c r="C21" i="21"/>
  <c r="A22" i="21"/>
  <c r="B22" i="21" s="1"/>
  <c r="A22" i="19"/>
  <c r="B22" i="19" s="1"/>
  <c r="A22" i="16"/>
  <c r="B22" i="16" s="1"/>
  <c r="C19" i="15"/>
  <c r="A20" i="15"/>
  <c r="B20" i="15" s="1"/>
  <c r="A15" i="39"/>
  <c r="B15" i="39" s="1"/>
  <c r="C14" i="39"/>
  <c r="D21" i="51"/>
  <c r="D22" i="48"/>
  <c r="D16" i="36"/>
  <c r="D17" i="31"/>
  <c r="D18" i="28"/>
  <c r="D18" i="27"/>
  <c r="D19" i="17"/>
  <c r="D17" i="24"/>
  <c r="D19" i="29"/>
  <c r="D17" i="19"/>
  <c r="D17" i="35"/>
  <c r="D17" i="30"/>
  <c r="D18" i="14"/>
  <c r="D17" i="42"/>
  <c r="D20" i="49"/>
  <c r="D21" i="50"/>
  <c r="D20" i="21"/>
  <c r="D17" i="41"/>
  <c r="D20" i="45"/>
  <c r="D20" i="18"/>
  <c r="D21" i="16"/>
  <c r="D17" i="25"/>
  <c r="D17" i="26"/>
  <c r="D18" i="23"/>
  <c r="D19" i="15"/>
  <c r="D20" i="46"/>
  <c r="D20" i="47"/>
  <c r="D18" i="13"/>
  <c r="D21" i="44"/>
  <c r="D14" i="39"/>
  <c r="D19" i="20"/>
  <c r="B21" i="30" l="1"/>
  <c r="A22" i="30"/>
  <c r="B22" i="43"/>
  <c r="A23" i="43"/>
  <c r="B21" i="45"/>
  <c r="C21" i="45"/>
  <c r="A22" i="45"/>
  <c r="B21" i="47"/>
  <c r="C21" i="47"/>
  <c r="A22" i="47"/>
  <c r="B21" i="24"/>
  <c r="A22" i="24"/>
  <c r="B21" i="49"/>
  <c r="A22" i="49"/>
  <c r="C21" i="49"/>
  <c r="C19" i="14"/>
  <c r="B20" i="20"/>
  <c r="C20" i="20"/>
  <c r="A21" i="20"/>
  <c r="B22" i="44"/>
  <c r="A23" i="44"/>
  <c r="C22" i="44"/>
  <c r="C22" i="16"/>
  <c r="B23" i="29"/>
  <c r="A24" i="29"/>
  <c r="C24" i="29" s="1"/>
  <c r="B19" i="13"/>
  <c r="C19" i="13"/>
  <c r="A20" i="13"/>
  <c r="B21" i="46"/>
  <c r="C21" i="46"/>
  <c r="A22" i="46"/>
  <c r="A20" i="14"/>
  <c r="B20" i="14" s="1"/>
  <c r="C19" i="41"/>
  <c r="C20" i="17"/>
  <c r="B26" i="41"/>
  <c r="A27" i="41"/>
  <c r="C24" i="28"/>
  <c r="B21" i="25"/>
  <c r="A22" i="25"/>
  <c r="B21" i="42"/>
  <c r="A22" i="42"/>
  <c r="C21" i="18"/>
  <c r="B21" i="18"/>
  <c r="A22" i="18"/>
  <c r="C19" i="35"/>
  <c r="C20" i="14"/>
  <c r="A21" i="14"/>
  <c r="B21" i="14" s="1"/>
  <c r="C19" i="24"/>
  <c r="C20" i="23"/>
  <c r="C20" i="27"/>
  <c r="C18" i="36"/>
  <c r="C19" i="26"/>
  <c r="C19" i="31"/>
  <c r="A21" i="17"/>
  <c r="B21" i="17" s="1"/>
  <c r="C19" i="25"/>
  <c r="C19" i="42"/>
  <c r="C19" i="19"/>
  <c r="C19" i="30"/>
  <c r="C23" i="51"/>
  <c r="A24" i="51"/>
  <c r="B24" i="51" s="1"/>
  <c r="C23" i="50"/>
  <c r="A24" i="50"/>
  <c r="B24" i="50" s="1"/>
  <c r="A24" i="48"/>
  <c r="B24" i="48" s="1"/>
  <c r="C23" i="48"/>
  <c r="A23" i="36"/>
  <c r="B23" i="36" s="1"/>
  <c r="A24" i="35"/>
  <c r="B24" i="35" s="1"/>
  <c r="A24" i="31"/>
  <c r="B24" i="31" s="1"/>
  <c r="A25" i="28"/>
  <c r="B25" i="28" s="1"/>
  <c r="A25" i="27"/>
  <c r="B25" i="27" s="1"/>
  <c r="A24" i="26"/>
  <c r="B24" i="26" s="1"/>
  <c r="A23" i="23"/>
  <c r="B23" i="23" s="1"/>
  <c r="C22" i="21"/>
  <c r="A23" i="21"/>
  <c r="B23" i="21" s="1"/>
  <c r="A23" i="19"/>
  <c r="B23" i="19" s="1"/>
  <c r="A23" i="16"/>
  <c r="B23" i="16" s="1"/>
  <c r="C20" i="15"/>
  <c r="A21" i="15"/>
  <c r="B21" i="15" s="1"/>
  <c r="A16" i="39"/>
  <c r="B16" i="39" s="1"/>
  <c r="C15" i="39"/>
  <c r="D18" i="35"/>
  <c r="D22" i="51"/>
  <c r="D18" i="31"/>
  <c r="D18" i="30"/>
  <c r="D20" i="15"/>
  <c r="D18" i="25"/>
  <c r="D21" i="46"/>
  <c r="D17" i="36"/>
  <c r="D22" i="16"/>
  <c r="D19" i="23"/>
  <c r="D20" i="20"/>
  <c r="D20" i="29"/>
  <c r="D18" i="41"/>
  <c r="D21" i="18"/>
  <c r="D18" i="42"/>
  <c r="D22" i="50"/>
  <c r="D20" i="17"/>
  <c r="D18" i="24"/>
  <c r="D21" i="21"/>
  <c r="D21" i="49"/>
  <c r="D22" i="44"/>
  <c r="D19" i="14"/>
  <c r="D20" i="14" s="1"/>
  <c r="D19" i="28"/>
  <c r="D18" i="26"/>
  <c r="D18" i="19"/>
  <c r="D19" i="27"/>
  <c r="D21" i="47"/>
  <c r="D15" i="39"/>
  <c r="D19" i="13"/>
  <c r="D21" i="45"/>
  <c r="B20" i="13" l="1"/>
  <c r="C20" i="13"/>
  <c r="A21" i="13"/>
  <c r="B23" i="44"/>
  <c r="C23" i="44"/>
  <c r="A24" i="44"/>
  <c r="B22" i="49"/>
  <c r="A23" i="49"/>
  <c r="C22" i="49"/>
  <c r="B22" i="45"/>
  <c r="A23" i="45"/>
  <c r="C22" i="45"/>
  <c r="C20" i="41"/>
  <c r="B21" i="20"/>
  <c r="A22" i="20"/>
  <c r="C21" i="20"/>
  <c r="B22" i="24"/>
  <c r="A23" i="24"/>
  <c r="B24" i="29"/>
  <c r="A25" i="29"/>
  <c r="C25" i="29" s="1"/>
  <c r="B22" i="46"/>
  <c r="C22" i="46"/>
  <c r="A23" i="46"/>
  <c r="B23" i="43"/>
  <c r="A24" i="43"/>
  <c r="C23" i="16"/>
  <c r="B22" i="47"/>
  <c r="C22" i="47"/>
  <c r="A23" i="47"/>
  <c r="C21" i="17"/>
  <c r="B22" i="30"/>
  <c r="A23" i="30"/>
  <c r="B27" i="41"/>
  <c r="A28" i="41"/>
  <c r="C25" i="28"/>
  <c r="B22" i="25"/>
  <c r="A23" i="25"/>
  <c r="B22" i="42"/>
  <c r="A23" i="42"/>
  <c r="B22" i="18"/>
  <c r="A23" i="18"/>
  <c r="C22" i="18"/>
  <c r="C20" i="25"/>
  <c r="C21" i="23"/>
  <c r="C20" i="30"/>
  <c r="A22" i="17"/>
  <c r="B22" i="17" s="1"/>
  <c r="C20" i="26"/>
  <c r="C20" i="19"/>
  <c r="C19" i="36"/>
  <c r="C21" i="14"/>
  <c r="A22" i="14"/>
  <c r="B22" i="14" s="1"/>
  <c r="C20" i="42"/>
  <c r="C21" i="27"/>
  <c r="C20" i="35"/>
  <c r="C20" i="31"/>
  <c r="C20" i="24"/>
  <c r="C24" i="51"/>
  <c r="A25" i="51"/>
  <c r="B25" i="51" s="1"/>
  <c r="C24" i="50"/>
  <c r="A25" i="50"/>
  <c r="B25" i="50" s="1"/>
  <c r="C24" i="48"/>
  <c r="A25" i="48"/>
  <c r="B25" i="48" s="1"/>
  <c r="A24" i="36"/>
  <c r="B24" i="36" s="1"/>
  <c r="A25" i="35"/>
  <c r="B25" i="35" s="1"/>
  <c r="A25" i="31"/>
  <c r="B25" i="31" s="1"/>
  <c r="A26" i="28"/>
  <c r="B26" i="28" s="1"/>
  <c r="A26" i="27"/>
  <c r="B26" i="27" s="1"/>
  <c r="A25" i="26"/>
  <c r="B25" i="26" s="1"/>
  <c r="A24" i="23"/>
  <c r="B24" i="23" s="1"/>
  <c r="C23" i="21"/>
  <c r="A24" i="21"/>
  <c r="B24" i="21" s="1"/>
  <c r="A24" i="19"/>
  <c r="B24" i="19" s="1"/>
  <c r="A24" i="16"/>
  <c r="B24" i="16" s="1"/>
  <c r="C21" i="15"/>
  <c r="A22" i="15"/>
  <c r="B22" i="15" s="1"/>
  <c r="A17" i="39"/>
  <c r="B17" i="39" s="1"/>
  <c r="C16" i="39"/>
  <c r="D23" i="48"/>
  <c r="D20" i="23"/>
  <c r="D19" i="30"/>
  <c r="D23" i="50"/>
  <c r="D19" i="25"/>
  <c r="D22" i="18"/>
  <c r="D19" i="31"/>
  <c r="D20" i="27"/>
  <c r="D21" i="17"/>
  <c r="D22" i="46"/>
  <c r="D23" i="51"/>
  <c r="D19" i="24"/>
  <c r="D22" i="45"/>
  <c r="D21" i="20"/>
  <c r="D21" i="29"/>
  <c r="D21" i="14"/>
  <c r="D19" i="26"/>
  <c r="D18" i="36"/>
  <c r="D19" i="19"/>
  <c r="D24" i="50"/>
  <c r="D19" i="35"/>
  <c r="D20" i="28"/>
  <c r="D19" i="42"/>
  <c r="D23" i="16"/>
  <c r="D19" i="41"/>
  <c r="D20" i="13"/>
  <c r="D22" i="21"/>
  <c r="D22" i="49"/>
  <c r="D16" i="39"/>
  <c r="D21" i="15"/>
  <c r="D22" i="47"/>
  <c r="D23" i="44"/>
  <c r="B23" i="49" l="1"/>
  <c r="A24" i="49"/>
  <c r="C23" i="49"/>
  <c r="C24" i="16"/>
  <c r="B23" i="24"/>
  <c r="A24" i="24"/>
  <c r="B23" i="30"/>
  <c r="A24" i="30"/>
  <c r="B24" i="43"/>
  <c r="A25" i="43"/>
  <c r="B24" i="44"/>
  <c r="C24" i="44"/>
  <c r="A25" i="44"/>
  <c r="C22" i="17"/>
  <c r="B23" i="46"/>
  <c r="A24" i="46"/>
  <c r="C23" i="46"/>
  <c r="B22" i="20"/>
  <c r="A23" i="20"/>
  <c r="C22" i="20"/>
  <c r="B23" i="45"/>
  <c r="C23" i="45"/>
  <c r="A24" i="45"/>
  <c r="B23" i="47"/>
  <c r="C23" i="47"/>
  <c r="A24" i="47"/>
  <c r="C21" i="41"/>
  <c r="B21" i="13"/>
  <c r="C21" i="13"/>
  <c r="A22" i="13"/>
  <c r="B25" i="29"/>
  <c r="A26" i="29"/>
  <c r="A29" i="41"/>
  <c r="B28" i="41"/>
  <c r="C26" i="28"/>
  <c r="B23" i="25"/>
  <c r="A24" i="25"/>
  <c r="B23" i="42"/>
  <c r="A24" i="42"/>
  <c r="B23" i="18"/>
  <c r="A24" i="18"/>
  <c r="C23" i="18"/>
  <c r="C21" i="35"/>
  <c r="C21" i="26"/>
  <c r="C22" i="27"/>
  <c r="C21" i="25"/>
  <c r="C21" i="24"/>
  <c r="A23" i="14"/>
  <c r="B23" i="14" s="1"/>
  <c r="C22" i="14"/>
  <c r="C21" i="31"/>
  <c r="C21" i="30"/>
  <c r="C22" i="23"/>
  <c r="C20" i="36"/>
  <c r="A23" i="17"/>
  <c r="B23" i="17" s="1"/>
  <c r="C21" i="42"/>
  <c r="C21" i="19"/>
  <c r="A26" i="51"/>
  <c r="B26" i="51" s="1"/>
  <c r="C25" i="51"/>
  <c r="C25" i="50"/>
  <c r="A26" i="50"/>
  <c r="B26" i="50" s="1"/>
  <c r="C25" i="48"/>
  <c r="A26" i="48"/>
  <c r="B26" i="48" s="1"/>
  <c r="A25" i="36"/>
  <c r="B25" i="36" s="1"/>
  <c r="A26" i="35"/>
  <c r="B26" i="35" s="1"/>
  <c r="A26" i="31"/>
  <c r="B26" i="31" s="1"/>
  <c r="A27" i="28"/>
  <c r="B27" i="28" s="1"/>
  <c r="A27" i="27"/>
  <c r="B27" i="27" s="1"/>
  <c r="A26" i="26"/>
  <c r="B26" i="26" s="1"/>
  <c r="A25" i="23"/>
  <c r="B25" i="23" s="1"/>
  <c r="C24" i="21"/>
  <c r="A25" i="21"/>
  <c r="B25" i="21" s="1"/>
  <c r="A25" i="19"/>
  <c r="B25" i="19" s="1"/>
  <c r="A25" i="16"/>
  <c r="B25" i="16" s="1"/>
  <c r="C22" i="15"/>
  <c r="A23" i="15"/>
  <c r="B23" i="15" s="1"/>
  <c r="A18" i="39"/>
  <c r="B18" i="39" s="1"/>
  <c r="C17" i="39"/>
  <c r="D23" i="46"/>
  <c r="D24" i="16"/>
  <c r="D20" i="26"/>
  <c r="D21" i="13"/>
  <c r="D20" i="42"/>
  <c r="D20" i="30"/>
  <c r="D24" i="48"/>
  <c r="D22" i="29"/>
  <c r="D23" i="18"/>
  <c r="D22" i="15"/>
  <c r="D21" i="23"/>
  <c r="D20" i="35"/>
  <c r="D23" i="21"/>
  <c r="D24" i="51"/>
  <c r="D20" i="41"/>
  <c r="D21" i="28"/>
  <c r="D20" i="25"/>
  <c r="D25" i="50"/>
  <c r="D17" i="39"/>
  <c r="D20" i="19"/>
  <c r="D20" i="24"/>
  <c r="D21" i="27"/>
  <c r="D19" i="36"/>
  <c r="D23" i="45"/>
  <c r="D20" i="31"/>
  <c r="D23" i="47"/>
  <c r="D24" i="44"/>
  <c r="D23" i="49"/>
  <c r="D22" i="20"/>
  <c r="B24" i="30" l="1"/>
  <c r="A25" i="30"/>
  <c r="B26" i="29"/>
  <c r="A27" i="29"/>
  <c r="C22" i="41"/>
  <c r="C23" i="17"/>
  <c r="C26" i="29"/>
  <c r="C27" i="29" s="1"/>
  <c r="B24" i="24"/>
  <c r="A25" i="24"/>
  <c r="B22" i="13"/>
  <c r="C22" i="13"/>
  <c r="A23" i="13"/>
  <c r="B25" i="44"/>
  <c r="C25" i="44"/>
  <c r="A26" i="44"/>
  <c r="B24" i="47"/>
  <c r="C24" i="47"/>
  <c r="A25" i="47"/>
  <c r="B23" i="20"/>
  <c r="C23" i="20"/>
  <c r="A24" i="20"/>
  <c r="C25" i="16"/>
  <c r="B25" i="43"/>
  <c r="A26" i="43"/>
  <c r="B24" i="45"/>
  <c r="C24" i="45"/>
  <c r="A25" i="45"/>
  <c r="B24" i="46"/>
  <c r="C24" i="46"/>
  <c r="A25" i="46"/>
  <c r="B24" i="49"/>
  <c r="C24" i="49"/>
  <c r="A25" i="49"/>
  <c r="B29" i="41"/>
  <c r="A30" i="41"/>
  <c r="C27" i="28"/>
  <c r="B24" i="25"/>
  <c r="A25" i="25"/>
  <c r="B24" i="42"/>
  <c r="A25" i="42"/>
  <c r="C24" i="18"/>
  <c r="B24" i="18"/>
  <c r="A25" i="18"/>
  <c r="C22" i="19"/>
  <c r="C23" i="14"/>
  <c r="A24" i="14"/>
  <c r="B24" i="14" s="1"/>
  <c r="C22" i="42"/>
  <c r="C23" i="23"/>
  <c r="C22" i="31"/>
  <c r="C22" i="24"/>
  <c r="C22" i="25"/>
  <c r="C23" i="27"/>
  <c r="C22" i="26"/>
  <c r="C21" i="36"/>
  <c r="A24" i="17"/>
  <c r="B24" i="17" s="1"/>
  <c r="C22" i="30"/>
  <c r="C22" i="35"/>
  <c r="C26" i="51"/>
  <c r="A27" i="51"/>
  <c r="B27" i="51" s="1"/>
  <c r="C26" i="50"/>
  <c r="A27" i="50"/>
  <c r="B27" i="50" s="1"/>
  <c r="C26" i="48"/>
  <c r="A27" i="48"/>
  <c r="B27" i="48" s="1"/>
  <c r="A26" i="36"/>
  <c r="B26" i="36" s="1"/>
  <c r="A27" i="35"/>
  <c r="B27" i="35" s="1"/>
  <c r="A27" i="31"/>
  <c r="B27" i="31" s="1"/>
  <c r="A28" i="28"/>
  <c r="B28" i="28" s="1"/>
  <c r="A28" i="27"/>
  <c r="B28" i="27" s="1"/>
  <c r="A27" i="26"/>
  <c r="B27" i="26" s="1"/>
  <c r="A26" i="23"/>
  <c r="B26" i="23" s="1"/>
  <c r="C25" i="21"/>
  <c r="A26" i="21"/>
  <c r="B26" i="21" s="1"/>
  <c r="A26" i="19"/>
  <c r="B26" i="19" s="1"/>
  <c r="A26" i="16"/>
  <c r="B26" i="16" s="1"/>
  <c r="C23" i="15"/>
  <c r="A24" i="15"/>
  <c r="B24" i="15" s="1"/>
  <c r="A19" i="39"/>
  <c r="B19" i="39" s="1"/>
  <c r="C18" i="39"/>
  <c r="D24" i="18"/>
  <c r="D22" i="14"/>
  <c r="D22" i="27"/>
  <c r="D21" i="35"/>
  <c r="D23" i="29"/>
  <c r="D25" i="48"/>
  <c r="D20" i="36"/>
  <c r="D21" i="19"/>
  <c r="D21" i="41"/>
  <c r="D22" i="28"/>
  <c r="D22" i="23"/>
  <c r="D21" i="30"/>
  <c r="D25" i="51"/>
  <c r="D26" i="50"/>
  <c r="D24" i="21"/>
  <c r="D21" i="42"/>
  <c r="D22" i="17"/>
  <c r="D23" i="17" s="1"/>
  <c r="D18" i="39"/>
  <c r="D21" i="26"/>
  <c r="D25" i="44"/>
  <c r="D23" i="20"/>
  <c r="D25" i="16"/>
  <c r="D21" i="25"/>
  <c r="D21" i="31"/>
  <c r="D21" i="24"/>
  <c r="D24" i="47"/>
  <c r="D24" i="46"/>
  <c r="D24" i="45"/>
  <c r="D22" i="13"/>
  <c r="D24" i="49"/>
  <c r="B25" i="49" l="1"/>
  <c r="C25" i="49"/>
  <c r="A26" i="49"/>
  <c r="B25" i="45"/>
  <c r="C25" i="45"/>
  <c r="A26" i="45"/>
  <c r="B25" i="30"/>
  <c r="A26" i="30"/>
  <c r="C24" i="17"/>
  <c r="C23" i="41"/>
  <c r="B26" i="43"/>
  <c r="A27" i="43"/>
  <c r="B25" i="47"/>
  <c r="C25" i="47"/>
  <c r="A26" i="47"/>
  <c r="B23" i="13"/>
  <c r="C23" i="13"/>
  <c r="A24" i="13"/>
  <c r="B25" i="46"/>
  <c r="C25" i="46"/>
  <c r="A26" i="46"/>
  <c r="C26" i="16"/>
  <c r="C27" i="16" s="1"/>
  <c r="B24" i="20"/>
  <c r="C24" i="20"/>
  <c r="A25" i="20"/>
  <c r="B26" i="44"/>
  <c r="A27" i="44"/>
  <c r="C26" i="44"/>
  <c r="B25" i="24"/>
  <c r="A26" i="24"/>
  <c r="B27" i="29"/>
  <c r="A28" i="29"/>
  <c r="C28" i="29" s="1"/>
  <c r="B30" i="41"/>
  <c r="A31" i="41"/>
  <c r="C28" i="28"/>
  <c r="B25" i="25"/>
  <c r="A26" i="25"/>
  <c r="B25" i="42"/>
  <c r="A26" i="42"/>
  <c r="B25" i="18"/>
  <c r="A26" i="18"/>
  <c r="C25" i="18"/>
  <c r="C24" i="14"/>
  <c r="A25" i="14"/>
  <c r="B25" i="14" s="1"/>
  <c r="C23" i="30"/>
  <c r="C22" i="36"/>
  <c r="A25" i="17"/>
  <c r="B25" i="17" s="1"/>
  <c r="C23" i="26"/>
  <c r="C23" i="25"/>
  <c r="C23" i="24"/>
  <c r="C23" i="42"/>
  <c r="C23" i="35"/>
  <c r="C24" i="23"/>
  <c r="C24" i="27"/>
  <c r="C23" i="31"/>
  <c r="C23" i="19"/>
  <c r="C27" i="51"/>
  <c r="A28" i="51"/>
  <c r="B28" i="51" s="1"/>
  <c r="A28" i="50"/>
  <c r="B28" i="50" s="1"/>
  <c r="C27" i="50"/>
  <c r="A28" i="48"/>
  <c r="B28" i="48" s="1"/>
  <c r="C27" i="48"/>
  <c r="A27" i="36"/>
  <c r="B27" i="36" s="1"/>
  <c r="A28" i="35"/>
  <c r="B28" i="35" s="1"/>
  <c r="A28" i="31"/>
  <c r="B28" i="31" s="1"/>
  <c r="A29" i="28"/>
  <c r="B29" i="28" s="1"/>
  <c r="A29" i="27"/>
  <c r="B29" i="27" s="1"/>
  <c r="A28" i="26"/>
  <c r="B28" i="26" s="1"/>
  <c r="A27" i="23"/>
  <c r="B27" i="23" s="1"/>
  <c r="C26" i="21"/>
  <c r="A27" i="21"/>
  <c r="B27" i="21" s="1"/>
  <c r="A27" i="19"/>
  <c r="B27" i="19" s="1"/>
  <c r="A27" i="16"/>
  <c r="B27" i="16" s="1"/>
  <c r="C24" i="15"/>
  <c r="A25" i="15"/>
  <c r="B25" i="15" s="1"/>
  <c r="A20" i="39"/>
  <c r="B20" i="39" s="1"/>
  <c r="C19" i="39"/>
  <c r="D26" i="51"/>
  <c r="D25" i="47"/>
  <c r="D22" i="24"/>
  <c r="D23" i="23"/>
  <c r="D24" i="29"/>
  <c r="D22" i="41"/>
  <c r="D26" i="48"/>
  <c r="D22" i="42"/>
  <c r="D22" i="35"/>
  <c r="D22" i="19"/>
  <c r="D27" i="50"/>
  <c r="D25" i="21"/>
  <c r="D23" i="27"/>
  <c r="D25" i="45"/>
  <c r="D24" i="20"/>
  <c r="D25" i="18"/>
  <c r="D21" i="36"/>
  <c r="D23" i="14"/>
  <c r="D22" i="26"/>
  <c r="D23" i="15"/>
  <c r="D26" i="16"/>
  <c r="D22" i="31"/>
  <c r="D25" i="46"/>
  <c r="D26" i="44"/>
  <c r="D23" i="28"/>
  <c r="D22" i="25"/>
  <c r="D22" i="30"/>
  <c r="D23" i="13"/>
  <c r="D25" i="49"/>
  <c r="D19" i="39"/>
  <c r="C29" i="29" l="1"/>
  <c r="B26" i="30"/>
  <c r="A27" i="30"/>
  <c r="B27" i="44"/>
  <c r="C27" i="44"/>
  <c r="A28" i="44"/>
  <c r="B27" i="43"/>
  <c r="A28" i="43"/>
  <c r="B24" i="13"/>
  <c r="C24" i="13"/>
  <c r="A25" i="13"/>
  <c r="B28" i="29"/>
  <c r="A29" i="29"/>
  <c r="B25" i="20"/>
  <c r="C25" i="20"/>
  <c r="A26" i="20"/>
  <c r="B26" i="45"/>
  <c r="A27" i="45"/>
  <c r="C26" i="45"/>
  <c r="B26" i="24"/>
  <c r="A27" i="24"/>
  <c r="C24" i="41"/>
  <c r="B26" i="47"/>
  <c r="C26" i="47"/>
  <c r="A27" i="47"/>
  <c r="B26" i="49"/>
  <c r="A27" i="49"/>
  <c r="C26" i="49"/>
  <c r="B26" i="46"/>
  <c r="C26" i="46"/>
  <c r="A27" i="46"/>
  <c r="C25" i="17"/>
  <c r="A32" i="41"/>
  <c r="B31" i="41"/>
  <c r="C29" i="28"/>
  <c r="B26" i="25"/>
  <c r="A27" i="25"/>
  <c r="B26" i="42"/>
  <c r="A27" i="42"/>
  <c r="C26" i="18"/>
  <c r="B26" i="18"/>
  <c r="A27" i="18"/>
  <c r="C25" i="23"/>
  <c r="C25" i="27"/>
  <c r="C24" i="35"/>
  <c r="C24" i="26"/>
  <c r="C23" i="36"/>
  <c r="C24" i="19"/>
  <c r="C24" i="24"/>
  <c r="C24" i="25"/>
  <c r="C24" i="31"/>
  <c r="C24" i="42"/>
  <c r="C24" i="30"/>
  <c r="C25" i="14"/>
  <c r="A26" i="14"/>
  <c r="B26" i="14" s="1"/>
  <c r="A26" i="17"/>
  <c r="B26" i="17" s="1"/>
  <c r="C28" i="51"/>
  <c r="A29" i="51"/>
  <c r="B29" i="51" s="1"/>
  <c r="C28" i="50"/>
  <c r="A29" i="50"/>
  <c r="B29" i="50" s="1"/>
  <c r="C28" i="48"/>
  <c r="A29" i="48"/>
  <c r="B29" i="48" s="1"/>
  <c r="A28" i="36"/>
  <c r="B28" i="36" s="1"/>
  <c r="A29" i="35"/>
  <c r="B29" i="35" s="1"/>
  <c r="A29" i="31"/>
  <c r="B29" i="31" s="1"/>
  <c r="A30" i="28"/>
  <c r="B30" i="28" s="1"/>
  <c r="A30" i="27"/>
  <c r="B30" i="27" s="1"/>
  <c r="A29" i="26"/>
  <c r="B29" i="26" s="1"/>
  <c r="A28" i="23"/>
  <c r="B28" i="23" s="1"/>
  <c r="C27" i="21"/>
  <c r="A28" i="21"/>
  <c r="B28" i="21" s="1"/>
  <c r="A28" i="19"/>
  <c r="B28" i="19" s="1"/>
  <c r="A28" i="16"/>
  <c r="B28" i="16" s="1"/>
  <c r="A26" i="15"/>
  <c r="B26" i="15" s="1"/>
  <c r="C25" i="15"/>
  <c r="A21" i="39"/>
  <c r="B21" i="39" s="1"/>
  <c r="C20" i="39"/>
  <c r="D24" i="14"/>
  <c r="D23" i="30"/>
  <c r="D24" i="17"/>
  <c r="D23" i="19"/>
  <c r="D26" i="18"/>
  <c r="D23" i="31"/>
  <c r="D26" i="45"/>
  <c r="D26" i="46"/>
  <c r="D22" i="36"/>
  <c r="D27" i="48"/>
  <c r="D24" i="15"/>
  <c r="D25" i="29"/>
  <c r="D24" i="28"/>
  <c r="D23" i="35"/>
  <c r="D27" i="51"/>
  <c r="D24" i="27"/>
  <c r="D27" i="44"/>
  <c r="D26" i="47"/>
  <c r="D24" i="23"/>
  <c r="D25" i="20"/>
  <c r="D23" i="42"/>
  <c r="D23" i="41"/>
  <c r="D23" i="25"/>
  <c r="D26" i="49"/>
  <c r="D26" i="21"/>
  <c r="D23" i="26"/>
  <c r="D23" i="24"/>
  <c r="D20" i="39"/>
  <c r="D24" i="13"/>
  <c r="B26" i="20" l="1"/>
  <c r="A27" i="20"/>
  <c r="C26" i="20"/>
  <c r="B27" i="49"/>
  <c r="C27" i="49"/>
  <c r="A28" i="49"/>
  <c r="C26" i="17"/>
  <c r="B27" i="47"/>
  <c r="C27" i="47"/>
  <c r="A28" i="47"/>
  <c r="B27" i="24"/>
  <c r="A28" i="24"/>
  <c r="B29" i="29"/>
  <c r="A30" i="29"/>
  <c r="B28" i="44"/>
  <c r="C28" i="44"/>
  <c r="A29" i="44"/>
  <c r="B27" i="46"/>
  <c r="C27" i="46"/>
  <c r="A28" i="46"/>
  <c r="B25" i="13"/>
  <c r="C25" i="13"/>
  <c r="A26" i="13"/>
  <c r="C30" i="29"/>
  <c r="C28" i="16"/>
  <c r="B27" i="45"/>
  <c r="C27" i="45"/>
  <c r="A28" i="45"/>
  <c r="B28" i="43"/>
  <c r="A29" i="43"/>
  <c r="C25" i="41"/>
  <c r="B27" i="30"/>
  <c r="A28" i="30"/>
  <c r="B32" i="41"/>
  <c r="A33" i="41"/>
  <c r="C30" i="28"/>
  <c r="B27" i="25"/>
  <c r="A28" i="25"/>
  <c r="B27" i="42"/>
  <c r="A28" i="42"/>
  <c r="B27" i="18"/>
  <c r="A28" i="18"/>
  <c r="C27" i="18"/>
  <c r="C25" i="30"/>
  <c r="C25" i="26"/>
  <c r="A27" i="14"/>
  <c r="B27" i="14" s="1"/>
  <c r="C26" i="14"/>
  <c r="C25" i="35"/>
  <c r="C25" i="25"/>
  <c r="C26" i="23"/>
  <c r="C24" i="36"/>
  <c r="C26" i="27"/>
  <c r="A27" i="17"/>
  <c r="B27" i="17" s="1"/>
  <c r="C25" i="42"/>
  <c r="C25" i="31"/>
  <c r="C25" i="24"/>
  <c r="C25" i="19"/>
  <c r="C29" i="51"/>
  <c r="A30" i="51"/>
  <c r="B30" i="51" s="1"/>
  <c r="A30" i="50"/>
  <c r="B30" i="50" s="1"/>
  <c r="C29" i="50"/>
  <c r="C29" i="48"/>
  <c r="A30" i="48"/>
  <c r="B30" i="48" s="1"/>
  <c r="A29" i="36"/>
  <c r="B29" i="36" s="1"/>
  <c r="A30" i="35"/>
  <c r="B30" i="35" s="1"/>
  <c r="A30" i="31"/>
  <c r="B30" i="31" s="1"/>
  <c r="A31" i="28"/>
  <c r="B31" i="28" s="1"/>
  <c r="A31" i="27"/>
  <c r="B31" i="27" s="1"/>
  <c r="A30" i="26"/>
  <c r="B30" i="26" s="1"/>
  <c r="A29" i="23"/>
  <c r="B29" i="23" s="1"/>
  <c r="A29" i="21"/>
  <c r="B29" i="21" s="1"/>
  <c r="C28" i="21"/>
  <c r="A29" i="19"/>
  <c r="B29" i="19" s="1"/>
  <c r="A29" i="16"/>
  <c r="B29" i="16" s="1"/>
  <c r="C26" i="15"/>
  <c r="A27" i="15"/>
  <c r="B27" i="15" s="1"/>
  <c r="A22" i="39"/>
  <c r="B22" i="39" s="1"/>
  <c r="C21" i="39"/>
  <c r="D26" i="20"/>
  <c r="D27" i="21"/>
  <c r="D24" i="35"/>
  <c r="D23" i="36"/>
  <c r="D26" i="29"/>
  <c r="D24" i="26"/>
  <c r="D27" i="47"/>
  <c r="D24" i="41"/>
  <c r="D25" i="27"/>
  <c r="D28" i="51"/>
  <c r="D28" i="48"/>
  <c r="D28" i="50"/>
  <c r="D24" i="24"/>
  <c r="D27" i="46"/>
  <c r="D27" i="16"/>
  <c r="D25" i="23"/>
  <c r="D25" i="28"/>
  <c r="D24" i="31"/>
  <c r="D21" i="39"/>
  <c r="D25" i="15"/>
  <c r="D26" i="15" s="1"/>
  <c r="D24" i="25"/>
  <c r="D24" i="42"/>
  <c r="D24" i="19"/>
  <c r="D27" i="18"/>
  <c r="D25" i="14"/>
  <c r="D24" i="30"/>
  <c r="D25" i="13"/>
  <c r="D25" i="17"/>
  <c r="D27" i="45"/>
  <c r="D27" i="49"/>
  <c r="D28" i="44"/>
  <c r="B26" i="13" l="1"/>
  <c r="C26" i="13"/>
  <c r="A27" i="13"/>
  <c r="B27" i="20"/>
  <c r="C27" i="20"/>
  <c r="A28" i="20"/>
  <c r="B28" i="30"/>
  <c r="A29" i="30"/>
  <c r="C27" i="17"/>
  <c r="B28" i="45"/>
  <c r="C28" i="45"/>
  <c r="A29" i="45"/>
  <c r="B30" i="29"/>
  <c r="A31" i="29"/>
  <c r="B29" i="43"/>
  <c r="A30" i="43"/>
  <c r="B28" i="46"/>
  <c r="C28" i="46"/>
  <c r="A29" i="46"/>
  <c r="B28" i="49"/>
  <c r="C28" i="49"/>
  <c r="A29" i="49"/>
  <c r="C26" i="41"/>
  <c r="B28" i="24"/>
  <c r="A29" i="24"/>
  <c r="C29" i="16"/>
  <c r="C31" i="29"/>
  <c r="B29" i="44"/>
  <c r="C29" i="44"/>
  <c r="A30" i="44"/>
  <c r="B28" i="47"/>
  <c r="C28" i="47"/>
  <c r="A29" i="47"/>
  <c r="B33" i="41"/>
  <c r="A34" i="41"/>
  <c r="C31" i="28"/>
  <c r="B28" i="25"/>
  <c r="A29" i="25"/>
  <c r="B28" i="42"/>
  <c r="A29" i="42"/>
  <c r="B28" i="18"/>
  <c r="A29" i="18"/>
  <c r="C28" i="18"/>
  <c r="C27" i="23"/>
  <c r="A28" i="17"/>
  <c r="B28" i="17" s="1"/>
  <c r="C27" i="14"/>
  <c r="A28" i="14"/>
  <c r="B28" i="14" s="1"/>
  <c r="C26" i="35"/>
  <c r="C26" i="26"/>
  <c r="C26" i="24"/>
  <c r="C26" i="31"/>
  <c r="C26" i="25"/>
  <c r="C26" i="19"/>
  <c r="C27" i="27"/>
  <c r="C26" i="42"/>
  <c r="C26" i="30"/>
  <c r="C25" i="36"/>
  <c r="C30" i="51"/>
  <c r="A31" i="51"/>
  <c r="B31" i="51" s="1"/>
  <c r="C30" i="50"/>
  <c r="A31" i="50"/>
  <c r="B31" i="50" s="1"/>
  <c r="C30" i="48"/>
  <c r="A31" i="48"/>
  <c r="B31" i="48" s="1"/>
  <c r="A30" i="36"/>
  <c r="B30" i="36" s="1"/>
  <c r="A31" i="35"/>
  <c r="B31" i="35" s="1"/>
  <c r="A31" i="31"/>
  <c r="B31" i="31" s="1"/>
  <c r="A32" i="28"/>
  <c r="B32" i="28" s="1"/>
  <c r="A32" i="27"/>
  <c r="B32" i="27" s="1"/>
  <c r="A31" i="26"/>
  <c r="B31" i="26" s="1"/>
  <c r="A30" i="23"/>
  <c r="B30" i="23" s="1"/>
  <c r="C29" i="21"/>
  <c r="A30" i="21"/>
  <c r="B30" i="21" s="1"/>
  <c r="A30" i="19"/>
  <c r="B30" i="19" s="1"/>
  <c r="A30" i="16"/>
  <c r="B30" i="16" s="1"/>
  <c r="C27" i="15"/>
  <c r="A28" i="15"/>
  <c r="B28" i="15" s="1"/>
  <c r="A23" i="39"/>
  <c r="B23" i="39" s="1"/>
  <c r="C22" i="39"/>
  <c r="D25" i="31"/>
  <c r="D25" i="24"/>
  <c r="D29" i="51"/>
  <c r="D25" i="19"/>
  <c r="D29" i="50"/>
  <c r="D25" i="30"/>
  <c r="D28" i="18"/>
  <c r="D25" i="26"/>
  <c r="D26" i="28"/>
  <c r="D26" i="17"/>
  <c r="D27" i="17" s="1"/>
  <c r="D26" i="27"/>
  <c r="D28" i="45"/>
  <c r="D26" i="14"/>
  <c r="D25" i="42"/>
  <c r="D27" i="15"/>
  <c r="D24" i="36"/>
  <c r="D25" i="41"/>
  <c r="D28" i="47"/>
  <c r="D26" i="23"/>
  <c r="D28" i="49"/>
  <c r="D28" i="21"/>
  <c r="D25" i="25"/>
  <c r="D22" i="39"/>
  <c r="D27" i="14"/>
  <c r="D28" i="16"/>
  <c r="D29" i="16" s="1"/>
  <c r="D29" i="48"/>
  <c r="D29" i="44"/>
  <c r="D27" i="29"/>
  <c r="D25" i="35"/>
  <c r="D28" i="46"/>
  <c r="D26" i="13"/>
  <c r="D27" i="20"/>
  <c r="B29" i="47" l="1"/>
  <c r="C29" i="47"/>
  <c r="A30" i="47"/>
  <c r="B29" i="49"/>
  <c r="A30" i="49"/>
  <c r="C29" i="49"/>
  <c r="B31" i="29"/>
  <c r="A32" i="29"/>
  <c r="B28" i="20"/>
  <c r="C28" i="20"/>
  <c r="A29" i="20"/>
  <c r="C30" i="16"/>
  <c r="B29" i="24"/>
  <c r="A30" i="24"/>
  <c r="B29" i="45"/>
  <c r="C29" i="45"/>
  <c r="A30" i="45"/>
  <c r="B29" i="30"/>
  <c r="A30" i="30"/>
  <c r="C27" i="41"/>
  <c r="B29" i="46"/>
  <c r="A30" i="46"/>
  <c r="C29" i="46"/>
  <c r="B30" i="44"/>
  <c r="C30" i="44"/>
  <c r="A31" i="44"/>
  <c r="B27" i="13"/>
  <c r="C27" i="13"/>
  <c r="A28" i="13"/>
  <c r="B30" i="43"/>
  <c r="A31" i="43"/>
  <c r="C28" i="17"/>
  <c r="B34" i="41"/>
  <c r="A35" i="41"/>
  <c r="C32" i="28"/>
  <c r="B29" i="25"/>
  <c r="A30" i="25"/>
  <c r="B29" i="42"/>
  <c r="A30" i="42"/>
  <c r="B29" i="18"/>
  <c r="A30" i="18"/>
  <c r="C29" i="18"/>
  <c r="C27" i="30"/>
  <c r="C27" i="42"/>
  <c r="C27" i="25"/>
  <c r="C27" i="26"/>
  <c r="C28" i="23"/>
  <c r="C26" i="36"/>
  <c r="C28" i="27"/>
  <c r="C27" i="31"/>
  <c r="A29" i="17"/>
  <c r="B29" i="17" s="1"/>
  <c r="C27" i="35"/>
  <c r="C27" i="24"/>
  <c r="C28" i="14"/>
  <c r="A29" i="14"/>
  <c r="B29" i="14" s="1"/>
  <c r="C27" i="19"/>
  <c r="C31" i="51"/>
  <c r="A32" i="51"/>
  <c r="B32" i="51" s="1"/>
  <c r="C31" i="50"/>
  <c r="A32" i="50"/>
  <c r="B32" i="50" s="1"/>
  <c r="A32" i="48"/>
  <c r="B32" i="48" s="1"/>
  <c r="C31" i="48"/>
  <c r="A31" i="36"/>
  <c r="B31" i="36" s="1"/>
  <c r="A32" i="35"/>
  <c r="B32" i="35" s="1"/>
  <c r="A32" i="31"/>
  <c r="B32" i="31" s="1"/>
  <c r="A33" i="28"/>
  <c r="B33" i="28" s="1"/>
  <c r="A33" i="27"/>
  <c r="B33" i="27" s="1"/>
  <c r="A32" i="26"/>
  <c r="B32" i="26" s="1"/>
  <c r="A31" i="23"/>
  <c r="B31" i="23" s="1"/>
  <c r="C30" i="21"/>
  <c r="A31" i="21"/>
  <c r="B31" i="21" s="1"/>
  <c r="A31" i="19"/>
  <c r="B31" i="19" s="1"/>
  <c r="A31" i="16"/>
  <c r="B31" i="16" s="1"/>
  <c r="C28" i="15"/>
  <c r="A29" i="15"/>
  <c r="B29" i="15" s="1"/>
  <c r="A24" i="39"/>
  <c r="B24" i="39" s="1"/>
  <c r="C23" i="39"/>
  <c r="D30" i="48"/>
  <c r="D27" i="28"/>
  <c r="D28" i="14"/>
  <c r="D26" i="25"/>
  <c r="D28" i="29"/>
  <c r="D26" i="31"/>
  <c r="D29" i="46"/>
  <c r="D26" i="26"/>
  <c r="D27" i="23"/>
  <c r="D29" i="45"/>
  <c r="D28" i="20"/>
  <c r="D29" i="21"/>
  <c r="D25" i="36"/>
  <c r="D27" i="27"/>
  <c r="D29" i="47"/>
  <c r="D23" i="39"/>
  <c r="D29" i="49"/>
  <c r="D26" i="42"/>
  <c r="D30" i="16"/>
  <c r="D26" i="35"/>
  <c r="D26" i="30"/>
  <c r="D30" i="51"/>
  <c r="D31" i="51" s="1"/>
  <c r="D30" i="50"/>
  <c r="D31" i="50" s="1"/>
  <c r="D30" i="44"/>
  <c r="D26" i="24"/>
  <c r="D26" i="41"/>
  <c r="D26" i="19"/>
  <c r="D28" i="15"/>
  <c r="D29" i="18"/>
  <c r="D27" i="13"/>
  <c r="B32" i="29" l="1"/>
  <c r="A33" i="29"/>
  <c r="B30" i="24"/>
  <c r="A31" i="24"/>
  <c r="C29" i="17"/>
  <c r="B31" i="44"/>
  <c r="C31" i="44"/>
  <c r="A32" i="44"/>
  <c r="B31" i="43"/>
  <c r="A32" i="43"/>
  <c r="C28" i="41"/>
  <c r="C31" i="16"/>
  <c r="B30" i="49"/>
  <c r="C30" i="49"/>
  <c r="A31" i="49"/>
  <c r="B30" i="30"/>
  <c r="A31" i="30"/>
  <c r="B29" i="20"/>
  <c r="C29" i="20"/>
  <c r="A30" i="20"/>
  <c r="C32" i="29"/>
  <c r="B28" i="13"/>
  <c r="C28" i="13"/>
  <c r="A29" i="13"/>
  <c r="B30" i="46"/>
  <c r="A31" i="46"/>
  <c r="C30" i="46"/>
  <c r="B30" i="45"/>
  <c r="C30" i="45"/>
  <c r="A31" i="45"/>
  <c r="B30" i="47"/>
  <c r="C30" i="47"/>
  <c r="A31" i="47"/>
  <c r="A36" i="41"/>
  <c r="B35" i="41"/>
  <c r="C33" i="28"/>
  <c r="B30" i="25"/>
  <c r="A31" i="25"/>
  <c r="B30" i="42"/>
  <c r="A31" i="42"/>
  <c r="C30" i="18"/>
  <c r="B30" i="18"/>
  <c r="A31" i="18"/>
  <c r="C28" i="24"/>
  <c r="C27" i="36"/>
  <c r="C29" i="23"/>
  <c r="C28" i="25"/>
  <c r="C29" i="27"/>
  <c r="C28" i="42"/>
  <c r="C28" i="30"/>
  <c r="A30" i="14"/>
  <c r="B30" i="14" s="1"/>
  <c r="C29" i="14"/>
  <c r="C28" i="19"/>
  <c r="A30" i="17"/>
  <c r="B30" i="17" s="1"/>
  <c r="C28" i="31"/>
  <c r="C28" i="35"/>
  <c r="C28" i="26"/>
  <c r="C32" i="51"/>
  <c r="A33" i="51"/>
  <c r="B33" i="51" s="1"/>
  <c r="C32" i="50"/>
  <c r="A33" i="50"/>
  <c r="B33" i="50" s="1"/>
  <c r="C32" i="48"/>
  <c r="A33" i="48"/>
  <c r="B33" i="48" s="1"/>
  <c r="A32" i="36"/>
  <c r="B32" i="36" s="1"/>
  <c r="A33" i="35"/>
  <c r="B33" i="35" s="1"/>
  <c r="A33" i="31"/>
  <c r="B33" i="31" s="1"/>
  <c r="A34" i="28"/>
  <c r="B34" i="28" s="1"/>
  <c r="A34" i="27"/>
  <c r="B34" i="27" s="1"/>
  <c r="A33" i="26"/>
  <c r="B33" i="26" s="1"/>
  <c r="A32" i="23"/>
  <c r="B32" i="23" s="1"/>
  <c r="C31" i="21"/>
  <c r="A32" i="21"/>
  <c r="B32" i="21" s="1"/>
  <c r="A32" i="19"/>
  <c r="B32" i="19" s="1"/>
  <c r="A32" i="16"/>
  <c r="B32" i="16" s="1"/>
  <c r="A30" i="15"/>
  <c r="B30" i="15" s="1"/>
  <c r="C29" i="15"/>
  <c r="A25" i="39"/>
  <c r="B25" i="39" s="1"/>
  <c r="C24" i="39"/>
  <c r="D27" i="25"/>
  <c r="D27" i="35"/>
  <c r="D28" i="23"/>
  <c r="D27" i="31"/>
  <c r="D27" i="42"/>
  <c r="D27" i="19"/>
  <c r="D29" i="29"/>
  <c r="D27" i="24"/>
  <c r="D26" i="36"/>
  <c r="D28" i="17"/>
  <c r="D29" i="17"/>
  <c r="D30" i="21"/>
  <c r="D27" i="26"/>
  <c r="D28" i="28"/>
  <c r="D27" i="41"/>
  <c r="D27" i="30"/>
  <c r="D30" i="46"/>
  <c r="D30" i="47"/>
  <c r="D28" i="27"/>
  <c r="D31" i="48"/>
  <c r="D32" i="48" s="1"/>
  <c r="D29" i="14"/>
  <c r="D30" i="18"/>
  <c r="D30" i="49"/>
  <c r="D29" i="20"/>
  <c r="D28" i="13"/>
  <c r="D30" i="45"/>
  <c r="D31" i="44"/>
  <c r="B31" i="30" l="1"/>
  <c r="A32" i="30"/>
  <c r="B29" i="13"/>
  <c r="A30" i="13"/>
  <c r="C29" i="13"/>
  <c r="B31" i="45"/>
  <c r="C31" i="45"/>
  <c r="A32" i="45"/>
  <c r="C29" i="41"/>
  <c r="C30" i="17"/>
  <c r="B31" i="47"/>
  <c r="A32" i="47"/>
  <c r="C31" i="47"/>
  <c r="B31" i="24"/>
  <c r="A32" i="24"/>
  <c r="C32" i="16"/>
  <c r="C33" i="29"/>
  <c r="B31" i="49"/>
  <c r="C31" i="49"/>
  <c r="A32" i="49"/>
  <c r="B32" i="43"/>
  <c r="A33" i="43"/>
  <c r="B33" i="29"/>
  <c r="A34" i="29"/>
  <c r="B31" i="46"/>
  <c r="C31" i="46"/>
  <c r="A32" i="46"/>
  <c r="B30" i="20"/>
  <c r="C30" i="20"/>
  <c r="A31" i="20"/>
  <c r="B32" i="44"/>
  <c r="A33" i="44"/>
  <c r="C32" i="44"/>
  <c r="B36" i="41"/>
  <c r="A37" i="41"/>
  <c r="C34" i="28"/>
  <c r="B31" i="25"/>
  <c r="A32" i="25"/>
  <c r="B31" i="42"/>
  <c r="A32" i="42"/>
  <c r="B31" i="18"/>
  <c r="A32" i="18"/>
  <c r="C31" i="18"/>
  <c r="C29" i="30"/>
  <c r="C30" i="27"/>
  <c r="C29" i="42"/>
  <c r="C28" i="36"/>
  <c r="C29" i="31"/>
  <c r="A31" i="14"/>
  <c r="B31" i="14" s="1"/>
  <c r="C30" i="14"/>
  <c r="C30" i="23"/>
  <c r="C29" i="26"/>
  <c r="C29" i="35"/>
  <c r="A31" i="17"/>
  <c r="B31" i="17" s="1"/>
  <c r="C29" i="19"/>
  <c r="C29" i="25"/>
  <c r="C29" i="24"/>
  <c r="C33" i="51"/>
  <c r="A34" i="51"/>
  <c r="B34" i="51" s="1"/>
  <c r="C33" i="50"/>
  <c r="A34" i="50"/>
  <c r="B34" i="50" s="1"/>
  <c r="A34" i="48"/>
  <c r="B34" i="48" s="1"/>
  <c r="C33" i="48"/>
  <c r="A33" i="36"/>
  <c r="B33" i="36" s="1"/>
  <c r="A34" i="35"/>
  <c r="B34" i="35" s="1"/>
  <c r="A34" i="31"/>
  <c r="B34" i="31" s="1"/>
  <c r="A35" i="28"/>
  <c r="B35" i="28" s="1"/>
  <c r="A35" i="27"/>
  <c r="B35" i="27" s="1"/>
  <c r="A34" i="26"/>
  <c r="B34" i="26" s="1"/>
  <c r="A33" i="23"/>
  <c r="B33" i="23" s="1"/>
  <c r="C32" i="21"/>
  <c r="A33" i="21"/>
  <c r="B33" i="21" s="1"/>
  <c r="A33" i="19"/>
  <c r="B33" i="19" s="1"/>
  <c r="A33" i="16"/>
  <c r="B33" i="16" s="1"/>
  <c r="C30" i="15"/>
  <c r="A31" i="15"/>
  <c r="B31" i="15" s="1"/>
  <c r="A26" i="39"/>
  <c r="B26" i="39" s="1"/>
  <c r="C25" i="39"/>
  <c r="D28" i="41"/>
  <c r="D31" i="21"/>
  <c r="D30" i="20"/>
  <c r="D28" i="19"/>
  <c r="D28" i="31"/>
  <c r="D27" i="36"/>
  <c r="D33" i="48"/>
  <c r="D29" i="27"/>
  <c r="D31" i="16"/>
  <c r="D24" i="39"/>
  <c r="D32" i="51"/>
  <c r="D30" i="29"/>
  <c r="D31" i="49"/>
  <c r="D29" i="28"/>
  <c r="D29" i="15"/>
  <c r="D28" i="42"/>
  <c r="D28" i="25"/>
  <c r="D30" i="17"/>
  <c r="D32" i="44"/>
  <c r="D29" i="23"/>
  <c r="D28" i="24"/>
  <c r="D28" i="35"/>
  <c r="D32" i="50"/>
  <c r="D28" i="26"/>
  <c r="D28" i="30"/>
  <c r="D31" i="45"/>
  <c r="D31" i="18"/>
  <c r="D31" i="46"/>
  <c r="D29" i="13"/>
  <c r="D31" i="47"/>
  <c r="B32" i="49" l="1"/>
  <c r="C32" i="49"/>
  <c r="A33" i="49"/>
  <c r="B32" i="47"/>
  <c r="A33" i="47"/>
  <c r="C32" i="47"/>
  <c r="B32" i="45"/>
  <c r="C32" i="45"/>
  <c r="A33" i="45"/>
  <c r="B32" i="46"/>
  <c r="C32" i="46"/>
  <c r="A33" i="46"/>
  <c r="B33" i="44"/>
  <c r="A34" i="44"/>
  <c r="C33" i="44"/>
  <c r="C31" i="17"/>
  <c r="C30" i="41"/>
  <c r="B34" i="29"/>
  <c r="A35" i="29"/>
  <c r="C34" i="29"/>
  <c r="C35" i="29" s="1"/>
  <c r="C33" i="16"/>
  <c r="B32" i="30"/>
  <c r="A33" i="30"/>
  <c r="B33" i="43"/>
  <c r="A34" i="43"/>
  <c r="B32" i="24"/>
  <c r="A33" i="24"/>
  <c r="B30" i="13"/>
  <c r="C30" i="13"/>
  <c r="A31" i="13"/>
  <c r="B31" i="20"/>
  <c r="C31" i="20"/>
  <c r="A32" i="20"/>
  <c r="A38" i="41"/>
  <c r="B37" i="41"/>
  <c r="C35" i="28"/>
  <c r="B32" i="25"/>
  <c r="A33" i="25"/>
  <c r="B32" i="42"/>
  <c r="A33" i="42"/>
  <c r="C32" i="18"/>
  <c r="B32" i="18"/>
  <c r="A33" i="18"/>
  <c r="C30" i="42"/>
  <c r="A32" i="17"/>
  <c r="B32" i="17" s="1"/>
  <c r="C30" i="26"/>
  <c r="A32" i="14"/>
  <c r="B32" i="14" s="1"/>
  <c r="C31" i="14"/>
  <c r="C29" i="36"/>
  <c r="C30" i="35"/>
  <c r="C31" i="23"/>
  <c r="C30" i="31"/>
  <c r="C31" i="27"/>
  <c r="C30" i="25"/>
  <c r="C30" i="19"/>
  <c r="C30" i="24"/>
  <c r="C30" i="30"/>
  <c r="A35" i="51"/>
  <c r="B35" i="51" s="1"/>
  <c r="C34" i="51"/>
  <c r="C34" i="50"/>
  <c r="A35" i="50"/>
  <c r="B35" i="50" s="1"/>
  <c r="C34" i="48"/>
  <c r="A35" i="48"/>
  <c r="B35" i="48" s="1"/>
  <c r="A34" i="36"/>
  <c r="B34" i="36" s="1"/>
  <c r="A35" i="35"/>
  <c r="B35" i="35" s="1"/>
  <c r="A35" i="31"/>
  <c r="B35" i="31" s="1"/>
  <c r="A36" i="28"/>
  <c r="B36" i="28" s="1"/>
  <c r="A36" i="27"/>
  <c r="B36" i="27" s="1"/>
  <c r="A35" i="26"/>
  <c r="B35" i="26" s="1"/>
  <c r="A34" i="23"/>
  <c r="B34" i="23" s="1"/>
  <c r="C33" i="21"/>
  <c r="A34" i="21"/>
  <c r="B34" i="21" s="1"/>
  <c r="A34" i="19"/>
  <c r="B34" i="19" s="1"/>
  <c r="A34" i="16"/>
  <c r="B34" i="16" s="1"/>
  <c r="C31" i="15"/>
  <c r="A32" i="15"/>
  <c r="B32" i="15" s="1"/>
  <c r="A27" i="39"/>
  <c r="B27" i="39" s="1"/>
  <c r="C26" i="39"/>
  <c r="D32" i="21"/>
  <c r="D29" i="31"/>
  <c r="D33" i="51"/>
  <c r="D30" i="15"/>
  <c r="D33" i="50"/>
  <c r="D29" i="30"/>
  <c r="D28" i="36"/>
  <c r="D29" i="42"/>
  <c r="D29" i="35"/>
  <c r="D30" i="14"/>
  <c r="D29" i="25"/>
  <c r="D29" i="41"/>
  <c r="D30" i="13"/>
  <c r="D32" i="18"/>
  <c r="D33" i="21"/>
  <c r="D29" i="19"/>
  <c r="D29" i="24"/>
  <c r="D31" i="20"/>
  <c r="D30" i="23"/>
  <c r="D30" i="28"/>
  <c r="D31" i="17"/>
  <c r="D30" i="27"/>
  <c r="D29" i="26"/>
  <c r="D25" i="39"/>
  <c r="D31" i="29"/>
  <c r="D32" i="16"/>
  <c r="D33" i="44"/>
  <c r="D32" i="46"/>
  <c r="D32" i="49"/>
  <c r="D32" i="47"/>
  <c r="D32" i="45"/>
  <c r="B33" i="24" l="1"/>
  <c r="A34" i="24"/>
  <c r="B35" i="29"/>
  <c r="A36" i="29"/>
  <c r="C36" i="29" s="1"/>
  <c r="C31" i="41"/>
  <c r="B34" i="44"/>
  <c r="C34" i="44"/>
  <c r="A35" i="44"/>
  <c r="B33" i="45"/>
  <c r="C33" i="45"/>
  <c r="A34" i="45"/>
  <c r="B32" i="20"/>
  <c r="C32" i="20"/>
  <c r="A33" i="20"/>
  <c r="B34" i="43"/>
  <c r="A35" i="43"/>
  <c r="B33" i="46"/>
  <c r="C33" i="46"/>
  <c r="A34" i="46"/>
  <c r="B33" i="30"/>
  <c r="A34" i="30"/>
  <c r="B33" i="47"/>
  <c r="A34" i="47"/>
  <c r="C33" i="47"/>
  <c r="A32" i="13"/>
  <c r="B31" i="13"/>
  <c r="C31" i="13"/>
  <c r="C32" i="13" s="1"/>
  <c r="C34" i="16"/>
  <c r="C32" i="17"/>
  <c r="B33" i="49"/>
  <c r="C33" i="49"/>
  <c r="A34" i="49"/>
  <c r="B38" i="41"/>
  <c r="A39" i="41"/>
  <c r="C36" i="28"/>
  <c r="B33" i="25"/>
  <c r="A34" i="25"/>
  <c r="B33" i="42"/>
  <c r="A34" i="42"/>
  <c r="B33" i="18"/>
  <c r="A34" i="18"/>
  <c r="C33" i="18"/>
  <c r="A33" i="17"/>
  <c r="B33" i="17" s="1"/>
  <c r="C32" i="14"/>
  <c r="A33" i="14"/>
  <c r="B33" i="14" s="1"/>
  <c r="C31" i="26"/>
  <c r="C32" i="23"/>
  <c r="C30" i="36"/>
  <c r="C31" i="24"/>
  <c r="C32" i="27"/>
  <c r="C31" i="30"/>
  <c r="C31" i="25"/>
  <c r="C31" i="31"/>
  <c r="C31" i="35"/>
  <c r="C31" i="42"/>
  <c r="C31" i="19"/>
  <c r="C35" i="51"/>
  <c r="A36" i="51"/>
  <c r="B36" i="51" s="1"/>
  <c r="C35" i="50"/>
  <c r="A36" i="50"/>
  <c r="B36" i="50" s="1"/>
  <c r="C35" i="48"/>
  <c r="A36" i="48"/>
  <c r="B36" i="48" s="1"/>
  <c r="A35" i="36"/>
  <c r="B35" i="36" s="1"/>
  <c r="A36" i="35"/>
  <c r="B36" i="35" s="1"/>
  <c r="A36" i="31"/>
  <c r="B36" i="31" s="1"/>
  <c r="A37" i="28"/>
  <c r="B37" i="28" s="1"/>
  <c r="A37" i="27"/>
  <c r="B37" i="27" s="1"/>
  <c r="A36" i="26"/>
  <c r="B36" i="26" s="1"/>
  <c r="A35" i="23"/>
  <c r="B35" i="23" s="1"/>
  <c r="C34" i="21"/>
  <c r="A35" i="21"/>
  <c r="B35" i="21" s="1"/>
  <c r="A35" i="19"/>
  <c r="B35" i="19" s="1"/>
  <c r="A35" i="16"/>
  <c r="B35" i="16" s="1"/>
  <c r="C32" i="15"/>
  <c r="A33" i="15"/>
  <c r="B33" i="15" s="1"/>
  <c r="A28" i="39"/>
  <c r="B28" i="39" s="1"/>
  <c r="C27" i="39"/>
  <c r="D34" i="50"/>
  <c r="D30" i="42"/>
  <c r="D33" i="18"/>
  <c r="D30" i="19"/>
  <c r="D30" i="41"/>
  <c r="D30" i="31"/>
  <c r="D34" i="21"/>
  <c r="D34" i="51"/>
  <c r="D31" i="28"/>
  <c r="D31" i="23"/>
  <c r="D31" i="27"/>
  <c r="D30" i="35"/>
  <c r="D32" i="29"/>
  <c r="D34" i="48"/>
  <c r="D31" i="15"/>
  <c r="D33" i="46"/>
  <c r="D29" i="36"/>
  <c r="D33" i="47"/>
  <c r="D33" i="49"/>
  <c r="D30" i="30"/>
  <c r="D30" i="25"/>
  <c r="D26" i="39"/>
  <c r="D30" i="26"/>
  <c r="D30" i="24"/>
  <c r="D32" i="17"/>
  <c r="D31" i="14"/>
  <c r="D33" i="16"/>
  <c r="D34" i="16" s="1"/>
  <c r="D33" i="45"/>
  <c r="D32" i="20"/>
  <c r="D34" i="44"/>
  <c r="B34" i="46" l="1"/>
  <c r="C34" i="46"/>
  <c r="A35" i="46"/>
  <c r="B34" i="24"/>
  <c r="A35" i="24"/>
  <c r="B34" i="49"/>
  <c r="C34" i="49"/>
  <c r="A35" i="49"/>
  <c r="B32" i="13"/>
  <c r="A33" i="13"/>
  <c r="B34" i="45"/>
  <c r="C34" i="45"/>
  <c r="A35" i="45"/>
  <c r="B34" i="47"/>
  <c r="C34" i="47"/>
  <c r="A35" i="47"/>
  <c r="B35" i="43"/>
  <c r="A36" i="43"/>
  <c r="C33" i="17"/>
  <c r="C32" i="41"/>
  <c r="C35" i="16"/>
  <c r="B34" i="30"/>
  <c r="A35" i="30"/>
  <c r="B33" i="20"/>
  <c r="C33" i="20"/>
  <c r="A34" i="20"/>
  <c r="B35" i="44"/>
  <c r="A36" i="44"/>
  <c r="C35" i="44"/>
  <c r="B36" i="29"/>
  <c r="A37" i="29"/>
  <c r="A40" i="41"/>
  <c r="B39" i="41"/>
  <c r="C37" i="28"/>
  <c r="B34" i="25"/>
  <c r="A35" i="25"/>
  <c r="B34" i="42"/>
  <c r="A35" i="42"/>
  <c r="C34" i="18"/>
  <c r="B34" i="18"/>
  <c r="A35" i="18"/>
  <c r="C32" i="42"/>
  <c r="C33" i="14"/>
  <c r="A34" i="14"/>
  <c r="B34" i="14" s="1"/>
  <c r="C32" i="35"/>
  <c r="C32" i="26"/>
  <c r="C32" i="31"/>
  <c r="C32" i="19"/>
  <c r="C32" i="24"/>
  <c r="A34" i="17"/>
  <c r="B34" i="17" s="1"/>
  <c r="C32" i="25"/>
  <c r="C31" i="36"/>
  <c r="C32" i="30"/>
  <c r="C33" i="27"/>
  <c r="C33" i="23"/>
  <c r="C36" i="51"/>
  <c r="A37" i="51"/>
  <c r="B37" i="51" s="1"/>
  <c r="C36" i="50"/>
  <c r="A37" i="50"/>
  <c r="B37" i="50" s="1"/>
  <c r="C36" i="48"/>
  <c r="A37" i="48"/>
  <c r="B37" i="48" s="1"/>
  <c r="A36" i="36"/>
  <c r="B36" i="36" s="1"/>
  <c r="A37" i="35"/>
  <c r="B37" i="35" s="1"/>
  <c r="A37" i="31"/>
  <c r="B37" i="31" s="1"/>
  <c r="A38" i="28"/>
  <c r="B38" i="28" s="1"/>
  <c r="A38" i="27"/>
  <c r="B38" i="27" s="1"/>
  <c r="A37" i="26"/>
  <c r="B37" i="26" s="1"/>
  <c r="A36" i="23"/>
  <c r="B36" i="23" s="1"/>
  <c r="A36" i="21"/>
  <c r="B36" i="21" s="1"/>
  <c r="C35" i="21"/>
  <c r="A36" i="19"/>
  <c r="B36" i="19" s="1"/>
  <c r="A36" i="16"/>
  <c r="B36" i="16" s="1"/>
  <c r="C33" i="15"/>
  <c r="A34" i="15"/>
  <c r="B34" i="15" s="1"/>
  <c r="A29" i="39"/>
  <c r="B29" i="39" s="1"/>
  <c r="C28" i="39"/>
  <c r="D31" i="25"/>
  <c r="D32" i="15"/>
  <c r="D32" i="23"/>
  <c r="D27" i="39"/>
  <c r="D31" i="30"/>
  <c r="D31" i="24"/>
  <c r="D34" i="18"/>
  <c r="D35" i="51"/>
  <c r="D28" i="39"/>
  <c r="D32" i="14"/>
  <c r="D33" i="29"/>
  <c r="D35" i="44"/>
  <c r="D35" i="50"/>
  <c r="D31" i="13"/>
  <c r="D32" i="13" s="1"/>
  <c r="D33" i="17"/>
  <c r="D35" i="48"/>
  <c r="D32" i="27"/>
  <c r="D31" i="42"/>
  <c r="D30" i="36"/>
  <c r="D35" i="16"/>
  <c r="D32" i="28"/>
  <c r="D31" i="35"/>
  <c r="D34" i="45"/>
  <c r="D31" i="41"/>
  <c r="D31" i="19"/>
  <c r="D31" i="31"/>
  <c r="D34" i="49"/>
  <c r="D31" i="26"/>
  <c r="D33" i="20"/>
  <c r="D34" i="47"/>
  <c r="D34" i="46"/>
  <c r="D36" i="50"/>
  <c r="B34" i="20" l="1"/>
  <c r="C34" i="20"/>
  <c r="A35" i="20"/>
  <c r="B37" i="29"/>
  <c r="A38" i="29"/>
  <c r="B35" i="45"/>
  <c r="A36" i="45"/>
  <c r="C35" i="45"/>
  <c r="C37" i="29"/>
  <c r="C38" i="29" s="1"/>
  <c r="B35" i="49"/>
  <c r="C35" i="49"/>
  <c r="A36" i="49"/>
  <c r="C33" i="41"/>
  <c r="C34" i="17"/>
  <c r="C35" i="17" s="1"/>
  <c r="B35" i="24"/>
  <c r="A36" i="24"/>
  <c r="B35" i="30"/>
  <c r="A36" i="30"/>
  <c r="B36" i="43"/>
  <c r="A37" i="43"/>
  <c r="B36" i="44"/>
  <c r="C36" i="44"/>
  <c r="A37" i="44"/>
  <c r="B35" i="46"/>
  <c r="A36" i="46"/>
  <c r="C35" i="46"/>
  <c r="C36" i="16"/>
  <c r="B35" i="47"/>
  <c r="A36" i="47"/>
  <c r="C35" i="47"/>
  <c r="B33" i="13"/>
  <c r="A34" i="13"/>
  <c r="C33" i="13"/>
  <c r="B40" i="41"/>
  <c r="A41" i="41"/>
  <c r="C38" i="28"/>
  <c r="B35" i="25"/>
  <c r="A36" i="25"/>
  <c r="B35" i="42"/>
  <c r="A36" i="42"/>
  <c r="B35" i="18"/>
  <c r="A36" i="18"/>
  <c r="C35" i="18"/>
  <c r="C33" i="30"/>
  <c r="C32" i="36"/>
  <c r="C33" i="42"/>
  <c r="C33" i="19"/>
  <c r="C33" i="31"/>
  <c r="C33" i="24"/>
  <c r="C33" i="26"/>
  <c r="C34" i="14"/>
  <c r="A35" i="14"/>
  <c r="B35" i="14" s="1"/>
  <c r="C33" i="25"/>
  <c r="C34" i="23"/>
  <c r="C34" i="27"/>
  <c r="A35" i="17"/>
  <c r="B35" i="17" s="1"/>
  <c r="C33" i="35"/>
  <c r="C37" i="51"/>
  <c r="A38" i="51"/>
  <c r="B38" i="51" s="1"/>
  <c r="C37" i="50"/>
  <c r="A38" i="50"/>
  <c r="B38" i="50" s="1"/>
  <c r="A38" i="48"/>
  <c r="B38" i="48" s="1"/>
  <c r="C37" i="48"/>
  <c r="A37" i="36"/>
  <c r="B37" i="36" s="1"/>
  <c r="A38" i="35"/>
  <c r="B38" i="35" s="1"/>
  <c r="A38" i="31"/>
  <c r="B38" i="31" s="1"/>
  <c r="A39" i="28"/>
  <c r="B39" i="28" s="1"/>
  <c r="A39" i="27"/>
  <c r="B39" i="27" s="1"/>
  <c r="A38" i="26"/>
  <c r="B38" i="26" s="1"/>
  <c r="A37" i="23"/>
  <c r="B37" i="23" s="1"/>
  <c r="C36" i="21"/>
  <c r="A37" i="21"/>
  <c r="B37" i="21" s="1"/>
  <c r="A37" i="19"/>
  <c r="B37" i="19" s="1"/>
  <c r="A37" i="16"/>
  <c r="B37" i="16" s="1"/>
  <c r="C34" i="15"/>
  <c r="A35" i="15"/>
  <c r="B35" i="15" s="1"/>
  <c r="A30" i="39"/>
  <c r="B30" i="39" s="1"/>
  <c r="C29" i="39"/>
  <c r="D35" i="18"/>
  <c r="D32" i="42"/>
  <c r="D36" i="48"/>
  <c r="D36" i="51"/>
  <c r="D35" i="47"/>
  <c r="D35" i="49"/>
  <c r="D33" i="14"/>
  <c r="D32" i="25"/>
  <c r="D32" i="19"/>
  <c r="D35" i="21"/>
  <c r="D33" i="15"/>
  <c r="D32" i="35"/>
  <c r="D33" i="28"/>
  <c r="D33" i="27"/>
  <c r="D32" i="41"/>
  <c r="D35" i="46"/>
  <c r="D32" i="31"/>
  <c r="D32" i="26"/>
  <c r="D34" i="17"/>
  <c r="D31" i="36"/>
  <c r="D33" i="23"/>
  <c r="D36" i="44"/>
  <c r="D34" i="29"/>
  <c r="D32" i="30"/>
  <c r="D32" i="24"/>
  <c r="D33" i="13"/>
  <c r="D34" i="20"/>
  <c r="D35" i="45"/>
  <c r="B36" i="47" l="1"/>
  <c r="C36" i="47"/>
  <c r="A37" i="47"/>
  <c r="B37" i="43"/>
  <c r="A38" i="43"/>
  <c r="B36" i="45"/>
  <c r="C36" i="45"/>
  <c r="A37" i="45"/>
  <c r="B35" i="20"/>
  <c r="A36" i="20"/>
  <c r="C35" i="20"/>
  <c r="C37" i="16"/>
  <c r="B36" i="30"/>
  <c r="A37" i="30"/>
  <c r="C36" i="17"/>
  <c r="B34" i="13"/>
  <c r="A35" i="13"/>
  <c r="C34" i="13"/>
  <c r="B36" i="46"/>
  <c r="C36" i="46"/>
  <c r="A37" i="46"/>
  <c r="C34" i="41"/>
  <c r="B36" i="49"/>
  <c r="C36" i="49"/>
  <c r="A37" i="49"/>
  <c r="B38" i="29"/>
  <c r="A39" i="29"/>
  <c r="B36" i="24"/>
  <c r="A37" i="24"/>
  <c r="B37" i="44"/>
  <c r="A38" i="44"/>
  <c r="C37" i="44"/>
  <c r="A42" i="41"/>
  <c r="B41" i="41"/>
  <c r="C39" i="28"/>
  <c r="B36" i="25"/>
  <c r="A37" i="25"/>
  <c r="B36" i="42"/>
  <c r="A37" i="42"/>
  <c r="C36" i="18"/>
  <c r="B36" i="18"/>
  <c r="A37" i="18"/>
  <c r="C34" i="42"/>
  <c r="C34" i="35"/>
  <c r="C34" i="26"/>
  <c r="A36" i="17"/>
  <c r="B36" i="17" s="1"/>
  <c r="C34" i="31"/>
  <c r="C34" i="25"/>
  <c r="C35" i="27"/>
  <c r="A36" i="14"/>
  <c r="B36" i="14" s="1"/>
  <c r="C35" i="14"/>
  <c r="C34" i="24"/>
  <c r="C34" i="30"/>
  <c r="C33" i="36"/>
  <c r="C35" i="23"/>
  <c r="C34" i="19"/>
  <c r="C38" i="51"/>
  <c r="A39" i="51"/>
  <c r="B39" i="51" s="1"/>
  <c r="C38" i="50"/>
  <c r="A39" i="50"/>
  <c r="B39" i="50" s="1"/>
  <c r="C38" i="48"/>
  <c r="A39" i="48"/>
  <c r="B39" i="48" s="1"/>
  <c r="A38" i="36"/>
  <c r="B38" i="36" s="1"/>
  <c r="A39" i="35"/>
  <c r="B39" i="35" s="1"/>
  <c r="A39" i="31"/>
  <c r="B39" i="31" s="1"/>
  <c r="A40" i="28"/>
  <c r="B40" i="28" s="1"/>
  <c r="A40" i="27"/>
  <c r="B40" i="27" s="1"/>
  <c r="A39" i="26"/>
  <c r="B39" i="26" s="1"/>
  <c r="A38" i="23"/>
  <c r="B38" i="23" s="1"/>
  <c r="C37" i="21"/>
  <c r="A38" i="21"/>
  <c r="B38" i="21" s="1"/>
  <c r="A38" i="19"/>
  <c r="B38" i="19" s="1"/>
  <c r="A38" i="16"/>
  <c r="B38" i="16" s="1"/>
  <c r="C35" i="15"/>
  <c r="A36" i="15"/>
  <c r="B36" i="15" s="1"/>
  <c r="A31" i="39"/>
  <c r="B31" i="39" s="1"/>
  <c r="C30" i="39"/>
  <c r="D36" i="18"/>
  <c r="D33" i="25"/>
  <c r="D36" i="16"/>
  <c r="D34" i="15"/>
  <c r="D33" i="30"/>
  <c r="D34" i="14"/>
  <c r="D35" i="20"/>
  <c r="D33" i="42"/>
  <c r="D34" i="23"/>
  <c r="D32" i="36"/>
  <c r="D35" i="29"/>
  <c r="D34" i="28"/>
  <c r="D33" i="35"/>
  <c r="D33" i="24"/>
  <c r="D33" i="19"/>
  <c r="D29" i="39"/>
  <c r="D30" i="39" s="1"/>
  <c r="D36" i="21"/>
  <c r="D33" i="26"/>
  <c r="D37" i="48"/>
  <c r="D37" i="50"/>
  <c r="D36" i="46"/>
  <c r="D37" i="44"/>
  <c r="D34" i="27"/>
  <c r="D37" i="51"/>
  <c r="D36" i="45"/>
  <c r="D33" i="31"/>
  <c r="D33" i="41"/>
  <c r="D36" i="47"/>
  <c r="D34" i="13"/>
  <c r="D35" i="15"/>
  <c r="D36" i="49"/>
  <c r="B39" i="29" l="1"/>
  <c r="A40" i="29"/>
  <c r="B37" i="49"/>
  <c r="C37" i="49"/>
  <c r="A38" i="49"/>
  <c r="B37" i="46"/>
  <c r="C37" i="46"/>
  <c r="A38" i="46"/>
  <c r="B37" i="30"/>
  <c r="A38" i="30"/>
  <c r="C35" i="41"/>
  <c r="B38" i="44"/>
  <c r="C38" i="44"/>
  <c r="A39" i="44"/>
  <c r="C39" i="29"/>
  <c r="B38" i="43"/>
  <c r="A39" i="43"/>
  <c r="C38" i="16"/>
  <c r="B37" i="24"/>
  <c r="A38" i="24"/>
  <c r="B35" i="13"/>
  <c r="C35" i="13"/>
  <c r="A36" i="13"/>
  <c r="B37" i="45"/>
  <c r="C37" i="45"/>
  <c r="A38" i="45"/>
  <c r="B36" i="20"/>
  <c r="C36" i="20"/>
  <c r="A37" i="20"/>
  <c r="B37" i="47"/>
  <c r="C37" i="47"/>
  <c r="A38" i="47"/>
  <c r="B42" i="41"/>
  <c r="A43" i="41"/>
  <c r="C40" i="28"/>
  <c r="B37" i="25"/>
  <c r="A38" i="25"/>
  <c r="B37" i="42"/>
  <c r="A38" i="42"/>
  <c r="B37" i="18"/>
  <c r="A38" i="18"/>
  <c r="C37" i="18"/>
  <c r="C35" i="30"/>
  <c r="C35" i="31"/>
  <c r="C35" i="35"/>
  <c r="C36" i="14"/>
  <c r="A37" i="14"/>
  <c r="B37" i="14" s="1"/>
  <c r="C34" i="36"/>
  <c r="C35" i="26"/>
  <c r="C36" i="23"/>
  <c r="C35" i="24"/>
  <c r="C35" i="25"/>
  <c r="C36" i="27"/>
  <c r="C35" i="42"/>
  <c r="C35" i="19"/>
  <c r="A37" i="17"/>
  <c r="B37" i="17" s="1"/>
  <c r="C39" i="51"/>
  <c r="A40" i="51"/>
  <c r="B40" i="51" s="1"/>
  <c r="C39" i="50"/>
  <c r="A40" i="50"/>
  <c r="B40" i="50" s="1"/>
  <c r="A40" i="48"/>
  <c r="B40" i="48" s="1"/>
  <c r="C39" i="48"/>
  <c r="A39" i="36"/>
  <c r="B39" i="36" s="1"/>
  <c r="A40" i="35"/>
  <c r="B40" i="35" s="1"/>
  <c r="A40" i="31"/>
  <c r="B40" i="31" s="1"/>
  <c r="A41" i="28"/>
  <c r="B41" i="28" s="1"/>
  <c r="A41" i="27"/>
  <c r="B41" i="27" s="1"/>
  <c r="A40" i="26"/>
  <c r="B40" i="26" s="1"/>
  <c r="A39" i="23"/>
  <c r="B39" i="23" s="1"/>
  <c r="C38" i="21"/>
  <c r="A39" i="21"/>
  <c r="B39" i="21" s="1"/>
  <c r="A39" i="19"/>
  <c r="B39" i="19" s="1"/>
  <c r="A39" i="16"/>
  <c r="B39" i="16" s="1"/>
  <c r="C36" i="15"/>
  <c r="A37" i="15"/>
  <c r="B37" i="15" s="1"/>
  <c r="A32" i="39"/>
  <c r="B32" i="39" s="1"/>
  <c r="C31" i="39"/>
  <c r="D36" i="20"/>
  <c r="D37" i="18"/>
  <c r="D34" i="42"/>
  <c r="D37" i="21"/>
  <c r="D37" i="16"/>
  <c r="D35" i="13"/>
  <c r="D34" i="35"/>
  <c r="D35" i="17"/>
  <c r="D38" i="50"/>
  <c r="D35" i="14"/>
  <c r="D34" i="41"/>
  <c r="D34" i="19"/>
  <c r="D38" i="51"/>
  <c r="D34" i="31"/>
  <c r="D34" i="24"/>
  <c r="D37" i="47"/>
  <c r="D35" i="23"/>
  <c r="D34" i="30"/>
  <c r="D36" i="29"/>
  <c r="D37" i="46"/>
  <c r="D39" i="50"/>
  <c r="D31" i="39"/>
  <c r="D33" i="36"/>
  <c r="D38" i="48"/>
  <c r="D35" i="27"/>
  <c r="D34" i="25"/>
  <c r="D38" i="44"/>
  <c r="D35" i="28"/>
  <c r="D34" i="26"/>
  <c r="D37" i="45"/>
  <c r="D36" i="15"/>
  <c r="D37" i="49"/>
  <c r="B38" i="24" l="1"/>
  <c r="A39" i="24"/>
  <c r="B38" i="45"/>
  <c r="C38" i="45"/>
  <c r="A39" i="45"/>
  <c r="B38" i="46"/>
  <c r="C38" i="46"/>
  <c r="A39" i="46"/>
  <c r="B40" i="29"/>
  <c r="A41" i="29"/>
  <c r="C39" i="16"/>
  <c r="B39" i="43"/>
  <c r="A40" i="43"/>
  <c r="C36" i="41"/>
  <c r="B38" i="49"/>
  <c r="C38" i="49"/>
  <c r="A39" i="49"/>
  <c r="B36" i="13"/>
  <c r="A37" i="13"/>
  <c r="C36" i="13"/>
  <c r="C40" i="29"/>
  <c r="C41" i="29" s="1"/>
  <c r="B37" i="20"/>
  <c r="C37" i="20"/>
  <c r="A38" i="20"/>
  <c r="B39" i="44"/>
  <c r="C39" i="44"/>
  <c r="A40" i="44"/>
  <c r="C37" i="17"/>
  <c r="B38" i="47"/>
  <c r="A39" i="47"/>
  <c r="C38" i="47"/>
  <c r="B38" i="30"/>
  <c r="A39" i="30"/>
  <c r="A44" i="41"/>
  <c r="B43" i="41"/>
  <c r="C41" i="28"/>
  <c r="B38" i="25"/>
  <c r="A39" i="25"/>
  <c r="B38" i="42"/>
  <c r="A39" i="42"/>
  <c r="C38" i="18"/>
  <c r="B38" i="18"/>
  <c r="A39" i="18"/>
  <c r="C36" i="30"/>
  <c r="A38" i="17"/>
  <c r="B38" i="17" s="1"/>
  <c r="C36" i="42"/>
  <c r="C37" i="27"/>
  <c r="C36" i="19"/>
  <c r="C37" i="23"/>
  <c r="C36" i="26"/>
  <c r="C36" i="24"/>
  <c r="C35" i="36"/>
  <c r="A38" i="14"/>
  <c r="B38" i="14" s="1"/>
  <c r="C37" i="14"/>
  <c r="C36" i="35"/>
  <c r="C36" i="25"/>
  <c r="C36" i="31"/>
  <c r="A41" i="51"/>
  <c r="B41" i="51" s="1"/>
  <c r="C40" i="51"/>
  <c r="C40" i="50"/>
  <c r="A41" i="50"/>
  <c r="B41" i="50" s="1"/>
  <c r="C40" i="48"/>
  <c r="A41" i="48"/>
  <c r="B41" i="48" s="1"/>
  <c r="A40" i="36"/>
  <c r="B40" i="36" s="1"/>
  <c r="A41" i="35"/>
  <c r="B41" i="35" s="1"/>
  <c r="A41" i="31"/>
  <c r="B41" i="31" s="1"/>
  <c r="A42" i="28"/>
  <c r="B42" i="28" s="1"/>
  <c r="A42" i="27"/>
  <c r="B42" i="27" s="1"/>
  <c r="A41" i="26"/>
  <c r="B41" i="26" s="1"/>
  <c r="A40" i="23"/>
  <c r="B40" i="23" s="1"/>
  <c r="A40" i="21"/>
  <c r="B40" i="21" s="1"/>
  <c r="C39" i="21"/>
  <c r="A40" i="19"/>
  <c r="B40" i="19" s="1"/>
  <c r="A40" i="16"/>
  <c r="B40" i="16" s="1"/>
  <c r="C37" i="15"/>
  <c r="A38" i="15"/>
  <c r="B38" i="15" s="1"/>
  <c r="A33" i="39"/>
  <c r="B33" i="39" s="1"/>
  <c r="C32" i="39"/>
  <c r="D35" i="25"/>
  <c r="D36" i="28"/>
  <c r="D34" i="36"/>
  <c r="D39" i="48"/>
  <c r="D35" i="19"/>
  <c r="D35" i="42"/>
  <c r="D38" i="18"/>
  <c r="D37" i="29"/>
  <c r="D36" i="27"/>
  <c r="D35" i="35"/>
  <c r="D40" i="50"/>
  <c r="D32" i="39"/>
  <c r="D38" i="47"/>
  <c r="D37" i="15"/>
  <c r="D38" i="45"/>
  <c r="D35" i="31"/>
  <c r="D38" i="21"/>
  <c r="D35" i="30"/>
  <c r="D38" i="49"/>
  <c r="D35" i="24"/>
  <c r="D36" i="23"/>
  <c r="D36" i="17"/>
  <c r="D38" i="46"/>
  <c r="D36" i="13"/>
  <c r="D35" i="26"/>
  <c r="D37" i="20"/>
  <c r="D39" i="51"/>
  <c r="D36" i="14"/>
  <c r="D37" i="14" s="1"/>
  <c r="D35" i="41"/>
  <c r="D38" i="16"/>
  <c r="D39" i="44"/>
  <c r="C37" i="41" l="1"/>
  <c r="B39" i="47"/>
  <c r="C39" i="47"/>
  <c r="A40" i="47"/>
  <c r="B39" i="49"/>
  <c r="A40" i="49"/>
  <c r="C39" i="49"/>
  <c r="B39" i="45"/>
  <c r="A40" i="45"/>
  <c r="C39" i="45"/>
  <c r="C40" i="16"/>
  <c r="B37" i="13"/>
  <c r="A38" i="13"/>
  <c r="C37" i="13"/>
  <c r="B39" i="46"/>
  <c r="A40" i="46"/>
  <c r="C39" i="46"/>
  <c r="B39" i="30"/>
  <c r="A40" i="30"/>
  <c r="B38" i="20"/>
  <c r="C38" i="20"/>
  <c r="A39" i="20"/>
  <c r="C38" i="17"/>
  <c r="B41" i="29"/>
  <c r="A42" i="29"/>
  <c r="C42" i="29" s="1"/>
  <c r="B40" i="43"/>
  <c r="A41" i="43"/>
  <c r="B40" i="44"/>
  <c r="A41" i="44"/>
  <c r="C40" i="44"/>
  <c r="B39" i="24"/>
  <c r="A40" i="24"/>
  <c r="B44" i="41"/>
  <c r="A45" i="41"/>
  <c r="C42" i="28"/>
  <c r="B39" i="25"/>
  <c r="A40" i="25"/>
  <c r="B39" i="42"/>
  <c r="A40" i="42"/>
  <c r="B39" i="18"/>
  <c r="A40" i="18"/>
  <c r="C39" i="18"/>
  <c r="C38" i="14"/>
  <c r="A39" i="14"/>
  <c r="B39" i="14" s="1"/>
  <c r="C36" i="36"/>
  <c r="C37" i="19"/>
  <c r="C37" i="25"/>
  <c r="C37" i="35"/>
  <c r="C37" i="24"/>
  <c r="C38" i="27"/>
  <c r="A39" i="17"/>
  <c r="B39" i="17" s="1"/>
  <c r="C37" i="31"/>
  <c r="C38" i="23"/>
  <c r="C37" i="26"/>
  <c r="C37" i="42"/>
  <c r="C37" i="30"/>
  <c r="C41" i="51"/>
  <c r="A42" i="51"/>
  <c r="B42" i="51" s="1"/>
  <c r="C41" i="50"/>
  <c r="A42" i="50"/>
  <c r="B42" i="50" s="1"/>
  <c r="C41" i="48"/>
  <c r="A42" i="48"/>
  <c r="B42" i="48" s="1"/>
  <c r="A41" i="36"/>
  <c r="B41" i="36" s="1"/>
  <c r="A42" i="35"/>
  <c r="B42" i="35" s="1"/>
  <c r="A42" i="31"/>
  <c r="B42" i="31" s="1"/>
  <c r="A43" i="28"/>
  <c r="B43" i="28" s="1"/>
  <c r="A43" i="27"/>
  <c r="B43" i="27" s="1"/>
  <c r="A42" i="26"/>
  <c r="B42" i="26" s="1"/>
  <c r="A41" i="23"/>
  <c r="B41" i="23" s="1"/>
  <c r="C40" i="21"/>
  <c r="A41" i="21"/>
  <c r="B41" i="21" s="1"/>
  <c r="A41" i="19"/>
  <c r="B41" i="19" s="1"/>
  <c r="A41" i="16"/>
  <c r="B41" i="16" s="1"/>
  <c r="C38" i="15"/>
  <c r="A39" i="15"/>
  <c r="B39" i="15" s="1"/>
  <c r="A34" i="39"/>
  <c r="B34" i="39" s="1"/>
  <c r="C33" i="39"/>
  <c r="O48" i="37"/>
  <c r="O8" i="37"/>
  <c r="V50" i="33"/>
  <c r="V7" i="33"/>
  <c r="D39" i="16"/>
  <c r="D39" i="18"/>
  <c r="D40" i="48"/>
  <c r="D38" i="15"/>
  <c r="D36" i="35"/>
  <c r="D40" i="16"/>
  <c r="D36" i="24"/>
  <c r="D37" i="27"/>
  <c r="D36" i="31"/>
  <c r="D35" i="36"/>
  <c r="D39" i="45"/>
  <c r="D36" i="30"/>
  <c r="D36" i="19"/>
  <c r="D37" i="28"/>
  <c r="D40" i="51"/>
  <c r="D39" i="47"/>
  <c r="D36" i="42"/>
  <c r="D36" i="26"/>
  <c r="D36" i="25"/>
  <c r="D37" i="17"/>
  <c r="D36" i="41"/>
  <c r="D37" i="23"/>
  <c r="D39" i="21"/>
  <c r="D39" i="49"/>
  <c r="D38" i="29"/>
  <c r="D39" i="46"/>
  <c r="D33" i="39"/>
  <c r="D38" i="20"/>
  <c r="D40" i="44"/>
  <c r="D37" i="13"/>
  <c r="B38" i="13" l="1"/>
  <c r="A39" i="13"/>
  <c r="C38" i="13"/>
  <c r="B40" i="49"/>
  <c r="C40" i="49"/>
  <c r="A41" i="49"/>
  <c r="B39" i="20"/>
  <c r="C39" i="20"/>
  <c r="A40" i="20"/>
  <c r="B40" i="24"/>
  <c r="A41" i="24"/>
  <c r="B40" i="30"/>
  <c r="A41" i="30"/>
  <c r="B40" i="47"/>
  <c r="C40" i="47"/>
  <c r="A41" i="47"/>
  <c r="B41" i="43"/>
  <c r="A42" i="43"/>
  <c r="C41" i="16"/>
  <c r="B41" i="44"/>
  <c r="A42" i="44"/>
  <c r="C41" i="44"/>
  <c r="C39" i="17"/>
  <c r="B40" i="46"/>
  <c r="C40" i="46"/>
  <c r="A41" i="46"/>
  <c r="B40" i="45"/>
  <c r="A41" i="45"/>
  <c r="C40" i="45"/>
  <c r="C38" i="41"/>
  <c r="B42" i="29"/>
  <c r="A43" i="29"/>
  <c r="A46" i="41"/>
  <c r="B45" i="41"/>
  <c r="C43" i="28"/>
  <c r="B40" i="25"/>
  <c r="A41" i="25"/>
  <c r="B40" i="42"/>
  <c r="A41" i="42"/>
  <c r="C40" i="18"/>
  <c r="B40" i="18"/>
  <c r="A41" i="18"/>
  <c r="C39" i="27"/>
  <c r="C38" i="30"/>
  <c r="C38" i="35"/>
  <c r="C38" i="26"/>
  <c r="A40" i="17"/>
  <c r="B40" i="17" s="1"/>
  <c r="C37" i="36"/>
  <c r="C38" i="42"/>
  <c r="C38" i="31"/>
  <c r="C38" i="25"/>
  <c r="C38" i="24"/>
  <c r="C39" i="23"/>
  <c r="C38" i="19"/>
  <c r="A40" i="14"/>
  <c r="B40" i="14" s="1"/>
  <c r="C39" i="14"/>
  <c r="A43" i="51"/>
  <c r="B43" i="51" s="1"/>
  <c r="C42" i="51"/>
  <c r="C42" i="50"/>
  <c r="A43" i="50"/>
  <c r="B43" i="50" s="1"/>
  <c r="C42" i="48"/>
  <c r="A43" i="48"/>
  <c r="B43" i="48" s="1"/>
  <c r="A42" i="36"/>
  <c r="B42" i="36" s="1"/>
  <c r="A43" i="35"/>
  <c r="B43" i="35" s="1"/>
  <c r="A43" i="31"/>
  <c r="B43" i="31" s="1"/>
  <c r="A44" i="28"/>
  <c r="B44" i="28" s="1"/>
  <c r="A44" i="27"/>
  <c r="B44" i="27" s="1"/>
  <c r="A43" i="26"/>
  <c r="B43" i="26" s="1"/>
  <c r="A42" i="23"/>
  <c r="B42" i="23" s="1"/>
  <c r="C41" i="21"/>
  <c r="A42" i="21"/>
  <c r="B42" i="21" s="1"/>
  <c r="A42" i="19"/>
  <c r="B42" i="19" s="1"/>
  <c r="A42" i="16"/>
  <c r="B42" i="16" s="1"/>
  <c r="C39" i="15"/>
  <c r="A40" i="15"/>
  <c r="B40" i="15" s="1"/>
  <c r="A35" i="39"/>
  <c r="B35" i="39" s="1"/>
  <c r="C34" i="39"/>
  <c r="D34" i="39"/>
  <c r="D39" i="15"/>
  <c r="D39" i="29"/>
  <c r="D37" i="31"/>
  <c r="D37" i="19"/>
  <c r="D38" i="28"/>
  <c r="D37" i="42"/>
  <c r="D37" i="30"/>
  <c r="D37" i="24"/>
  <c r="D38" i="27"/>
  <c r="D41" i="50"/>
  <c r="D40" i="18"/>
  <c r="D37" i="41"/>
  <c r="D40" i="46"/>
  <c r="D41" i="44"/>
  <c r="D37" i="26"/>
  <c r="D37" i="35"/>
  <c r="D41" i="16"/>
  <c r="D38" i="17"/>
  <c r="D38" i="23"/>
  <c r="D37" i="25"/>
  <c r="D40" i="21"/>
  <c r="D40" i="47"/>
  <c r="D39" i="20"/>
  <c r="D41" i="51"/>
  <c r="D41" i="48"/>
  <c r="D40" i="49"/>
  <c r="D38" i="14"/>
  <c r="D36" i="36"/>
  <c r="D38" i="13"/>
  <c r="D40" i="45"/>
  <c r="B42" i="44" l="1"/>
  <c r="C42" i="44"/>
  <c r="A43" i="44"/>
  <c r="B41" i="30"/>
  <c r="A42" i="30"/>
  <c r="B41" i="45"/>
  <c r="C41" i="45"/>
  <c r="A42" i="45"/>
  <c r="B43" i="29"/>
  <c r="A44" i="29"/>
  <c r="C42" i="16"/>
  <c r="B41" i="24"/>
  <c r="A42" i="24"/>
  <c r="B41" i="46"/>
  <c r="A42" i="46"/>
  <c r="C41" i="46"/>
  <c r="B42" i="43"/>
  <c r="A43" i="43"/>
  <c r="B40" i="20"/>
  <c r="C40" i="20"/>
  <c r="A41" i="20"/>
  <c r="B39" i="13"/>
  <c r="A40" i="13"/>
  <c r="C39" i="13"/>
  <c r="B41" i="47"/>
  <c r="A42" i="47"/>
  <c r="C41" i="47"/>
  <c r="B41" i="49"/>
  <c r="C41" i="49"/>
  <c r="A42" i="49"/>
  <c r="C39" i="41"/>
  <c r="C40" i="17"/>
  <c r="C43" i="29"/>
  <c r="C44" i="29" s="1"/>
  <c r="B46" i="41"/>
  <c r="A47" i="41"/>
  <c r="C44" i="28"/>
  <c r="B41" i="25"/>
  <c r="A42" i="25"/>
  <c r="B41" i="42"/>
  <c r="A42" i="42"/>
  <c r="B41" i="18"/>
  <c r="A42" i="18"/>
  <c r="C41" i="18"/>
  <c r="C39" i="25"/>
  <c r="C39" i="31"/>
  <c r="C38" i="36"/>
  <c r="C39" i="26"/>
  <c r="C39" i="30"/>
  <c r="C40" i="14"/>
  <c r="A41" i="14"/>
  <c r="B41" i="14" s="1"/>
  <c r="C39" i="35"/>
  <c r="C40" i="27"/>
  <c r="C39" i="24"/>
  <c r="A41" i="17"/>
  <c r="B41" i="17" s="1"/>
  <c r="C39" i="19"/>
  <c r="C40" i="23"/>
  <c r="C39" i="42"/>
  <c r="C43" i="51"/>
  <c r="A44" i="51"/>
  <c r="B44" i="51" s="1"/>
  <c r="C43" i="50"/>
  <c r="A44" i="50"/>
  <c r="B44" i="50" s="1"/>
  <c r="A44" i="48"/>
  <c r="B44" i="48" s="1"/>
  <c r="C43" i="48"/>
  <c r="A43" i="36"/>
  <c r="B43" i="36" s="1"/>
  <c r="A44" i="35"/>
  <c r="B44" i="35" s="1"/>
  <c r="A44" i="31"/>
  <c r="B44" i="31" s="1"/>
  <c r="A45" i="28"/>
  <c r="B45" i="28" s="1"/>
  <c r="C44" i="27"/>
  <c r="A45" i="27"/>
  <c r="B45" i="27" s="1"/>
  <c r="A44" i="26"/>
  <c r="B44" i="26" s="1"/>
  <c r="A43" i="23"/>
  <c r="B43" i="23" s="1"/>
  <c r="A43" i="21"/>
  <c r="B43" i="21" s="1"/>
  <c r="C42" i="21"/>
  <c r="A43" i="19"/>
  <c r="B43" i="19" s="1"/>
  <c r="A43" i="16"/>
  <c r="B43" i="16" s="1"/>
  <c r="C40" i="15"/>
  <c r="A41" i="15"/>
  <c r="B41" i="15" s="1"/>
  <c r="A36" i="39"/>
  <c r="B36" i="39" s="1"/>
  <c r="C35" i="39"/>
  <c r="D38" i="31"/>
  <c r="D38" i="30"/>
  <c r="D41" i="18"/>
  <c r="D39" i="23"/>
  <c r="D38" i="41"/>
  <c r="D42" i="50"/>
  <c r="D42" i="51"/>
  <c r="D38" i="35"/>
  <c r="D39" i="14"/>
  <c r="D39" i="17"/>
  <c r="D41" i="21"/>
  <c r="D38" i="26"/>
  <c r="D38" i="42"/>
  <c r="D42" i="48"/>
  <c r="D41" i="45"/>
  <c r="D39" i="28"/>
  <c r="D37" i="36"/>
  <c r="D35" i="39"/>
  <c r="D38" i="24"/>
  <c r="D40" i="29"/>
  <c r="D39" i="27"/>
  <c r="D38" i="19"/>
  <c r="D41" i="46"/>
  <c r="D41" i="49"/>
  <c r="D42" i="44"/>
  <c r="D38" i="25"/>
  <c r="D43" i="50"/>
  <c r="D43" i="48"/>
  <c r="D40" i="20"/>
  <c r="D39" i="13"/>
  <c r="D41" i="47"/>
  <c r="D40" i="15"/>
  <c r="B43" i="44" l="1"/>
  <c r="C43" i="44"/>
  <c r="A44" i="44"/>
  <c r="B42" i="49"/>
  <c r="C42" i="49"/>
  <c r="A43" i="49"/>
  <c r="B40" i="13"/>
  <c r="A41" i="13"/>
  <c r="C40" i="13"/>
  <c r="B44" i="29"/>
  <c r="A45" i="29"/>
  <c r="B43" i="43"/>
  <c r="A44" i="43"/>
  <c r="C45" i="29"/>
  <c r="B42" i="45"/>
  <c r="C42" i="45"/>
  <c r="A43" i="45"/>
  <c r="C43" i="16"/>
  <c r="C41" i="17"/>
  <c r="B41" i="20"/>
  <c r="A42" i="20"/>
  <c r="C41" i="20"/>
  <c r="B42" i="46"/>
  <c r="C42" i="46"/>
  <c r="A43" i="46"/>
  <c r="C40" i="41"/>
  <c r="B42" i="47"/>
  <c r="A43" i="47"/>
  <c r="C42" i="47"/>
  <c r="B42" i="24"/>
  <c r="A43" i="24"/>
  <c r="B42" i="30"/>
  <c r="A43" i="30"/>
  <c r="A48" i="41"/>
  <c r="B47" i="41"/>
  <c r="C45" i="28"/>
  <c r="B42" i="25"/>
  <c r="A43" i="25"/>
  <c r="B42" i="42"/>
  <c r="A43" i="42"/>
  <c r="C42" i="18"/>
  <c r="B42" i="18"/>
  <c r="A43" i="18"/>
  <c r="C40" i="19"/>
  <c r="C40" i="24"/>
  <c r="C40" i="30"/>
  <c r="C40" i="42"/>
  <c r="C40" i="35"/>
  <c r="C40" i="26"/>
  <c r="C41" i="23"/>
  <c r="C41" i="14"/>
  <c r="A42" i="14"/>
  <c r="B42" i="14" s="1"/>
  <c r="C40" i="25"/>
  <c r="A42" i="17"/>
  <c r="B42" i="17" s="1"/>
  <c r="C39" i="36"/>
  <c r="C40" i="31"/>
  <c r="C41" i="27"/>
  <c r="C44" i="51"/>
  <c r="A45" i="51"/>
  <c r="B45" i="51" s="1"/>
  <c r="C44" i="50"/>
  <c r="A45" i="50"/>
  <c r="B45" i="50" s="1"/>
  <c r="C44" i="48"/>
  <c r="A45" i="48"/>
  <c r="B45" i="48" s="1"/>
  <c r="A44" i="36"/>
  <c r="B44" i="36" s="1"/>
  <c r="A45" i="35"/>
  <c r="B45" i="35" s="1"/>
  <c r="A45" i="31"/>
  <c r="B45" i="31" s="1"/>
  <c r="A46" i="28"/>
  <c r="B46" i="28" s="1"/>
  <c r="C45" i="27"/>
  <c r="A46" i="27"/>
  <c r="B46" i="27" s="1"/>
  <c r="A45" i="26"/>
  <c r="B45" i="26" s="1"/>
  <c r="A44" i="23"/>
  <c r="B44" i="23" s="1"/>
  <c r="C43" i="21"/>
  <c r="A44" i="21"/>
  <c r="B44" i="21" s="1"/>
  <c r="A44" i="19"/>
  <c r="B44" i="19" s="1"/>
  <c r="A44" i="16"/>
  <c r="B44" i="16" s="1"/>
  <c r="C41" i="15"/>
  <c r="A42" i="15"/>
  <c r="B42" i="15" s="1"/>
  <c r="A37" i="39"/>
  <c r="B37" i="39" s="1"/>
  <c r="C36" i="39"/>
  <c r="D41" i="29"/>
  <c r="D44" i="48"/>
  <c r="D42" i="46"/>
  <c r="D39" i="19"/>
  <c r="D39" i="30"/>
  <c r="D44" i="27"/>
  <c r="D39" i="31"/>
  <c r="D39" i="24"/>
  <c r="D42" i="16"/>
  <c r="D42" i="18"/>
  <c r="D38" i="36"/>
  <c r="D42" i="21"/>
  <c r="D39" i="41"/>
  <c r="D40" i="14"/>
  <c r="D39" i="35"/>
  <c r="D39" i="42"/>
  <c r="D43" i="51"/>
  <c r="D40" i="27"/>
  <c r="D40" i="28"/>
  <c r="D42" i="45"/>
  <c r="D39" i="26"/>
  <c r="D39" i="25"/>
  <c r="D41" i="15"/>
  <c r="D40" i="17"/>
  <c r="D40" i="23"/>
  <c r="D44" i="50"/>
  <c r="D40" i="13"/>
  <c r="D41" i="20"/>
  <c r="D43" i="44"/>
  <c r="D42" i="47"/>
  <c r="D42" i="49"/>
  <c r="D36" i="39"/>
  <c r="B44" i="44" l="1"/>
  <c r="C44" i="44"/>
  <c r="A45" i="44"/>
  <c r="B41" i="13"/>
  <c r="A42" i="13"/>
  <c r="C41" i="13"/>
  <c r="B43" i="24"/>
  <c r="A44" i="24"/>
  <c r="B42" i="20"/>
  <c r="C42" i="20"/>
  <c r="A43" i="20"/>
  <c r="B43" i="45"/>
  <c r="C43" i="45"/>
  <c r="A44" i="45"/>
  <c r="B44" i="43"/>
  <c r="A45" i="43"/>
  <c r="B43" i="49"/>
  <c r="C43" i="49"/>
  <c r="A44" i="49"/>
  <c r="B43" i="30"/>
  <c r="A44" i="30"/>
  <c r="C41" i="41"/>
  <c r="C42" i="17"/>
  <c r="B43" i="47"/>
  <c r="A44" i="47"/>
  <c r="C43" i="47"/>
  <c r="B43" i="46"/>
  <c r="C43" i="46"/>
  <c r="A44" i="46"/>
  <c r="B45" i="29"/>
  <c r="A46" i="29"/>
  <c r="C44" i="16"/>
  <c r="A49" i="41"/>
  <c r="B48" i="41"/>
  <c r="C46" i="28"/>
  <c r="B43" i="25"/>
  <c r="A44" i="25"/>
  <c r="B43" i="42"/>
  <c r="A44" i="42"/>
  <c r="B43" i="18"/>
  <c r="A44" i="18"/>
  <c r="C43" i="18"/>
  <c r="C40" i="36"/>
  <c r="C42" i="27"/>
  <c r="A43" i="17"/>
  <c r="B43" i="17" s="1"/>
  <c r="C41" i="35"/>
  <c r="C41" i="30"/>
  <c r="C42" i="14"/>
  <c r="A43" i="14"/>
  <c r="B43" i="14" s="1"/>
  <c r="C41" i="19"/>
  <c r="C41" i="24"/>
  <c r="C41" i="31"/>
  <c r="C42" i="23"/>
  <c r="C41" i="25"/>
  <c r="C41" i="26"/>
  <c r="C41" i="42"/>
  <c r="C45" i="51"/>
  <c r="A46" i="51"/>
  <c r="B46" i="51" s="1"/>
  <c r="C45" i="50"/>
  <c r="A46" i="50"/>
  <c r="B46" i="50" s="1"/>
  <c r="C45" i="48"/>
  <c r="A46" i="48"/>
  <c r="B46" i="48" s="1"/>
  <c r="A45" i="36"/>
  <c r="B45" i="36" s="1"/>
  <c r="A46" i="35"/>
  <c r="B46" i="35" s="1"/>
  <c r="A46" i="31"/>
  <c r="B46" i="31" s="1"/>
  <c r="A47" i="28"/>
  <c r="B47" i="28" s="1"/>
  <c r="C46" i="27"/>
  <c r="A47" i="27"/>
  <c r="B47" i="27" s="1"/>
  <c r="A46" i="26"/>
  <c r="B46" i="26" s="1"/>
  <c r="A45" i="23"/>
  <c r="B45" i="23" s="1"/>
  <c r="C44" i="21"/>
  <c r="A45" i="21"/>
  <c r="B45" i="21" s="1"/>
  <c r="A45" i="19"/>
  <c r="B45" i="19" s="1"/>
  <c r="A45" i="16"/>
  <c r="B45" i="16" s="1"/>
  <c r="A43" i="15"/>
  <c r="B43" i="15" s="1"/>
  <c r="C42" i="15"/>
  <c r="A38" i="39"/>
  <c r="B38" i="39" s="1"/>
  <c r="C37" i="39"/>
  <c r="N13" i="1"/>
  <c r="D42" i="20"/>
  <c r="D43" i="18"/>
  <c r="D42" i="29"/>
  <c r="D40" i="31"/>
  <c r="D43" i="21"/>
  <c r="D41" i="23"/>
  <c r="D43" i="16"/>
  <c r="D44" i="51"/>
  <c r="D40" i="30"/>
  <c r="D40" i="26"/>
  <c r="D40" i="25"/>
  <c r="D41" i="27"/>
  <c r="D45" i="27"/>
  <c r="D41" i="28"/>
  <c r="D40" i="42"/>
  <c r="D40" i="24"/>
  <c r="D37" i="39"/>
  <c r="D40" i="35"/>
  <c r="D40" i="19"/>
  <c r="D41" i="14"/>
  <c r="D45" i="48"/>
  <c r="D39" i="36"/>
  <c r="D41" i="13"/>
  <c r="D43" i="47"/>
  <c r="D40" i="41"/>
  <c r="D41" i="17"/>
  <c r="D43" i="46"/>
  <c r="D44" i="44"/>
  <c r="D43" i="49"/>
  <c r="D42" i="15"/>
  <c r="D43" i="45"/>
  <c r="B44" i="24" l="1"/>
  <c r="A45" i="24"/>
  <c r="B45" i="43"/>
  <c r="A46" i="43"/>
  <c r="C45" i="16"/>
  <c r="B44" i="47"/>
  <c r="C44" i="47"/>
  <c r="A45" i="47"/>
  <c r="C42" i="41"/>
  <c r="B44" i="30"/>
  <c r="A45" i="30"/>
  <c r="B44" i="45"/>
  <c r="A45" i="45"/>
  <c r="C44" i="45"/>
  <c r="B46" i="29"/>
  <c r="A47" i="29"/>
  <c r="C43" i="17"/>
  <c r="B44" i="49"/>
  <c r="C44" i="49"/>
  <c r="A45" i="49"/>
  <c r="C46" i="29"/>
  <c r="C47" i="29" s="1"/>
  <c r="B42" i="13"/>
  <c r="A43" i="13"/>
  <c r="C42" i="13"/>
  <c r="B44" i="46"/>
  <c r="A45" i="46"/>
  <c r="C44" i="46"/>
  <c r="B43" i="20"/>
  <c r="A44" i="20"/>
  <c r="C43" i="20"/>
  <c r="B45" i="44"/>
  <c r="C45" i="44"/>
  <c r="A46" i="44"/>
  <c r="B49" i="41"/>
  <c r="A50" i="41"/>
  <c r="C47" i="28"/>
  <c r="B44" i="25"/>
  <c r="A45" i="25"/>
  <c r="B44" i="42"/>
  <c r="A45" i="42"/>
  <c r="C44" i="18"/>
  <c r="B44" i="18"/>
  <c r="A45" i="18"/>
  <c r="C42" i="31"/>
  <c r="A44" i="17"/>
  <c r="B44" i="17" s="1"/>
  <c r="E2" i="27"/>
  <c r="E2" i="41"/>
  <c r="W48" i="37"/>
  <c r="AF28" i="37"/>
  <c r="AH49" i="37"/>
  <c r="E4" i="39"/>
  <c r="N67" i="1"/>
  <c r="L6" i="33"/>
  <c r="G48" i="37"/>
  <c r="N41" i="33"/>
  <c r="L41" i="33"/>
  <c r="E48" i="37"/>
  <c r="E7" i="37"/>
  <c r="C42" i="26"/>
  <c r="C42" i="25"/>
  <c r="C41" i="36"/>
  <c r="C43" i="23"/>
  <c r="C43" i="14"/>
  <c r="A44" i="14"/>
  <c r="B44" i="14" s="1"/>
  <c r="C42" i="30"/>
  <c r="C42" i="35"/>
  <c r="C42" i="19"/>
  <c r="C43" i="27"/>
  <c r="C42" i="42"/>
  <c r="C42" i="24"/>
  <c r="A47" i="51"/>
  <c r="B47" i="51" s="1"/>
  <c r="C46" i="51"/>
  <c r="C46" i="50"/>
  <c r="A47" i="50"/>
  <c r="B47" i="50" s="1"/>
  <c r="C46" i="48"/>
  <c r="A47" i="48"/>
  <c r="B47" i="48" s="1"/>
  <c r="A46" i="36"/>
  <c r="B46" i="36" s="1"/>
  <c r="A47" i="35"/>
  <c r="B47" i="35" s="1"/>
  <c r="A47" i="31"/>
  <c r="B47" i="31" s="1"/>
  <c r="A48" i="28"/>
  <c r="B48" i="28" s="1"/>
  <c r="A48" i="27"/>
  <c r="B48" i="27" s="1"/>
  <c r="C47" i="27"/>
  <c r="A47" i="26"/>
  <c r="B47" i="26" s="1"/>
  <c r="A46" i="23"/>
  <c r="B46" i="23" s="1"/>
  <c r="C45" i="21"/>
  <c r="A46" i="21"/>
  <c r="B46" i="21" s="1"/>
  <c r="A46" i="19"/>
  <c r="B46" i="19" s="1"/>
  <c r="A46" i="16"/>
  <c r="B46" i="16" s="1"/>
  <c r="C43" i="15"/>
  <c r="A44" i="15"/>
  <c r="B44" i="15" s="1"/>
  <c r="A39" i="39"/>
  <c r="B39" i="39" s="1"/>
  <c r="C38" i="39"/>
  <c r="D43" i="20"/>
  <c r="D43" i="29"/>
  <c r="D41" i="31"/>
  <c r="D44" i="21"/>
  <c r="D41" i="24"/>
  <c r="D42" i="23"/>
  <c r="D45" i="50"/>
  <c r="D41" i="42"/>
  <c r="D46" i="48"/>
  <c r="D42" i="13"/>
  <c r="D45" i="44"/>
  <c r="D41" i="25"/>
  <c r="D42" i="27"/>
  <c r="D40" i="36"/>
  <c r="D42" i="28"/>
  <c r="D44" i="47"/>
  <c r="D41" i="19"/>
  <c r="D44" i="16"/>
  <c r="D46" i="27"/>
  <c r="D44" i="18"/>
  <c r="D41" i="35"/>
  <c r="D41" i="26"/>
  <c r="D41" i="41"/>
  <c r="D44" i="45"/>
  <c r="D38" i="39"/>
  <c r="D45" i="51"/>
  <c r="D42" i="17"/>
  <c r="D42" i="14"/>
  <c r="D41" i="30"/>
  <c r="D43" i="15"/>
  <c r="D44" i="49"/>
  <c r="D44" i="46"/>
  <c r="B44" i="20" l="1"/>
  <c r="C44" i="20"/>
  <c r="A45" i="20"/>
  <c r="B43" i="13"/>
  <c r="A44" i="13"/>
  <c r="C43" i="13"/>
  <c r="B47" i="29"/>
  <c r="A48" i="29"/>
  <c r="B45" i="24"/>
  <c r="A46" i="24"/>
  <c r="B45" i="46"/>
  <c r="A46" i="46"/>
  <c r="C45" i="46"/>
  <c r="B45" i="49"/>
  <c r="C45" i="49"/>
  <c r="A46" i="49"/>
  <c r="B45" i="45"/>
  <c r="C45" i="45"/>
  <c r="A46" i="45"/>
  <c r="B45" i="47"/>
  <c r="A46" i="47"/>
  <c r="C45" i="47"/>
  <c r="C43" i="41"/>
  <c r="B46" i="44"/>
  <c r="A47" i="44"/>
  <c r="C46" i="44"/>
  <c r="B45" i="30"/>
  <c r="A46" i="30"/>
  <c r="C46" i="16"/>
  <c r="C44" i="17"/>
  <c r="B46" i="43"/>
  <c r="A47" i="43"/>
  <c r="B50" i="41"/>
  <c r="A51" i="41"/>
  <c r="C48" i="28"/>
  <c r="B45" i="25"/>
  <c r="A46" i="25"/>
  <c r="B45" i="42"/>
  <c r="A46" i="42"/>
  <c r="B45" i="18"/>
  <c r="A46" i="18"/>
  <c r="C45" i="18"/>
  <c r="C43" i="30"/>
  <c r="C44" i="14"/>
  <c r="A45" i="14"/>
  <c r="B45" i="14" s="1"/>
  <c r="C43" i="42"/>
  <c r="C43" i="24"/>
  <c r="A45" i="17"/>
  <c r="B45" i="17" s="1"/>
  <c r="C43" i="35"/>
  <c r="C44" i="23"/>
  <c r="C43" i="25"/>
  <c r="C43" i="26"/>
  <c r="C43" i="31"/>
  <c r="C42" i="36"/>
  <c r="C43" i="19"/>
  <c r="C47" i="51"/>
  <c r="A48" i="51"/>
  <c r="B48" i="51" s="1"/>
  <c r="C47" i="50"/>
  <c r="A48" i="50"/>
  <c r="B48" i="50" s="1"/>
  <c r="A48" i="48"/>
  <c r="B48" i="48" s="1"/>
  <c r="C47" i="48"/>
  <c r="A47" i="36"/>
  <c r="B47" i="36" s="1"/>
  <c r="A48" i="35"/>
  <c r="B48" i="35" s="1"/>
  <c r="A48" i="31"/>
  <c r="B48" i="31" s="1"/>
  <c r="A49" i="28"/>
  <c r="B49" i="28" s="1"/>
  <c r="C48" i="27"/>
  <c r="A49" i="27"/>
  <c r="B49" i="27" s="1"/>
  <c r="A48" i="26"/>
  <c r="B48" i="26" s="1"/>
  <c r="A47" i="23"/>
  <c r="B47" i="23" s="1"/>
  <c r="A47" i="21"/>
  <c r="B47" i="21" s="1"/>
  <c r="C46" i="21"/>
  <c r="A47" i="19"/>
  <c r="B47" i="19" s="1"/>
  <c r="A47" i="16"/>
  <c r="B47" i="16" s="1"/>
  <c r="C44" i="15"/>
  <c r="A45" i="15"/>
  <c r="B45" i="15" s="1"/>
  <c r="A40" i="39"/>
  <c r="B40" i="39" s="1"/>
  <c r="C39" i="39"/>
  <c r="E4" i="31"/>
  <c r="F2" i="31"/>
  <c r="D44" i="20"/>
  <c r="D43" i="14"/>
  <c r="D42" i="24"/>
  <c r="D47" i="48"/>
  <c r="D43" i="28"/>
  <c r="D42" i="26"/>
  <c r="D42" i="31"/>
  <c r="D46" i="51"/>
  <c r="D45" i="45"/>
  <c r="D43" i="17"/>
  <c r="D45" i="16"/>
  <c r="D42" i="25"/>
  <c r="D41" i="36"/>
  <c r="D44" i="29"/>
  <c r="D46" i="50"/>
  <c r="D42" i="19"/>
  <c r="D45" i="46"/>
  <c r="D45" i="18"/>
  <c r="D47" i="27"/>
  <c r="D48" i="27" s="1"/>
  <c r="D43" i="23"/>
  <c r="D42" i="30"/>
  <c r="D43" i="27"/>
  <c r="D43" i="13"/>
  <c r="D45" i="47"/>
  <c r="D42" i="42"/>
  <c r="D42" i="41"/>
  <c r="D42" i="35"/>
  <c r="D45" i="21"/>
  <c r="D46" i="44"/>
  <c r="D39" i="39"/>
  <c r="D45" i="49"/>
  <c r="B48" i="29" l="1"/>
  <c r="A49" i="29"/>
  <c r="B46" i="47"/>
  <c r="A47" i="47"/>
  <c r="C46" i="47"/>
  <c r="B46" i="49"/>
  <c r="C46" i="49"/>
  <c r="A47" i="49"/>
  <c r="B47" i="44"/>
  <c r="C47" i="44"/>
  <c r="A48" i="44"/>
  <c r="B47" i="43"/>
  <c r="A48" i="43"/>
  <c r="B46" i="45"/>
  <c r="A47" i="45"/>
  <c r="C46" i="45"/>
  <c r="B46" i="46"/>
  <c r="A47" i="46"/>
  <c r="C46" i="46"/>
  <c r="B44" i="13"/>
  <c r="A45" i="13"/>
  <c r="C44" i="13"/>
  <c r="B46" i="30"/>
  <c r="A47" i="30"/>
  <c r="C44" i="41"/>
  <c r="C45" i="17"/>
  <c r="C48" i="29"/>
  <c r="C49" i="29" s="1"/>
  <c r="B45" i="20"/>
  <c r="C45" i="20"/>
  <c r="A46" i="20"/>
  <c r="C47" i="16"/>
  <c r="B46" i="24"/>
  <c r="A47" i="24"/>
  <c r="B51" i="41"/>
  <c r="A52" i="41"/>
  <c r="C49" i="28"/>
  <c r="B46" i="25"/>
  <c r="A47" i="25"/>
  <c r="B46" i="42"/>
  <c r="A47" i="42"/>
  <c r="C46" i="18"/>
  <c r="B46" i="18"/>
  <c r="A47" i="18"/>
  <c r="C45" i="23"/>
  <c r="C44" i="42"/>
  <c r="C44" i="25"/>
  <c r="A46" i="17"/>
  <c r="B46" i="17" s="1"/>
  <c r="C44" i="30"/>
  <c r="C45" i="14"/>
  <c r="A46" i="14"/>
  <c r="B46" i="14" s="1"/>
  <c r="C44" i="31"/>
  <c r="C44" i="24"/>
  <c r="C43" i="36"/>
  <c r="C44" i="26"/>
  <c r="C44" i="35"/>
  <c r="C44" i="19"/>
  <c r="A49" i="51"/>
  <c r="B49" i="51" s="1"/>
  <c r="C48" i="51"/>
  <c r="C48" i="50"/>
  <c r="A49" i="50"/>
  <c r="B49" i="50" s="1"/>
  <c r="C48" i="48"/>
  <c r="A49" i="48"/>
  <c r="B49" i="48" s="1"/>
  <c r="A48" i="36"/>
  <c r="B48" i="36" s="1"/>
  <c r="A49" i="35"/>
  <c r="B49" i="35" s="1"/>
  <c r="A49" i="31"/>
  <c r="B49" i="31" s="1"/>
  <c r="A50" i="28"/>
  <c r="B50" i="28" s="1"/>
  <c r="C49" i="27"/>
  <c r="A50" i="27"/>
  <c r="B50" i="27" s="1"/>
  <c r="A49" i="26"/>
  <c r="B49" i="26" s="1"/>
  <c r="A48" i="23"/>
  <c r="B48" i="23" s="1"/>
  <c r="C47" i="21"/>
  <c r="A48" i="21"/>
  <c r="B48" i="21" s="1"/>
  <c r="A48" i="19"/>
  <c r="B48" i="19" s="1"/>
  <c r="A48" i="16"/>
  <c r="C45" i="15"/>
  <c r="A46" i="15"/>
  <c r="B46" i="15" s="1"/>
  <c r="A41" i="39"/>
  <c r="B41" i="39" s="1"/>
  <c r="C40" i="39"/>
  <c r="D46" i="46"/>
  <c r="D43" i="41"/>
  <c r="D43" i="30"/>
  <c r="D42" i="36"/>
  <c r="D43" i="24"/>
  <c r="D46" i="16"/>
  <c r="D43" i="25"/>
  <c r="D46" i="47"/>
  <c r="D43" i="26"/>
  <c r="D44" i="23"/>
  <c r="D43" i="35"/>
  <c r="D47" i="50"/>
  <c r="D43" i="42"/>
  <c r="D47" i="51"/>
  <c r="D44" i="17"/>
  <c r="D44" i="14"/>
  <c r="D46" i="21"/>
  <c r="D44" i="15"/>
  <c r="D43" i="31"/>
  <c r="D45" i="29"/>
  <c r="D45" i="17"/>
  <c r="D46" i="49"/>
  <c r="D46" i="45"/>
  <c r="D45" i="20"/>
  <c r="D46" i="18"/>
  <c r="D43" i="19"/>
  <c r="D44" i="28"/>
  <c r="D47" i="44"/>
  <c r="D49" i="27"/>
  <c r="D44" i="13"/>
  <c r="D40" i="39"/>
  <c r="B47" i="30" l="1"/>
  <c r="A48" i="30"/>
  <c r="B49" i="29"/>
  <c r="A50" i="29"/>
  <c r="B46" i="20"/>
  <c r="A47" i="20"/>
  <c r="C46" i="20"/>
  <c r="C50" i="29"/>
  <c r="B47" i="45"/>
  <c r="A48" i="45"/>
  <c r="C47" i="45"/>
  <c r="B47" i="49"/>
  <c r="A48" i="49"/>
  <c r="C47" i="49"/>
  <c r="C46" i="17"/>
  <c r="C47" i="17" s="1"/>
  <c r="B45" i="13"/>
  <c r="A46" i="13"/>
  <c r="C45" i="13"/>
  <c r="B47" i="46"/>
  <c r="C47" i="46"/>
  <c r="A48" i="46"/>
  <c r="B47" i="24"/>
  <c r="A48" i="24"/>
  <c r="C45" i="41"/>
  <c r="B48" i="43"/>
  <c r="A49" i="43"/>
  <c r="B48" i="16"/>
  <c r="C48" i="16"/>
  <c r="C49" i="16" s="1"/>
  <c r="B48" i="44"/>
  <c r="A49" i="44"/>
  <c r="C48" i="44"/>
  <c r="B47" i="47"/>
  <c r="A48" i="47"/>
  <c r="C47" i="47"/>
  <c r="B52" i="41"/>
  <c r="A53" i="41"/>
  <c r="C50" i="28"/>
  <c r="B47" i="25"/>
  <c r="A48" i="25"/>
  <c r="B47" i="42"/>
  <c r="A48" i="42"/>
  <c r="B47" i="18"/>
  <c r="A48" i="18"/>
  <c r="C47" i="18"/>
  <c r="C45" i="25"/>
  <c r="C45" i="24"/>
  <c r="C46" i="23"/>
  <c r="C46" i="14"/>
  <c r="A47" i="14"/>
  <c r="B47" i="14" s="1"/>
  <c r="C45" i="35"/>
  <c r="C45" i="26"/>
  <c r="A47" i="17"/>
  <c r="B47" i="17" s="1"/>
  <c r="C44" i="36"/>
  <c r="C45" i="31"/>
  <c r="C45" i="30"/>
  <c r="C45" i="42"/>
  <c r="C45" i="19"/>
  <c r="C49" i="51"/>
  <c r="A50" i="51"/>
  <c r="B50" i="51" s="1"/>
  <c r="A50" i="50"/>
  <c r="B50" i="50" s="1"/>
  <c r="C49" i="50"/>
  <c r="C49" i="48"/>
  <c r="A50" i="48"/>
  <c r="B50" i="48" s="1"/>
  <c r="A49" i="36"/>
  <c r="B49" i="36" s="1"/>
  <c r="A50" i="35"/>
  <c r="B50" i="35" s="1"/>
  <c r="A50" i="31"/>
  <c r="B50" i="31" s="1"/>
  <c r="A51" i="28"/>
  <c r="B51" i="28" s="1"/>
  <c r="C50" i="27"/>
  <c r="A51" i="27"/>
  <c r="B51" i="27" s="1"/>
  <c r="A50" i="26"/>
  <c r="B50" i="26" s="1"/>
  <c r="A49" i="23"/>
  <c r="B49" i="23" s="1"/>
  <c r="A49" i="21"/>
  <c r="B49" i="21" s="1"/>
  <c r="C48" i="21"/>
  <c r="A49" i="19"/>
  <c r="B49" i="19" s="1"/>
  <c r="A49" i="16"/>
  <c r="B49" i="16" s="1"/>
  <c r="A47" i="15"/>
  <c r="B47" i="15" s="1"/>
  <c r="C46" i="15"/>
  <c r="A42" i="39"/>
  <c r="B42" i="39" s="1"/>
  <c r="C41" i="39"/>
  <c r="D45" i="28"/>
  <c r="D47" i="18"/>
  <c r="D44" i="19"/>
  <c r="D44" i="35"/>
  <c r="D47" i="16"/>
  <c r="D47" i="21"/>
  <c r="D46" i="29"/>
  <c r="D45" i="13"/>
  <c r="D43" i="36"/>
  <c r="D45" i="14"/>
  <c r="D44" i="24"/>
  <c r="D44" i="26"/>
  <c r="D44" i="31"/>
  <c r="D47" i="45"/>
  <c r="D45" i="15"/>
  <c r="D44" i="42"/>
  <c r="D45" i="23"/>
  <c r="D48" i="48"/>
  <c r="D48" i="50"/>
  <c r="D44" i="41"/>
  <c r="D47" i="46"/>
  <c r="D44" i="25"/>
  <c r="D44" i="30"/>
  <c r="D46" i="20"/>
  <c r="D47" i="49"/>
  <c r="D50" i="27"/>
  <c r="D48" i="21"/>
  <c r="D47" i="47"/>
  <c r="D48" i="51"/>
  <c r="D48" i="44"/>
  <c r="B48" i="24" l="1"/>
  <c r="A49" i="24"/>
  <c r="B48" i="30"/>
  <c r="A49" i="30"/>
  <c r="B48" i="47"/>
  <c r="C48" i="47"/>
  <c r="A49" i="47"/>
  <c r="B49" i="43"/>
  <c r="A50" i="43"/>
  <c r="B48" i="46"/>
  <c r="C48" i="46"/>
  <c r="A49" i="46"/>
  <c r="B48" i="49"/>
  <c r="C48" i="49"/>
  <c r="A49" i="49"/>
  <c r="B47" i="20"/>
  <c r="C47" i="20"/>
  <c r="A48" i="20"/>
  <c r="B46" i="13"/>
  <c r="C46" i="13"/>
  <c r="A47" i="13"/>
  <c r="B49" i="44"/>
  <c r="A50" i="44"/>
  <c r="C49" i="44"/>
  <c r="C46" i="41"/>
  <c r="B48" i="45"/>
  <c r="A49" i="45"/>
  <c r="C48" i="45"/>
  <c r="B50" i="29"/>
  <c r="A51" i="29"/>
  <c r="B53" i="41"/>
  <c r="A54" i="41"/>
  <c r="C51" i="28"/>
  <c r="B48" i="25"/>
  <c r="A49" i="25"/>
  <c r="B48" i="42"/>
  <c r="A49" i="42"/>
  <c r="C48" i="18"/>
  <c r="B48" i="18"/>
  <c r="A49" i="18"/>
  <c r="C46" i="24"/>
  <c r="C46" i="26"/>
  <c r="C47" i="23"/>
  <c r="C46" i="19"/>
  <c r="C47" i="14"/>
  <c r="A48" i="14"/>
  <c r="B48" i="14" s="1"/>
  <c r="A48" i="17"/>
  <c r="B48" i="17" s="1"/>
  <c r="C46" i="42"/>
  <c r="C45" i="36"/>
  <c r="C46" i="31"/>
  <c r="C46" i="35"/>
  <c r="C46" i="25"/>
  <c r="C46" i="30"/>
  <c r="A51" i="51"/>
  <c r="B51" i="51" s="1"/>
  <c r="C50" i="51"/>
  <c r="C50" i="50"/>
  <c r="A51" i="50"/>
  <c r="B51" i="50" s="1"/>
  <c r="C50" i="48"/>
  <c r="A51" i="48"/>
  <c r="B51" i="48" s="1"/>
  <c r="A50" i="36"/>
  <c r="B50" i="36" s="1"/>
  <c r="A51" i="35"/>
  <c r="B51" i="35" s="1"/>
  <c r="A51" i="31"/>
  <c r="B51" i="31" s="1"/>
  <c r="A52" i="28"/>
  <c r="B52" i="28" s="1"/>
  <c r="C51" i="27"/>
  <c r="A52" i="27"/>
  <c r="B52" i="27" s="1"/>
  <c r="A51" i="26"/>
  <c r="B51" i="26" s="1"/>
  <c r="A50" i="23"/>
  <c r="B50" i="23" s="1"/>
  <c r="C49" i="21"/>
  <c r="A50" i="21"/>
  <c r="B50" i="21" s="1"/>
  <c r="A50" i="19"/>
  <c r="B50" i="19" s="1"/>
  <c r="A50" i="16"/>
  <c r="B50" i="16" s="1"/>
  <c r="C47" i="15"/>
  <c r="A48" i="15"/>
  <c r="B48" i="15" s="1"/>
  <c r="A43" i="39"/>
  <c r="B43" i="39" s="1"/>
  <c r="C42" i="39"/>
  <c r="D45" i="25"/>
  <c r="D46" i="17"/>
  <c r="D49" i="51"/>
  <c r="D45" i="35"/>
  <c r="D45" i="24"/>
  <c r="D49" i="50"/>
  <c r="D45" i="26"/>
  <c r="D48" i="49"/>
  <c r="D48" i="45"/>
  <c r="D45" i="30"/>
  <c r="D47" i="29"/>
  <c r="D49" i="48"/>
  <c r="D48" i="46"/>
  <c r="D48" i="18"/>
  <c r="D45" i="19"/>
  <c r="D41" i="39"/>
  <c r="D46" i="13"/>
  <c r="D44" i="36"/>
  <c r="D49" i="44"/>
  <c r="D46" i="23"/>
  <c r="D45" i="42"/>
  <c r="D48" i="16"/>
  <c r="D49" i="16" s="1"/>
  <c r="D45" i="41"/>
  <c r="D46" i="15"/>
  <c r="D51" i="27"/>
  <c r="D45" i="31"/>
  <c r="D46" i="14"/>
  <c r="D46" i="28"/>
  <c r="D47" i="20"/>
  <c r="D49" i="21"/>
  <c r="D48" i="47"/>
  <c r="D47" i="15"/>
  <c r="B47" i="13" l="1"/>
  <c r="A48" i="13"/>
  <c r="C47" i="13"/>
  <c r="B49" i="49"/>
  <c r="A50" i="49"/>
  <c r="C49" i="49"/>
  <c r="B49" i="24"/>
  <c r="A50" i="24"/>
  <c r="B51" i="29"/>
  <c r="A52" i="29"/>
  <c r="C47" i="41"/>
  <c r="C50" i="16"/>
  <c r="B49" i="46"/>
  <c r="C49" i="46"/>
  <c r="A50" i="46"/>
  <c r="C51" i="29"/>
  <c r="C52" i="29" s="1"/>
  <c r="B49" i="45"/>
  <c r="A50" i="45"/>
  <c r="C49" i="45"/>
  <c r="B50" i="44"/>
  <c r="A51" i="44"/>
  <c r="C50" i="44"/>
  <c r="B48" i="20"/>
  <c r="A49" i="20"/>
  <c r="C48" i="20"/>
  <c r="C48" i="17"/>
  <c r="B49" i="47"/>
  <c r="A50" i="47"/>
  <c r="C49" i="47"/>
  <c r="B49" i="30"/>
  <c r="A50" i="30"/>
  <c r="B50" i="43"/>
  <c r="A51" i="43"/>
  <c r="B54" i="41"/>
  <c r="A55" i="41"/>
  <c r="C52" i="28"/>
  <c r="B49" i="25"/>
  <c r="A50" i="25"/>
  <c r="B49" i="42"/>
  <c r="A50" i="42"/>
  <c r="B49" i="18"/>
  <c r="A50" i="18"/>
  <c r="C49" i="18"/>
  <c r="C47" i="42"/>
  <c r="A49" i="17"/>
  <c r="B49" i="17" s="1"/>
  <c r="C47" i="25"/>
  <c r="C47" i="31"/>
  <c r="C47" i="26"/>
  <c r="C47" i="19"/>
  <c r="C47" i="35"/>
  <c r="C46" i="36"/>
  <c r="C48" i="14"/>
  <c r="A49" i="14"/>
  <c r="B49" i="14" s="1"/>
  <c r="C47" i="24"/>
  <c r="C47" i="30"/>
  <c r="C48" i="23"/>
  <c r="C51" i="51"/>
  <c r="A52" i="51"/>
  <c r="B52" i="51" s="1"/>
  <c r="C51" i="50"/>
  <c r="A52" i="50"/>
  <c r="B52" i="50" s="1"/>
  <c r="C51" i="48"/>
  <c r="A52" i="48"/>
  <c r="B52" i="48" s="1"/>
  <c r="A51" i="36"/>
  <c r="B51" i="36" s="1"/>
  <c r="A52" i="35"/>
  <c r="B52" i="35" s="1"/>
  <c r="A52" i="31"/>
  <c r="B52" i="31" s="1"/>
  <c r="A53" i="28"/>
  <c r="B53" i="28" s="1"/>
  <c r="C52" i="27"/>
  <c r="A53" i="27"/>
  <c r="B53" i="27" s="1"/>
  <c r="A52" i="26"/>
  <c r="B52" i="26" s="1"/>
  <c r="A51" i="23"/>
  <c r="B51" i="23" s="1"/>
  <c r="A51" i="21"/>
  <c r="B51" i="21" s="1"/>
  <c r="C50" i="21"/>
  <c r="A51" i="19"/>
  <c r="B51" i="19" s="1"/>
  <c r="A51" i="16"/>
  <c r="B51" i="16" s="1"/>
  <c r="C48" i="15"/>
  <c r="A49" i="15"/>
  <c r="B49" i="15" s="1"/>
  <c r="A44" i="39"/>
  <c r="B44" i="39" s="1"/>
  <c r="C43" i="39"/>
  <c r="D46" i="19"/>
  <c r="D50" i="48"/>
  <c r="D47" i="23"/>
  <c r="D46" i="26"/>
  <c r="D48" i="29"/>
  <c r="D47" i="28"/>
  <c r="D46" i="41"/>
  <c r="D46" i="24"/>
  <c r="D46" i="25"/>
  <c r="D48" i="15"/>
  <c r="D45" i="36"/>
  <c r="D47" i="17"/>
  <c r="D50" i="50"/>
  <c r="D48" i="20"/>
  <c r="D46" i="30"/>
  <c r="D46" i="31"/>
  <c r="D49" i="18"/>
  <c r="D50" i="51"/>
  <c r="D52" i="27"/>
  <c r="D48" i="17"/>
  <c r="D46" i="35"/>
  <c r="D49" i="49"/>
  <c r="D49" i="45"/>
  <c r="D46" i="42"/>
  <c r="D42" i="39"/>
  <c r="D49" i="46"/>
  <c r="D50" i="44"/>
  <c r="D47" i="14"/>
  <c r="D47" i="13"/>
  <c r="D49" i="47"/>
  <c r="D43" i="39"/>
  <c r="B48" i="13" l="1"/>
  <c r="A49" i="13"/>
  <c r="C48" i="13"/>
  <c r="B50" i="47"/>
  <c r="C50" i="47"/>
  <c r="A51" i="47"/>
  <c r="C51" i="16"/>
  <c r="B51" i="44"/>
  <c r="A52" i="44"/>
  <c r="C51" i="44"/>
  <c r="B51" i="43"/>
  <c r="A52" i="43"/>
  <c r="C49" i="17"/>
  <c r="B50" i="45"/>
  <c r="A51" i="45"/>
  <c r="C50" i="45"/>
  <c r="B50" i="49"/>
  <c r="A51" i="49"/>
  <c r="C50" i="49"/>
  <c r="B49" i="20"/>
  <c r="C49" i="20"/>
  <c r="A50" i="20"/>
  <c r="C53" i="29"/>
  <c r="B50" i="24"/>
  <c r="A51" i="24"/>
  <c r="B50" i="30"/>
  <c r="A51" i="30"/>
  <c r="B50" i="46"/>
  <c r="C50" i="46"/>
  <c r="A51" i="46"/>
  <c r="C48" i="41"/>
  <c r="B52" i="29"/>
  <c r="A53" i="29"/>
  <c r="B55" i="41"/>
  <c r="A56" i="41"/>
  <c r="C53" i="28"/>
  <c r="B50" i="25"/>
  <c r="A51" i="25"/>
  <c r="B50" i="42"/>
  <c r="A51" i="42"/>
  <c r="B50" i="18"/>
  <c r="A51" i="18"/>
  <c r="C50" i="18"/>
  <c r="C48" i="24"/>
  <c r="C48" i="35"/>
  <c r="C48" i="25"/>
  <c r="A50" i="17"/>
  <c r="B50" i="17" s="1"/>
  <c r="C48" i="26"/>
  <c r="C48" i="31"/>
  <c r="C49" i="14"/>
  <c r="A50" i="14"/>
  <c r="B50" i="14" s="1"/>
  <c r="C47" i="36"/>
  <c r="C48" i="42"/>
  <c r="C48" i="19"/>
  <c r="C49" i="23"/>
  <c r="C48" i="30"/>
  <c r="C52" i="51"/>
  <c r="A53" i="51"/>
  <c r="B53" i="51" s="1"/>
  <c r="C52" i="50"/>
  <c r="A53" i="50"/>
  <c r="B53" i="50" s="1"/>
  <c r="C52" i="48"/>
  <c r="A53" i="48"/>
  <c r="B53" i="48" s="1"/>
  <c r="A52" i="36"/>
  <c r="B52" i="36" s="1"/>
  <c r="A53" i="35"/>
  <c r="B53" i="35" s="1"/>
  <c r="A53" i="31"/>
  <c r="B53" i="31" s="1"/>
  <c r="A54" i="28"/>
  <c r="B54" i="28" s="1"/>
  <c r="A54" i="27"/>
  <c r="B54" i="27" s="1"/>
  <c r="C53" i="27"/>
  <c r="A53" i="26"/>
  <c r="B53" i="26" s="1"/>
  <c r="A52" i="23"/>
  <c r="B52" i="23" s="1"/>
  <c r="C51" i="21"/>
  <c r="A52" i="21"/>
  <c r="B52" i="21" s="1"/>
  <c r="A52" i="19"/>
  <c r="B52" i="19" s="1"/>
  <c r="A52" i="16"/>
  <c r="B52" i="16" s="1"/>
  <c r="C49" i="15"/>
  <c r="A50" i="15"/>
  <c r="B50" i="15" s="1"/>
  <c r="A45" i="39"/>
  <c r="B45" i="39" s="1"/>
  <c r="C44" i="39"/>
  <c r="D51" i="50"/>
  <c r="D48" i="28"/>
  <c r="D47" i="24"/>
  <c r="D47" i="30"/>
  <c r="D50" i="18"/>
  <c r="D47" i="42"/>
  <c r="D47" i="35"/>
  <c r="D48" i="13"/>
  <c r="D49" i="29"/>
  <c r="D46" i="36"/>
  <c r="D50" i="49"/>
  <c r="D51" i="51"/>
  <c r="D47" i="25"/>
  <c r="D50" i="46"/>
  <c r="D53" i="27"/>
  <c r="D49" i="15"/>
  <c r="D47" i="41"/>
  <c r="D50" i="21"/>
  <c r="D50" i="47"/>
  <c r="D50" i="16"/>
  <c r="D49" i="17"/>
  <c r="D47" i="19"/>
  <c r="D48" i="14"/>
  <c r="D49" i="14" s="1"/>
  <c r="D49" i="20"/>
  <c r="D47" i="31"/>
  <c r="D50" i="45"/>
  <c r="D47" i="26"/>
  <c r="D51" i="48"/>
  <c r="D52" i="48" s="1"/>
  <c r="D48" i="23"/>
  <c r="D51" i="44"/>
  <c r="D44" i="39"/>
  <c r="C52" i="16" l="1"/>
  <c r="B50" i="20"/>
  <c r="A51" i="20"/>
  <c r="C50" i="20"/>
  <c r="B53" i="29"/>
  <c r="A54" i="29"/>
  <c r="C50" i="17"/>
  <c r="B51" i="47"/>
  <c r="A52" i="47"/>
  <c r="C51" i="47"/>
  <c r="B52" i="44"/>
  <c r="A53" i="44"/>
  <c r="C52" i="44"/>
  <c r="C49" i="41"/>
  <c r="B51" i="30"/>
  <c r="A52" i="30"/>
  <c r="B52" i="43"/>
  <c r="A53" i="43"/>
  <c r="B51" i="45"/>
  <c r="C51" i="45"/>
  <c r="A52" i="45"/>
  <c r="B51" i="24"/>
  <c r="A52" i="24"/>
  <c r="B51" i="49"/>
  <c r="C51" i="49"/>
  <c r="A52" i="49"/>
  <c r="C54" i="29"/>
  <c r="B51" i="46"/>
  <c r="C51" i="46"/>
  <c r="A52" i="46"/>
  <c r="B49" i="13"/>
  <c r="C49" i="13"/>
  <c r="A50" i="13"/>
  <c r="B56" i="41"/>
  <c r="A57" i="41"/>
  <c r="C54" i="28"/>
  <c r="B51" i="25"/>
  <c r="A52" i="25"/>
  <c r="B51" i="42"/>
  <c r="A52" i="42"/>
  <c r="C51" i="18"/>
  <c r="B51" i="18"/>
  <c r="A52" i="18"/>
  <c r="C49" i="42"/>
  <c r="C49" i="24"/>
  <c r="A51" i="14"/>
  <c r="B51" i="14" s="1"/>
  <c r="C50" i="14"/>
  <c r="A51" i="17"/>
  <c r="B51" i="17" s="1"/>
  <c r="C49" i="31"/>
  <c r="C49" i="35"/>
  <c r="C49" i="30"/>
  <c r="C50" i="23"/>
  <c r="C49" i="19"/>
  <c r="C48" i="36"/>
  <c r="C49" i="25"/>
  <c r="C49" i="26"/>
  <c r="C53" i="51"/>
  <c r="A54" i="51"/>
  <c r="B54" i="51" s="1"/>
  <c r="C53" i="50"/>
  <c r="A54" i="50"/>
  <c r="B54" i="50" s="1"/>
  <c r="C53" i="48"/>
  <c r="A54" i="48"/>
  <c r="B54" i="48" s="1"/>
  <c r="A53" i="36"/>
  <c r="B53" i="36" s="1"/>
  <c r="A54" i="35"/>
  <c r="B54" i="35" s="1"/>
  <c r="A54" i="31"/>
  <c r="B54" i="31" s="1"/>
  <c r="A55" i="28"/>
  <c r="B55" i="28" s="1"/>
  <c r="C54" i="27"/>
  <c r="A55" i="27"/>
  <c r="B55" i="27" s="1"/>
  <c r="A54" i="26"/>
  <c r="B54" i="26" s="1"/>
  <c r="A53" i="23"/>
  <c r="B53" i="23" s="1"/>
  <c r="C52" i="21"/>
  <c r="A53" i="21"/>
  <c r="B53" i="21" s="1"/>
  <c r="A53" i="19"/>
  <c r="B53" i="19" s="1"/>
  <c r="A53" i="16"/>
  <c r="B53" i="16" s="1"/>
  <c r="A51" i="15"/>
  <c r="B51" i="15" s="1"/>
  <c r="C50" i="15"/>
  <c r="A46" i="39"/>
  <c r="B46" i="39" s="1"/>
  <c r="C45" i="39"/>
  <c r="D50" i="20"/>
  <c r="D51" i="18"/>
  <c r="D48" i="30"/>
  <c r="D48" i="41"/>
  <c r="D51" i="49"/>
  <c r="D48" i="42"/>
  <c r="D48" i="26"/>
  <c r="D48" i="25"/>
  <c r="D49" i="28"/>
  <c r="D53" i="48"/>
  <c r="D48" i="35"/>
  <c r="D48" i="24"/>
  <c r="D50" i="17"/>
  <c r="D48" i="19"/>
  <c r="D51" i="21"/>
  <c r="D48" i="31"/>
  <c r="D50" i="29"/>
  <c r="D49" i="23"/>
  <c r="D51" i="47"/>
  <c r="D51" i="45"/>
  <c r="D51" i="46"/>
  <c r="D51" i="16"/>
  <c r="D45" i="39"/>
  <c r="D52" i="51"/>
  <c r="D53" i="51"/>
  <c r="D47" i="36"/>
  <c r="D52" i="50"/>
  <c r="D52" i="44"/>
  <c r="D49" i="13"/>
  <c r="B52" i="30" l="1"/>
  <c r="A53" i="30"/>
  <c r="B51" i="20"/>
  <c r="C51" i="20"/>
  <c r="A52" i="20"/>
  <c r="C50" i="41"/>
  <c r="B52" i="45"/>
  <c r="A53" i="45"/>
  <c r="C52" i="45"/>
  <c r="B52" i="47"/>
  <c r="A53" i="47"/>
  <c r="C52" i="47"/>
  <c r="C53" i="16"/>
  <c r="B50" i="13"/>
  <c r="C50" i="13"/>
  <c r="A51" i="13"/>
  <c r="B52" i="49"/>
  <c r="A53" i="49"/>
  <c r="C52" i="49"/>
  <c r="C51" i="17"/>
  <c r="B54" i="29"/>
  <c r="A55" i="29"/>
  <c r="B53" i="43"/>
  <c r="A54" i="43"/>
  <c r="B52" i="46"/>
  <c r="C52" i="46"/>
  <c r="A53" i="46"/>
  <c r="B52" i="24"/>
  <c r="A53" i="24"/>
  <c r="B53" i="44"/>
  <c r="C53" i="44"/>
  <c r="A54" i="44"/>
  <c r="B57" i="41"/>
  <c r="A58" i="41"/>
  <c r="C55" i="28"/>
  <c r="B52" i="25"/>
  <c r="A53" i="25"/>
  <c r="B52" i="42"/>
  <c r="A53" i="42"/>
  <c r="B52" i="18"/>
  <c r="A53" i="18"/>
  <c r="C52" i="18"/>
  <c r="C50" i="42"/>
  <c r="C50" i="26"/>
  <c r="C50" i="25"/>
  <c r="C50" i="19"/>
  <c r="C50" i="35"/>
  <c r="C51" i="14"/>
  <c r="A52" i="14"/>
  <c r="B52" i="14" s="1"/>
  <c r="C50" i="30"/>
  <c r="A52" i="17"/>
  <c r="B52" i="17" s="1"/>
  <c r="C49" i="36"/>
  <c r="C51" i="23"/>
  <c r="C50" i="31"/>
  <c r="C50" i="24"/>
  <c r="C54" i="51"/>
  <c r="A55" i="51"/>
  <c r="B55" i="51" s="1"/>
  <c r="C54" i="50"/>
  <c r="A55" i="50"/>
  <c r="B55" i="50" s="1"/>
  <c r="C54" i="48"/>
  <c r="A55" i="48"/>
  <c r="B55" i="48" s="1"/>
  <c r="A54" i="36"/>
  <c r="B54" i="36" s="1"/>
  <c r="A55" i="35"/>
  <c r="B55" i="35" s="1"/>
  <c r="A55" i="31"/>
  <c r="B55" i="31" s="1"/>
  <c r="A56" i="28"/>
  <c r="B56" i="28" s="1"/>
  <c r="A56" i="27"/>
  <c r="B56" i="27" s="1"/>
  <c r="C55" i="27"/>
  <c r="A55" i="26"/>
  <c r="B55" i="26" s="1"/>
  <c r="A54" i="23"/>
  <c r="B54" i="23" s="1"/>
  <c r="C53" i="21"/>
  <c r="A54" i="21"/>
  <c r="B54" i="21" s="1"/>
  <c r="A54" i="19"/>
  <c r="B54" i="19" s="1"/>
  <c r="A54" i="16"/>
  <c r="B54" i="16" s="1"/>
  <c r="C51" i="15"/>
  <c r="A52" i="15"/>
  <c r="B52" i="15" s="1"/>
  <c r="A47" i="39"/>
  <c r="B47" i="39" s="1"/>
  <c r="C46" i="39"/>
  <c r="F5" i="18"/>
  <c r="D51" i="20"/>
  <c r="D52" i="45"/>
  <c r="D52" i="21"/>
  <c r="D54" i="27"/>
  <c r="D53" i="44"/>
  <c r="D52" i="16"/>
  <c r="D49" i="35"/>
  <c r="D54" i="48"/>
  <c r="D51" i="29"/>
  <c r="D51" i="17"/>
  <c r="D53" i="50"/>
  <c r="D50" i="23"/>
  <c r="D49" i="30"/>
  <c r="D52" i="47"/>
  <c r="D52" i="49"/>
  <c r="D50" i="28"/>
  <c r="D50" i="14"/>
  <c r="D49" i="25"/>
  <c r="D52" i="18"/>
  <c r="D49" i="31"/>
  <c r="D49" i="26"/>
  <c r="D54" i="51"/>
  <c r="D48" i="36"/>
  <c r="D49" i="24"/>
  <c r="D49" i="41"/>
  <c r="D49" i="42"/>
  <c r="D49" i="19"/>
  <c r="D50" i="15"/>
  <c r="D52" i="46"/>
  <c r="D50" i="13"/>
  <c r="B53" i="24" l="1"/>
  <c r="A54" i="24"/>
  <c r="B55" i="29"/>
  <c r="A56" i="29"/>
  <c r="B53" i="45"/>
  <c r="C53" i="45"/>
  <c r="A54" i="45"/>
  <c r="B53" i="30"/>
  <c r="A54" i="30"/>
  <c r="B53" i="46"/>
  <c r="C53" i="46"/>
  <c r="A54" i="46"/>
  <c r="C52" i="17"/>
  <c r="C54" i="16"/>
  <c r="B53" i="49"/>
  <c r="C53" i="49"/>
  <c r="A54" i="49"/>
  <c r="B54" i="44"/>
  <c r="C54" i="44"/>
  <c r="A55" i="44"/>
  <c r="B53" i="47"/>
  <c r="C53" i="47"/>
  <c r="A54" i="47"/>
  <c r="C51" i="41"/>
  <c r="B54" i="43"/>
  <c r="A55" i="43"/>
  <c r="C55" i="29"/>
  <c r="C56" i="29" s="1"/>
  <c r="B52" i="20"/>
  <c r="C52" i="20"/>
  <c r="A53" i="20"/>
  <c r="B51" i="13"/>
  <c r="A52" i="13"/>
  <c r="C51" i="13"/>
  <c r="B58" i="41"/>
  <c r="A59" i="41"/>
  <c r="C56" i="28"/>
  <c r="B53" i="25"/>
  <c r="A54" i="25"/>
  <c r="B53" i="42"/>
  <c r="A54" i="42"/>
  <c r="C53" i="18"/>
  <c r="B53" i="18"/>
  <c r="A54" i="18"/>
  <c r="C52" i="23"/>
  <c r="A53" i="17"/>
  <c r="B53" i="17" s="1"/>
  <c r="A53" i="14"/>
  <c r="B53" i="14" s="1"/>
  <c r="C52" i="14"/>
  <c r="C51" i="25"/>
  <c r="C51" i="31"/>
  <c r="C51" i="42"/>
  <c r="C50" i="36"/>
  <c r="C51" i="30"/>
  <c r="C51" i="24"/>
  <c r="C51" i="35"/>
  <c r="C51" i="19"/>
  <c r="C51" i="26"/>
  <c r="C55" i="51"/>
  <c r="A56" i="51"/>
  <c r="B56" i="51" s="1"/>
  <c r="C55" i="50"/>
  <c r="A56" i="50"/>
  <c r="B56" i="50" s="1"/>
  <c r="C55" i="48"/>
  <c r="A56" i="48"/>
  <c r="B56" i="48" s="1"/>
  <c r="A55" i="36"/>
  <c r="B55" i="36" s="1"/>
  <c r="A56" i="35"/>
  <c r="B56" i="35" s="1"/>
  <c r="A56" i="31"/>
  <c r="B56" i="31" s="1"/>
  <c r="A57" i="28"/>
  <c r="B57" i="28" s="1"/>
  <c r="C56" i="27"/>
  <c r="A57" i="27"/>
  <c r="B57" i="27" s="1"/>
  <c r="A56" i="26"/>
  <c r="B56" i="26" s="1"/>
  <c r="A55" i="23"/>
  <c r="B55" i="23" s="1"/>
  <c r="A55" i="21"/>
  <c r="B55" i="21" s="1"/>
  <c r="C54" i="21"/>
  <c r="A55" i="19"/>
  <c r="B55" i="19" s="1"/>
  <c r="A55" i="16"/>
  <c r="B55" i="16" s="1"/>
  <c r="A53" i="15"/>
  <c r="B53" i="15" s="1"/>
  <c r="C52" i="15"/>
  <c r="A48" i="39"/>
  <c r="B48" i="39" s="1"/>
  <c r="C47" i="39"/>
  <c r="D51" i="23"/>
  <c r="D50" i="19"/>
  <c r="D50" i="35"/>
  <c r="D53" i="46"/>
  <c r="D50" i="30"/>
  <c r="D49" i="36"/>
  <c r="D50" i="24"/>
  <c r="D53" i="16"/>
  <c r="D50" i="31"/>
  <c r="D51" i="14"/>
  <c r="D54" i="44"/>
  <c r="D52" i="17"/>
  <c r="D50" i="26"/>
  <c r="D51" i="28"/>
  <c r="D53" i="45"/>
  <c r="D50" i="41"/>
  <c r="D53" i="18"/>
  <c r="D50" i="25"/>
  <c r="D54" i="50"/>
  <c r="D53" i="47"/>
  <c r="D55" i="27"/>
  <c r="D56" i="27" s="1"/>
  <c r="D55" i="48"/>
  <c r="D50" i="42"/>
  <c r="D51" i="15"/>
  <c r="D52" i="20"/>
  <c r="D55" i="51"/>
  <c r="D46" i="39"/>
  <c r="D55" i="50"/>
  <c r="D52" i="29"/>
  <c r="D53" i="21"/>
  <c r="D51" i="13"/>
  <c r="D52" i="15"/>
  <c r="D53" i="49"/>
  <c r="B54" i="30" l="1"/>
  <c r="A55" i="30"/>
  <c r="B54" i="47"/>
  <c r="A55" i="47"/>
  <c r="C54" i="47"/>
  <c r="C52" i="41"/>
  <c r="B54" i="45"/>
  <c r="A55" i="45"/>
  <c r="C54" i="45"/>
  <c r="B55" i="43"/>
  <c r="A56" i="43"/>
  <c r="C55" i="16"/>
  <c r="B55" i="44"/>
  <c r="C55" i="44"/>
  <c r="A56" i="44"/>
  <c r="C53" i="17"/>
  <c r="B52" i="13"/>
  <c r="A53" i="13"/>
  <c r="C52" i="13"/>
  <c r="B54" i="46"/>
  <c r="A55" i="46"/>
  <c r="C54" i="46"/>
  <c r="B56" i="29"/>
  <c r="A57" i="29"/>
  <c r="B53" i="20"/>
  <c r="A54" i="20"/>
  <c r="C53" i="20"/>
  <c r="B54" i="49"/>
  <c r="C54" i="49"/>
  <c r="A55" i="49"/>
  <c r="B54" i="24"/>
  <c r="A55" i="24"/>
  <c r="B59" i="41"/>
  <c r="A60" i="41"/>
  <c r="C57" i="28"/>
  <c r="B54" i="25"/>
  <c r="A55" i="25"/>
  <c r="B54" i="42"/>
  <c r="A55" i="42"/>
  <c r="B54" i="18"/>
  <c r="A55" i="18"/>
  <c r="C54" i="18"/>
  <c r="C52" i="31"/>
  <c r="C53" i="23"/>
  <c r="A54" i="17"/>
  <c r="B54" i="17" s="1"/>
  <c r="C52" i="26"/>
  <c r="C52" i="30"/>
  <c r="C51" i="36"/>
  <c r="C52" i="24"/>
  <c r="C52" i="35"/>
  <c r="C52" i="42"/>
  <c r="C52" i="25"/>
  <c r="C52" i="19"/>
  <c r="C53" i="14"/>
  <c r="A54" i="14"/>
  <c r="B54" i="14" s="1"/>
  <c r="A57" i="51"/>
  <c r="B57" i="51" s="1"/>
  <c r="C56" i="51"/>
  <c r="C56" i="50"/>
  <c r="A57" i="50"/>
  <c r="B57" i="50" s="1"/>
  <c r="C56" i="48"/>
  <c r="A57" i="48"/>
  <c r="B57" i="48" s="1"/>
  <c r="A56" i="36"/>
  <c r="B56" i="36" s="1"/>
  <c r="A57" i="35"/>
  <c r="B57" i="35" s="1"/>
  <c r="A57" i="31"/>
  <c r="B57" i="31" s="1"/>
  <c r="A58" i="28"/>
  <c r="B58" i="28" s="1"/>
  <c r="C57" i="27"/>
  <c r="A58" i="27"/>
  <c r="B58" i="27" s="1"/>
  <c r="A57" i="26"/>
  <c r="B57" i="26" s="1"/>
  <c r="A56" i="23"/>
  <c r="B56" i="23" s="1"/>
  <c r="C55" i="21"/>
  <c r="A56" i="21"/>
  <c r="B56" i="21" s="1"/>
  <c r="A56" i="19"/>
  <c r="B56" i="19" s="1"/>
  <c r="A56" i="16"/>
  <c r="B56" i="16" s="1"/>
  <c r="C53" i="15"/>
  <c r="A54" i="15"/>
  <c r="B54" i="15" s="1"/>
  <c r="A49" i="39"/>
  <c r="B49" i="39" s="1"/>
  <c r="C48" i="39"/>
  <c r="E2" i="17"/>
  <c r="E2" i="16"/>
  <c r="D54" i="46"/>
  <c r="D52" i="28"/>
  <c r="D53" i="29"/>
  <c r="D54" i="45"/>
  <c r="D51" i="19"/>
  <c r="D51" i="35"/>
  <c r="D51" i="26"/>
  <c r="D52" i="14"/>
  <c r="D50" i="36"/>
  <c r="D52" i="23"/>
  <c r="D54" i="21"/>
  <c r="D53" i="17"/>
  <c r="D51" i="30"/>
  <c r="D55" i="21"/>
  <c r="D47" i="39"/>
  <c r="D52" i="13"/>
  <c r="D53" i="20"/>
  <c r="D54" i="18"/>
  <c r="D51" i="24"/>
  <c r="D51" i="41"/>
  <c r="D56" i="48"/>
  <c r="D51" i="25"/>
  <c r="D54" i="16"/>
  <c r="D51" i="42"/>
  <c r="D56" i="51"/>
  <c r="D51" i="31"/>
  <c r="D54" i="47"/>
  <c r="D54" i="49"/>
  <c r="D55" i="44"/>
  <c r="B55" i="46" l="1"/>
  <c r="C55" i="46"/>
  <c r="A56" i="46"/>
  <c r="B55" i="30"/>
  <c r="A56" i="30"/>
  <c r="C53" i="41"/>
  <c r="B55" i="24"/>
  <c r="A56" i="24"/>
  <c r="B54" i="20"/>
  <c r="C54" i="20"/>
  <c r="A55" i="20"/>
  <c r="C56" i="16"/>
  <c r="B53" i="13"/>
  <c r="A54" i="13"/>
  <c r="C53" i="13"/>
  <c r="B56" i="43"/>
  <c r="A57" i="43"/>
  <c r="B55" i="49"/>
  <c r="C55" i="49"/>
  <c r="A56" i="49"/>
  <c r="C57" i="29"/>
  <c r="B57" i="29"/>
  <c r="A58" i="29"/>
  <c r="C54" i="17"/>
  <c r="B55" i="47"/>
  <c r="C55" i="47"/>
  <c r="A56" i="47"/>
  <c r="B56" i="44"/>
  <c r="C56" i="44"/>
  <c r="A57" i="44"/>
  <c r="B55" i="45"/>
  <c r="C55" i="45"/>
  <c r="A56" i="45"/>
  <c r="B60" i="41"/>
  <c r="A61" i="41"/>
  <c r="C58" i="28"/>
  <c r="B55" i="25"/>
  <c r="A56" i="25"/>
  <c r="B55" i="42"/>
  <c r="A56" i="42"/>
  <c r="C55" i="18"/>
  <c r="B55" i="18"/>
  <c r="A56" i="18"/>
  <c r="C53" i="26"/>
  <c r="C54" i="14"/>
  <c r="A55" i="14"/>
  <c r="B55" i="14" s="1"/>
  <c r="C53" i="31"/>
  <c r="C53" i="25"/>
  <c r="C54" i="23"/>
  <c r="C53" i="19"/>
  <c r="C53" i="24"/>
  <c r="C52" i="36"/>
  <c r="C53" i="35"/>
  <c r="A55" i="17"/>
  <c r="B55" i="17" s="1"/>
  <c r="C53" i="42"/>
  <c r="C53" i="30"/>
  <c r="C57" i="51"/>
  <c r="A58" i="51"/>
  <c r="B58" i="51" s="1"/>
  <c r="C57" i="50"/>
  <c r="A58" i="50"/>
  <c r="B58" i="50" s="1"/>
  <c r="C57" i="48"/>
  <c r="A58" i="48"/>
  <c r="B58" i="48" s="1"/>
  <c r="A57" i="36"/>
  <c r="B57" i="36" s="1"/>
  <c r="A58" i="35"/>
  <c r="B58" i="35" s="1"/>
  <c r="A58" i="31"/>
  <c r="B58" i="31" s="1"/>
  <c r="A59" i="28"/>
  <c r="B59" i="28" s="1"/>
  <c r="C58" i="27"/>
  <c r="A59" i="27"/>
  <c r="B59" i="27" s="1"/>
  <c r="A58" i="26"/>
  <c r="B58" i="26" s="1"/>
  <c r="A57" i="23"/>
  <c r="B57" i="23" s="1"/>
  <c r="A57" i="21"/>
  <c r="B57" i="21" s="1"/>
  <c r="C56" i="21"/>
  <c r="A57" i="19"/>
  <c r="B57" i="19" s="1"/>
  <c r="A57" i="16"/>
  <c r="B57" i="16" s="1"/>
  <c r="A55" i="15"/>
  <c r="B55" i="15" s="1"/>
  <c r="C54" i="15"/>
  <c r="A50" i="39"/>
  <c r="B50" i="39" s="1"/>
  <c r="C49" i="39"/>
  <c r="H26" i="1"/>
  <c r="M2" i="14" s="1"/>
  <c r="I26" i="1"/>
  <c r="N26" i="1"/>
  <c r="E2" i="14" s="1"/>
  <c r="O26" i="1"/>
  <c r="N2" i="14"/>
  <c r="F2" i="14"/>
  <c r="E2" i="11"/>
  <c r="F2" i="11" s="1"/>
  <c r="N6" i="1"/>
  <c r="E3" i="13" s="1"/>
  <c r="N7" i="1"/>
  <c r="N8" i="1"/>
  <c r="E4" i="28" s="1"/>
  <c r="O8" i="1"/>
  <c r="F4" i="28" s="1"/>
  <c r="O7" i="1"/>
  <c r="O6" i="1"/>
  <c r="F3" i="13" s="1"/>
  <c r="O30" i="1"/>
  <c r="I30" i="1"/>
  <c r="N30" i="1"/>
  <c r="H30" i="1"/>
  <c r="N29" i="1"/>
  <c r="O29" i="1"/>
  <c r="I29" i="1"/>
  <c r="H29" i="1"/>
  <c r="J29" i="1" s="1"/>
  <c r="O28" i="1"/>
  <c r="I28" i="1"/>
  <c r="N3" i="28" s="1"/>
  <c r="N28" i="1"/>
  <c r="H28" i="1"/>
  <c r="D52" i="41"/>
  <c r="D55" i="18"/>
  <c r="D52" i="31"/>
  <c r="D52" i="26"/>
  <c r="D52" i="24"/>
  <c r="D57" i="48"/>
  <c r="D52" i="25"/>
  <c r="D52" i="30"/>
  <c r="D52" i="19"/>
  <c r="D53" i="14"/>
  <c r="D54" i="20"/>
  <c r="D56" i="44"/>
  <c r="D52" i="42"/>
  <c r="D55" i="16"/>
  <c r="D53" i="15"/>
  <c r="D55" i="49"/>
  <c r="D55" i="45"/>
  <c r="D54" i="29"/>
  <c r="D53" i="23"/>
  <c r="D52" i="35"/>
  <c r="D53" i="28"/>
  <c r="D57" i="27"/>
  <c r="D56" i="50"/>
  <c r="D51" i="36"/>
  <c r="D56" i="21"/>
  <c r="D48" i="39"/>
  <c r="D49" i="39" s="1"/>
  <c r="D55" i="46"/>
  <c r="D53" i="13"/>
  <c r="D55" i="47"/>
  <c r="D57" i="29"/>
  <c r="B56" i="47" l="1"/>
  <c r="C56" i="47"/>
  <c r="A57" i="47"/>
  <c r="B54" i="13"/>
  <c r="A55" i="13"/>
  <c r="C54" i="13"/>
  <c r="B56" i="45"/>
  <c r="C56" i="45"/>
  <c r="A57" i="45"/>
  <c r="B56" i="49"/>
  <c r="C56" i="49"/>
  <c r="A57" i="49"/>
  <c r="J28" i="1"/>
  <c r="M3" i="28"/>
  <c r="C57" i="16"/>
  <c r="B55" i="20"/>
  <c r="C55" i="20"/>
  <c r="A56" i="20"/>
  <c r="Y49" i="37"/>
  <c r="E3" i="28"/>
  <c r="H3" i="28" s="1"/>
  <c r="G4" i="14"/>
  <c r="G4" i="28"/>
  <c r="J3" i="28" s="1"/>
  <c r="G5" i="28"/>
  <c r="G3" i="28"/>
  <c r="C55" i="17"/>
  <c r="B57" i="43"/>
  <c r="A58" i="43"/>
  <c r="B56" i="30"/>
  <c r="A57" i="30"/>
  <c r="Z49" i="37"/>
  <c r="F3" i="28"/>
  <c r="B57" i="44"/>
  <c r="C57" i="44"/>
  <c r="A58" i="44"/>
  <c r="G4" i="13"/>
  <c r="B58" i="29"/>
  <c r="C58" i="29"/>
  <c r="A59" i="29"/>
  <c r="B56" i="24"/>
  <c r="A57" i="24"/>
  <c r="C54" i="41"/>
  <c r="B56" i="46"/>
  <c r="C56" i="46"/>
  <c r="A57" i="46"/>
  <c r="B61" i="41"/>
  <c r="A62" i="41"/>
  <c r="C59" i="28"/>
  <c r="B56" i="25"/>
  <c r="A57" i="25"/>
  <c r="B56" i="42"/>
  <c r="A57" i="42"/>
  <c r="B56" i="18"/>
  <c r="A57" i="18"/>
  <c r="C56" i="18"/>
  <c r="Z48" i="37"/>
  <c r="F3" i="51"/>
  <c r="F3" i="47"/>
  <c r="O42" i="1"/>
  <c r="F2" i="28"/>
  <c r="G2" i="13"/>
  <c r="E3" i="46"/>
  <c r="W29" i="37"/>
  <c r="N59" i="1"/>
  <c r="G28" i="37"/>
  <c r="E28" i="37"/>
  <c r="N25" i="33"/>
  <c r="L25" i="33"/>
  <c r="E2" i="25"/>
  <c r="E2" i="15"/>
  <c r="C54" i="31"/>
  <c r="F3" i="27"/>
  <c r="X49" i="37"/>
  <c r="Z50" i="37"/>
  <c r="H49" i="37"/>
  <c r="F49" i="37"/>
  <c r="O42" i="33"/>
  <c r="M42" i="33"/>
  <c r="K26" i="1"/>
  <c r="N3" i="46"/>
  <c r="N2" i="25"/>
  <c r="N2" i="15"/>
  <c r="C53" i="36"/>
  <c r="E3" i="27"/>
  <c r="Y50" i="37"/>
  <c r="W49" i="37"/>
  <c r="G49" i="37"/>
  <c r="E49" i="37"/>
  <c r="N42" i="33"/>
  <c r="L42" i="33"/>
  <c r="J26" i="1"/>
  <c r="M3" i="46"/>
  <c r="M2" i="25"/>
  <c r="M2" i="15"/>
  <c r="C54" i="25"/>
  <c r="C55" i="14"/>
  <c r="A56" i="14"/>
  <c r="B56" i="14" s="1"/>
  <c r="J30" i="1"/>
  <c r="M3" i="23"/>
  <c r="Y48" i="37"/>
  <c r="E3" i="51"/>
  <c r="E3" i="47"/>
  <c r="N42" i="1"/>
  <c r="E2" i="28"/>
  <c r="W6" i="37"/>
  <c r="E3" i="23"/>
  <c r="E3" i="24"/>
  <c r="E4" i="27"/>
  <c r="E3" i="26"/>
  <c r="E3" i="41"/>
  <c r="E3" i="31"/>
  <c r="E4" i="29"/>
  <c r="AF27" i="37"/>
  <c r="AF7" i="37"/>
  <c r="Y6" i="37"/>
  <c r="AH50" i="37"/>
  <c r="W50" i="37"/>
  <c r="Y30" i="37"/>
  <c r="E3" i="43"/>
  <c r="AH27" i="37"/>
  <c r="E3" i="42"/>
  <c r="E3" i="39"/>
  <c r="N46" i="1"/>
  <c r="N61" i="1"/>
  <c r="N53" i="1"/>
  <c r="N49" i="1"/>
  <c r="N45" i="1"/>
  <c r="N68" i="1"/>
  <c r="N64" i="1"/>
  <c r="N57" i="1"/>
  <c r="N51" i="1"/>
  <c r="N66" i="1"/>
  <c r="N62" i="1"/>
  <c r="L5" i="33"/>
  <c r="P49" i="37"/>
  <c r="N27" i="37"/>
  <c r="L43" i="33"/>
  <c r="N5" i="33"/>
  <c r="N49" i="37"/>
  <c r="N7" i="37"/>
  <c r="U6" i="33"/>
  <c r="G50" i="37"/>
  <c r="G6" i="37"/>
  <c r="W51" i="33"/>
  <c r="U26" i="33"/>
  <c r="N43" i="33"/>
  <c r="E50" i="37"/>
  <c r="P27" i="37"/>
  <c r="E6" i="37"/>
  <c r="U51" i="33"/>
  <c r="W26" i="33"/>
  <c r="E3" i="35"/>
  <c r="E3" i="20"/>
  <c r="E3" i="21"/>
  <c r="E4" i="18"/>
  <c r="E4" i="17"/>
  <c r="E4" i="16"/>
  <c r="A56" i="17"/>
  <c r="B56" i="17" s="1"/>
  <c r="C54" i="35"/>
  <c r="K30" i="1"/>
  <c r="N3" i="23"/>
  <c r="G3" i="27"/>
  <c r="G3" i="24"/>
  <c r="G2" i="24"/>
  <c r="G3" i="26"/>
  <c r="G4" i="27"/>
  <c r="G2" i="27"/>
  <c r="G2" i="26"/>
  <c r="G4" i="26"/>
  <c r="J3" i="26" s="1"/>
  <c r="G4" i="44"/>
  <c r="J3" i="44" s="1"/>
  <c r="G5" i="27"/>
  <c r="G3" i="44"/>
  <c r="G4" i="24"/>
  <c r="G3" i="15"/>
  <c r="G3" i="41"/>
  <c r="G4" i="25"/>
  <c r="G3" i="31"/>
  <c r="G5" i="29"/>
  <c r="G4" i="29"/>
  <c r="G3" i="29"/>
  <c r="G4" i="41"/>
  <c r="G2" i="48"/>
  <c r="G4" i="43"/>
  <c r="G3" i="49"/>
  <c r="G3" i="45"/>
  <c r="G2" i="42"/>
  <c r="G2" i="51"/>
  <c r="G2" i="47"/>
  <c r="G2" i="43"/>
  <c r="G3" i="48"/>
  <c r="J2" i="48" s="1"/>
  <c r="G2" i="44"/>
  <c r="G2" i="50"/>
  <c r="G2" i="46"/>
  <c r="G3" i="42"/>
  <c r="J2" i="42" s="1"/>
  <c r="G3" i="51"/>
  <c r="G3" i="47"/>
  <c r="J2" i="47" s="1"/>
  <c r="G3" i="43"/>
  <c r="J2" i="43" s="1"/>
  <c r="G3" i="50"/>
  <c r="G3" i="46"/>
  <c r="G4" i="42"/>
  <c r="J3" i="42" s="1"/>
  <c r="G2" i="45"/>
  <c r="G2" i="41"/>
  <c r="G2" i="49"/>
  <c r="G3" i="14"/>
  <c r="J3" i="14" s="1"/>
  <c r="G4" i="39"/>
  <c r="G2" i="39"/>
  <c r="G3" i="39"/>
  <c r="G2" i="28"/>
  <c r="G3" i="35"/>
  <c r="G3" i="36"/>
  <c r="G4" i="35"/>
  <c r="G2" i="35"/>
  <c r="G2" i="36"/>
  <c r="G3" i="20"/>
  <c r="G3" i="19"/>
  <c r="G2" i="29"/>
  <c r="G4" i="30"/>
  <c r="J3" i="30" s="1"/>
  <c r="G3" i="25"/>
  <c r="G2" i="30"/>
  <c r="G4" i="31"/>
  <c r="J3" i="31" s="1"/>
  <c r="G2" i="31"/>
  <c r="G2" i="25"/>
  <c r="G3" i="30"/>
  <c r="J2" i="30" s="1"/>
  <c r="G2" i="23"/>
  <c r="G3" i="23"/>
  <c r="G4" i="23"/>
  <c r="J3" i="23" s="1"/>
  <c r="G2" i="19"/>
  <c r="G4" i="20"/>
  <c r="G4" i="21"/>
  <c r="G4" i="19"/>
  <c r="J3" i="19" s="1"/>
  <c r="G2" i="21"/>
  <c r="G2" i="20"/>
  <c r="G3" i="21"/>
  <c r="G5" i="18"/>
  <c r="G3" i="18"/>
  <c r="G2" i="18"/>
  <c r="G4" i="18"/>
  <c r="J3" i="18" s="1"/>
  <c r="G5" i="17"/>
  <c r="G3" i="17"/>
  <c r="J2" i="17" s="1"/>
  <c r="G5" i="16"/>
  <c r="G3" i="16"/>
  <c r="G2" i="15"/>
  <c r="G2" i="17"/>
  <c r="G2" i="16"/>
  <c r="G4" i="17"/>
  <c r="J3" i="17" s="1"/>
  <c r="G4" i="16"/>
  <c r="J3" i="16" s="1"/>
  <c r="G3" i="13"/>
  <c r="C54" i="26"/>
  <c r="X6" i="37"/>
  <c r="F3" i="23"/>
  <c r="C54" i="30"/>
  <c r="C54" i="42"/>
  <c r="C55" i="23"/>
  <c r="F3" i="24"/>
  <c r="F4" i="27"/>
  <c r="I3" i="27" s="1"/>
  <c r="F3" i="26"/>
  <c r="F3" i="41"/>
  <c r="F3" i="31"/>
  <c r="I2" i="31" s="1"/>
  <c r="F4" i="29"/>
  <c r="Z30" i="37"/>
  <c r="AI50" i="37"/>
  <c r="X50" i="37"/>
  <c r="AG7" i="37"/>
  <c r="Z6" i="37"/>
  <c r="AI27" i="37"/>
  <c r="F3" i="42"/>
  <c r="I2" i="42" s="1"/>
  <c r="AG27" i="37"/>
  <c r="F3" i="43"/>
  <c r="F3" i="39"/>
  <c r="O61" i="1"/>
  <c r="O53" i="1"/>
  <c r="O49" i="1"/>
  <c r="O57" i="1"/>
  <c r="O45" i="1"/>
  <c r="O68" i="1"/>
  <c r="O64" i="1"/>
  <c r="O66" i="1"/>
  <c r="O62" i="1"/>
  <c r="O51" i="1"/>
  <c r="O46" i="1"/>
  <c r="Q49" i="37"/>
  <c r="O27" i="37"/>
  <c r="M43" i="33"/>
  <c r="M5" i="33"/>
  <c r="O49" i="37"/>
  <c r="O7" i="37"/>
  <c r="O5" i="33"/>
  <c r="H50" i="37"/>
  <c r="H6" i="37"/>
  <c r="X51" i="33"/>
  <c r="V26" i="33"/>
  <c r="F50" i="37"/>
  <c r="Q27" i="37"/>
  <c r="F6" i="37"/>
  <c r="V51" i="33"/>
  <c r="X26" i="33"/>
  <c r="V6" i="33"/>
  <c r="O43" i="33"/>
  <c r="F3" i="35"/>
  <c r="F3" i="20"/>
  <c r="F3" i="21"/>
  <c r="F4" i="18"/>
  <c r="I4" i="18" s="1"/>
  <c r="F4" i="17"/>
  <c r="F4" i="16"/>
  <c r="G2" i="14"/>
  <c r="F3" i="46"/>
  <c r="X29" i="37"/>
  <c r="O59" i="1"/>
  <c r="H28" i="37"/>
  <c r="F28" i="37"/>
  <c r="O25" i="33"/>
  <c r="M25" i="33"/>
  <c r="F2" i="25"/>
  <c r="F2" i="15"/>
  <c r="C54" i="24"/>
  <c r="C54" i="19"/>
  <c r="A59" i="51"/>
  <c r="B59" i="51" s="1"/>
  <c r="C58" i="51"/>
  <c r="C58" i="50"/>
  <c r="A59" i="50"/>
  <c r="B59" i="50" s="1"/>
  <c r="C58" i="48"/>
  <c r="A59" i="48"/>
  <c r="B59" i="48" s="1"/>
  <c r="A58" i="36"/>
  <c r="B58" i="36" s="1"/>
  <c r="A59" i="35"/>
  <c r="B59" i="35" s="1"/>
  <c r="A59" i="31"/>
  <c r="B59" i="31" s="1"/>
  <c r="A60" i="28"/>
  <c r="B60" i="28" s="1"/>
  <c r="A60" i="27"/>
  <c r="B60" i="27" s="1"/>
  <c r="C59" i="27"/>
  <c r="A59" i="26"/>
  <c r="B59" i="26" s="1"/>
  <c r="A58" i="23"/>
  <c r="B58" i="23" s="1"/>
  <c r="C57" i="21"/>
  <c r="A58" i="21"/>
  <c r="B58" i="21" s="1"/>
  <c r="A58" i="19"/>
  <c r="B58" i="19" s="1"/>
  <c r="A58" i="16"/>
  <c r="B58" i="16" s="1"/>
  <c r="C55" i="15"/>
  <c r="A56" i="15"/>
  <c r="B56" i="15" s="1"/>
  <c r="J3" i="13"/>
  <c r="A51" i="39"/>
  <c r="B51" i="39" s="1"/>
  <c r="C50" i="39"/>
  <c r="F3" i="17"/>
  <c r="F3" i="16"/>
  <c r="E3" i="17"/>
  <c r="E3" i="16"/>
  <c r="J2" i="13"/>
  <c r="K29" i="1"/>
  <c r="K28" i="1"/>
  <c r="O9" i="1"/>
  <c r="F5" i="28" s="1"/>
  <c r="I4" i="28" s="1"/>
  <c r="L4" i="28" s="1"/>
  <c r="N9" i="1"/>
  <c r="E5" i="28" s="1"/>
  <c r="H4" i="28" s="1"/>
  <c r="O27" i="1"/>
  <c r="I27" i="1"/>
  <c r="N27" i="1"/>
  <c r="H27" i="1"/>
  <c r="O25" i="1"/>
  <c r="I25" i="1"/>
  <c r="N4" i="23" s="1"/>
  <c r="P3" i="23" s="1"/>
  <c r="N25" i="1"/>
  <c r="H25" i="1"/>
  <c r="M4" i="23" s="1"/>
  <c r="O3" i="23" s="1"/>
  <c r="O24" i="1"/>
  <c r="I24" i="1"/>
  <c r="N24" i="1"/>
  <c r="H24" i="1"/>
  <c r="O23" i="1"/>
  <c r="I23" i="1"/>
  <c r="N23" i="1"/>
  <c r="H23" i="1"/>
  <c r="J23" i="1" s="1"/>
  <c r="O22" i="1"/>
  <c r="I22" i="1"/>
  <c r="N22" i="1"/>
  <c r="H22" i="1"/>
  <c r="O21" i="1"/>
  <c r="O50" i="1" s="1"/>
  <c r="I21" i="1"/>
  <c r="K21" i="1" s="1"/>
  <c r="N21" i="1"/>
  <c r="H21" i="1"/>
  <c r="J21" i="1" s="1"/>
  <c r="O20" i="1"/>
  <c r="I20" i="1"/>
  <c r="N20" i="1"/>
  <c r="H20" i="1"/>
  <c r="I19" i="1"/>
  <c r="N19" i="1"/>
  <c r="H19" i="1"/>
  <c r="O18" i="1"/>
  <c r="I18" i="1"/>
  <c r="N18" i="1"/>
  <c r="H18" i="1"/>
  <c r="O17" i="1"/>
  <c r="I17" i="1"/>
  <c r="N17" i="1"/>
  <c r="H17" i="1"/>
  <c r="D56" i="45"/>
  <c r="D56" i="46"/>
  <c r="D56" i="18"/>
  <c r="D57" i="50"/>
  <c r="D54" i="15"/>
  <c r="D55" i="20"/>
  <c r="D56" i="49"/>
  <c r="D57" i="44"/>
  <c r="D53" i="41"/>
  <c r="D56" i="16"/>
  <c r="D56" i="47"/>
  <c r="D58" i="29"/>
  <c r="D54" i="13"/>
  <c r="K3" i="28" l="1"/>
  <c r="B59" i="29"/>
  <c r="C59" i="29"/>
  <c r="C60" i="29" s="1"/>
  <c r="A60" i="29"/>
  <c r="I2" i="28"/>
  <c r="J4" i="28"/>
  <c r="C58" i="16"/>
  <c r="K4" i="28"/>
  <c r="J3" i="21"/>
  <c r="B57" i="30"/>
  <c r="A58" i="30"/>
  <c r="I3" i="28"/>
  <c r="L3" i="28" s="1"/>
  <c r="J3" i="29"/>
  <c r="J4" i="27"/>
  <c r="C55" i="41"/>
  <c r="H2" i="28"/>
  <c r="K2" i="28" s="1"/>
  <c r="B57" i="49"/>
  <c r="A58" i="49"/>
  <c r="C57" i="49"/>
  <c r="B58" i="43"/>
  <c r="A59" i="43"/>
  <c r="B55" i="13"/>
  <c r="C55" i="13"/>
  <c r="A56" i="13"/>
  <c r="J2" i="35"/>
  <c r="B57" i="24"/>
  <c r="A58" i="24"/>
  <c r="B58" i="44"/>
  <c r="C58" i="44"/>
  <c r="A59" i="44"/>
  <c r="B56" i="20"/>
  <c r="A57" i="20"/>
  <c r="C56" i="20"/>
  <c r="J4" i="16"/>
  <c r="J3" i="25"/>
  <c r="B57" i="46"/>
  <c r="C57" i="46"/>
  <c r="A58" i="46"/>
  <c r="C56" i="17"/>
  <c r="B57" i="45"/>
  <c r="A58" i="45"/>
  <c r="C57" i="45"/>
  <c r="B57" i="47"/>
  <c r="C57" i="47"/>
  <c r="A58" i="47"/>
  <c r="J2" i="39"/>
  <c r="J2" i="46"/>
  <c r="J3" i="43"/>
  <c r="J2" i="28"/>
  <c r="B62" i="41"/>
  <c r="A63" i="41"/>
  <c r="C60" i="28"/>
  <c r="B57" i="25"/>
  <c r="A58" i="25"/>
  <c r="B57" i="42"/>
  <c r="A58" i="42"/>
  <c r="C57" i="18"/>
  <c r="B57" i="18"/>
  <c r="A58" i="18"/>
  <c r="J2" i="15"/>
  <c r="J2" i="14"/>
  <c r="E3" i="29"/>
  <c r="AF6" i="37"/>
  <c r="W30" i="37"/>
  <c r="U5" i="33"/>
  <c r="N6" i="37"/>
  <c r="L26" i="33"/>
  <c r="E29" i="37"/>
  <c r="E3" i="25"/>
  <c r="H2" i="25" s="1"/>
  <c r="F3" i="29"/>
  <c r="AG6" i="37"/>
  <c r="X30" i="37"/>
  <c r="O6" i="37"/>
  <c r="M26" i="33"/>
  <c r="F29" i="37"/>
  <c r="V5" i="33"/>
  <c r="F3" i="25"/>
  <c r="I2" i="25" s="1"/>
  <c r="J20" i="1"/>
  <c r="M2" i="51"/>
  <c r="M2" i="44"/>
  <c r="M2" i="30"/>
  <c r="M2" i="19"/>
  <c r="J22" i="1"/>
  <c r="M4" i="44"/>
  <c r="M5" i="27"/>
  <c r="M2" i="48"/>
  <c r="M4" i="30"/>
  <c r="M4" i="19"/>
  <c r="M5" i="17"/>
  <c r="M5" i="16"/>
  <c r="J24" i="1"/>
  <c r="M4" i="41"/>
  <c r="M4" i="25"/>
  <c r="M3" i="15"/>
  <c r="M3" i="49"/>
  <c r="M2" i="46"/>
  <c r="M2" i="39"/>
  <c r="M4" i="14"/>
  <c r="J27" i="1"/>
  <c r="M2" i="43"/>
  <c r="M2" i="35"/>
  <c r="M2" i="23"/>
  <c r="M4" i="21"/>
  <c r="M2" i="20"/>
  <c r="C56" i="23"/>
  <c r="C55" i="30"/>
  <c r="J4" i="17"/>
  <c r="J2" i="19"/>
  <c r="J2" i="45"/>
  <c r="J2" i="31"/>
  <c r="H3" i="29"/>
  <c r="A57" i="14"/>
  <c r="B57" i="14" s="1"/>
  <c r="C56" i="14"/>
  <c r="O2" i="46"/>
  <c r="M4" i="24"/>
  <c r="M4" i="26"/>
  <c r="M3" i="48"/>
  <c r="O2" i="48" s="1"/>
  <c r="M2" i="49"/>
  <c r="M2" i="29"/>
  <c r="M2" i="18"/>
  <c r="M4" i="13"/>
  <c r="AH5" i="37"/>
  <c r="E2" i="51"/>
  <c r="E2" i="44"/>
  <c r="N55" i="1"/>
  <c r="N63" i="1"/>
  <c r="P5" i="37"/>
  <c r="W4" i="33"/>
  <c r="P20" i="1"/>
  <c r="E2" i="30"/>
  <c r="E2" i="19"/>
  <c r="E4" i="44"/>
  <c r="E5" i="27"/>
  <c r="H4" i="27" s="1"/>
  <c r="E2" i="48"/>
  <c r="AH7" i="37"/>
  <c r="W51" i="37"/>
  <c r="N52" i="1"/>
  <c r="N54" i="1"/>
  <c r="N44" i="33"/>
  <c r="G51" i="37"/>
  <c r="P7" i="37"/>
  <c r="W6" i="33"/>
  <c r="E51" i="37"/>
  <c r="L44" i="33"/>
  <c r="P22" i="1"/>
  <c r="E4" i="30"/>
  <c r="E4" i="19"/>
  <c r="E5" i="17"/>
  <c r="H4" i="17" s="1"/>
  <c r="E5" i="16"/>
  <c r="H4" i="16" s="1"/>
  <c r="E4" i="25"/>
  <c r="E3" i="15"/>
  <c r="E4" i="41"/>
  <c r="AH51" i="37"/>
  <c r="W31" i="37"/>
  <c r="E3" i="49"/>
  <c r="E2" i="46"/>
  <c r="H2" i="46" s="1"/>
  <c r="E2" i="39"/>
  <c r="N56" i="1"/>
  <c r="N58" i="1"/>
  <c r="N26" i="33"/>
  <c r="G29" i="37"/>
  <c r="L4" i="33"/>
  <c r="E30" i="37"/>
  <c r="E5" i="37"/>
  <c r="L27" i="33"/>
  <c r="P24" i="1"/>
  <c r="E4" i="14"/>
  <c r="AH26" i="37"/>
  <c r="W5" i="37"/>
  <c r="E2" i="43"/>
  <c r="H2" i="43" s="1"/>
  <c r="N60" i="1"/>
  <c r="W50" i="33"/>
  <c r="W25" i="33"/>
  <c r="N28" i="37"/>
  <c r="U27" i="33"/>
  <c r="P48" i="37"/>
  <c r="P26" i="37"/>
  <c r="E2" i="35"/>
  <c r="P27" i="1"/>
  <c r="E2" i="23"/>
  <c r="E2" i="20"/>
  <c r="E4" i="21"/>
  <c r="H3" i="21" s="1"/>
  <c r="J2" i="20"/>
  <c r="J2" i="49"/>
  <c r="H3" i="31"/>
  <c r="C55" i="25"/>
  <c r="E4" i="26"/>
  <c r="E4" i="24"/>
  <c r="H3" i="24" s="1"/>
  <c r="E2" i="49"/>
  <c r="AF5" i="37"/>
  <c r="Y31" i="37"/>
  <c r="Y7" i="37"/>
  <c r="E3" i="48"/>
  <c r="H2" i="48" s="1"/>
  <c r="N47" i="1"/>
  <c r="N5" i="37"/>
  <c r="G7" i="37"/>
  <c r="U4" i="33"/>
  <c r="N6" i="33"/>
  <c r="P18" i="1"/>
  <c r="E2" i="29"/>
  <c r="E2" i="18"/>
  <c r="E4" i="13"/>
  <c r="H3" i="13" s="1"/>
  <c r="K20" i="1"/>
  <c r="N2" i="51"/>
  <c r="N2" i="44"/>
  <c r="N2" i="30"/>
  <c r="N2" i="19"/>
  <c r="K22" i="1"/>
  <c r="N4" i="44"/>
  <c r="N5" i="27"/>
  <c r="N2" i="48"/>
  <c r="N4" i="30"/>
  <c r="N4" i="19"/>
  <c r="N5" i="17"/>
  <c r="N5" i="16"/>
  <c r="K24" i="1"/>
  <c r="N4" i="41"/>
  <c r="N4" i="25"/>
  <c r="N3" i="15"/>
  <c r="N2" i="46"/>
  <c r="P2" i="46" s="1"/>
  <c r="N3" i="49"/>
  <c r="N2" i="39"/>
  <c r="N4" i="14"/>
  <c r="K27" i="1"/>
  <c r="N2" i="43"/>
  <c r="N2" i="35"/>
  <c r="N2" i="23"/>
  <c r="P2" i="23" s="1"/>
  <c r="N4" i="21"/>
  <c r="N2" i="20"/>
  <c r="C55" i="19"/>
  <c r="C55" i="24"/>
  <c r="J3" i="20"/>
  <c r="J3" i="41"/>
  <c r="J2" i="41"/>
  <c r="H3" i="41"/>
  <c r="H2" i="41"/>
  <c r="H2" i="15"/>
  <c r="J38" i="1"/>
  <c r="N4" i="24"/>
  <c r="N4" i="26"/>
  <c r="N3" i="48"/>
  <c r="N2" i="49"/>
  <c r="N2" i="29"/>
  <c r="N2" i="18"/>
  <c r="N4" i="13"/>
  <c r="F2" i="51"/>
  <c r="I2" i="51" s="1"/>
  <c r="F2" i="44"/>
  <c r="AI5" i="37"/>
  <c r="O55" i="1"/>
  <c r="O63" i="1"/>
  <c r="Q5" i="37"/>
  <c r="X4" i="33"/>
  <c r="F2" i="30"/>
  <c r="F2" i="19"/>
  <c r="F4" i="44"/>
  <c r="F5" i="27"/>
  <c r="I4" i="27" s="1"/>
  <c r="L4" i="27" s="1"/>
  <c r="F2" i="48"/>
  <c r="AI7" i="37"/>
  <c r="X51" i="37"/>
  <c r="O52" i="1"/>
  <c r="O54" i="1"/>
  <c r="H51" i="37"/>
  <c r="Q7" i="37"/>
  <c r="O44" i="33"/>
  <c r="F51" i="37"/>
  <c r="X6" i="33"/>
  <c r="M44" i="33"/>
  <c r="F4" i="30"/>
  <c r="F4" i="19"/>
  <c r="F5" i="17"/>
  <c r="I4" i="17" s="1"/>
  <c r="F5" i="16"/>
  <c r="I4" i="16" s="1"/>
  <c r="L4" i="16" s="1"/>
  <c r="F4" i="41"/>
  <c r="I3" i="41" s="1"/>
  <c r="L3" i="41" s="1"/>
  <c r="F4" i="25"/>
  <c r="F3" i="15"/>
  <c r="I2" i="15" s="1"/>
  <c r="X31" i="37"/>
  <c r="F3" i="49"/>
  <c r="F2" i="46"/>
  <c r="AI51" i="37"/>
  <c r="F2" i="39"/>
  <c r="O56" i="1"/>
  <c r="O58" i="1"/>
  <c r="O26" i="33"/>
  <c r="H29" i="37"/>
  <c r="M4" i="33"/>
  <c r="F30" i="37"/>
  <c r="F5" i="37"/>
  <c r="M27" i="33"/>
  <c r="F4" i="14"/>
  <c r="AI26" i="37"/>
  <c r="X5" i="37"/>
  <c r="F2" i="43"/>
  <c r="O60" i="1"/>
  <c r="X50" i="33"/>
  <c r="X25" i="33"/>
  <c r="O28" i="37"/>
  <c r="V27" i="33"/>
  <c r="Q48" i="37"/>
  <c r="Q26" i="37"/>
  <c r="F2" i="35"/>
  <c r="F2" i="23"/>
  <c r="I2" i="23" s="1"/>
  <c r="F4" i="21"/>
  <c r="I3" i="21" s="1"/>
  <c r="L3" i="21" s="1"/>
  <c r="F2" i="20"/>
  <c r="C55" i="42"/>
  <c r="J2" i="18"/>
  <c r="J2" i="50"/>
  <c r="J3" i="27"/>
  <c r="C55" i="35"/>
  <c r="H3" i="26"/>
  <c r="H2" i="51"/>
  <c r="C55" i="31"/>
  <c r="F4" i="24"/>
  <c r="I3" i="24" s="1"/>
  <c r="L3" i="24" s="1"/>
  <c r="F4" i="26"/>
  <c r="I3" i="26" s="1"/>
  <c r="AG5" i="37"/>
  <c r="Z31" i="37"/>
  <c r="F3" i="48"/>
  <c r="I2" i="48" s="1"/>
  <c r="F2" i="49"/>
  <c r="Z7" i="37"/>
  <c r="O47" i="1"/>
  <c r="V4" i="33"/>
  <c r="O5" i="37"/>
  <c r="H7" i="37"/>
  <c r="O6" i="33"/>
  <c r="F2" i="29"/>
  <c r="F2" i="18"/>
  <c r="F4" i="13"/>
  <c r="I3" i="13" s="1"/>
  <c r="E4" i="42"/>
  <c r="H3" i="42" s="1"/>
  <c r="AH28" i="37"/>
  <c r="E3" i="45"/>
  <c r="AF50" i="37"/>
  <c r="Y51" i="37"/>
  <c r="E2" i="47"/>
  <c r="H2" i="47" s="1"/>
  <c r="E2" i="50"/>
  <c r="N65" i="1"/>
  <c r="N40" i="1"/>
  <c r="N43" i="1"/>
  <c r="U52" i="33"/>
  <c r="N50" i="37"/>
  <c r="E3" i="36"/>
  <c r="E4" i="35"/>
  <c r="H3" i="35" s="1"/>
  <c r="P9" i="1"/>
  <c r="J4" i="18"/>
  <c r="J3" i="35"/>
  <c r="J3" i="39"/>
  <c r="J3" i="24"/>
  <c r="J2" i="26"/>
  <c r="H3" i="27"/>
  <c r="L3" i="27" s="1"/>
  <c r="P26" i="1"/>
  <c r="M3" i="29"/>
  <c r="M3" i="25"/>
  <c r="O2" i="25" s="1"/>
  <c r="J19" i="1"/>
  <c r="M5" i="29"/>
  <c r="M2" i="42"/>
  <c r="M2" i="31"/>
  <c r="M5" i="18"/>
  <c r="N50" i="1"/>
  <c r="P21" i="1"/>
  <c r="W7" i="37"/>
  <c r="E4" i="23"/>
  <c r="H3" i="23" s="1"/>
  <c r="K3" i="23" s="1"/>
  <c r="F4" i="42"/>
  <c r="I3" i="42" s="1"/>
  <c r="L3" i="42" s="1"/>
  <c r="AI28" i="37"/>
  <c r="F3" i="45"/>
  <c r="AG50" i="37"/>
  <c r="Z51" i="37"/>
  <c r="F2" i="47"/>
  <c r="F2" i="50"/>
  <c r="O65" i="1"/>
  <c r="O40" i="1"/>
  <c r="O43" i="1"/>
  <c r="V52" i="33"/>
  <c r="O50" i="37"/>
  <c r="F3" i="36"/>
  <c r="F4" i="35"/>
  <c r="I3" i="35" s="1"/>
  <c r="I2" i="39"/>
  <c r="C55" i="26"/>
  <c r="J2" i="16"/>
  <c r="J2" i="21"/>
  <c r="J2" i="23"/>
  <c r="J2" i="25"/>
  <c r="J2" i="36"/>
  <c r="J2" i="29"/>
  <c r="J2" i="44"/>
  <c r="J2" i="24"/>
  <c r="O2" i="23"/>
  <c r="I2" i="43"/>
  <c r="J2" i="51"/>
  <c r="H2" i="39"/>
  <c r="H3" i="39"/>
  <c r="O2" i="15"/>
  <c r="P2" i="15"/>
  <c r="E5" i="29"/>
  <c r="H4" i="29" s="1"/>
  <c r="K4" i="29" s="1"/>
  <c r="E2" i="42"/>
  <c r="AF26" i="37"/>
  <c r="AF8" i="37"/>
  <c r="N48" i="1"/>
  <c r="U50" i="33"/>
  <c r="U7" i="33"/>
  <c r="N48" i="37"/>
  <c r="N8" i="37"/>
  <c r="P19" i="1"/>
  <c r="E2" i="31"/>
  <c r="H2" i="31" s="1"/>
  <c r="E5" i="18"/>
  <c r="H4" i="18" s="1"/>
  <c r="K4" i="18" s="1"/>
  <c r="N3" i="29"/>
  <c r="N3" i="25"/>
  <c r="P2" i="25" s="1"/>
  <c r="K19" i="1"/>
  <c r="N5" i="29"/>
  <c r="N2" i="42"/>
  <c r="N2" i="31"/>
  <c r="N5" i="18"/>
  <c r="X7" i="37"/>
  <c r="F4" i="23"/>
  <c r="I3" i="23" s="1"/>
  <c r="I3" i="29"/>
  <c r="I4" i="29"/>
  <c r="J4" i="29"/>
  <c r="J2" i="27"/>
  <c r="A57" i="17"/>
  <c r="B57" i="17" s="1"/>
  <c r="H2" i="42"/>
  <c r="C54" i="36"/>
  <c r="C59" i="51"/>
  <c r="A60" i="51"/>
  <c r="B60" i="51" s="1"/>
  <c r="C59" i="50"/>
  <c r="A60" i="50"/>
  <c r="B60" i="50" s="1"/>
  <c r="C59" i="48"/>
  <c r="A60" i="48"/>
  <c r="B60" i="48" s="1"/>
  <c r="A59" i="36"/>
  <c r="B59" i="36" s="1"/>
  <c r="A60" i="35"/>
  <c r="B60" i="35" s="1"/>
  <c r="A60" i="31"/>
  <c r="B60" i="31" s="1"/>
  <c r="A61" i="28"/>
  <c r="B61" i="28" s="1"/>
  <c r="C60" i="27"/>
  <c r="A61" i="27"/>
  <c r="B61" i="27" s="1"/>
  <c r="A60" i="26"/>
  <c r="B60" i="26" s="1"/>
  <c r="A59" i="23"/>
  <c r="B59" i="23" s="1"/>
  <c r="C58" i="21"/>
  <c r="A59" i="21"/>
  <c r="B59" i="21" s="1"/>
  <c r="A59" i="19"/>
  <c r="B59" i="19" s="1"/>
  <c r="A59" i="16"/>
  <c r="B59" i="16" s="1"/>
  <c r="C56" i="15"/>
  <c r="A57" i="15"/>
  <c r="B57" i="15" s="1"/>
  <c r="A52" i="39"/>
  <c r="B52" i="39" s="1"/>
  <c r="C51" i="39"/>
  <c r="I3" i="16"/>
  <c r="I3" i="17"/>
  <c r="H3" i="16"/>
  <c r="H2" i="16"/>
  <c r="H3" i="17"/>
  <c r="H2" i="17"/>
  <c r="F3" i="18"/>
  <c r="I3" i="18" s="1"/>
  <c r="F3" i="14"/>
  <c r="P17" i="1"/>
  <c r="E3" i="18"/>
  <c r="H3" i="18" s="1"/>
  <c r="E3" i="14"/>
  <c r="N3" i="18"/>
  <c r="N3" i="14"/>
  <c r="J17" i="1"/>
  <c r="M3" i="18"/>
  <c r="M3" i="14"/>
  <c r="K3" i="13"/>
  <c r="L3" i="13"/>
  <c r="K25" i="1"/>
  <c r="J37" i="1"/>
  <c r="J25" i="1"/>
  <c r="I37" i="1"/>
  <c r="J18" i="1"/>
  <c r="I38" i="1"/>
  <c r="K18" i="1"/>
  <c r="K23" i="1"/>
  <c r="K17" i="1"/>
  <c r="O16" i="1"/>
  <c r="N16" i="1"/>
  <c r="O15" i="1"/>
  <c r="N15" i="1"/>
  <c r="O14" i="1"/>
  <c r="N14" i="1"/>
  <c r="O13" i="1"/>
  <c r="O12" i="1"/>
  <c r="N12" i="1"/>
  <c r="O11" i="1"/>
  <c r="N11" i="1"/>
  <c r="O10" i="1"/>
  <c r="N10" i="1"/>
  <c r="H6" i="1"/>
  <c r="I6" i="1"/>
  <c r="E53" i="41"/>
  <c r="H54" i="41"/>
  <c r="D57" i="49"/>
  <c r="D56" i="20"/>
  <c r="G7" i="41"/>
  <c r="G8" i="41"/>
  <c r="G9" i="41"/>
  <c r="G10" i="41"/>
  <c r="G11" i="41"/>
  <c r="G12" i="41"/>
  <c r="G13" i="41"/>
  <c r="G14" i="41"/>
  <c r="G15" i="41"/>
  <c r="G16" i="41"/>
  <c r="G17" i="41"/>
  <c r="G18" i="41"/>
  <c r="G19" i="41"/>
  <c r="G20" i="41"/>
  <c r="G21" i="41"/>
  <c r="G22" i="41"/>
  <c r="G23" i="41"/>
  <c r="G24" i="41"/>
  <c r="G25" i="41"/>
  <c r="G26" i="41"/>
  <c r="G27" i="41"/>
  <c r="G28" i="41"/>
  <c r="G29" i="41"/>
  <c r="G30" i="41"/>
  <c r="G31" i="41"/>
  <c r="G32" i="41"/>
  <c r="G33" i="41"/>
  <c r="G34" i="41"/>
  <c r="G35" i="41"/>
  <c r="G36" i="41"/>
  <c r="G37" i="41"/>
  <c r="G38" i="41"/>
  <c r="G39" i="41"/>
  <c r="G40" i="41"/>
  <c r="G41" i="41"/>
  <c r="G42" i="41"/>
  <c r="G43" i="41"/>
  <c r="G44" i="41"/>
  <c r="G45" i="41"/>
  <c r="G46" i="41"/>
  <c r="G47" i="41"/>
  <c r="G48" i="41"/>
  <c r="G49" i="41"/>
  <c r="G50" i="41"/>
  <c r="G51" i="41"/>
  <c r="G52" i="41"/>
  <c r="J53" i="41"/>
  <c r="J52" i="41"/>
  <c r="J51" i="41"/>
  <c r="J50" i="41"/>
  <c r="J49" i="41"/>
  <c r="J48" i="41"/>
  <c r="J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J30" i="41"/>
  <c r="J29" i="41"/>
  <c r="J28" i="41"/>
  <c r="J27" i="41"/>
  <c r="J26" i="41"/>
  <c r="J25" i="41"/>
  <c r="J24" i="41"/>
  <c r="J23" i="41"/>
  <c r="J22" i="41"/>
  <c r="J21" i="41"/>
  <c r="J20" i="41"/>
  <c r="J19" i="41"/>
  <c r="J18" i="41"/>
  <c r="J17" i="41"/>
  <c r="J16" i="41"/>
  <c r="J15" i="41"/>
  <c r="J14" i="41"/>
  <c r="J13" i="41"/>
  <c r="J12" i="41"/>
  <c r="J11" i="41"/>
  <c r="J10" i="41"/>
  <c r="J9" i="41"/>
  <c r="J8" i="41"/>
  <c r="J7" i="41"/>
  <c r="D57" i="18"/>
  <c r="G53" i="41"/>
  <c r="J54" i="41"/>
  <c r="H53" i="41"/>
  <c r="E52" i="41"/>
  <c r="H52" i="41"/>
  <c r="E51" i="41"/>
  <c r="E50" i="41"/>
  <c r="H51" i="41"/>
  <c r="H50" i="41"/>
  <c r="E49" i="41"/>
  <c r="H49" i="41"/>
  <c r="E48" i="41"/>
  <c r="E47" i="41"/>
  <c r="H48" i="41"/>
  <c r="E46" i="41"/>
  <c r="H47" i="41"/>
  <c r="H46" i="41"/>
  <c r="E45" i="41"/>
  <c r="H45" i="41"/>
  <c r="E44" i="41"/>
  <c r="H44" i="41"/>
  <c r="E43" i="41"/>
  <c r="H43" i="41"/>
  <c r="E42" i="41"/>
  <c r="H42" i="41"/>
  <c r="E41" i="41"/>
  <c r="E7" i="41"/>
  <c r="E8" i="41"/>
  <c r="E9" i="41"/>
  <c r="E10" i="41"/>
  <c r="E11" i="41"/>
  <c r="E12" i="41"/>
  <c r="E13" i="41"/>
  <c r="E14" i="41"/>
  <c r="E15" i="41"/>
  <c r="E16" i="41"/>
  <c r="E17" i="41"/>
  <c r="E18" i="41"/>
  <c r="E19" i="41"/>
  <c r="E20" i="41"/>
  <c r="E21" i="41"/>
  <c r="E22" i="41"/>
  <c r="E23" i="41"/>
  <c r="E24" i="41"/>
  <c r="E25" i="41"/>
  <c r="E26" i="41"/>
  <c r="E27" i="41"/>
  <c r="E28" i="41"/>
  <c r="E29" i="41"/>
  <c r="E30" i="41"/>
  <c r="E31" i="41"/>
  <c r="E32" i="41"/>
  <c r="E33" i="41"/>
  <c r="E34" i="41"/>
  <c r="E35" i="41"/>
  <c r="E36" i="41"/>
  <c r="E37" i="41"/>
  <c r="E38" i="41"/>
  <c r="E39" i="41"/>
  <c r="H41" i="41"/>
  <c r="E40" i="41"/>
  <c r="H40" i="41"/>
  <c r="H39" i="41"/>
  <c r="H38" i="41"/>
  <c r="H37" i="41"/>
  <c r="H36" i="41"/>
  <c r="H35" i="41"/>
  <c r="H34" i="41"/>
  <c r="H33" i="41"/>
  <c r="H32" i="41"/>
  <c r="H31" i="41"/>
  <c r="H30" i="41"/>
  <c r="H29" i="41"/>
  <c r="H28" i="41"/>
  <c r="H27" i="41"/>
  <c r="H26" i="41"/>
  <c r="H25" i="41"/>
  <c r="H24" i="41"/>
  <c r="H23" i="41"/>
  <c r="H22" i="41"/>
  <c r="H21" i="41"/>
  <c r="H20" i="41"/>
  <c r="H19" i="41"/>
  <c r="H18" i="41"/>
  <c r="H17" i="41"/>
  <c r="H16" i="41"/>
  <c r="H15" i="41"/>
  <c r="H14" i="41"/>
  <c r="H13" i="41"/>
  <c r="H12" i="41"/>
  <c r="H11" i="41"/>
  <c r="H10" i="41"/>
  <c r="H9" i="41"/>
  <c r="H8" i="41"/>
  <c r="H7" i="41"/>
  <c r="D54" i="41"/>
  <c r="D55" i="13"/>
  <c r="D57" i="47"/>
  <c r="D57" i="45"/>
  <c r="D58" i="44"/>
  <c r="B59" i="44" l="1"/>
  <c r="C59" i="44"/>
  <c r="A60" i="44"/>
  <c r="C56" i="41"/>
  <c r="I2" i="49"/>
  <c r="K4" i="17"/>
  <c r="O3" i="25"/>
  <c r="B59" i="43"/>
  <c r="A60" i="43"/>
  <c r="B58" i="24"/>
  <c r="A59" i="24"/>
  <c r="C59" i="16"/>
  <c r="K2" i="43"/>
  <c r="B58" i="45"/>
  <c r="A59" i="45"/>
  <c r="C58" i="45"/>
  <c r="L3" i="26"/>
  <c r="B57" i="20"/>
  <c r="A58" i="20"/>
  <c r="C57" i="20"/>
  <c r="B58" i="49"/>
  <c r="C58" i="49"/>
  <c r="A59" i="49"/>
  <c r="L2" i="28"/>
  <c r="B58" i="47"/>
  <c r="A59" i="47"/>
  <c r="C58" i="47"/>
  <c r="C57" i="17"/>
  <c r="B56" i="13"/>
  <c r="C56" i="13"/>
  <c r="A57" i="13"/>
  <c r="B58" i="46"/>
  <c r="A59" i="46"/>
  <c r="C58" i="46"/>
  <c r="B58" i="30"/>
  <c r="A59" i="30"/>
  <c r="B60" i="29"/>
  <c r="A61" i="29"/>
  <c r="C61" i="29" s="1"/>
  <c r="B63" i="41"/>
  <c r="A64" i="41"/>
  <c r="C61" i="28"/>
  <c r="B58" i="25"/>
  <c r="A59" i="25"/>
  <c r="B58" i="42"/>
  <c r="A59" i="42"/>
  <c r="L4" i="18"/>
  <c r="B58" i="18"/>
  <c r="A59" i="18"/>
  <c r="C58" i="18"/>
  <c r="C59" i="18" s="1"/>
  <c r="L2" i="15"/>
  <c r="L2" i="51"/>
  <c r="K2" i="31"/>
  <c r="L2" i="31"/>
  <c r="C56" i="26"/>
  <c r="K2" i="15"/>
  <c r="C56" i="24"/>
  <c r="P3" i="25"/>
  <c r="H2" i="20"/>
  <c r="K4" i="16"/>
  <c r="K4" i="27"/>
  <c r="I2" i="29"/>
  <c r="H2" i="29"/>
  <c r="J6" i="1"/>
  <c r="M3" i="24"/>
  <c r="M3" i="26"/>
  <c r="O3" i="26" s="1"/>
  <c r="M4" i="27"/>
  <c r="M3" i="31"/>
  <c r="M3" i="41"/>
  <c r="M4" i="29"/>
  <c r="O3" i="29" s="1"/>
  <c r="M3" i="42"/>
  <c r="O2" i="42" s="1"/>
  <c r="M3" i="43"/>
  <c r="O2" i="43" s="1"/>
  <c r="M3" i="39"/>
  <c r="O2" i="39" s="1"/>
  <c r="M3" i="35"/>
  <c r="O2" i="35" s="1"/>
  <c r="M3" i="20"/>
  <c r="M3" i="21"/>
  <c r="M4" i="18"/>
  <c r="M4" i="17"/>
  <c r="M4" i="16"/>
  <c r="M3" i="13"/>
  <c r="O3" i="13" s="1"/>
  <c r="E4" i="43"/>
  <c r="H3" i="43" s="1"/>
  <c r="N69" i="1"/>
  <c r="P28" i="37"/>
  <c r="N26" i="37"/>
  <c r="W52" i="33"/>
  <c r="P50" i="37"/>
  <c r="W27" i="33"/>
  <c r="U25" i="33"/>
  <c r="P14" i="1"/>
  <c r="E4" i="20"/>
  <c r="H3" i="20" s="1"/>
  <c r="E2" i="21"/>
  <c r="L4" i="29"/>
  <c r="C56" i="25"/>
  <c r="H2" i="49"/>
  <c r="L2" i="49" s="1"/>
  <c r="O3" i="24"/>
  <c r="C56" i="30"/>
  <c r="O3" i="41"/>
  <c r="L2" i="39"/>
  <c r="C56" i="31"/>
  <c r="F4" i="43"/>
  <c r="I3" i="43" s="1"/>
  <c r="O69" i="1"/>
  <c r="Q28" i="37"/>
  <c r="O26" i="37"/>
  <c r="X52" i="33"/>
  <c r="Q50" i="37"/>
  <c r="X27" i="33"/>
  <c r="V25" i="33"/>
  <c r="F4" i="20"/>
  <c r="I3" i="20" s="1"/>
  <c r="F2" i="21"/>
  <c r="K2" i="42"/>
  <c r="L3" i="29"/>
  <c r="K3" i="35"/>
  <c r="L3" i="35"/>
  <c r="K3" i="42"/>
  <c r="K3" i="26"/>
  <c r="C57" i="14"/>
  <c r="A58" i="14"/>
  <c r="B58" i="14" s="1"/>
  <c r="L2" i="42"/>
  <c r="K6" i="1"/>
  <c r="N4" i="27"/>
  <c r="N3" i="26"/>
  <c r="P3" i="26" s="1"/>
  <c r="N3" i="24"/>
  <c r="N3" i="41"/>
  <c r="N4" i="29"/>
  <c r="P3" i="29" s="1"/>
  <c r="N3" i="31"/>
  <c r="P2" i="31" s="1"/>
  <c r="N3" i="42"/>
  <c r="P2" i="42" s="1"/>
  <c r="N3" i="43"/>
  <c r="P2" i="43" s="1"/>
  <c r="N3" i="39"/>
  <c r="P2" i="39" s="1"/>
  <c r="N3" i="35"/>
  <c r="P2" i="35" s="1"/>
  <c r="N3" i="20"/>
  <c r="N3" i="21"/>
  <c r="N4" i="18"/>
  <c r="P4" i="18" s="1"/>
  <c r="N4" i="17"/>
  <c r="P4" i="17" s="1"/>
  <c r="N4" i="16"/>
  <c r="P4" i="16" s="1"/>
  <c r="N3" i="13"/>
  <c r="P3" i="13" s="1"/>
  <c r="L2" i="43"/>
  <c r="K2" i="51"/>
  <c r="P3" i="41"/>
  <c r="K2" i="25"/>
  <c r="AG49" i="37"/>
  <c r="F2" i="45"/>
  <c r="I2" i="45" s="1"/>
  <c r="O41" i="1"/>
  <c r="F2" i="36"/>
  <c r="I2" i="36" s="1"/>
  <c r="E2" i="26"/>
  <c r="E2" i="24"/>
  <c r="Y5" i="37"/>
  <c r="E3" i="50"/>
  <c r="H2" i="50" s="1"/>
  <c r="Y29" i="37"/>
  <c r="N44" i="1"/>
  <c r="N4" i="33"/>
  <c r="G5" i="37"/>
  <c r="P15" i="1"/>
  <c r="E2" i="13"/>
  <c r="I2" i="35"/>
  <c r="H2" i="23"/>
  <c r="L2" i="23" s="1"/>
  <c r="O2" i="29"/>
  <c r="K3" i="27"/>
  <c r="C56" i="42"/>
  <c r="I3" i="25"/>
  <c r="P2" i="48"/>
  <c r="I2" i="46"/>
  <c r="O4" i="16"/>
  <c r="O4" i="29"/>
  <c r="L2" i="25"/>
  <c r="AF49" i="37"/>
  <c r="E2" i="45"/>
  <c r="H2" i="45" s="1"/>
  <c r="N41" i="1"/>
  <c r="E2" i="36"/>
  <c r="P10" i="1"/>
  <c r="F2" i="24"/>
  <c r="F2" i="26"/>
  <c r="F3" i="50"/>
  <c r="I2" i="50" s="1"/>
  <c r="Z29" i="37"/>
  <c r="Z5" i="37"/>
  <c r="O44" i="1"/>
  <c r="O4" i="33"/>
  <c r="H5" i="37"/>
  <c r="F2" i="13"/>
  <c r="C55" i="36"/>
  <c r="L3" i="23"/>
  <c r="P2" i="29"/>
  <c r="AD9" i="1"/>
  <c r="C56" i="35"/>
  <c r="P2" i="20"/>
  <c r="P2" i="49"/>
  <c r="O4" i="17"/>
  <c r="C56" i="19"/>
  <c r="E3" i="44"/>
  <c r="H2" i="44" s="1"/>
  <c r="AH6" i="37"/>
  <c r="W5" i="33"/>
  <c r="P6" i="37"/>
  <c r="E3" i="30"/>
  <c r="H2" i="30" s="1"/>
  <c r="I2" i="47"/>
  <c r="K2" i="39"/>
  <c r="O4" i="18"/>
  <c r="I3" i="44"/>
  <c r="P3" i="24"/>
  <c r="P3" i="21"/>
  <c r="K3" i="24"/>
  <c r="K3" i="29"/>
  <c r="O2" i="20"/>
  <c r="F2" i="27"/>
  <c r="X48" i="37"/>
  <c r="AG28" i="37"/>
  <c r="AI49" i="37"/>
  <c r="F2" i="41"/>
  <c r="F4" i="39"/>
  <c r="I3" i="39" s="1"/>
  <c r="L3" i="39" s="1"/>
  <c r="O67" i="1"/>
  <c r="H48" i="37"/>
  <c r="O41" i="33"/>
  <c r="M41" i="33"/>
  <c r="M6" i="33"/>
  <c r="F48" i="37"/>
  <c r="F7" i="37"/>
  <c r="P13" i="1"/>
  <c r="F4" i="31"/>
  <c r="I3" i="31" s="1"/>
  <c r="L3" i="31" s="1"/>
  <c r="F2" i="17"/>
  <c r="F2" i="16"/>
  <c r="K2" i="48"/>
  <c r="F3" i="19"/>
  <c r="I3" i="19" s="1"/>
  <c r="F3" i="44"/>
  <c r="I2" i="44" s="1"/>
  <c r="AI6" i="37"/>
  <c r="Q6" i="37"/>
  <c r="X5" i="33"/>
  <c r="F3" i="30"/>
  <c r="I2" i="30" s="1"/>
  <c r="A58" i="17"/>
  <c r="B58" i="17" s="1"/>
  <c r="H2" i="36"/>
  <c r="L2" i="48"/>
  <c r="I2" i="20"/>
  <c r="L4" i="17"/>
  <c r="K3" i="41"/>
  <c r="K3" i="21"/>
  <c r="H3" i="25"/>
  <c r="H2" i="35"/>
  <c r="C57" i="23"/>
  <c r="O2" i="49"/>
  <c r="C60" i="51"/>
  <c r="A61" i="51"/>
  <c r="B61" i="51" s="1"/>
  <c r="C60" i="50"/>
  <c r="A61" i="50"/>
  <c r="B61" i="50" s="1"/>
  <c r="C60" i="48"/>
  <c r="A61" i="48"/>
  <c r="B61" i="48" s="1"/>
  <c r="A60" i="36"/>
  <c r="B60" i="36" s="1"/>
  <c r="A61" i="35"/>
  <c r="B61" i="35" s="1"/>
  <c r="A61" i="31"/>
  <c r="B61" i="31" s="1"/>
  <c r="A62" i="28"/>
  <c r="B62" i="28" s="1"/>
  <c r="A62" i="27"/>
  <c r="B62" i="27" s="1"/>
  <c r="C61" i="27"/>
  <c r="A61" i="26"/>
  <c r="B61" i="26" s="1"/>
  <c r="A60" i="23"/>
  <c r="B60" i="23" s="1"/>
  <c r="C59" i="21"/>
  <c r="A60" i="21"/>
  <c r="B60" i="21" s="1"/>
  <c r="A60" i="19"/>
  <c r="B60" i="19" s="1"/>
  <c r="A60" i="16"/>
  <c r="B60" i="16" s="1"/>
  <c r="C57" i="15"/>
  <c r="A58" i="15"/>
  <c r="B58" i="15" s="1"/>
  <c r="A53" i="39"/>
  <c r="B53" i="39" s="1"/>
  <c r="C52" i="39"/>
  <c r="K3" i="17"/>
  <c r="L3" i="17"/>
  <c r="K3" i="16"/>
  <c r="L3" i="16"/>
  <c r="E3" i="19"/>
  <c r="P16" i="1"/>
  <c r="AC16" i="1" s="1"/>
  <c r="I2" i="14"/>
  <c r="I3" i="14"/>
  <c r="I2" i="18"/>
  <c r="H3" i="14"/>
  <c r="H2" i="14"/>
  <c r="H2" i="18"/>
  <c r="P2" i="14"/>
  <c r="P3" i="14"/>
  <c r="P3" i="18"/>
  <c r="P2" i="18"/>
  <c r="O3" i="14"/>
  <c r="O2" i="14"/>
  <c r="O3" i="18"/>
  <c r="O2" i="18"/>
  <c r="D26" i="11"/>
  <c r="F26" i="11" s="1"/>
  <c r="D25" i="11"/>
  <c r="F25" i="11" s="1"/>
  <c r="D24" i="11"/>
  <c r="D23" i="11"/>
  <c r="E20" i="11"/>
  <c r="C13" i="11"/>
  <c r="C14" i="11" s="1"/>
  <c r="C15" i="11" s="1"/>
  <c r="C7" i="11"/>
  <c r="C8" i="11" s="1"/>
  <c r="C9" i="11" s="1"/>
  <c r="J55" i="41"/>
  <c r="D59" i="29"/>
  <c r="E54" i="41"/>
  <c r="H55" i="41"/>
  <c r="G54" i="41"/>
  <c r="D55" i="41"/>
  <c r="D56" i="13"/>
  <c r="B59" i="49" l="1"/>
  <c r="A60" i="49"/>
  <c r="C59" i="49"/>
  <c r="B59" i="45"/>
  <c r="C59" i="45"/>
  <c r="A60" i="45"/>
  <c r="B60" i="44"/>
  <c r="C60" i="44"/>
  <c r="A61" i="44"/>
  <c r="B59" i="30"/>
  <c r="A60" i="30"/>
  <c r="C58" i="17"/>
  <c r="C60" i="16"/>
  <c r="B59" i="46"/>
  <c r="C59" i="46"/>
  <c r="A60" i="46"/>
  <c r="B58" i="20"/>
  <c r="C58" i="20"/>
  <c r="A59" i="20"/>
  <c r="B59" i="24"/>
  <c r="A60" i="24"/>
  <c r="I2" i="19"/>
  <c r="K3" i="31"/>
  <c r="L3" i="20"/>
  <c r="L3" i="43"/>
  <c r="B59" i="47"/>
  <c r="A60" i="47"/>
  <c r="C59" i="47"/>
  <c r="B60" i="43"/>
  <c r="A61" i="43"/>
  <c r="C57" i="41"/>
  <c r="B61" i="29"/>
  <c r="A62" i="29"/>
  <c r="C62" i="29" s="1"/>
  <c r="B57" i="13"/>
  <c r="C57" i="13"/>
  <c r="A58" i="13"/>
  <c r="B64" i="41"/>
  <c r="A65" i="41"/>
  <c r="C62" i="28"/>
  <c r="K3" i="25"/>
  <c r="B59" i="25"/>
  <c r="A60" i="25"/>
  <c r="B59" i="42"/>
  <c r="A60" i="42"/>
  <c r="B59" i="18"/>
  <c r="A60" i="18"/>
  <c r="K2" i="45"/>
  <c r="L2" i="45"/>
  <c r="K3" i="39"/>
  <c r="H2" i="13"/>
  <c r="C56" i="36"/>
  <c r="L2" i="50"/>
  <c r="L2" i="35"/>
  <c r="C57" i="30"/>
  <c r="P4" i="29"/>
  <c r="C57" i="26"/>
  <c r="K2" i="29"/>
  <c r="I2" i="41"/>
  <c r="L2" i="47"/>
  <c r="C57" i="19"/>
  <c r="I2" i="13"/>
  <c r="I2" i="24"/>
  <c r="C57" i="42"/>
  <c r="H2" i="26"/>
  <c r="H2" i="21"/>
  <c r="L2" i="29"/>
  <c r="C58" i="23"/>
  <c r="H2" i="24"/>
  <c r="A59" i="17"/>
  <c r="B59" i="17" s="1"/>
  <c r="L2" i="44"/>
  <c r="K2" i="30"/>
  <c r="C57" i="35"/>
  <c r="L2" i="46"/>
  <c r="I3" i="30"/>
  <c r="H3" i="30"/>
  <c r="C57" i="31"/>
  <c r="K2" i="49"/>
  <c r="K3" i="20"/>
  <c r="K2" i="47"/>
  <c r="K2" i="35"/>
  <c r="C57" i="25"/>
  <c r="K3" i="43"/>
  <c r="I2" i="26"/>
  <c r="C58" i="14"/>
  <c r="A59" i="14"/>
  <c r="B59" i="14" s="1"/>
  <c r="L2" i="20"/>
  <c r="I2" i="21"/>
  <c r="K2" i="20"/>
  <c r="C57" i="24"/>
  <c r="I2" i="16"/>
  <c r="L2" i="36"/>
  <c r="O4" i="27"/>
  <c r="P4" i="27"/>
  <c r="O2" i="31"/>
  <c r="O3" i="21"/>
  <c r="K2" i="36"/>
  <c r="L2" i="30"/>
  <c r="I2" i="17"/>
  <c r="K2" i="44"/>
  <c r="L3" i="25"/>
  <c r="K2" i="23"/>
  <c r="K2" i="50"/>
  <c r="H3" i="44"/>
  <c r="K3" i="44" s="1"/>
  <c r="K2" i="46"/>
  <c r="C61" i="51"/>
  <c r="A62" i="51"/>
  <c r="B62" i="51" s="1"/>
  <c r="C61" i="50"/>
  <c r="A62" i="50"/>
  <c r="B62" i="50" s="1"/>
  <c r="C61" i="48"/>
  <c r="A62" i="48"/>
  <c r="B62" i="48" s="1"/>
  <c r="A61" i="36"/>
  <c r="B61" i="36" s="1"/>
  <c r="A62" i="35"/>
  <c r="B62" i="35" s="1"/>
  <c r="A62" i="31"/>
  <c r="B62" i="31" s="1"/>
  <c r="A63" i="28"/>
  <c r="B63" i="28" s="1"/>
  <c r="C62" i="27"/>
  <c r="A63" i="27"/>
  <c r="B63" i="27" s="1"/>
  <c r="A62" i="26"/>
  <c r="B62" i="26" s="1"/>
  <c r="A61" i="23"/>
  <c r="B61" i="23" s="1"/>
  <c r="A61" i="21"/>
  <c r="B61" i="21" s="1"/>
  <c r="C60" i="21"/>
  <c r="A61" i="19"/>
  <c r="B61" i="19" s="1"/>
  <c r="A61" i="16"/>
  <c r="B61" i="16" s="1"/>
  <c r="A59" i="15"/>
  <c r="B59" i="15" s="1"/>
  <c r="C58" i="15"/>
  <c r="A54" i="39"/>
  <c r="B54" i="39" s="1"/>
  <c r="C53" i="39"/>
  <c r="H2" i="19"/>
  <c r="H3" i="19"/>
  <c r="L2" i="14"/>
  <c r="K2" i="14"/>
  <c r="K3" i="14"/>
  <c r="L3" i="14"/>
  <c r="K2" i="18"/>
  <c r="L2" i="18"/>
  <c r="J45" i="13"/>
  <c r="J58" i="29"/>
  <c r="J40" i="35"/>
  <c r="J21" i="35"/>
  <c r="J50" i="14"/>
  <c r="F42" i="28"/>
  <c r="F24" i="28"/>
  <c r="I18" i="28"/>
  <c r="H46" i="28"/>
  <c r="H28" i="28"/>
  <c r="J21" i="47"/>
  <c r="G53" i="16"/>
  <c r="G22" i="13"/>
  <c r="D52" i="36"/>
  <c r="G35" i="30"/>
  <c r="G17" i="30"/>
  <c r="J31" i="35"/>
  <c r="F50" i="28"/>
  <c r="F32" i="28"/>
  <c r="F14" i="28"/>
  <c r="G50" i="47"/>
  <c r="G32" i="47"/>
  <c r="G15" i="47"/>
  <c r="J47" i="35"/>
  <c r="J26" i="35"/>
  <c r="J7" i="35"/>
  <c r="J14" i="48"/>
  <c r="G44" i="35"/>
  <c r="G32" i="35"/>
  <c r="G19" i="35"/>
  <c r="G15" i="17"/>
  <c r="G51" i="17"/>
  <c r="I55" i="27"/>
  <c r="J47" i="14"/>
  <c r="J8" i="13"/>
  <c r="I44" i="28"/>
  <c r="I26" i="28"/>
  <c r="I8" i="28"/>
  <c r="G34" i="15"/>
  <c r="G37" i="15"/>
  <c r="G11" i="15"/>
  <c r="G21" i="42"/>
  <c r="J49" i="42"/>
  <c r="J31" i="42"/>
  <c r="J13" i="42"/>
  <c r="J41" i="30"/>
  <c r="J23" i="30"/>
  <c r="J9" i="30"/>
  <c r="J38" i="17"/>
  <c r="J41" i="17"/>
  <c r="G10" i="14"/>
  <c r="J53" i="13"/>
  <c r="D53" i="35"/>
  <c r="J32" i="35"/>
  <c r="I48" i="27"/>
  <c r="G16" i="13"/>
  <c r="D50" i="39"/>
  <c r="G44" i="47"/>
  <c r="G25" i="47"/>
  <c r="G7" i="47"/>
  <c r="J40" i="47"/>
  <c r="J22" i="47"/>
  <c r="G48" i="16"/>
  <c r="F9" i="28"/>
  <c r="G45" i="47"/>
  <c r="G27" i="47"/>
  <c r="G11" i="47"/>
  <c r="J42" i="47"/>
  <c r="J24" i="47"/>
  <c r="J54" i="48"/>
  <c r="J36" i="48"/>
  <c r="J18" i="48"/>
  <c r="G26" i="14"/>
  <c r="J37" i="13"/>
  <c r="J57" i="29"/>
  <c r="J8" i="35"/>
  <c r="I13" i="28"/>
  <c r="G54" i="15"/>
  <c r="J50" i="47"/>
  <c r="J32" i="47"/>
  <c r="J14" i="47"/>
  <c r="G28" i="14"/>
  <c r="J35" i="13"/>
  <c r="G46" i="30"/>
  <c r="G34" i="35"/>
  <c r="G22" i="35"/>
  <c r="G17" i="17"/>
  <c r="J27" i="35"/>
  <c r="J39" i="35"/>
  <c r="F49" i="28"/>
  <c r="F31" i="28"/>
  <c r="J12" i="42"/>
  <c r="G41" i="46"/>
  <c r="I13" i="42"/>
  <c r="G14" i="13"/>
  <c r="F53" i="28"/>
  <c r="G36" i="30"/>
  <c r="G18" i="30"/>
  <c r="G25" i="15"/>
  <c r="G38" i="15"/>
  <c r="G20" i="17"/>
  <c r="I53" i="27"/>
  <c r="J31" i="14"/>
  <c r="F21" i="28"/>
  <c r="G57" i="29"/>
  <c r="G39" i="47"/>
  <c r="G21" i="47"/>
  <c r="J15" i="35"/>
  <c r="I43" i="31"/>
  <c r="G8" i="35"/>
  <c r="G27" i="35"/>
  <c r="G23" i="17"/>
  <c r="G14" i="17"/>
  <c r="I52" i="27"/>
  <c r="J25" i="30"/>
  <c r="J7" i="30"/>
  <c r="J54" i="17"/>
  <c r="J8" i="17"/>
  <c r="J19" i="15"/>
  <c r="G50" i="48"/>
  <c r="G32" i="48"/>
  <c r="G14" i="48"/>
  <c r="H18" i="28"/>
  <c r="J13" i="14"/>
  <c r="F15" i="51"/>
  <c r="E37" i="17"/>
  <c r="G27" i="14"/>
  <c r="F13" i="31"/>
  <c r="G19" i="28"/>
  <c r="J8" i="48"/>
  <c r="J19" i="46"/>
  <c r="J28" i="49"/>
  <c r="F44" i="51"/>
  <c r="G52" i="46"/>
  <c r="F51" i="42"/>
  <c r="E20" i="17"/>
  <c r="G32" i="49"/>
  <c r="H17" i="48"/>
  <c r="J50" i="16"/>
  <c r="I28" i="42"/>
  <c r="H37" i="17"/>
  <c r="G27" i="46"/>
  <c r="I36" i="42"/>
  <c r="F21" i="51"/>
  <c r="G26" i="17"/>
  <c r="D54" i="28"/>
  <c r="I27" i="31"/>
  <c r="G47" i="49"/>
  <c r="F37" i="51"/>
  <c r="E12" i="31"/>
  <c r="G16" i="14"/>
  <c r="F16" i="31"/>
  <c r="J50" i="29"/>
  <c r="I32" i="31"/>
  <c r="J20" i="39"/>
  <c r="L52" i="27"/>
  <c r="J47" i="46"/>
  <c r="E33" i="28"/>
  <c r="F30" i="42"/>
  <c r="E47" i="47"/>
  <c r="J18" i="17"/>
  <c r="F37" i="31"/>
  <c r="J49" i="28"/>
  <c r="H49" i="48"/>
  <c r="E13" i="17"/>
  <c r="I38" i="42"/>
  <c r="J30" i="39"/>
  <c r="M15" i="46"/>
  <c r="J48" i="13"/>
  <c r="J53" i="16"/>
  <c r="F36" i="49"/>
  <c r="G46" i="28"/>
  <c r="E35" i="28"/>
  <c r="I29" i="31"/>
  <c r="G34" i="28"/>
  <c r="I40" i="48"/>
  <c r="J21" i="46"/>
  <c r="G7" i="46"/>
  <c r="H26" i="48"/>
  <c r="J34" i="39"/>
  <c r="F21" i="49"/>
  <c r="J23" i="14"/>
  <c r="G24" i="14"/>
  <c r="I11" i="31"/>
  <c r="J50" i="49"/>
  <c r="J49" i="39"/>
  <c r="G53" i="46"/>
  <c r="H20" i="17"/>
  <c r="I37" i="28"/>
  <c r="J55" i="13"/>
  <c r="I47" i="42"/>
  <c r="F27" i="49"/>
  <c r="E57" i="48"/>
  <c r="G34" i="49"/>
  <c r="G38" i="42"/>
  <c r="J14" i="13"/>
  <c r="E44" i="31"/>
  <c r="E50" i="28"/>
  <c r="I36" i="31"/>
  <c r="J42" i="29"/>
  <c r="F18" i="31"/>
  <c r="I9" i="42"/>
  <c r="H43" i="48"/>
  <c r="M21" i="46"/>
  <c r="F45" i="42"/>
  <c r="J46" i="39"/>
  <c r="M31" i="46"/>
  <c r="N6" i="46"/>
  <c r="G33" i="29"/>
  <c r="E49" i="31"/>
  <c r="F35" i="31"/>
  <c r="J35" i="49"/>
  <c r="G52" i="13"/>
  <c r="J52" i="16"/>
  <c r="J52" i="13"/>
  <c r="J35" i="28"/>
  <c r="F33" i="42"/>
  <c r="J13" i="39"/>
  <c r="J19" i="49"/>
  <c r="F27" i="51"/>
  <c r="G51" i="13"/>
  <c r="J30" i="13"/>
  <c r="F45" i="51"/>
  <c r="E23" i="17"/>
  <c r="E26" i="31"/>
  <c r="J8" i="44"/>
  <c r="J20" i="19"/>
  <c r="I25" i="42"/>
  <c r="N13" i="46"/>
  <c r="G36" i="46"/>
  <c r="I44" i="42"/>
  <c r="E36" i="17"/>
  <c r="G31" i="17"/>
  <c r="J31" i="39"/>
  <c r="N44" i="23"/>
  <c r="H43" i="17"/>
  <c r="J30" i="46"/>
  <c r="E39" i="28"/>
  <c r="E35" i="48"/>
  <c r="J14" i="29"/>
  <c r="E49" i="17"/>
  <c r="I49" i="16"/>
  <c r="G46" i="26"/>
  <c r="F55" i="41"/>
  <c r="G54" i="13"/>
  <c r="G49" i="30"/>
  <c r="G31" i="30"/>
  <c r="G13" i="30"/>
  <c r="G18" i="15"/>
  <c r="G29" i="15"/>
  <c r="J22" i="17"/>
  <c r="J25" i="17"/>
  <c r="D53" i="24"/>
  <c r="G44" i="13"/>
  <c r="G26" i="48"/>
  <c r="G9" i="48"/>
  <c r="J42" i="48"/>
  <c r="J24" i="48"/>
  <c r="J7" i="48"/>
  <c r="G18" i="35"/>
  <c r="G49" i="15"/>
  <c r="G23" i="15"/>
  <c r="G20" i="15"/>
  <c r="J24" i="14"/>
  <c r="G57" i="48"/>
  <c r="J39" i="15"/>
  <c r="D58" i="45"/>
  <c r="G42" i="30"/>
  <c r="G24" i="30"/>
  <c r="G42" i="15"/>
  <c r="J44" i="46"/>
  <c r="G49" i="42"/>
  <c r="G31" i="42"/>
  <c r="G13" i="42"/>
  <c r="J41" i="42"/>
  <c r="J27" i="42"/>
  <c r="J8" i="42"/>
  <c r="J37" i="30"/>
  <c r="J19" i="30"/>
  <c r="J52" i="17"/>
  <c r="J9" i="17"/>
  <c r="J11" i="17"/>
  <c r="G13" i="35"/>
  <c r="G24" i="17"/>
  <c r="G10" i="17"/>
  <c r="G55" i="16"/>
  <c r="F35" i="28"/>
  <c r="F17" i="28"/>
  <c r="G53" i="47"/>
  <c r="G35" i="47"/>
  <c r="G17" i="47"/>
  <c r="J54" i="47"/>
  <c r="J36" i="47"/>
  <c r="J18" i="47"/>
  <c r="G54" i="16"/>
  <c r="G46" i="13"/>
  <c r="G50" i="30"/>
  <c r="G32" i="30"/>
  <c r="J48" i="30"/>
  <c r="J30" i="30"/>
  <c r="J12" i="30"/>
  <c r="J14" i="15"/>
  <c r="J48" i="15"/>
  <c r="J51" i="15"/>
  <c r="G46" i="48"/>
  <c r="G28" i="48"/>
  <c r="G7" i="48"/>
  <c r="G15" i="13"/>
  <c r="J45" i="15"/>
  <c r="J32" i="15"/>
  <c r="J35" i="15"/>
  <c r="G48" i="48"/>
  <c r="G29" i="48"/>
  <c r="H32" i="28"/>
  <c r="H14" i="28"/>
  <c r="J48" i="46"/>
  <c r="G14" i="14"/>
  <c r="J51" i="13"/>
  <c r="G48" i="30"/>
  <c r="G30" i="30"/>
  <c r="G39" i="13"/>
  <c r="F24" i="42"/>
  <c r="G56" i="48"/>
  <c r="G38" i="48"/>
  <c r="G20" i="48"/>
  <c r="J53" i="48"/>
  <c r="J35" i="48"/>
  <c r="J17" i="48"/>
  <c r="G43" i="42"/>
  <c r="G25" i="42"/>
  <c r="G7" i="42"/>
  <c r="G20" i="30"/>
  <c r="G41" i="15"/>
  <c r="G15" i="15"/>
  <c r="G12" i="15"/>
  <c r="J40" i="48"/>
  <c r="G52" i="14"/>
  <c r="J44" i="49"/>
  <c r="J43" i="48"/>
  <c r="J25" i="48"/>
  <c r="J6" i="48"/>
  <c r="G25" i="35"/>
  <c r="G15" i="35"/>
  <c r="J43" i="42"/>
  <c r="J25" i="42"/>
  <c r="J7" i="42"/>
  <c r="J35" i="30"/>
  <c r="G29" i="14"/>
  <c r="J50" i="13"/>
  <c r="J46" i="15"/>
  <c r="J10" i="15"/>
  <c r="I57" i="27"/>
  <c r="J15" i="39"/>
  <c r="G32" i="42"/>
  <c r="G14" i="42"/>
  <c r="J42" i="42"/>
  <c r="J24" i="42"/>
  <c r="J52" i="30"/>
  <c r="G19" i="47"/>
  <c r="J52" i="47"/>
  <c r="J34" i="47"/>
  <c r="J16" i="47"/>
  <c r="I51" i="28"/>
  <c r="I33" i="28"/>
  <c r="I15" i="28"/>
  <c r="H43" i="28"/>
  <c r="G10" i="46"/>
  <c r="F31" i="42"/>
  <c r="H45" i="17"/>
  <c r="E49" i="48"/>
  <c r="I49" i="27"/>
  <c r="J7" i="39"/>
  <c r="N20" i="23"/>
  <c r="J45" i="14"/>
  <c r="F42" i="31"/>
  <c r="J34" i="29"/>
  <c r="E30" i="17"/>
  <c r="G43" i="13"/>
  <c r="G11" i="13"/>
  <c r="J44" i="28"/>
  <c r="F53" i="27"/>
  <c r="F35" i="49"/>
  <c r="J14" i="46"/>
  <c r="E23" i="28"/>
  <c r="E19" i="48"/>
  <c r="G27" i="13"/>
  <c r="E38" i="28"/>
  <c r="H52" i="17"/>
  <c r="G37" i="30"/>
  <c r="F44" i="42"/>
  <c r="E44" i="48"/>
  <c r="G51" i="29"/>
  <c r="M54" i="46"/>
  <c r="G23" i="30"/>
  <c r="I37" i="42"/>
  <c r="F44" i="27"/>
  <c r="G9" i="17"/>
  <c r="J33" i="13"/>
  <c r="I35" i="31"/>
  <c r="G39" i="49"/>
  <c r="J18" i="15"/>
  <c r="F8" i="42"/>
  <c r="G29" i="49"/>
  <c r="N50" i="23"/>
  <c r="G14" i="35"/>
  <c r="J24" i="13"/>
  <c r="F46" i="51"/>
  <c r="I43" i="42"/>
  <c r="J17" i="28"/>
  <c r="E51" i="28"/>
  <c r="F39" i="31"/>
  <c r="G14" i="28"/>
  <c r="F49" i="42"/>
  <c r="J45" i="39"/>
  <c r="J51" i="49"/>
  <c r="N9" i="23"/>
  <c r="I14" i="42"/>
  <c r="F55" i="27"/>
  <c r="N27" i="23"/>
  <c r="H18" i="17"/>
  <c r="I44" i="31"/>
  <c r="G15" i="14"/>
  <c r="F51" i="49"/>
  <c r="G40" i="14"/>
  <c r="J17" i="29"/>
  <c r="G50" i="15"/>
  <c r="F36" i="42"/>
  <c r="E28" i="48"/>
  <c r="J45" i="29"/>
  <c r="F20" i="31"/>
  <c r="J8" i="46"/>
  <c r="G7" i="49"/>
  <c r="G51" i="15"/>
  <c r="F28" i="42"/>
  <c r="E12" i="48"/>
  <c r="J34" i="49"/>
  <c r="E40" i="48"/>
  <c r="G10" i="29"/>
  <c r="G23" i="14"/>
  <c r="E47" i="31"/>
  <c r="G42" i="35"/>
  <c r="I21" i="42"/>
  <c r="I53" i="31"/>
  <c r="M14" i="46"/>
  <c r="J18" i="39"/>
  <c r="G31" i="46"/>
  <c r="L53" i="27"/>
  <c r="G24" i="28"/>
  <c r="G42" i="13"/>
  <c r="F23" i="31"/>
  <c r="E48" i="47"/>
  <c r="J10" i="28"/>
  <c r="H15" i="48"/>
  <c r="H57" i="29"/>
  <c r="I16" i="31"/>
  <c r="M22" i="46"/>
  <c r="G20" i="35"/>
  <c r="J39" i="39"/>
  <c r="N52" i="23"/>
  <c r="F20" i="51"/>
  <c r="E42" i="28"/>
  <c r="I28" i="31"/>
  <c r="J36" i="29"/>
  <c r="E47" i="17"/>
  <c r="G18" i="46"/>
  <c r="I27" i="42"/>
  <c r="E29" i="17"/>
  <c r="H34" i="17"/>
  <c r="N26" i="46"/>
  <c r="G36" i="26"/>
  <c r="F44" i="25"/>
  <c r="J47" i="39"/>
  <c r="F28" i="51"/>
  <c r="J20" i="13"/>
  <c r="J54" i="15"/>
  <c r="E51" i="48"/>
  <c r="E44" i="28"/>
  <c r="F38" i="31"/>
  <c r="E31" i="31"/>
  <c r="E17" i="48"/>
  <c r="I48" i="31"/>
  <c r="I16" i="42"/>
  <c r="I34" i="48"/>
  <c r="M28" i="46"/>
  <c r="E38" i="48"/>
  <c r="G52" i="24"/>
  <c r="E48" i="46"/>
  <c r="G55" i="41"/>
  <c r="D56" i="41"/>
  <c r="J38" i="48"/>
  <c r="J20" i="48"/>
  <c r="G50" i="35"/>
  <c r="G16" i="35"/>
  <c r="G36" i="35"/>
  <c r="G16" i="17"/>
  <c r="J38" i="47"/>
  <c r="J20" i="47"/>
  <c r="G52" i="16"/>
  <c r="G30" i="13"/>
  <c r="I10" i="28"/>
  <c r="H38" i="28"/>
  <c r="H20" i="28"/>
  <c r="J54" i="46"/>
  <c r="J36" i="46"/>
  <c r="G41" i="42"/>
  <c r="G38" i="35"/>
  <c r="G33" i="17"/>
  <c r="G22" i="17"/>
  <c r="G19" i="17"/>
  <c r="I47" i="27"/>
  <c r="G24" i="13"/>
  <c r="J57" i="47"/>
  <c r="J13" i="48"/>
  <c r="G43" i="35"/>
  <c r="J44" i="13"/>
  <c r="J16" i="35"/>
  <c r="J28" i="35"/>
  <c r="G19" i="14"/>
  <c r="F45" i="28"/>
  <c r="F27" i="28"/>
  <c r="F13" i="28"/>
  <c r="G49" i="47"/>
  <c r="G31" i="47"/>
  <c r="G13" i="47"/>
  <c r="J46" i="47"/>
  <c r="J28" i="47"/>
  <c r="J8" i="47"/>
  <c r="G20" i="42"/>
  <c r="J48" i="42"/>
  <c r="J30" i="42"/>
  <c r="G47" i="15"/>
  <c r="G44" i="15"/>
  <c r="J48" i="14"/>
  <c r="J18" i="13"/>
  <c r="J15" i="15"/>
  <c r="J42" i="15"/>
  <c r="J20" i="15"/>
  <c r="G43" i="48"/>
  <c r="G24" i="48"/>
  <c r="G11" i="48"/>
  <c r="J39" i="48"/>
  <c r="J21" i="48"/>
  <c r="G51" i="35"/>
  <c r="G42" i="47"/>
  <c r="G24" i="47"/>
  <c r="G9" i="47"/>
  <c r="G30" i="14"/>
  <c r="J31" i="13"/>
  <c r="I47" i="28"/>
  <c r="I29" i="28"/>
  <c r="I11" i="28"/>
  <c r="H39" i="28"/>
  <c r="G27" i="17"/>
  <c r="G12" i="14"/>
  <c r="J49" i="13"/>
  <c r="I49" i="28"/>
  <c r="I31" i="28"/>
  <c r="J43" i="17"/>
  <c r="G13" i="13"/>
  <c r="J26" i="14"/>
  <c r="J43" i="35"/>
  <c r="J55" i="48"/>
  <c r="J37" i="48"/>
  <c r="J19" i="48"/>
  <c r="G49" i="35"/>
  <c r="J35" i="39"/>
  <c r="E8" i="28"/>
  <c r="I39" i="28"/>
  <c r="I21" i="28"/>
  <c r="H49" i="28"/>
  <c r="H31" i="28"/>
  <c r="H13" i="28"/>
  <c r="J25" i="35"/>
  <c r="J14" i="35"/>
  <c r="G45" i="13"/>
  <c r="F39" i="28"/>
  <c r="G39" i="35"/>
  <c r="G30" i="35"/>
  <c r="G25" i="17"/>
  <c r="G12" i="17"/>
  <c r="F52" i="27"/>
  <c r="F50" i="31"/>
  <c r="J15" i="29"/>
  <c r="H21" i="28"/>
  <c r="J55" i="46"/>
  <c r="J37" i="46"/>
  <c r="G42" i="42"/>
  <c r="G24" i="42"/>
  <c r="F29" i="28"/>
  <c r="F11" i="28"/>
  <c r="G47" i="47"/>
  <c r="G29" i="47"/>
  <c r="G28" i="17"/>
  <c r="I54" i="27"/>
  <c r="J39" i="14"/>
  <c r="D58" i="47"/>
  <c r="E28" i="28"/>
  <c r="I30" i="31"/>
  <c r="G11" i="14"/>
  <c r="F46" i="28"/>
  <c r="F28" i="28"/>
  <c r="F10" i="28"/>
  <c r="G46" i="47"/>
  <c r="J26" i="15"/>
  <c r="J36" i="15"/>
  <c r="G39" i="48"/>
  <c r="G22" i="48"/>
  <c r="J8" i="30"/>
  <c r="J46" i="17"/>
  <c r="J49" i="17"/>
  <c r="G18" i="14"/>
  <c r="J22" i="46"/>
  <c r="E31" i="28"/>
  <c r="E26" i="48"/>
  <c r="I49" i="48"/>
  <c r="E20" i="28"/>
  <c r="I22" i="31"/>
  <c r="E7" i="31"/>
  <c r="I34" i="42"/>
  <c r="J22" i="39"/>
  <c r="M7" i="46"/>
  <c r="E50" i="48"/>
  <c r="G19" i="46"/>
  <c r="I32" i="42"/>
  <c r="F13" i="51"/>
  <c r="G57" i="49"/>
  <c r="J41" i="49"/>
  <c r="F11" i="31"/>
  <c r="I8" i="42"/>
  <c r="I18" i="48"/>
  <c r="F51" i="31"/>
  <c r="F14" i="42"/>
  <c r="E34" i="48"/>
  <c r="J31" i="46"/>
  <c r="E48" i="28"/>
  <c r="I43" i="48"/>
  <c r="M45" i="46"/>
  <c r="F19" i="49"/>
  <c r="H27" i="28"/>
  <c r="E49" i="28"/>
  <c r="F38" i="42"/>
  <c r="J11" i="13"/>
  <c r="F48" i="42"/>
  <c r="E52" i="48"/>
  <c r="G42" i="29"/>
  <c r="J11" i="39"/>
  <c r="G32" i="46"/>
  <c r="G40" i="29"/>
  <c r="E37" i="31"/>
  <c r="J15" i="13"/>
  <c r="F47" i="42"/>
  <c r="E28" i="17"/>
  <c r="G13" i="29"/>
  <c r="F11" i="51"/>
  <c r="F21" i="42"/>
  <c r="G41" i="13"/>
  <c r="N43" i="23"/>
  <c r="J29" i="14"/>
  <c r="F24" i="31"/>
  <c r="J37" i="29"/>
  <c r="E15" i="17"/>
  <c r="G49" i="46"/>
  <c r="F42" i="42"/>
  <c r="E14" i="31"/>
  <c r="J53" i="15"/>
  <c r="F49" i="27"/>
  <c r="I19" i="31"/>
  <c r="G56" i="49"/>
  <c r="E25" i="28"/>
  <c r="G22" i="28"/>
  <c r="J15" i="46"/>
  <c r="E32" i="28"/>
  <c r="I27" i="48"/>
  <c r="J49" i="48"/>
  <c r="J16" i="39"/>
  <c r="F17" i="31"/>
  <c r="G28" i="29"/>
  <c r="J43" i="39"/>
  <c r="E16" i="28"/>
  <c r="I11" i="48"/>
  <c r="J25" i="29"/>
  <c r="I39" i="48"/>
  <c r="H13" i="48"/>
  <c r="F51" i="27"/>
  <c r="G40" i="28"/>
  <c r="G30" i="42"/>
  <c r="E17" i="28"/>
  <c r="F22" i="42"/>
  <c r="G15" i="28"/>
  <c r="I33" i="31"/>
  <c r="I7" i="42"/>
  <c r="G30" i="49"/>
  <c r="N41" i="23"/>
  <c r="F29" i="42"/>
  <c r="G8" i="14"/>
  <c r="J8" i="49"/>
  <c r="F19" i="51"/>
  <c r="F32" i="49"/>
  <c r="G41" i="28"/>
  <c r="I10" i="42"/>
  <c r="N42" i="23"/>
  <c r="E52" i="28"/>
  <c r="F30" i="31"/>
  <c r="E39" i="31"/>
  <c r="G52" i="17"/>
  <c r="F16" i="42"/>
  <c r="E45" i="28"/>
  <c r="M6" i="46"/>
  <c r="J56" i="47"/>
  <c r="J28" i="46"/>
  <c r="G21" i="46"/>
  <c r="D55" i="28"/>
  <c r="F10" i="49"/>
  <c r="J51" i="28"/>
  <c r="I8" i="25"/>
  <c r="H43" i="16"/>
  <c r="D53" i="30"/>
  <c r="E33" i="48"/>
  <c r="J55" i="16"/>
  <c r="I24" i="42"/>
  <c r="I50" i="48"/>
  <c r="I18" i="42"/>
  <c r="G33" i="13"/>
  <c r="N32" i="46"/>
  <c r="I16" i="48"/>
  <c r="J41" i="39"/>
  <c r="G46" i="46"/>
  <c r="H12" i="17"/>
  <c r="N37" i="46"/>
  <c r="I37" i="48"/>
  <c r="G15" i="50"/>
  <c r="E55" i="41"/>
  <c r="H16" i="28"/>
  <c r="J50" i="46"/>
  <c r="J32" i="46"/>
  <c r="G37" i="42"/>
  <c r="G19" i="42"/>
  <c r="J47" i="42"/>
  <c r="G44" i="48"/>
  <c r="G27" i="48"/>
  <c r="G10" i="48"/>
  <c r="J39" i="17"/>
  <c r="J42" i="17"/>
  <c r="J51" i="14"/>
  <c r="D60" i="29"/>
  <c r="J49" i="35"/>
  <c r="J10" i="35"/>
  <c r="G45" i="42"/>
  <c r="G27" i="42"/>
  <c r="G9" i="42"/>
  <c r="J37" i="42"/>
  <c r="J19" i="42"/>
  <c r="J47" i="30"/>
  <c r="J29" i="30"/>
  <c r="J31" i="48"/>
  <c r="J43" i="46"/>
  <c r="G48" i="42"/>
  <c r="J53" i="35"/>
  <c r="G34" i="30"/>
  <c r="G16" i="30"/>
  <c r="G9" i="15"/>
  <c r="G6" i="15"/>
  <c r="G27" i="15"/>
  <c r="J16" i="14"/>
  <c r="J12" i="13"/>
  <c r="J47" i="15"/>
  <c r="J41" i="15"/>
  <c r="G52" i="48"/>
  <c r="G34" i="48"/>
  <c r="G16" i="48"/>
  <c r="F52" i="28"/>
  <c r="F34" i="28"/>
  <c r="F16" i="28"/>
  <c r="G10" i="35"/>
  <c r="G46" i="17"/>
  <c r="G43" i="17"/>
  <c r="I50" i="27"/>
  <c r="J9" i="14"/>
  <c r="G53" i="15"/>
  <c r="I43" i="28"/>
  <c r="I25" i="28"/>
  <c r="H53" i="28"/>
  <c r="H35" i="28"/>
  <c r="H17" i="28"/>
  <c r="J51" i="46"/>
  <c r="J33" i="46"/>
  <c r="J22" i="15"/>
  <c r="J17" i="15"/>
  <c r="J52" i="15"/>
  <c r="J40" i="30"/>
  <c r="J22" i="30"/>
  <c r="J28" i="17"/>
  <c r="J31" i="17"/>
  <c r="J34" i="17"/>
  <c r="G50" i="14"/>
  <c r="J14" i="42"/>
  <c r="J42" i="30"/>
  <c r="J24" i="30"/>
  <c r="J12" i="17"/>
  <c r="J15" i="17"/>
  <c r="J7" i="47"/>
  <c r="J17" i="14"/>
  <c r="I58" i="27"/>
  <c r="G38" i="30"/>
  <c r="H33" i="28"/>
  <c r="H15" i="28"/>
  <c r="J49" i="46"/>
  <c r="G52" i="35"/>
  <c r="F34" i="31"/>
  <c r="G10" i="13"/>
  <c r="J45" i="17"/>
  <c r="J48" i="17"/>
  <c r="J51" i="17"/>
  <c r="G20" i="13"/>
  <c r="G21" i="13"/>
  <c r="G28" i="30"/>
  <c r="G10" i="30"/>
  <c r="G32" i="15"/>
  <c r="G52" i="15"/>
  <c r="G44" i="42"/>
  <c r="G26" i="42"/>
  <c r="G8" i="42"/>
  <c r="J36" i="42"/>
  <c r="I42" i="42"/>
  <c r="J38" i="39"/>
  <c r="M23" i="46"/>
  <c r="J13" i="13"/>
  <c r="J50" i="35"/>
  <c r="J33" i="35"/>
  <c r="J22" i="35"/>
  <c r="J36" i="13"/>
  <c r="G43" i="15"/>
  <c r="J57" i="13"/>
  <c r="J13" i="15"/>
  <c r="J16" i="15"/>
  <c r="J26" i="42"/>
  <c r="J9" i="42"/>
  <c r="J36" i="30"/>
  <c r="J18" i="30"/>
  <c r="F12" i="42"/>
  <c r="F54" i="27"/>
  <c r="G17" i="15"/>
  <c r="G22" i="15"/>
  <c r="G35" i="15"/>
  <c r="G7" i="13"/>
  <c r="J29" i="15"/>
  <c r="G56" i="16"/>
  <c r="I41" i="28"/>
  <c r="I23" i="28"/>
  <c r="H51" i="28"/>
  <c r="J53" i="47"/>
  <c r="J35" i="47"/>
  <c r="J17" i="47"/>
  <c r="G51" i="16"/>
  <c r="F43" i="31"/>
  <c r="F10" i="42"/>
  <c r="I26" i="48"/>
  <c r="H27" i="17"/>
  <c r="G17" i="14"/>
  <c r="F46" i="27"/>
  <c r="N8" i="46"/>
  <c r="E43" i="28"/>
  <c r="I37" i="31"/>
  <c r="G8" i="28"/>
  <c r="I48" i="48"/>
  <c r="J29" i="46"/>
  <c r="E30" i="28"/>
  <c r="H44" i="17"/>
  <c r="H27" i="48"/>
  <c r="J39" i="29"/>
  <c r="J25" i="39"/>
  <c r="G29" i="46"/>
  <c r="J32" i="14"/>
  <c r="J48" i="39"/>
  <c r="D53" i="42"/>
  <c r="I33" i="48"/>
  <c r="F48" i="31"/>
  <c r="F19" i="42"/>
  <c r="H21" i="17"/>
  <c r="F8" i="49"/>
  <c r="J26" i="49"/>
  <c r="D59" i="44"/>
  <c r="F20" i="42"/>
  <c r="G13" i="49"/>
  <c r="J38" i="46"/>
  <c r="J59" i="29"/>
  <c r="I51" i="48"/>
  <c r="M53" i="46"/>
  <c r="I26" i="31"/>
  <c r="F11" i="42"/>
  <c r="J58" i="46"/>
  <c r="N38" i="46"/>
  <c r="I26" i="42"/>
  <c r="J39" i="13"/>
  <c r="J45" i="28"/>
  <c r="F52" i="49"/>
  <c r="H42" i="17"/>
  <c r="E18" i="28"/>
  <c r="F50" i="42"/>
  <c r="J55" i="14"/>
  <c r="I33" i="42"/>
  <c r="J53" i="14"/>
  <c r="M38" i="46"/>
  <c r="J11" i="30"/>
  <c r="J54" i="13"/>
  <c r="G54" i="46"/>
  <c r="N23" i="46"/>
  <c r="G52" i="47"/>
  <c r="I41" i="42"/>
  <c r="E36" i="48"/>
  <c r="J49" i="29"/>
  <c r="G24" i="46"/>
  <c r="E29" i="31"/>
  <c r="F10" i="31"/>
  <c r="F9" i="42"/>
  <c r="H51" i="48"/>
  <c r="J47" i="47"/>
  <c r="I31" i="31"/>
  <c r="J13" i="28"/>
  <c r="H33" i="48"/>
  <c r="F26" i="31"/>
  <c r="G49" i="14"/>
  <c r="H35" i="48"/>
  <c r="M13" i="46"/>
  <c r="H17" i="17"/>
  <c r="F29" i="49"/>
  <c r="F57" i="27"/>
  <c r="H54" i="17"/>
  <c r="G45" i="48"/>
  <c r="G41" i="14"/>
  <c r="G45" i="49"/>
  <c r="N34" i="23"/>
  <c r="J40" i="13"/>
  <c r="I50" i="31"/>
  <c r="G9" i="29"/>
  <c r="E28" i="31"/>
  <c r="E34" i="28"/>
  <c r="I20" i="31"/>
  <c r="E46" i="31"/>
  <c r="H50" i="17"/>
  <c r="J55" i="49"/>
  <c r="N13" i="23"/>
  <c r="J26" i="46"/>
  <c r="N29" i="46"/>
  <c r="I22" i="42"/>
  <c r="J46" i="14"/>
  <c r="N39" i="46"/>
  <c r="J52" i="42"/>
  <c r="E9" i="28"/>
  <c r="F18" i="42"/>
  <c r="G30" i="28"/>
  <c r="J42" i="35"/>
  <c r="F46" i="31"/>
  <c r="G31" i="28"/>
  <c r="I57" i="48"/>
  <c r="J16" i="49"/>
  <c r="F48" i="51"/>
  <c r="G17" i="45"/>
  <c r="J15" i="44"/>
  <c r="F47" i="27"/>
  <c r="I32" i="48"/>
  <c r="J13" i="46"/>
  <c r="E14" i="28"/>
  <c r="H28" i="17"/>
  <c r="E11" i="28"/>
  <c r="I52" i="42"/>
  <c r="G52" i="28"/>
  <c r="H48" i="48"/>
  <c r="F28" i="31"/>
  <c r="J44" i="39"/>
  <c r="G15" i="49"/>
  <c r="J53" i="28"/>
  <c r="H15" i="17"/>
  <c r="J32" i="45"/>
  <c r="J19" i="14"/>
  <c r="G35" i="14"/>
  <c r="J45" i="35"/>
  <c r="J11" i="35"/>
  <c r="J23" i="35"/>
  <c r="F51" i="28"/>
  <c r="F33" i="28"/>
  <c r="I27" i="28"/>
  <c r="I9" i="28"/>
  <c r="H37" i="28"/>
  <c r="J30" i="47"/>
  <c r="J12" i="47"/>
  <c r="G43" i="14"/>
  <c r="J19" i="13"/>
  <c r="G44" i="30"/>
  <c r="G26" i="30"/>
  <c r="J29" i="35"/>
  <c r="J18" i="14"/>
  <c r="F41" i="28"/>
  <c r="F23" i="28"/>
  <c r="D54" i="17"/>
  <c r="G41" i="47"/>
  <c r="G23" i="47"/>
  <c r="H9" i="28"/>
  <c r="J24" i="35"/>
  <c r="J36" i="35"/>
  <c r="J23" i="48"/>
  <c r="G8" i="39"/>
  <c r="G9" i="35"/>
  <c r="G29" i="35"/>
  <c r="G40" i="17"/>
  <c r="G29" i="17"/>
  <c r="G11" i="17"/>
  <c r="I46" i="27"/>
  <c r="G34" i="13"/>
  <c r="I53" i="28"/>
  <c r="I35" i="28"/>
  <c r="I17" i="28"/>
  <c r="H45" i="28"/>
  <c r="G39" i="15"/>
  <c r="G36" i="15"/>
  <c r="J40" i="14"/>
  <c r="G12" i="42"/>
  <c r="J40" i="42"/>
  <c r="J22" i="42"/>
  <c r="J50" i="30"/>
  <c r="J32" i="30"/>
  <c r="J14" i="30"/>
  <c r="J13" i="17"/>
  <c r="J16" i="17"/>
  <c r="J19" i="17"/>
  <c r="J27" i="14"/>
  <c r="D55" i="15"/>
  <c r="J46" i="35"/>
  <c r="J34" i="35"/>
  <c r="G38" i="14"/>
  <c r="J25" i="13"/>
  <c r="I46" i="28"/>
  <c r="G33" i="47"/>
  <c r="G16" i="47"/>
  <c r="J49" i="47"/>
  <c r="J31" i="47"/>
  <c r="J13" i="47"/>
  <c r="G36" i="14"/>
  <c r="G54" i="47"/>
  <c r="G36" i="47"/>
  <c r="G18" i="47"/>
  <c r="J51" i="47"/>
  <c r="J33" i="47"/>
  <c r="G6" i="48"/>
  <c r="J45" i="48"/>
  <c r="J27" i="48"/>
  <c r="J10" i="48"/>
  <c r="J11" i="14"/>
  <c r="J42" i="14"/>
  <c r="J44" i="35"/>
  <c r="J19" i="35"/>
  <c r="G31" i="14"/>
  <c r="G13" i="46"/>
  <c r="J41" i="47"/>
  <c r="J23" i="47"/>
  <c r="G49" i="16"/>
  <c r="J10" i="14"/>
  <c r="G52" i="30"/>
  <c r="G47" i="35"/>
  <c r="G24" i="35"/>
  <c r="G12" i="35"/>
  <c r="G38" i="17"/>
  <c r="J37" i="35"/>
  <c r="G12" i="13"/>
  <c r="F40" i="28"/>
  <c r="F22" i="28"/>
  <c r="J9" i="13"/>
  <c r="F31" i="31"/>
  <c r="E40" i="47"/>
  <c r="J27" i="13"/>
  <c r="G45" i="30"/>
  <c r="G27" i="30"/>
  <c r="G9" i="30"/>
  <c r="G24" i="15"/>
  <c r="G45" i="17"/>
  <c r="G42" i="17"/>
  <c r="I44" i="27"/>
  <c r="G48" i="13"/>
  <c r="F12" i="28"/>
  <c r="G48" i="47"/>
  <c r="G30" i="47"/>
  <c r="G12" i="47"/>
  <c r="G43" i="46"/>
  <c r="F43" i="42"/>
  <c r="G37" i="35"/>
  <c r="G48" i="17"/>
  <c r="G37" i="17"/>
  <c r="G34" i="17"/>
  <c r="D53" i="19"/>
  <c r="J16" i="30"/>
  <c r="J29" i="17"/>
  <c r="J32" i="17"/>
  <c r="J35" i="17"/>
  <c r="J28" i="15"/>
  <c r="G41" i="48"/>
  <c r="G23" i="48"/>
  <c r="J56" i="48"/>
  <c r="J33" i="39"/>
  <c r="G38" i="46"/>
  <c r="I23" i="42"/>
  <c r="G12" i="49"/>
  <c r="G35" i="46"/>
  <c r="I40" i="42"/>
  <c r="J21" i="28"/>
  <c r="F17" i="42"/>
  <c r="J7" i="13"/>
  <c r="N35" i="23"/>
  <c r="H26" i="17"/>
  <c r="F47" i="31"/>
  <c r="J44" i="14"/>
  <c r="E27" i="48"/>
  <c r="G46" i="49"/>
  <c r="M20" i="46"/>
  <c r="I40" i="31"/>
  <c r="J28" i="39"/>
  <c r="F38" i="28"/>
  <c r="F21" i="31"/>
  <c r="G21" i="28"/>
  <c r="H11" i="17"/>
  <c r="J42" i="39"/>
  <c r="G55" i="46"/>
  <c r="G6" i="49"/>
  <c r="J17" i="49"/>
  <c r="J12" i="29"/>
  <c r="J27" i="39"/>
  <c r="G48" i="46"/>
  <c r="G11" i="29"/>
  <c r="D54" i="23"/>
  <c r="F23" i="42"/>
  <c r="H29" i="17"/>
  <c r="F17" i="49"/>
  <c r="F52" i="42"/>
  <c r="F49" i="31"/>
  <c r="F28" i="49"/>
  <c r="J54" i="28"/>
  <c r="E27" i="28"/>
  <c r="F27" i="42"/>
  <c r="D54" i="35"/>
  <c r="G50" i="29"/>
  <c r="G47" i="42"/>
  <c r="G33" i="14"/>
  <c r="E21" i="28"/>
  <c r="H19" i="28"/>
  <c r="E41" i="28"/>
  <c r="F34" i="42"/>
  <c r="E55" i="47"/>
  <c r="J14" i="17"/>
  <c r="G17" i="46"/>
  <c r="G35" i="13"/>
  <c r="J12" i="28"/>
  <c r="I36" i="28"/>
  <c r="E40" i="28"/>
  <c r="I35" i="48"/>
  <c r="M37" i="46"/>
  <c r="I46" i="31"/>
  <c r="L51" i="27"/>
  <c r="J26" i="39"/>
  <c r="G40" i="46"/>
  <c r="G22" i="49"/>
  <c r="H50" i="28"/>
  <c r="F48" i="27"/>
  <c r="F29" i="51"/>
  <c r="F50" i="49"/>
  <c r="J10" i="39"/>
  <c r="G23" i="46"/>
  <c r="L45" i="27"/>
  <c r="G38" i="28"/>
  <c r="E14" i="48"/>
  <c r="J29" i="49"/>
  <c r="G12" i="46"/>
  <c r="J39" i="28"/>
  <c r="J22" i="14"/>
  <c r="G16" i="46"/>
  <c r="G49" i="29"/>
  <c r="E21" i="31"/>
  <c r="I49" i="42"/>
  <c r="G49" i="13"/>
  <c r="H10" i="48"/>
  <c r="J28" i="13"/>
  <c r="F7" i="42"/>
  <c r="E37" i="28"/>
  <c r="N55" i="46"/>
  <c r="G53" i="28"/>
  <c r="J10" i="29"/>
  <c r="E10" i="17"/>
  <c r="J29" i="39"/>
  <c r="J46" i="28"/>
  <c r="E19" i="28"/>
  <c r="I13" i="31"/>
  <c r="G44" i="28"/>
  <c r="G21" i="48"/>
  <c r="D57" i="13"/>
  <c r="G53" i="49"/>
  <c r="N26" i="23"/>
  <c r="G53" i="17"/>
  <c r="J23" i="39"/>
  <c r="N36" i="23"/>
  <c r="H35" i="17"/>
  <c r="E51" i="31"/>
  <c r="E26" i="17"/>
  <c r="H21" i="39"/>
  <c r="G8" i="48"/>
  <c r="G45" i="46"/>
  <c r="H9" i="17"/>
  <c r="F12" i="31"/>
  <c r="J16" i="46"/>
  <c r="E8" i="48"/>
  <c r="J20" i="14"/>
  <c r="G18" i="13"/>
  <c r="F53" i="51"/>
  <c r="J41" i="48"/>
  <c r="J8" i="39"/>
  <c r="F25" i="31"/>
  <c r="G29" i="29"/>
  <c r="F50" i="51"/>
  <c r="G20" i="49"/>
  <c r="F32" i="23"/>
  <c r="E32" i="47"/>
  <c r="J56" i="41"/>
  <c r="J33" i="14"/>
  <c r="J10" i="13"/>
  <c r="G40" i="30"/>
  <c r="G22" i="30"/>
  <c r="G10" i="15"/>
  <c r="G31" i="15"/>
  <c r="G28" i="15"/>
  <c r="J47" i="17"/>
  <c r="J50" i="17"/>
  <c r="J43" i="14"/>
  <c r="G36" i="48"/>
  <c r="G18" i="48"/>
  <c r="J51" i="48"/>
  <c r="J33" i="48"/>
  <c r="J15" i="48"/>
  <c r="G45" i="35"/>
  <c r="G12" i="30"/>
  <c r="G48" i="15"/>
  <c r="G21" i="15"/>
  <c r="G13" i="14"/>
  <c r="G47" i="13"/>
  <c r="J30" i="15"/>
  <c r="J33" i="15"/>
  <c r="G51" i="30"/>
  <c r="G33" i="30"/>
  <c r="G15" i="30"/>
  <c r="J53" i="46"/>
  <c r="J35" i="46"/>
  <c r="G40" i="42"/>
  <c r="G22" i="42"/>
  <c r="J50" i="42"/>
  <c r="J32" i="42"/>
  <c r="J18" i="42"/>
  <c r="J46" i="30"/>
  <c r="J28" i="30"/>
  <c r="J10" i="30"/>
  <c r="J30" i="17"/>
  <c r="J33" i="17"/>
  <c r="D55" i="29"/>
  <c r="G49" i="17"/>
  <c r="G39" i="17"/>
  <c r="G35" i="17"/>
  <c r="F44" i="28"/>
  <c r="F26" i="28"/>
  <c r="F8" i="28"/>
  <c r="G43" i="47"/>
  <c r="G26" i="47"/>
  <c r="G6" i="47"/>
  <c r="J45" i="47"/>
  <c r="J27" i="47"/>
  <c r="J6" i="47"/>
  <c r="J41" i="14"/>
  <c r="G57" i="47"/>
  <c r="G41" i="30"/>
  <c r="J11" i="42"/>
  <c r="J39" i="30"/>
  <c r="J21" i="30"/>
  <c r="J36" i="17"/>
  <c r="J23" i="15"/>
  <c r="J50" i="15"/>
  <c r="G55" i="48"/>
  <c r="G37" i="48"/>
  <c r="G19" i="48"/>
  <c r="J52" i="48"/>
  <c r="J26" i="13"/>
  <c r="J6" i="15"/>
  <c r="J34" i="15"/>
  <c r="J44" i="15"/>
  <c r="G40" i="48"/>
  <c r="H41" i="28"/>
  <c r="H23" i="28"/>
  <c r="D54" i="14"/>
  <c r="J39" i="46"/>
  <c r="J25" i="14"/>
  <c r="J56" i="16"/>
  <c r="G39" i="30"/>
  <c r="G21" i="30"/>
  <c r="I17" i="31"/>
  <c r="J17" i="46"/>
  <c r="G47" i="48"/>
  <c r="G30" i="48"/>
  <c r="G12" i="48"/>
  <c r="J44" i="48"/>
  <c r="J26" i="48"/>
  <c r="H54" i="28"/>
  <c r="G34" i="42"/>
  <c r="G16" i="42"/>
  <c r="J44" i="42"/>
  <c r="G11" i="30"/>
  <c r="G40" i="15"/>
  <c r="G13" i="15"/>
  <c r="G21" i="14"/>
  <c r="F25" i="42"/>
  <c r="J38" i="14"/>
  <c r="N51" i="23"/>
  <c r="J34" i="48"/>
  <c r="J16" i="48"/>
  <c r="G46" i="35"/>
  <c r="G17" i="35"/>
  <c r="G35" i="35"/>
  <c r="J34" i="42"/>
  <c r="J16" i="42"/>
  <c r="J44" i="30"/>
  <c r="J26" i="30"/>
  <c r="J7" i="14"/>
  <c r="G52" i="42"/>
  <c r="J7" i="15"/>
  <c r="J11" i="15"/>
  <c r="D58" i="49"/>
  <c r="G56" i="46"/>
  <c r="G23" i="42"/>
  <c r="J51" i="42"/>
  <c r="J33" i="42"/>
  <c r="J15" i="42"/>
  <c r="J43" i="30"/>
  <c r="G8" i="47"/>
  <c r="J43" i="47"/>
  <c r="J25" i="47"/>
  <c r="J11" i="47"/>
  <c r="I42" i="28"/>
  <c r="I24" i="28"/>
  <c r="H52" i="28"/>
  <c r="H34" i="28"/>
  <c r="F36" i="31"/>
  <c r="J36" i="39"/>
  <c r="G43" i="28"/>
  <c r="G35" i="29"/>
  <c r="D58" i="50"/>
  <c r="E46" i="28"/>
  <c r="F30" i="51"/>
  <c r="E10" i="28"/>
  <c r="F46" i="42"/>
  <c r="E22" i="31"/>
  <c r="G31" i="13"/>
  <c r="J40" i="39"/>
  <c r="I49" i="31"/>
  <c r="I25" i="48"/>
  <c r="H58" i="47"/>
  <c r="G23" i="35"/>
  <c r="G17" i="13"/>
  <c r="F41" i="31"/>
  <c r="J56" i="13"/>
  <c r="J54" i="14"/>
  <c r="N12" i="23"/>
  <c r="G24" i="49"/>
  <c r="F27" i="31"/>
  <c r="G19" i="13"/>
  <c r="G19" i="29"/>
  <c r="G14" i="46"/>
  <c r="I55" i="23"/>
  <c r="I42" i="31"/>
  <c r="J38" i="13"/>
  <c r="H19" i="48"/>
  <c r="J11" i="46"/>
  <c r="E15" i="28"/>
  <c r="E11" i="48"/>
  <c r="J25" i="49"/>
  <c r="I46" i="42"/>
  <c r="J37" i="39"/>
  <c r="J43" i="49"/>
  <c r="F52" i="51"/>
  <c r="I12" i="42"/>
  <c r="E22" i="28"/>
  <c r="H36" i="17"/>
  <c r="N48" i="46"/>
  <c r="J34" i="30"/>
  <c r="G33" i="46"/>
  <c r="G9" i="14"/>
  <c r="J24" i="15"/>
  <c r="I17" i="42"/>
  <c r="G21" i="49"/>
  <c r="J6" i="49"/>
  <c r="G48" i="35"/>
  <c r="J7" i="46"/>
  <c r="J20" i="49"/>
  <c r="F35" i="51"/>
  <c r="G44" i="46"/>
  <c r="F15" i="42"/>
  <c r="H13" i="17"/>
  <c r="G25" i="29"/>
  <c r="F40" i="31"/>
  <c r="G40" i="49"/>
  <c r="I41" i="31"/>
  <c r="J8" i="14"/>
  <c r="G16" i="29"/>
  <c r="G28" i="46"/>
  <c r="F39" i="42"/>
  <c r="E43" i="17"/>
  <c r="G55" i="49"/>
  <c r="I25" i="31"/>
  <c r="J25" i="46"/>
  <c r="G38" i="49"/>
  <c r="N33" i="23"/>
  <c r="I14" i="48"/>
  <c r="J26" i="29"/>
  <c r="F22" i="31"/>
  <c r="E46" i="17"/>
  <c r="I10" i="31"/>
  <c r="J18" i="46"/>
  <c r="M47" i="46"/>
  <c r="I45" i="28"/>
  <c r="J21" i="14"/>
  <c r="I51" i="42"/>
  <c r="F34" i="49"/>
  <c r="J20" i="42"/>
  <c r="G50" i="46"/>
  <c r="I15" i="42"/>
  <c r="G37" i="28"/>
  <c r="I56" i="48"/>
  <c r="M34" i="46"/>
  <c r="H9" i="48"/>
  <c r="J23" i="13"/>
  <c r="F42" i="51"/>
  <c r="G25" i="14"/>
  <c r="G47" i="14"/>
  <c r="N11" i="23"/>
  <c r="G56" i="13"/>
  <c r="G6" i="46"/>
  <c r="J51" i="29"/>
  <c r="E13" i="31"/>
  <c r="E36" i="28"/>
  <c r="I38" i="31"/>
  <c r="E23" i="31"/>
  <c r="E7" i="48"/>
  <c r="H59" i="29"/>
  <c r="E53" i="48"/>
  <c r="J37" i="26"/>
  <c r="G53" i="48"/>
  <c r="J11" i="49"/>
  <c r="G54" i="48"/>
  <c r="J24" i="39"/>
  <c r="F9" i="31"/>
  <c r="I9" i="48"/>
  <c r="G26" i="46"/>
  <c r="I31" i="42"/>
  <c r="E21" i="17"/>
  <c r="J39" i="47"/>
  <c r="I23" i="31"/>
  <c r="J23" i="28"/>
  <c r="H25" i="48"/>
  <c r="E24" i="17"/>
  <c r="G30" i="29"/>
  <c r="G38" i="24"/>
  <c r="I56" i="41"/>
  <c r="J47" i="48"/>
  <c r="J29" i="48"/>
  <c r="J11" i="48"/>
  <c r="G41" i="35"/>
  <c r="G7" i="35"/>
  <c r="G41" i="17"/>
  <c r="G30" i="17"/>
  <c r="J29" i="47"/>
  <c r="J10" i="47"/>
  <c r="G51" i="14"/>
  <c r="I19" i="28"/>
  <c r="H47" i="28"/>
  <c r="H29" i="28"/>
  <c r="H11" i="28"/>
  <c r="J45" i="46"/>
  <c r="G50" i="42"/>
  <c r="G11" i="35"/>
  <c r="G28" i="35"/>
  <c r="G8" i="17"/>
  <c r="G44" i="17"/>
  <c r="I56" i="27"/>
  <c r="G46" i="14"/>
  <c r="J17" i="13"/>
  <c r="J22" i="48"/>
  <c r="G7" i="39"/>
  <c r="G33" i="35"/>
  <c r="J48" i="35"/>
  <c r="J18" i="35"/>
  <c r="J38" i="35"/>
  <c r="F52" i="31"/>
  <c r="F36" i="28"/>
  <c r="F18" i="28"/>
  <c r="G58" i="29"/>
  <c r="G40" i="47"/>
  <c r="G22" i="47"/>
  <c r="J55" i="47"/>
  <c r="J37" i="47"/>
  <c r="J19" i="47"/>
  <c r="G29" i="42"/>
  <c r="G11" i="42"/>
  <c r="J39" i="42"/>
  <c r="J21" i="42"/>
  <c r="G45" i="15"/>
  <c r="G19" i="15"/>
  <c r="G23" i="13"/>
  <c r="J8" i="15"/>
  <c r="J40" i="15"/>
  <c r="J43" i="15"/>
  <c r="G51" i="48"/>
  <c r="G33" i="48"/>
  <c r="G15" i="48"/>
  <c r="J48" i="48"/>
  <c r="J30" i="48"/>
  <c r="J9" i="48"/>
  <c r="G51" i="47"/>
  <c r="G34" i="47"/>
  <c r="G14" i="47"/>
  <c r="J48" i="47"/>
  <c r="G8" i="13"/>
  <c r="D57" i="46"/>
  <c r="I38" i="28"/>
  <c r="I20" i="28"/>
  <c r="H48" i="28"/>
  <c r="H30" i="28"/>
  <c r="I51" i="27"/>
  <c r="J15" i="14"/>
  <c r="G59" i="29"/>
  <c r="I40" i="28"/>
  <c r="I22" i="28"/>
  <c r="G34" i="14"/>
  <c r="J29" i="13"/>
  <c r="J52" i="35"/>
  <c r="J17" i="35"/>
  <c r="J46" i="48"/>
  <c r="J28" i="48"/>
  <c r="J12" i="48"/>
  <c r="G40" i="35"/>
  <c r="F50" i="27"/>
  <c r="F8" i="31"/>
  <c r="I30" i="28"/>
  <c r="I12" i="28"/>
  <c r="H40" i="28"/>
  <c r="H22" i="28"/>
  <c r="J56" i="46"/>
  <c r="J35" i="35"/>
  <c r="D53" i="26"/>
  <c r="F48" i="28"/>
  <c r="F30" i="28"/>
  <c r="G31" i="35"/>
  <c r="G21" i="35"/>
  <c r="G47" i="17"/>
  <c r="G36" i="17"/>
  <c r="E26" i="28"/>
  <c r="I12" i="31"/>
  <c r="E38" i="31"/>
  <c r="H12" i="28"/>
  <c r="J46" i="46"/>
  <c r="G51" i="42"/>
  <c r="G33" i="42"/>
  <c r="G15" i="42"/>
  <c r="F20" i="28"/>
  <c r="G56" i="47"/>
  <c r="G38" i="47"/>
  <c r="G20" i="47"/>
  <c r="G50" i="17"/>
  <c r="I45" i="27"/>
  <c r="G40" i="13"/>
  <c r="I52" i="28"/>
  <c r="G8" i="46"/>
  <c r="J30" i="35"/>
  <c r="D58" i="48"/>
  <c r="F37" i="28"/>
  <c r="F19" i="28"/>
  <c r="G55" i="47"/>
  <c r="G37" i="47"/>
  <c r="J27" i="15"/>
  <c r="G49" i="48"/>
  <c r="G31" i="48"/>
  <c r="J17" i="30"/>
  <c r="J21" i="17"/>
  <c r="J24" i="17"/>
  <c r="J27" i="17"/>
  <c r="G26" i="35"/>
  <c r="G48" i="14"/>
  <c r="F33" i="31"/>
  <c r="E15" i="31"/>
  <c r="H32" i="48"/>
  <c r="J51" i="16"/>
  <c r="I19" i="42"/>
  <c r="J29" i="42"/>
  <c r="J12" i="14"/>
  <c r="E13" i="28"/>
  <c r="N31" i="46"/>
  <c r="D53" i="31"/>
  <c r="F29" i="31"/>
  <c r="G51" i="28"/>
  <c r="H57" i="48"/>
  <c r="G23" i="49"/>
  <c r="G38" i="13"/>
  <c r="I7" i="31"/>
  <c r="J37" i="28"/>
  <c r="E12" i="28"/>
  <c r="I14" i="31"/>
  <c r="E12" i="17"/>
  <c r="G31" i="29"/>
  <c r="J9" i="39"/>
  <c r="G15" i="46"/>
  <c r="H34" i="48"/>
  <c r="N28" i="23"/>
  <c r="G26" i="28"/>
  <c r="J14" i="14"/>
  <c r="G11" i="46"/>
  <c r="F44" i="49"/>
  <c r="F19" i="31"/>
  <c r="J52" i="14"/>
  <c r="I10" i="48"/>
  <c r="J19" i="29"/>
  <c r="G50" i="13"/>
  <c r="F32" i="31"/>
  <c r="J23" i="29"/>
  <c r="E22" i="17"/>
  <c r="G42" i="46"/>
  <c r="J24" i="46"/>
  <c r="E18" i="48"/>
  <c r="G45" i="28"/>
  <c r="J32" i="48"/>
  <c r="J27" i="46"/>
  <c r="J36" i="49"/>
  <c r="J19" i="39"/>
  <c r="G39" i="46"/>
  <c r="G38" i="29"/>
  <c r="E45" i="31"/>
  <c r="G32" i="13"/>
  <c r="F14" i="31"/>
  <c r="J28" i="29"/>
  <c r="E38" i="17"/>
  <c r="D57" i="51"/>
  <c r="G47" i="46"/>
  <c r="G14" i="49"/>
  <c r="G13" i="17"/>
  <c r="F26" i="42"/>
  <c r="G43" i="29"/>
  <c r="G9" i="13"/>
  <c r="J48" i="16"/>
  <c r="H18" i="48"/>
  <c r="J22" i="13"/>
  <c r="E47" i="28"/>
  <c r="E43" i="48"/>
  <c r="J48" i="29"/>
  <c r="D58" i="27"/>
  <c r="F45" i="31"/>
  <c r="G34" i="29"/>
  <c r="E20" i="31"/>
  <c r="H46" i="48"/>
  <c r="M9" i="46"/>
  <c r="I21" i="31"/>
  <c r="E54" i="47"/>
  <c r="G7" i="14"/>
  <c r="F7" i="31"/>
  <c r="F12" i="49"/>
  <c r="G46" i="15"/>
  <c r="F32" i="42"/>
  <c r="E20" i="48"/>
  <c r="J42" i="49"/>
  <c r="G13" i="48"/>
  <c r="J46" i="13"/>
  <c r="J52" i="49"/>
  <c r="N18" i="23"/>
  <c r="L58" i="27"/>
  <c r="E51" i="47"/>
  <c r="G26" i="15"/>
  <c r="G37" i="49"/>
  <c r="E31" i="17"/>
  <c r="G34" i="46"/>
  <c r="I35" i="42"/>
  <c r="E14" i="17"/>
  <c r="I50" i="42"/>
  <c r="J10" i="46"/>
  <c r="M40" i="46"/>
  <c r="N15" i="46"/>
  <c r="F13" i="42"/>
  <c r="J16" i="13"/>
  <c r="N24" i="46"/>
  <c r="I7" i="48"/>
  <c r="G23" i="28"/>
  <c r="I52" i="48"/>
  <c r="E25" i="46"/>
  <c r="I18" i="31"/>
  <c r="N47" i="46"/>
  <c r="G28" i="47"/>
  <c r="I39" i="31"/>
  <c r="J19" i="28"/>
  <c r="F15" i="28"/>
  <c r="G29" i="13"/>
  <c r="G30" i="46"/>
  <c r="J8" i="28"/>
  <c r="H42" i="28"/>
  <c r="G32" i="14"/>
  <c r="F23" i="51"/>
  <c r="F42" i="49"/>
  <c r="J31" i="28"/>
  <c r="H20" i="48"/>
  <c r="G49" i="50"/>
  <c r="H56" i="41"/>
  <c r="F7" i="41"/>
  <c r="F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F37" i="41"/>
  <c r="F38" i="41"/>
  <c r="F39" i="41"/>
  <c r="F40" i="41"/>
  <c r="F41" i="41"/>
  <c r="F42" i="41"/>
  <c r="F43" i="41"/>
  <c r="F44" i="41"/>
  <c r="F45" i="41"/>
  <c r="F46" i="41"/>
  <c r="F47" i="41"/>
  <c r="F48" i="41"/>
  <c r="F49" i="41"/>
  <c r="F50" i="41"/>
  <c r="F51" i="41"/>
  <c r="F52" i="41"/>
  <c r="F53" i="41"/>
  <c r="I55" i="41"/>
  <c r="F54" i="41"/>
  <c r="I54" i="41"/>
  <c r="I53" i="41"/>
  <c r="I52" i="41"/>
  <c r="I51" i="41"/>
  <c r="I50" i="41"/>
  <c r="I49" i="41"/>
  <c r="I48" i="41"/>
  <c r="I47" i="41"/>
  <c r="I46" i="41"/>
  <c r="I45" i="41"/>
  <c r="I44" i="41"/>
  <c r="I43" i="41"/>
  <c r="I42" i="41"/>
  <c r="I41" i="41"/>
  <c r="I40" i="41"/>
  <c r="I39" i="41"/>
  <c r="I38" i="41"/>
  <c r="I37" i="41"/>
  <c r="I36" i="41"/>
  <c r="I35" i="41"/>
  <c r="I34" i="41"/>
  <c r="I33" i="41"/>
  <c r="I32" i="41"/>
  <c r="I31" i="41"/>
  <c r="I30" i="41"/>
  <c r="I29" i="41"/>
  <c r="I28" i="41"/>
  <c r="I27" i="41"/>
  <c r="I26" i="41"/>
  <c r="I25" i="41"/>
  <c r="I24" i="41"/>
  <c r="I23" i="41"/>
  <c r="I22" i="41"/>
  <c r="I21" i="41"/>
  <c r="I20" i="41"/>
  <c r="I19" i="41"/>
  <c r="I18" i="41"/>
  <c r="I17" i="41"/>
  <c r="I16" i="41"/>
  <c r="I15" i="41"/>
  <c r="I14" i="41"/>
  <c r="I13" i="41"/>
  <c r="I12" i="41"/>
  <c r="I11" i="41"/>
  <c r="I10" i="41"/>
  <c r="I9" i="41"/>
  <c r="I8" i="41"/>
  <c r="I7" i="41"/>
  <c r="H25" i="28"/>
  <c r="D53" i="25"/>
  <c r="J41" i="46"/>
  <c r="G46" i="42"/>
  <c r="G28" i="42"/>
  <c r="G10" i="42"/>
  <c r="J38" i="42"/>
  <c r="G35" i="48"/>
  <c r="G17" i="48"/>
  <c r="J50" i="48"/>
  <c r="J17" i="17"/>
  <c r="I53" i="42"/>
  <c r="G36" i="13"/>
  <c r="G53" i="13"/>
  <c r="J9" i="35"/>
  <c r="J20" i="35"/>
  <c r="G36" i="42"/>
  <c r="G18" i="42"/>
  <c r="J46" i="42"/>
  <c r="J28" i="42"/>
  <c r="J10" i="42"/>
  <c r="J38" i="30"/>
  <c r="J20" i="30"/>
  <c r="J52" i="46"/>
  <c r="J34" i="46"/>
  <c r="G39" i="42"/>
  <c r="G43" i="30"/>
  <c r="G25" i="30"/>
  <c r="G7" i="30"/>
  <c r="G8" i="15"/>
  <c r="G14" i="15"/>
  <c r="G53" i="14"/>
  <c r="G55" i="13"/>
  <c r="J38" i="15"/>
  <c r="J49" i="15"/>
  <c r="J12" i="15"/>
  <c r="G42" i="48"/>
  <c r="G25" i="48"/>
  <c r="G44" i="14"/>
  <c r="F43" i="28"/>
  <c r="F25" i="28"/>
  <c r="I54" i="28"/>
  <c r="G32" i="17"/>
  <c r="G21" i="17"/>
  <c r="G18" i="17"/>
  <c r="G22" i="14"/>
  <c r="J41" i="13"/>
  <c r="I48" i="28"/>
  <c r="I34" i="28"/>
  <c r="I16" i="28"/>
  <c r="H44" i="28"/>
  <c r="H26" i="28"/>
  <c r="H8" i="28"/>
  <c r="J42" i="46"/>
  <c r="J50" i="39"/>
  <c r="J31" i="15"/>
  <c r="J9" i="15"/>
  <c r="J49" i="30"/>
  <c r="J31" i="30"/>
  <c r="J13" i="30"/>
  <c r="J53" i="17"/>
  <c r="J10" i="17"/>
  <c r="J53" i="30"/>
  <c r="J23" i="42"/>
  <c r="J51" i="30"/>
  <c r="J33" i="30"/>
  <c r="J15" i="30"/>
  <c r="J37" i="17"/>
  <c r="J40" i="17"/>
  <c r="G20" i="14"/>
  <c r="J43" i="13"/>
  <c r="G47" i="30"/>
  <c r="G29" i="30"/>
  <c r="H24" i="28"/>
  <c r="D55" i="17"/>
  <c r="J40" i="46"/>
  <c r="G50" i="16"/>
  <c r="F40" i="42"/>
  <c r="J20" i="17"/>
  <c r="J23" i="17"/>
  <c r="J26" i="17"/>
  <c r="G42" i="14"/>
  <c r="J21" i="13"/>
  <c r="J51" i="35"/>
  <c r="G19" i="30"/>
  <c r="G33" i="15"/>
  <c r="G7" i="15"/>
  <c r="E53" i="28"/>
  <c r="G35" i="42"/>
  <c r="G17" i="42"/>
  <c r="J45" i="42"/>
  <c r="H36" i="28"/>
  <c r="I11" i="42"/>
  <c r="E29" i="28"/>
  <c r="G28" i="13"/>
  <c r="G37" i="13"/>
  <c r="J41" i="35"/>
  <c r="J12" i="35"/>
  <c r="J53" i="42"/>
  <c r="F47" i="28"/>
  <c r="G37" i="14"/>
  <c r="J42" i="13"/>
  <c r="J21" i="15"/>
  <c r="J35" i="42"/>
  <c r="J17" i="42"/>
  <c r="J45" i="30"/>
  <c r="J27" i="30"/>
  <c r="J49" i="14"/>
  <c r="J20" i="46"/>
  <c r="G8" i="30"/>
  <c r="G16" i="15"/>
  <c r="G30" i="15"/>
  <c r="G45" i="14"/>
  <c r="J34" i="13"/>
  <c r="J37" i="15"/>
  <c r="I50" i="28"/>
  <c r="I32" i="28"/>
  <c r="I14" i="28"/>
  <c r="G10" i="47"/>
  <c r="J44" i="47"/>
  <c r="J26" i="47"/>
  <c r="J9" i="47"/>
  <c r="J15" i="47"/>
  <c r="I15" i="31"/>
  <c r="J40" i="28"/>
  <c r="J30" i="28"/>
  <c r="G14" i="30"/>
  <c r="J9" i="46"/>
  <c r="J49" i="16"/>
  <c r="J44" i="17"/>
  <c r="G25" i="46"/>
  <c r="J36" i="14"/>
  <c r="J47" i="28"/>
  <c r="J57" i="46"/>
  <c r="G25" i="13"/>
  <c r="F54" i="51"/>
  <c r="F7" i="39"/>
  <c r="G23" i="29"/>
  <c r="H10" i="28"/>
  <c r="J47" i="13"/>
  <c r="F7" i="51"/>
  <c r="J28" i="14"/>
  <c r="G39" i="14"/>
  <c r="J27" i="28"/>
  <c r="H16" i="48"/>
  <c r="I24" i="31"/>
  <c r="J12" i="39"/>
  <c r="L44" i="27"/>
  <c r="N16" i="46"/>
  <c r="N25" i="23"/>
  <c r="I9" i="31"/>
  <c r="J12" i="46"/>
  <c r="G54" i="49"/>
  <c r="J17" i="39"/>
  <c r="G22" i="46"/>
  <c r="H42" i="48"/>
  <c r="J25" i="15"/>
  <c r="I29" i="42"/>
  <c r="G26" i="13"/>
  <c r="M29" i="46"/>
  <c r="J35" i="14"/>
  <c r="J32" i="39"/>
  <c r="F44" i="31"/>
  <c r="I17" i="48"/>
  <c r="N10" i="23"/>
  <c r="F45" i="27"/>
  <c r="I47" i="31"/>
  <c r="J11" i="29"/>
  <c r="I34" i="31"/>
  <c r="J34" i="14"/>
  <c r="H11" i="48"/>
  <c r="N46" i="46"/>
  <c r="I30" i="42"/>
  <c r="J14" i="39"/>
  <c r="N56" i="46"/>
  <c r="E41" i="48"/>
  <c r="G9" i="46"/>
  <c r="J32" i="13"/>
  <c r="G21" i="29"/>
  <c r="J23" i="46"/>
  <c r="G26" i="29"/>
  <c r="M52" i="46"/>
  <c r="I8" i="31"/>
  <c r="J30" i="14"/>
  <c r="F43" i="49"/>
  <c r="I52" i="31"/>
  <c r="I20" i="42"/>
  <c r="I42" i="48"/>
  <c r="M36" i="46"/>
  <c r="I45" i="42"/>
  <c r="D57" i="20"/>
  <c r="H57" i="16"/>
  <c r="E30" i="31"/>
  <c r="L48" i="27"/>
  <c r="E52" i="31"/>
  <c r="I39" i="42"/>
  <c r="J9" i="49"/>
  <c r="F37" i="42"/>
  <c r="J21" i="39"/>
  <c r="J27" i="49"/>
  <c r="J6" i="46"/>
  <c r="E24" i="28"/>
  <c r="I19" i="48"/>
  <c r="J31" i="29"/>
  <c r="J57" i="48"/>
  <c r="J54" i="16"/>
  <c r="J29" i="29"/>
  <c r="E53" i="17"/>
  <c r="G33" i="49"/>
  <c r="J14" i="49"/>
  <c r="I45" i="31"/>
  <c r="M55" i="46"/>
  <c r="J13" i="35"/>
  <c r="D55" i="14"/>
  <c r="G37" i="46"/>
  <c r="N7" i="46"/>
  <c r="J37" i="14"/>
  <c r="F15" i="31"/>
  <c r="E56" i="47"/>
  <c r="J14" i="28"/>
  <c r="G51" i="46"/>
  <c r="I48" i="42"/>
  <c r="J48" i="28"/>
  <c r="H40" i="48"/>
  <c r="N39" i="23"/>
  <c r="H30" i="17"/>
  <c r="G45" i="44"/>
  <c r="F41" i="42"/>
  <c r="N19" i="23"/>
  <c r="I28" i="28"/>
  <c r="F56" i="27"/>
  <c r="F38" i="51"/>
  <c r="D58" i="18"/>
  <c r="I51" i="31"/>
  <c r="G28" i="28"/>
  <c r="F12" i="51"/>
  <c r="G20" i="46"/>
  <c r="F35" i="42"/>
  <c r="E52" i="17"/>
  <c r="J49" i="49"/>
  <c r="F24" i="51"/>
  <c r="F37" i="49"/>
  <c r="J10" i="44"/>
  <c r="J35" i="24"/>
  <c r="E25" i="48"/>
  <c r="G43" i="49"/>
  <c r="J27" i="24"/>
  <c r="G33" i="50"/>
  <c r="G53" i="29"/>
  <c r="E33" i="31"/>
  <c r="H37" i="16"/>
  <c r="G53" i="44"/>
  <c r="N36" i="46"/>
  <c r="I28" i="48"/>
  <c r="G9" i="50"/>
  <c r="F26" i="49"/>
  <c r="E6" i="48"/>
  <c r="F33" i="23"/>
  <c r="J28" i="26"/>
  <c r="H39" i="48"/>
  <c r="M25" i="46"/>
  <c r="E18" i="16"/>
  <c r="G10" i="44"/>
  <c r="M18" i="46"/>
  <c r="N10" i="46"/>
  <c r="H37" i="39"/>
  <c r="F34" i="25"/>
  <c r="I24" i="48"/>
  <c r="M27" i="46"/>
  <c r="G50" i="44"/>
  <c r="G22" i="19"/>
  <c r="J55" i="23"/>
  <c r="J38" i="28"/>
  <c r="E42" i="46"/>
  <c r="H27" i="16"/>
  <c r="E48" i="17"/>
  <c r="G44" i="49"/>
  <c r="F9" i="23"/>
  <c r="G24" i="24"/>
  <c r="G15" i="29"/>
  <c r="E32" i="31"/>
  <c r="F35" i="25"/>
  <c r="I41" i="48"/>
  <c r="E50" i="31"/>
  <c r="E51" i="17"/>
  <c r="G20" i="44"/>
  <c r="N53" i="46"/>
  <c r="E54" i="48"/>
  <c r="J22" i="26"/>
  <c r="I14" i="25"/>
  <c r="H25" i="17"/>
  <c r="F38" i="49"/>
  <c r="E6" i="47"/>
  <c r="F14" i="23"/>
  <c r="G50" i="19"/>
  <c r="J20" i="24"/>
  <c r="M42" i="25"/>
  <c r="E38" i="47"/>
  <c r="N52" i="46"/>
  <c r="E45" i="48"/>
  <c r="J29" i="26"/>
  <c r="E55" i="46"/>
  <c r="E22" i="48"/>
  <c r="G21" i="24"/>
  <c r="E32" i="46"/>
  <c r="H55" i="48"/>
  <c r="M41" i="46"/>
  <c r="J9" i="50"/>
  <c r="E13" i="47"/>
  <c r="M35" i="46"/>
  <c r="N27" i="46"/>
  <c r="J12" i="44"/>
  <c r="J31" i="19"/>
  <c r="J52" i="28"/>
  <c r="H44" i="48"/>
  <c r="G24" i="50"/>
  <c r="G32" i="28"/>
  <c r="G22" i="29"/>
  <c r="J51" i="24"/>
  <c r="G6" i="50"/>
  <c r="H23" i="48"/>
  <c r="M8" i="46"/>
  <c r="J25" i="24"/>
  <c r="J28" i="28"/>
  <c r="H12" i="48"/>
  <c r="H44" i="39"/>
  <c r="E24" i="48"/>
  <c r="J53" i="29"/>
  <c r="J19" i="24"/>
  <c r="G42" i="50"/>
  <c r="J47" i="29"/>
  <c r="E25" i="31"/>
  <c r="H29" i="16"/>
  <c r="J55" i="44"/>
  <c r="N28" i="46"/>
  <c r="I20" i="48"/>
  <c r="J53" i="24"/>
  <c r="E31" i="46"/>
  <c r="G8" i="49"/>
  <c r="F25" i="23"/>
  <c r="J20" i="26"/>
  <c r="G44" i="29"/>
  <c r="J18" i="29"/>
  <c r="F18" i="25"/>
  <c r="J41" i="50"/>
  <c r="J27" i="29"/>
  <c r="E18" i="17"/>
  <c r="H30" i="39"/>
  <c r="G23" i="26"/>
  <c r="J25" i="26"/>
  <c r="E51" i="46"/>
  <c r="M22" i="15"/>
  <c r="E39" i="47"/>
  <c r="H24" i="39"/>
  <c r="H46" i="25"/>
  <c r="G28" i="45"/>
  <c r="G16" i="44"/>
  <c r="J10" i="16"/>
  <c r="H38" i="25"/>
  <c r="G36" i="45"/>
  <c r="G24" i="44"/>
  <c r="N9" i="25"/>
  <c r="H30" i="25"/>
  <c r="E28" i="47"/>
  <c r="J20" i="44"/>
  <c r="E24" i="25"/>
  <c r="H9" i="51"/>
  <c r="G54" i="44"/>
  <c r="I51" i="16"/>
  <c r="H8" i="25"/>
  <c r="J35" i="31"/>
  <c r="H34" i="39"/>
  <c r="G43" i="19"/>
  <c r="G15" i="31"/>
  <c r="M51" i="25"/>
  <c r="F37" i="23"/>
  <c r="J13" i="19"/>
  <c r="J40" i="31"/>
  <c r="J35" i="21"/>
  <c r="G8" i="26"/>
  <c r="G47" i="28"/>
  <c r="J16" i="44"/>
  <c r="G24" i="19"/>
  <c r="H33" i="51"/>
  <c r="J21" i="45"/>
  <c r="J36" i="44"/>
  <c r="E8" i="25"/>
  <c r="H25" i="51"/>
  <c r="E37" i="47"/>
  <c r="J28" i="44"/>
  <c r="E16" i="25"/>
  <c r="H17" i="51"/>
  <c r="G46" i="44"/>
  <c r="F54" i="16"/>
  <c r="H16" i="25"/>
  <c r="J8" i="31"/>
  <c r="H42" i="39"/>
  <c r="F11" i="23"/>
  <c r="G21" i="31"/>
  <c r="M43" i="25"/>
  <c r="F45" i="23"/>
  <c r="J27" i="19"/>
  <c r="J38" i="31"/>
  <c r="J43" i="21"/>
  <c r="G7" i="19"/>
  <c r="J48" i="26"/>
  <c r="G18" i="21"/>
  <c r="M39" i="15"/>
  <c r="J34" i="26"/>
  <c r="I29" i="25"/>
  <c r="I47" i="25"/>
  <c r="G6" i="45"/>
  <c r="J35" i="16"/>
  <c r="J24" i="50"/>
  <c r="G15" i="45"/>
  <c r="F28" i="48"/>
  <c r="J29" i="16"/>
  <c r="J16" i="50"/>
  <c r="G22" i="45"/>
  <c r="F20" i="48"/>
  <c r="J21" i="16"/>
  <c r="H26" i="16"/>
  <c r="J19" i="45"/>
  <c r="G27" i="16"/>
  <c r="E18" i="25"/>
  <c r="G52" i="45"/>
  <c r="G40" i="44"/>
  <c r="N25" i="25"/>
  <c r="H14" i="25"/>
  <c r="E12" i="47"/>
  <c r="H48" i="39"/>
  <c r="E40" i="25"/>
  <c r="G37" i="31"/>
  <c r="J46" i="44"/>
  <c r="I57" i="16"/>
  <c r="H43" i="51"/>
  <c r="J15" i="31"/>
  <c r="F29" i="23"/>
  <c r="J38" i="19"/>
  <c r="M9" i="25"/>
  <c r="J27" i="21"/>
  <c r="E16" i="17"/>
  <c r="G38" i="26"/>
  <c r="F8" i="25"/>
  <c r="M11" i="25"/>
  <c r="J22" i="44"/>
  <c r="F35" i="23"/>
  <c r="H19" i="51"/>
  <c r="M19" i="25"/>
  <c r="J14" i="44"/>
  <c r="F27" i="23"/>
  <c r="H6" i="51"/>
  <c r="M27" i="25"/>
  <c r="J59" i="44"/>
  <c r="J32" i="19"/>
  <c r="J19" i="31"/>
  <c r="G52" i="21"/>
  <c r="G14" i="19"/>
  <c r="G42" i="26"/>
  <c r="M49" i="25"/>
  <c r="M23" i="15"/>
  <c r="J22" i="19"/>
  <c r="G19" i="24"/>
  <c r="J37" i="21"/>
  <c r="H14" i="42"/>
  <c r="J42" i="26"/>
  <c r="J13" i="24"/>
  <c r="M46" i="15"/>
  <c r="E38" i="51"/>
  <c r="F14" i="25"/>
  <c r="E28" i="46"/>
  <c r="E32" i="51"/>
  <c r="K39" i="28"/>
  <c r="G12" i="24"/>
  <c r="M9" i="15"/>
  <c r="N39" i="25"/>
  <c r="M50" i="23"/>
  <c r="G55" i="20"/>
  <c r="H54" i="25"/>
  <c r="N47" i="25"/>
  <c r="M42" i="23"/>
  <c r="G12" i="20"/>
  <c r="H47" i="51"/>
  <c r="M7" i="25"/>
  <c r="E34" i="15"/>
  <c r="H25" i="15"/>
  <c r="J33" i="21"/>
  <c r="I33" i="39"/>
  <c r="J40" i="51"/>
  <c r="J33" i="18"/>
  <c r="J18" i="45"/>
  <c r="J36" i="16"/>
  <c r="G12" i="25"/>
  <c r="M55" i="48"/>
  <c r="N46" i="25"/>
  <c r="G34" i="31"/>
  <c r="J33" i="20"/>
  <c r="G8" i="44"/>
  <c r="E32" i="48"/>
  <c r="G47" i="29"/>
  <c r="J27" i="50"/>
  <c r="E29" i="47"/>
  <c r="M51" i="46"/>
  <c r="N42" i="46"/>
  <c r="J25" i="44"/>
  <c r="J28" i="19"/>
  <c r="G12" i="28"/>
  <c r="I60" i="29"/>
  <c r="J48" i="44"/>
  <c r="J54" i="19"/>
  <c r="J55" i="29"/>
  <c r="G37" i="24"/>
  <c r="E16" i="46"/>
  <c r="F55" i="49"/>
  <c r="G39" i="28"/>
  <c r="G51" i="44"/>
  <c r="G25" i="19"/>
  <c r="E36" i="47"/>
  <c r="J36" i="28"/>
  <c r="J53" i="26"/>
  <c r="J41" i="44"/>
  <c r="L50" i="27"/>
  <c r="E43" i="47"/>
  <c r="J43" i="19"/>
  <c r="J17" i="24"/>
  <c r="N48" i="23"/>
  <c r="F32" i="51"/>
  <c r="G33" i="45"/>
  <c r="H43" i="39"/>
  <c r="E55" i="48"/>
  <c r="G48" i="29"/>
  <c r="J42" i="24"/>
  <c r="N40" i="46"/>
  <c r="H14" i="48"/>
  <c r="N33" i="46"/>
  <c r="E43" i="16"/>
  <c r="E36" i="31"/>
  <c r="N51" i="46"/>
  <c r="J34" i="44"/>
  <c r="J50" i="19"/>
  <c r="G25" i="28"/>
  <c r="I53" i="48"/>
  <c r="E10" i="46"/>
  <c r="G19" i="45"/>
  <c r="E23" i="48"/>
  <c r="J37" i="49"/>
  <c r="G31" i="19"/>
  <c r="J48" i="24"/>
  <c r="F23" i="25"/>
  <c r="J28" i="50"/>
  <c r="E55" i="51"/>
  <c r="G31" i="26"/>
  <c r="G27" i="28"/>
  <c r="I44" i="48"/>
  <c r="E17" i="46"/>
  <c r="N21" i="46"/>
  <c r="I21" i="48"/>
  <c r="G31" i="50"/>
  <c r="G51" i="45"/>
  <c r="L57" i="27"/>
  <c r="F6" i="49"/>
  <c r="G35" i="44"/>
  <c r="G30" i="19"/>
  <c r="E52" i="47"/>
  <c r="J42" i="28"/>
  <c r="G37" i="26"/>
  <c r="I45" i="25"/>
  <c r="F49" i="51"/>
  <c r="L46" i="27"/>
  <c r="J32" i="44"/>
  <c r="E56" i="48"/>
  <c r="H29" i="48"/>
  <c r="J51" i="50"/>
  <c r="J30" i="45"/>
  <c r="F40" i="49"/>
  <c r="G10" i="28"/>
  <c r="G38" i="44"/>
  <c r="F17" i="51"/>
  <c r="F30" i="49"/>
  <c r="J52" i="26"/>
  <c r="I23" i="48"/>
  <c r="M49" i="46"/>
  <c r="J19" i="50"/>
  <c r="E21" i="47"/>
  <c r="M43" i="46"/>
  <c r="N34" i="46"/>
  <c r="J17" i="44"/>
  <c r="J14" i="19"/>
  <c r="G48" i="28"/>
  <c r="H52" i="48"/>
  <c r="G16" i="50"/>
  <c r="E45" i="47"/>
  <c r="G27" i="29"/>
  <c r="G45" i="24"/>
  <c r="E8" i="46"/>
  <c r="H31" i="48"/>
  <c r="M17" i="46"/>
  <c r="E26" i="16"/>
  <c r="G21" i="44"/>
  <c r="M11" i="46"/>
  <c r="J29" i="28"/>
  <c r="J45" i="26"/>
  <c r="I21" i="25"/>
  <c r="I54" i="25"/>
  <c r="G24" i="45"/>
  <c r="J11" i="45"/>
  <c r="J33" i="24"/>
  <c r="E20" i="46"/>
  <c r="G27" i="21"/>
  <c r="F52" i="16"/>
  <c r="G9" i="19"/>
  <c r="J47" i="31"/>
  <c r="G36" i="21"/>
  <c r="I53" i="16"/>
  <c r="G51" i="19"/>
  <c r="J33" i="31"/>
  <c r="G44" i="21"/>
  <c r="G27" i="19"/>
  <c r="G34" i="26"/>
  <c r="M41" i="25"/>
  <c r="M15" i="15"/>
  <c r="J36" i="19"/>
  <c r="G11" i="24"/>
  <c r="J45" i="21"/>
  <c r="H22" i="42"/>
  <c r="J50" i="26"/>
  <c r="J21" i="24"/>
  <c r="M37" i="15"/>
  <c r="E46" i="51"/>
  <c r="G33" i="24"/>
  <c r="I50" i="25"/>
  <c r="I47" i="39"/>
  <c r="L23" i="28"/>
  <c r="I28" i="25"/>
  <c r="J34" i="28"/>
  <c r="E56" i="46"/>
  <c r="E16" i="16"/>
  <c r="J19" i="21"/>
  <c r="F13" i="23"/>
  <c r="G18" i="26"/>
  <c r="M25" i="25"/>
  <c r="J11" i="21"/>
  <c r="D61" i="29"/>
  <c r="G26" i="26"/>
  <c r="M33" i="25"/>
  <c r="M7" i="15"/>
  <c r="J11" i="19"/>
  <c r="J8" i="26"/>
  <c r="J53" i="21"/>
  <c r="H30" i="42"/>
  <c r="G48" i="26"/>
  <c r="J29" i="24"/>
  <c r="M29" i="15"/>
  <c r="E54" i="51"/>
  <c r="G25" i="24"/>
  <c r="F48" i="25"/>
  <c r="H8" i="42"/>
  <c r="L31" i="28"/>
  <c r="J7" i="24"/>
  <c r="E37" i="46"/>
  <c r="E40" i="51"/>
  <c r="K47" i="28"/>
  <c r="E13" i="46"/>
  <c r="N8" i="23"/>
  <c r="G10" i="19"/>
  <c r="J32" i="26"/>
  <c r="G45" i="31"/>
  <c r="G30" i="44"/>
  <c r="H16" i="39"/>
  <c r="H32" i="25"/>
  <c r="G52" i="31"/>
  <c r="G37" i="44"/>
  <c r="H8" i="39"/>
  <c r="H24" i="25"/>
  <c r="J45" i="31"/>
  <c r="H50" i="39"/>
  <c r="F19" i="23"/>
  <c r="G19" i="31"/>
  <c r="M35" i="25"/>
  <c r="F53" i="23"/>
  <c r="J49" i="19"/>
  <c r="J44" i="31"/>
  <c r="J51" i="21"/>
  <c r="G38" i="19"/>
  <c r="G50" i="26"/>
  <c r="G10" i="21"/>
  <c r="M31" i="15"/>
  <c r="J39" i="19"/>
  <c r="G27" i="24"/>
  <c r="J29" i="21"/>
  <c r="I58" i="48"/>
  <c r="G41" i="24"/>
  <c r="I42" i="25"/>
  <c r="I39" i="39"/>
  <c r="L15" i="28"/>
  <c r="E41" i="17"/>
  <c r="G27" i="45"/>
  <c r="H59" i="27"/>
  <c r="I37" i="39"/>
  <c r="G24" i="26"/>
  <c r="G51" i="24"/>
  <c r="M53" i="15"/>
  <c r="I29" i="39"/>
  <c r="G32" i="26"/>
  <c r="J45" i="24"/>
  <c r="M13" i="15"/>
  <c r="I21" i="39"/>
  <c r="G9" i="24"/>
  <c r="F32" i="25"/>
  <c r="H24" i="42"/>
  <c r="L47" i="28"/>
  <c r="J23" i="24"/>
  <c r="E52" i="46"/>
  <c r="E56" i="51"/>
  <c r="J10" i="45"/>
  <c r="I44" i="25"/>
  <c r="G29" i="50"/>
  <c r="L33" i="28"/>
  <c r="F41" i="48"/>
  <c r="E22" i="46"/>
  <c r="J13" i="50"/>
  <c r="H23" i="16"/>
  <c r="G16" i="16"/>
  <c r="E22" i="16"/>
  <c r="G41" i="44"/>
  <c r="F11" i="48"/>
  <c r="E11" i="25"/>
  <c r="J33" i="45"/>
  <c r="E12" i="25"/>
  <c r="J22" i="31"/>
  <c r="E18" i="15"/>
  <c r="H41" i="15"/>
  <c r="H55" i="51"/>
  <c r="J9" i="31"/>
  <c r="E26" i="15"/>
  <c r="H33" i="15"/>
  <c r="J41" i="21"/>
  <c r="I41" i="39"/>
  <c r="J48" i="51"/>
  <c r="J16" i="18"/>
  <c r="L13" i="28"/>
  <c r="H57" i="27"/>
  <c r="E51" i="16"/>
  <c r="G38" i="25"/>
  <c r="N38" i="25"/>
  <c r="G32" i="31"/>
  <c r="J41" i="20"/>
  <c r="J13" i="36"/>
  <c r="J39" i="31"/>
  <c r="M52" i="15"/>
  <c r="G27" i="36"/>
  <c r="M6" i="48"/>
  <c r="D60" i="44"/>
  <c r="I31" i="48"/>
  <c r="F22" i="49"/>
  <c r="G19" i="44"/>
  <c r="G19" i="19"/>
  <c r="F16" i="49"/>
  <c r="J50" i="28"/>
  <c r="G21" i="26"/>
  <c r="F45" i="25"/>
  <c r="N15" i="23"/>
  <c r="H29" i="39"/>
  <c r="J54" i="31"/>
  <c r="J16" i="28"/>
  <c r="H45" i="48"/>
  <c r="G47" i="50"/>
  <c r="J46" i="45"/>
  <c r="G35" i="49"/>
  <c r="N37" i="23"/>
  <c r="J12" i="19"/>
  <c r="D51" i="39"/>
  <c r="J10" i="49"/>
  <c r="F14" i="51"/>
  <c r="E41" i="46"/>
  <c r="I39" i="25"/>
  <c r="G42" i="49"/>
  <c r="J12" i="49"/>
  <c r="F42" i="25"/>
  <c r="J17" i="50"/>
  <c r="E35" i="31"/>
  <c r="E42" i="17"/>
  <c r="F49" i="16"/>
  <c r="G47" i="26"/>
  <c r="I54" i="48"/>
  <c r="M48" i="46"/>
  <c r="J42" i="50"/>
  <c r="J33" i="49"/>
  <c r="F31" i="49"/>
  <c r="G7" i="44"/>
  <c r="F23" i="23"/>
  <c r="F33" i="49"/>
  <c r="G29" i="28"/>
  <c r="G12" i="26"/>
  <c r="F20" i="25"/>
  <c r="N16" i="23"/>
  <c r="H31" i="17"/>
  <c r="J48" i="45"/>
  <c r="H11" i="39"/>
  <c r="I22" i="48"/>
  <c r="J40" i="29"/>
  <c r="J10" i="24"/>
  <c r="G18" i="50"/>
  <c r="E31" i="16"/>
  <c r="K50" i="28"/>
  <c r="H54" i="27"/>
  <c r="I13" i="25"/>
  <c r="N31" i="23"/>
  <c r="H22" i="17"/>
  <c r="G52" i="44"/>
  <c r="J26" i="28"/>
  <c r="J51" i="39"/>
  <c r="J16" i="45"/>
  <c r="J55" i="28"/>
  <c r="G17" i="49"/>
  <c r="N53" i="23"/>
  <c r="J10" i="19"/>
  <c r="J16" i="24"/>
  <c r="J23" i="49"/>
  <c r="F31" i="51"/>
  <c r="I7" i="25"/>
  <c r="M30" i="46"/>
  <c r="E25" i="17"/>
  <c r="H14" i="39"/>
  <c r="G22" i="26"/>
  <c r="I55" i="48"/>
  <c r="F46" i="49"/>
  <c r="E15" i="47"/>
  <c r="F22" i="23"/>
  <c r="G50" i="49"/>
  <c r="N21" i="23"/>
  <c r="J11" i="26"/>
  <c r="H48" i="17"/>
  <c r="G13" i="24"/>
  <c r="E40" i="46"/>
  <c r="J58" i="50"/>
  <c r="F15" i="49"/>
  <c r="G27" i="44"/>
  <c r="G44" i="19"/>
  <c r="F11" i="49"/>
  <c r="J11" i="28"/>
  <c r="G29" i="26"/>
  <c r="F52" i="25"/>
  <c r="N7" i="23"/>
  <c r="L54" i="27"/>
  <c r="J40" i="44"/>
  <c r="J24" i="28"/>
  <c r="H37" i="48"/>
  <c r="G55" i="50"/>
  <c r="J38" i="45"/>
  <c r="F49" i="49"/>
  <c r="G17" i="28"/>
  <c r="J57" i="44"/>
  <c r="G48" i="19"/>
  <c r="G13" i="28"/>
  <c r="F6" i="51"/>
  <c r="E33" i="46"/>
  <c r="E45" i="16"/>
  <c r="J43" i="45"/>
  <c r="G39" i="16"/>
  <c r="J31" i="44"/>
  <c r="G29" i="44"/>
  <c r="J21" i="19"/>
  <c r="E22" i="51"/>
  <c r="J18" i="26"/>
  <c r="F16" i="25"/>
  <c r="H40" i="42"/>
  <c r="E14" i="51"/>
  <c r="J10" i="26"/>
  <c r="F24" i="25"/>
  <c r="H32" i="42"/>
  <c r="E8" i="51"/>
  <c r="J31" i="24"/>
  <c r="I10" i="25"/>
  <c r="I7" i="39"/>
  <c r="J26" i="45"/>
  <c r="I52" i="25"/>
  <c r="G21" i="50"/>
  <c r="L41" i="28"/>
  <c r="F49" i="48"/>
  <c r="E29" i="46"/>
  <c r="J21" i="50"/>
  <c r="G21" i="18"/>
  <c r="H45" i="27"/>
  <c r="G51" i="50"/>
  <c r="E50" i="47"/>
  <c r="K33" i="28"/>
  <c r="J15" i="16"/>
  <c r="H8" i="16"/>
  <c r="E46" i="48"/>
  <c r="F51" i="16"/>
  <c r="G20" i="24"/>
  <c r="H15" i="16"/>
  <c r="J47" i="24"/>
  <c r="I26" i="25"/>
  <c r="I23" i="39"/>
  <c r="G23" i="45"/>
  <c r="J39" i="24"/>
  <c r="I18" i="25"/>
  <c r="I15" i="39"/>
  <c r="G56" i="45"/>
  <c r="F46" i="25"/>
  <c r="G13" i="50"/>
  <c r="L49" i="28"/>
  <c r="F57" i="48"/>
  <c r="E38" i="46"/>
  <c r="J29" i="50"/>
  <c r="G51" i="18"/>
  <c r="H53" i="27"/>
  <c r="G43" i="50"/>
  <c r="H39" i="16"/>
  <c r="K41" i="28"/>
  <c r="J37" i="16"/>
  <c r="E14" i="16"/>
  <c r="G32" i="44"/>
  <c r="F19" i="48"/>
  <c r="I59" i="27"/>
  <c r="J52" i="45"/>
  <c r="F33" i="51"/>
  <c r="J33" i="50"/>
  <c r="G49" i="44"/>
  <c r="I57" i="29"/>
  <c r="J16" i="19"/>
  <c r="J24" i="26"/>
  <c r="G42" i="21"/>
  <c r="H46" i="42"/>
  <c r="J33" i="19"/>
  <c r="J16" i="26"/>
  <c r="G50" i="21"/>
  <c r="H38" i="42"/>
  <c r="G40" i="26"/>
  <c r="J37" i="24"/>
  <c r="M21" i="15"/>
  <c r="I13" i="39"/>
  <c r="G17" i="24"/>
  <c r="F40" i="25"/>
  <c r="H16" i="42"/>
  <c r="L39" i="28"/>
  <c r="J15" i="24"/>
  <c r="E44" i="46"/>
  <c r="E48" i="51"/>
  <c r="J54" i="24"/>
  <c r="I36" i="25"/>
  <c r="G38" i="50"/>
  <c r="L25" i="28"/>
  <c r="F33" i="48"/>
  <c r="J55" i="50"/>
  <c r="E34" i="47"/>
  <c r="K25" i="28"/>
  <c r="J32" i="16"/>
  <c r="H23" i="17"/>
  <c r="J19" i="26"/>
  <c r="G23" i="50"/>
  <c r="F17" i="48"/>
  <c r="I12" i="25"/>
  <c r="J53" i="50"/>
  <c r="G8" i="18"/>
  <c r="F8" i="48"/>
  <c r="E54" i="46"/>
  <c r="J45" i="50"/>
  <c r="G25" i="18"/>
  <c r="E47" i="27"/>
  <c r="G27" i="50"/>
  <c r="E40" i="16"/>
  <c r="I55" i="28"/>
  <c r="J34" i="16"/>
  <c r="J15" i="50"/>
  <c r="G17" i="44"/>
  <c r="F35" i="48"/>
  <c r="N44" i="25"/>
  <c r="H25" i="16"/>
  <c r="J27" i="44"/>
  <c r="G17" i="16"/>
  <c r="H45" i="25"/>
  <c r="G53" i="45"/>
  <c r="F55" i="16"/>
  <c r="N10" i="25"/>
  <c r="H24" i="51"/>
  <c r="J53" i="44"/>
  <c r="J35" i="19"/>
  <c r="H23" i="25"/>
  <c r="M28" i="25"/>
  <c r="G43" i="31"/>
  <c r="G54" i="21"/>
  <c r="H10" i="42"/>
  <c r="G49" i="51"/>
  <c r="J13" i="18"/>
  <c r="J49" i="21"/>
  <c r="I49" i="39"/>
  <c r="J56" i="51"/>
  <c r="J38" i="18"/>
  <c r="L21" i="28"/>
  <c r="E50" i="27"/>
  <c r="N50" i="15"/>
  <c r="G30" i="25"/>
  <c r="J17" i="16"/>
  <c r="H52" i="51"/>
  <c r="M8" i="23"/>
  <c r="J23" i="20"/>
  <c r="J14" i="31"/>
  <c r="M44" i="15"/>
  <c r="J46" i="27"/>
  <c r="N21" i="15"/>
  <c r="I50" i="39"/>
  <c r="J19" i="18"/>
  <c r="G39" i="23"/>
  <c r="D59" i="50"/>
  <c r="H10" i="17"/>
  <c r="J21" i="49"/>
  <c r="G34" i="19"/>
  <c r="J32" i="24"/>
  <c r="J39" i="49"/>
  <c r="F47" i="51"/>
  <c r="I23" i="25"/>
  <c r="H41" i="48"/>
  <c r="E9" i="17"/>
  <c r="J46" i="26"/>
  <c r="I38" i="25"/>
  <c r="F18" i="51"/>
  <c r="L47" i="27"/>
  <c r="E31" i="47"/>
  <c r="F38" i="23"/>
  <c r="G41" i="29"/>
  <c r="E24" i="31"/>
  <c r="F43" i="25"/>
  <c r="G17" i="29"/>
  <c r="E42" i="31"/>
  <c r="H46" i="17"/>
  <c r="G28" i="44"/>
  <c r="G36" i="19"/>
  <c r="G45" i="29"/>
  <c r="E41" i="31"/>
  <c r="H45" i="16"/>
  <c r="G44" i="44"/>
  <c r="N44" i="46"/>
  <c r="E37" i="48"/>
  <c r="J21" i="26"/>
  <c r="E47" i="46"/>
  <c r="H32" i="17"/>
  <c r="F13" i="49"/>
  <c r="H28" i="39"/>
  <c r="E9" i="48"/>
  <c r="J46" i="49"/>
  <c r="G40" i="19"/>
  <c r="G47" i="24"/>
  <c r="J40" i="49"/>
  <c r="N22" i="23"/>
  <c r="I32" i="25"/>
  <c r="E29" i="16"/>
  <c r="E8" i="17"/>
  <c r="J57" i="49"/>
  <c r="F48" i="23"/>
  <c r="J27" i="26"/>
  <c r="H54" i="48"/>
  <c r="M16" i="46"/>
  <c r="J10" i="50"/>
  <c r="J29" i="45"/>
  <c r="J44" i="44"/>
  <c r="H58" i="51"/>
  <c r="D54" i="30"/>
  <c r="H51" i="17"/>
  <c r="E18" i="31"/>
  <c r="H46" i="39"/>
  <c r="J45" i="19"/>
  <c r="F34" i="51"/>
  <c r="G36" i="49"/>
  <c r="F16" i="23"/>
  <c r="G16" i="24"/>
  <c r="G14" i="29"/>
  <c r="E40" i="31"/>
  <c r="F27" i="25"/>
  <c r="F51" i="51"/>
  <c r="J35" i="29"/>
  <c r="E44" i="17"/>
  <c r="G9" i="44"/>
  <c r="J54" i="30"/>
  <c r="J18" i="28"/>
  <c r="J30" i="26"/>
  <c r="I22" i="25"/>
  <c r="H33" i="17"/>
  <c r="J45" i="49"/>
  <c r="G13" i="19"/>
  <c r="G48" i="24"/>
  <c r="J54" i="29"/>
  <c r="E8" i="31"/>
  <c r="G7" i="50"/>
  <c r="E29" i="48"/>
  <c r="G22" i="50"/>
  <c r="G43" i="45"/>
  <c r="G11" i="49"/>
  <c r="J13" i="49"/>
  <c r="J51" i="19"/>
  <c r="J24" i="24"/>
  <c r="J31" i="49"/>
  <c r="F39" i="51"/>
  <c r="I15" i="25"/>
  <c r="H7" i="48"/>
  <c r="E17" i="17"/>
  <c r="H22" i="39"/>
  <c r="G14" i="26"/>
  <c r="F10" i="51"/>
  <c r="F54" i="49"/>
  <c r="E23" i="47"/>
  <c r="F30" i="23"/>
  <c r="G41" i="49"/>
  <c r="N29" i="23"/>
  <c r="J37" i="19"/>
  <c r="F13" i="25"/>
  <c r="N47" i="23"/>
  <c r="H38" i="17"/>
  <c r="G36" i="44"/>
  <c r="J30" i="44"/>
  <c r="F43" i="23"/>
  <c r="H27" i="51"/>
  <c r="N45" i="46"/>
  <c r="F21" i="25"/>
  <c r="H46" i="16"/>
  <c r="G28" i="16"/>
  <c r="G11" i="50"/>
  <c r="E24" i="16"/>
  <c r="J34" i="45"/>
  <c r="G22" i="16"/>
  <c r="G20" i="50"/>
  <c r="E32" i="16"/>
  <c r="J12" i="45"/>
  <c r="G38" i="16"/>
  <c r="J23" i="50"/>
  <c r="G12" i="44"/>
  <c r="F43" i="48"/>
  <c r="N36" i="25"/>
  <c r="H33" i="16"/>
  <c r="J35" i="44"/>
  <c r="G47" i="16"/>
  <c r="E51" i="25"/>
  <c r="G46" i="45"/>
  <c r="H7" i="39"/>
  <c r="J16" i="16"/>
  <c r="H32" i="51"/>
  <c r="E19" i="47"/>
  <c r="F10" i="23"/>
  <c r="E9" i="25"/>
  <c r="J52" i="31"/>
  <c r="H33" i="39"/>
  <c r="G10" i="49"/>
  <c r="E7" i="46"/>
  <c r="J25" i="45"/>
  <c r="N12" i="25"/>
  <c r="J39" i="50"/>
  <c r="E17" i="47"/>
  <c r="K9" i="28"/>
  <c r="N20" i="25"/>
  <c r="J31" i="50"/>
  <c r="E8" i="47"/>
  <c r="F51" i="48"/>
  <c r="N28" i="25"/>
  <c r="H41" i="16"/>
  <c r="J43" i="44"/>
  <c r="H47" i="27"/>
  <c r="E43" i="25"/>
  <c r="G37" i="45"/>
  <c r="H15" i="39"/>
  <c r="J46" i="16"/>
  <c r="H40" i="51"/>
  <c r="E27" i="47"/>
  <c r="F18" i="23"/>
  <c r="H60" i="29"/>
  <c r="G46" i="31"/>
  <c r="G55" i="44"/>
  <c r="J8" i="19"/>
  <c r="H31" i="25"/>
  <c r="M20" i="25"/>
  <c r="F36" i="23"/>
  <c r="I45" i="48"/>
  <c r="J7" i="19"/>
  <c r="F41" i="25"/>
  <c r="K31" i="28"/>
  <c r="F30" i="25"/>
  <c r="E11" i="46"/>
  <c r="E16" i="51"/>
  <c r="K23" i="28"/>
  <c r="F38" i="25"/>
  <c r="J57" i="50"/>
  <c r="E11" i="51"/>
  <c r="K15" i="28"/>
  <c r="E46" i="46"/>
  <c r="J37" i="50"/>
  <c r="G42" i="18"/>
  <c r="E55" i="27"/>
  <c r="G35" i="50"/>
  <c r="H47" i="16"/>
  <c r="K49" i="28"/>
  <c r="J43" i="16"/>
  <c r="J6" i="50"/>
  <c r="G25" i="44"/>
  <c r="F27" i="48"/>
  <c r="H17" i="16"/>
  <c r="J19" i="44"/>
  <c r="G10" i="16"/>
  <c r="H37" i="25"/>
  <c r="E11" i="47"/>
  <c r="G12" i="19"/>
  <c r="E17" i="25"/>
  <c r="J16" i="31"/>
  <c r="H28" i="48"/>
  <c r="G20" i="45"/>
  <c r="J38" i="16"/>
  <c r="H21" i="25"/>
  <c r="G13" i="45"/>
  <c r="H39" i="39"/>
  <c r="J18" i="16"/>
  <c r="H13" i="25"/>
  <c r="G21" i="45"/>
  <c r="H31" i="39"/>
  <c r="J27" i="16"/>
  <c r="H56" i="51"/>
  <c r="J20" i="45"/>
  <c r="F34" i="23"/>
  <c r="N50" i="25"/>
  <c r="G39" i="31"/>
  <c r="G39" i="44"/>
  <c r="G52" i="19"/>
  <c r="H47" i="25"/>
  <c r="J54" i="35"/>
  <c r="H49" i="39"/>
  <c r="G27" i="26"/>
  <c r="H26" i="51"/>
  <c r="G29" i="21"/>
  <c r="F44" i="23"/>
  <c r="J7" i="26"/>
  <c r="J46" i="31"/>
  <c r="J9" i="21"/>
  <c r="G9" i="26"/>
  <c r="F33" i="25"/>
  <c r="G51" i="21"/>
  <c r="I20" i="39"/>
  <c r="G14" i="45"/>
  <c r="L37" i="28"/>
  <c r="F13" i="48"/>
  <c r="N34" i="15"/>
  <c r="G14" i="25"/>
  <c r="L29" i="28"/>
  <c r="I54" i="31"/>
  <c r="N42" i="15"/>
  <c r="G22" i="25"/>
  <c r="G21" i="16"/>
  <c r="H9" i="25"/>
  <c r="M17" i="23"/>
  <c r="J31" i="20"/>
  <c r="G28" i="31"/>
  <c r="J38" i="21"/>
  <c r="H50" i="15"/>
  <c r="G14" i="36"/>
  <c r="H11" i="42"/>
  <c r="G55" i="18"/>
  <c r="J50" i="18"/>
  <c r="M15" i="48"/>
  <c r="F14" i="48"/>
  <c r="I7" i="49"/>
  <c r="J52" i="25"/>
  <c r="G25" i="50"/>
  <c r="E10" i="48"/>
  <c r="J20" i="29"/>
  <c r="F11" i="25"/>
  <c r="G31" i="49"/>
  <c r="J24" i="29"/>
  <c r="E27" i="17"/>
  <c r="E14" i="47"/>
  <c r="M44" i="46"/>
  <c r="J43" i="28"/>
  <c r="E34" i="46"/>
  <c r="H19" i="16"/>
  <c r="H49" i="17"/>
  <c r="G52" i="49"/>
  <c r="J53" i="19"/>
  <c r="G32" i="24"/>
  <c r="H6" i="48"/>
  <c r="N25" i="46"/>
  <c r="H44" i="16"/>
  <c r="H53" i="17"/>
  <c r="N43" i="46"/>
  <c r="J26" i="44"/>
  <c r="J17" i="19"/>
  <c r="J25" i="50"/>
  <c r="H8" i="48"/>
  <c r="N50" i="46"/>
  <c r="J33" i="44"/>
  <c r="J42" i="19"/>
  <c r="G18" i="28"/>
  <c r="I36" i="48"/>
  <c r="E9" i="46"/>
  <c r="J54" i="42"/>
  <c r="E15" i="48"/>
  <c r="F41" i="23"/>
  <c r="J36" i="26"/>
  <c r="I8" i="48"/>
  <c r="J38" i="29"/>
  <c r="I51" i="39"/>
  <c r="G56" i="50"/>
  <c r="J16" i="29"/>
  <c r="E9" i="31"/>
  <c r="H13" i="16"/>
  <c r="J39" i="44"/>
  <c r="N11" i="46"/>
  <c r="G54" i="29"/>
  <c r="G22" i="24"/>
  <c r="E15" i="46"/>
  <c r="L56" i="27"/>
  <c r="E46" i="47"/>
  <c r="I55" i="16"/>
  <c r="F21" i="23"/>
  <c r="G10" i="26"/>
  <c r="M17" i="25"/>
  <c r="J35" i="50"/>
  <c r="H56" i="48"/>
  <c r="N18" i="46"/>
  <c r="G44" i="26"/>
  <c r="I53" i="25"/>
  <c r="E39" i="17"/>
  <c r="G18" i="29"/>
  <c r="J50" i="24"/>
  <c r="M46" i="46"/>
  <c r="H22" i="48"/>
  <c r="N41" i="46"/>
  <c r="E35" i="16"/>
  <c r="J33" i="29"/>
  <c r="H58" i="29"/>
  <c r="J42" i="44"/>
  <c r="G42" i="19"/>
  <c r="G11" i="28"/>
  <c r="F8" i="51"/>
  <c r="E19" i="46"/>
  <c r="G11" i="45"/>
  <c r="E31" i="48"/>
  <c r="J46" i="29"/>
  <c r="J18" i="24"/>
  <c r="F9" i="49"/>
  <c r="M42" i="46"/>
  <c r="J18" i="19"/>
  <c r="N30" i="46"/>
  <c r="I29" i="48"/>
  <c r="J24" i="45"/>
  <c r="H55" i="15"/>
  <c r="G20" i="29"/>
  <c r="E48" i="31"/>
  <c r="F19" i="25"/>
  <c r="J18" i="49"/>
  <c r="J9" i="29"/>
  <c r="E35" i="17"/>
  <c r="E7" i="47"/>
  <c r="M12" i="46"/>
  <c r="J32" i="28"/>
  <c r="J38" i="26"/>
  <c r="I30" i="25"/>
  <c r="H41" i="17"/>
  <c r="J53" i="49"/>
  <c r="G29" i="19"/>
  <c r="G40" i="24"/>
  <c r="G46" i="29"/>
  <c r="E16" i="31"/>
  <c r="F51" i="25"/>
  <c r="J44" i="29"/>
  <c r="E34" i="31"/>
  <c r="J18" i="44"/>
  <c r="J34" i="19"/>
  <c r="G16" i="26"/>
  <c r="G43" i="24"/>
  <c r="J13" i="21"/>
  <c r="N9" i="46"/>
  <c r="G22" i="44"/>
  <c r="H40" i="25"/>
  <c r="H8" i="51"/>
  <c r="J36" i="45"/>
  <c r="F50" i="23"/>
  <c r="N34" i="25"/>
  <c r="G12" i="31"/>
  <c r="J28" i="45"/>
  <c r="F42" i="23"/>
  <c r="N42" i="25"/>
  <c r="G14" i="31"/>
  <c r="G31" i="44"/>
  <c r="G18" i="19"/>
  <c r="E49" i="25"/>
  <c r="J23" i="31"/>
  <c r="J13" i="44"/>
  <c r="G19" i="26"/>
  <c r="H34" i="51"/>
  <c r="G21" i="21"/>
  <c r="F52" i="23"/>
  <c r="J15" i="26"/>
  <c r="J53" i="31"/>
  <c r="J18" i="21"/>
  <c r="G16" i="19"/>
  <c r="J36" i="24"/>
  <c r="M26" i="25"/>
  <c r="H45" i="42"/>
  <c r="J33" i="26"/>
  <c r="F45" i="49"/>
  <c r="H10" i="39"/>
  <c r="G51" i="31"/>
  <c r="J18" i="31"/>
  <c r="G15" i="44"/>
  <c r="G15" i="19"/>
  <c r="E33" i="25"/>
  <c r="J43" i="31"/>
  <c r="G23" i="44"/>
  <c r="G33" i="19"/>
  <c r="E41" i="25"/>
  <c r="J29" i="31"/>
  <c r="J21" i="44"/>
  <c r="G11" i="26"/>
  <c r="H42" i="51"/>
  <c r="G12" i="21"/>
  <c r="I52" i="16"/>
  <c r="J23" i="26"/>
  <c r="G44" i="31"/>
  <c r="J26" i="21"/>
  <c r="G46" i="19"/>
  <c r="J44" i="24"/>
  <c r="M18" i="25"/>
  <c r="H53" i="42"/>
  <c r="J47" i="19"/>
  <c r="F25" i="25"/>
  <c r="G43" i="21"/>
  <c r="I28" i="39"/>
  <c r="G42" i="24"/>
  <c r="G36" i="29"/>
  <c r="J32" i="50"/>
  <c r="F36" i="48"/>
  <c r="E19" i="25"/>
  <c r="E38" i="16"/>
  <c r="G57" i="44"/>
  <c r="E52" i="27"/>
  <c r="E27" i="25"/>
  <c r="E46" i="16"/>
  <c r="J51" i="44"/>
  <c r="H55" i="27"/>
  <c r="E35" i="25"/>
  <c r="G29" i="45"/>
  <c r="H23" i="39"/>
  <c r="J13" i="16"/>
  <c r="H48" i="51"/>
  <c r="E35" i="47"/>
  <c r="F26" i="23"/>
  <c r="D59" i="49"/>
  <c r="G25" i="31"/>
  <c r="G48" i="44"/>
  <c r="J40" i="19"/>
  <c r="H39" i="25"/>
  <c r="M12" i="25"/>
  <c r="H41" i="39"/>
  <c r="G35" i="26"/>
  <c r="H18" i="51"/>
  <c r="G37" i="21"/>
  <c r="G41" i="19"/>
  <c r="J28" i="24"/>
  <c r="M34" i="25"/>
  <c r="H37" i="42"/>
  <c r="I56" i="16"/>
  <c r="J26" i="26"/>
  <c r="H48" i="42"/>
  <c r="G53" i="21"/>
  <c r="H17" i="39"/>
  <c r="J47" i="26"/>
  <c r="G29" i="31"/>
  <c r="J50" i="21"/>
  <c r="H9" i="39"/>
  <c r="J39" i="26"/>
  <c r="G23" i="31"/>
  <c r="J42" i="21"/>
  <c r="G35" i="19"/>
  <c r="G44" i="24"/>
  <c r="J56" i="29"/>
  <c r="M40" i="15"/>
  <c r="J44" i="19"/>
  <c r="F9" i="25"/>
  <c r="G28" i="21"/>
  <c r="I44" i="39"/>
  <c r="J49" i="26"/>
  <c r="I25" i="25"/>
  <c r="J12" i="21"/>
  <c r="E21" i="51"/>
  <c r="G34" i="24"/>
  <c r="G10" i="50"/>
  <c r="H39" i="42"/>
  <c r="K54" i="28"/>
  <c r="I27" i="25"/>
  <c r="E41" i="16"/>
  <c r="L48" i="28"/>
  <c r="G24" i="16"/>
  <c r="J41" i="31"/>
  <c r="G11" i="16"/>
  <c r="H25" i="25"/>
  <c r="M33" i="23"/>
  <c r="J47" i="20"/>
  <c r="G43" i="16"/>
  <c r="H17" i="25"/>
  <c r="M25" i="23"/>
  <c r="J39" i="20"/>
  <c r="G27" i="31"/>
  <c r="J46" i="21"/>
  <c r="E50" i="15"/>
  <c r="G12" i="36"/>
  <c r="M26" i="15"/>
  <c r="L34" i="28"/>
  <c r="G34" i="18"/>
  <c r="G45" i="23"/>
  <c r="F22" i="48"/>
  <c r="I16" i="49"/>
  <c r="G45" i="25"/>
  <c r="E6" i="15"/>
  <c r="H18" i="25"/>
  <c r="J50" i="20"/>
  <c r="G41" i="36"/>
  <c r="J58" i="48"/>
  <c r="I6" i="48"/>
  <c r="D56" i="29"/>
  <c r="E19" i="16"/>
  <c r="G37" i="29"/>
  <c r="M19" i="46"/>
  <c r="G58" i="44"/>
  <c r="G39" i="19"/>
  <c r="G16" i="28"/>
  <c r="F25" i="51"/>
  <c r="G41" i="45"/>
  <c r="H35" i="39"/>
  <c r="E47" i="48"/>
  <c r="J52" i="29"/>
  <c r="J34" i="24"/>
  <c r="N49" i="23"/>
  <c r="F23" i="49"/>
  <c r="G18" i="44"/>
  <c r="F15" i="23"/>
  <c r="F25" i="49"/>
  <c r="G20" i="28"/>
  <c r="G20" i="26"/>
  <c r="F28" i="25"/>
  <c r="J25" i="19"/>
  <c r="F24" i="49"/>
  <c r="G50" i="28"/>
  <c r="G13" i="26"/>
  <c r="F37" i="25"/>
  <c r="N23" i="23"/>
  <c r="H14" i="17"/>
  <c r="J56" i="44"/>
  <c r="N14" i="46"/>
  <c r="I13" i="48"/>
  <c r="G29" i="24"/>
  <c r="E24" i="46"/>
  <c r="H47" i="48"/>
  <c r="M33" i="46"/>
  <c r="E11" i="16"/>
  <c r="J54" i="26"/>
  <c r="M26" i="46"/>
  <c r="N19" i="46"/>
  <c r="H45" i="39"/>
  <c r="G7" i="26"/>
  <c r="J25" i="28"/>
  <c r="H36" i="48"/>
  <c r="G32" i="50"/>
  <c r="J20" i="28"/>
  <c r="G27" i="49"/>
  <c r="F8" i="23"/>
  <c r="G7" i="24"/>
  <c r="G49" i="24"/>
  <c r="I34" i="25"/>
  <c r="I31" i="39"/>
  <c r="G11" i="19"/>
  <c r="E53" i="47"/>
  <c r="J33" i="28"/>
  <c r="E50" i="46"/>
  <c r="H35" i="16"/>
  <c r="J41" i="28"/>
  <c r="M56" i="46"/>
  <c r="J50" i="50"/>
  <c r="G48" i="49"/>
  <c r="F39" i="49"/>
  <c r="E10" i="47"/>
  <c r="F31" i="23"/>
  <c r="F41" i="49"/>
  <c r="G9" i="28"/>
  <c r="I54" i="42"/>
  <c r="F12" i="25"/>
  <c r="N24" i="23"/>
  <c r="H39" i="17"/>
  <c r="J56" i="45"/>
  <c r="H19" i="39"/>
  <c r="I30" i="48"/>
  <c r="M24" i="46"/>
  <c r="J18" i="50"/>
  <c r="F36" i="51"/>
  <c r="F7" i="49"/>
  <c r="E42" i="16"/>
  <c r="J9" i="28"/>
  <c r="J58" i="47"/>
  <c r="F24" i="23"/>
  <c r="G8" i="24"/>
  <c r="H30" i="48"/>
  <c r="N49" i="46"/>
  <c r="E27" i="16"/>
  <c r="G52" i="29"/>
  <c r="M10" i="46"/>
  <c r="J50" i="44"/>
  <c r="G17" i="19"/>
  <c r="G35" i="28"/>
  <c r="F16" i="51"/>
  <c r="E26" i="46"/>
  <c r="H9" i="16"/>
  <c r="E39" i="48"/>
  <c r="J21" i="29"/>
  <c r="J26" i="24"/>
  <c r="F8" i="39"/>
  <c r="M50" i="46"/>
  <c r="N17" i="46"/>
  <c r="H36" i="16"/>
  <c r="E40" i="17"/>
  <c r="N35" i="46"/>
  <c r="G28" i="26"/>
  <c r="F36" i="25"/>
  <c r="I20" i="25"/>
  <c r="G53" i="50"/>
  <c r="L9" i="28"/>
  <c r="J48" i="19"/>
  <c r="F22" i="25"/>
  <c r="E25" i="51"/>
  <c r="M16" i="15"/>
  <c r="F20" i="23"/>
  <c r="G28" i="24"/>
  <c r="J13" i="31"/>
  <c r="M24" i="15"/>
  <c r="F12" i="23"/>
  <c r="G36" i="24"/>
  <c r="J7" i="31"/>
  <c r="M32" i="15"/>
  <c r="J19" i="19"/>
  <c r="J57" i="16"/>
  <c r="G19" i="21"/>
  <c r="D55" i="23"/>
  <c r="G49" i="26"/>
  <c r="I33" i="25"/>
  <c r="J20" i="21"/>
  <c r="E29" i="51"/>
  <c r="G26" i="24"/>
  <c r="E12" i="46"/>
  <c r="H47" i="42"/>
  <c r="J8" i="45"/>
  <c r="F7" i="25"/>
  <c r="J44" i="50"/>
  <c r="I22" i="39"/>
  <c r="F40" i="48"/>
  <c r="E14" i="46"/>
  <c r="J14" i="26"/>
  <c r="E6" i="46"/>
  <c r="G47" i="45"/>
  <c r="H29" i="42"/>
  <c r="J24" i="19"/>
  <c r="J12" i="24"/>
  <c r="M50" i="25"/>
  <c r="H21" i="42"/>
  <c r="J41" i="19"/>
  <c r="H51" i="39"/>
  <c r="G11" i="21"/>
  <c r="H13" i="42"/>
  <c r="G41" i="26"/>
  <c r="I41" i="25"/>
  <c r="J28" i="21"/>
  <c r="E37" i="51"/>
  <c r="G18" i="24"/>
  <c r="E18" i="46"/>
  <c r="I58" i="29"/>
  <c r="J23" i="45"/>
  <c r="J14" i="24"/>
  <c r="J52" i="50"/>
  <c r="I30" i="39"/>
  <c r="F48" i="48"/>
  <c r="I35" i="25"/>
  <c r="E33" i="16"/>
  <c r="E10" i="51"/>
  <c r="H44" i="27"/>
  <c r="J54" i="50"/>
  <c r="G34" i="44"/>
  <c r="G49" i="19"/>
  <c r="G34" i="21"/>
  <c r="M36" i="25"/>
  <c r="J37" i="44"/>
  <c r="J46" i="19"/>
  <c r="H7" i="25"/>
  <c r="M44" i="25"/>
  <c r="J29" i="44"/>
  <c r="K55" i="28"/>
  <c r="H50" i="51"/>
  <c r="J56" i="21"/>
  <c r="F53" i="16"/>
  <c r="J31" i="26"/>
  <c r="G10" i="31"/>
  <c r="J34" i="21"/>
  <c r="G21" i="19"/>
  <c r="J52" i="24"/>
  <c r="M10" i="25"/>
  <c r="M48" i="15"/>
  <c r="J30" i="19"/>
  <c r="F17" i="25"/>
  <c r="G35" i="21"/>
  <c r="I36" i="39"/>
  <c r="J41" i="26"/>
  <c r="I17" i="25"/>
  <c r="M6" i="15"/>
  <c r="E13" i="51"/>
  <c r="F15" i="25"/>
  <c r="J36" i="50"/>
  <c r="I14" i="39"/>
  <c r="F32" i="48"/>
  <c r="G8" i="50"/>
  <c r="J44" i="45"/>
  <c r="N26" i="25"/>
  <c r="L46" i="28"/>
  <c r="J17" i="26"/>
  <c r="E43" i="46"/>
  <c r="M30" i="15"/>
  <c r="H12" i="16"/>
  <c r="J9" i="26"/>
  <c r="E35" i="46"/>
  <c r="M38" i="15"/>
  <c r="G25" i="45"/>
  <c r="J30" i="24"/>
  <c r="G46" i="50"/>
  <c r="I46" i="39"/>
  <c r="K14" i="28"/>
  <c r="I51" i="25"/>
  <c r="E17" i="16"/>
  <c r="E23" i="51"/>
  <c r="E54" i="27"/>
  <c r="E30" i="46"/>
  <c r="J58" i="18"/>
  <c r="G18" i="45"/>
  <c r="J12" i="16"/>
  <c r="G52" i="50"/>
  <c r="J41" i="45"/>
  <c r="K16" i="28"/>
  <c r="J40" i="50"/>
  <c r="H10" i="16"/>
  <c r="F44" i="48"/>
  <c r="J26" i="16"/>
  <c r="H12" i="25"/>
  <c r="K8" i="28"/>
  <c r="H14" i="51"/>
  <c r="G49" i="21"/>
  <c r="E35" i="15"/>
  <c r="J52" i="27"/>
  <c r="H10" i="51"/>
  <c r="J54" i="21"/>
  <c r="E43" i="15"/>
  <c r="J44" i="27"/>
  <c r="M18" i="15"/>
  <c r="L42" i="28"/>
  <c r="G47" i="18"/>
  <c r="G22" i="23"/>
  <c r="K44" i="28"/>
  <c r="N41" i="15"/>
  <c r="I38" i="49"/>
  <c r="J26" i="25"/>
  <c r="H26" i="25"/>
  <c r="G51" i="20"/>
  <c r="J9" i="20"/>
  <c r="G47" i="31"/>
  <c r="G47" i="21"/>
  <c r="J55" i="27"/>
  <c r="J23" i="23"/>
  <c r="G35" i="45"/>
  <c r="J40" i="24"/>
  <c r="H38" i="48"/>
  <c r="E24" i="47"/>
  <c r="F47" i="23"/>
  <c r="F57" i="49"/>
  <c r="G36" i="28"/>
  <c r="J29" i="19"/>
  <c r="J9" i="24"/>
  <c r="N40" i="23"/>
  <c r="E50" i="17"/>
  <c r="F56" i="16"/>
  <c r="J51" i="26"/>
  <c r="I46" i="48"/>
  <c r="M39" i="46"/>
  <c r="J34" i="50"/>
  <c r="G9" i="49"/>
  <c r="J38" i="49"/>
  <c r="G26" i="19"/>
  <c r="J49" i="24"/>
  <c r="J32" i="49"/>
  <c r="N14" i="23"/>
  <c r="I24" i="25"/>
  <c r="E36" i="16"/>
  <c r="F29" i="25"/>
  <c r="J47" i="49"/>
  <c r="F55" i="51"/>
  <c r="I31" i="25"/>
  <c r="H19" i="17"/>
  <c r="E10" i="31"/>
  <c r="H38" i="39"/>
  <c r="J23" i="19"/>
  <c r="J22" i="28"/>
  <c r="H53" i="48"/>
  <c r="G39" i="50"/>
  <c r="J54" i="45"/>
  <c r="L49" i="27"/>
  <c r="G33" i="28"/>
  <c r="G43" i="44"/>
  <c r="G47" i="19"/>
  <c r="E44" i="47"/>
  <c r="J15" i="28"/>
  <c r="G45" i="26"/>
  <c r="I37" i="25"/>
  <c r="F41" i="51"/>
  <c r="F53" i="49"/>
  <c r="J24" i="44"/>
  <c r="E48" i="48"/>
  <c r="G24" i="29"/>
  <c r="J43" i="24"/>
  <c r="G17" i="50"/>
  <c r="J47" i="50"/>
  <c r="E25" i="47"/>
  <c r="K17" i="28"/>
  <c r="E12" i="16"/>
  <c r="J7" i="49"/>
  <c r="F40" i="51"/>
  <c r="G26" i="45"/>
  <c r="J11" i="44"/>
  <c r="F9" i="51"/>
  <c r="F20" i="49"/>
  <c r="H36" i="39"/>
  <c r="E16" i="48"/>
  <c r="J54" i="49"/>
  <c r="G23" i="19"/>
  <c r="G39" i="24"/>
  <c r="J48" i="49"/>
  <c r="N30" i="23"/>
  <c r="I40" i="25"/>
  <c r="E20" i="16"/>
  <c r="E11" i="31"/>
  <c r="E13" i="48"/>
  <c r="J57" i="21"/>
  <c r="J35" i="26"/>
  <c r="H8" i="17"/>
  <c r="E41" i="47"/>
  <c r="F50" i="16"/>
  <c r="G25" i="49"/>
  <c r="J22" i="49"/>
  <c r="H54" i="31"/>
  <c r="F43" i="51"/>
  <c r="G28" i="49"/>
  <c r="G46" i="24"/>
  <c r="H50" i="48"/>
  <c r="F47" i="49"/>
  <c r="E16" i="47"/>
  <c r="F39" i="23"/>
  <c r="F48" i="49"/>
  <c r="G42" i="28"/>
  <c r="J9" i="19"/>
  <c r="D57" i="21"/>
  <c r="N32" i="23"/>
  <c r="H47" i="17"/>
  <c r="G49" i="45"/>
  <c r="H27" i="39"/>
  <c r="I38" i="48"/>
  <c r="M32" i="46"/>
  <c r="J26" i="50"/>
  <c r="N17" i="23"/>
  <c r="F14" i="49"/>
  <c r="G26" i="44"/>
  <c r="F7" i="23"/>
  <c r="F18" i="49"/>
  <c r="G49" i="28"/>
  <c r="I16" i="25"/>
  <c r="E44" i="16"/>
  <c r="J57" i="45"/>
  <c r="H47" i="39"/>
  <c r="G14" i="16"/>
  <c r="E34" i="16"/>
  <c r="J45" i="44"/>
  <c r="H15" i="25"/>
  <c r="K38" i="28"/>
  <c r="J46" i="24"/>
  <c r="G30" i="50"/>
  <c r="H15" i="42"/>
  <c r="K30" i="28"/>
  <c r="J38" i="24"/>
  <c r="G37" i="50"/>
  <c r="H7" i="42"/>
  <c r="K22" i="28"/>
  <c r="F47" i="25"/>
  <c r="E9" i="16"/>
  <c r="E31" i="51"/>
  <c r="E46" i="27"/>
  <c r="E36" i="46"/>
  <c r="H14" i="16"/>
  <c r="H20" i="16"/>
  <c r="J42" i="16"/>
  <c r="G44" i="50"/>
  <c r="J49" i="45"/>
  <c r="K24" i="28"/>
  <c r="N45" i="25"/>
  <c r="E15" i="16"/>
  <c r="J13" i="45"/>
  <c r="E45" i="27"/>
  <c r="E37" i="16"/>
  <c r="J51" i="45"/>
  <c r="J40" i="45"/>
  <c r="F28" i="23"/>
  <c r="J27" i="31"/>
  <c r="F24" i="48"/>
  <c r="F31" i="25"/>
  <c r="J20" i="50"/>
  <c r="E47" i="51"/>
  <c r="F16" i="48"/>
  <c r="F39" i="25"/>
  <c r="J12" i="50"/>
  <c r="E39" i="51"/>
  <c r="F7" i="48"/>
  <c r="E45" i="46"/>
  <c r="H22" i="16"/>
  <c r="L16" i="28"/>
  <c r="G46" i="16"/>
  <c r="G36" i="50"/>
  <c r="G55" i="45"/>
  <c r="K32" i="28"/>
  <c r="N37" i="25"/>
  <c r="J7" i="50"/>
  <c r="J39" i="45"/>
  <c r="F9" i="48"/>
  <c r="J48" i="50"/>
  <c r="H16" i="16"/>
  <c r="F52" i="48"/>
  <c r="G30" i="16"/>
  <c r="G12" i="45"/>
  <c r="E9" i="47"/>
  <c r="F26" i="25"/>
  <c r="E30" i="16"/>
  <c r="E44" i="27"/>
  <c r="I12" i="39"/>
  <c r="G25" i="26"/>
  <c r="F49" i="25"/>
  <c r="J44" i="21"/>
  <c r="E53" i="51"/>
  <c r="G33" i="26"/>
  <c r="I49" i="25"/>
  <c r="J36" i="21"/>
  <c r="E45" i="51"/>
  <c r="G10" i="24"/>
  <c r="E27" i="46"/>
  <c r="M45" i="15"/>
  <c r="J55" i="45"/>
  <c r="J22" i="24"/>
  <c r="G54" i="50"/>
  <c r="I38" i="39"/>
  <c r="F56" i="48"/>
  <c r="I43" i="25"/>
  <c r="E25" i="16"/>
  <c r="E15" i="51"/>
  <c r="H52" i="27"/>
  <c r="E21" i="46"/>
  <c r="G9" i="45"/>
  <c r="G50" i="45"/>
  <c r="J45" i="16"/>
  <c r="E23" i="16"/>
  <c r="L55" i="28"/>
  <c r="E53" i="27"/>
  <c r="J58" i="49"/>
  <c r="F40" i="23"/>
  <c r="G50" i="24"/>
  <c r="H23" i="42"/>
  <c r="J40" i="16"/>
  <c r="G12" i="50"/>
  <c r="G32" i="45"/>
  <c r="D54" i="19"/>
  <c r="N13" i="25"/>
  <c r="G19" i="50"/>
  <c r="G40" i="45"/>
  <c r="K48" i="28"/>
  <c r="N21" i="25"/>
  <c r="J22" i="50"/>
  <c r="G10" i="45"/>
  <c r="F26" i="48"/>
  <c r="G50" i="50"/>
  <c r="H32" i="16"/>
  <c r="K18" i="28"/>
  <c r="G19" i="16"/>
  <c r="E21" i="16"/>
  <c r="G45" i="45"/>
  <c r="E51" i="27"/>
  <c r="N19" i="25"/>
  <c r="G57" i="45"/>
  <c r="E18" i="47"/>
  <c r="J19" i="16"/>
  <c r="E42" i="25"/>
  <c r="G14" i="44"/>
  <c r="H32" i="39"/>
  <c r="H48" i="25"/>
  <c r="G17" i="31"/>
  <c r="F51" i="23"/>
  <c r="G20" i="21"/>
  <c r="J8" i="21"/>
  <c r="E7" i="51"/>
  <c r="L27" i="28"/>
  <c r="G42" i="23"/>
  <c r="M10" i="15"/>
  <c r="L50" i="28"/>
  <c r="J57" i="18"/>
  <c r="G28" i="23"/>
  <c r="K52" i="28"/>
  <c r="N33" i="15"/>
  <c r="I46" i="49"/>
  <c r="J34" i="25"/>
  <c r="H53" i="25"/>
  <c r="M26" i="23"/>
  <c r="G30" i="20"/>
  <c r="G33" i="31"/>
  <c r="G40" i="21"/>
  <c r="G51" i="27"/>
  <c r="G33" i="36"/>
  <c r="H52" i="42"/>
  <c r="L51" i="28"/>
  <c r="J22" i="18"/>
  <c r="M47" i="48"/>
  <c r="I54" i="16"/>
  <c r="E45" i="17"/>
  <c r="F56" i="49"/>
  <c r="G20" i="19"/>
  <c r="G23" i="24"/>
  <c r="G49" i="49"/>
  <c r="N46" i="23"/>
  <c r="F50" i="25"/>
  <c r="J11" i="50"/>
  <c r="E27" i="31"/>
  <c r="E30" i="48"/>
  <c r="J13" i="26"/>
  <c r="E39" i="46"/>
  <c r="H24" i="17"/>
  <c r="E57" i="47"/>
  <c r="H20" i="39"/>
  <c r="G12" i="29"/>
  <c r="J32" i="29"/>
  <c r="F10" i="25"/>
  <c r="J49" i="50"/>
  <c r="J41" i="29"/>
  <c r="E11" i="17"/>
  <c r="D54" i="42"/>
  <c r="G42" i="44"/>
  <c r="E42" i="48"/>
  <c r="J30" i="29"/>
  <c r="E19" i="17"/>
  <c r="E22" i="47"/>
  <c r="H24" i="48"/>
  <c r="N12" i="46"/>
  <c r="G52" i="26"/>
  <c r="I46" i="25"/>
  <c r="F26" i="51"/>
  <c r="L55" i="27"/>
  <c r="E42" i="47"/>
  <c r="F46" i="23"/>
  <c r="G26" i="49"/>
  <c r="N45" i="23"/>
  <c r="J26" i="19"/>
  <c r="J8" i="24"/>
  <c r="J15" i="49"/>
  <c r="F22" i="51"/>
  <c r="E49" i="46"/>
  <c r="N54" i="46"/>
  <c r="E33" i="17"/>
  <c r="F48" i="16"/>
  <c r="G30" i="26"/>
  <c r="I47" i="48"/>
  <c r="H21" i="48"/>
  <c r="J43" i="50"/>
  <c r="J22" i="45"/>
  <c r="G11" i="44"/>
  <c r="G37" i="19"/>
  <c r="E25" i="25"/>
  <c r="G15" i="24"/>
  <c r="E43" i="31"/>
  <c r="E34" i="17"/>
  <c r="H13" i="39"/>
  <c r="G39" i="26"/>
  <c r="H40" i="17"/>
  <c r="F49" i="23"/>
  <c r="J44" i="26"/>
  <c r="I15" i="48"/>
  <c r="J13" i="29"/>
  <c r="J11" i="24"/>
  <c r="G48" i="50"/>
  <c r="J22" i="29"/>
  <c r="E17" i="31"/>
  <c r="H21" i="16"/>
  <c r="J47" i="44"/>
  <c r="N20" i="46"/>
  <c r="I12" i="48"/>
  <c r="G14" i="24"/>
  <c r="E23" i="46"/>
  <c r="G19" i="49"/>
  <c r="F17" i="23"/>
  <c r="J12" i="26"/>
  <c r="G39" i="29"/>
  <c r="J43" i="29"/>
  <c r="E30" i="47"/>
  <c r="E32" i="17"/>
  <c r="G32" i="29"/>
  <c r="G57" i="50"/>
  <c r="G16" i="49"/>
  <c r="G51" i="49"/>
  <c r="G45" i="19"/>
  <c r="G31" i="24"/>
  <c r="J56" i="49"/>
  <c r="N38" i="23"/>
  <c r="I48" i="25"/>
  <c r="E10" i="16"/>
  <c r="E19" i="31"/>
  <c r="E21" i="48"/>
  <c r="I48" i="16"/>
  <c r="J43" i="26"/>
  <c r="H16" i="17"/>
  <c r="E49" i="47"/>
  <c r="H12" i="39"/>
  <c r="G18" i="49"/>
  <c r="J30" i="49"/>
  <c r="J52" i="19"/>
  <c r="J41" i="24"/>
  <c r="J24" i="49"/>
  <c r="F56" i="51"/>
  <c r="G8" i="45"/>
  <c r="J23" i="44"/>
  <c r="H25" i="39"/>
  <c r="G51" i="26"/>
  <c r="G26" i="31"/>
  <c r="J15" i="19"/>
  <c r="I19" i="25"/>
  <c r="L40" i="28"/>
  <c r="E20" i="25"/>
  <c r="J38" i="50"/>
  <c r="J17" i="45"/>
  <c r="F42" i="48"/>
  <c r="E28" i="25"/>
  <c r="J30" i="50"/>
  <c r="H28" i="16"/>
  <c r="F34" i="48"/>
  <c r="G41" i="50"/>
  <c r="H40" i="16"/>
  <c r="K26" i="28"/>
  <c r="G25" i="16"/>
  <c r="E13" i="16"/>
  <c r="G38" i="45"/>
  <c r="E57" i="27"/>
  <c r="N11" i="25"/>
  <c r="H11" i="16"/>
  <c r="E26" i="47"/>
  <c r="J11" i="16"/>
  <c r="E34" i="25"/>
  <c r="J45" i="45"/>
  <c r="G56" i="44"/>
  <c r="N41" i="25"/>
  <c r="H49" i="51"/>
  <c r="J38" i="44"/>
  <c r="G15" i="26"/>
  <c r="G30" i="24"/>
  <c r="J46" i="50"/>
  <c r="F50" i="48"/>
  <c r="G26" i="50"/>
  <c r="E39" i="16"/>
  <c r="K42" i="28"/>
  <c r="H46" i="27"/>
  <c r="G34" i="50"/>
  <c r="E47" i="16"/>
  <c r="K34" i="28"/>
  <c r="G8" i="16"/>
  <c r="J8" i="50"/>
  <c r="G30" i="45"/>
  <c r="F12" i="48"/>
  <c r="J24" i="16"/>
  <c r="H18" i="16"/>
  <c r="E33" i="47"/>
  <c r="G45" i="16"/>
  <c r="E26" i="25"/>
  <c r="J53" i="45"/>
  <c r="G47" i="44"/>
  <c r="N33" i="25"/>
  <c r="H57" i="51"/>
  <c r="J58" i="44"/>
  <c r="H40" i="39"/>
  <c r="E48" i="25"/>
  <c r="G30" i="31"/>
  <c r="H18" i="39"/>
  <c r="G8" i="19"/>
  <c r="J49" i="44"/>
  <c r="G17" i="26"/>
  <c r="J52" i="21"/>
  <c r="G41" i="16"/>
  <c r="I11" i="25"/>
  <c r="H38" i="16"/>
  <c r="L32" i="28"/>
  <c r="G35" i="16"/>
  <c r="E53" i="46"/>
  <c r="H30" i="16"/>
  <c r="L24" i="28"/>
  <c r="G13" i="16"/>
  <c r="G28" i="50"/>
  <c r="G48" i="45"/>
  <c r="K40" i="28"/>
  <c r="N29" i="25"/>
  <c r="J14" i="50"/>
  <c r="G42" i="45"/>
  <c r="F18" i="48"/>
  <c r="J56" i="50"/>
  <c r="H24" i="16"/>
  <c r="K10" i="28"/>
  <c r="G44" i="16"/>
  <c r="E28" i="16"/>
  <c r="G54" i="45"/>
  <c r="H56" i="27"/>
  <c r="N27" i="25"/>
  <c r="J37" i="45"/>
  <c r="J52" i="44"/>
  <c r="N49" i="25"/>
  <c r="H41" i="51"/>
  <c r="N22" i="46"/>
  <c r="G40" i="50"/>
  <c r="G13" i="44"/>
  <c r="N43" i="25"/>
  <c r="H42" i="16"/>
  <c r="J35" i="45"/>
  <c r="G9" i="16"/>
  <c r="N51" i="25"/>
  <c r="H34" i="16"/>
  <c r="J27" i="45"/>
  <c r="G42" i="16"/>
  <c r="E10" i="25"/>
  <c r="G44" i="45"/>
  <c r="G33" i="44"/>
  <c r="N17" i="25"/>
  <c r="H22" i="25"/>
  <c r="E20" i="47"/>
  <c r="J9" i="44"/>
  <c r="E32" i="25"/>
  <c r="G35" i="31"/>
  <c r="J54" i="44"/>
  <c r="H58" i="46"/>
  <c r="H51" i="51"/>
  <c r="J21" i="31"/>
  <c r="H26" i="39"/>
  <c r="G28" i="19"/>
  <c r="G40" i="31"/>
  <c r="G13" i="21"/>
  <c r="G32" i="19"/>
  <c r="J40" i="26"/>
  <c r="G26" i="21"/>
  <c r="M47" i="15"/>
  <c r="E8" i="16"/>
  <c r="G33" i="16"/>
  <c r="J15" i="45"/>
  <c r="N17" i="15"/>
  <c r="H52" i="16"/>
  <c r="J50" i="25"/>
  <c r="J9" i="45"/>
  <c r="N25" i="15"/>
  <c r="I54" i="49"/>
  <c r="J42" i="25"/>
  <c r="J60" i="29"/>
  <c r="M34" i="23"/>
  <c r="G22" i="20"/>
  <c r="H39" i="51"/>
  <c r="M15" i="25"/>
  <c r="E42" i="15"/>
  <c r="H17" i="15"/>
  <c r="M49" i="15"/>
  <c r="E6" i="51"/>
  <c r="J44" i="18"/>
  <c r="J29" i="23"/>
  <c r="J7" i="45"/>
  <c r="J30" i="16"/>
  <c r="G20" i="25"/>
  <c r="J38" i="36"/>
  <c r="M21" i="25"/>
  <c r="M19" i="15"/>
  <c r="J13" i="25"/>
  <c r="N35" i="25"/>
  <c r="J50" i="31"/>
  <c r="M12" i="15"/>
  <c r="H10" i="15"/>
  <c r="J7" i="23"/>
  <c r="F46" i="48"/>
  <c r="I40" i="49"/>
  <c r="G21" i="25"/>
  <c r="G22" i="31"/>
  <c r="G24" i="21"/>
  <c r="H11" i="15"/>
  <c r="G6" i="36"/>
  <c r="J50" i="45"/>
  <c r="J9" i="16"/>
  <c r="I6" i="49"/>
  <c r="E59" i="29"/>
  <c r="E42" i="51"/>
  <c r="G11" i="23"/>
  <c r="J30" i="36"/>
  <c r="M13" i="25"/>
  <c r="M11" i="15"/>
  <c r="G15" i="23"/>
  <c r="E37" i="15"/>
  <c r="H30" i="51"/>
  <c r="G33" i="21"/>
  <c r="L59" i="27"/>
  <c r="E30" i="51"/>
  <c r="I26" i="39"/>
  <c r="J39" i="18"/>
  <c r="G37" i="23"/>
  <c r="E38" i="15"/>
  <c r="H37" i="51"/>
  <c r="J18" i="20"/>
  <c r="N12" i="15"/>
  <c r="K21" i="28"/>
  <c r="N32" i="25"/>
  <c r="J45" i="25"/>
  <c r="L19" i="28"/>
  <c r="M46" i="25"/>
  <c r="H9" i="42"/>
  <c r="M56" i="48"/>
  <c r="H44" i="25"/>
  <c r="J49" i="31"/>
  <c r="G17" i="51"/>
  <c r="I29" i="49"/>
  <c r="E9" i="51"/>
  <c r="F37" i="48"/>
  <c r="M8" i="48"/>
  <c r="G38" i="20"/>
  <c r="J14" i="16"/>
  <c r="H28" i="51"/>
  <c r="G21" i="20"/>
  <c r="G42" i="36"/>
  <c r="I34" i="39"/>
  <c r="J14" i="18"/>
  <c r="G12" i="23"/>
  <c r="D54" i="25"/>
  <c r="G39" i="21"/>
  <c r="I16" i="39"/>
  <c r="M16" i="48"/>
  <c r="E36" i="25"/>
  <c r="G24" i="31"/>
  <c r="J20" i="36"/>
  <c r="I53" i="49"/>
  <c r="E36" i="51"/>
  <c r="K11" i="28"/>
  <c r="M33" i="48"/>
  <c r="H32" i="15"/>
  <c r="H54" i="51"/>
  <c r="G9" i="21"/>
  <c r="N27" i="15"/>
  <c r="G15" i="25"/>
  <c r="K36" i="28"/>
  <c r="N49" i="15"/>
  <c r="I30" i="49"/>
  <c r="J18" i="25"/>
  <c r="E22" i="25"/>
  <c r="M10" i="23"/>
  <c r="G46" i="20"/>
  <c r="J51" i="31"/>
  <c r="J55" i="21"/>
  <c r="J47" i="27"/>
  <c r="J40" i="23"/>
  <c r="F31" i="48"/>
  <c r="E7" i="25"/>
  <c r="J28" i="36"/>
  <c r="G32" i="16"/>
  <c r="M41" i="23"/>
  <c r="J31" i="23"/>
  <c r="L11" i="28"/>
  <c r="I39" i="15"/>
  <c r="H41" i="46"/>
  <c r="G25" i="20"/>
  <c r="J7" i="36"/>
  <c r="H12" i="31"/>
  <c r="H32" i="47"/>
  <c r="G49" i="18"/>
  <c r="I23" i="15"/>
  <c r="H25" i="46"/>
  <c r="J54" i="25"/>
  <c r="G47" i="51"/>
  <c r="H35" i="46"/>
  <c r="H39" i="46"/>
  <c r="H37" i="15"/>
  <c r="I49" i="51"/>
  <c r="H50" i="47"/>
  <c r="J33" i="25"/>
  <c r="J39" i="51"/>
  <c r="H19" i="46"/>
  <c r="I35" i="51"/>
  <c r="J20" i="20"/>
  <c r="H21" i="46"/>
  <c r="G9" i="23"/>
  <c r="I31" i="23"/>
  <c r="J31" i="16"/>
  <c r="G29" i="20"/>
  <c r="M38" i="23"/>
  <c r="M28" i="23"/>
  <c r="E52" i="42"/>
  <c r="I28" i="15"/>
  <c r="J49" i="18"/>
  <c r="M11" i="48"/>
  <c r="H28" i="46"/>
  <c r="H25" i="31"/>
  <c r="J51" i="51"/>
  <c r="G33" i="27"/>
  <c r="J45" i="51"/>
  <c r="F28" i="15"/>
  <c r="I33" i="49"/>
  <c r="H53" i="47"/>
  <c r="G39" i="27"/>
  <c r="J23" i="18"/>
  <c r="F37" i="15"/>
  <c r="I38" i="51"/>
  <c r="G13" i="51"/>
  <c r="I17" i="49"/>
  <c r="H37" i="47"/>
  <c r="J32" i="27"/>
  <c r="J21" i="23"/>
  <c r="I22" i="15"/>
  <c r="H10" i="46"/>
  <c r="J17" i="25"/>
  <c r="F31" i="15"/>
  <c r="L45" i="28"/>
  <c r="N26" i="15"/>
  <c r="G22" i="18"/>
  <c r="G38" i="18"/>
  <c r="H6" i="46"/>
  <c r="H19" i="31"/>
  <c r="J17" i="36"/>
  <c r="G11" i="20"/>
  <c r="F47" i="15"/>
  <c r="I12" i="51"/>
  <c r="J20" i="18"/>
  <c r="F21" i="15"/>
  <c r="I54" i="51"/>
  <c r="J52" i="51"/>
  <c r="J18" i="18"/>
  <c r="J20" i="51"/>
  <c r="I51" i="15"/>
  <c r="G47" i="23"/>
  <c r="I9" i="15"/>
  <c r="H26" i="46"/>
  <c r="J36" i="51"/>
  <c r="G41" i="23"/>
  <c r="H21" i="31"/>
  <c r="I19" i="23"/>
  <c r="N31" i="15"/>
  <c r="I34" i="51"/>
  <c r="H51" i="47"/>
  <c r="N14" i="15"/>
  <c r="G10" i="25"/>
  <c r="H21" i="47"/>
  <c r="J16" i="27"/>
  <c r="J12" i="20"/>
  <c r="H41" i="31"/>
  <c r="I13" i="49"/>
  <c r="G26" i="16"/>
  <c r="H49" i="15"/>
  <c r="D54" i="31"/>
  <c r="G34" i="36"/>
  <c r="J36" i="27"/>
  <c r="J16" i="51"/>
  <c r="E23" i="15"/>
  <c r="G11" i="36"/>
  <c r="H28" i="47"/>
  <c r="I42" i="23"/>
  <c r="J32" i="25"/>
  <c r="I40" i="23"/>
  <c r="E16" i="42"/>
  <c r="I19" i="49"/>
  <c r="F58" i="29"/>
  <c r="E18" i="42"/>
  <c r="J41" i="51"/>
  <c r="E8" i="15"/>
  <c r="H14" i="47"/>
  <c r="J9" i="27"/>
  <c r="G8" i="25"/>
  <c r="M43" i="48"/>
  <c r="G12" i="27"/>
  <c r="J23" i="51"/>
  <c r="I34" i="49"/>
  <c r="G10" i="27"/>
  <c r="I10" i="15"/>
  <c r="G10" i="20"/>
  <c r="J50" i="36"/>
  <c r="H28" i="31"/>
  <c r="H48" i="47"/>
  <c r="H55" i="47"/>
  <c r="H54" i="47"/>
  <c r="I19" i="39"/>
  <c r="K43" i="28"/>
  <c r="G35" i="24"/>
  <c r="I45" i="39"/>
  <c r="H43" i="42"/>
  <c r="G24" i="18"/>
  <c r="J52" i="18"/>
  <c r="M46" i="48"/>
  <c r="H50" i="25"/>
  <c r="G28" i="20"/>
  <c r="J32" i="20"/>
  <c r="M33" i="15"/>
  <c r="E26" i="51"/>
  <c r="G56" i="18"/>
  <c r="G52" i="23"/>
  <c r="N30" i="25"/>
  <c r="G7" i="31"/>
  <c r="J49" i="20"/>
  <c r="J11" i="36"/>
  <c r="G18" i="16"/>
  <c r="J46" i="25"/>
  <c r="N36" i="15"/>
  <c r="I27" i="39"/>
  <c r="K51" i="28"/>
  <c r="J21" i="25"/>
  <c r="G54" i="18"/>
  <c r="J24" i="21"/>
  <c r="E24" i="51"/>
  <c r="I50" i="16"/>
  <c r="H16" i="51"/>
  <c r="H58" i="27"/>
  <c r="G27" i="25"/>
  <c r="J28" i="25"/>
  <c r="J20" i="31"/>
  <c r="J31" i="21"/>
  <c r="G15" i="36"/>
  <c r="M14" i="48"/>
  <c r="E29" i="25"/>
  <c r="J28" i="31"/>
  <c r="G48" i="36"/>
  <c r="H50" i="16"/>
  <c r="E52" i="51"/>
  <c r="G24" i="23"/>
  <c r="J36" i="36"/>
  <c r="G23" i="21"/>
  <c r="H42" i="42"/>
  <c r="J35" i="23"/>
  <c r="G31" i="20"/>
  <c r="H51" i="27"/>
  <c r="H49" i="25"/>
  <c r="E12" i="15"/>
  <c r="H9" i="15"/>
  <c r="G41" i="31"/>
  <c r="J14" i="21"/>
  <c r="H26" i="15"/>
  <c r="J14" i="23"/>
  <c r="E49" i="27"/>
  <c r="G19" i="25"/>
  <c r="G45" i="50"/>
  <c r="F25" i="48"/>
  <c r="E12" i="51"/>
  <c r="G49" i="23"/>
  <c r="L22" i="28"/>
  <c r="M45" i="25"/>
  <c r="M43" i="15"/>
  <c r="J8" i="23"/>
  <c r="G7" i="20"/>
  <c r="F10" i="48"/>
  <c r="E31" i="25"/>
  <c r="G18" i="51"/>
  <c r="J21" i="18"/>
  <c r="J48" i="21"/>
  <c r="E49" i="51"/>
  <c r="M40" i="23"/>
  <c r="J46" i="20"/>
  <c r="E14" i="25"/>
  <c r="M18" i="23"/>
  <c r="G39" i="20"/>
  <c r="H23" i="51"/>
  <c r="M31" i="25"/>
  <c r="H51" i="15"/>
  <c r="G45" i="27"/>
  <c r="H44" i="42"/>
  <c r="L43" i="28"/>
  <c r="J47" i="18"/>
  <c r="M39" i="48"/>
  <c r="H35" i="25"/>
  <c r="M24" i="25"/>
  <c r="J26" i="36"/>
  <c r="J16" i="21"/>
  <c r="J55" i="51"/>
  <c r="M54" i="48"/>
  <c r="I57" i="49"/>
  <c r="I23" i="23"/>
  <c r="G15" i="27"/>
  <c r="H22" i="15"/>
  <c r="I49" i="23"/>
  <c r="E33" i="42"/>
  <c r="I25" i="15"/>
  <c r="I41" i="49"/>
  <c r="I7" i="23"/>
  <c r="G31" i="27"/>
  <c r="G25" i="36"/>
  <c r="H23" i="47"/>
  <c r="J26" i="27"/>
  <c r="J44" i="51"/>
  <c r="G16" i="23"/>
  <c r="J12" i="51"/>
  <c r="I43" i="15"/>
  <c r="J52" i="36"/>
  <c r="H8" i="47"/>
  <c r="J10" i="27"/>
  <c r="G54" i="27"/>
  <c r="G37" i="36"/>
  <c r="G35" i="27"/>
  <c r="J19" i="23"/>
  <c r="G50" i="51"/>
  <c r="H51" i="42"/>
  <c r="J35" i="18"/>
  <c r="E30" i="15"/>
  <c r="E40" i="15"/>
  <c r="H30" i="31"/>
  <c r="I28" i="23"/>
  <c r="G40" i="25"/>
  <c r="E9" i="15"/>
  <c r="J43" i="27"/>
  <c r="E38" i="42"/>
  <c r="H56" i="16"/>
  <c r="H54" i="46"/>
  <c r="H19" i="47"/>
  <c r="J21" i="36"/>
  <c r="G27" i="20"/>
  <c r="I46" i="15"/>
  <c r="H48" i="46"/>
  <c r="G25" i="25"/>
  <c r="J29" i="27"/>
  <c r="J17" i="51"/>
  <c r="J42" i="23"/>
  <c r="G44" i="20"/>
  <c r="I30" i="15"/>
  <c r="H32" i="46"/>
  <c r="F59" i="29"/>
  <c r="I8" i="23"/>
  <c r="G30" i="27"/>
  <c r="J31" i="36"/>
  <c r="F9" i="15"/>
  <c r="H22" i="51"/>
  <c r="E27" i="15"/>
  <c r="I28" i="49"/>
  <c r="I18" i="49"/>
  <c r="G26" i="27"/>
  <c r="G56" i="51"/>
  <c r="J13" i="23"/>
  <c r="H36" i="15"/>
  <c r="I38" i="23"/>
  <c r="G40" i="27"/>
  <c r="G9" i="25"/>
  <c r="G42" i="27"/>
  <c r="J33" i="51"/>
  <c r="N46" i="15"/>
  <c r="G42" i="25"/>
  <c r="H37" i="31"/>
  <c r="I35" i="23"/>
  <c r="J16" i="25"/>
  <c r="I24" i="23"/>
  <c r="G14" i="27"/>
  <c r="E55" i="16"/>
  <c r="J47" i="25"/>
  <c r="J19" i="51"/>
  <c r="F43" i="15"/>
  <c r="M44" i="23"/>
  <c r="J21" i="51"/>
  <c r="I44" i="15"/>
  <c r="M13" i="48"/>
  <c r="J51" i="20"/>
  <c r="I13" i="15"/>
  <c r="H16" i="46"/>
  <c r="M27" i="48"/>
  <c r="F10" i="15"/>
  <c r="G47" i="27"/>
  <c r="M54" i="15"/>
  <c r="J43" i="18"/>
  <c r="J32" i="18"/>
  <c r="N9" i="15"/>
  <c r="H36" i="46"/>
  <c r="H33" i="31"/>
  <c r="G54" i="51"/>
  <c r="G25" i="27"/>
  <c r="G55" i="51"/>
  <c r="F20" i="15"/>
  <c r="J51" i="36"/>
  <c r="F22" i="15"/>
  <c r="I37" i="51"/>
  <c r="G41" i="20"/>
  <c r="J12" i="36"/>
  <c r="I47" i="51"/>
  <c r="H16" i="47"/>
  <c r="G29" i="18"/>
  <c r="I6" i="15"/>
  <c r="H9" i="46"/>
  <c r="J53" i="20"/>
  <c r="G10" i="51"/>
  <c r="I31" i="51"/>
  <c r="H48" i="31"/>
  <c r="G26" i="20"/>
  <c r="I33" i="51"/>
  <c r="H34" i="47"/>
  <c r="H38" i="15"/>
  <c r="J14" i="27"/>
  <c r="E49" i="42"/>
  <c r="I41" i="15"/>
  <c r="H14" i="46"/>
  <c r="I54" i="23"/>
  <c r="F39" i="48"/>
  <c r="M16" i="25"/>
  <c r="J7" i="44"/>
  <c r="H29" i="25"/>
  <c r="F54" i="48"/>
  <c r="I48" i="49"/>
  <c r="G13" i="25"/>
  <c r="G20" i="31"/>
  <c r="G16" i="21"/>
  <c r="H19" i="15"/>
  <c r="G35" i="36"/>
  <c r="G31" i="45"/>
  <c r="J41" i="16"/>
  <c r="I15" i="49"/>
  <c r="J11" i="25"/>
  <c r="J36" i="31"/>
  <c r="M36" i="15"/>
  <c r="J54" i="27"/>
  <c r="N13" i="15"/>
  <c r="H13" i="51"/>
  <c r="G47" i="36"/>
  <c r="M39" i="23"/>
  <c r="F47" i="48"/>
  <c r="J59" i="27"/>
  <c r="J24" i="36"/>
  <c r="I44" i="49"/>
  <c r="G34" i="45"/>
  <c r="J27" i="23"/>
  <c r="G14" i="50"/>
  <c r="K46" i="28"/>
  <c r="H45" i="51"/>
  <c r="J26" i="20"/>
  <c r="J6" i="36"/>
  <c r="H20" i="42"/>
  <c r="G39" i="45"/>
  <c r="G32" i="23"/>
  <c r="G36" i="51"/>
  <c r="M38" i="25"/>
  <c r="H17" i="42"/>
  <c r="G51" i="23"/>
  <c r="M14" i="23"/>
  <c r="G40" i="16"/>
  <c r="G51" i="25"/>
  <c r="N28" i="15"/>
  <c r="E19" i="51"/>
  <c r="F45" i="48"/>
  <c r="M17" i="48"/>
  <c r="H16" i="15"/>
  <c r="H38" i="51"/>
  <c r="G25" i="21"/>
  <c r="G43" i="51"/>
  <c r="J41" i="18"/>
  <c r="M50" i="15"/>
  <c r="L35" i="28"/>
  <c r="G57" i="18"/>
  <c r="E58" i="29"/>
  <c r="H53" i="51"/>
  <c r="J34" i="20"/>
  <c r="G43" i="26"/>
  <c r="G45" i="21"/>
  <c r="J33" i="16"/>
  <c r="J14" i="25"/>
  <c r="H51" i="16"/>
  <c r="E44" i="51"/>
  <c r="K19" i="28"/>
  <c r="M41" i="48"/>
  <c r="H40" i="15"/>
  <c r="H11" i="25"/>
  <c r="M48" i="25"/>
  <c r="N19" i="15"/>
  <c r="G7" i="25"/>
  <c r="L36" i="28"/>
  <c r="J12" i="23"/>
  <c r="E28" i="15"/>
  <c r="H31" i="51"/>
  <c r="M23" i="25"/>
  <c r="E51" i="15"/>
  <c r="H7" i="15"/>
  <c r="J17" i="21"/>
  <c r="I17" i="39"/>
  <c r="L8" i="28"/>
  <c r="G8" i="23"/>
  <c r="K53" i="28"/>
  <c r="J47" i="16"/>
  <c r="G28" i="25"/>
  <c r="G11" i="51"/>
  <c r="G31" i="21"/>
  <c r="I24" i="39"/>
  <c r="M32" i="48"/>
  <c r="N31" i="25"/>
  <c r="I8" i="49"/>
  <c r="J23" i="36"/>
  <c r="E7" i="39"/>
  <c r="F39" i="15"/>
  <c r="I20" i="51"/>
  <c r="J26" i="18"/>
  <c r="F13" i="15"/>
  <c r="H11" i="31"/>
  <c r="J19" i="36"/>
  <c r="G19" i="20"/>
  <c r="F53" i="15"/>
  <c r="H56" i="46"/>
  <c r="G38" i="23"/>
  <c r="I16" i="15"/>
  <c r="H34" i="46"/>
  <c r="E48" i="16"/>
  <c r="G50" i="25"/>
  <c r="H29" i="31"/>
  <c r="I27" i="23"/>
  <c r="J51" i="23"/>
  <c r="I15" i="15"/>
  <c r="H18" i="46"/>
  <c r="J29" i="18"/>
  <c r="J33" i="23"/>
  <c r="H52" i="46"/>
  <c r="I48" i="15"/>
  <c r="M16" i="23"/>
  <c r="E38" i="25"/>
  <c r="J36" i="25"/>
  <c r="G37" i="51"/>
  <c r="J45" i="18"/>
  <c r="J47" i="51"/>
  <c r="F34" i="15"/>
  <c r="J21" i="20"/>
  <c r="G40" i="51"/>
  <c r="H51" i="46"/>
  <c r="H16" i="31"/>
  <c r="M12" i="23"/>
  <c r="E36" i="42"/>
  <c r="I12" i="15"/>
  <c r="J39" i="23"/>
  <c r="H20" i="15"/>
  <c r="I22" i="23"/>
  <c r="J31" i="27"/>
  <c r="J36" i="20"/>
  <c r="H37" i="46"/>
  <c r="H34" i="31"/>
  <c r="M29" i="48"/>
  <c r="J58" i="27"/>
  <c r="D59" i="45"/>
  <c r="J15" i="27"/>
  <c r="J35" i="36"/>
  <c r="F54" i="15"/>
  <c r="H57" i="46"/>
  <c r="J30" i="23"/>
  <c r="G24" i="27"/>
  <c r="J47" i="45"/>
  <c r="J18" i="23"/>
  <c r="G32" i="20"/>
  <c r="G42" i="20"/>
  <c r="I17" i="51"/>
  <c r="H18" i="47"/>
  <c r="E57" i="29"/>
  <c r="J11" i="51"/>
  <c r="F23" i="15"/>
  <c r="H55" i="46"/>
  <c r="J52" i="20"/>
  <c r="H53" i="46"/>
  <c r="H50" i="31"/>
  <c r="M29" i="23"/>
  <c r="J19" i="20"/>
  <c r="J35" i="51"/>
  <c r="F27" i="15"/>
  <c r="J39" i="36"/>
  <c r="F38" i="15"/>
  <c r="I21" i="51"/>
  <c r="M13" i="23"/>
  <c r="G38" i="36"/>
  <c r="H44" i="31"/>
  <c r="I10" i="23"/>
  <c r="E24" i="15"/>
  <c r="H46" i="31"/>
  <c r="I44" i="23"/>
  <c r="E7" i="15"/>
  <c r="J56" i="27"/>
  <c r="H44" i="47"/>
  <c r="D59" i="18"/>
  <c r="G24" i="51"/>
  <c r="I53" i="23"/>
  <c r="G39" i="25"/>
  <c r="I56" i="49"/>
  <c r="J53" i="25"/>
  <c r="G32" i="25"/>
  <c r="M19" i="48"/>
  <c r="G36" i="27"/>
  <c r="E46" i="42"/>
  <c r="E49" i="16"/>
  <c r="I8" i="51"/>
  <c r="H27" i="47"/>
  <c r="G22" i="36"/>
  <c r="N24" i="15"/>
  <c r="J20" i="27"/>
  <c r="E47" i="42"/>
  <c r="H8" i="15"/>
  <c r="I33" i="23"/>
  <c r="E17" i="42"/>
  <c r="J57" i="51"/>
  <c r="I25" i="49"/>
  <c r="H45" i="47"/>
  <c r="J40" i="27"/>
  <c r="G56" i="27"/>
  <c r="I17" i="23"/>
  <c r="G13" i="27"/>
  <c r="H40" i="31"/>
  <c r="H21" i="15"/>
  <c r="E43" i="42"/>
  <c r="I27" i="15"/>
  <c r="G11" i="18"/>
  <c r="H13" i="46"/>
  <c r="H27" i="31"/>
  <c r="I22" i="51"/>
  <c r="I15" i="51"/>
  <c r="H49" i="46"/>
  <c r="H43" i="25"/>
  <c r="I32" i="39"/>
  <c r="I9" i="25"/>
  <c r="L54" i="28"/>
  <c r="E46" i="25"/>
  <c r="G20" i="20"/>
  <c r="J40" i="20"/>
  <c r="M25" i="15"/>
  <c r="E34" i="51"/>
  <c r="G45" i="18"/>
  <c r="G40" i="23"/>
  <c r="N22" i="25"/>
  <c r="G13" i="31"/>
  <c r="G53" i="20"/>
  <c r="J9" i="36"/>
  <c r="H19" i="42"/>
  <c r="G37" i="18"/>
  <c r="J25" i="18"/>
  <c r="M22" i="48"/>
  <c r="J7" i="21"/>
  <c r="G30" i="23"/>
  <c r="E29" i="15"/>
  <c r="H51" i="25"/>
  <c r="M8" i="25"/>
  <c r="J15" i="23"/>
  <c r="G17" i="20"/>
  <c r="N23" i="25"/>
  <c r="M18" i="48"/>
  <c r="J44" i="16"/>
  <c r="J26" i="31"/>
  <c r="J39" i="21"/>
  <c r="G21" i="36"/>
  <c r="N53" i="15"/>
  <c r="K29" i="28"/>
  <c r="N24" i="25"/>
  <c r="G52" i="25"/>
  <c r="E56" i="16"/>
  <c r="I10" i="39"/>
  <c r="J34" i="18"/>
  <c r="J12" i="25"/>
  <c r="H54" i="15"/>
  <c r="H21" i="51"/>
  <c r="G39" i="36"/>
  <c r="M47" i="23"/>
  <c r="E56" i="27"/>
  <c r="E47" i="25"/>
  <c r="G34" i="51"/>
  <c r="J24" i="18"/>
  <c r="J32" i="21"/>
  <c r="E33" i="51"/>
  <c r="N43" i="15"/>
  <c r="G31" i="25"/>
  <c r="K20" i="28"/>
  <c r="H54" i="16"/>
  <c r="I14" i="49"/>
  <c r="J32" i="31"/>
  <c r="J47" i="21"/>
  <c r="G19" i="36"/>
  <c r="G16" i="45"/>
  <c r="J23" i="16"/>
  <c r="G38" i="31"/>
  <c r="J18" i="36"/>
  <c r="M7" i="23"/>
  <c r="F15" i="48"/>
  <c r="E23" i="25"/>
  <c r="G8" i="51"/>
  <c r="J51" i="18"/>
  <c r="G55" i="21"/>
  <c r="H55" i="28"/>
  <c r="M48" i="23"/>
  <c r="J54" i="20"/>
  <c r="J39" i="16"/>
  <c r="M42" i="48"/>
  <c r="G50" i="18"/>
  <c r="J25" i="21"/>
  <c r="I25" i="39"/>
  <c r="L30" i="28"/>
  <c r="J53" i="18"/>
  <c r="G40" i="18"/>
  <c r="G31" i="16"/>
  <c r="I55" i="49"/>
  <c r="J51" i="25"/>
  <c r="I58" i="49"/>
  <c r="G50" i="31"/>
  <c r="J25" i="20"/>
  <c r="N37" i="15"/>
  <c r="E20" i="51"/>
  <c r="G7" i="23"/>
  <c r="G20" i="51"/>
  <c r="H18" i="42"/>
  <c r="J48" i="20"/>
  <c r="J52" i="23"/>
  <c r="H44" i="15"/>
  <c r="I46" i="23"/>
  <c r="G32" i="27"/>
  <c r="I10" i="49"/>
  <c r="G34" i="27"/>
  <c r="J43" i="51"/>
  <c r="J22" i="23"/>
  <c r="H28" i="15"/>
  <c r="I30" i="23"/>
  <c r="J39" i="27"/>
  <c r="J24" i="25"/>
  <c r="I32" i="23"/>
  <c r="E8" i="42"/>
  <c r="M21" i="23"/>
  <c r="J11" i="20"/>
  <c r="J27" i="51"/>
  <c r="F35" i="15"/>
  <c r="J8" i="25"/>
  <c r="I16" i="23"/>
  <c r="G22" i="27"/>
  <c r="G16" i="25"/>
  <c r="M35" i="48"/>
  <c r="G20" i="27"/>
  <c r="H44" i="46"/>
  <c r="J56" i="18"/>
  <c r="E50" i="51"/>
  <c r="J47" i="36"/>
  <c r="N22" i="15"/>
  <c r="G18" i="25"/>
  <c r="H13" i="47"/>
  <c r="J8" i="27"/>
  <c r="G29" i="36"/>
  <c r="H39" i="47"/>
  <c r="J42" i="27"/>
  <c r="H15" i="46"/>
  <c r="H53" i="15"/>
  <c r="H14" i="31"/>
  <c r="I12" i="23"/>
  <c r="M45" i="48"/>
  <c r="E37" i="42"/>
  <c r="F40" i="15"/>
  <c r="H6" i="15"/>
  <c r="D54" i="26"/>
  <c r="G19" i="27"/>
  <c r="J54" i="51"/>
  <c r="G22" i="51"/>
  <c r="E21" i="42"/>
  <c r="I53" i="15"/>
  <c r="H23" i="46"/>
  <c r="E50" i="16"/>
  <c r="I39" i="23"/>
  <c r="E15" i="42"/>
  <c r="M52" i="48"/>
  <c r="J32" i="23"/>
  <c r="J12" i="31"/>
  <c r="M24" i="48"/>
  <c r="H47" i="15"/>
  <c r="H54" i="42"/>
  <c r="E27" i="42"/>
  <c r="F51" i="15"/>
  <c r="J27" i="36"/>
  <c r="H23" i="31"/>
  <c r="I37" i="23"/>
  <c r="H23" i="15"/>
  <c r="J57" i="27"/>
  <c r="E11" i="42"/>
  <c r="I7" i="15"/>
  <c r="E39" i="15"/>
  <c r="G7" i="36"/>
  <c r="H12" i="47"/>
  <c r="I26" i="23"/>
  <c r="N40" i="15"/>
  <c r="H58" i="48"/>
  <c r="E31" i="42"/>
  <c r="E53" i="15"/>
  <c r="J30" i="27"/>
  <c r="J18" i="51"/>
  <c r="F52" i="15"/>
  <c r="J11" i="18"/>
  <c r="G23" i="51"/>
  <c r="F18" i="15"/>
  <c r="G38" i="51"/>
  <c r="G9" i="27"/>
  <c r="I29" i="15"/>
  <c r="H7" i="46"/>
  <c r="D57" i="16"/>
  <c r="G38" i="27"/>
  <c r="H11" i="51"/>
  <c r="H35" i="15"/>
  <c r="J55" i="20"/>
  <c r="J29" i="20"/>
  <c r="G32" i="51"/>
  <c r="I9" i="51"/>
  <c r="H24" i="31"/>
  <c r="M20" i="23"/>
  <c r="E44" i="42"/>
  <c r="I20" i="15"/>
  <c r="J54" i="23"/>
  <c r="M51" i="23"/>
  <c r="H20" i="46"/>
  <c r="H17" i="31"/>
  <c r="J37" i="18"/>
  <c r="F29" i="15"/>
  <c r="I46" i="51"/>
  <c r="J17" i="23"/>
  <c r="G35" i="20"/>
  <c r="I38" i="15"/>
  <c r="H40" i="46"/>
  <c r="J40" i="18"/>
  <c r="F46" i="15"/>
  <c r="I30" i="51"/>
  <c r="L14" i="28"/>
  <c r="G27" i="23"/>
  <c r="H13" i="31"/>
  <c r="I11" i="23"/>
  <c r="I26" i="49"/>
  <c r="G18" i="27"/>
  <c r="G39" i="51"/>
  <c r="J32" i="51"/>
  <c r="I14" i="51"/>
  <c r="I28" i="51"/>
  <c r="G22" i="21"/>
  <c r="G21" i="23"/>
  <c r="H48" i="27"/>
  <c r="G9" i="31"/>
  <c r="G8" i="21"/>
  <c r="H27" i="15"/>
  <c r="J45" i="27"/>
  <c r="I58" i="51"/>
  <c r="G37" i="16"/>
  <c r="I23" i="49"/>
  <c r="J19" i="25"/>
  <c r="J34" i="31"/>
  <c r="M28" i="15"/>
  <c r="G52" i="27"/>
  <c r="N54" i="15"/>
  <c r="F30" i="48"/>
  <c r="I24" i="49"/>
  <c r="G37" i="25"/>
  <c r="I35" i="39"/>
  <c r="J6" i="45"/>
  <c r="J29" i="25"/>
  <c r="G17" i="18"/>
  <c r="G15" i="21"/>
  <c r="I40" i="39"/>
  <c r="M40" i="48"/>
  <c r="H28" i="25"/>
  <c r="J42" i="31"/>
  <c r="G33" i="51"/>
  <c r="I59" i="29"/>
  <c r="H28" i="42"/>
  <c r="G7" i="45"/>
  <c r="J42" i="18"/>
  <c r="M23" i="48"/>
  <c r="E21" i="25"/>
  <c r="J11" i="31"/>
  <c r="G40" i="36"/>
  <c r="M22" i="23"/>
  <c r="G23" i="16"/>
  <c r="G43" i="25"/>
  <c r="J34" i="36"/>
  <c r="J31" i="31"/>
  <c r="J15" i="21"/>
  <c r="G44" i="23"/>
  <c r="E21" i="15"/>
  <c r="H46" i="51"/>
  <c r="G17" i="21"/>
  <c r="N35" i="15"/>
  <c r="G23" i="25"/>
  <c r="L20" i="28"/>
  <c r="J41" i="23"/>
  <c r="M24" i="23"/>
  <c r="J30" i="20"/>
  <c r="E30" i="25"/>
  <c r="G56" i="20"/>
  <c r="G54" i="20"/>
  <c r="H36" i="42"/>
  <c r="H31" i="16"/>
  <c r="J17" i="18"/>
  <c r="H35" i="51"/>
  <c r="M37" i="25"/>
  <c r="M35" i="15"/>
  <c r="J46" i="23"/>
  <c r="H48" i="15"/>
  <c r="H19" i="25"/>
  <c r="M40" i="25"/>
  <c r="N11" i="15"/>
  <c r="I12" i="49"/>
  <c r="L44" i="28"/>
  <c r="J45" i="23"/>
  <c r="E20" i="15"/>
  <c r="H52" i="25"/>
  <c r="G49" i="31"/>
  <c r="G6" i="51"/>
  <c r="I37" i="49"/>
  <c r="G23" i="18"/>
  <c r="H49" i="27"/>
  <c r="H53" i="16"/>
  <c r="G46" i="25"/>
  <c r="J20" i="16"/>
  <c r="H36" i="51"/>
  <c r="G14" i="20"/>
  <c r="J7" i="20"/>
  <c r="M52" i="25"/>
  <c r="H49" i="42"/>
  <c r="G30" i="36"/>
  <c r="M46" i="23"/>
  <c r="J25" i="16"/>
  <c r="J22" i="25"/>
  <c r="M23" i="23"/>
  <c r="H33" i="25"/>
  <c r="J53" i="27"/>
  <c r="J9" i="25"/>
  <c r="J14" i="51"/>
  <c r="F16" i="15"/>
  <c r="I6" i="51"/>
  <c r="G50" i="20"/>
  <c r="I7" i="51"/>
  <c r="H10" i="47"/>
  <c r="M53" i="48"/>
  <c r="E45" i="42"/>
  <c r="F32" i="15"/>
  <c r="H47" i="46"/>
  <c r="J43" i="36"/>
  <c r="F30" i="15"/>
  <c r="I29" i="51"/>
  <c r="E47" i="15"/>
  <c r="G8" i="36"/>
  <c r="H52" i="31"/>
  <c r="I18" i="23"/>
  <c r="J33" i="36"/>
  <c r="F45" i="15"/>
  <c r="I13" i="51"/>
  <c r="J45" i="20"/>
  <c r="G16" i="51"/>
  <c r="G21" i="27"/>
  <c r="E40" i="42"/>
  <c r="G47" i="20"/>
  <c r="H20" i="51"/>
  <c r="J26" i="23"/>
  <c r="M53" i="23"/>
  <c r="J43" i="20"/>
  <c r="G31" i="51"/>
  <c r="H8" i="46"/>
  <c r="G19" i="23"/>
  <c r="I32" i="15"/>
  <c r="H50" i="46"/>
  <c r="G53" i="51"/>
  <c r="J48" i="18"/>
  <c r="J28" i="51"/>
  <c r="F50" i="15"/>
  <c r="G7" i="51"/>
  <c r="H7" i="31"/>
  <c r="I21" i="23"/>
  <c r="J54" i="18"/>
  <c r="J38" i="23"/>
  <c r="I16" i="51"/>
  <c r="H17" i="47"/>
  <c r="N23" i="15"/>
  <c r="I42" i="51"/>
  <c r="D58" i="21"/>
  <c r="G51" i="36"/>
  <c r="M19" i="23"/>
  <c r="F24" i="15"/>
  <c r="I36" i="51"/>
  <c r="L38" i="28"/>
  <c r="N52" i="15"/>
  <c r="F21" i="48"/>
  <c r="G27" i="51"/>
  <c r="G33" i="18"/>
  <c r="G23" i="23"/>
  <c r="I48" i="51"/>
  <c r="H49" i="47"/>
  <c r="J25" i="23"/>
  <c r="G14" i="51"/>
  <c r="F25" i="15"/>
  <c r="G52" i="18"/>
  <c r="J50" i="23"/>
  <c r="I32" i="51"/>
  <c r="H33" i="47"/>
  <c r="L12" i="28"/>
  <c r="G41" i="27"/>
  <c r="J34" i="51"/>
  <c r="G18" i="36"/>
  <c r="M35" i="23"/>
  <c r="F7" i="15"/>
  <c r="I52" i="51"/>
  <c r="G41" i="18"/>
  <c r="H30" i="46"/>
  <c r="H43" i="31"/>
  <c r="G21" i="51"/>
  <c r="I9" i="49"/>
  <c r="H29" i="47"/>
  <c r="J24" i="27"/>
  <c r="N39" i="15"/>
  <c r="I26" i="51"/>
  <c r="H43" i="47"/>
  <c r="I23" i="51"/>
  <c r="G43" i="27"/>
  <c r="E7" i="42"/>
  <c r="G19" i="18"/>
  <c r="I39" i="49"/>
  <c r="G55" i="27"/>
  <c r="G28" i="36"/>
  <c r="H47" i="47"/>
  <c r="G37" i="27"/>
  <c r="F36" i="15"/>
  <c r="E48" i="15"/>
  <c r="H22" i="31"/>
  <c r="I20" i="23"/>
  <c r="G48" i="25"/>
  <c r="E17" i="15"/>
  <c r="J35" i="27"/>
  <c r="E30" i="42"/>
  <c r="G17" i="25"/>
  <c r="J37" i="27"/>
  <c r="J25" i="51"/>
  <c r="M37" i="48"/>
  <c r="H12" i="15"/>
  <c r="I14" i="23"/>
  <c r="J23" i="27"/>
  <c r="G33" i="25"/>
  <c r="J21" i="27"/>
  <c r="J6" i="51"/>
  <c r="H49" i="16"/>
  <c r="J39" i="25"/>
  <c r="J10" i="51"/>
  <c r="I42" i="15"/>
  <c r="G34" i="20"/>
  <c r="I25" i="51"/>
  <c r="H26" i="47"/>
  <c r="J51" i="27"/>
  <c r="J24" i="51"/>
  <c r="E27" i="51"/>
  <c r="J30" i="25"/>
  <c r="J21" i="21"/>
  <c r="M17" i="15"/>
  <c r="E43" i="51"/>
  <c r="G13" i="18"/>
  <c r="G13" i="23"/>
  <c r="N14" i="25"/>
  <c r="G11" i="31"/>
  <c r="G45" i="20"/>
  <c r="J15" i="36"/>
  <c r="H27" i="42"/>
  <c r="G43" i="18"/>
  <c r="J10" i="18"/>
  <c r="M30" i="48"/>
  <c r="H34" i="25"/>
  <c r="G43" i="20"/>
  <c r="J16" i="20"/>
  <c r="F55" i="48"/>
  <c r="N48" i="25"/>
  <c r="J40" i="36"/>
  <c r="I52" i="49"/>
  <c r="E35" i="51"/>
  <c r="G34" i="23"/>
  <c r="G12" i="51"/>
  <c r="G38" i="21"/>
  <c r="H26" i="42"/>
  <c r="N18" i="15"/>
  <c r="N18" i="25"/>
  <c r="K37" i="28"/>
  <c r="N16" i="25"/>
  <c r="G44" i="25"/>
  <c r="G28" i="51"/>
  <c r="M30" i="25"/>
  <c r="H25" i="42"/>
  <c r="G31" i="23"/>
  <c r="E46" i="15"/>
  <c r="H29" i="51"/>
  <c r="J8" i="20"/>
  <c r="N20" i="15"/>
  <c r="I43" i="39"/>
  <c r="J14" i="45"/>
  <c r="J37" i="25"/>
  <c r="G31" i="18"/>
  <c r="J40" i="21"/>
  <c r="E41" i="51"/>
  <c r="M32" i="23"/>
  <c r="J38" i="20"/>
  <c r="N15" i="25"/>
  <c r="M26" i="48"/>
  <c r="E44" i="15"/>
  <c r="H15" i="51"/>
  <c r="M39" i="25"/>
  <c r="H43" i="15"/>
  <c r="G53" i="27"/>
  <c r="K45" i="28"/>
  <c r="N8" i="25"/>
  <c r="G36" i="25"/>
  <c r="L17" i="28"/>
  <c r="E51" i="51"/>
  <c r="K27" i="28"/>
  <c r="M50" i="48"/>
  <c r="J55" i="18"/>
  <c r="G48" i="21"/>
  <c r="I8" i="39"/>
  <c r="M7" i="48"/>
  <c r="G48" i="20"/>
  <c r="J22" i="16"/>
  <c r="M49" i="48"/>
  <c r="G9" i="18"/>
  <c r="G14" i="21"/>
  <c r="H50" i="42"/>
  <c r="J10" i="23"/>
  <c r="G23" i="20"/>
  <c r="J8" i="16"/>
  <c r="H44" i="51"/>
  <c r="J56" i="20"/>
  <c r="J15" i="20"/>
  <c r="G16" i="31"/>
  <c r="J22" i="21"/>
  <c r="H34" i="15"/>
  <c r="G9" i="36"/>
  <c r="I42" i="39"/>
  <c r="J36" i="18"/>
  <c r="G26" i="23"/>
  <c r="E22" i="15"/>
  <c r="G36" i="31"/>
  <c r="J16" i="36"/>
  <c r="G44" i="18"/>
  <c r="E17" i="51"/>
  <c r="G20" i="23"/>
  <c r="J25" i="36"/>
  <c r="H31" i="31"/>
  <c r="I45" i="23"/>
  <c r="H31" i="15"/>
  <c r="G49" i="27"/>
  <c r="E19" i="42"/>
  <c r="I26" i="15"/>
  <c r="J29" i="36"/>
  <c r="H15" i="31"/>
  <c r="I29" i="23"/>
  <c r="G16" i="36"/>
  <c r="N32" i="15"/>
  <c r="J12" i="27"/>
  <c r="E39" i="42"/>
  <c r="G48" i="18"/>
  <c r="J38" i="27"/>
  <c r="J26" i="51"/>
  <c r="F44" i="15"/>
  <c r="N48" i="15"/>
  <c r="I47" i="23"/>
  <c r="E23" i="42"/>
  <c r="J50" i="27"/>
  <c r="I9" i="23"/>
  <c r="E48" i="42"/>
  <c r="J7" i="51"/>
  <c r="G53" i="23"/>
  <c r="L10" i="28"/>
  <c r="M31" i="48"/>
  <c r="E15" i="15"/>
  <c r="J48" i="27"/>
  <c r="H36" i="47"/>
  <c r="I50" i="23"/>
  <c r="J40" i="25"/>
  <c r="I48" i="23"/>
  <c r="E24" i="42"/>
  <c r="N38" i="15"/>
  <c r="G34" i="25"/>
  <c r="H45" i="31"/>
  <c r="I43" i="23"/>
  <c r="N7" i="15"/>
  <c r="J49" i="51"/>
  <c r="F41" i="15"/>
  <c r="I11" i="49"/>
  <c r="M51" i="48"/>
  <c r="E10" i="42"/>
  <c r="J31" i="51"/>
  <c r="M52" i="23"/>
  <c r="J29" i="51"/>
  <c r="I52" i="15"/>
  <c r="G29" i="23"/>
  <c r="E49" i="15"/>
  <c r="J58" i="45"/>
  <c r="G16" i="27"/>
  <c r="H52" i="15"/>
  <c r="E45" i="15"/>
  <c r="G41" i="21"/>
  <c r="E54" i="16"/>
  <c r="I43" i="49"/>
  <c r="J23" i="25"/>
  <c r="E42" i="42"/>
  <c r="J37" i="36"/>
  <c r="M36" i="48"/>
  <c r="H38" i="47"/>
  <c r="J33" i="27"/>
  <c r="I27" i="49"/>
  <c r="J7" i="25"/>
  <c r="E26" i="42"/>
  <c r="J53" i="51"/>
  <c r="H48" i="16"/>
  <c r="H46" i="46"/>
  <c r="H11" i="47"/>
  <c r="G10" i="23"/>
  <c r="E32" i="15"/>
  <c r="J19" i="27"/>
  <c r="E14" i="42"/>
  <c r="I42" i="49"/>
  <c r="E12" i="42"/>
  <c r="I34" i="15"/>
  <c r="N6" i="15"/>
  <c r="G52" i="20"/>
  <c r="I14" i="15"/>
  <c r="H24" i="46"/>
  <c r="M36" i="23"/>
  <c r="J13" i="51"/>
  <c r="I36" i="15"/>
  <c r="H18" i="31"/>
  <c r="G28" i="27"/>
  <c r="I19" i="51"/>
  <c r="G48" i="31"/>
  <c r="H18" i="15"/>
  <c r="G17" i="23"/>
  <c r="G33" i="23"/>
  <c r="I40" i="15"/>
  <c r="I11" i="51"/>
  <c r="G45" i="51"/>
  <c r="J31" i="18"/>
  <c r="J37" i="51"/>
  <c r="F42" i="15"/>
  <c r="J13" i="20"/>
  <c r="G9" i="51"/>
  <c r="H43" i="46"/>
  <c r="H8" i="31"/>
  <c r="J44" i="20"/>
  <c r="H45" i="46"/>
  <c r="H42" i="31"/>
  <c r="G15" i="51"/>
  <c r="E29" i="42"/>
  <c r="F48" i="15"/>
  <c r="H31" i="46"/>
  <c r="J28" i="20"/>
  <c r="H29" i="46"/>
  <c r="H26" i="31"/>
  <c r="J55" i="17"/>
  <c r="G46" i="36"/>
  <c r="H36" i="31"/>
  <c r="I27" i="51"/>
  <c r="H13" i="15"/>
  <c r="E35" i="42"/>
  <c r="I19" i="15"/>
  <c r="J37" i="20"/>
  <c r="H32" i="31"/>
  <c r="N29" i="15"/>
  <c r="G29" i="16"/>
  <c r="J41" i="36"/>
  <c r="G36" i="16"/>
  <c r="G36" i="18"/>
  <c r="G20" i="16"/>
  <c r="I31" i="49"/>
  <c r="J27" i="25"/>
  <c r="J10" i="31"/>
  <c r="M20" i="15"/>
  <c r="G44" i="27"/>
  <c r="J34" i="23"/>
  <c r="F38" i="48"/>
  <c r="I32" i="49"/>
  <c r="G29" i="25"/>
  <c r="G8" i="31"/>
  <c r="G32" i="21"/>
  <c r="G57" i="27"/>
  <c r="G31" i="36"/>
  <c r="E45" i="25"/>
  <c r="J24" i="31"/>
  <c r="J36" i="23"/>
  <c r="G8" i="20"/>
  <c r="G12" i="16"/>
  <c r="J38" i="25"/>
  <c r="N44" i="15"/>
  <c r="L53" i="28"/>
  <c r="F29" i="48"/>
  <c r="M49" i="23"/>
  <c r="H31" i="42"/>
  <c r="E13" i="25"/>
  <c r="J25" i="31"/>
  <c r="J10" i="20"/>
  <c r="D53" i="36"/>
  <c r="I18" i="39"/>
  <c r="J8" i="18"/>
  <c r="J20" i="25"/>
  <c r="J37" i="31"/>
  <c r="J23" i="21"/>
  <c r="G17" i="36"/>
  <c r="M10" i="48"/>
  <c r="K13" i="28"/>
  <c r="N40" i="25"/>
  <c r="J48" i="36"/>
  <c r="J55" i="15"/>
  <c r="L28" i="28"/>
  <c r="J16" i="23"/>
  <c r="E36" i="15"/>
  <c r="H36" i="25"/>
  <c r="J17" i="31"/>
  <c r="G25" i="51"/>
  <c r="G14" i="18"/>
  <c r="J10" i="21"/>
  <c r="I9" i="39"/>
  <c r="G32" i="18"/>
  <c r="G35" i="23"/>
  <c r="E52" i="25"/>
  <c r="J48" i="31"/>
  <c r="J17" i="20"/>
  <c r="H12" i="51"/>
  <c r="F23" i="48"/>
  <c r="E15" i="25"/>
  <c r="J22" i="36"/>
  <c r="I20" i="49"/>
  <c r="L52" i="28"/>
  <c r="J49" i="23"/>
  <c r="E11" i="15"/>
  <c r="E44" i="25"/>
  <c r="G18" i="31"/>
  <c r="J14" i="36"/>
  <c r="I45" i="49"/>
  <c r="E28" i="51"/>
  <c r="F53" i="48"/>
  <c r="M25" i="48"/>
  <c r="H24" i="15"/>
  <c r="G31" i="31"/>
  <c r="J30" i="21"/>
  <c r="H42" i="15"/>
  <c r="G10" i="36"/>
  <c r="M42" i="15"/>
  <c r="L18" i="28"/>
  <c r="G53" i="18"/>
  <c r="J44" i="23"/>
  <c r="F6" i="48"/>
  <c r="G11" i="25"/>
  <c r="J44" i="25"/>
  <c r="M29" i="25"/>
  <c r="M27" i="15"/>
  <c r="J48" i="23"/>
  <c r="G24" i="20"/>
  <c r="M9" i="48"/>
  <c r="J35" i="25"/>
  <c r="J28" i="23"/>
  <c r="I17" i="15"/>
  <c r="F17" i="15"/>
  <c r="G10" i="18"/>
  <c r="G48" i="23"/>
  <c r="I40" i="51"/>
  <c r="H41" i="47"/>
  <c r="J11" i="23"/>
  <c r="G48" i="51"/>
  <c r="F33" i="15"/>
  <c r="G25" i="23"/>
  <c r="M43" i="23"/>
  <c r="H12" i="46"/>
  <c r="H9" i="31"/>
  <c r="I50" i="49"/>
  <c r="H38" i="46"/>
  <c r="H51" i="31"/>
  <c r="G43" i="36"/>
  <c r="M27" i="23"/>
  <c r="F15" i="15"/>
  <c r="I44" i="51"/>
  <c r="J9" i="18"/>
  <c r="I54" i="15"/>
  <c r="H49" i="31"/>
  <c r="M11" i="23"/>
  <c r="J22" i="20"/>
  <c r="G13" i="20"/>
  <c r="G19" i="51"/>
  <c r="G46" i="51"/>
  <c r="G17" i="27"/>
  <c r="G35" i="51"/>
  <c r="F12" i="15"/>
  <c r="G45" i="36"/>
  <c r="F14" i="15"/>
  <c r="I45" i="51"/>
  <c r="M37" i="23"/>
  <c r="J27" i="20"/>
  <c r="J46" i="51"/>
  <c r="F19" i="15"/>
  <c r="M20" i="48"/>
  <c r="H22" i="47"/>
  <c r="J17" i="27"/>
  <c r="G49" i="20"/>
  <c r="J8" i="36"/>
  <c r="I39" i="51"/>
  <c r="H7" i="47"/>
  <c r="E16" i="15"/>
  <c r="H6" i="47"/>
  <c r="I52" i="23"/>
  <c r="J25" i="25"/>
  <c r="J30" i="51"/>
  <c r="H11" i="46"/>
  <c r="J45" i="36"/>
  <c r="I37" i="15"/>
  <c r="I36" i="49"/>
  <c r="N8" i="15"/>
  <c r="M15" i="23"/>
  <c r="G16" i="20"/>
  <c r="J42" i="36"/>
  <c r="H20" i="31"/>
  <c r="H40" i="47"/>
  <c r="G16" i="18"/>
  <c r="I31" i="15"/>
  <c r="H33" i="46"/>
  <c r="G33" i="20"/>
  <c r="J10" i="36"/>
  <c r="I55" i="51"/>
  <c r="H24" i="47"/>
  <c r="E8" i="39"/>
  <c r="E28" i="42"/>
  <c r="I11" i="15"/>
  <c r="J41" i="25"/>
  <c r="J50" i="51"/>
  <c r="H27" i="46"/>
  <c r="I43" i="51"/>
  <c r="G18" i="20"/>
  <c r="I41" i="51"/>
  <c r="H42" i="47"/>
  <c r="M21" i="48"/>
  <c r="G50" i="27"/>
  <c r="H52" i="47"/>
  <c r="J53" i="36"/>
  <c r="E33" i="15"/>
  <c r="H38" i="31"/>
  <c r="I36" i="23"/>
  <c r="J15" i="51"/>
  <c r="G29" i="27"/>
  <c r="N51" i="15"/>
  <c r="K12" i="28"/>
  <c r="E53" i="16"/>
  <c r="G47" i="25"/>
  <c r="J48" i="25"/>
  <c r="I55" i="15"/>
  <c r="E32" i="42"/>
  <c r="N30" i="15"/>
  <c r="G26" i="25"/>
  <c r="H53" i="31"/>
  <c r="I51" i="23"/>
  <c r="G24" i="36"/>
  <c r="H31" i="47"/>
  <c r="J34" i="27"/>
  <c r="H15" i="15"/>
  <c r="J49" i="27"/>
  <c r="G11" i="27"/>
  <c r="G42" i="51"/>
  <c r="N15" i="15"/>
  <c r="I50" i="51"/>
  <c r="I13" i="23"/>
  <c r="G46" i="27"/>
  <c r="G36" i="36"/>
  <c r="G27" i="27"/>
  <c r="J42" i="51"/>
  <c r="H46" i="15"/>
  <c r="J22" i="27"/>
  <c r="J8" i="51"/>
  <c r="G39" i="18"/>
  <c r="G14" i="23"/>
  <c r="I56" i="51"/>
  <c r="H57" i="47"/>
  <c r="G49" i="25"/>
  <c r="H55" i="16"/>
  <c r="E14" i="15"/>
  <c r="G42" i="31"/>
  <c r="G50" i="23"/>
  <c r="M14" i="15"/>
  <c r="N52" i="25"/>
  <c r="H7" i="51"/>
  <c r="G37" i="20"/>
  <c r="J46" i="36"/>
  <c r="H35" i="42"/>
  <c r="G18" i="18"/>
  <c r="J30" i="18"/>
  <c r="M38" i="48"/>
  <c r="H42" i="25"/>
  <c r="G36" i="20"/>
  <c r="J24" i="20"/>
  <c r="M41" i="15"/>
  <c r="E18" i="51"/>
  <c r="J27" i="18"/>
  <c r="J20" i="23"/>
  <c r="G7" i="21"/>
  <c r="I48" i="39"/>
  <c r="M48" i="48"/>
  <c r="H39" i="15"/>
  <c r="J57" i="20"/>
  <c r="J49" i="36"/>
  <c r="M31" i="23"/>
  <c r="G15" i="16"/>
  <c r="H41" i="25"/>
  <c r="E19" i="15"/>
  <c r="E50" i="25"/>
  <c r="M22" i="25"/>
  <c r="H33" i="42"/>
  <c r="G26" i="36"/>
  <c r="M30" i="23"/>
  <c r="H50" i="27"/>
  <c r="G35" i="25"/>
  <c r="J32" i="36"/>
  <c r="H12" i="42"/>
  <c r="J42" i="45"/>
  <c r="G18" i="23"/>
  <c r="E13" i="15"/>
  <c r="E37" i="25"/>
  <c r="J30" i="31"/>
  <c r="J47" i="23"/>
  <c r="H55" i="17"/>
  <c r="N7" i="25"/>
  <c r="M34" i="48"/>
  <c r="G28" i="18"/>
  <c r="G30" i="21"/>
  <c r="H34" i="42"/>
  <c r="N10" i="15"/>
  <c r="I21" i="49"/>
  <c r="G12" i="18"/>
  <c r="G34" i="16"/>
  <c r="I47" i="49"/>
  <c r="J43" i="25"/>
  <c r="M14" i="25"/>
  <c r="H41" i="42"/>
  <c r="G23" i="36"/>
  <c r="J31" i="45"/>
  <c r="H27" i="25"/>
  <c r="M32" i="25"/>
  <c r="J43" i="23"/>
  <c r="G40" i="20"/>
  <c r="J28" i="16"/>
  <c r="F57" i="29"/>
  <c r="G15" i="18"/>
  <c r="G56" i="21"/>
  <c r="M51" i="15"/>
  <c r="J24" i="23"/>
  <c r="G15" i="20"/>
  <c r="E48" i="27"/>
  <c r="E39" i="25"/>
  <c r="G26" i="51"/>
  <c r="J46" i="18"/>
  <c r="M34" i="15"/>
  <c r="L26" i="28"/>
  <c r="G20" i="18"/>
  <c r="J53" i="23"/>
  <c r="K28" i="28"/>
  <c r="E52" i="16"/>
  <c r="I22" i="49"/>
  <c r="J10" i="25"/>
  <c r="H10" i="25"/>
  <c r="J42" i="20"/>
  <c r="G49" i="36"/>
  <c r="I11" i="39"/>
  <c r="K35" i="28"/>
  <c r="M57" i="48"/>
  <c r="G46" i="21"/>
  <c r="G41" i="51"/>
  <c r="G50" i="36"/>
  <c r="M44" i="48"/>
  <c r="H46" i="47"/>
  <c r="J41" i="27"/>
  <c r="I35" i="49"/>
  <c r="J15" i="25"/>
  <c r="E34" i="42"/>
  <c r="G44" i="51"/>
  <c r="M28" i="48"/>
  <c r="H30" i="47"/>
  <c r="J25" i="27"/>
  <c r="J49" i="25"/>
  <c r="E25" i="15"/>
  <c r="J27" i="27"/>
  <c r="E22" i="42"/>
  <c r="G9" i="20"/>
  <c r="E20" i="42"/>
  <c r="I50" i="15"/>
  <c r="G36" i="23"/>
  <c r="E41" i="15"/>
  <c r="J11" i="27"/>
  <c r="G8" i="27"/>
  <c r="G41" i="25"/>
  <c r="J13" i="27"/>
  <c r="J15" i="18"/>
  <c r="J22" i="51"/>
  <c r="M8" i="15"/>
  <c r="G26" i="18"/>
  <c r="N45" i="15"/>
  <c r="N47" i="15"/>
  <c r="I18" i="51"/>
  <c r="H35" i="47"/>
  <c r="G20" i="36"/>
  <c r="N16" i="15"/>
  <c r="J28" i="27"/>
  <c r="J9" i="51"/>
  <c r="E31" i="15"/>
  <c r="G13" i="36"/>
  <c r="H20" i="47"/>
  <c r="I34" i="23"/>
  <c r="G35" i="18"/>
  <c r="I8" i="15"/>
  <c r="H17" i="46"/>
  <c r="G48" i="27"/>
  <c r="I25" i="23"/>
  <c r="E9" i="42"/>
  <c r="H56" i="47"/>
  <c r="G46" i="18"/>
  <c r="I21" i="15"/>
  <c r="F8" i="15"/>
  <c r="J44" i="36"/>
  <c r="H47" i="31"/>
  <c r="J58" i="51"/>
  <c r="G46" i="23"/>
  <c r="I47" i="15"/>
  <c r="H20" i="25"/>
  <c r="E10" i="15"/>
  <c r="E54" i="15"/>
  <c r="H30" i="15"/>
  <c r="E41" i="42"/>
  <c r="I33" i="15"/>
  <c r="I49" i="49"/>
  <c r="I15" i="23"/>
  <c r="G23" i="27"/>
  <c r="H14" i="15"/>
  <c r="I41" i="23"/>
  <c r="E25" i="42"/>
  <c r="I51" i="51"/>
  <c r="H45" i="15"/>
  <c r="I57" i="51"/>
  <c r="D56" i="17"/>
  <c r="G44" i="36"/>
  <c r="H15" i="47"/>
  <c r="J18" i="27"/>
  <c r="I49" i="15"/>
  <c r="H29" i="15"/>
  <c r="E51" i="42"/>
  <c r="I35" i="15"/>
  <c r="G29" i="51"/>
  <c r="E13" i="42"/>
  <c r="I45" i="15"/>
  <c r="G30" i="51"/>
  <c r="J28" i="18"/>
  <c r="G52" i="51"/>
  <c r="F26" i="15"/>
  <c r="G24" i="25"/>
  <c r="H10" i="31"/>
  <c r="E52" i="15"/>
  <c r="M47" i="25"/>
  <c r="M9" i="23"/>
  <c r="J14" i="20"/>
  <c r="D54" i="24"/>
  <c r="F6" i="15"/>
  <c r="I53" i="51"/>
  <c r="M45" i="23"/>
  <c r="J35" i="20"/>
  <c r="G51" i="51"/>
  <c r="F11" i="15"/>
  <c r="G43" i="23"/>
  <c r="I24" i="15"/>
  <c r="H42" i="46"/>
  <c r="G30" i="18"/>
  <c r="J37" i="23"/>
  <c r="I24" i="51"/>
  <c r="H25" i="47"/>
  <c r="M12" i="48"/>
  <c r="J38" i="51"/>
  <c r="F49" i="15"/>
  <c r="J12" i="18"/>
  <c r="J9" i="23"/>
  <c r="I10" i="51"/>
  <c r="H9" i="47"/>
  <c r="G27" i="18"/>
  <c r="H22" i="46"/>
  <c r="H35" i="31"/>
  <c r="I51" i="49"/>
  <c r="J31" i="25"/>
  <c r="E50" i="42"/>
  <c r="I18" i="15"/>
  <c r="G32" i="36"/>
  <c r="H39" i="31"/>
  <c r="C63" i="29" l="1"/>
  <c r="B60" i="49"/>
  <c r="C60" i="49"/>
  <c r="A61" i="49"/>
  <c r="B61" i="44"/>
  <c r="C61" i="44"/>
  <c r="A62" i="44"/>
  <c r="B60" i="46"/>
  <c r="C60" i="46"/>
  <c r="A61" i="46"/>
  <c r="B58" i="13"/>
  <c r="A59" i="13"/>
  <c r="C58" i="13"/>
  <c r="C58" i="41"/>
  <c r="B61" i="43"/>
  <c r="A62" i="43"/>
  <c r="B60" i="45"/>
  <c r="A61" i="45"/>
  <c r="C60" i="45"/>
  <c r="B60" i="24"/>
  <c r="A61" i="24"/>
  <c r="C61" i="16"/>
  <c r="B62" i="29"/>
  <c r="A63" i="29"/>
  <c r="C59" i="17"/>
  <c r="K3" i="30"/>
  <c r="B60" i="47"/>
  <c r="C60" i="47"/>
  <c r="A61" i="47"/>
  <c r="B59" i="20"/>
  <c r="A60" i="20"/>
  <c r="C59" i="20"/>
  <c r="B60" i="30"/>
  <c r="A61" i="30"/>
  <c r="B65" i="41"/>
  <c r="A66" i="41"/>
  <c r="C63" i="28"/>
  <c r="B60" i="25"/>
  <c r="A61" i="25"/>
  <c r="B60" i="42"/>
  <c r="A61" i="42"/>
  <c r="B60" i="18"/>
  <c r="A61" i="18"/>
  <c r="C60" i="18"/>
  <c r="K2" i="16"/>
  <c r="L2" i="16"/>
  <c r="C58" i="25"/>
  <c r="C59" i="25" s="1"/>
  <c r="C58" i="31"/>
  <c r="L2" i="13"/>
  <c r="K2" i="13"/>
  <c r="C58" i="24"/>
  <c r="L2" i="26"/>
  <c r="K2" i="21"/>
  <c r="C58" i="26"/>
  <c r="C58" i="35"/>
  <c r="K2" i="24"/>
  <c r="K2" i="26"/>
  <c r="C58" i="42"/>
  <c r="C59" i="23"/>
  <c r="L2" i="17"/>
  <c r="K2" i="17"/>
  <c r="L3" i="30"/>
  <c r="C58" i="30"/>
  <c r="C59" i="14"/>
  <c r="A60" i="14"/>
  <c r="B60" i="14" s="1"/>
  <c r="A60" i="17"/>
  <c r="B60" i="17" s="1"/>
  <c r="L2" i="41"/>
  <c r="K2" i="41"/>
  <c r="L3" i="44"/>
  <c r="L2" i="21"/>
  <c r="L2" i="24"/>
  <c r="C58" i="19"/>
  <c r="C57" i="36"/>
  <c r="A63" i="51"/>
  <c r="B63" i="51" s="1"/>
  <c r="C62" i="51"/>
  <c r="C62" i="50"/>
  <c r="A63" i="50"/>
  <c r="B63" i="50" s="1"/>
  <c r="C62" i="48"/>
  <c r="A63" i="48"/>
  <c r="B63" i="48" s="1"/>
  <c r="A62" i="36"/>
  <c r="B62" i="36" s="1"/>
  <c r="A63" i="35"/>
  <c r="B63" i="35" s="1"/>
  <c r="A63" i="31"/>
  <c r="B63" i="31" s="1"/>
  <c r="A64" i="28"/>
  <c r="B64" i="28" s="1"/>
  <c r="A64" i="27"/>
  <c r="B64" i="27" s="1"/>
  <c r="C63" i="27"/>
  <c r="A63" i="26"/>
  <c r="B63" i="26" s="1"/>
  <c r="A62" i="23"/>
  <c r="B62" i="23" s="1"/>
  <c r="A62" i="21"/>
  <c r="B62" i="21" s="1"/>
  <c r="C61" i="21"/>
  <c r="A62" i="19"/>
  <c r="B62" i="19" s="1"/>
  <c r="A62" i="16"/>
  <c r="B62" i="16" s="1"/>
  <c r="C59" i="15"/>
  <c r="A60" i="15"/>
  <c r="B60" i="15" s="1"/>
  <c r="A55" i="39"/>
  <c r="B55" i="39" s="1"/>
  <c r="C54" i="39"/>
  <c r="L3" i="19"/>
  <c r="K3" i="19"/>
  <c r="K2" i="19"/>
  <c r="L2" i="19"/>
  <c r="G56" i="41"/>
  <c r="K56" i="41"/>
  <c r="K55" i="41"/>
  <c r="K54" i="41"/>
  <c r="K53" i="41"/>
  <c r="K52" i="41"/>
  <c r="K51" i="41"/>
  <c r="K50" i="41"/>
  <c r="K49" i="41"/>
  <c r="K48" i="41"/>
  <c r="K47" i="41"/>
  <c r="K46" i="41"/>
  <c r="K45" i="41"/>
  <c r="K44" i="41"/>
  <c r="K43" i="41"/>
  <c r="K42" i="41"/>
  <c r="K41" i="41"/>
  <c r="K40" i="41"/>
  <c r="K39" i="41"/>
  <c r="K38" i="41"/>
  <c r="K37" i="41"/>
  <c r="K36" i="41"/>
  <c r="K35" i="41"/>
  <c r="K34" i="41"/>
  <c r="K33" i="41"/>
  <c r="K32" i="41"/>
  <c r="K31" i="41"/>
  <c r="K30" i="41"/>
  <c r="K29" i="41"/>
  <c r="K28" i="41"/>
  <c r="K27" i="41"/>
  <c r="K26" i="41"/>
  <c r="K25" i="41"/>
  <c r="K24" i="41"/>
  <c r="K23" i="41"/>
  <c r="K22" i="41"/>
  <c r="K21" i="41"/>
  <c r="K20" i="41"/>
  <c r="K19" i="41"/>
  <c r="K18" i="41"/>
  <c r="K17" i="41"/>
  <c r="K16" i="41"/>
  <c r="K15" i="41"/>
  <c r="K14" i="41"/>
  <c r="K13" i="41"/>
  <c r="K12" i="41"/>
  <c r="K11" i="41"/>
  <c r="K10" i="41"/>
  <c r="K9" i="41"/>
  <c r="K8" i="41"/>
  <c r="K7" i="41"/>
  <c r="E56" i="41"/>
  <c r="D57" i="41"/>
  <c r="J57" i="41"/>
  <c r="F56" i="41"/>
  <c r="I57" i="41"/>
  <c r="L57" i="41"/>
  <c r="H57" i="41"/>
  <c r="K57" i="41"/>
  <c r="L56" i="41"/>
  <c r="L55" i="41"/>
  <c r="L54" i="41"/>
  <c r="L53" i="41"/>
  <c r="L52" i="41"/>
  <c r="L51" i="41"/>
  <c r="L50" i="41"/>
  <c r="L49" i="41"/>
  <c r="L48" i="41"/>
  <c r="L47" i="41"/>
  <c r="L46" i="41"/>
  <c r="L45" i="41"/>
  <c r="L44" i="41"/>
  <c r="L43" i="41"/>
  <c r="L42" i="41"/>
  <c r="L41" i="41"/>
  <c r="L40" i="41"/>
  <c r="L39" i="41"/>
  <c r="L38" i="41"/>
  <c r="L37" i="41"/>
  <c r="L36" i="41"/>
  <c r="L35" i="41"/>
  <c r="L34" i="41"/>
  <c r="L33" i="41"/>
  <c r="L32" i="41"/>
  <c r="L31" i="41"/>
  <c r="L30" i="41"/>
  <c r="L29" i="41"/>
  <c r="L28" i="41"/>
  <c r="L27" i="41"/>
  <c r="L26" i="41"/>
  <c r="L25" i="41"/>
  <c r="L24" i="41"/>
  <c r="L23" i="41"/>
  <c r="L22" i="41"/>
  <c r="L21" i="41"/>
  <c r="L20" i="41"/>
  <c r="L19" i="41"/>
  <c r="L18" i="41"/>
  <c r="L17" i="41"/>
  <c r="L16" i="41"/>
  <c r="L15" i="41"/>
  <c r="L14" i="41"/>
  <c r="L13" i="41"/>
  <c r="L12" i="41"/>
  <c r="L11" i="41"/>
  <c r="L10" i="41"/>
  <c r="L9" i="41"/>
  <c r="L8" i="41"/>
  <c r="L7" i="41"/>
  <c r="B63" i="29" l="1"/>
  <c r="A64" i="29"/>
  <c r="B62" i="43"/>
  <c r="A63" i="43"/>
  <c r="B60" i="20"/>
  <c r="C60" i="20"/>
  <c r="A61" i="20"/>
  <c r="B61" i="46"/>
  <c r="A62" i="46"/>
  <c r="C61" i="46"/>
  <c r="C62" i="16"/>
  <c r="C59" i="41"/>
  <c r="C64" i="29"/>
  <c r="B61" i="47"/>
  <c r="A62" i="47"/>
  <c r="C61" i="47"/>
  <c r="B61" i="24"/>
  <c r="A62" i="24"/>
  <c r="B62" i="44"/>
  <c r="C62" i="44"/>
  <c r="A63" i="44"/>
  <c r="B61" i="30"/>
  <c r="A62" i="30"/>
  <c r="B61" i="45"/>
  <c r="C61" i="45"/>
  <c r="A62" i="45"/>
  <c r="C60" i="17"/>
  <c r="C61" i="17" s="1"/>
  <c r="B59" i="13"/>
  <c r="A60" i="13"/>
  <c r="C59" i="13"/>
  <c r="B61" i="49"/>
  <c r="A62" i="49"/>
  <c r="C61" i="49"/>
  <c r="B66" i="41"/>
  <c r="A67" i="41"/>
  <c r="C64" i="28"/>
  <c r="B61" i="25"/>
  <c r="A62" i="25"/>
  <c r="C60" i="25"/>
  <c r="C61" i="25" s="1"/>
  <c r="B61" i="42"/>
  <c r="A62" i="42"/>
  <c r="C61" i="18"/>
  <c r="B61" i="18"/>
  <c r="A62" i="18"/>
  <c r="C59" i="42"/>
  <c r="C59" i="24"/>
  <c r="C60" i="23"/>
  <c r="C59" i="30"/>
  <c r="C58" i="36"/>
  <c r="C59" i="35"/>
  <c r="C59" i="26"/>
  <c r="C59" i="31"/>
  <c r="C59" i="19"/>
  <c r="A61" i="17"/>
  <c r="B61" i="17" s="1"/>
  <c r="A61" i="14"/>
  <c r="B61" i="14" s="1"/>
  <c r="C60" i="14"/>
  <c r="C63" i="51"/>
  <c r="A64" i="51"/>
  <c r="B64" i="51" s="1"/>
  <c r="C63" i="50"/>
  <c r="A64" i="50"/>
  <c r="B64" i="50" s="1"/>
  <c r="C63" i="48"/>
  <c r="A64" i="48"/>
  <c r="B64" i="48" s="1"/>
  <c r="A63" i="36"/>
  <c r="B63" i="36" s="1"/>
  <c r="A64" i="35"/>
  <c r="B64" i="35" s="1"/>
  <c r="A64" i="31"/>
  <c r="B64" i="31" s="1"/>
  <c r="A65" i="28"/>
  <c r="B65" i="28" s="1"/>
  <c r="C64" i="27"/>
  <c r="A65" i="27"/>
  <c r="B65" i="27" s="1"/>
  <c r="A64" i="26"/>
  <c r="B64" i="26" s="1"/>
  <c r="A63" i="23"/>
  <c r="B63" i="23" s="1"/>
  <c r="C62" i="21"/>
  <c r="A63" i="21"/>
  <c r="B63" i="21" s="1"/>
  <c r="A63" i="19"/>
  <c r="B63" i="19" s="1"/>
  <c r="A63" i="16"/>
  <c r="B63" i="16" s="1"/>
  <c r="A61" i="15"/>
  <c r="B61" i="15" s="1"/>
  <c r="C60" i="15"/>
  <c r="A56" i="39"/>
  <c r="B56" i="39" s="1"/>
  <c r="C55" i="39"/>
  <c r="B67" i="41" l="1"/>
  <c r="A68" i="41"/>
  <c r="C65" i="28"/>
  <c r="B62" i="25"/>
  <c r="C62" i="25"/>
  <c r="A63" i="25"/>
  <c r="B62" i="42"/>
  <c r="A63" i="42"/>
  <c r="B62" i="18"/>
  <c r="A63" i="18"/>
  <c r="C62" i="18"/>
  <c r="C60" i="31"/>
  <c r="C61" i="14"/>
  <c r="A62" i="14"/>
  <c r="B62" i="14" s="1"/>
  <c r="C60" i="19"/>
  <c r="C60" i="26"/>
  <c r="C60" i="35"/>
  <c r="C60" i="24"/>
  <c r="C60" i="42"/>
  <c r="A62" i="17"/>
  <c r="C59" i="36"/>
  <c r="C60" i="30"/>
  <c r="C61" i="23"/>
  <c r="A65" i="51"/>
  <c r="B65" i="51" s="1"/>
  <c r="C64" i="51"/>
  <c r="C64" i="50"/>
  <c r="A65" i="50"/>
  <c r="B65" i="50" s="1"/>
  <c r="C64" i="48"/>
  <c r="A65" i="48"/>
  <c r="B65" i="48" s="1"/>
  <c r="A64" i="36"/>
  <c r="B64" i="36" s="1"/>
  <c r="A65" i="35"/>
  <c r="B65" i="35" s="1"/>
  <c r="A65" i="31"/>
  <c r="B65" i="31" s="1"/>
  <c r="A66" i="28"/>
  <c r="B66" i="28" s="1"/>
  <c r="C65" i="27"/>
  <c r="A66" i="27"/>
  <c r="B66" i="27" s="1"/>
  <c r="A65" i="26"/>
  <c r="B65" i="26" s="1"/>
  <c r="A64" i="23"/>
  <c r="B64" i="23" s="1"/>
  <c r="C63" i="21"/>
  <c r="A64" i="21"/>
  <c r="B64" i="21" s="1"/>
  <c r="A64" i="19"/>
  <c r="B64" i="19" s="1"/>
  <c r="A64" i="16"/>
  <c r="B64" i="16" s="1"/>
  <c r="C61" i="15"/>
  <c r="A62" i="15"/>
  <c r="B62" i="15" s="1"/>
  <c r="A57" i="39"/>
  <c r="B57" i="39" s="1"/>
  <c r="C56" i="39"/>
  <c r="I13" i="1"/>
  <c r="H13" i="1"/>
  <c r="G57" i="41"/>
  <c r="H58" i="41"/>
  <c r="F54" i="23"/>
  <c r="E58" i="48"/>
  <c r="G53" i="24"/>
  <c r="F17" i="18"/>
  <c r="F26" i="18"/>
  <c r="F35" i="18"/>
  <c r="L37" i="42"/>
  <c r="L27" i="42"/>
  <c r="L17" i="42"/>
  <c r="N13" i="42"/>
  <c r="J55" i="42"/>
  <c r="N12" i="20"/>
  <c r="N23" i="20"/>
  <c r="N57" i="20"/>
  <c r="E22" i="44"/>
  <c r="E33" i="44"/>
  <c r="H12" i="36"/>
  <c r="N19" i="20"/>
  <c r="N29" i="20"/>
  <c r="N38" i="20"/>
  <c r="I34" i="30"/>
  <c r="I24" i="30"/>
  <c r="I14" i="30"/>
  <c r="G58" i="50"/>
  <c r="M54" i="23"/>
  <c r="G58" i="48"/>
  <c r="E55" i="17"/>
  <c r="H23" i="50"/>
  <c r="N38" i="48"/>
  <c r="M25" i="49"/>
  <c r="E12" i="20"/>
  <c r="L28" i="39"/>
  <c r="I42" i="18"/>
  <c r="I32" i="18"/>
  <c r="I22" i="18"/>
  <c r="M22" i="20"/>
  <c r="M31" i="20"/>
  <c r="M42" i="20"/>
  <c r="L37" i="51"/>
  <c r="L27" i="51"/>
  <c r="L17" i="51"/>
  <c r="E16" i="50"/>
  <c r="E26" i="50"/>
  <c r="E36" i="50"/>
  <c r="E54" i="50"/>
  <c r="H29" i="50"/>
  <c r="H19" i="50"/>
  <c r="H9" i="50"/>
  <c r="E53" i="42"/>
  <c r="E42" i="50"/>
  <c r="E49" i="44"/>
  <c r="H50" i="44"/>
  <c r="H16" i="36"/>
  <c r="H6" i="36"/>
  <c r="F11" i="18"/>
  <c r="M58" i="29"/>
  <c r="L50" i="42"/>
  <c r="L40" i="42"/>
  <c r="N53" i="42"/>
  <c r="I29" i="36"/>
  <c r="L32" i="48"/>
  <c r="M54" i="42"/>
  <c r="F27" i="45"/>
  <c r="M14" i="42"/>
  <c r="N24" i="42"/>
  <c r="N34" i="42"/>
  <c r="N44" i="42"/>
  <c r="L45" i="51"/>
  <c r="L35" i="51"/>
  <c r="N52" i="42"/>
  <c r="H59" i="44"/>
  <c r="E15" i="44"/>
  <c r="E25" i="44"/>
  <c r="E43" i="44"/>
  <c r="F33" i="18"/>
  <c r="F43" i="18"/>
  <c r="F53" i="18"/>
  <c r="I28" i="18"/>
  <c r="I11" i="18"/>
  <c r="I60" i="27"/>
  <c r="I59" i="45"/>
  <c r="H23" i="44"/>
  <c r="H13" i="44"/>
  <c r="M10" i="20"/>
  <c r="F56" i="18"/>
  <c r="I49" i="18"/>
  <c r="I39" i="18"/>
  <c r="N15" i="42"/>
  <c r="N25" i="42"/>
  <c r="N35" i="42"/>
  <c r="K54" i="25"/>
  <c r="H19" i="36"/>
  <c r="L57" i="48"/>
  <c r="K26" i="39"/>
  <c r="L22" i="39"/>
  <c r="M19" i="20"/>
  <c r="I17" i="30"/>
  <c r="I7" i="30"/>
  <c r="H44" i="36"/>
  <c r="N51" i="20"/>
  <c r="E7" i="44"/>
  <c r="E18" i="44"/>
  <c r="F24" i="18"/>
  <c r="F34" i="18"/>
  <c r="H24" i="50"/>
  <c r="M37" i="20"/>
  <c r="M47" i="20"/>
  <c r="M57" i="20"/>
  <c r="F24" i="30"/>
  <c r="I50" i="30"/>
  <c r="I40" i="30"/>
  <c r="I30" i="30"/>
  <c r="H55" i="23"/>
  <c r="H45" i="23"/>
  <c r="H35" i="23"/>
  <c r="H17" i="23"/>
  <c r="F11" i="30"/>
  <c r="F21" i="30"/>
  <c r="F31" i="30"/>
  <c r="M15" i="42"/>
  <c r="M25" i="42"/>
  <c r="M35" i="42"/>
  <c r="M53" i="42"/>
  <c r="I20" i="18"/>
  <c r="E53" i="45"/>
  <c r="M50" i="49"/>
  <c r="H53" i="20"/>
  <c r="F15" i="18"/>
  <c r="I28" i="36"/>
  <c r="L39" i="48"/>
  <c r="F56" i="29"/>
  <c r="H36" i="20"/>
  <c r="I30" i="20"/>
  <c r="N23" i="49"/>
  <c r="J52" i="39"/>
  <c r="E23" i="20"/>
  <c r="I22" i="20"/>
  <c r="N31" i="49"/>
  <c r="K48" i="39"/>
  <c r="E31" i="20"/>
  <c r="H32" i="23"/>
  <c r="F10" i="45"/>
  <c r="I11" i="20"/>
  <c r="N41" i="49"/>
  <c r="H6" i="50"/>
  <c r="L10" i="39"/>
  <c r="F45" i="20"/>
  <c r="E25" i="45"/>
  <c r="E13" i="23"/>
  <c r="F56" i="45"/>
  <c r="F54" i="20"/>
  <c r="E17" i="45"/>
  <c r="N11" i="20"/>
  <c r="M29" i="29"/>
  <c r="E20" i="14"/>
  <c r="L52" i="48"/>
  <c r="K46" i="15"/>
  <c r="K37" i="15"/>
  <c r="K35" i="15"/>
  <c r="K37" i="42"/>
  <c r="L30" i="31"/>
  <c r="I19" i="50"/>
  <c r="I56" i="29"/>
  <c r="F29" i="50"/>
  <c r="E12" i="36"/>
  <c r="I51" i="19"/>
  <c r="I41" i="19"/>
  <c r="E15" i="18"/>
  <c r="I33" i="29"/>
  <c r="N39" i="18"/>
  <c r="F16" i="29"/>
  <c r="K56" i="48"/>
  <c r="H7" i="14"/>
  <c r="F53" i="14"/>
  <c r="F49" i="14"/>
  <c r="F25" i="36"/>
  <c r="I49" i="47"/>
  <c r="I33" i="45"/>
  <c r="I29" i="29"/>
  <c r="E38" i="35"/>
  <c r="E40" i="35"/>
  <c r="H16" i="35"/>
  <c r="E13" i="36"/>
  <c r="F20" i="46"/>
  <c r="E25" i="29"/>
  <c r="H21" i="45"/>
  <c r="F40" i="47"/>
  <c r="F14" i="19"/>
  <c r="F16" i="19"/>
  <c r="M46" i="35"/>
  <c r="H51" i="20"/>
  <c r="M33" i="49"/>
  <c r="E21" i="20"/>
  <c r="L20" i="39"/>
  <c r="I20" i="36"/>
  <c r="L31" i="48"/>
  <c r="K48" i="31"/>
  <c r="H28" i="20"/>
  <c r="I12" i="36"/>
  <c r="L23" i="48"/>
  <c r="K40" i="31"/>
  <c r="H20" i="20"/>
  <c r="E12" i="44"/>
  <c r="K46" i="48"/>
  <c r="I33" i="36"/>
  <c r="L12" i="48"/>
  <c r="H24" i="23"/>
  <c r="M13" i="29"/>
  <c r="E54" i="14"/>
  <c r="N50" i="49"/>
  <c r="H8" i="23"/>
  <c r="M21" i="29"/>
  <c r="E13" i="14"/>
  <c r="K31" i="31"/>
  <c r="I36" i="18"/>
  <c r="N55" i="48"/>
  <c r="M42" i="49"/>
  <c r="E54" i="20"/>
  <c r="H37" i="35"/>
  <c r="H28" i="35"/>
  <c r="H26" i="35"/>
  <c r="F34" i="19"/>
  <c r="E36" i="35"/>
  <c r="I45" i="46"/>
  <c r="H46" i="29"/>
  <c r="L34" i="49"/>
  <c r="E8" i="49"/>
  <c r="E50" i="49"/>
  <c r="H55" i="49"/>
  <c r="H14" i="49"/>
  <c r="L32" i="15"/>
  <c r="I36" i="46"/>
  <c r="H45" i="29"/>
  <c r="I22" i="14"/>
  <c r="K43" i="51"/>
  <c r="K33" i="51"/>
  <c r="K45" i="27"/>
  <c r="F12" i="44"/>
  <c r="I49" i="35"/>
  <c r="E45" i="30"/>
  <c r="L36" i="15"/>
  <c r="E57" i="50"/>
  <c r="H50" i="50"/>
  <c r="H40" i="50"/>
  <c r="E58" i="47"/>
  <c r="G55" i="29"/>
  <c r="G53" i="26"/>
  <c r="E30" i="23"/>
  <c r="E40" i="23"/>
  <c r="E50" i="23"/>
  <c r="H41" i="23"/>
  <c r="F51" i="30"/>
  <c r="I47" i="30"/>
  <c r="I37" i="30"/>
  <c r="H50" i="36"/>
  <c r="H32" i="36"/>
  <c r="H22" i="36"/>
  <c r="E57" i="51"/>
  <c r="I41" i="30"/>
  <c r="I31" i="30"/>
  <c r="I21" i="30"/>
  <c r="M7" i="42"/>
  <c r="M17" i="42"/>
  <c r="M27" i="42"/>
  <c r="E48" i="50"/>
  <c r="E58" i="50"/>
  <c r="H49" i="50"/>
  <c r="H31" i="50"/>
  <c r="L31" i="51"/>
  <c r="M26" i="14"/>
  <c r="H56" i="20"/>
  <c r="K50" i="48"/>
  <c r="L53" i="42"/>
  <c r="L43" i="42"/>
  <c r="L33" i="42"/>
  <c r="L15" i="42"/>
  <c r="I34" i="18"/>
  <c r="I24" i="18"/>
  <c r="I13" i="18"/>
  <c r="N40" i="42"/>
  <c r="N50" i="42"/>
  <c r="K47" i="25"/>
  <c r="E13" i="44"/>
  <c r="E23" i="44"/>
  <c r="E32" i="44"/>
  <c r="E51" i="44"/>
  <c r="H32" i="44"/>
  <c r="H22" i="44"/>
  <c r="H12" i="44"/>
  <c r="E32" i="50"/>
  <c r="E39" i="44"/>
  <c r="J56" i="28"/>
  <c r="F54" i="28"/>
  <c r="F58" i="49"/>
  <c r="G52" i="36"/>
  <c r="F58" i="48"/>
  <c r="E7" i="23"/>
  <c r="E17" i="23"/>
  <c r="E27" i="23"/>
  <c r="H48" i="23"/>
  <c r="M22" i="49"/>
  <c r="E10" i="20"/>
  <c r="M55" i="29"/>
  <c r="E31" i="14"/>
  <c r="L42" i="48"/>
  <c r="H30" i="23"/>
  <c r="H20" i="23"/>
  <c r="H10" i="23"/>
  <c r="N32" i="42"/>
  <c r="N42" i="42"/>
  <c r="N7" i="20"/>
  <c r="H49" i="36"/>
  <c r="H39" i="36"/>
  <c r="H29" i="36"/>
  <c r="D58" i="46"/>
  <c r="M53" i="25"/>
  <c r="E54" i="17"/>
  <c r="J55" i="31"/>
  <c r="L21" i="42"/>
  <c r="L11" i="42"/>
  <c r="N11" i="42"/>
  <c r="N29" i="42"/>
  <c r="F49" i="18"/>
  <c r="I56" i="18"/>
  <c r="I46" i="18"/>
  <c r="G54" i="24"/>
  <c r="D55" i="25"/>
  <c r="L48" i="42"/>
  <c r="H39" i="23"/>
  <c r="H29" i="23"/>
  <c r="H19" i="23"/>
  <c r="N8" i="20"/>
  <c r="L30" i="42"/>
  <c r="K28" i="31"/>
  <c r="F30" i="45"/>
  <c r="I25" i="20"/>
  <c r="G54" i="23"/>
  <c r="M24" i="42"/>
  <c r="M34" i="42"/>
  <c r="M44" i="42"/>
  <c r="I9" i="30"/>
  <c r="H46" i="36"/>
  <c r="H36" i="36"/>
  <c r="F60" i="29"/>
  <c r="M57" i="46"/>
  <c r="H27" i="44"/>
  <c r="I19" i="18"/>
  <c r="I10" i="18"/>
  <c r="K56" i="15"/>
  <c r="L55" i="51"/>
  <c r="L21" i="51"/>
  <c r="L9" i="51"/>
  <c r="M11" i="42"/>
  <c r="M53" i="20"/>
  <c r="F12" i="30"/>
  <c r="F22" i="30"/>
  <c r="F40" i="30"/>
  <c r="H56" i="15"/>
  <c r="L58" i="51"/>
  <c r="L48" i="51"/>
  <c r="K27" i="25"/>
  <c r="K17" i="25"/>
  <c r="K7" i="25"/>
  <c r="E39" i="50"/>
  <c r="E7" i="45"/>
  <c r="M51" i="14"/>
  <c r="H31" i="20"/>
  <c r="F11" i="20"/>
  <c r="N53" i="48"/>
  <c r="M23" i="49"/>
  <c r="K10" i="31"/>
  <c r="M9" i="29"/>
  <c r="F14" i="18"/>
  <c r="L41" i="48"/>
  <c r="K10" i="39"/>
  <c r="N7" i="39"/>
  <c r="F22" i="18"/>
  <c r="L33" i="48"/>
  <c r="F54" i="19"/>
  <c r="F51" i="45"/>
  <c r="K32" i="48"/>
  <c r="H42" i="36"/>
  <c r="I43" i="36"/>
  <c r="L54" i="48"/>
  <c r="K47" i="31"/>
  <c r="F33" i="30"/>
  <c r="I12" i="20"/>
  <c r="N9" i="49"/>
  <c r="K47" i="39"/>
  <c r="F49" i="30"/>
  <c r="E55" i="14"/>
  <c r="N16" i="49"/>
  <c r="K39" i="39"/>
  <c r="H10" i="36"/>
  <c r="I19" i="36"/>
  <c r="L30" i="48"/>
  <c r="K23" i="31"/>
  <c r="H54" i="35"/>
  <c r="E14" i="35"/>
  <c r="E16" i="35"/>
  <c r="H40" i="35"/>
  <c r="E37" i="36"/>
  <c r="F21" i="36"/>
  <c r="D59" i="21"/>
  <c r="H45" i="45"/>
  <c r="M50" i="18"/>
  <c r="M35" i="35"/>
  <c r="M45" i="35"/>
  <c r="E38" i="49"/>
  <c r="H40" i="29"/>
  <c r="F8" i="36"/>
  <c r="G60" i="44"/>
  <c r="H10" i="14"/>
  <c r="K8" i="42"/>
  <c r="N15" i="35"/>
  <c r="K55" i="51"/>
  <c r="E42" i="30"/>
  <c r="N42" i="31"/>
  <c r="I27" i="46"/>
  <c r="H44" i="29"/>
  <c r="H9" i="18"/>
  <c r="H10" i="18"/>
  <c r="M55" i="18"/>
  <c r="H53" i="18"/>
  <c r="I34" i="44"/>
  <c r="I32" i="35"/>
  <c r="E46" i="30"/>
  <c r="N14" i="31"/>
  <c r="N58" i="29"/>
  <c r="F24" i="14"/>
  <c r="I40" i="14"/>
  <c r="N46" i="48"/>
  <c r="H48" i="20"/>
  <c r="K42" i="48"/>
  <c r="I21" i="18"/>
  <c r="M31" i="49"/>
  <c r="E9" i="20"/>
  <c r="M17" i="29"/>
  <c r="D60" i="49"/>
  <c r="M39" i="49"/>
  <c r="E19" i="20"/>
  <c r="M25" i="29"/>
  <c r="F42" i="20"/>
  <c r="F47" i="18"/>
  <c r="N31" i="48"/>
  <c r="M17" i="49"/>
  <c r="E30" i="20"/>
  <c r="H34" i="36"/>
  <c r="I35" i="36"/>
  <c r="L46" i="48"/>
  <c r="K39" i="31"/>
  <c r="H26" i="36"/>
  <c r="I27" i="36"/>
  <c r="L38" i="48"/>
  <c r="M34" i="29"/>
  <c r="E14" i="45"/>
  <c r="M44" i="14"/>
  <c r="H39" i="20"/>
  <c r="K9" i="48"/>
  <c r="M34" i="18"/>
  <c r="M43" i="18"/>
  <c r="M45" i="18"/>
  <c r="M14" i="35"/>
  <c r="H13" i="18"/>
  <c r="N15" i="14"/>
  <c r="L40" i="25"/>
  <c r="H21" i="30"/>
  <c r="L44" i="31"/>
  <c r="L42" i="31"/>
  <c r="K41" i="15"/>
  <c r="I31" i="14"/>
  <c r="F41" i="50"/>
  <c r="N23" i="14"/>
  <c r="L39" i="25"/>
  <c r="E13" i="35"/>
  <c r="I43" i="19"/>
  <c r="I33" i="19"/>
  <c r="E23" i="18"/>
  <c r="I25" i="29"/>
  <c r="N47" i="18"/>
  <c r="F24" i="29"/>
  <c r="K48" i="48"/>
  <c r="E57" i="41"/>
  <c r="L58" i="41"/>
  <c r="J58" i="13"/>
  <c r="E54" i="44"/>
  <c r="H53" i="44"/>
  <c r="H43" i="44"/>
  <c r="H52" i="50"/>
  <c r="H42" i="50"/>
  <c r="H32" i="50"/>
  <c r="M29" i="20"/>
  <c r="M39" i="20"/>
  <c r="M49" i="20"/>
  <c r="F16" i="30"/>
  <c r="L28" i="51"/>
  <c r="L18" i="51"/>
  <c r="L7" i="51"/>
  <c r="M38" i="42"/>
  <c r="F53" i="42"/>
  <c r="E44" i="50"/>
  <c r="H55" i="50"/>
  <c r="L14" i="51"/>
  <c r="M10" i="42"/>
  <c r="M20" i="42"/>
  <c r="K35" i="25"/>
  <c r="K25" i="25"/>
  <c r="K15" i="25"/>
  <c r="E45" i="44"/>
  <c r="E55" i="44"/>
  <c r="H52" i="44"/>
  <c r="H34" i="44"/>
  <c r="E55" i="50"/>
  <c r="L50" i="39"/>
  <c r="F57" i="20"/>
  <c r="N51" i="48"/>
  <c r="E14" i="23"/>
  <c r="E24" i="23"/>
  <c r="E34" i="23"/>
  <c r="L45" i="42"/>
  <c r="L35" i="42"/>
  <c r="L25" i="42"/>
  <c r="L7" i="42"/>
  <c r="H14" i="23"/>
  <c r="G56" i="17"/>
  <c r="N15" i="20"/>
  <c r="H41" i="36"/>
  <c r="H31" i="36"/>
  <c r="H21" i="36"/>
  <c r="I58" i="18"/>
  <c r="F40" i="18"/>
  <c r="F50" i="18"/>
  <c r="I55" i="18"/>
  <c r="E29" i="44"/>
  <c r="H15" i="36"/>
  <c r="F57" i="51"/>
  <c r="E40" i="50"/>
  <c r="E50" i="50"/>
  <c r="H57" i="50"/>
  <c r="H39" i="50"/>
  <c r="H9" i="44"/>
  <c r="M17" i="20"/>
  <c r="M26" i="20"/>
  <c r="F9" i="30"/>
  <c r="E56" i="20"/>
  <c r="K53" i="48"/>
  <c r="I8" i="36"/>
  <c r="N19" i="49"/>
  <c r="K13" i="31"/>
  <c r="F27" i="30"/>
  <c r="F37" i="30"/>
  <c r="F47" i="30"/>
  <c r="H22" i="23"/>
  <c r="H12" i="23"/>
  <c r="I53" i="30"/>
  <c r="M39" i="42"/>
  <c r="M49" i="42"/>
  <c r="I52" i="36"/>
  <c r="H37" i="50"/>
  <c r="H27" i="50"/>
  <c r="H17" i="50"/>
  <c r="E12" i="23"/>
  <c r="E46" i="23"/>
  <c r="H53" i="23"/>
  <c r="H43" i="23"/>
  <c r="F55" i="15"/>
  <c r="E53" i="36"/>
  <c r="I55" i="25"/>
  <c r="L39" i="42"/>
  <c r="H12" i="50"/>
  <c r="E9" i="23"/>
  <c r="E19" i="23"/>
  <c r="F18" i="30"/>
  <c r="F28" i="30"/>
  <c r="F38" i="30"/>
  <c r="I52" i="30"/>
  <c r="N16" i="20"/>
  <c r="M37" i="29"/>
  <c r="E28" i="14"/>
  <c r="L44" i="48"/>
  <c r="K20" i="25"/>
  <c r="K10" i="25"/>
  <c r="E12" i="50"/>
  <c r="E30" i="50"/>
  <c r="M32" i="42"/>
  <c r="M42" i="42"/>
  <c r="M52" i="42"/>
  <c r="H44" i="50"/>
  <c r="H34" i="50"/>
  <c r="F45" i="18"/>
  <c r="L28" i="42"/>
  <c r="L18" i="42"/>
  <c r="L8" i="42"/>
  <c r="N38" i="42"/>
  <c r="K51" i="25"/>
  <c r="K41" i="25"/>
  <c r="K31" i="25"/>
  <c r="K59" i="48"/>
  <c r="I58" i="20"/>
  <c r="L57" i="51"/>
  <c r="N7" i="42"/>
  <c r="N17" i="42"/>
  <c r="N27" i="42"/>
  <c r="N45" i="42"/>
  <c r="N35" i="20"/>
  <c r="N46" i="20"/>
  <c r="N56" i="20"/>
  <c r="E36" i="44"/>
  <c r="K29" i="39"/>
  <c r="L25" i="39"/>
  <c r="F32" i="20"/>
  <c r="I14" i="36"/>
  <c r="M41" i="14"/>
  <c r="H57" i="20"/>
  <c r="J54" i="36"/>
  <c r="I15" i="36"/>
  <c r="L14" i="42"/>
  <c r="K12" i="31"/>
  <c r="F15" i="45"/>
  <c r="I8" i="20"/>
  <c r="N14" i="42"/>
  <c r="E11" i="20"/>
  <c r="F6" i="45"/>
  <c r="E53" i="14"/>
  <c r="E9" i="14"/>
  <c r="N13" i="48"/>
  <c r="M8" i="49"/>
  <c r="K25" i="31"/>
  <c r="M18" i="29"/>
  <c r="K55" i="25"/>
  <c r="L56" i="48"/>
  <c r="K25" i="39"/>
  <c r="F52" i="45"/>
  <c r="H56" i="14"/>
  <c r="L48" i="48"/>
  <c r="K17" i="39"/>
  <c r="F43" i="45"/>
  <c r="N37" i="48"/>
  <c r="M32" i="49"/>
  <c r="E13" i="20"/>
  <c r="M42" i="29"/>
  <c r="H44" i="18"/>
  <c r="H35" i="18"/>
  <c r="H33" i="18"/>
  <c r="M31" i="18"/>
  <c r="E40" i="18"/>
  <c r="I58" i="44"/>
  <c r="F52" i="35"/>
  <c r="E22" i="30"/>
  <c r="F52" i="14"/>
  <c r="I51" i="14"/>
  <c r="F54" i="30"/>
  <c r="F8" i="14"/>
  <c r="L34" i="25"/>
  <c r="I49" i="44"/>
  <c r="F53" i="35"/>
  <c r="K21" i="51"/>
  <c r="H11" i="35"/>
  <c r="F9" i="19"/>
  <c r="F51" i="19"/>
  <c r="F21" i="29"/>
  <c r="I10" i="50"/>
  <c r="N33" i="14"/>
  <c r="F34" i="45"/>
  <c r="E17" i="14"/>
  <c r="E37" i="14"/>
  <c r="H13" i="14"/>
  <c r="H28" i="49"/>
  <c r="F12" i="47"/>
  <c r="I59" i="49"/>
  <c r="F25" i="29"/>
  <c r="K40" i="48"/>
  <c r="F13" i="14"/>
  <c r="N31" i="35"/>
  <c r="K39" i="51"/>
  <c r="M34" i="14"/>
  <c r="F13" i="20"/>
  <c r="E57" i="45"/>
  <c r="K21" i="25"/>
  <c r="H50" i="20"/>
  <c r="K52" i="48"/>
  <c r="I7" i="36"/>
  <c r="K13" i="25"/>
  <c r="H42" i="20"/>
  <c r="K44" i="48"/>
  <c r="N11" i="48"/>
  <c r="J56" i="15"/>
  <c r="E39" i="45"/>
  <c r="M19" i="14"/>
  <c r="E51" i="20"/>
  <c r="K33" i="48"/>
  <c r="N21" i="48"/>
  <c r="M16" i="49"/>
  <c r="K17" i="31"/>
  <c r="M26" i="29"/>
  <c r="N30" i="48"/>
  <c r="M24" i="49"/>
  <c r="K9" i="31"/>
  <c r="H27" i="14"/>
  <c r="K37" i="39"/>
  <c r="L33" i="39"/>
  <c r="F23" i="20"/>
  <c r="I22" i="36"/>
  <c r="M35" i="29"/>
  <c r="H29" i="14"/>
  <c r="H15" i="14"/>
  <c r="F33" i="14"/>
  <c r="F41" i="36"/>
  <c r="F52" i="47"/>
  <c r="I49" i="45"/>
  <c r="I45" i="29"/>
  <c r="E51" i="36"/>
  <c r="E49" i="36"/>
  <c r="E10" i="35"/>
  <c r="K30" i="51"/>
  <c r="L29" i="23"/>
  <c r="I56" i="47"/>
  <c r="I48" i="45"/>
  <c r="M43" i="35"/>
  <c r="H58" i="49"/>
  <c r="E46" i="49"/>
  <c r="H32" i="29"/>
  <c r="F12" i="46"/>
  <c r="E10" i="29"/>
  <c r="F11" i="14"/>
  <c r="D58" i="41"/>
  <c r="D58" i="13"/>
  <c r="D59" i="27"/>
  <c r="F9" i="18"/>
  <c r="F19" i="18"/>
  <c r="F29" i="18"/>
  <c r="H55" i="44"/>
  <c r="H45" i="44"/>
  <c r="H35" i="44"/>
  <c r="I27" i="18"/>
  <c r="I17" i="18"/>
  <c r="I61" i="29"/>
  <c r="N47" i="42"/>
  <c r="K50" i="25"/>
  <c r="K40" i="25"/>
  <c r="K22" i="25"/>
  <c r="E24" i="50"/>
  <c r="E33" i="50"/>
  <c r="E41" i="44"/>
  <c r="K44" i="25"/>
  <c r="K34" i="25"/>
  <c r="K24" i="25"/>
  <c r="E6" i="50"/>
  <c r="N27" i="20"/>
  <c r="N37" i="20"/>
  <c r="N47" i="20"/>
  <c r="H9" i="36"/>
  <c r="F10" i="18"/>
  <c r="F20" i="18"/>
  <c r="F38" i="18"/>
  <c r="M36" i="20"/>
  <c r="I53" i="20"/>
  <c r="E43" i="45"/>
  <c r="M40" i="14"/>
  <c r="M12" i="20"/>
  <c r="M23" i="20"/>
  <c r="M33" i="20"/>
  <c r="E22" i="23"/>
  <c r="E32" i="23"/>
  <c r="E42" i="23"/>
  <c r="H49" i="23"/>
  <c r="F43" i="30"/>
  <c r="I54" i="30"/>
  <c r="I45" i="30"/>
  <c r="M47" i="42"/>
  <c r="L55" i="31"/>
  <c r="G57" i="13"/>
  <c r="E53" i="31"/>
  <c r="F53" i="25"/>
  <c r="G54" i="17"/>
  <c r="G56" i="29"/>
  <c r="H25" i="36"/>
  <c r="E43" i="50"/>
  <c r="E53" i="50"/>
  <c r="E37" i="44"/>
  <c r="E48" i="44"/>
  <c r="E57" i="44"/>
  <c r="H42" i="44"/>
  <c r="I50" i="18"/>
  <c r="I40" i="18"/>
  <c r="I30" i="18"/>
  <c r="K61" i="29"/>
  <c r="K8" i="48"/>
  <c r="N48" i="48"/>
  <c r="M43" i="49"/>
  <c r="K14" i="39"/>
  <c r="M52" i="29"/>
  <c r="L52" i="51"/>
  <c r="L42" i="51"/>
  <c r="L32" i="51"/>
  <c r="F35" i="30"/>
  <c r="F45" i="30"/>
  <c r="L24" i="51"/>
  <c r="E8" i="50"/>
  <c r="E19" i="50"/>
  <c r="E29" i="50"/>
  <c r="H40" i="44"/>
  <c r="H30" i="44"/>
  <c r="H20" i="44"/>
  <c r="M11" i="20"/>
  <c r="M45" i="20"/>
  <c r="M56" i="20"/>
  <c r="F14" i="30"/>
  <c r="H21" i="50"/>
  <c r="H11" i="50"/>
  <c r="E10" i="23"/>
  <c r="E28" i="23"/>
  <c r="H14" i="44"/>
  <c r="M8" i="20"/>
  <c r="M18" i="20"/>
  <c r="N54" i="42"/>
  <c r="L51" i="51"/>
  <c r="L41" i="51"/>
  <c r="L23" i="51"/>
  <c r="F58" i="18"/>
  <c r="I11" i="36"/>
  <c r="L22" i="48"/>
  <c r="K15" i="31"/>
  <c r="N42" i="20"/>
  <c r="N52" i="20"/>
  <c r="E10" i="44"/>
  <c r="K12" i="25"/>
  <c r="E9" i="50"/>
  <c r="E20" i="50"/>
  <c r="E37" i="50"/>
  <c r="H47" i="44"/>
  <c r="H37" i="44"/>
  <c r="N54" i="35"/>
  <c r="E39" i="23"/>
  <c r="E49" i="23"/>
  <c r="H50" i="23"/>
  <c r="H16" i="23"/>
  <c r="N9" i="20"/>
  <c r="N21" i="20"/>
  <c r="N32" i="20"/>
  <c r="L12" i="42"/>
  <c r="N10" i="42"/>
  <c r="N20" i="42"/>
  <c r="H47" i="23"/>
  <c r="H37" i="23"/>
  <c r="H27" i="23"/>
  <c r="H9" i="23"/>
  <c r="I25" i="30"/>
  <c r="I15" i="30"/>
  <c r="H52" i="36"/>
  <c r="H18" i="36"/>
  <c r="F33" i="45"/>
  <c r="I28" i="20"/>
  <c r="N25" i="49"/>
  <c r="M37" i="49"/>
  <c r="L35" i="39"/>
  <c r="K6" i="48"/>
  <c r="N17" i="48"/>
  <c r="M36" i="49"/>
  <c r="N41" i="20"/>
  <c r="M53" i="29"/>
  <c r="I49" i="36"/>
  <c r="L28" i="48"/>
  <c r="N49" i="20"/>
  <c r="K54" i="48"/>
  <c r="I41" i="36"/>
  <c r="L20" i="48"/>
  <c r="K14" i="15"/>
  <c r="M54" i="49"/>
  <c r="E42" i="20"/>
  <c r="M40" i="29"/>
  <c r="H43" i="14"/>
  <c r="L10" i="48"/>
  <c r="K27" i="31"/>
  <c r="F28" i="45"/>
  <c r="E7" i="14"/>
  <c r="M6" i="49"/>
  <c r="K19" i="31"/>
  <c r="F21" i="45"/>
  <c r="E16" i="14"/>
  <c r="M25" i="14"/>
  <c r="H49" i="20"/>
  <c r="K51" i="48"/>
  <c r="H19" i="14"/>
  <c r="L44" i="39"/>
  <c r="H10" i="49"/>
  <c r="H9" i="49"/>
  <c r="H45" i="14"/>
  <c r="H52" i="49"/>
  <c r="N39" i="29"/>
  <c r="N40" i="18"/>
  <c r="F55" i="23"/>
  <c r="K52" i="51"/>
  <c r="K50" i="51"/>
  <c r="K54" i="27"/>
  <c r="N18" i="35"/>
  <c r="H32" i="45"/>
  <c r="N48" i="29"/>
  <c r="N41" i="18"/>
  <c r="H36" i="18"/>
  <c r="J59" i="18"/>
  <c r="H59" i="51"/>
  <c r="M31" i="35"/>
  <c r="E15" i="29"/>
  <c r="L44" i="23"/>
  <c r="I47" i="47"/>
  <c r="I54" i="14"/>
  <c r="K12" i="15"/>
  <c r="K54" i="42"/>
  <c r="K12" i="42"/>
  <c r="I22" i="46"/>
  <c r="L23" i="15"/>
  <c r="F22" i="46"/>
  <c r="E11" i="29"/>
  <c r="F19" i="14"/>
  <c r="N21" i="35"/>
  <c r="F25" i="19"/>
  <c r="I39" i="19"/>
  <c r="L42" i="39"/>
  <c r="E35" i="45"/>
  <c r="M47" i="14"/>
  <c r="H41" i="44"/>
  <c r="F12" i="20"/>
  <c r="N25" i="48"/>
  <c r="M44" i="49"/>
  <c r="H33" i="44"/>
  <c r="F20" i="20"/>
  <c r="N33" i="48"/>
  <c r="M51" i="49"/>
  <c r="N11" i="35"/>
  <c r="J59" i="49"/>
  <c r="H10" i="20"/>
  <c r="K11" i="48"/>
  <c r="I46" i="36"/>
  <c r="M10" i="14"/>
  <c r="E50" i="20"/>
  <c r="M48" i="29"/>
  <c r="H35" i="14"/>
  <c r="M17" i="14"/>
  <c r="E57" i="20"/>
  <c r="N50" i="48"/>
  <c r="L51" i="48"/>
  <c r="F41" i="45"/>
  <c r="I36" i="20"/>
  <c r="N18" i="49"/>
  <c r="M30" i="49"/>
  <c r="H31" i="14"/>
  <c r="K24" i="42"/>
  <c r="K14" i="42"/>
  <c r="N41" i="35"/>
  <c r="E26" i="30"/>
  <c r="N26" i="31"/>
  <c r="I43" i="46"/>
  <c r="E51" i="29"/>
  <c r="E26" i="18"/>
  <c r="E28" i="18"/>
  <c r="H39" i="18"/>
  <c r="I30" i="19"/>
  <c r="H8" i="30"/>
  <c r="N43" i="31"/>
  <c r="I42" i="46"/>
  <c r="I45" i="14"/>
  <c r="I43" i="14"/>
  <c r="L48" i="31"/>
  <c r="F18" i="14"/>
  <c r="L26" i="25"/>
  <c r="I41" i="44"/>
  <c r="I47" i="35"/>
  <c r="F57" i="41"/>
  <c r="K58" i="41"/>
  <c r="N54" i="23"/>
  <c r="G58" i="47"/>
  <c r="G54" i="14"/>
  <c r="N53" i="25"/>
  <c r="F16" i="18"/>
  <c r="F27" i="18"/>
  <c r="F37" i="18"/>
  <c r="L36" i="42"/>
  <c r="L26" i="42"/>
  <c r="L16" i="42"/>
  <c r="H7" i="23"/>
  <c r="N14" i="20"/>
  <c r="N22" i="20"/>
  <c r="N40" i="20"/>
  <c r="E21" i="44"/>
  <c r="E31" i="44"/>
  <c r="H13" i="36"/>
  <c r="N18" i="20"/>
  <c r="N28" i="20"/>
  <c r="N39" i="20"/>
  <c r="N55" i="20"/>
  <c r="I33" i="30"/>
  <c r="I23" i="30"/>
  <c r="I13" i="30"/>
  <c r="G58" i="49"/>
  <c r="G59" i="44"/>
  <c r="M58" i="48"/>
  <c r="M55" i="15"/>
  <c r="L12" i="51"/>
  <c r="N22" i="49"/>
  <c r="I56" i="15"/>
  <c r="L37" i="39"/>
  <c r="I43" i="18"/>
  <c r="I33" i="18"/>
  <c r="I23" i="18"/>
  <c r="M20" i="20"/>
  <c r="M32" i="20"/>
  <c r="M41" i="20"/>
  <c r="F8" i="30"/>
  <c r="L36" i="51"/>
  <c r="L26" i="51"/>
  <c r="L16" i="51"/>
  <c r="E17" i="50"/>
  <c r="E27" i="50"/>
  <c r="E38" i="50"/>
  <c r="H46" i="50"/>
  <c r="H28" i="50"/>
  <c r="H18" i="50"/>
  <c r="H7" i="50"/>
  <c r="G53" i="42"/>
  <c r="E40" i="44"/>
  <c r="E50" i="44"/>
  <c r="H17" i="36"/>
  <c r="H7" i="36"/>
  <c r="F13" i="18"/>
  <c r="M57" i="29"/>
  <c r="L51" i="42"/>
  <c r="L41" i="42"/>
  <c r="L23" i="42"/>
  <c r="H26" i="44"/>
  <c r="E15" i="45"/>
  <c r="M36" i="14"/>
  <c r="H38" i="20"/>
  <c r="E20" i="23"/>
  <c r="N23" i="42"/>
  <c r="N33" i="42"/>
  <c r="N43" i="42"/>
  <c r="K46" i="25"/>
  <c r="L44" i="51"/>
  <c r="L34" i="51"/>
  <c r="K38" i="25"/>
  <c r="E59" i="44"/>
  <c r="E16" i="44"/>
  <c r="E26" i="44"/>
  <c r="F32" i="18"/>
  <c r="F42" i="18"/>
  <c r="F52" i="18"/>
  <c r="I45" i="18"/>
  <c r="I9" i="18"/>
  <c r="D62" i="29"/>
  <c r="L55" i="42"/>
  <c r="H24" i="44"/>
  <c r="H15" i="44"/>
  <c r="M9" i="20"/>
  <c r="M27" i="20"/>
  <c r="F57" i="18"/>
  <c r="I48" i="18"/>
  <c r="I38" i="18"/>
  <c r="N16" i="42"/>
  <c r="N26" i="42"/>
  <c r="N36" i="42"/>
  <c r="K37" i="25"/>
  <c r="N45" i="48"/>
  <c r="M40" i="49"/>
  <c r="E20" i="20"/>
  <c r="M50" i="29"/>
  <c r="I18" i="30"/>
  <c r="I8" i="30"/>
  <c r="H45" i="36"/>
  <c r="N50" i="20"/>
  <c r="E8" i="44"/>
  <c r="E17" i="44"/>
  <c r="E35" i="44"/>
  <c r="F25" i="18"/>
  <c r="F36" i="18"/>
  <c r="H8" i="50"/>
  <c r="M38" i="20"/>
  <c r="M48" i="20"/>
  <c r="F7" i="30"/>
  <c r="F41" i="30"/>
  <c r="I49" i="30"/>
  <c r="I39" i="30"/>
  <c r="I29" i="30"/>
  <c r="H54" i="23"/>
  <c r="H44" i="23"/>
  <c r="H34" i="23"/>
  <c r="F10" i="30"/>
  <c r="F20" i="30"/>
  <c r="F30" i="30"/>
  <c r="F48" i="30"/>
  <c r="M16" i="42"/>
  <c r="M26" i="42"/>
  <c r="M36" i="42"/>
  <c r="I45" i="36"/>
  <c r="I36" i="36"/>
  <c r="L47" i="48"/>
  <c r="K8" i="39"/>
  <c r="H44" i="20"/>
  <c r="I38" i="20"/>
  <c r="E46" i="45"/>
  <c r="M55" i="14"/>
  <c r="H45" i="20"/>
  <c r="F31" i="18"/>
  <c r="N14" i="48"/>
  <c r="L6" i="48"/>
  <c r="E14" i="20"/>
  <c r="F39" i="18"/>
  <c r="N23" i="48"/>
  <c r="M10" i="49"/>
  <c r="E22" i="20"/>
  <c r="E37" i="35"/>
  <c r="H27" i="20"/>
  <c r="K21" i="48"/>
  <c r="N34" i="48"/>
  <c r="N51" i="49"/>
  <c r="E32" i="20"/>
  <c r="M38" i="29"/>
  <c r="I32" i="36"/>
  <c r="E16" i="45"/>
  <c r="E40" i="20"/>
  <c r="M46" i="29"/>
  <c r="I24" i="36"/>
  <c r="E10" i="45"/>
  <c r="L51" i="39"/>
  <c r="F14" i="20"/>
  <c r="E58" i="45"/>
  <c r="L43" i="48"/>
  <c r="H26" i="14"/>
  <c r="K36" i="15"/>
  <c r="K26" i="15"/>
  <c r="K36" i="42"/>
  <c r="I46" i="46"/>
  <c r="L47" i="15"/>
  <c r="F19" i="36"/>
  <c r="I8" i="47"/>
  <c r="I52" i="19"/>
  <c r="I50" i="19"/>
  <c r="E14" i="18"/>
  <c r="F12" i="19"/>
  <c r="E35" i="30"/>
  <c r="L30" i="15"/>
  <c r="F28" i="36"/>
  <c r="H9" i="14"/>
  <c r="M59" i="49"/>
  <c r="F48" i="14"/>
  <c r="E42" i="14"/>
  <c r="I42" i="35"/>
  <c r="F14" i="44"/>
  <c r="N44" i="31"/>
  <c r="N19" i="35"/>
  <c r="E39" i="35"/>
  <c r="E49" i="35"/>
  <c r="H15" i="35"/>
  <c r="N38" i="14"/>
  <c r="F50" i="50"/>
  <c r="I32" i="44"/>
  <c r="I46" i="35"/>
  <c r="K51" i="27"/>
  <c r="F15" i="19"/>
  <c r="D55" i="24"/>
  <c r="M47" i="35"/>
  <c r="I45" i="20"/>
  <c r="D56" i="15"/>
  <c r="L29" i="39"/>
  <c r="L56" i="15"/>
  <c r="E37" i="45"/>
  <c r="M13" i="14"/>
  <c r="H37" i="20"/>
  <c r="E55" i="23"/>
  <c r="E29" i="45"/>
  <c r="M21" i="14"/>
  <c r="H29" i="20"/>
  <c r="I54" i="19"/>
  <c r="L12" i="39"/>
  <c r="F53" i="20"/>
  <c r="E18" i="45"/>
  <c r="M58" i="49"/>
  <c r="H19" i="20"/>
  <c r="K13" i="48"/>
  <c r="N43" i="48"/>
  <c r="D57" i="17"/>
  <c r="H11" i="20"/>
  <c r="I57" i="20"/>
  <c r="M38" i="14"/>
  <c r="K22" i="31"/>
  <c r="I44" i="36"/>
  <c r="L55" i="48"/>
  <c r="K16" i="39"/>
  <c r="H52" i="20"/>
  <c r="K45" i="51"/>
  <c r="H27" i="35"/>
  <c r="H17" i="35"/>
  <c r="F35" i="19"/>
  <c r="F54" i="35"/>
  <c r="I26" i="50"/>
  <c r="N17" i="14"/>
  <c r="L54" i="25"/>
  <c r="E49" i="49"/>
  <c r="E52" i="49"/>
  <c r="H13" i="49"/>
  <c r="E7" i="49"/>
  <c r="I32" i="29"/>
  <c r="I8" i="50"/>
  <c r="N18" i="14"/>
  <c r="K44" i="51"/>
  <c r="K42" i="51"/>
  <c r="K46" i="27"/>
  <c r="N26" i="35"/>
  <c r="H7" i="45"/>
  <c r="J55" i="19"/>
  <c r="N49" i="18"/>
  <c r="I58" i="41"/>
  <c r="E56" i="50"/>
  <c r="H51" i="50"/>
  <c r="H41" i="50"/>
  <c r="G58" i="18"/>
  <c r="G53" i="19"/>
  <c r="E57" i="46"/>
  <c r="N55" i="15"/>
  <c r="E31" i="23"/>
  <c r="E41" i="23"/>
  <c r="E51" i="23"/>
  <c r="F50" i="30"/>
  <c r="I48" i="30"/>
  <c r="I38" i="30"/>
  <c r="I20" i="30"/>
  <c r="H33" i="36"/>
  <c r="H23" i="36"/>
  <c r="F58" i="27"/>
  <c r="I42" i="30"/>
  <c r="I32" i="30"/>
  <c r="I22" i="30"/>
  <c r="H51" i="36"/>
  <c r="M8" i="42"/>
  <c r="M18" i="42"/>
  <c r="M28" i="42"/>
  <c r="E49" i="50"/>
  <c r="H58" i="50"/>
  <c r="H48" i="50"/>
  <c r="H13" i="50"/>
  <c r="L50" i="48"/>
  <c r="K11" i="39"/>
  <c r="L15" i="39"/>
  <c r="I40" i="20"/>
  <c r="L52" i="42"/>
  <c r="L42" i="42"/>
  <c r="L32" i="42"/>
  <c r="I35" i="18"/>
  <c r="I25" i="18"/>
  <c r="I15" i="18"/>
  <c r="N39" i="42"/>
  <c r="N49" i="42"/>
  <c r="K48" i="25"/>
  <c r="K30" i="25"/>
  <c r="E14" i="44"/>
  <c r="E24" i="44"/>
  <c r="E34" i="44"/>
  <c r="H49" i="44"/>
  <c r="H31" i="44"/>
  <c r="H21" i="44"/>
  <c r="H11" i="44"/>
  <c r="E34" i="50"/>
  <c r="H14" i="36"/>
  <c r="I56" i="23"/>
  <c r="G55" i="14"/>
  <c r="D58" i="51"/>
  <c r="G53" i="31"/>
  <c r="E54" i="23"/>
  <c r="E16" i="23"/>
  <c r="E26" i="23"/>
  <c r="E44" i="23"/>
  <c r="E58" i="27"/>
  <c r="K36" i="39"/>
  <c r="L40" i="39"/>
  <c r="F24" i="20"/>
  <c r="L15" i="51"/>
  <c r="H31" i="23"/>
  <c r="H21" i="23"/>
  <c r="H11" i="23"/>
  <c r="N31" i="42"/>
  <c r="N41" i="42"/>
  <c r="N51" i="42"/>
  <c r="N24" i="20"/>
  <c r="H48" i="36"/>
  <c r="H38" i="36"/>
  <c r="H28" i="36"/>
  <c r="G57" i="46"/>
  <c r="G53" i="35"/>
  <c r="G58" i="45"/>
  <c r="L38" i="42"/>
  <c r="L20" i="42"/>
  <c r="L10" i="42"/>
  <c r="N12" i="42"/>
  <c r="F48" i="18"/>
  <c r="I57" i="18"/>
  <c r="I47" i="18"/>
  <c r="G54" i="26"/>
  <c r="M59" i="29"/>
  <c r="L49" i="42"/>
  <c r="L31" i="42"/>
  <c r="H38" i="23"/>
  <c r="H28" i="23"/>
  <c r="H18" i="23"/>
  <c r="N26" i="20"/>
  <c r="M33" i="14"/>
  <c r="H41" i="20"/>
  <c r="K43" i="48"/>
  <c r="H11" i="14"/>
  <c r="M23" i="42"/>
  <c r="M33" i="42"/>
  <c r="M43" i="42"/>
  <c r="I10" i="30"/>
  <c r="H47" i="36"/>
  <c r="H37" i="36"/>
  <c r="G60" i="29"/>
  <c r="N57" i="46"/>
  <c r="H25" i="50"/>
  <c r="H8" i="44"/>
  <c r="I18" i="18"/>
  <c r="I8" i="18"/>
  <c r="F59" i="49"/>
  <c r="L38" i="51"/>
  <c r="L20" i="51"/>
  <c r="L13" i="51"/>
  <c r="M12" i="42"/>
  <c r="M54" i="20"/>
  <c r="F13" i="30"/>
  <c r="F23" i="30"/>
  <c r="D58" i="16"/>
  <c r="M54" i="35"/>
  <c r="L49" i="51"/>
  <c r="K28" i="25"/>
  <c r="K18" i="25"/>
  <c r="K8" i="25"/>
  <c r="E23" i="50"/>
  <c r="I37" i="18"/>
  <c r="M15" i="49"/>
  <c r="K18" i="31"/>
  <c r="F12" i="45"/>
  <c r="H11" i="36"/>
  <c r="K29" i="25"/>
  <c r="E60" i="44"/>
  <c r="H23" i="20"/>
  <c r="F16" i="20"/>
  <c r="E56" i="45"/>
  <c r="M55" i="49"/>
  <c r="E36" i="20"/>
  <c r="K49" i="48"/>
  <c r="E47" i="45"/>
  <c r="M11" i="14"/>
  <c r="E43" i="20"/>
  <c r="K41" i="48"/>
  <c r="H12" i="18"/>
  <c r="F35" i="20"/>
  <c r="E36" i="45"/>
  <c r="M22" i="14"/>
  <c r="K38" i="31"/>
  <c r="K31" i="48"/>
  <c r="N24" i="48"/>
  <c r="M19" i="49"/>
  <c r="K38" i="39"/>
  <c r="K23" i="48"/>
  <c r="N32" i="48"/>
  <c r="M27" i="49"/>
  <c r="K31" i="39"/>
  <c r="I54" i="20"/>
  <c r="E12" i="45"/>
  <c r="M46" i="14"/>
  <c r="K14" i="31"/>
  <c r="K26" i="42"/>
  <c r="E15" i="35"/>
  <c r="E25" i="35"/>
  <c r="H39" i="35"/>
  <c r="N14" i="14"/>
  <c r="F26" i="50"/>
  <c r="I56" i="44"/>
  <c r="F38" i="35"/>
  <c r="M34" i="35"/>
  <c r="M36" i="35"/>
  <c r="E37" i="49"/>
  <c r="N60" i="29"/>
  <c r="F14" i="29"/>
  <c r="F43" i="50"/>
  <c r="I55" i="44"/>
  <c r="K9" i="42"/>
  <c r="K7" i="42"/>
  <c r="K56" i="51"/>
  <c r="K51" i="42"/>
  <c r="N54" i="18"/>
  <c r="I23" i="29"/>
  <c r="I7" i="50"/>
  <c r="I13" i="19"/>
  <c r="H11" i="18"/>
  <c r="M14" i="18"/>
  <c r="M56" i="18"/>
  <c r="I42" i="47"/>
  <c r="H23" i="45"/>
  <c r="F15" i="47"/>
  <c r="N50" i="18"/>
  <c r="H20" i="18"/>
  <c r="N59" i="29"/>
  <c r="I41" i="14"/>
  <c r="H44" i="14"/>
  <c r="N30" i="49"/>
  <c r="L8" i="39"/>
  <c r="I32" i="20"/>
  <c r="N20" i="49"/>
  <c r="M61" i="29"/>
  <c r="H15" i="20"/>
  <c r="F26" i="20"/>
  <c r="N28" i="49"/>
  <c r="K51" i="39"/>
  <c r="H7" i="20"/>
  <c r="F33" i="20"/>
  <c r="I59" i="50"/>
  <c r="I14" i="20"/>
  <c r="N39" i="49"/>
  <c r="K40" i="39"/>
  <c r="E39" i="20"/>
  <c r="F44" i="20"/>
  <c r="E28" i="45"/>
  <c r="M30" i="14"/>
  <c r="K30" i="31"/>
  <c r="F52" i="20"/>
  <c r="E20" i="45"/>
  <c r="L38" i="39"/>
  <c r="I53" i="18"/>
  <c r="M7" i="49"/>
  <c r="K26" i="31"/>
  <c r="F20" i="45"/>
  <c r="F9" i="20"/>
  <c r="E57" i="18"/>
  <c r="M44" i="18"/>
  <c r="M54" i="18"/>
  <c r="M15" i="35"/>
  <c r="G59" i="18"/>
  <c r="L46" i="23"/>
  <c r="F54" i="47"/>
  <c r="E8" i="14"/>
  <c r="L43" i="31"/>
  <c r="L33" i="31"/>
  <c r="K40" i="15"/>
  <c r="F12" i="36"/>
  <c r="H47" i="29"/>
  <c r="L19" i="49"/>
  <c r="F55" i="47"/>
  <c r="I44" i="19"/>
  <c r="I42" i="19"/>
  <c r="E22" i="18"/>
  <c r="F20" i="19"/>
  <c r="E43" i="30"/>
  <c r="L22" i="15"/>
  <c r="F16" i="36"/>
  <c r="J58" i="41"/>
  <c r="E53" i="44"/>
  <c r="H54" i="44"/>
  <c r="H44" i="44"/>
  <c r="H53" i="50"/>
  <c r="H43" i="50"/>
  <c r="H33" i="50"/>
  <c r="H15" i="50"/>
  <c r="M30" i="20"/>
  <c r="M40" i="20"/>
  <c r="M50" i="20"/>
  <c r="L29" i="51"/>
  <c r="L19" i="51"/>
  <c r="L11" i="51"/>
  <c r="M21" i="42"/>
  <c r="H55" i="25"/>
  <c r="G57" i="20"/>
  <c r="E45" i="50"/>
  <c r="L6" i="51"/>
  <c r="M9" i="42"/>
  <c r="M19" i="42"/>
  <c r="K36" i="25"/>
  <c r="K26" i="25"/>
  <c r="K16" i="25"/>
  <c r="E14" i="50"/>
  <c r="E46" i="44"/>
  <c r="E56" i="44"/>
  <c r="H51" i="44"/>
  <c r="H17" i="44"/>
  <c r="K21" i="31"/>
  <c r="F14" i="45"/>
  <c r="I18" i="20"/>
  <c r="E55" i="45"/>
  <c r="E15" i="23"/>
  <c r="E25" i="23"/>
  <c r="E35" i="23"/>
  <c r="L44" i="42"/>
  <c r="L34" i="42"/>
  <c r="L24" i="42"/>
  <c r="H15" i="23"/>
  <c r="H54" i="36"/>
  <c r="N13" i="20"/>
  <c r="N31" i="20"/>
  <c r="H40" i="36"/>
  <c r="H30" i="36"/>
  <c r="H20" i="36"/>
  <c r="F23" i="18"/>
  <c r="F41" i="18"/>
  <c r="F51" i="18"/>
  <c r="I54" i="18"/>
  <c r="E30" i="44"/>
  <c r="G57" i="51"/>
  <c r="F53" i="31"/>
  <c r="E41" i="50"/>
  <c r="E51" i="50"/>
  <c r="H56" i="50"/>
  <c r="H7" i="44"/>
  <c r="M15" i="20"/>
  <c r="M25" i="20"/>
  <c r="M44" i="20"/>
  <c r="E37" i="23"/>
  <c r="F40" i="45"/>
  <c r="I43" i="20"/>
  <c r="N8" i="49"/>
  <c r="H54" i="50"/>
  <c r="F26" i="30"/>
  <c r="F36" i="30"/>
  <c r="F46" i="30"/>
  <c r="H23" i="23"/>
  <c r="H13" i="23"/>
  <c r="F53" i="30"/>
  <c r="I36" i="30"/>
  <c r="M40" i="42"/>
  <c r="M50" i="42"/>
  <c r="E54" i="28"/>
  <c r="H36" i="50"/>
  <c r="H26" i="50"/>
  <c r="H16" i="50"/>
  <c r="E29" i="23"/>
  <c r="E47" i="23"/>
  <c r="H52" i="23"/>
  <c r="H42" i="23"/>
  <c r="E55" i="15"/>
  <c r="D55" i="19"/>
  <c r="H55" i="30"/>
  <c r="H14" i="50"/>
  <c r="E8" i="23"/>
  <c r="E18" i="23"/>
  <c r="E36" i="23"/>
  <c r="F19" i="30"/>
  <c r="F29" i="30"/>
  <c r="F39" i="30"/>
  <c r="I35" i="30"/>
  <c r="L43" i="39"/>
  <c r="F21" i="20"/>
  <c r="E50" i="45"/>
  <c r="L35" i="48"/>
  <c r="K19" i="25"/>
  <c r="K9" i="25"/>
  <c r="E13" i="50"/>
  <c r="M31" i="42"/>
  <c r="M41" i="42"/>
  <c r="M51" i="42"/>
  <c r="H45" i="50"/>
  <c r="H35" i="50"/>
  <c r="H28" i="44"/>
  <c r="L29" i="42"/>
  <c r="L19" i="42"/>
  <c r="L9" i="42"/>
  <c r="N21" i="42"/>
  <c r="K52" i="25"/>
  <c r="K42" i="25"/>
  <c r="K32" i="25"/>
  <c r="K14" i="25"/>
  <c r="G59" i="45"/>
  <c r="E54" i="30"/>
  <c r="L56" i="51"/>
  <c r="N8" i="42"/>
  <c r="N18" i="42"/>
  <c r="N28" i="42"/>
  <c r="N34" i="20"/>
  <c r="N44" i="20"/>
  <c r="N54" i="20"/>
  <c r="E19" i="44"/>
  <c r="K45" i="25"/>
  <c r="E49" i="20"/>
  <c r="M47" i="29"/>
  <c r="I23" i="36"/>
  <c r="L22" i="42"/>
  <c r="I12" i="18"/>
  <c r="L17" i="39"/>
  <c r="F39" i="20"/>
  <c r="I6" i="36"/>
  <c r="M49" i="14"/>
  <c r="H25" i="20"/>
  <c r="K27" i="48"/>
  <c r="F54" i="14"/>
  <c r="L52" i="39"/>
  <c r="H17" i="20"/>
  <c r="K19" i="48"/>
  <c r="F9" i="14"/>
  <c r="I44" i="30"/>
  <c r="N29" i="49"/>
  <c r="L58" i="16"/>
  <c r="L55" i="25"/>
  <c r="N48" i="20"/>
  <c r="E38" i="45"/>
  <c r="M12" i="14"/>
  <c r="E53" i="20"/>
  <c r="E27" i="44"/>
  <c r="E30" i="45"/>
  <c r="M20" i="14"/>
  <c r="H54" i="20"/>
  <c r="H27" i="36"/>
  <c r="N53" i="49"/>
  <c r="K34" i="39"/>
  <c r="L30" i="39"/>
  <c r="M51" i="29"/>
  <c r="I45" i="19"/>
  <c r="H34" i="18"/>
  <c r="H24" i="18"/>
  <c r="M32" i="18"/>
  <c r="F51" i="47"/>
  <c r="H47" i="45"/>
  <c r="N41" i="29"/>
  <c r="F25" i="20"/>
  <c r="I52" i="14"/>
  <c r="I42" i="14"/>
  <c r="N56" i="29"/>
  <c r="F40" i="46"/>
  <c r="I59" i="25"/>
  <c r="H30" i="45"/>
  <c r="N42" i="29"/>
  <c r="H12" i="35"/>
  <c r="H10" i="35"/>
  <c r="F50" i="19"/>
  <c r="E52" i="35"/>
  <c r="I29" i="46"/>
  <c r="H30" i="29"/>
  <c r="L18" i="49"/>
  <c r="E12" i="14"/>
  <c r="E19" i="14"/>
  <c r="H14" i="14"/>
  <c r="F23" i="46"/>
  <c r="F10" i="35"/>
  <c r="E52" i="30"/>
  <c r="L21" i="15"/>
  <c r="F46" i="46"/>
  <c r="F10" i="14"/>
  <c r="F14" i="14"/>
  <c r="K40" i="51"/>
  <c r="E45" i="23"/>
  <c r="F7" i="45"/>
  <c r="I9" i="20"/>
  <c r="E48" i="45"/>
  <c r="K13" i="39"/>
  <c r="L9" i="39"/>
  <c r="F47" i="20"/>
  <c r="N12" i="48"/>
  <c r="J61" i="29"/>
  <c r="F55" i="45"/>
  <c r="F56" i="20"/>
  <c r="N20" i="48"/>
  <c r="F30" i="18"/>
  <c r="L25" i="48"/>
  <c r="K50" i="31"/>
  <c r="F44" i="45"/>
  <c r="I12" i="30"/>
  <c r="N37" i="49"/>
  <c r="K50" i="39"/>
  <c r="L46" i="39"/>
  <c r="H43" i="36"/>
  <c r="N45" i="49"/>
  <c r="K41" i="39"/>
  <c r="I41" i="20"/>
  <c r="K53" i="25"/>
  <c r="E41" i="20"/>
  <c r="M39" i="29"/>
  <c r="I31" i="36"/>
  <c r="H41" i="14"/>
  <c r="H30" i="14"/>
  <c r="H28" i="14"/>
  <c r="F32" i="14"/>
  <c r="I54" i="46"/>
  <c r="F50" i="35"/>
  <c r="H15" i="30"/>
  <c r="N28" i="31"/>
  <c r="K54" i="15"/>
  <c r="E50" i="36"/>
  <c r="E40" i="36"/>
  <c r="E11" i="35"/>
  <c r="I51" i="44"/>
  <c r="L41" i="25"/>
  <c r="F8" i="44"/>
  <c r="N29" i="31"/>
  <c r="M42" i="35"/>
  <c r="M44" i="35"/>
  <c r="E45" i="49"/>
  <c r="M55" i="23"/>
  <c r="F22" i="29"/>
  <c r="F51" i="50"/>
  <c r="I47" i="44"/>
  <c r="F8" i="18"/>
  <c r="F18" i="18"/>
  <c r="F28" i="18"/>
  <c r="H56" i="44"/>
  <c r="H46" i="44"/>
  <c r="H36" i="44"/>
  <c r="H18" i="44"/>
  <c r="I26" i="18"/>
  <c r="I16" i="18"/>
  <c r="J60" i="27"/>
  <c r="N48" i="42"/>
  <c r="K49" i="25"/>
  <c r="K39" i="25"/>
  <c r="E7" i="50"/>
  <c r="E25" i="50"/>
  <c r="E35" i="50"/>
  <c r="E42" i="44"/>
  <c r="K43" i="25"/>
  <c r="K33" i="25"/>
  <c r="K23" i="25"/>
  <c r="N25" i="20"/>
  <c r="N36" i="20"/>
  <c r="N45" i="20"/>
  <c r="E11" i="44"/>
  <c r="H8" i="36"/>
  <c r="F12" i="18"/>
  <c r="F21" i="18"/>
  <c r="F55" i="18"/>
  <c r="M44" i="29"/>
  <c r="I26" i="36"/>
  <c r="L29" i="48"/>
  <c r="M48" i="14"/>
  <c r="M13" i="20"/>
  <c r="M24" i="20"/>
  <c r="M34" i="20"/>
  <c r="E23" i="23"/>
  <c r="E33" i="23"/>
  <c r="E43" i="23"/>
  <c r="F42" i="30"/>
  <c r="F52" i="30"/>
  <c r="I46" i="30"/>
  <c r="I28" i="30"/>
  <c r="M48" i="42"/>
  <c r="G53" i="30"/>
  <c r="G58" i="27"/>
  <c r="E53" i="25"/>
  <c r="G55" i="15"/>
  <c r="E54" i="42"/>
  <c r="L47" i="42"/>
  <c r="H24" i="36"/>
  <c r="E52" i="50"/>
  <c r="H47" i="50"/>
  <c r="E38" i="44"/>
  <c r="E47" i="44"/>
  <c r="E58" i="44"/>
  <c r="I51" i="18"/>
  <c r="I41" i="18"/>
  <c r="I31" i="18"/>
  <c r="I14" i="18"/>
  <c r="I43" i="30"/>
  <c r="E18" i="14"/>
  <c r="N32" i="49"/>
  <c r="K23" i="39"/>
  <c r="M43" i="20"/>
  <c r="L53" i="51"/>
  <c r="L43" i="51"/>
  <c r="L33" i="51"/>
  <c r="F34" i="30"/>
  <c r="F44" i="30"/>
  <c r="L25" i="51"/>
  <c r="E10" i="50"/>
  <c r="E18" i="50"/>
  <c r="E28" i="50"/>
  <c r="E46" i="50"/>
  <c r="H39" i="44"/>
  <c r="H29" i="44"/>
  <c r="H19" i="44"/>
  <c r="M28" i="20"/>
  <c r="M46" i="20"/>
  <c r="M55" i="20"/>
  <c r="F15" i="30"/>
  <c r="H20" i="50"/>
  <c r="H10" i="50"/>
  <c r="E11" i="23"/>
  <c r="H16" i="44"/>
  <c r="M7" i="20"/>
  <c r="M16" i="20"/>
  <c r="M35" i="20"/>
  <c r="E56" i="29"/>
  <c r="L50" i="51"/>
  <c r="L40" i="51"/>
  <c r="L10" i="51"/>
  <c r="I46" i="20"/>
  <c r="N7" i="49"/>
  <c r="J59" i="46"/>
  <c r="E7" i="20"/>
  <c r="N43" i="20"/>
  <c r="N53" i="20"/>
  <c r="E9" i="44"/>
  <c r="K11" i="25"/>
  <c r="E11" i="50"/>
  <c r="E21" i="50"/>
  <c r="H48" i="44"/>
  <c r="H38" i="44"/>
  <c r="F44" i="18"/>
  <c r="E38" i="23"/>
  <c r="E48" i="23"/>
  <c r="H51" i="23"/>
  <c r="H33" i="23"/>
  <c r="N10" i="20"/>
  <c r="N20" i="20"/>
  <c r="N30" i="20"/>
  <c r="L13" i="42"/>
  <c r="N9" i="42"/>
  <c r="N19" i="42"/>
  <c r="N37" i="42"/>
  <c r="H46" i="23"/>
  <c r="H36" i="23"/>
  <c r="H26" i="23"/>
  <c r="I26" i="30"/>
  <c r="I16" i="30"/>
  <c r="H53" i="36"/>
  <c r="H35" i="36"/>
  <c r="E52" i="44"/>
  <c r="K14" i="48"/>
  <c r="N9" i="48"/>
  <c r="M28" i="49"/>
  <c r="N33" i="20"/>
  <c r="K21" i="39"/>
  <c r="I20" i="20"/>
  <c r="N33" i="49"/>
  <c r="M45" i="49"/>
  <c r="L27" i="39"/>
  <c r="F37" i="20"/>
  <c r="E34" i="45"/>
  <c r="L19" i="48"/>
  <c r="L19" i="39"/>
  <c r="F46" i="20"/>
  <c r="E26" i="45"/>
  <c r="L11" i="48"/>
  <c r="G53" i="25"/>
  <c r="G55" i="23"/>
  <c r="L7" i="39"/>
  <c r="F55" i="20"/>
  <c r="M37" i="42"/>
  <c r="E59" i="45"/>
  <c r="H16" i="20"/>
  <c r="K10" i="48"/>
  <c r="M45" i="42"/>
  <c r="J56" i="17"/>
  <c r="H9" i="20"/>
  <c r="F8" i="20"/>
  <c r="L46" i="42"/>
  <c r="K36" i="31"/>
  <c r="F37" i="45"/>
  <c r="I33" i="20"/>
  <c r="H8" i="14"/>
  <c r="H43" i="49"/>
  <c r="H7" i="49"/>
  <c r="H46" i="14"/>
  <c r="F10" i="36"/>
  <c r="N33" i="31"/>
  <c r="E28" i="30"/>
  <c r="L45" i="15"/>
  <c r="I30" i="14"/>
  <c r="K51" i="51"/>
  <c r="K41" i="51"/>
  <c r="K53" i="27"/>
  <c r="H9" i="30"/>
  <c r="F51" i="35"/>
  <c r="E37" i="30"/>
  <c r="L44" i="15"/>
  <c r="G59" i="49"/>
  <c r="E59" i="50"/>
  <c r="M30" i="35"/>
  <c r="M17" i="18"/>
  <c r="N31" i="14"/>
  <c r="L24" i="25"/>
  <c r="F7" i="44"/>
  <c r="K13" i="15"/>
  <c r="K11" i="15"/>
  <c r="K13" i="42"/>
  <c r="K55" i="15"/>
  <c r="L56" i="16"/>
  <c r="F31" i="29"/>
  <c r="F53" i="50"/>
  <c r="I14" i="44"/>
  <c r="N20" i="35"/>
  <c r="N22" i="35"/>
  <c r="I40" i="19"/>
  <c r="I21" i="36"/>
  <c r="I18" i="36"/>
  <c r="L21" i="48"/>
  <c r="L60" i="27"/>
  <c r="F17" i="45"/>
  <c r="I13" i="20"/>
  <c r="N42" i="49"/>
  <c r="M53" i="49"/>
  <c r="F8" i="45"/>
  <c r="H55" i="14"/>
  <c r="N48" i="49"/>
  <c r="M8" i="14"/>
  <c r="N22" i="42"/>
  <c r="E17" i="20"/>
  <c r="M15" i="29"/>
  <c r="E14" i="14"/>
  <c r="M60" i="29"/>
  <c r="K52" i="31"/>
  <c r="F54" i="45"/>
  <c r="I49" i="20"/>
  <c r="L54" i="42"/>
  <c r="K44" i="31"/>
  <c r="F45" i="45"/>
  <c r="N58" i="49"/>
  <c r="E44" i="44"/>
  <c r="K22" i="48"/>
  <c r="I9" i="36"/>
  <c r="M21" i="49"/>
  <c r="K34" i="42"/>
  <c r="K25" i="42"/>
  <c r="K23" i="42"/>
  <c r="N40" i="35"/>
  <c r="K15" i="15"/>
  <c r="N38" i="18"/>
  <c r="I39" i="29"/>
  <c r="I24" i="50"/>
  <c r="H21" i="35"/>
  <c r="E27" i="18"/>
  <c r="E37" i="18"/>
  <c r="H38" i="18"/>
  <c r="N46" i="29"/>
  <c r="I50" i="45"/>
  <c r="I30" i="29"/>
  <c r="F34" i="20"/>
  <c r="I44" i="14"/>
  <c r="I34" i="14"/>
  <c r="L47" i="31"/>
  <c r="F48" i="46"/>
  <c r="H56" i="29"/>
  <c r="H22" i="45"/>
  <c r="N50" i="29"/>
  <c r="N54" i="25"/>
  <c r="N14" i="35"/>
  <c r="K48" i="51"/>
  <c r="K43" i="42"/>
  <c r="I21" i="46"/>
  <c r="H22" i="29"/>
  <c r="L10" i="49"/>
  <c r="I14" i="47"/>
  <c r="I28" i="19"/>
  <c r="I26" i="19"/>
  <c r="E38" i="18"/>
  <c r="F36" i="19"/>
  <c r="H48" i="30"/>
  <c r="K28" i="39"/>
  <c r="L32" i="39"/>
  <c r="F31" i="20"/>
  <c r="L8" i="51"/>
  <c r="M42" i="14"/>
  <c r="H40" i="20"/>
  <c r="K34" i="48"/>
  <c r="M13" i="42"/>
  <c r="M50" i="14"/>
  <c r="H32" i="20"/>
  <c r="K26" i="48"/>
  <c r="I38" i="14"/>
  <c r="N36" i="49"/>
  <c r="K43" i="39"/>
  <c r="L47" i="39"/>
  <c r="F41" i="20"/>
  <c r="E31" i="45"/>
  <c r="M27" i="14"/>
  <c r="H55" i="20"/>
  <c r="K25" i="48"/>
  <c r="E23" i="45"/>
  <c r="M35" i="14"/>
  <c r="H47" i="20"/>
  <c r="K17" i="48"/>
  <c r="L58" i="48"/>
  <c r="K19" i="39"/>
  <c r="L23" i="39"/>
  <c r="I48" i="20"/>
  <c r="M17" i="35"/>
  <c r="M26" i="35"/>
  <c r="M28" i="35"/>
  <c r="E29" i="49"/>
  <c r="F59" i="18"/>
  <c r="J55" i="24"/>
  <c r="F35" i="50"/>
  <c r="F56" i="44"/>
  <c r="K29" i="15"/>
  <c r="K27" i="15"/>
  <c r="K29" i="42"/>
  <c r="L22" i="31"/>
  <c r="I11" i="50"/>
  <c r="F15" i="29"/>
  <c r="F36" i="50"/>
  <c r="E16" i="49"/>
  <c r="H57" i="49"/>
  <c r="H47" i="49"/>
  <c r="I55" i="30"/>
  <c r="L24" i="15"/>
  <c r="I28" i="46"/>
  <c r="H37" i="29"/>
  <c r="I14" i="14"/>
  <c r="K35" i="51"/>
  <c r="K25" i="51"/>
  <c r="E46" i="36"/>
  <c r="F20" i="44"/>
  <c r="I41" i="35"/>
  <c r="H54" i="30"/>
  <c r="L28" i="15"/>
  <c r="K22" i="15"/>
  <c r="E26" i="36"/>
  <c r="E16" i="36"/>
  <c r="E35" i="35"/>
  <c r="L49" i="48"/>
  <c r="K18" i="39"/>
  <c r="L14" i="39"/>
  <c r="M51" i="20"/>
  <c r="N13" i="49"/>
  <c r="M52" i="14"/>
  <c r="H22" i="20"/>
  <c r="F32" i="30"/>
  <c r="N21" i="49"/>
  <c r="H59" i="18"/>
  <c r="H14" i="20"/>
  <c r="M19" i="29"/>
  <c r="F25" i="30"/>
  <c r="I21" i="20"/>
  <c r="E11" i="45"/>
  <c r="E59" i="18"/>
  <c r="H10" i="44"/>
  <c r="F36" i="20"/>
  <c r="N49" i="48"/>
  <c r="M16" i="14"/>
  <c r="M14" i="20"/>
  <c r="F43" i="20"/>
  <c r="N57" i="48"/>
  <c r="M23" i="14"/>
  <c r="I51" i="30"/>
  <c r="E11" i="14"/>
  <c r="N24" i="49"/>
  <c r="K30" i="39"/>
  <c r="K59" i="27"/>
  <c r="K50" i="27"/>
  <c r="K48" i="27"/>
  <c r="E7" i="36"/>
  <c r="K38" i="51"/>
  <c r="H16" i="30"/>
  <c r="N35" i="31"/>
  <c r="I50" i="46"/>
  <c r="H20" i="14"/>
  <c r="H16" i="14"/>
  <c r="F40" i="14"/>
  <c r="E27" i="14"/>
  <c r="I50" i="35"/>
  <c r="H7" i="30"/>
  <c r="N36" i="31"/>
  <c r="K10" i="42"/>
  <c r="E31" i="35"/>
  <c r="E41" i="35"/>
  <c r="H23" i="35"/>
  <c r="N30" i="14"/>
  <c r="F42" i="50"/>
  <c r="I40" i="44"/>
  <c r="I54" i="35"/>
  <c r="H50" i="49"/>
  <c r="H48" i="49"/>
  <c r="F51" i="36"/>
  <c r="E23" i="49"/>
  <c r="I16" i="29"/>
  <c r="L54" i="16"/>
  <c r="N34" i="14"/>
  <c r="F19" i="45"/>
  <c r="E33" i="14"/>
  <c r="E49" i="14"/>
  <c r="H58" i="20"/>
  <c r="H20" i="49"/>
  <c r="F20" i="47"/>
  <c r="L17" i="25"/>
  <c r="F31" i="44"/>
  <c r="N53" i="31"/>
  <c r="M56" i="29"/>
  <c r="J55" i="26"/>
  <c r="E58" i="49"/>
  <c r="M41" i="18"/>
  <c r="I60" i="44"/>
  <c r="F11" i="50"/>
  <c r="F32" i="44"/>
  <c r="K41" i="42"/>
  <c r="K39" i="42"/>
  <c r="N24" i="35"/>
  <c r="K31" i="15"/>
  <c r="N22" i="18"/>
  <c r="I55" i="29"/>
  <c r="I40" i="50"/>
  <c r="E49" i="18"/>
  <c r="M36" i="18"/>
  <c r="M46" i="18"/>
  <c r="M7" i="35"/>
  <c r="I10" i="47"/>
  <c r="L28" i="49"/>
  <c r="F45" i="47"/>
  <c r="H55" i="35"/>
  <c r="E52" i="29"/>
  <c r="I39" i="46"/>
  <c r="K40" i="49"/>
  <c r="K28" i="18"/>
  <c r="L21" i="45"/>
  <c r="L50" i="35"/>
  <c r="I31" i="21"/>
  <c r="N26" i="18"/>
  <c r="E45" i="29"/>
  <c r="N53" i="18"/>
  <c r="K41" i="46"/>
  <c r="K53" i="29"/>
  <c r="L14" i="29"/>
  <c r="F54" i="25"/>
  <c r="N28" i="18"/>
  <c r="F8" i="24"/>
  <c r="I51" i="21"/>
  <c r="K22" i="23"/>
  <c r="L52" i="45"/>
  <c r="E28" i="19"/>
  <c r="K12" i="30"/>
  <c r="L7" i="49"/>
  <c r="F44" i="29"/>
  <c r="L22" i="18"/>
  <c r="E17" i="19"/>
  <c r="K7" i="30"/>
  <c r="L29" i="29"/>
  <c r="L23" i="47"/>
  <c r="F25" i="44"/>
  <c r="H26" i="45"/>
  <c r="L9" i="29"/>
  <c r="K39" i="20"/>
  <c r="E26" i="19"/>
  <c r="I33" i="47"/>
  <c r="F34" i="46"/>
  <c r="E19" i="29"/>
  <c r="I20" i="19"/>
  <c r="I18" i="19"/>
  <c r="E46" i="18"/>
  <c r="F44" i="19"/>
  <c r="H40" i="30"/>
  <c r="N11" i="31"/>
  <c r="I23" i="44"/>
  <c r="N36" i="35"/>
  <c r="N38" i="35"/>
  <c r="K24" i="51"/>
  <c r="K19" i="42"/>
  <c r="I51" i="45"/>
  <c r="N24" i="29"/>
  <c r="N16" i="18"/>
  <c r="M26" i="18"/>
  <c r="M19" i="35"/>
  <c r="M29" i="35"/>
  <c r="E22" i="49"/>
  <c r="E55" i="29"/>
  <c r="F30" i="36"/>
  <c r="I6" i="47"/>
  <c r="I9" i="45"/>
  <c r="L35" i="15"/>
  <c r="H16" i="45"/>
  <c r="L59" i="25"/>
  <c r="K15" i="49"/>
  <c r="K27" i="18"/>
  <c r="L55" i="36"/>
  <c r="L60" i="50"/>
  <c r="F37" i="21"/>
  <c r="F49" i="44"/>
  <c r="H33" i="29"/>
  <c r="J62" i="29"/>
  <c r="F26" i="24"/>
  <c r="I57" i="21"/>
  <c r="E15" i="30"/>
  <c r="L52" i="25"/>
  <c r="I43" i="45"/>
  <c r="K36" i="36"/>
  <c r="L7" i="46"/>
  <c r="F40" i="17"/>
  <c r="H15" i="19"/>
  <c r="D56" i="24"/>
  <c r="L59" i="51"/>
  <c r="F27" i="44"/>
  <c r="N12" i="35"/>
  <c r="F8" i="19"/>
  <c r="I48" i="19"/>
  <c r="H46" i="35"/>
  <c r="N39" i="14"/>
  <c r="L16" i="25"/>
  <c r="F16" i="44"/>
  <c r="F31" i="35"/>
  <c r="E9" i="49"/>
  <c r="E11" i="49"/>
  <c r="H54" i="49"/>
  <c r="M16" i="35"/>
  <c r="F38" i="29"/>
  <c r="F32" i="45"/>
  <c r="I35" i="20"/>
  <c r="N17" i="49"/>
  <c r="H38" i="50"/>
  <c r="L34" i="39"/>
  <c r="F22" i="20"/>
  <c r="E49" i="45"/>
  <c r="H30" i="50"/>
  <c r="L26" i="39"/>
  <c r="F30" i="20"/>
  <c r="E42" i="45"/>
  <c r="K37" i="51"/>
  <c r="K53" i="31"/>
  <c r="F47" i="45"/>
  <c r="I50" i="20"/>
  <c r="N28" i="48"/>
  <c r="K55" i="42"/>
  <c r="L49" i="39"/>
  <c r="F7" i="20"/>
  <c r="I38" i="36"/>
  <c r="K45" i="39"/>
  <c r="L41" i="39"/>
  <c r="F15" i="20"/>
  <c r="I30" i="36"/>
  <c r="K29" i="31"/>
  <c r="F23" i="45"/>
  <c r="I26" i="20"/>
  <c r="N52" i="48"/>
  <c r="F18" i="20"/>
  <c r="F45" i="14"/>
  <c r="I50" i="14"/>
  <c r="I9" i="14"/>
  <c r="F32" i="46"/>
  <c r="J59" i="50"/>
  <c r="H38" i="45"/>
  <c r="N34" i="29"/>
  <c r="E22" i="35"/>
  <c r="E24" i="35"/>
  <c r="H32" i="35"/>
  <c r="E29" i="36"/>
  <c r="F11" i="36"/>
  <c r="E9" i="29"/>
  <c r="H37" i="45"/>
  <c r="L36" i="31"/>
  <c r="L34" i="31"/>
  <c r="K33" i="15"/>
  <c r="I23" i="14"/>
  <c r="F49" i="50"/>
  <c r="N32" i="14"/>
  <c r="L31" i="25"/>
  <c r="E21" i="35"/>
  <c r="I35" i="19"/>
  <c r="I25" i="19"/>
  <c r="E31" i="18"/>
  <c r="I17" i="29"/>
  <c r="N55" i="18"/>
  <c r="F32" i="29"/>
  <c r="F45" i="50"/>
  <c r="F21" i="19"/>
  <c r="E50" i="18"/>
  <c r="H56" i="18"/>
  <c r="H14" i="18"/>
  <c r="K20" i="31"/>
  <c r="F22" i="45"/>
  <c r="I17" i="20"/>
  <c r="E60" i="29"/>
  <c r="K20" i="39"/>
  <c r="L24" i="39"/>
  <c r="F40" i="20"/>
  <c r="G55" i="17"/>
  <c r="K12" i="39"/>
  <c r="L16" i="39"/>
  <c r="F48" i="20"/>
  <c r="H42" i="14"/>
  <c r="M46" i="42"/>
  <c r="N54" i="49"/>
  <c r="K33" i="39"/>
  <c r="N8" i="39"/>
  <c r="L46" i="51"/>
  <c r="E13" i="45"/>
  <c r="M37" i="14"/>
  <c r="H13" i="20"/>
  <c r="L30" i="51"/>
  <c r="N6" i="49"/>
  <c r="M45" i="14"/>
  <c r="I56" i="14"/>
  <c r="I37" i="36"/>
  <c r="L40" i="48"/>
  <c r="K9" i="39"/>
  <c r="F35" i="45"/>
  <c r="E9" i="18"/>
  <c r="E18" i="18"/>
  <c r="E20" i="18"/>
  <c r="H47" i="18"/>
  <c r="I38" i="19"/>
  <c r="I40" i="29"/>
  <c r="I17" i="50"/>
  <c r="N9" i="14"/>
  <c r="K17" i="42"/>
  <c r="K15" i="42"/>
  <c r="N48" i="35"/>
  <c r="K8" i="15"/>
  <c r="N46" i="18"/>
  <c r="I31" i="29"/>
  <c r="I16" i="50"/>
  <c r="I21" i="19"/>
  <c r="H18" i="18"/>
  <c r="H8" i="18"/>
  <c r="M47" i="18"/>
  <c r="I50" i="47"/>
  <c r="H31" i="45"/>
  <c r="F7" i="47"/>
  <c r="E23" i="14"/>
  <c r="L27" i="31"/>
  <c r="L17" i="31"/>
  <c r="K24" i="15"/>
  <c r="F19" i="46"/>
  <c r="H31" i="29"/>
  <c r="L28" i="23"/>
  <c r="I46" i="47"/>
  <c r="F12" i="14"/>
  <c r="M8" i="39"/>
  <c r="K46" i="42"/>
  <c r="N9" i="35"/>
  <c r="I14" i="46"/>
  <c r="L15" i="15"/>
  <c r="I26" i="45"/>
  <c r="N9" i="29"/>
  <c r="K24" i="48"/>
  <c r="F21" i="14"/>
  <c r="F31" i="14"/>
  <c r="I32" i="14"/>
  <c r="F8" i="46"/>
  <c r="I25" i="47"/>
  <c r="I7" i="45"/>
  <c r="N10" i="29"/>
  <c r="H44" i="35"/>
  <c r="H42" i="35"/>
  <c r="F18" i="19"/>
  <c r="E20" i="35"/>
  <c r="F52" i="46"/>
  <c r="E49" i="29"/>
  <c r="L50" i="49"/>
  <c r="H40" i="14"/>
  <c r="H38" i="14"/>
  <c r="F23" i="14"/>
  <c r="F55" i="46"/>
  <c r="F42" i="35"/>
  <c r="H23" i="30"/>
  <c r="N20" i="31"/>
  <c r="I33" i="46"/>
  <c r="F30" i="50"/>
  <c r="N21" i="14"/>
  <c r="K45" i="45"/>
  <c r="I42" i="17"/>
  <c r="L40" i="50"/>
  <c r="F44" i="24"/>
  <c r="K43" i="49"/>
  <c r="I7" i="46"/>
  <c r="I12" i="35"/>
  <c r="G57" i="16"/>
  <c r="F17" i="24"/>
  <c r="I50" i="21"/>
  <c r="K13" i="23"/>
  <c r="H43" i="29"/>
  <c r="L17" i="23"/>
  <c r="K53" i="36"/>
  <c r="L9" i="46"/>
  <c r="F23" i="17"/>
  <c r="H8" i="19"/>
  <c r="K53" i="46"/>
  <c r="H36" i="26"/>
  <c r="H11" i="30"/>
  <c r="E30" i="29"/>
  <c r="H43" i="19"/>
  <c r="K8" i="47"/>
  <c r="H23" i="26"/>
  <c r="K44" i="23"/>
  <c r="L33" i="18"/>
  <c r="F48" i="47"/>
  <c r="L27" i="23"/>
  <c r="K32" i="23"/>
  <c r="L54" i="45"/>
  <c r="K47" i="46"/>
  <c r="I58" i="50"/>
  <c r="I24" i="44"/>
  <c r="I38" i="35"/>
  <c r="E18" i="49"/>
  <c r="E19" i="49"/>
  <c r="H46" i="49"/>
  <c r="M24" i="35"/>
  <c r="F46" i="29"/>
  <c r="I41" i="50"/>
  <c r="F23" i="47"/>
  <c r="F30" i="19"/>
  <c r="F32" i="19"/>
  <c r="I24" i="19"/>
  <c r="H22" i="35"/>
  <c r="E11" i="30"/>
  <c r="L54" i="15"/>
  <c r="L19" i="23"/>
  <c r="F35" i="14"/>
  <c r="F38" i="14"/>
  <c r="I17" i="14"/>
  <c r="H12" i="14"/>
  <c r="L50" i="25"/>
  <c r="F53" i="44"/>
  <c r="F37" i="35"/>
  <c r="E39" i="30"/>
  <c r="I22" i="50"/>
  <c r="E33" i="30"/>
  <c r="L27" i="36"/>
  <c r="K20" i="45"/>
  <c r="I41" i="17"/>
  <c r="L15" i="50"/>
  <c r="F45" i="24"/>
  <c r="L44" i="46"/>
  <c r="N28" i="29"/>
  <c r="L27" i="25"/>
  <c r="L45" i="35"/>
  <c r="K35" i="36"/>
  <c r="L8" i="46"/>
  <c r="I28" i="29"/>
  <c r="I53" i="45"/>
  <c r="I38" i="24"/>
  <c r="L50" i="36"/>
  <c r="K11" i="18"/>
  <c r="L52" i="44"/>
  <c r="J60" i="49"/>
  <c r="E38" i="24"/>
  <c r="F14" i="36"/>
  <c r="N13" i="29"/>
  <c r="F53" i="19"/>
  <c r="D60" i="18"/>
  <c r="M38" i="35"/>
  <c r="M25" i="18"/>
  <c r="I41" i="47"/>
  <c r="I25" i="45"/>
  <c r="I21" i="29"/>
  <c r="I55" i="20"/>
  <c r="I28" i="14"/>
  <c r="I18" i="14"/>
  <c r="L31" i="31"/>
  <c r="I53" i="46"/>
  <c r="E24" i="29"/>
  <c r="E26" i="14"/>
  <c r="N40" i="49"/>
  <c r="K15" i="39"/>
  <c r="M52" i="20"/>
  <c r="I37" i="20"/>
  <c r="E27" i="45"/>
  <c r="L61" i="29"/>
  <c r="F17" i="30"/>
  <c r="I29" i="20"/>
  <c r="E19" i="45"/>
  <c r="L59" i="48"/>
  <c r="I37" i="19"/>
  <c r="M12" i="29"/>
  <c r="E10" i="14"/>
  <c r="N57" i="49"/>
  <c r="M15" i="14"/>
  <c r="F57" i="45"/>
  <c r="I52" i="20"/>
  <c r="E8" i="45"/>
  <c r="M13" i="49"/>
  <c r="F49" i="45"/>
  <c r="I44" i="20"/>
  <c r="N10" i="49"/>
  <c r="M20" i="49"/>
  <c r="M36" i="29"/>
  <c r="I34" i="36"/>
  <c r="L37" i="48"/>
  <c r="M39" i="14"/>
  <c r="I46" i="14"/>
  <c r="N53" i="35"/>
  <c r="K49" i="51"/>
  <c r="K7" i="51"/>
  <c r="H17" i="30"/>
  <c r="F43" i="35"/>
  <c r="E29" i="30"/>
  <c r="L52" i="15"/>
  <c r="H27" i="18"/>
  <c r="H25" i="18"/>
  <c r="M39" i="18"/>
  <c r="E47" i="18"/>
  <c r="I50" i="44"/>
  <c r="I48" i="35"/>
  <c r="E30" i="30"/>
  <c r="E43" i="36"/>
  <c r="E41" i="36"/>
  <c r="E18" i="35"/>
  <c r="K22" i="51"/>
  <c r="L36" i="23"/>
  <c r="I48" i="47"/>
  <c r="I40" i="45"/>
  <c r="N57" i="29"/>
  <c r="M51" i="35"/>
  <c r="E12" i="49"/>
  <c r="E54" i="49"/>
  <c r="H24" i="29"/>
  <c r="F21" i="46"/>
  <c r="E18" i="29"/>
  <c r="H28" i="45"/>
  <c r="E40" i="49"/>
  <c r="H41" i="49"/>
  <c r="H31" i="49"/>
  <c r="F42" i="36"/>
  <c r="M45" i="29"/>
  <c r="E36" i="14"/>
  <c r="L36" i="48"/>
  <c r="E53" i="23"/>
  <c r="F24" i="45"/>
  <c r="I27" i="20"/>
  <c r="N26" i="49"/>
  <c r="H40" i="23"/>
  <c r="F16" i="45"/>
  <c r="I19" i="20"/>
  <c r="N34" i="49"/>
  <c r="L29" i="31"/>
  <c r="L18" i="48"/>
  <c r="K35" i="31"/>
  <c r="F38" i="45"/>
  <c r="I10" i="20"/>
  <c r="N44" i="49"/>
  <c r="K35" i="39"/>
  <c r="L39" i="39"/>
  <c r="F49" i="20"/>
  <c r="N52" i="49"/>
  <c r="K27" i="39"/>
  <c r="L31" i="39"/>
  <c r="I56" i="20"/>
  <c r="M14" i="49"/>
  <c r="K11" i="31"/>
  <c r="F13" i="45"/>
  <c r="E24" i="14"/>
  <c r="E32" i="49"/>
  <c r="E41" i="49"/>
  <c r="E43" i="49"/>
  <c r="H22" i="49"/>
  <c r="M48" i="35"/>
  <c r="H55" i="29"/>
  <c r="L27" i="49"/>
  <c r="F47" i="47"/>
  <c r="H20" i="35"/>
  <c r="H18" i="35"/>
  <c r="F42" i="19"/>
  <c r="E44" i="35"/>
  <c r="I37" i="46"/>
  <c r="H38" i="29"/>
  <c r="L26" i="49"/>
  <c r="H27" i="49"/>
  <c r="F46" i="36"/>
  <c r="H24" i="14"/>
  <c r="F15" i="46"/>
  <c r="N49" i="31"/>
  <c r="E44" i="30"/>
  <c r="L29" i="15"/>
  <c r="K30" i="15"/>
  <c r="E34" i="36"/>
  <c r="E24" i="36"/>
  <c r="E27" i="35"/>
  <c r="I35" i="44"/>
  <c r="L25" i="25"/>
  <c r="F23" i="44"/>
  <c r="N45" i="31"/>
  <c r="N27" i="35"/>
  <c r="E47" i="35"/>
  <c r="H49" i="35"/>
  <c r="H7" i="35"/>
  <c r="N46" i="14"/>
  <c r="K6" i="51"/>
  <c r="I12" i="46"/>
  <c r="H21" i="29"/>
  <c r="F27" i="14"/>
  <c r="N29" i="35"/>
  <c r="N39" i="35"/>
  <c r="K31" i="51"/>
  <c r="H41" i="30"/>
  <c r="F19" i="35"/>
  <c r="D55" i="35"/>
  <c r="H20" i="29"/>
  <c r="M27" i="18"/>
  <c r="M29" i="18"/>
  <c r="I59" i="46"/>
  <c r="H29" i="18"/>
  <c r="I8" i="44"/>
  <c r="I8" i="35"/>
  <c r="H37" i="30"/>
  <c r="K33" i="42"/>
  <c r="K31" i="42"/>
  <c r="N32" i="35"/>
  <c r="K23" i="15"/>
  <c r="N30" i="18"/>
  <c r="I47" i="29"/>
  <c r="I32" i="50"/>
  <c r="N27" i="14"/>
  <c r="H43" i="45"/>
  <c r="I51" i="47"/>
  <c r="K56" i="50"/>
  <c r="L22" i="44"/>
  <c r="L11" i="35"/>
  <c r="K17" i="36"/>
  <c r="K56" i="45"/>
  <c r="I36" i="29"/>
  <c r="K48" i="16"/>
  <c r="I46" i="24"/>
  <c r="K44" i="36"/>
  <c r="L16" i="46"/>
  <c r="F31" i="17"/>
  <c r="F46" i="50"/>
  <c r="I23" i="46"/>
  <c r="K24" i="49"/>
  <c r="K12" i="18"/>
  <c r="K55" i="36"/>
  <c r="L34" i="35"/>
  <c r="K18" i="29"/>
  <c r="L19" i="29"/>
  <c r="I35" i="29"/>
  <c r="I27" i="35"/>
  <c r="K25" i="46"/>
  <c r="K37" i="29"/>
  <c r="F10" i="21"/>
  <c r="K20" i="20"/>
  <c r="E29" i="19"/>
  <c r="I53" i="35"/>
  <c r="F35" i="44"/>
  <c r="F11" i="17"/>
  <c r="H18" i="19"/>
  <c r="K36" i="29"/>
  <c r="H15" i="45"/>
  <c r="F22" i="47"/>
  <c r="I47" i="20"/>
  <c r="I20" i="14"/>
  <c r="I8" i="14"/>
  <c r="L23" i="31"/>
  <c r="H23" i="49"/>
  <c r="E32" i="29"/>
  <c r="L51" i="49"/>
  <c r="L12" i="15"/>
  <c r="M10" i="35"/>
  <c r="M12" i="35"/>
  <c r="E13" i="49"/>
  <c r="M49" i="18"/>
  <c r="F60" i="44"/>
  <c r="F20" i="50"/>
  <c r="F40" i="44"/>
  <c r="N44" i="35"/>
  <c r="N46" i="35"/>
  <c r="K16" i="51"/>
  <c r="K11" i="42"/>
  <c r="I27" i="45"/>
  <c r="N32" i="29"/>
  <c r="N25" i="18"/>
  <c r="F26" i="29"/>
  <c r="L32" i="49"/>
  <c r="F20" i="29"/>
  <c r="L36" i="47"/>
  <c r="K31" i="50"/>
  <c r="L21" i="44"/>
  <c r="E24" i="26"/>
  <c r="K16" i="36"/>
  <c r="I47" i="45"/>
  <c r="M54" i="25"/>
  <c r="I36" i="45"/>
  <c r="I29" i="24"/>
  <c r="K8" i="49"/>
  <c r="K58" i="45"/>
  <c r="L11" i="15"/>
  <c r="L21" i="49"/>
  <c r="L11" i="36"/>
  <c r="L59" i="47"/>
  <c r="I25" i="17"/>
  <c r="K54" i="30"/>
  <c r="I49" i="24"/>
  <c r="F53" i="21"/>
  <c r="I53" i="44"/>
  <c r="I59" i="47"/>
  <c r="F15" i="14"/>
  <c r="I48" i="14"/>
  <c r="F17" i="36"/>
  <c r="N50" i="31"/>
  <c r="I19" i="46"/>
  <c r="H36" i="29"/>
  <c r="L53" i="31"/>
  <c r="K27" i="51"/>
  <c r="K17" i="51"/>
  <c r="E38" i="36"/>
  <c r="F28" i="44"/>
  <c r="I33" i="35"/>
  <c r="L24" i="48"/>
  <c r="K49" i="31"/>
  <c r="F18" i="45"/>
  <c r="M22" i="42"/>
  <c r="N38" i="49"/>
  <c r="K49" i="39"/>
  <c r="L21" i="39"/>
  <c r="M30" i="42"/>
  <c r="N46" i="49"/>
  <c r="K42" i="39"/>
  <c r="L13" i="39"/>
  <c r="M49" i="35"/>
  <c r="N6" i="48"/>
  <c r="L15" i="48"/>
  <c r="K32" i="31"/>
  <c r="H12" i="20"/>
  <c r="L56" i="28"/>
  <c r="N47" i="49"/>
  <c r="K32" i="39"/>
  <c r="E47" i="20"/>
  <c r="I53" i="36"/>
  <c r="N55" i="49"/>
  <c r="K24" i="39"/>
  <c r="E55" i="20"/>
  <c r="N29" i="48"/>
  <c r="M18" i="49"/>
  <c r="K8" i="31"/>
  <c r="L36" i="39"/>
  <c r="E20" i="36"/>
  <c r="F47" i="19"/>
  <c r="I49" i="19"/>
  <c r="I7" i="19"/>
  <c r="I41" i="29"/>
  <c r="N31" i="18"/>
  <c r="F55" i="29"/>
  <c r="L11" i="39"/>
  <c r="L59" i="29"/>
  <c r="L57" i="29"/>
  <c r="H33" i="14"/>
  <c r="H44" i="49"/>
  <c r="N47" i="29"/>
  <c r="N48" i="18"/>
  <c r="F9" i="29"/>
  <c r="E34" i="18"/>
  <c r="E35" i="18"/>
  <c r="H31" i="18"/>
  <c r="I22" i="19"/>
  <c r="F13" i="44"/>
  <c r="N51" i="31"/>
  <c r="I34" i="46"/>
  <c r="I37" i="14"/>
  <c r="I35" i="14"/>
  <c r="L40" i="31"/>
  <c r="F25" i="14"/>
  <c r="L18" i="25"/>
  <c r="I33" i="44"/>
  <c r="I39" i="35"/>
  <c r="H36" i="30"/>
  <c r="L20" i="31"/>
  <c r="L18" i="31"/>
  <c r="K17" i="15"/>
  <c r="I7" i="14"/>
  <c r="N7" i="48"/>
  <c r="L14" i="48"/>
  <c r="K7" i="31"/>
  <c r="I19" i="30"/>
  <c r="E34" i="14"/>
  <c r="N49" i="49"/>
  <c r="K7" i="39"/>
  <c r="I11" i="30"/>
  <c r="I51" i="36"/>
  <c r="N56" i="49"/>
  <c r="F55" i="28"/>
  <c r="E36" i="36"/>
  <c r="E24" i="20"/>
  <c r="M30" i="29"/>
  <c r="I40" i="36"/>
  <c r="E24" i="45"/>
  <c r="K45" i="31"/>
  <c r="F39" i="45"/>
  <c r="I42" i="20"/>
  <c r="N36" i="48"/>
  <c r="K37" i="31"/>
  <c r="F31" i="45"/>
  <c r="I34" i="20"/>
  <c r="N44" i="48"/>
  <c r="E48" i="20"/>
  <c r="M54" i="29"/>
  <c r="I16" i="36"/>
  <c r="N11" i="49"/>
  <c r="I15" i="20"/>
  <c r="L51" i="31"/>
  <c r="L41" i="31"/>
  <c r="K48" i="15"/>
  <c r="F22" i="36"/>
  <c r="L49" i="25"/>
  <c r="H14" i="30"/>
  <c r="N21" i="31"/>
  <c r="M51" i="18"/>
  <c r="M53" i="18"/>
  <c r="M22" i="35"/>
  <c r="M9" i="18"/>
  <c r="N24" i="14"/>
  <c r="L32" i="25"/>
  <c r="H13" i="30"/>
  <c r="K21" i="15"/>
  <c r="K19" i="15"/>
  <c r="K21" i="42"/>
  <c r="L14" i="31"/>
  <c r="I55" i="19"/>
  <c r="F23" i="29"/>
  <c r="F44" i="50"/>
  <c r="F13" i="19"/>
  <c r="E43" i="18"/>
  <c r="E53" i="18"/>
  <c r="H22" i="18"/>
  <c r="F11" i="47"/>
  <c r="I34" i="45"/>
  <c r="I14" i="29"/>
  <c r="I9" i="50"/>
  <c r="E17" i="18"/>
  <c r="M11" i="18"/>
  <c r="M22" i="18"/>
  <c r="K59" i="25"/>
  <c r="I34" i="47"/>
  <c r="E31" i="49"/>
  <c r="N48" i="14"/>
  <c r="L15" i="25"/>
  <c r="E52" i="36"/>
  <c r="F23" i="19"/>
  <c r="F33" i="19"/>
  <c r="I31" i="19"/>
  <c r="F45" i="29"/>
  <c r="N58" i="18"/>
  <c r="N59" i="18"/>
  <c r="M11" i="29"/>
  <c r="H49" i="14"/>
  <c r="H37" i="14"/>
  <c r="F17" i="14"/>
  <c r="K55" i="31"/>
  <c r="F36" i="47"/>
  <c r="K52" i="16"/>
  <c r="F49" i="29"/>
  <c r="H36" i="35"/>
  <c r="H34" i="35"/>
  <c r="F26" i="19"/>
  <c r="E28" i="35"/>
  <c r="I55" i="46"/>
  <c r="H54" i="29"/>
  <c r="L42" i="49"/>
  <c r="I45" i="47"/>
  <c r="E8" i="30"/>
  <c r="N40" i="31"/>
  <c r="K34" i="44"/>
  <c r="K40" i="30"/>
  <c r="I35" i="24"/>
  <c r="L31" i="36"/>
  <c r="I14" i="17"/>
  <c r="L19" i="15"/>
  <c r="L45" i="49"/>
  <c r="H60" i="18"/>
  <c r="K6" i="49"/>
  <c r="K19" i="18"/>
  <c r="L60" i="44"/>
  <c r="H27" i="45"/>
  <c r="N37" i="14"/>
  <c r="K29" i="45"/>
  <c r="I26" i="17"/>
  <c r="L24" i="50"/>
  <c r="I50" i="24"/>
  <c r="I15" i="21"/>
  <c r="N42" i="18"/>
  <c r="H50" i="29"/>
  <c r="H58" i="16"/>
  <c r="F33" i="24"/>
  <c r="I34" i="21"/>
  <c r="L55" i="46"/>
  <c r="L43" i="45"/>
  <c r="K52" i="46"/>
  <c r="I55" i="42"/>
  <c r="N21" i="29"/>
  <c r="L8" i="45"/>
  <c r="L44" i="35"/>
  <c r="H38" i="35"/>
  <c r="H47" i="30"/>
  <c r="L13" i="15"/>
  <c r="L45" i="31"/>
  <c r="K19" i="51"/>
  <c r="K12" i="51"/>
  <c r="E30" i="36"/>
  <c r="F36" i="44"/>
  <c r="I25" i="35"/>
  <c r="H38" i="30"/>
  <c r="K16" i="48"/>
  <c r="F29" i="14"/>
  <c r="F39" i="14"/>
  <c r="I24" i="14"/>
  <c r="F16" i="46"/>
  <c r="I17" i="47"/>
  <c r="H54" i="45"/>
  <c r="N18" i="29"/>
  <c r="F38" i="19"/>
  <c r="F40" i="19"/>
  <c r="I16" i="19"/>
  <c r="H14" i="35"/>
  <c r="E19" i="30"/>
  <c r="L46" i="15"/>
  <c r="H6" i="49"/>
  <c r="E12" i="29"/>
  <c r="H35" i="30"/>
  <c r="E54" i="35"/>
  <c r="L46" i="18"/>
  <c r="K17" i="44"/>
  <c r="K31" i="30"/>
  <c r="L53" i="29"/>
  <c r="L30" i="36"/>
  <c r="H20" i="30"/>
  <c r="F15" i="50"/>
  <c r="L39" i="23"/>
  <c r="L44" i="30"/>
  <c r="K11" i="45"/>
  <c r="I16" i="17"/>
  <c r="I6" i="50"/>
  <c r="E49" i="30"/>
  <c r="L20" i="47"/>
  <c r="K15" i="50"/>
  <c r="H56" i="31"/>
  <c r="E40" i="26"/>
  <c r="J60" i="46"/>
  <c r="L28" i="46"/>
  <c r="N44" i="29"/>
  <c r="L11" i="25"/>
  <c r="L29" i="35"/>
  <c r="K19" i="36"/>
  <c r="K45" i="49"/>
  <c r="K33" i="18"/>
  <c r="L50" i="45"/>
  <c r="J58" i="21"/>
  <c r="L15" i="49"/>
  <c r="I52" i="21"/>
  <c r="L57" i="46"/>
  <c r="K38" i="20"/>
  <c r="F55" i="14"/>
  <c r="N23" i="35"/>
  <c r="K47" i="51"/>
  <c r="E50" i="30"/>
  <c r="K60" i="29"/>
  <c r="N41" i="14"/>
  <c r="L30" i="25"/>
  <c r="E29" i="35"/>
  <c r="I27" i="19"/>
  <c r="I17" i="19"/>
  <c r="E39" i="18"/>
  <c r="I9" i="29"/>
  <c r="H57" i="44"/>
  <c r="E18" i="20"/>
  <c r="M16" i="29"/>
  <c r="E40" i="14"/>
  <c r="L34" i="48"/>
  <c r="K51" i="31"/>
  <c r="F53" i="45"/>
  <c r="I24" i="20"/>
  <c r="L26" i="48"/>
  <c r="K43" i="31"/>
  <c r="F46" i="45"/>
  <c r="I16" i="20"/>
  <c r="J59" i="45"/>
  <c r="M47" i="49"/>
  <c r="E27" i="20"/>
  <c r="M33" i="29"/>
  <c r="F46" i="18"/>
  <c r="L17" i="48"/>
  <c r="K42" i="31"/>
  <c r="F36" i="45"/>
  <c r="F54" i="18"/>
  <c r="L7" i="48"/>
  <c r="K34" i="31"/>
  <c r="F29" i="45"/>
  <c r="L39" i="51"/>
  <c r="M18" i="14"/>
  <c r="E52" i="20"/>
  <c r="K58" i="48"/>
  <c r="I39" i="20"/>
  <c r="M42" i="18"/>
  <c r="M27" i="35"/>
  <c r="M37" i="35"/>
  <c r="E30" i="49"/>
  <c r="H48" i="29"/>
  <c r="F20" i="36"/>
  <c r="E61" i="29"/>
  <c r="H18" i="14"/>
  <c r="K28" i="15"/>
  <c r="K18" i="15"/>
  <c r="K28" i="42"/>
  <c r="I38" i="46"/>
  <c r="L39" i="15"/>
  <c r="F7" i="36"/>
  <c r="F46" i="35"/>
  <c r="E57" i="49"/>
  <c r="H56" i="49"/>
  <c r="H8" i="49"/>
  <c r="E15" i="49"/>
  <c r="I24" i="29"/>
  <c r="K59" i="29"/>
  <c r="N26" i="14"/>
  <c r="K36" i="51"/>
  <c r="K34" i="51"/>
  <c r="E47" i="36"/>
  <c r="N34" i="35"/>
  <c r="L37" i="49"/>
  <c r="F13" i="47"/>
  <c r="N57" i="18"/>
  <c r="I52" i="29"/>
  <c r="E27" i="36"/>
  <c r="E25" i="36"/>
  <c r="E34" i="35"/>
  <c r="I29" i="18"/>
  <c r="M49" i="49"/>
  <c r="E28" i="20"/>
  <c r="K57" i="48"/>
  <c r="I13" i="36"/>
  <c r="L16" i="48"/>
  <c r="K41" i="31"/>
  <c r="F11" i="45"/>
  <c r="N58" i="48"/>
  <c r="L9" i="48"/>
  <c r="K33" i="31"/>
  <c r="M10" i="29"/>
  <c r="E41" i="18"/>
  <c r="K39" i="48"/>
  <c r="N16" i="48"/>
  <c r="M11" i="49"/>
  <c r="K46" i="39"/>
  <c r="M20" i="29"/>
  <c r="I50" i="36"/>
  <c r="L53" i="48"/>
  <c r="M24" i="14"/>
  <c r="M28" i="29"/>
  <c r="I42" i="36"/>
  <c r="L45" i="48"/>
  <c r="M32" i="14"/>
  <c r="K15" i="48"/>
  <c r="N39" i="48"/>
  <c r="M34" i="49"/>
  <c r="K22" i="39"/>
  <c r="L13" i="31"/>
  <c r="K49" i="27"/>
  <c r="E48" i="36"/>
  <c r="E6" i="36"/>
  <c r="F59" i="44"/>
  <c r="I58" i="45"/>
  <c r="I38" i="29"/>
  <c r="M43" i="29"/>
  <c r="H17" i="14"/>
  <c r="F59" i="45"/>
  <c r="F41" i="14"/>
  <c r="F33" i="36"/>
  <c r="I57" i="47"/>
  <c r="I41" i="45"/>
  <c r="I37" i="29"/>
  <c r="E30" i="35"/>
  <c r="E32" i="35"/>
  <c r="H24" i="35"/>
  <c r="E21" i="36"/>
  <c r="F10" i="46"/>
  <c r="E17" i="29"/>
  <c r="H29" i="45"/>
  <c r="E24" i="49"/>
  <c r="H49" i="49"/>
  <c r="H39" i="49"/>
  <c r="F50" i="36"/>
  <c r="L16" i="15"/>
  <c r="I20" i="46"/>
  <c r="H29" i="29"/>
  <c r="L60" i="29"/>
  <c r="E30" i="14"/>
  <c r="E35" i="14"/>
  <c r="D59" i="51"/>
  <c r="F31" i="46"/>
  <c r="F18" i="35"/>
  <c r="I27" i="44"/>
  <c r="I32" i="47"/>
  <c r="I24" i="45"/>
  <c r="M13" i="18"/>
  <c r="G55" i="28"/>
  <c r="M13" i="35"/>
  <c r="E6" i="49"/>
  <c r="E39" i="29"/>
  <c r="H15" i="49"/>
  <c r="I23" i="47"/>
  <c r="E43" i="14"/>
  <c r="K40" i="42"/>
  <c r="K30" i="42"/>
  <c r="N25" i="35"/>
  <c r="E10" i="30"/>
  <c r="N10" i="31"/>
  <c r="F53" i="46"/>
  <c r="E35" i="29"/>
  <c r="M35" i="18"/>
  <c r="M37" i="18"/>
  <c r="M53" i="35"/>
  <c r="H21" i="18"/>
  <c r="N7" i="14"/>
  <c r="L48" i="25"/>
  <c r="H29" i="30"/>
  <c r="N46" i="31"/>
  <c r="I20" i="47"/>
  <c r="I12" i="50"/>
  <c r="K55" i="47"/>
  <c r="H48" i="26"/>
  <c r="L34" i="30"/>
  <c r="L48" i="47"/>
  <c r="L8" i="44"/>
  <c r="I13" i="50"/>
  <c r="E41" i="30"/>
  <c r="L19" i="36"/>
  <c r="K12" i="45"/>
  <c r="I33" i="17"/>
  <c r="L8" i="50"/>
  <c r="E24" i="30"/>
  <c r="I35" i="47"/>
  <c r="K40" i="50"/>
  <c r="J56" i="35"/>
  <c r="E15" i="26"/>
  <c r="L57" i="15"/>
  <c r="K27" i="49"/>
  <c r="E23" i="30"/>
  <c r="L44" i="25"/>
  <c r="I19" i="45"/>
  <c r="K28" i="36"/>
  <c r="K54" i="49"/>
  <c r="F47" i="17"/>
  <c r="H7" i="19"/>
  <c r="I45" i="44"/>
  <c r="H9" i="29"/>
  <c r="L42" i="50"/>
  <c r="F50" i="24"/>
  <c r="F9" i="36"/>
  <c r="F39" i="29"/>
  <c r="I56" i="50"/>
  <c r="E45" i="35"/>
  <c r="I19" i="19"/>
  <c r="I9" i="19"/>
  <c r="E48" i="18"/>
  <c r="N14" i="29"/>
  <c r="D60" i="45"/>
  <c r="F48" i="29"/>
  <c r="F44" i="14"/>
  <c r="N37" i="35"/>
  <c r="N47" i="35"/>
  <c r="K23" i="51"/>
  <c r="H33" i="30"/>
  <c r="F27" i="35"/>
  <c r="E13" i="30"/>
  <c r="H12" i="29"/>
  <c r="M18" i="35"/>
  <c r="M20" i="35"/>
  <c r="E20" i="49"/>
  <c r="M57" i="18"/>
  <c r="G57" i="21"/>
  <c r="F27" i="50"/>
  <c r="F47" i="44"/>
  <c r="I45" i="35"/>
  <c r="F51" i="29"/>
  <c r="I51" i="35"/>
  <c r="E40" i="19"/>
  <c r="K30" i="47"/>
  <c r="H47" i="26"/>
  <c r="L17" i="30"/>
  <c r="L47" i="47"/>
  <c r="F16" i="47"/>
  <c r="H50" i="45"/>
  <c r="L33" i="29"/>
  <c r="I57" i="23"/>
  <c r="K22" i="50"/>
  <c r="K47" i="44"/>
  <c r="L16" i="49"/>
  <c r="F36" i="29"/>
  <c r="L30" i="18"/>
  <c r="E9" i="19"/>
  <c r="K15" i="30"/>
  <c r="L37" i="29"/>
  <c r="L14" i="36"/>
  <c r="I23" i="45"/>
  <c r="L42" i="15"/>
  <c r="N13" i="35"/>
  <c r="F17" i="19"/>
  <c r="I47" i="19"/>
  <c r="F29" i="29"/>
  <c r="L25" i="49"/>
  <c r="I39" i="47"/>
  <c r="I39" i="45"/>
  <c r="E54" i="25"/>
  <c r="E10" i="49"/>
  <c r="E21" i="49"/>
  <c r="H53" i="49"/>
  <c r="H16" i="29"/>
  <c r="N12" i="49"/>
  <c r="K45" i="48"/>
  <c r="N10" i="48"/>
  <c r="N27" i="49"/>
  <c r="E8" i="20"/>
  <c r="M14" i="29"/>
  <c r="H54" i="14"/>
  <c r="E40" i="45"/>
  <c r="E16" i="20"/>
  <c r="M22" i="29"/>
  <c r="I48" i="36"/>
  <c r="E32" i="45"/>
  <c r="E15" i="50"/>
  <c r="H34" i="20"/>
  <c r="K36" i="48"/>
  <c r="N19" i="48"/>
  <c r="N30" i="42"/>
  <c r="E26" i="20"/>
  <c r="M23" i="29"/>
  <c r="I47" i="36"/>
  <c r="N46" i="42"/>
  <c r="E33" i="20"/>
  <c r="M31" i="29"/>
  <c r="I39" i="36"/>
  <c r="E47" i="50"/>
  <c r="H8" i="20"/>
  <c r="K12" i="48"/>
  <c r="N42" i="48"/>
  <c r="F36" i="14"/>
  <c r="F43" i="14"/>
  <c r="F46" i="14"/>
  <c r="I10" i="14"/>
  <c r="E57" i="16"/>
  <c r="L42" i="25"/>
  <c r="I57" i="44"/>
  <c r="F45" i="35"/>
  <c r="K18" i="42"/>
  <c r="E23" i="35"/>
  <c r="E33" i="35"/>
  <c r="H31" i="35"/>
  <c r="N22" i="14"/>
  <c r="F34" i="50"/>
  <c r="I48" i="44"/>
  <c r="E15" i="14"/>
  <c r="L35" i="31"/>
  <c r="L25" i="31"/>
  <c r="K32" i="15"/>
  <c r="F9" i="46"/>
  <c r="H39" i="29"/>
  <c r="L45" i="23"/>
  <c r="I54" i="47"/>
  <c r="I36" i="19"/>
  <c r="I34" i="19"/>
  <c r="E30" i="18"/>
  <c r="F28" i="19"/>
  <c r="E51" i="30"/>
  <c r="L14" i="15"/>
  <c r="F6" i="36"/>
  <c r="E44" i="29"/>
  <c r="E51" i="18"/>
  <c r="E52" i="18"/>
  <c r="H15" i="18"/>
  <c r="I27" i="30"/>
  <c r="H33" i="20"/>
  <c r="K35" i="48"/>
  <c r="K59" i="51"/>
  <c r="M38" i="49"/>
  <c r="E25" i="20"/>
  <c r="M24" i="29"/>
  <c r="E47" i="14"/>
  <c r="M46" i="49"/>
  <c r="E34" i="20"/>
  <c r="M32" i="29"/>
  <c r="H51" i="14"/>
  <c r="N17" i="20"/>
  <c r="E45" i="45"/>
  <c r="M57" i="49"/>
  <c r="E45" i="20"/>
  <c r="F50" i="45"/>
  <c r="N15" i="48"/>
  <c r="L8" i="48"/>
  <c r="K24" i="31"/>
  <c r="J55" i="30"/>
  <c r="N22" i="48"/>
  <c r="M9" i="49"/>
  <c r="K16" i="31"/>
  <c r="H58" i="44"/>
  <c r="E22" i="45"/>
  <c r="M28" i="14"/>
  <c r="H46" i="20"/>
  <c r="F26" i="45"/>
  <c r="H29" i="35"/>
  <c r="E19" i="18"/>
  <c r="E29" i="18"/>
  <c r="H46" i="18"/>
  <c r="N38" i="29"/>
  <c r="I44" i="46"/>
  <c r="H53" i="29"/>
  <c r="H21" i="14"/>
  <c r="K16" i="42"/>
  <c r="N7" i="35"/>
  <c r="N49" i="35"/>
  <c r="E34" i="30"/>
  <c r="N34" i="31"/>
  <c r="I35" i="46"/>
  <c r="H52" i="29"/>
  <c r="H19" i="18"/>
  <c r="H17" i="18"/>
  <c r="M48" i="18"/>
  <c r="E56" i="18"/>
  <c r="I42" i="44"/>
  <c r="I40" i="35"/>
  <c r="E38" i="30"/>
  <c r="L28" i="31"/>
  <c r="L26" i="31"/>
  <c r="K25" i="15"/>
  <c r="I15" i="14"/>
  <c r="F57" i="50"/>
  <c r="N40" i="14"/>
  <c r="L23" i="25"/>
  <c r="F41" i="44"/>
  <c r="M7" i="39"/>
  <c r="D55" i="31"/>
  <c r="N8" i="35"/>
  <c r="K47" i="15"/>
  <c r="L48" i="16"/>
  <c r="L9" i="15"/>
  <c r="F20" i="35"/>
  <c r="I18" i="46"/>
  <c r="F20" i="14"/>
  <c r="F22" i="14"/>
  <c r="I33" i="14"/>
  <c r="H32" i="14"/>
  <c r="I18" i="35"/>
  <c r="F38" i="44"/>
  <c r="F21" i="35"/>
  <c r="N51" i="35"/>
  <c r="H43" i="35"/>
  <c r="H33" i="35"/>
  <c r="F19" i="19"/>
  <c r="I59" i="51"/>
  <c r="I42" i="50"/>
  <c r="I9" i="44"/>
  <c r="M27" i="29"/>
  <c r="H39" i="14"/>
  <c r="H25" i="14"/>
  <c r="F26" i="14"/>
  <c r="F49" i="36"/>
  <c r="F43" i="47"/>
  <c r="I57" i="45"/>
  <c r="I53" i="29"/>
  <c r="F52" i="50"/>
  <c r="F24" i="35"/>
  <c r="L22" i="49"/>
  <c r="H25" i="26"/>
  <c r="L15" i="29"/>
  <c r="K53" i="20"/>
  <c r="E12" i="19"/>
  <c r="K28" i="30"/>
  <c r="L24" i="49"/>
  <c r="F28" i="29"/>
  <c r="L28" i="47"/>
  <c r="K23" i="50"/>
  <c r="L13" i="44"/>
  <c r="E32" i="26"/>
  <c r="G54" i="19"/>
  <c r="F9" i="35"/>
  <c r="K18" i="44"/>
  <c r="K24" i="30"/>
  <c r="I19" i="24"/>
  <c r="L15" i="36"/>
  <c r="K40" i="45"/>
  <c r="I12" i="29"/>
  <c r="I45" i="45"/>
  <c r="I30" i="24"/>
  <c r="L42" i="36"/>
  <c r="K59" i="45"/>
  <c r="L44" i="44"/>
  <c r="D57" i="15"/>
  <c r="I54" i="21"/>
  <c r="N52" i="29"/>
  <c r="F9" i="50"/>
  <c r="L21" i="35"/>
  <c r="K11" i="36"/>
  <c r="F37" i="29"/>
  <c r="E33" i="29"/>
  <c r="H13" i="45"/>
  <c r="M9" i="35"/>
  <c r="E17" i="49"/>
  <c r="E28" i="49"/>
  <c r="H45" i="49"/>
  <c r="J56" i="14"/>
  <c r="F43" i="46"/>
  <c r="E34" i="29"/>
  <c r="E44" i="36"/>
  <c r="F31" i="19"/>
  <c r="F41" i="19"/>
  <c r="I23" i="19"/>
  <c r="F53" i="29"/>
  <c r="N15" i="18"/>
  <c r="I59" i="18"/>
  <c r="K7" i="48"/>
  <c r="F37" i="14"/>
  <c r="F47" i="14"/>
  <c r="I16" i="14"/>
  <c r="F24" i="46"/>
  <c r="I9" i="47"/>
  <c r="H46" i="45"/>
  <c r="N26" i="29"/>
  <c r="N10" i="18"/>
  <c r="E37" i="29"/>
  <c r="N45" i="18"/>
  <c r="K49" i="46"/>
  <c r="E26" i="24"/>
  <c r="L22" i="29"/>
  <c r="K44" i="20"/>
  <c r="H55" i="19"/>
  <c r="F23" i="35"/>
  <c r="L11" i="49"/>
  <c r="K56" i="23"/>
  <c r="L13" i="18"/>
  <c r="K7" i="44"/>
  <c r="K52" i="47"/>
  <c r="H19" i="30"/>
  <c r="E22" i="29"/>
  <c r="H51" i="19"/>
  <c r="K14" i="47"/>
  <c r="H31" i="26"/>
  <c r="K52" i="23"/>
  <c r="L31" i="47"/>
  <c r="F17" i="44"/>
  <c r="F31" i="50"/>
  <c r="L44" i="49"/>
  <c r="K11" i="51"/>
  <c r="F7" i="19"/>
  <c r="K58" i="16"/>
  <c r="M39" i="35"/>
  <c r="E23" i="29"/>
  <c r="F22" i="44"/>
  <c r="N52" i="31"/>
  <c r="E7" i="30"/>
  <c r="I29" i="14"/>
  <c r="I27" i="14"/>
  <c r="L32" i="31"/>
  <c r="F34" i="14"/>
  <c r="L10" i="25"/>
  <c r="F25" i="45"/>
  <c r="N56" i="48"/>
  <c r="M52" i="49"/>
  <c r="H60" i="27"/>
  <c r="K55" i="48"/>
  <c r="I10" i="36"/>
  <c r="L13" i="48"/>
  <c r="J60" i="44"/>
  <c r="K47" i="48"/>
  <c r="N8" i="48"/>
  <c r="H56" i="28"/>
  <c r="F58" i="45"/>
  <c r="H25" i="44"/>
  <c r="F28" i="20"/>
  <c r="N41" i="48"/>
  <c r="M7" i="14"/>
  <c r="E20" i="44"/>
  <c r="K38" i="48"/>
  <c r="I25" i="36"/>
  <c r="J56" i="23"/>
  <c r="E28" i="44"/>
  <c r="K30" i="48"/>
  <c r="I17" i="36"/>
  <c r="M12" i="49"/>
  <c r="M21" i="20"/>
  <c r="F51" i="20"/>
  <c r="E51" i="45"/>
  <c r="M31" i="14"/>
  <c r="N43" i="35"/>
  <c r="N52" i="35"/>
  <c r="K58" i="51"/>
  <c r="K13" i="51"/>
  <c r="N10" i="35"/>
  <c r="H56" i="45"/>
  <c r="N40" i="29"/>
  <c r="N33" i="18"/>
  <c r="I29" i="19"/>
  <c r="H26" i="18"/>
  <c r="H16" i="18"/>
  <c r="M40" i="18"/>
  <c r="F58" i="47"/>
  <c r="H39" i="45"/>
  <c r="N49" i="29"/>
  <c r="K38" i="15"/>
  <c r="E42" i="36"/>
  <c r="E32" i="36"/>
  <c r="E19" i="35"/>
  <c r="I43" i="44"/>
  <c r="L33" i="25"/>
  <c r="F15" i="44"/>
  <c r="N37" i="31"/>
  <c r="M50" i="35"/>
  <c r="M52" i="35"/>
  <c r="E53" i="49"/>
  <c r="M8" i="35"/>
  <c r="F30" i="29"/>
  <c r="I57" i="50"/>
  <c r="I39" i="44"/>
  <c r="I13" i="35"/>
  <c r="H42" i="49"/>
  <c r="H40" i="49"/>
  <c r="F43" i="36"/>
  <c r="M29" i="49"/>
  <c r="F29" i="20"/>
  <c r="E41" i="45"/>
  <c r="L27" i="48"/>
  <c r="H43" i="20"/>
  <c r="K37" i="48"/>
  <c r="N18" i="48"/>
  <c r="N35" i="49"/>
  <c r="H35" i="20"/>
  <c r="K29" i="48"/>
  <c r="N26" i="48"/>
  <c r="N43" i="49"/>
  <c r="M29" i="42"/>
  <c r="D59" i="48"/>
  <c r="H24" i="20"/>
  <c r="K18" i="48"/>
  <c r="F59" i="50"/>
  <c r="M56" i="49"/>
  <c r="E35" i="20"/>
  <c r="M41" i="29"/>
  <c r="L47" i="51"/>
  <c r="M9" i="14"/>
  <c r="E44" i="20"/>
  <c r="M49" i="29"/>
  <c r="G54" i="28"/>
  <c r="K44" i="39"/>
  <c r="L48" i="39"/>
  <c r="F17" i="20"/>
  <c r="E32" i="14"/>
  <c r="M41" i="35"/>
  <c r="E42" i="49"/>
  <c r="E51" i="49"/>
  <c r="H21" i="49"/>
  <c r="L40" i="15"/>
  <c r="N16" i="14"/>
  <c r="L47" i="25"/>
  <c r="K29" i="51"/>
  <c r="H19" i="35"/>
  <c r="H9" i="35"/>
  <c r="F43" i="19"/>
  <c r="F13" i="29"/>
  <c r="I18" i="50"/>
  <c r="N25" i="14"/>
  <c r="F42" i="45"/>
  <c r="F47" i="36"/>
  <c r="E21" i="14"/>
  <c r="H23" i="14"/>
  <c r="H36" i="49"/>
  <c r="N55" i="29"/>
  <c r="N56" i="18"/>
  <c r="F17" i="29"/>
  <c r="E35" i="36"/>
  <c r="E33" i="36"/>
  <c r="E26" i="35"/>
  <c r="K14" i="51"/>
  <c r="L9" i="49"/>
  <c r="I40" i="47"/>
  <c r="I32" i="45"/>
  <c r="N27" i="29"/>
  <c r="E46" i="35"/>
  <c r="E48" i="35"/>
  <c r="H8" i="35"/>
  <c r="H56" i="17"/>
  <c r="F30" i="46"/>
  <c r="L11" i="23"/>
  <c r="N8" i="18"/>
  <c r="N42" i="14"/>
  <c r="N28" i="35"/>
  <c r="N30" i="35"/>
  <c r="K32" i="51"/>
  <c r="K27" i="42"/>
  <c r="K60" i="27"/>
  <c r="N16" i="29"/>
  <c r="N9" i="18"/>
  <c r="E33" i="18"/>
  <c r="M28" i="18"/>
  <c r="M38" i="18"/>
  <c r="E54" i="31"/>
  <c r="I18" i="47"/>
  <c r="L52" i="49"/>
  <c r="F38" i="47"/>
  <c r="H53" i="14"/>
  <c r="K32" i="42"/>
  <c r="K22" i="42"/>
  <c r="N33" i="35"/>
  <c r="E18" i="30"/>
  <c r="N18" i="31"/>
  <c r="I51" i="46"/>
  <c r="E43" i="29"/>
  <c r="F15" i="36"/>
  <c r="N13" i="18"/>
  <c r="K23" i="29"/>
  <c r="F47" i="21"/>
  <c r="K38" i="23"/>
  <c r="L60" i="51"/>
  <c r="K11" i="47"/>
  <c r="H52" i="26"/>
  <c r="H27" i="30"/>
  <c r="E14" i="29"/>
  <c r="L38" i="18"/>
  <c r="K10" i="44"/>
  <c r="K23" i="30"/>
  <c r="I47" i="50"/>
  <c r="H59" i="48"/>
  <c r="L57" i="16"/>
  <c r="K39" i="47"/>
  <c r="H32" i="26"/>
  <c r="L18" i="30"/>
  <c r="L32" i="47"/>
  <c r="K51" i="50"/>
  <c r="I55" i="31"/>
  <c r="L55" i="23"/>
  <c r="L53" i="30"/>
  <c r="L51" i="47"/>
  <c r="I17" i="17"/>
  <c r="K46" i="30"/>
  <c r="I41" i="24"/>
  <c r="L20" i="46"/>
  <c r="L34" i="15"/>
  <c r="I12" i="45"/>
  <c r="L56" i="29"/>
  <c r="L33" i="36"/>
  <c r="I26" i="35"/>
  <c r="I24" i="35"/>
  <c r="H53" i="30"/>
  <c r="I21" i="14"/>
  <c r="I19" i="14"/>
  <c r="L24" i="31"/>
  <c r="F42" i="14"/>
  <c r="F10" i="50"/>
  <c r="I17" i="44"/>
  <c r="I23" i="35"/>
  <c r="M18" i="18"/>
  <c r="M11" i="35"/>
  <c r="M21" i="35"/>
  <c r="E14" i="49"/>
  <c r="E47" i="29"/>
  <c r="F40" i="36"/>
  <c r="I15" i="47"/>
  <c r="F51" i="14"/>
  <c r="N45" i="35"/>
  <c r="K57" i="51"/>
  <c r="K15" i="51"/>
  <c r="H25" i="30"/>
  <c r="F35" i="35"/>
  <c r="E21" i="30"/>
  <c r="H52" i="39"/>
  <c r="I17" i="46"/>
  <c r="I20" i="35"/>
  <c r="L7" i="23"/>
  <c r="F9" i="24"/>
  <c r="F58" i="21"/>
  <c r="K21" i="23"/>
  <c r="D60" i="50"/>
  <c r="K18" i="47"/>
  <c r="N43" i="18"/>
  <c r="F9" i="44"/>
  <c r="K24" i="20"/>
  <c r="H42" i="19"/>
  <c r="K13" i="47"/>
  <c r="H14" i="26"/>
  <c r="I43" i="29"/>
  <c r="I35" i="35"/>
  <c r="K33" i="46"/>
  <c r="K45" i="29"/>
  <c r="I56" i="35"/>
  <c r="K28" i="20"/>
  <c r="L41" i="18"/>
  <c r="F32" i="47"/>
  <c r="H28" i="18"/>
  <c r="I55" i="14"/>
  <c r="I49" i="14"/>
  <c r="E52" i="14"/>
  <c r="I34" i="35"/>
  <c r="I15" i="29"/>
  <c r="K58" i="29"/>
  <c r="N54" i="31"/>
  <c r="K28" i="51"/>
  <c r="K26" i="51"/>
  <c r="E39" i="36"/>
  <c r="N42" i="35"/>
  <c r="L47" i="23"/>
  <c r="E6" i="45"/>
  <c r="M43" i="14"/>
  <c r="H30" i="20"/>
  <c r="E52" i="23"/>
  <c r="N54" i="48"/>
  <c r="M41" i="49"/>
  <c r="E29" i="20"/>
  <c r="H25" i="23"/>
  <c r="E54" i="45"/>
  <c r="M48" i="49"/>
  <c r="E37" i="20"/>
  <c r="I7" i="20"/>
  <c r="L54" i="51"/>
  <c r="E21" i="45"/>
  <c r="M29" i="14"/>
  <c r="H21" i="20"/>
  <c r="I52" i="18"/>
  <c r="N40" i="48"/>
  <c r="M26" i="49"/>
  <c r="E38" i="20"/>
  <c r="I44" i="18"/>
  <c r="N47" i="48"/>
  <c r="M35" i="49"/>
  <c r="E46" i="20"/>
  <c r="L22" i="51"/>
  <c r="N14" i="49"/>
  <c r="M53" i="14"/>
  <c r="L45" i="39"/>
  <c r="F37" i="19"/>
  <c r="F46" i="19"/>
  <c r="F48" i="19"/>
  <c r="I8" i="19"/>
  <c r="H56" i="23"/>
  <c r="E27" i="30"/>
  <c r="L38" i="15"/>
  <c r="F38" i="36"/>
  <c r="H35" i="49"/>
  <c r="L58" i="29"/>
  <c r="H36" i="14"/>
  <c r="F7" i="46"/>
  <c r="N41" i="31"/>
  <c r="E36" i="30"/>
  <c r="L37" i="15"/>
  <c r="H13" i="35"/>
  <c r="E36" i="18"/>
  <c r="E45" i="18"/>
  <c r="H30" i="18"/>
  <c r="N54" i="29"/>
  <c r="I42" i="45"/>
  <c r="I22" i="29"/>
  <c r="F50" i="20"/>
  <c r="I36" i="14"/>
  <c r="I26" i="14"/>
  <c r="L39" i="31"/>
  <c r="F56" i="46"/>
  <c r="E16" i="29"/>
  <c r="H14" i="45"/>
  <c r="F6" i="47"/>
  <c r="E39" i="14"/>
  <c r="L19" i="31"/>
  <c r="L9" i="31"/>
  <c r="K16" i="15"/>
  <c r="F10" i="20"/>
  <c r="N15" i="49"/>
  <c r="J59" i="51"/>
  <c r="E15" i="20"/>
  <c r="F19" i="20"/>
  <c r="E52" i="45"/>
  <c r="M54" i="14"/>
  <c r="K54" i="31"/>
  <c r="F27" i="20"/>
  <c r="E44" i="45"/>
  <c r="M14" i="14"/>
  <c r="K46" i="31"/>
  <c r="H22" i="50"/>
  <c r="L18" i="39"/>
  <c r="F38" i="20"/>
  <c r="E33" i="45"/>
  <c r="E22" i="50"/>
  <c r="H26" i="20"/>
  <c r="K28" i="48"/>
  <c r="N27" i="48"/>
  <c r="E31" i="50"/>
  <c r="H18" i="20"/>
  <c r="K20" i="48"/>
  <c r="N35" i="48"/>
  <c r="E21" i="23"/>
  <c r="F48" i="45"/>
  <c r="I51" i="20"/>
  <c r="E9" i="45"/>
  <c r="K52" i="39"/>
  <c r="L52" i="31"/>
  <c r="L50" i="31"/>
  <c r="K49" i="15"/>
  <c r="I39" i="14"/>
  <c r="F33" i="50"/>
  <c r="F53" i="47"/>
  <c r="I56" i="45"/>
  <c r="H52" i="18"/>
  <c r="M52" i="18"/>
  <c r="D59" i="47"/>
  <c r="M23" i="35"/>
  <c r="E55" i="28"/>
  <c r="L53" i="23"/>
  <c r="I55" i="47"/>
  <c r="J59" i="47"/>
  <c r="K20" i="15"/>
  <c r="K10" i="15"/>
  <c r="K20" i="42"/>
  <c r="I30" i="46"/>
  <c r="L31" i="15"/>
  <c r="F11" i="46"/>
  <c r="J59" i="25"/>
  <c r="E42" i="18"/>
  <c r="E44" i="18"/>
  <c r="H23" i="18"/>
  <c r="I14" i="19"/>
  <c r="F21" i="44"/>
  <c r="F12" i="35"/>
  <c r="I26" i="46"/>
  <c r="F53" i="36"/>
  <c r="M12" i="18"/>
  <c r="M10" i="18"/>
  <c r="D61" i="44"/>
  <c r="H45" i="18"/>
  <c r="I26" i="44"/>
  <c r="D55" i="30"/>
  <c r="L35" i="23"/>
  <c r="I38" i="47"/>
  <c r="F22" i="19"/>
  <c r="F24" i="19"/>
  <c r="I32" i="19"/>
  <c r="H30" i="35"/>
  <c r="D54" i="36"/>
  <c r="H59" i="47"/>
  <c r="L17" i="49"/>
  <c r="H52" i="14"/>
  <c r="H48" i="14"/>
  <c r="F16" i="14"/>
  <c r="F47" i="46"/>
  <c r="F34" i="35"/>
  <c r="H31" i="30"/>
  <c r="N12" i="31"/>
  <c r="K53" i="51"/>
  <c r="H35" i="35"/>
  <c r="H25" i="35"/>
  <c r="F27" i="19"/>
  <c r="I54" i="36"/>
  <c r="I34" i="50"/>
  <c r="N11" i="14"/>
  <c r="I14" i="35"/>
  <c r="N43" i="14"/>
  <c r="L33" i="23"/>
  <c r="I20" i="21"/>
  <c r="L25" i="46"/>
  <c r="I56" i="17"/>
  <c r="H24" i="19"/>
  <c r="K34" i="29"/>
  <c r="L35" i="29"/>
  <c r="I51" i="29"/>
  <c r="I43" i="35"/>
  <c r="E48" i="19"/>
  <c r="K22" i="47"/>
  <c r="H39" i="26"/>
  <c r="F27" i="46"/>
  <c r="F40" i="35"/>
  <c r="L6" i="49"/>
  <c r="K54" i="29"/>
  <c r="F9" i="21"/>
  <c r="K37" i="20"/>
  <c r="L42" i="18"/>
  <c r="K53" i="44"/>
  <c r="D56" i="28"/>
  <c r="H50" i="30"/>
  <c r="L12" i="47"/>
  <c r="K7" i="50"/>
  <c r="K56" i="44"/>
  <c r="E48" i="26"/>
  <c r="L6" i="36"/>
  <c r="I15" i="45"/>
  <c r="F39" i="50"/>
  <c r="L12" i="49"/>
  <c r="L20" i="30"/>
  <c r="L42" i="47"/>
  <c r="I13" i="46"/>
  <c r="H61" i="29"/>
  <c r="F33" i="29"/>
  <c r="K20" i="51"/>
  <c r="K18" i="51"/>
  <c r="E31" i="36"/>
  <c r="N50" i="35"/>
  <c r="L15" i="23"/>
  <c r="F29" i="47"/>
  <c r="F25" i="46"/>
  <c r="F28" i="14"/>
  <c r="F30" i="14"/>
  <c r="I25" i="14"/>
  <c r="H22" i="14"/>
  <c r="I10" i="35"/>
  <c r="F46" i="44"/>
  <c r="F29" i="35"/>
  <c r="E28" i="36"/>
  <c r="F39" i="19"/>
  <c r="F49" i="19"/>
  <c r="I15" i="19"/>
  <c r="I49" i="29"/>
  <c r="N23" i="18"/>
  <c r="G54" i="31"/>
  <c r="F13" i="50"/>
  <c r="I44" i="29"/>
  <c r="K56" i="16"/>
  <c r="I54" i="24"/>
  <c r="K52" i="36"/>
  <c r="L24" i="46"/>
  <c r="F22" i="17"/>
  <c r="H31" i="19"/>
  <c r="E22" i="24"/>
  <c r="F36" i="36"/>
  <c r="I18" i="29"/>
  <c r="L31" i="45"/>
  <c r="K16" i="46"/>
  <c r="E35" i="24"/>
  <c r="N34" i="18"/>
  <c r="E53" i="29"/>
  <c r="G61" i="29"/>
  <c r="F25" i="24"/>
  <c r="I42" i="21"/>
  <c r="I57" i="14"/>
  <c r="L51" i="45"/>
  <c r="E21" i="19"/>
  <c r="F47" i="35"/>
  <c r="L12" i="23"/>
  <c r="K40" i="23"/>
  <c r="D60" i="21"/>
  <c r="E18" i="19"/>
  <c r="K36" i="47"/>
  <c r="E17" i="26"/>
  <c r="K39" i="36"/>
  <c r="N28" i="14"/>
  <c r="N8" i="31"/>
  <c r="L7" i="44"/>
  <c r="L17" i="50"/>
  <c r="H34" i="45"/>
  <c r="L28" i="30"/>
  <c r="K55" i="46"/>
  <c r="L30" i="46"/>
  <c r="I60" i="47"/>
  <c r="I52" i="47"/>
  <c r="K55" i="29"/>
  <c r="F37" i="17"/>
  <c r="F43" i="24"/>
  <c r="K49" i="36"/>
  <c r="L21" i="46"/>
  <c r="F56" i="47"/>
  <c r="F19" i="47"/>
  <c r="H14" i="29"/>
  <c r="L52" i="23"/>
  <c r="E48" i="49"/>
  <c r="H33" i="49"/>
  <c r="E22" i="14"/>
  <c r="F34" i="36"/>
  <c r="N9" i="31"/>
  <c r="E56" i="17"/>
  <c r="H13" i="29"/>
  <c r="L37" i="31"/>
  <c r="K10" i="51"/>
  <c r="K55" i="27"/>
  <c r="E22" i="36"/>
  <c r="F45" i="44"/>
  <c r="I17" i="35"/>
  <c r="H30" i="30"/>
  <c r="D56" i="14"/>
  <c r="E33" i="49"/>
  <c r="E34" i="49"/>
  <c r="H30" i="49"/>
  <c r="M40" i="35"/>
  <c r="I48" i="29"/>
  <c r="I25" i="50"/>
  <c r="I7" i="44"/>
  <c r="L29" i="25"/>
  <c r="N20" i="29"/>
  <c r="L35" i="25"/>
  <c r="L53" i="35"/>
  <c r="K43" i="36"/>
  <c r="L15" i="46"/>
  <c r="F32" i="17"/>
  <c r="H38" i="19"/>
  <c r="L45" i="25"/>
  <c r="F6" i="46"/>
  <c r="L42" i="46"/>
  <c r="F13" i="17"/>
  <c r="H41" i="19"/>
  <c r="K27" i="29"/>
  <c r="N36" i="29"/>
  <c r="L19" i="25"/>
  <c r="L37" i="35"/>
  <c r="K27" i="36"/>
  <c r="K53" i="49"/>
  <c r="K41" i="18"/>
  <c r="L58" i="45"/>
  <c r="G58" i="21"/>
  <c r="L23" i="49"/>
  <c r="F55" i="21"/>
  <c r="J56" i="19"/>
  <c r="K46" i="20"/>
  <c r="E43" i="19"/>
  <c r="K51" i="47"/>
  <c r="E18" i="26"/>
  <c r="E40" i="30"/>
  <c r="I19" i="47"/>
  <c r="K24" i="50"/>
  <c r="K49" i="44"/>
  <c r="E31" i="26"/>
  <c r="K35" i="42"/>
  <c r="F33" i="46"/>
  <c r="E26" i="29"/>
  <c r="E29" i="14"/>
  <c r="K48" i="42"/>
  <c r="K38" i="42"/>
  <c r="N17" i="35"/>
  <c r="I6" i="46"/>
  <c r="L8" i="15"/>
  <c r="F44" i="46"/>
  <c r="E27" i="29"/>
  <c r="H51" i="18"/>
  <c r="H49" i="18"/>
  <c r="M15" i="18"/>
  <c r="E24" i="18"/>
  <c r="F44" i="44"/>
  <c r="F36" i="35"/>
  <c r="E53" i="30"/>
  <c r="K45" i="15"/>
  <c r="K43" i="15"/>
  <c r="K45" i="42"/>
  <c r="L38" i="31"/>
  <c r="I27" i="50"/>
  <c r="I7" i="47"/>
  <c r="H53" i="45"/>
  <c r="F9" i="47"/>
  <c r="F50" i="46"/>
  <c r="N53" i="29"/>
  <c r="L39" i="44"/>
  <c r="L12" i="35"/>
  <c r="K50" i="36"/>
  <c r="K44" i="49"/>
  <c r="F33" i="17"/>
  <c r="H51" i="29"/>
  <c r="L25" i="23"/>
  <c r="I13" i="21"/>
  <c r="L17" i="46"/>
  <c r="F14" i="17"/>
  <c r="H16" i="19"/>
  <c r="I48" i="46"/>
  <c r="F18" i="47"/>
  <c r="I51" i="17"/>
  <c r="L33" i="50"/>
  <c r="K34" i="36"/>
  <c r="K41" i="45"/>
  <c r="F49" i="17"/>
  <c r="H27" i="29"/>
  <c r="L9" i="23"/>
  <c r="K45" i="36"/>
  <c r="K55" i="49"/>
  <c r="K14" i="23"/>
  <c r="L44" i="45"/>
  <c r="K45" i="46"/>
  <c r="H28" i="26"/>
  <c r="F11" i="44"/>
  <c r="E38" i="29"/>
  <c r="K17" i="46"/>
  <c r="I26" i="21"/>
  <c r="L47" i="46"/>
  <c r="K12" i="20"/>
  <c r="E37" i="19"/>
  <c r="E48" i="30"/>
  <c r="K24" i="45"/>
  <c r="L8" i="49"/>
  <c r="I44" i="21"/>
  <c r="L49" i="46"/>
  <c r="L45" i="45"/>
  <c r="H48" i="19"/>
  <c r="K35" i="47"/>
  <c r="I38" i="50"/>
  <c r="E17" i="30"/>
  <c r="L43" i="36"/>
  <c r="K36" i="45"/>
  <c r="F54" i="17"/>
  <c r="L31" i="50"/>
  <c r="F29" i="24"/>
  <c r="F21" i="21"/>
  <c r="F34" i="44"/>
  <c r="H49" i="29"/>
  <c r="H11" i="19"/>
  <c r="F10" i="24"/>
  <c r="F42" i="21"/>
  <c r="K51" i="20"/>
  <c r="K31" i="18"/>
  <c r="L53" i="47"/>
  <c r="J57" i="28"/>
  <c r="L48" i="20"/>
  <c r="I45" i="13"/>
  <c r="K39" i="18"/>
  <c r="F30" i="21"/>
  <c r="L51" i="46"/>
  <c r="L59" i="16"/>
  <c r="H15" i="21"/>
  <c r="H58" i="13"/>
  <c r="H41" i="24"/>
  <c r="H44" i="26"/>
  <c r="I59" i="20"/>
  <c r="K46" i="14"/>
  <c r="F25" i="16"/>
  <c r="E55" i="21"/>
  <c r="F22" i="16"/>
  <c r="K17" i="14"/>
  <c r="H37" i="19"/>
  <c r="K42" i="30"/>
  <c r="F16" i="16"/>
  <c r="E38" i="21"/>
  <c r="K40" i="14"/>
  <c r="H59" i="16"/>
  <c r="L31" i="18"/>
  <c r="L42" i="20"/>
  <c r="F47" i="13"/>
  <c r="I9" i="26"/>
  <c r="J56" i="42"/>
  <c r="K52" i="44"/>
  <c r="K10" i="46"/>
  <c r="H26" i="24"/>
  <c r="I35" i="26"/>
  <c r="H25" i="13"/>
  <c r="K11" i="20"/>
  <c r="N52" i="18"/>
  <c r="F32" i="24"/>
  <c r="I27" i="21"/>
  <c r="L48" i="46"/>
  <c r="L28" i="45"/>
  <c r="K29" i="46"/>
  <c r="N19" i="18"/>
  <c r="H26" i="30"/>
  <c r="K48" i="20"/>
  <c r="L37" i="18"/>
  <c r="K32" i="44"/>
  <c r="K22" i="30"/>
  <c r="I17" i="24"/>
  <c r="K50" i="49"/>
  <c r="F25" i="47"/>
  <c r="F32" i="50"/>
  <c r="L18" i="50"/>
  <c r="I36" i="24"/>
  <c r="K13" i="49"/>
  <c r="L61" i="44"/>
  <c r="F25" i="17"/>
  <c r="K31" i="45"/>
  <c r="L56" i="45"/>
  <c r="L8" i="20"/>
  <c r="I39" i="13"/>
  <c r="L12" i="14"/>
  <c r="K17" i="23"/>
  <c r="K7" i="36"/>
  <c r="K41" i="49"/>
  <c r="F28" i="13"/>
  <c r="K27" i="35"/>
  <c r="L30" i="20"/>
  <c r="F51" i="13"/>
  <c r="L59" i="44"/>
  <c r="E7" i="24"/>
  <c r="E15" i="13"/>
  <c r="F12" i="26"/>
  <c r="E38" i="13"/>
  <c r="F27" i="26"/>
  <c r="L36" i="50"/>
  <c r="K32" i="47"/>
  <c r="I15" i="16"/>
  <c r="H14" i="21"/>
  <c r="E13" i="13"/>
  <c r="H46" i="13"/>
  <c r="K10" i="50"/>
  <c r="L43" i="50"/>
  <c r="I49" i="13"/>
  <c r="L15" i="14"/>
  <c r="M14" i="31"/>
  <c r="H21" i="21"/>
  <c r="K59" i="46"/>
  <c r="K46" i="35"/>
  <c r="I29" i="26"/>
  <c r="F33" i="13"/>
  <c r="K15" i="35"/>
  <c r="H15" i="24"/>
  <c r="L12" i="50"/>
  <c r="K7" i="47"/>
  <c r="J60" i="25"/>
  <c r="F19" i="26"/>
  <c r="E37" i="13"/>
  <c r="H17" i="29"/>
  <c r="K47" i="20"/>
  <c r="K44" i="29"/>
  <c r="I55" i="17"/>
  <c r="F22" i="24"/>
  <c r="N39" i="31"/>
  <c r="L18" i="46"/>
  <c r="L54" i="44"/>
  <c r="K18" i="36"/>
  <c r="K12" i="49"/>
  <c r="K24" i="18"/>
  <c r="I37" i="35"/>
  <c r="I51" i="50"/>
  <c r="L8" i="25"/>
  <c r="F24" i="44"/>
  <c r="L12" i="31"/>
  <c r="L10" i="31"/>
  <c r="K7" i="15"/>
  <c r="L54" i="31"/>
  <c r="I43" i="50"/>
  <c r="J58" i="20"/>
  <c r="L7" i="25"/>
  <c r="H53" i="35"/>
  <c r="I11" i="19"/>
  <c r="E13" i="18"/>
  <c r="E55" i="18"/>
  <c r="N22" i="29"/>
  <c r="I59" i="48"/>
  <c r="I54" i="29"/>
  <c r="I23" i="20"/>
  <c r="F54" i="31"/>
  <c r="L49" i="31"/>
  <c r="L7" i="31"/>
  <c r="F32" i="36"/>
  <c r="E48" i="29"/>
  <c r="L35" i="49"/>
  <c r="F39" i="47"/>
  <c r="I55" i="45"/>
  <c r="H10" i="29"/>
  <c r="I44" i="45"/>
  <c r="I37" i="24"/>
  <c r="K14" i="49"/>
  <c r="K9" i="18"/>
  <c r="K56" i="30"/>
  <c r="K12" i="46"/>
  <c r="I46" i="45"/>
  <c r="I44" i="44"/>
  <c r="K45" i="18"/>
  <c r="L14" i="45"/>
  <c r="K7" i="46"/>
  <c r="I31" i="45"/>
  <c r="L50" i="15"/>
  <c r="I28" i="45"/>
  <c r="I21" i="24"/>
  <c r="L49" i="36"/>
  <c r="K50" i="45"/>
  <c r="F48" i="17"/>
  <c r="H22" i="19"/>
  <c r="L21" i="25"/>
  <c r="F28" i="46"/>
  <c r="L26" i="46"/>
  <c r="K15" i="23"/>
  <c r="H25" i="19"/>
  <c r="K30" i="46"/>
  <c r="H29" i="26"/>
  <c r="I24" i="24"/>
  <c r="F19" i="29"/>
  <c r="F25" i="35"/>
  <c r="E8" i="19"/>
  <c r="K8" i="30"/>
  <c r="L54" i="29"/>
  <c r="M33" i="18"/>
  <c r="I25" i="44"/>
  <c r="I31" i="35"/>
  <c r="N35" i="35"/>
  <c r="H51" i="35"/>
  <c r="H41" i="35"/>
  <c r="F11" i="19"/>
  <c r="N59" i="49"/>
  <c r="I50" i="50"/>
  <c r="I16" i="44"/>
  <c r="I30" i="35"/>
  <c r="H26" i="49"/>
  <c r="H24" i="49"/>
  <c r="E41" i="14"/>
  <c r="E47" i="49"/>
  <c r="N23" i="29"/>
  <c r="N24" i="18"/>
  <c r="G59" i="50"/>
  <c r="E53" i="35"/>
  <c r="E8" i="35"/>
  <c r="H48" i="35"/>
  <c r="E45" i="36"/>
  <c r="F31" i="36"/>
  <c r="F44" i="35"/>
  <c r="E14" i="30"/>
  <c r="L27" i="15"/>
  <c r="I13" i="44"/>
  <c r="L33" i="15"/>
  <c r="L10" i="50"/>
  <c r="I28" i="24"/>
  <c r="L48" i="36"/>
  <c r="K57" i="45"/>
  <c r="L10" i="45"/>
  <c r="F38" i="50"/>
  <c r="I31" i="46"/>
  <c r="K32" i="49"/>
  <c r="K20" i="18"/>
  <c r="L13" i="45"/>
  <c r="L42" i="35"/>
  <c r="N12" i="14"/>
  <c r="L17" i="15"/>
  <c r="L23" i="44"/>
  <c r="E14" i="26"/>
  <c r="L32" i="36"/>
  <c r="K52" i="50"/>
  <c r="L58" i="44"/>
  <c r="F54" i="50"/>
  <c r="I15" i="46"/>
  <c r="K16" i="49"/>
  <c r="J59" i="21"/>
  <c r="F30" i="17"/>
  <c r="L55" i="50"/>
  <c r="K10" i="29"/>
  <c r="L11" i="29"/>
  <c r="I27" i="29"/>
  <c r="I19" i="35"/>
  <c r="F41" i="24"/>
  <c r="K46" i="49"/>
  <c r="K42" i="18"/>
  <c r="L35" i="45"/>
  <c r="K44" i="46"/>
  <c r="F27" i="29"/>
  <c r="K37" i="44"/>
  <c r="F49" i="46"/>
  <c r="L10" i="46"/>
  <c r="F45" i="17"/>
  <c r="H9" i="19"/>
  <c r="K14" i="46"/>
  <c r="D55" i="36"/>
  <c r="L48" i="49"/>
  <c r="G54" i="30"/>
  <c r="L52" i="47"/>
  <c r="K47" i="50"/>
  <c r="L37" i="44"/>
  <c r="E8" i="26"/>
  <c r="K32" i="36"/>
  <c r="H56" i="35"/>
  <c r="N12" i="29"/>
  <c r="L43" i="25"/>
  <c r="K59" i="20"/>
  <c r="K51" i="36"/>
  <c r="L23" i="46"/>
  <c r="K12" i="23"/>
  <c r="H60" i="50"/>
  <c r="I53" i="17"/>
  <c r="K8" i="50"/>
  <c r="I22" i="26"/>
  <c r="F15" i="13"/>
  <c r="K24" i="35"/>
  <c r="K30" i="35"/>
  <c r="L47" i="30"/>
  <c r="F35" i="17"/>
  <c r="H41" i="21"/>
  <c r="K11" i="14"/>
  <c r="H59" i="20"/>
  <c r="K31" i="36"/>
  <c r="L36" i="46"/>
  <c r="L20" i="36"/>
  <c r="I18" i="13"/>
  <c r="L10" i="14"/>
  <c r="I29" i="13"/>
  <c r="I11" i="13"/>
  <c r="K39" i="14"/>
  <c r="K11" i="46"/>
  <c r="E52" i="26"/>
  <c r="L17" i="14"/>
  <c r="M36" i="31"/>
  <c r="I20" i="13"/>
  <c r="E21" i="21"/>
  <c r="I21" i="17"/>
  <c r="H52" i="19"/>
  <c r="H55" i="36"/>
  <c r="K26" i="35"/>
  <c r="H31" i="13"/>
  <c r="K10" i="14"/>
  <c r="K11" i="30"/>
  <c r="E36" i="24"/>
  <c r="F17" i="26"/>
  <c r="H43" i="13"/>
  <c r="H31" i="24"/>
  <c r="I35" i="45"/>
  <c r="K29" i="36"/>
  <c r="K39" i="49"/>
  <c r="F46" i="17"/>
  <c r="L39" i="50"/>
  <c r="F21" i="24"/>
  <c r="L34" i="23"/>
  <c r="I42" i="29"/>
  <c r="L55" i="45"/>
  <c r="E41" i="19"/>
  <c r="K37" i="47"/>
  <c r="H38" i="26"/>
  <c r="L32" i="30"/>
  <c r="H36" i="45"/>
  <c r="L10" i="15"/>
  <c r="H41" i="45"/>
  <c r="E13" i="26"/>
  <c r="L9" i="36"/>
  <c r="K10" i="45"/>
  <c r="I23" i="17"/>
  <c r="L18" i="45"/>
  <c r="K42" i="50"/>
  <c r="H20" i="19"/>
  <c r="F37" i="13"/>
  <c r="L47" i="14"/>
  <c r="L29" i="20"/>
  <c r="M40" i="31"/>
  <c r="K34" i="23"/>
  <c r="K54" i="45"/>
  <c r="H10" i="24"/>
  <c r="I52" i="26"/>
  <c r="F17" i="13"/>
  <c r="M47" i="31"/>
  <c r="K59" i="50"/>
  <c r="L34" i="29"/>
  <c r="I40" i="16"/>
  <c r="E45" i="21"/>
  <c r="I59" i="16"/>
  <c r="I10" i="16"/>
  <c r="K32" i="35"/>
  <c r="L23" i="35"/>
  <c r="E16" i="24"/>
  <c r="E44" i="21"/>
  <c r="K8" i="14"/>
  <c r="I42" i="16"/>
  <c r="E50" i="13"/>
  <c r="E14" i="19"/>
  <c r="L14" i="35"/>
  <c r="K20" i="35"/>
  <c r="L31" i="20"/>
  <c r="F42" i="13"/>
  <c r="H12" i="24"/>
  <c r="E31" i="24"/>
  <c r="F47" i="26"/>
  <c r="H45" i="13"/>
  <c r="D56" i="31"/>
  <c r="I32" i="26"/>
  <c r="I49" i="26"/>
  <c r="E11" i="26"/>
  <c r="E40" i="24"/>
  <c r="H48" i="21"/>
  <c r="E19" i="13"/>
  <c r="I18" i="16"/>
  <c r="I20" i="45"/>
  <c r="H26" i="19"/>
  <c r="I41" i="21"/>
  <c r="L43" i="44"/>
  <c r="F58" i="50"/>
  <c r="I14" i="50"/>
  <c r="K21" i="18"/>
  <c r="E30" i="26"/>
  <c r="L16" i="36"/>
  <c r="K25" i="45"/>
  <c r="I46" i="17"/>
  <c r="H59" i="49"/>
  <c r="F29" i="44"/>
  <c r="I17" i="45"/>
  <c r="I13" i="29"/>
  <c r="E19" i="36"/>
  <c r="E17" i="36"/>
  <c r="E42" i="35"/>
  <c r="K52" i="27"/>
  <c r="H19" i="49"/>
  <c r="I24" i="47"/>
  <c r="I16" i="45"/>
  <c r="M25" i="35"/>
  <c r="E26" i="49"/>
  <c r="E36" i="49"/>
  <c r="H37" i="49"/>
  <c r="G54" i="35"/>
  <c r="F54" i="46"/>
  <c r="E42" i="29"/>
  <c r="L21" i="31"/>
  <c r="K57" i="27"/>
  <c r="K47" i="27"/>
  <c r="E14" i="36"/>
  <c r="F52" i="44"/>
  <c r="I9" i="35"/>
  <c r="H22" i="30"/>
  <c r="N13" i="31"/>
  <c r="H28" i="30"/>
  <c r="F7" i="50"/>
  <c r="L13" i="49"/>
  <c r="L52" i="30"/>
  <c r="K19" i="45"/>
  <c r="I24" i="17"/>
  <c r="L30" i="50"/>
  <c r="K17" i="29"/>
  <c r="I58" i="46"/>
  <c r="F10" i="47"/>
  <c r="F52" i="17"/>
  <c r="L41" i="50"/>
  <c r="F19" i="24"/>
  <c r="H12" i="30"/>
  <c r="F22" i="50"/>
  <c r="L23" i="23"/>
  <c r="L36" i="30"/>
  <c r="L58" i="47"/>
  <c r="I9" i="17"/>
  <c r="L51" i="44"/>
  <c r="L60" i="49"/>
  <c r="I30" i="45"/>
  <c r="I28" i="44"/>
  <c r="K29" i="18"/>
  <c r="F28" i="17"/>
  <c r="L51" i="35"/>
  <c r="K11" i="29"/>
  <c r="F44" i="21"/>
  <c r="I23" i="50"/>
  <c r="M59" i="18"/>
  <c r="N12" i="18"/>
  <c r="K23" i="47"/>
  <c r="H16" i="26"/>
  <c r="K53" i="23"/>
  <c r="H49" i="30"/>
  <c r="F21" i="47"/>
  <c r="H59" i="45"/>
  <c r="E25" i="18"/>
  <c r="M20" i="18"/>
  <c r="M30" i="18"/>
  <c r="F54" i="42"/>
  <c r="I26" i="47"/>
  <c r="H8" i="45"/>
  <c r="F30" i="47"/>
  <c r="H50" i="14"/>
  <c r="K52" i="15"/>
  <c r="K42" i="15"/>
  <c r="K52" i="42"/>
  <c r="F51" i="46"/>
  <c r="I55" i="35"/>
  <c r="F39" i="36"/>
  <c r="I22" i="47"/>
  <c r="H43" i="18"/>
  <c r="H41" i="18"/>
  <c r="M23" i="18"/>
  <c r="E32" i="18"/>
  <c r="F54" i="44"/>
  <c r="N32" i="18"/>
  <c r="I52" i="39"/>
  <c r="I22" i="35"/>
  <c r="F33" i="47"/>
  <c r="F40" i="50"/>
  <c r="E21" i="26"/>
  <c r="L51" i="30"/>
  <c r="L57" i="47"/>
  <c r="I15" i="17"/>
  <c r="L37" i="50"/>
  <c r="H35" i="45"/>
  <c r="N29" i="14"/>
  <c r="K37" i="45"/>
  <c r="I34" i="17"/>
  <c r="L32" i="50"/>
  <c r="L38" i="25"/>
  <c r="F49" i="47"/>
  <c r="F56" i="50"/>
  <c r="K49" i="30"/>
  <c r="I12" i="24"/>
  <c r="L41" i="47"/>
  <c r="K46" i="44"/>
  <c r="L21" i="50"/>
  <c r="H19" i="45"/>
  <c r="N45" i="14"/>
  <c r="K21" i="45"/>
  <c r="I18" i="17"/>
  <c r="L57" i="23"/>
  <c r="L26" i="35"/>
  <c r="I7" i="21"/>
  <c r="J59" i="13"/>
  <c r="H42" i="29"/>
  <c r="H48" i="45"/>
  <c r="K20" i="36"/>
  <c r="K51" i="45"/>
  <c r="F55" i="17"/>
  <c r="J60" i="45"/>
  <c r="I15" i="50"/>
  <c r="K37" i="49"/>
  <c r="F21" i="50"/>
  <c r="I12" i="44"/>
  <c r="K13" i="18"/>
  <c r="L46" i="44"/>
  <c r="L35" i="35"/>
  <c r="F20" i="24"/>
  <c r="I55" i="21"/>
  <c r="H51" i="30"/>
  <c r="H59" i="25"/>
  <c r="K9" i="50"/>
  <c r="K33" i="44"/>
  <c r="K47" i="30"/>
  <c r="I18" i="24"/>
  <c r="L46" i="36"/>
  <c r="K50" i="16"/>
  <c r="H18" i="29"/>
  <c r="I52" i="45"/>
  <c r="I45" i="24"/>
  <c r="K22" i="49"/>
  <c r="K18" i="18"/>
  <c r="F24" i="17"/>
  <c r="H46" i="19"/>
  <c r="L33" i="44"/>
  <c r="E23" i="19"/>
  <c r="H37" i="13"/>
  <c r="H7" i="24"/>
  <c r="I41" i="26"/>
  <c r="L49" i="14"/>
  <c r="L14" i="47"/>
  <c r="L48" i="44"/>
  <c r="K37" i="14"/>
  <c r="F42" i="16"/>
  <c r="E56" i="21"/>
  <c r="I37" i="21"/>
  <c r="K15" i="18"/>
  <c r="L37" i="47"/>
  <c r="L42" i="14"/>
  <c r="L32" i="20"/>
  <c r="K8" i="35"/>
  <c r="F37" i="16"/>
  <c r="H45" i="26"/>
  <c r="H30" i="24"/>
  <c r="L51" i="14"/>
  <c r="L33" i="20"/>
  <c r="I38" i="13"/>
  <c r="L20" i="14"/>
  <c r="E44" i="24"/>
  <c r="K60" i="44"/>
  <c r="K18" i="46"/>
  <c r="H36" i="24"/>
  <c r="I43" i="26"/>
  <c r="H56" i="25"/>
  <c r="K36" i="20"/>
  <c r="H43" i="26"/>
  <c r="H26" i="21"/>
  <c r="E9" i="13"/>
  <c r="H13" i="26"/>
  <c r="F14" i="26"/>
  <c r="F61" i="29"/>
  <c r="E9" i="30"/>
  <c r="L51" i="36"/>
  <c r="K44" i="45"/>
  <c r="L45" i="44"/>
  <c r="L10" i="35"/>
  <c r="K40" i="36"/>
  <c r="F26" i="44"/>
  <c r="E54" i="29"/>
  <c r="H19" i="19"/>
  <c r="K40" i="46"/>
  <c r="E11" i="24"/>
  <c r="K56" i="31"/>
  <c r="H57" i="28"/>
  <c r="F57" i="44"/>
  <c r="I53" i="50"/>
  <c r="L37" i="23"/>
  <c r="L32" i="29"/>
  <c r="L18" i="47"/>
  <c r="K21" i="50"/>
  <c r="L11" i="44"/>
  <c r="L45" i="50"/>
  <c r="K28" i="44"/>
  <c r="L46" i="35"/>
  <c r="K52" i="35"/>
  <c r="I11" i="26"/>
  <c r="F11" i="13"/>
  <c r="E25" i="13"/>
  <c r="K10" i="20"/>
  <c r="I12" i="17"/>
  <c r="F32" i="26"/>
  <c r="H52" i="13"/>
  <c r="H32" i="24"/>
  <c r="K39" i="45"/>
  <c r="F38" i="24"/>
  <c r="K33" i="20"/>
  <c r="E19" i="21"/>
  <c r="M43" i="31"/>
  <c r="F44" i="16"/>
  <c r="E49" i="21"/>
  <c r="I24" i="21"/>
  <c r="F7" i="24"/>
  <c r="E10" i="21"/>
  <c r="M42" i="31"/>
  <c r="F35" i="16"/>
  <c r="E41" i="21"/>
  <c r="M29" i="31"/>
  <c r="K9" i="47"/>
  <c r="K54" i="35"/>
  <c r="I37" i="26"/>
  <c r="F24" i="13"/>
  <c r="L60" i="47"/>
  <c r="H23" i="19"/>
  <c r="L10" i="29"/>
  <c r="E39" i="13"/>
  <c r="D63" i="29"/>
  <c r="F36" i="26"/>
  <c r="H56" i="13"/>
  <c r="L46" i="46"/>
  <c r="F31" i="24"/>
  <c r="E34" i="21"/>
  <c r="K44" i="14"/>
  <c r="I36" i="16"/>
  <c r="L17" i="29"/>
  <c r="L52" i="35"/>
  <c r="K42" i="45"/>
  <c r="L6" i="50"/>
  <c r="L33" i="49"/>
  <c r="F38" i="46"/>
  <c r="I35" i="17"/>
  <c r="L47" i="29"/>
  <c r="L25" i="47"/>
  <c r="K36" i="50"/>
  <c r="L42" i="44"/>
  <c r="F17" i="46"/>
  <c r="H23" i="29"/>
  <c r="I11" i="46"/>
  <c r="H28" i="29"/>
  <c r="E58" i="18"/>
  <c r="H57" i="18"/>
  <c r="M58" i="18"/>
  <c r="E16" i="18"/>
  <c r="F37" i="44"/>
  <c r="F28" i="35"/>
  <c r="I10" i="46"/>
  <c r="I13" i="14"/>
  <c r="I11" i="14"/>
  <c r="L16" i="31"/>
  <c r="F50" i="14"/>
  <c r="F16" i="50"/>
  <c r="I10" i="44"/>
  <c r="I15" i="35"/>
  <c r="H45" i="35"/>
  <c r="E10" i="18"/>
  <c r="E21" i="18"/>
  <c r="H54" i="18"/>
  <c r="N30" i="29"/>
  <c r="K53" i="16"/>
  <c r="I46" i="29"/>
  <c r="I39" i="50"/>
  <c r="N51" i="29"/>
  <c r="H58" i="45"/>
  <c r="L41" i="29"/>
  <c r="L11" i="47"/>
  <c r="K30" i="50"/>
  <c r="K55" i="44"/>
  <c r="L17" i="35"/>
  <c r="I14" i="21"/>
  <c r="L56" i="23"/>
  <c r="L25" i="15"/>
  <c r="L31" i="44"/>
  <c r="I56" i="19"/>
  <c r="K42" i="36"/>
  <c r="F24" i="47"/>
  <c r="H42" i="45"/>
  <c r="L25" i="29"/>
  <c r="K55" i="20"/>
  <c r="K14" i="50"/>
  <c r="K39" i="44"/>
  <c r="L14" i="50"/>
  <c r="F14" i="24"/>
  <c r="I40" i="46"/>
  <c r="F26" i="47"/>
  <c r="I43" i="17"/>
  <c r="D57" i="14"/>
  <c r="F35" i="24"/>
  <c r="I8" i="21"/>
  <c r="L29" i="46"/>
  <c r="F57" i="46"/>
  <c r="I52" i="35"/>
  <c r="L40" i="23"/>
  <c r="K38" i="29"/>
  <c r="F25" i="21"/>
  <c r="K21" i="20"/>
  <c r="E31" i="29"/>
  <c r="L6" i="15"/>
  <c r="F13" i="46"/>
  <c r="E44" i="14"/>
  <c r="E46" i="14"/>
  <c r="I53" i="14"/>
  <c r="F39" i="46"/>
  <c r="F26" i="35"/>
  <c r="H39" i="30"/>
  <c r="J55" i="25"/>
  <c r="K50" i="42"/>
  <c r="E10" i="36"/>
  <c r="E9" i="35"/>
  <c r="E51" i="35"/>
  <c r="I11" i="44"/>
  <c r="F8" i="50"/>
  <c r="F48" i="44"/>
  <c r="F22" i="35"/>
  <c r="H18" i="49"/>
  <c r="H16" i="49"/>
  <c r="E51" i="14"/>
  <c r="E55" i="49"/>
  <c r="N31" i="29"/>
  <c r="F29" i="36"/>
  <c r="I13" i="47"/>
  <c r="H20" i="45"/>
  <c r="N7" i="31"/>
  <c r="H33" i="45"/>
  <c r="L24" i="29"/>
  <c r="L10" i="47"/>
  <c r="K13" i="50"/>
  <c r="I56" i="25"/>
  <c r="L16" i="35"/>
  <c r="E16" i="30"/>
  <c r="I43" i="47"/>
  <c r="K48" i="50"/>
  <c r="L14" i="44"/>
  <c r="E7" i="26"/>
  <c r="L57" i="49"/>
  <c r="N23" i="31"/>
  <c r="H17" i="45"/>
  <c r="E37" i="26"/>
  <c r="L35" i="30"/>
  <c r="E35" i="19"/>
  <c r="K59" i="47"/>
  <c r="E10" i="26"/>
  <c r="E32" i="30"/>
  <c r="I27" i="47"/>
  <c r="K32" i="50"/>
  <c r="K57" i="44"/>
  <c r="L16" i="50"/>
  <c r="I42" i="24"/>
  <c r="K19" i="49"/>
  <c r="E31" i="30"/>
  <c r="L36" i="25"/>
  <c r="I22" i="24"/>
  <c r="L34" i="36"/>
  <c r="I10" i="17"/>
  <c r="L36" i="44"/>
  <c r="L49" i="35"/>
  <c r="I49" i="46"/>
  <c r="K28" i="47"/>
  <c r="N10" i="14"/>
  <c r="F42" i="47"/>
  <c r="I27" i="17"/>
  <c r="L7" i="50"/>
  <c r="F51" i="24"/>
  <c r="K41" i="36"/>
  <c r="L13" i="46"/>
  <c r="F35" i="29"/>
  <c r="F41" i="35"/>
  <c r="E24" i="19"/>
  <c r="K46" i="47"/>
  <c r="E47" i="26"/>
  <c r="L33" i="30"/>
  <c r="K9" i="45"/>
  <c r="H44" i="30"/>
  <c r="L12" i="25"/>
  <c r="L29" i="49"/>
  <c r="L10" i="36"/>
  <c r="K27" i="45"/>
  <c r="I32" i="17"/>
  <c r="L11" i="45"/>
  <c r="K20" i="46"/>
  <c r="K51" i="30"/>
  <c r="K50" i="46"/>
  <c r="E17" i="24"/>
  <c r="F35" i="26"/>
  <c r="E53" i="13"/>
  <c r="D59" i="16"/>
  <c r="L24" i="18"/>
  <c r="H56" i="19"/>
  <c r="I8" i="13"/>
  <c r="E23" i="21"/>
  <c r="K56" i="14"/>
  <c r="I47" i="26"/>
  <c r="I37" i="17"/>
  <c r="L47" i="18"/>
  <c r="L58" i="20"/>
  <c r="F31" i="13"/>
  <c r="I25" i="26"/>
  <c r="K50" i="23"/>
  <c r="K29" i="44"/>
  <c r="F46" i="21"/>
  <c r="I15" i="26"/>
  <c r="F14" i="13"/>
  <c r="K9" i="35"/>
  <c r="L36" i="20"/>
  <c r="I52" i="13"/>
  <c r="K19" i="30"/>
  <c r="E9" i="24"/>
  <c r="F9" i="26"/>
  <c r="H51" i="13"/>
  <c r="L40" i="35"/>
  <c r="L6" i="47"/>
  <c r="I23" i="24"/>
  <c r="K22" i="14"/>
  <c r="I46" i="16"/>
  <c r="H37" i="21"/>
  <c r="K34" i="45"/>
  <c r="N19" i="29"/>
  <c r="H55" i="31"/>
  <c r="J55" i="36"/>
  <c r="K55" i="50"/>
  <c r="K55" i="30"/>
  <c r="I26" i="24"/>
  <c r="L54" i="36"/>
  <c r="I11" i="29"/>
  <c r="L51" i="25"/>
  <c r="I60" i="51"/>
  <c r="K13" i="29"/>
  <c r="F34" i="21"/>
  <c r="K20" i="23"/>
  <c r="L10" i="18"/>
  <c r="I37" i="47"/>
  <c r="L55" i="49"/>
  <c r="F23" i="21"/>
  <c r="K47" i="23"/>
  <c r="L28" i="18"/>
  <c r="E11" i="19"/>
  <c r="K29" i="30"/>
  <c r="L24" i="35"/>
  <c r="K41" i="47"/>
  <c r="H40" i="24"/>
  <c r="F41" i="26"/>
  <c r="H19" i="13"/>
  <c r="K55" i="35"/>
  <c r="I19" i="26"/>
  <c r="L25" i="45"/>
  <c r="K43" i="44"/>
  <c r="E24" i="13"/>
  <c r="E25" i="24"/>
  <c r="F13" i="26"/>
  <c r="K60" i="45"/>
  <c r="L53" i="36"/>
  <c r="L40" i="45"/>
  <c r="M17" i="31"/>
  <c r="I23" i="13"/>
  <c r="L59" i="20"/>
  <c r="F9" i="17"/>
  <c r="L45" i="46"/>
  <c r="K54" i="36"/>
  <c r="M8" i="31"/>
  <c r="I40" i="13"/>
  <c r="L61" i="27"/>
  <c r="M39" i="31"/>
  <c r="F30" i="26"/>
  <c r="E23" i="24"/>
  <c r="F39" i="26"/>
  <c r="H53" i="13"/>
  <c r="H14" i="24"/>
  <c r="L13" i="36"/>
  <c r="L17" i="18"/>
  <c r="K33" i="23"/>
  <c r="I16" i="16"/>
  <c r="H47" i="21"/>
  <c r="E28" i="13"/>
  <c r="D59" i="46"/>
  <c r="L8" i="30"/>
  <c r="K30" i="36"/>
  <c r="M32" i="31"/>
  <c r="I16" i="13"/>
  <c r="E22" i="21"/>
  <c r="K47" i="14"/>
  <c r="L48" i="13"/>
  <c r="L30" i="16"/>
  <c r="L29" i="13"/>
  <c r="K60" i="21"/>
  <c r="E44" i="19"/>
  <c r="N35" i="14"/>
  <c r="I11" i="35"/>
  <c r="K8" i="46"/>
  <c r="K21" i="29"/>
  <c r="F26" i="21"/>
  <c r="K28" i="23"/>
  <c r="F50" i="44"/>
  <c r="F55" i="50"/>
  <c r="L14" i="23"/>
  <c r="K55" i="23"/>
  <c r="L26" i="47"/>
  <c r="K29" i="50"/>
  <c r="L19" i="44"/>
  <c r="L32" i="35"/>
  <c r="H51" i="45"/>
  <c r="N13" i="14"/>
  <c r="K53" i="45"/>
  <c r="I50" i="17"/>
  <c r="L48" i="50"/>
  <c r="F36" i="24"/>
  <c r="I39" i="21"/>
  <c r="L57" i="28"/>
  <c r="H54" i="24"/>
  <c r="K9" i="20"/>
  <c r="F42" i="24"/>
  <c r="K53" i="50"/>
  <c r="L28" i="29"/>
  <c r="D56" i="23"/>
  <c r="I20" i="44"/>
  <c r="K33" i="30"/>
  <c r="L19" i="30"/>
  <c r="L35" i="18"/>
  <c r="K30" i="44"/>
  <c r="H56" i="30"/>
  <c r="I37" i="44"/>
  <c r="L55" i="16"/>
  <c r="N49" i="14"/>
  <c r="L22" i="25"/>
  <c r="H34" i="49"/>
  <c r="H32" i="49"/>
  <c r="E25" i="14"/>
  <c r="E39" i="49"/>
  <c r="N15" i="29"/>
  <c r="N17" i="18"/>
  <c r="N50" i="14"/>
  <c r="K8" i="51"/>
  <c r="K9" i="51"/>
  <c r="E23" i="36"/>
  <c r="K54" i="51"/>
  <c r="L20" i="49"/>
  <c r="F37" i="47"/>
  <c r="G53" i="36"/>
  <c r="M33" i="35"/>
  <c r="E35" i="49"/>
  <c r="E44" i="49"/>
  <c r="H29" i="49"/>
  <c r="L48" i="15"/>
  <c r="I52" i="46"/>
  <c r="E50" i="29"/>
  <c r="L49" i="49"/>
  <c r="F15" i="35"/>
  <c r="L22" i="23"/>
  <c r="L13" i="30"/>
  <c r="L21" i="18"/>
  <c r="K16" i="44"/>
  <c r="I56" i="31"/>
  <c r="L52" i="29"/>
  <c r="L46" i="25"/>
  <c r="F41" i="47"/>
  <c r="F48" i="50"/>
  <c r="I56" i="42"/>
  <c r="I20" i="24"/>
  <c r="L40" i="36"/>
  <c r="F39" i="35"/>
  <c r="L21" i="23"/>
  <c r="K48" i="23"/>
  <c r="J59" i="20"/>
  <c r="E10" i="19"/>
  <c r="K44" i="47"/>
  <c r="E9" i="26"/>
  <c r="K47" i="36"/>
  <c r="N20" i="14"/>
  <c r="L7" i="15"/>
  <c r="L15" i="44"/>
  <c r="L25" i="50"/>
  <c r="K26" i="36"/>
  <c r="K20" i="49"/>
  <c r="K32" i="18"/>
  <c r="F18" i="29"/>
  <c r="N44" i="18"/>
  <c r="F24" i="24"/>
  <c r="I35" i="21"/>
  <c r="L56" i="46"/>
  <c r="L36" i="45"/>
  <c r="E59" i="49"/>
  <c r="I49" i="50"/>
  <c r="I31" i="44"/>
  <c r="K49" i="42"/>
  <c r="K47" i="42"/>
  <c r="N16" i="35"/>
  <c r="K39" i="15"/>
  <c r="N14" i="18"/>
  <c r="F47" i="29"/>
  <c r="I48" i="50"/>
  <c r="F45" i="19"/>
  <c r="H50" i="18"/>
  <c r="H40" i="18"/>
  <c r="M16" i="18"/>
  <c r="F35" i="47"/>
  <c r="I10" i="45"/>
  <c r="N25" i="29"/>
  <c r="H34" i="14"/>
  <c r="K44" i="15"/>
  <c r="K34" i="15"/>
  <c r="K44" i="42"/>
  <c r="I56" i="46"/>
  <c r="L55" i="15"/>
  <c r="F55" i="44"/>
  <c r="F30" i="35"/>
  <c r="I54" i="44"/>
  <c r="I45" i="50"/>
  <c r="L13" i="23"/>
  <c r="K39" i="23"/>
  <c r="L20" i="18"/>
  <c r="E19" i="19"/>
  <c r="K21" i="30"/>
  <c r="I48" i="24"/>
  <c r="D55" i="26"/>
  <c r="N48" i="31"/>
  <c r="K26" i="44"/>
  <c r="K32" i="30"/>
  <c r="I27" i="24"/>
  <c r="I30" i="44"/>
  <c r="I29" i="50"/>
  <c r="L43" i="23"/>
  <c r="H57" i="23"/>
  <c r="K54" i="20"/>
  <c r="K38" i="46"/>
  <c r="H37" i="26"/>
  <c r="I32" i="24"/>
  <c r="F11" i="29"/>
  <c r="F17" i="35"/>
  <c r="K8" i="44"/>
  <c r="K16" i="30"/>
  <c r="E23" i="26"/>
  <c r="L7" i="36"/>
  <c r="K32" i="45"/>
  <c r="N11" i="29"/>
  <c r="I37" i="45"/>
  <c r="L45" i="30"/>
  <c r="L43" i="47"/>
  <c r="K48" i="44"/>
  <c r="K38" i="30"/>
  <c r="I33" i="24"/>
  <c r="F34" i="29"/>
  <c r="L49" i="30"/>
  <c r="F6" i="50"/>
  <c r="N16" i="31"/>
  <c r="K58" i="44"/>
  <c r="E38" i="26"/>
  <c r="K10" i="36"/>
  <c r="J56" i="24"/>
  <c r="K57" i="29"/>
  <c r="E21" i="29"/>
  <c r="N29" i="18"/>
  <c r="K6" i="47"/>
  <c r="E10" i="24"/>
  <c r="L38" i="29"/>
  <c r="D57" i="28"/>
  <c r="K19" i="50"/>
  <c r="N43" i="29"/>
  <c r="I13" i="45"/>
  <c r="L49" i="29"/>
  <c r="L19" i="47"/>
  <c r="K38" i="50"/>
  <c r="L12" i="44"/>
  <c r="L38" i="50"/>
  <c r="K25" i="29"/>
  <c r="E27" i="26"/>
  <c r="H53" i="24"/>
  <c r="H32" i="21"/>
  <c r="E35" i="13"/>
  <c r="J57" i="23"/>
  <c r="I9" i="16"/>
  <c r="H53" i="19"/>
  <c r="E36" i="26"/>
  <c r="L33" i="14"/>
  <c r="M20" i="31"/>
  <c r="I36" i="13"/>
  <c r="M10" i="31"/>
  <c r="L17" i="44"/>
  <c r="E39" i="19"/>
  <c r="H22" i="13"/>
  <c r="K42" i="35"/>
  <c r="H49" i="13"/>
  <c r="F12" i="21"/>
  <c r="I46" i="21"/>
  <c r="L35" i="46"/>
  <c r="H32" i="13"/>
  <c r="H25" i="24"/>
  <c r="I26" i="26"/>
  <c r="I51" i="13"/>
  <c r="L40" i="47"/>
  <c r="H51" i="26"/>
  <c r="H34" i="21"/>
  <c r="J61" i="27"/>
  <c r="H45" i="21"/>
  <c r="K43" i="46"/>
  <c r="E30" i="24"/>
  <c r="L46" i="30"/>
  <c r="F15" i="16"/>
  <c r="J56" i="30"/>
  <c r="K33" i="14"/>
  <c r="E20" i="24"/>
  <c r="N11" i="18"/>
  <c r="I11" i="47"/>
  <c r="K16" i="50"/>
  <c r="K41" i="44"/>
  <c r="E39" i="26"/>
  <c r="L41" i="30"/>
  <c r="I58" i="16"/>
  <c r="H26" i="29"/>
  <c r="L59" i="49"/>
  <c r="I53" i="24"/>
  <c r="I9" i="21"/>
  <c r="L31" i="46"/>
  <c r="F16" i="17"/>
  <c r="E53" i="19"/>
  <c r="I21" i="35"/>
  <c r="F23" i="36"/>
  <c r="L58" i="46"/>
  <c r="K15" i="20"/>
  <c r="E50" i="19"/>
  <c r="L56" i="25"/>
  <c r="E49" i="26"/>
  <c r="F54" i="24"/>
  <c r="H19" i="26"/>
  <c r="F7" i="26"/>
  <c r="E33" i="13"/>
  <c r="E54" i="24"/>
  <c r="F38" i="26"/>
  <c r="L37" i="20"/>
  <c r="L52" i="50"/>
  <c r="K48" i="47"/>
  <c r="I31" i="16"/>
  <c r="H30" i="21"/>
  <c r="L53" i="39"/>
  <c r="F31" i="16"/>
  <c r="K15" i="45"/>
  <c r="L59" i="50"/>
  <c r="F53" i="13"/>
  <c r="L31" i="14"/>
  <c r="L13" i="20"/>
  <c r="K50" i="50"/>
  <c r="K42" i="47"/>
  <c r="K25" i="49"/>
  <c r="F44" i="13"/>
  <c r="K11" i="35"/>
  <c r="L14" i="20"/>
  <c r="K60" i="51"/>
  <c r="E20" i="19"/>
  <c r="L18" i="29"/>
  <c r="E31" i="13"/>
  <c r="J60" i="48"/>
  <c r="F28" i="26"/>
  <c r="F39" i="24"/>
  <c r="I8" i="24"/>
  <c r="K8" i="20"/>
  <c r="E43" i="21"/>
  <c r="K43" i="14"/>
  <c r="I27" i="16"/>
  <c r="K36" i="49"/>
  <c r="H60" i="47"/>
  <c r="L52" i="36"/>
  <c r="I50" i="13"/>
  <c r="L40" i="14"/>
  <c r="M21" i="31"/>
  <c r="L15" i="45"/>
  <c r="L41" i="36"/>
  <c r="K31" i="44"/>
  <c r="K43" i="23"/>
  <c r="L13" i="25"/>
  <c r="F34" i="47"/>
  <c r="E53" i="26"/>
  <c r="L53" i="45"/>
  <c r="E51" i="19"/>
  <c r="K43" i="47"/>
  <c r="E26" i="26"/>
  <c r="F8" i="47"/>
  <c r="L18" i="23"/>
  <c r="I31" i="47"/>
  <c r="E48" i="14"/>
  <c r="L11" i="31"/>
  <c r="K50" i="15"/>
  <c r="K9" i="15"/>
  <c r="F41" i="46"/>
  <c r="H15" i="29"/>
  <c r="H11" i="49"/>
  <c r="I30" i="47"/>
  <c r="I12" i="19"/>
  <c r="I10" i="19"/>
  <c r="E54" i="18"/>
  <c r="F52" i="19"/>
  <c r="H32" i="30"/>
  <c r="N19" i="31"/>
  <c r="F35" i="46"/>
  <c r="N55" i="23"/>
  <c r="L8" i="31"/>
  <c r="I47" i="14"/>
  <c r="F25" i="50"/>
  <c r="N8" i="14"/>
  <c r="I7" i="35"/>
  <c r="F10" i="44"/>
  <c r="N36" i="18"/>
  <c r="H10" i="30"/>
  <c r="K32" i="20"/>
  <c r="H50" i="19"/>
  <c r="K21" i="47"/>
  <c r="H22" i="26"/>
  <c r="L16" i="30"/>
  <c r="H12" i="45"/>
  <c r="N15" i="31"/>
  <c r="H25" i="45"/>
  <c r="E29" i="26"/>
  <c r="L43" i="30"/>
  <c r="L49" i="47"/>
  <c r="N51" i="18"/>
  <c r="F19" i="44"/>
  <c r="K16" i="20"/>
  <c r="H34" i="19"/>
  <c r="H57" i="17"/>
  <c r="H57" i="14"/>
  <c r="L36" i="29"/>
  <c r="L14" i="25"/>
  <c r="F57" i="47"/>
  <c r="I52" i="50"/>
  <c r="K41" i="30"/>
  <c r="E22" i="26"/>
  <c r="L24" i="36"/>
  <c r="K33" i="45"/>
  <c r="I54" i="17"/>
  <c r="H19" i="29"/>
  <c r="K54" i="16"/>
  <c r="K37" i="36"/>
  <c r="K47" i="49"/>
  <c r="F38" i="17"/>
  <c r="L47" i="50"/>
  <c r="N47" i="14"/>
  <c r="H6" i="45"/>
  <c r="F14" i="47"/>
  <c r="H52" i="35"/>
  <c r="H50" i="35"/>
  <c r="F10" i="19"/>
  <c r="E12" i="35"/>
  <c r="F42" i="46"/>
  <c r="E41" i="29"/>
  <c r="L58" i="49"/>
  <c r="E56" i="49"/>
  <c r="H25" i="49"/>
  <c r="E38" i="14"/>
  <c r="F26" i="36"/>
  <c r="N17" i="31"/>
  <c r="E12" i="30"/>
  <c r="N61" i="29"/>
  <c r="K42" i="42"/>
  <c r="E7" i="35"/>
  <c r="E17" i="35"/>
  <c r="H47" i="35"/>
  <c r="N55" i="14"/>
  <c r="F18" i="50"/>
  <c r="N33" i="29"/>
  <c r="N18" i="18"/>
  <c r="I29" i="47"/>
  <c r="L47" i="49"/>
  <c r="F32" i="21"/>
  <c r="K7" i="20"/>
  <c r="H49" i="19"/>
  <c r="K54" i="46"/>
  <c r="H53" i="26"/>
  <c r="I55" i="50"/>
  <c r="I12" i="47"/>
  <c r="J55" i="35"/>
  <c r="K47" i="47"/>
  <c r="H40" i="26"/>
  <c r="L26" i="30"/>
  <c r="I56" i="28"/>
  <c r="L31" i="49"/>
  <c r="F48" i="21"/>
  <c r="K23" i="23"/>
  <c r="H33" i="19"/>
  <c r="K19" i="29"/>
  <c r="F36" i="21"/>
  <c r="I31" i="50"/>
  <c r="D52" i="39"/>
  <c r="D53" i="39" s="1"/>
  <c r="L49" i="16"/>
  <c r="K31" i="47"/>
  <c r="H24" i="26"/>
  <c r="I11" i="24"/>
  <c r="L24" i="47"/>
  <c r="K43" i="50"/>
  <c r="N22" i="31"/>
  <c r="L31" i="23"/>
  <c r="J57" i="14"/>
  <c r="E25" i="19"/>
  <c r="K53" i="47"/>
  <c r="H54" i="26"/>
  <c r="L48" i="30"/>
  <c r="H11" i="29"/>
  <c r="L26" i="18"/>
  <c r="I24" i="46"/>
  <c r="I36" i="50"/>
  <c r="K25" i="30"/>
  <c r="L39" i="29"/>
  <c r="L8" i="36"/>
  <c r="K17" i="45"/>
  <c r="I41" i="46"/>
  <c r="I36" i="35"/>
  <c r="L24" i="23"/>
  <c r="K22" i="29"/>
  <c r="F41" i="21"/>
  <c r="K37" i="23"/>
  <c r="L9" i="18"/>
  <c r="K21" i="44"/>
  <c r="F7" i="35"/>
  <c r="L54" i="23"/>
  <c r="L21" i="30"/>
  <c r="L29" i="18"/>
  <c r="K24" i="44"/>
  <c r="K14" i="30"/>
  <c r="L25" i="35"/>
  <c r="L23" i="36"/>
  <c r="F47" i="24"/>
  <c r="E50" i="21"/>
  <c r="K28" i="14"/>
  <c r="I20" i="16"/>
  <c r="H35" i="21"/>
  <c r="H40" i="13"/>
  <c r="K27" i="46"/>
  <c r="K14" i="35"/>
  <c r="L49" i="20"/>
  <c r="I54" i="13"/>
  <c r="L36" i="14"/>
  <c r="H27" i="13"/>
  <c r="K35" i="30"/>
  <c r="K34" i="46"/>
  <c r="E51" i="24"/>
  <c r="F51" i="26"/>
  <c r="E46" i="24"/>
  <c r="E48" i="24"/>
  <c r="L31" i="30"/>
  <c r="K38" i="18"/>
  <c r="E37" i="24"/>
  <c r="F10" i="26"/>
  <c r="H42" i="13"/>
  <c r="F10" i="13"/>
  <c r="L39" i="47"/>
  <c r="I31" i="24"/>
  <c r="K30" i="14"/>
  <c r="F41" i="16"/>
  <c r="K41" i="14"/>
  <c r="E15" i="19"/>
  <c r="K42" i="49"/>
  <c r="L13" i="47"/>
  <c r="L18" i="14"/>
  <c r="L10" i="20"/>
  <c r="L56" i="35"/>
  <c r="K25" i="18"/>
  <c r="F18" i="44"/>
  <c r="F33" i="35"/>
  <c r="E16" i="19"/>
  <c r="K54" i="47"/>
  <c r="L46" i="29"/>
  <c r="L7" i="47"/>
  <c r="H52" i="30"/>
  <c r="L20" i="25"/>
  <c r="L53" i="49"/>
  <c r="H60" i="48"/>
  <c r="K30" i="49"/>
  <c r="K26" i="18"/>
  <c r="L19" i="45"/>
  <c r="K28" i="46"/>
  <c r="K49" i="16"/>
  <c r="I59" i="44"/>
  <c r="K8" i="23"/>
  <c r="L30" i="45"/>
  <c r="K23" i="46"/>
  <c r="K43" i="29"/>
  <c r="F13" i="21"/>
  <c r="F41" i="17"/>
  <c r="L50" i="29"/>
  <c r="I60" i="46"/>
  <c r="I22" i="16"/>
  <c r="H13" i="21"/>
  <c r="E22" i="13"/>
  <c r="L45" i="29"/>
  <c r="L39" i="35"/>
  <c r="H10" i="26"/>
  <c r="E27" i="21"/>
  <c r="K26" i="14"/>
  <c r="F38" i="16"/>
  <c r="K43" i="35"/>
  <c r="K26" i="50"/>
  <c r="L30" i="35"/>
  <c r="K36" i="35"/>
  <c r="L47" i="20"/>
  <c r="F26" i="13"/>
  <c r="L44" i="36"/>
  <c r="K18" i="23"/>
  <c r="K38" i="45"/>
  <c r="K45" i="35"/>
  <c r="I36" i="26"/>
  <c r="F32" i="13"/>
  <c r="K13" i="30"/>
  <c r="I16" i="24"/>
  <c r="K41" i="23"/>
  <c r="I24" i="16"/>
  <c r="H55" i="21"/>
  <c r="E20" i="13"/>
  <c r="L54" i="35"/>
  <c r="L29" i="36"/>
  <c r="L16" i="45"/>
  <c r="M41" i="31"/>
  <c r="F12" i="16"/>
  <c r="E24" i="21"/>
  <c r="E47" i="24"/>
  <c r="K47" i="18"/>
  <c r="K14" i="45"/>
  <c r="K21" i="35"/>
  <c r="I12" i="26"/>
  <c r="F57" i="13"/>
  <c r="F29" i="13"/>
  <c r="L50" i="50"/>
  <c r="L50" i="47"/>
  <c r="E12" i="24"/>
  <c r="K19" i="20"/>
  <c r="I22" i="45"/>
  <c r="I44" i="50"/>
  <c r="F17" i="21"/>
  <c r="H17" i="19"/>
  <c r="K22" i="46"/>
  <c r="H21" i="26"/>
  <c r="H52" i="45"/>
  <c r="E8" i="18"/>
  <c r="F30" i="44"/>
  <c r="F13" i="35"/>
  <c r="K6" i="15"/>
  <c r="E18" i="36"/>
  <c r="E8" i="36"/>
  <c r="E43" i="35"/>
  <c r="I19" i="44"/>
  <c r="L9" i="25"/>
  <c r="F39" i="44"/>
  <c r="F14" i="35"/>
  <c r="E25" i="49"/>
  <c r="E27" i="49"/>
  <c r="H38" i="49"/>
  <c r="M32" i="35"/>
  <c r="F54" i="29"/>
  <c r="I33" i="50"/>
  <c r="I15" i="44"/>
  <c r="K58" i="27"/>
  <c r="K56" i="27"/>
  <c r="E15" i="36"/>
  <c r="K46" i="51"/>
  <c r="L30" i="23"/>
  <c r="F46" i="47"/>
  <c r="K51" i="16"/>
  <c r="I20" i="29"/>
  <c r="F52" i="36"/>
  <c r="I26" i="29"/>
  <c r="L39" i="45"/>
  <c r="K24" i="46"/>
  <c r="E27" i="24"/>
  <c r="F19" i="21"/>
  <c r="K43" i="20"/>
  <c r="I38" i="44"/>
  <c r="I37" i="50"/>
  <c r="L20" i="23"/>
  <c r="L16" i="29"/>
  <c r="K56" i="35"/>
  <c r="E27" i="19"/>
  <c r="F24" i="36"/>
  <c r="I10" i="29"/>
  <c r="L23" i="45"/>
  <c r="K9" i="46"/>
  <c r="K52" i="29"/>
  <c r="F35" i="21"/>
  <c r="K51" i="23"/>
  <c r="L41" i="49"/>
  <c r="N31" i="31"/>
  <c r="H9" i="45"/>
  <c r="E45" i="26"/>
  <c r="L55" i="29"/>
  <c r="L33" i="47"/>
  <c r="K44" i="50"/>
  <c r="L50" i="44"/>
  <c r="I54" i="50"/>
  <c r="I8" i="46"/>
  <c r="K7" i="49"/>
  <c r="K52" i="45"/>
  <c r="L53" i="44"/>
  <c r="L18" i="35"/>
  <c r="F11" i="35"/>
  <c r="H46" i="30"/>
  <c r="L20" i="15"/>
  <c r="M19" i="18"/>
  <c r="M21" i="18"/>
  <c r="J59" i="48"/>
  <c r="H37" i="18"/>
  <c r="I18" i="44"/>
  <c r="I16" i="35"/>
  <c r="H45" i="30"/>
  <c r="K53" i="15"/>
  <c r="K51" i="15"/>
  <c r="K53" i="42"/>
  <c r="L46" i="31"/>
  <c r="I35" i="50"/>
  <c r="D58" i="20"/>
  <c r="F12" i="50"/>
  <c r="I53" i="19"/>
  <c r="H42" i="18"/>
  <c r="H32" i="18"/>
  <c r="M24" i="18"/>
  <c r="F44" i="47"/>
  <c r="H55" i="45"/>
  <c r="L53" i="15"/>
  <c r="D55" i="42"/>
  <c r="L53" i="25"/>
  <c r="F13" i="36"/>
  <c r="L50" i="46"/>
  <c r="L22" i="45"/>
  <c r="K15" i="46"/>
  <c r="K35" i="29"/>
  <c r="F20" i="21"/>
  <c r="F14" i="46"/>
  <c r="F32" i="35"/>
  <c r="L14" i="49"/>
  <c r="H17" i="26"/>
  <c r="D58" i="17"/>
  <c r="K45" i="20"/>
  <c r="L37" i="25"/>
  <c r="F18" i="46"/>
  <c r="L34" i="46"/>
  <c r="F21" i="17"/>
  <c r="D61" i="45"/>
  <c r="I16" i="21"/>
  <c r="L37" i="46"/>
  <c r="F36" i="46"/>
  <c r="F48" i="35"/>
  <c r="L48" i="23"/>
  <c r="K46" i="29"/>
  <c r="F16" i="21"/>
  <c r="L10" i="30"/>
  <c r="L34" i="18"/>
  <c r="K45" i="44"/>
  <c r="L51" i="16"/>
  <c r="H42" i="30"/>
  <c r="L14" i="18"/>
  <c r="K56" i="46"/>
  <c r="H15" i="26"/>
  <c r="L21" i="29"/>
  <c r="L15" i="47"/>
  <c r="I46" i="50"/>
  <c r="K37" i="46"/>
  <c r="I44" i="47"/>
  <c r="L46" i="49"/>
  <c r="H49" i="26"/>
  <c r="L11" i="30"/>
  <c r="L17" i="47"/>
  <c r="K28" i="50"/>
  <c r="F42" i="29"/>
  <c r="J58" i="16"/>
  <c r="F40" i="24"/>
  <c r="I19" i="21"/>
  <c r="L40" i="46"/>
  <c r="F56" i="17"/>
  <c r="H47" i="19"/>
  <c r="K34" i="47"/>
  <c r="N27" i="18"/>
  <c r="H18" i="30"/>
  <c r="K40" i="20"/>
  <c r="E49" i="19"/>
  <c r="K29" i="47"/>
  <c r="H30" i="26"/>
  <c r="I9" i="24"/>
  <c r="K48" i="18"/>
  <c r="K14" i="36"/>
  <c r="M48" i="31"/>
  <c r="F9" i="16"/>
  <c r="E39" i="21"/>
  <c r="K31" i="14"/>
  <c r="H59" i="21"/>
  <c r="H46" i="24"/>
  <c r="I31" i="26"/>
  <c r="H13" i="13"/>
  <c r="K25" i="35"/>
  <c r="L52" i="20"/>
  <c r="E45" i="13"/>
  <c r="E43" i="26"/>
  <c r="H37" i="24"/>
  <c r="H16" i="21"/>
  <c r="E51" i="13"/>
  <c r="H19" i="21"/>
  <c r="I25" i="13"/>
  <c r="K58" i="20"/>
  <c r="F51" i="17"/>
  <c r="H25" i="21"/>
  <c r="E18" i="13"/>
  <c r="D61" i="18"/>
  <c r="E38" i="19"/>
  <c r="H12" i="26"/>
  <c r="L54" i="30"/>
  <c r="K57" i="28"/>
  <c r="I57" i="15"/>
  <c r="I13" i="13"/>
  <c r="K13" i="35"/>
  <c r="K55" i="45"/>
  <c r="L23" i="18"/>
  <c r="L34" i="20"/>
  <c r="F55" i="13"/>
  <c r="L37" i="14"/>
  <c r="L35" i="44"/>
  <c r="E13" i="29"/>
  <c r="N21" i="18"/>
  <c r="K15" i="47"/>
  <c r="H8" i="26"/>
  <c r="K45" i="23"/>
  <c r="L18" i="18"/>
  <c r="N35" i="29"/>
  <c r="I21" i="45"/>
  <c r="K57" i="14"/>
  <c r="L18" i="36"/>
  <c r="K35" i="45"/>
  <c r="I40" i="17"/>
  <c r="L46" i="50"/>
  <c r="K33" i="29"/>
  <c r="F37" i="46"/>
  <c r="N45" i="29"/>
  <c r="F36" i="17"/>
  <c r="L57" i="50"/>
  <c r="K12" i="29"/>
  <c r="I40" i="21"/>
  <c r="K57" i="23"/>
  <c r="K9" i="29"/>
  <c r="L22" i="30"/>
  <c r="F39" i="16"/>
  <c r="E29" i="21"/>
  <c r="K9" i="14"/>
  <c r="I25" i="16"/>
  <c r="K8" i="36"/>
  <c r="K24" i="29"/>
  <c r="K62" i="29"/>
  <c r="M26" i="31"/>
  <c r="F19" i="16"/>
  <c r="E25" i="21"/>
  <c r="E32" i="21"/>
  <c r="K12" i="44"/>
  <c r="H19" i="24"/>
  <c r="I53" i="26"/>
  <c r="F8" i="13"/>
  <c r="K39" i="35"/>
  <c r="L35" i="20"/>
  <c r="F18" i="17"/>
  <c r="K49" i="50"/>
  <c r="F48" i="26"/>
  <c r="H36" i="13"/>
  <c r="H13" i="24"/>
  <c r="L55" i="35"/>
  <c r="L37" i="36"/>
  <c r="K17" i="20"/>
  <c r="E35" i="21"/>
  <c r="K51" i="14"/>
  <c r="I35" i="16"/>
  <c r="E8" i="13"/>
  <c r="L46" i="47"/>
  <c r="L35" i="50"/>
  <c r="I41" i="13"/>
  <c r="L7" i="14"/>
  <c r="M22" i="31"/>
  <c r="H26" i="26"/>
  <c r="F42" i="17"/>
  <c r="K25" i="50"/>
  <c r="I38" i="26"/>
  <c r="I13" i="24"/>
  <c r="K6" i="50"/>
  <c r="F43" i="21"/>
  <c r="H14" i="19"/>
  <c r="I32" i="46"/>
  <c r="L54" i="49"/>
  <c r="K7" i="23"/>
  <c r="L43" i="35"/>
  <c r="F12" i="24"/>
  <c r="F52" i="21"/>
  <c r="F33" i="44"/>
  <c r="F29" i="46"/>
  <c r="H55" i="42"/>
  <c r="L53" i="16"/>
  <c r="F29" i="19"/>
  <c r="H58" i="18"/>
  <c r="H48" i="18"/>
  <c r="M8" i="18"/>
  <c r="F28" i="47"/>
  <c r="I18" i="45"/>
  <c r="N17" i="29"/>
  <c r="I31" i="20"/>
  <c r="I12" i="14"/>
  <c r="G54" i="25"/>
  <c r="L15" i="31"/>
  <c r="F45" i="36"/>
  <c r="E40" i="29"/>
  <c r="L43" i="49"/>
  <c r="F31" i="47"/>
  <c r="E11" i="18"/>
  <c r="E12" i="18"/>
  <c r="H55" i="18"/>
  <c r="I46" i="19"/>
  <c r="H24" i="30"/>
  <c r="N27" i="31"/>
  <c r="F45" i="46"/>
  <c r="H35" i="29"/>
  <c r="F42" i="44"/>
  <c r="H41" i="29"/>
  <c r="I60" i="25"/>
  <c r="F18" i="24"/>
  <c r="F50" i="21"/>
  <c r="L54" i="46"/>
  <c r="K60" i="48"/>
  <c r="I21" i="47"/>
  <c r="L39" i="49"/>
  <c r="F38" i="21"/>
  <c r="K31" i="23"/>
  <c r="L12" i="18"/>
  <c r="K46" i="46"/>
  <c r="F58" i="44"/>
  <c r="H25" i="29"/>
  <c r="L58" i="50"/>
  <c r="F34" i="24"/>
  <c r="I49" i="21"/>
  <c r="L38" i="46"/>
  <c r="K27" i="20"/>
  <c r="I22" i="44"/>
  <c r="I21" i="50"/>
  <c r="L10" i="23"/>
  <c r="F7" i="21"/>
  <c r="L27" i="30"/>
  <c r="L43" i="18"/>
  <c r="K38" i="44"/>
  <c r="L13" i="50"/>
  <c r="H11" i="45"/>
  <c r="N53" i="14"/>
  <c r="K13" i="45"/>
  <c r="I8" i="17"/>
  <c r="L9" i="50"/>
  <c r="I34" i="24"/>
  <c r="F57" i="16"/>
  <c r="F40" i="29"/>
  <c r="F9" i="45"/>
  <c r="E45" i="14"/>
  <c r="H47" i="14"/>
  <c r="F7" i="14"/>
  <c r="H12" i="49"/>
  <c r="F27" i="47"/>
  <c r="H60" i="44"/>
  <c r="F41" i="29"/>
  <c r="E11" i="36"/>
  <c r="E9" i="36"/>
  <c r="E50" i="35"/>
  <c r="K44" i="27"/>
  <c r="F44" i="36"/>
  <c r="I16" i="47"/>
  <c r="I8" i="45"/>
  <c r="H51" i="49"/>
  <c r="H17" i="49"/>
  <c r="E50" i="14"/>
  <c r="F18" i="36"/>
  <c r="N25" i="31"/>
  <c r="E20" i="30"/>
  <c r="F19" i="50"/>
  <c r="I46" i="44"/>
  <c r="I54" i="45"/>
  <c r="I52" i="44"/>
  <c r="F44" i="17"/>
  <c r="L49" i="50"/>
  <c r="F11" i="24"/>
  <c r="I32" i="21"/>
  <c r="L53" i="46"/>
  <c r="N51" i="14"/>
  <c r="N20" i="18"/>
  <c r="K15" i="29"/>
  <c r="F56" i="21"/>
  <c r="K30" i="23"/>
  <c r="K53" i="39"/>
  <c r="I38" i="45"/>
  <c r="I36" i="44"/>
  <c r="K37" i="18"/>
  <c r="L6" i="45"/>
  <c r="F27" i="24"/>
  <c r="K28" i="49"/>
  <c r="K40" i="18"/>
  <c r="F10" i="29"/>
  <c r="N35" i="18"/>
  <c r="F16" i="24"/>
  <c r="I43" i="21"/>
  <c r="D56" i="42"/>
  <c r="K29" i="20"/>
  <c r="E36" i="19"/>
  <c r="K58" i="47"/>
  <c r="L50" i="23"/>
  <c r="F52" i="29"/>
  <c r="H35" i="19"/>
  <c r="K29" i="29"/>
  <c r="F18" i="21"/>
  <c r="K36" i="23"/>
  <c r="L25" i="18"/>
  <c r="L56" i="49"/>
  <c r="K48" i="36"/>
  <c r="N47" i="31"/>
  <c r="K47" i="29"/>
  <c r="F24" i="21"/>
  <c r="K30" i="20"/>
  <c r="L27" i="18"/>
  <c r="K22" i="44"/>
  <c r="L51" i="15"/>
  <c r="I11" i="45"/>
  <c r="K21" i="36"/>
  <c r="K31" i="49"/>
  <c r="K43" i="18"/>
  <c r="L20" i="45"/>
  <c r="K21" i="46"/>
  <c r="H55" i="24"/>
  <c r="L26" i="23"/>
  <c r="I34" i="29"/>
  <c r="L47" i="45"/>
  <c r="K32" i="46"/>
  <c r="E19" i="24"/>
  <c r="F11" i="21"/>
  <c r="L24" i="30"/>
  <c r="L8" i="35"/>
  <c r="L36" i="36"/>
  <c r="I34" i="13"/>
  <c r="L24" i="14"/>
  <c r="M37" i="31"/>
  <c r="I12" i="13"/>
  <c r="L34" i="44"/>
  <c r="F29" i="21"/>
  <c r="H47" i="13"/>
  <c r="H47" i="24"/>
  <c r="I42" i="26"/>
  <c r="H24" i="13"/>
  <c r="K48" i="45"/>
  <c r="I47" i="24"/>
  <c r="H50" i="21"/>
  <c r="K12" i="14"/>
  <c r="L60" i="46"/>
  <c r="K15" i="14"/>
  <c r="F26" i="16"/>
  <c r="L8" i="18"/>
  <c r="L32" i="44"/>
  <c r="K21" i="14"/>
  <c r="I37" i="16"/>
  <c r="H44" i="21"/>
  <c r="K17" i="50"/>
  <c r="K58" i="49"/>
  <c r="L21" i="47"/>
  <c r="L26" i="14"/>
  <c r="L16" i="20"/>
  <c r="L45" i="14"/>
  <c r="E42" i="24"/>
  <c r="I13" i="17"/>
  <c r="H44" i="19"/>
  <c r="F13" i="13"/>
  <c r="K18" i="35"/>
  <c r="L53" i="20"/>
  <c r="E25" i="26"/>
  <c r="I44" i="35"/>
  <c r="L32" i="23"/>
  <c r="K30" i="29"/>
  <c r="F33" i="21"/>
  <c r="K13" i="20"/>
  <c r="E52" i="19"/>
  <c r="N38" i="31"/>
  <c r="L36" i="49"/>
  <c r="L29" i="30"/>
  <c r="L27" i="47"/>
  <c r="K46" i="50"/>
  <c r="L20" i="44"/>
  <c r="L33" i="35"/>
  <c r="I30" i="21"/>
  <c r="I21" i="44"/>
  <c r="L41" i="15"/>
  <c r="L47" i="44"/>
  <c r="L20" i="35"/>
  <c r="I10" i="21"/>
  <c r="K52" i="49"/>
  <c r="K11" i="23"/>
  <c r="K18" i="49"/>
  <c r="K49" i="20"/>
  <c r="I53" i="39"/>
  <c r="M27" i="31"/>
  <c r="F28" i="16"/>
  <c r="L40" i="18"/>
  <c r="K52" i="30"/>
  <c r="I21" i="21"/>
  <c r="L19" i="20"/>
  <c r="I56" i="13"/>
  <c r="L14" i="14"/>
  <c r="M23" i="31"/>
  <c r="H43" i="21"/>
  <c r="K25" i="47"/>
  <c r="F23" i="26"/>
  <c r="E49" i="13"/>
  <c r="H33" i="24"/>
  <c r="I55" i="26"/>
  <c r="H40" i="21"/>
  <c r="L9" i="45"/>
  <c r="K27" i="44"/>
  <c r="E40" i="13"/>
  <c r="E53" i="24"/>
  <c r="F29" i="26"/>
  <c r="L19" i="50"/>
  <c r="L54" i="47"/>
  <c r="L24" i="45"/>
  <c r="M33" i="31"/>
  <c r="I7" i="13"/>
  <c r="E16" i="21"/>
  <c r="F42" i="26"/>
  <c r="E22" i="19"/>
  <c r="H56" i="26"/>
  <c r="K12" i="35"/>
  <c r="L23" i="20"/>
  <c r="F50" i="13"/>
  <c r="D58" i="15"/>
  <c r="L49" i="44"/>
  <c r="E7" i="19"/>
  <c r="H54" i="13"/>
  <c r="H24" i="24"/>
  <c r="F53" i="26"/>
  <c r="E14" i="13"/>
  <c r="J56" i="36"/>
  <c r="L46" i="13"/>
  <c r="K41" i="21"/>
  <c r="K15" i="21"/>
  <c r="K50" i="47"/>
  <c r="L8" i="23"/>
  <c r="L37" i="30"/>
  <c r="L35" i="47"/>
  <c r="K54" i="50"/>
  <c r="L28" i="44"/>
  <c r="L41" i="35"/>
  <c r="F26" i="46"/>
  <c r="N37" i="29"/>
  <c r="L55" i="44"/>
  <c r="L28" i="35"/>
  <c r="K20" i="29"/>
  <c r="I48" i="21"/>
  <c r="K19" i="23"/>
  <c r="F27" i="36"/>
  <c r="F16" i="35"/>
  <c r="L30" i="49"/>
  <c r="H33" i="26"/>
  <c r="L23" i="29"/>
  <c r="K56" i="25"/>
  <c r="K12" i="50"/>
  <c r="L18" i="44"/>
  <c r="L22" i="47"/>
  <c r="F27" i="17"/>
  <c r="H11" i="13"/>
  <c r="L23" i="19"/>
  <c r="I60" i="16"/>
  <c r="L35" i="19"/>
  <c r="F13" i="24"/>
  <c r="I29" i="45"/>
  <c r="K61" i="27"/>
  <c r="I18" i="21"/>
  <c r="I48" i="17"/>
  <c r="L40" i="30"/>
  <c r="H10" i="45"/>
  <c r="F29" i="17"/>
  <c r="H60" i="25"/>
  <c r="K9" i="44"/>
  <c r="D56" i="25"/>
  <c r="E36" i="29"/>
  <c r="I58" i="47"/>
  <c r="K9" i="30"/>
  <c r="K14" i="20"/>
  <c r="K25" i="36"/>
  <c r="I22" i="17"/>
  <c r="E46" i="19"/>
  <c r="K22" i="35"/>
  <c r="L57" i="20"/>
  <c r="F56" i="13"/>
  <c r="L44" i="14"/>
  <c r="I28" i="16"/>
  <c r="L25" i="44"/>
  <c r="K42" i="46"/>
  <c r="E41" i="24"/>
  <c r="F43" i="26"/>
  <c r="H57" i="13"/>
  <c r="F16" i="26"/>
  <c r="L8" i="47"/>
  <c r="F43" i="17"/>
  <c r="H33" i="21"/>
  <c r="E10" i="13"/>
  <c r="D58" i="14"/>
  <c r="I40" i="26"/>
  <c r="K49" i="45"/>
  <c r="E51" i="26"/>
  <c r="H29" i="24"/>
  <c r="H8" i="21"/>
  <c r="H51" i="24"/>
  <c r="F20" i="16"/>
  <c r="H29" i="19"/>
  <c r="K34" i="30"/>
  <c r="F24" i="16"/>
  <c r="E46" i="21"/>
  <c r="K32" i="14"/>
  <c r="I53" i="13"/>
  <c r="H21" i="19"/>
  <c r="K26" i="30"/>
  <c r="F32" i="16"/>
  <c r="E54" i="21"/>
  <c r="K24" i="14"/>
  <c r="I13" i="26"/>
  <c r="K58" i="50"/>
  <c r="H36" i="19"/>
  <c r="I33" i="21"/>
  <c r="L48" i="35"/>
  <c r="F48" i="36"/>
  <c r="K24" i="23"/>
  <c r="L46" i="45"/>
  <c r="E34" i="19"/>
  <c r="K20" i="47"/>
  <c r="E33" i="26"/>
  <c r="I16" i="46"/>
  <c r="F50" i="47"/>
  <c r="I19" i="17"/>
  <c r="L38" i="44"/>
  <c r="L27" i="35"/>
  <c r="K33" i="36"/>
  <c r="K59" i="49"/>
  <c r="I25" i="46"/>
  <c r="I28" i="35"/>
  <c r="L16" i="23"/>
  <c r="I11" i="21"/>
  <c r="L32" i="46"/>
  <c r="F15" i="17"/>
  <c r="H39" i="19"/>
  <c r="K26" i="47"/>
  <c r="L33" i="45"/>
  <c r="K51" i="44"/>
  <c r="E16" i="13"/>
  <c r="I61" i="27"/>
  <c r="J57" i="17"/>
  <c r="K10" i="30"/>
  <c r="K10" i="49"/>
  <c r="K41" i="20"/>
  <c r="E11" i="21"/>
  <c r="M35" i="31"/>
  <c r="F36" i="16"/>
  <c r="K27" i="23"/>
  <c r="I55" i="36"/>
  <c r="K33" i="49"/>
  <c r="F36" i="13"/>
  <c r="K19" i="35"/>
  <c r="L22" i="20"/>
  <c r="K41" i="35"/>
  <c r="H54" i="19"/>
  <c r="L22" i="35"/>
  <c r="K28" i="35"/>
  <c r="L39" i="20"/>
  <c r="F34" i="13"/>
  <c r="H29" i="13"/>
  <c r="D56" i="19"/>
  <c r="K19" i="44"/>
  <c r="E48" i="13"/>
  <c r="D56" i="35"/>
  <c r="E21" i="13"/>
  <c r="L21" i="14"/>
  <c r="K38" i="36"/>
  <c r="M24" i="31"/>
  <c r="I24" i="13"/>
  <c r="E15" i="21"/>
  <c r="K55" i="14"/>
  <c r="I16" i="26"/>
  <c r="K51" i="46"/>
  <c r="K38" i="35"/>
  <c r="I21" i="26"/>
  <c r="F40" i="13"/>
  <c r="K7" i="35"/>
  <c r="L32" i="17"/>
  <c r="H60" i="21"/>
  <c r="L29" i="26"/>
  <c r="L25" i="19"/>
  <c r="H34" i="26"/>
  <c r="L54" i="20"/>
  <c r="K12" i="16"/>
  <c r="L48" i="24"/>
  <c r="K56" i="17"/>
  <c r="L10" i="26"/>
  <c r="L20" i="17"/>
  <c r="K10" i="17"/>
  <c r="L48" i="26"/>
  <c r="L21" i="21"/>
  <c r="L35" i="26"/>
  <c r="K14" i="21"/>
  <c r="K30" i="19"/>
  <c r="H57" i="25"/>
  <c r="L38" i="13"/>
  <c r="L12" i="16"/>
  <c r="L11" i="26"/>
  <c r="L40" i="21"/>
  <c r="K21" i="17"/>
  <c r="L58" i="28"/>
  <c r="K39" i="17"/>
  <c r="K18" i="16"/>
  <c r="K19" i="17"/>
  <c r="K34" i="20"/>
  <c r="I55" i="13"/>
  <c r="F33" i="26"/>
  <c r="I61" i="50"/>
  <c r="K37" i="24"/>
  <c r="L54" i="13"/>
  <c r="H61" i="46"/>
  <c r="K60" i="20"/>
  <c r="L21" i="24"/>
  <c r="K19" i="13"/>
  <c r="L35" i="13"/>
  <c r="D56" i="36"/>
  <c r="L28" i="24"/>
  <c r="L47" i="13"/>
  <c r="I58" i="15"/>
  <c r="L12" i="21"/>
  <c r="K37" i="21"/>
  <c r="H61" i="45"/>
  <c r="K16" i="21"/>
  <c r="L29" i="19"/>
  <c r="K10" i="13"/>
  <c r="K35" i="17"/>
  <c r="K28" i="16"/>
  <c r="K37" i="26"/>
  <c r="K57" i="25"/>
  <c r="K30" i="26"/>
  <c r="L49" i="45"/>
  <c r="I13" i="16"/>
  <c r="F7" i="13"/>
  <c r="L41" i="24"/>
  <c r="K57" i="26"/>
  <c r="K31" i="19"/>
  <c r="I58" i="23"/>
  <c r="L28" i="13"/>
  <c r="L10" i="13"/>
  <c r="K55" i="13"/>
  <c r="L13" i="13"/>
  <c r="K38" i="13"/>
  <c r="L13" i="24"/>
  <c r="L54" i="17"/>
  <c r="K57" i="31"/>
  <c r="L34" i="19"/>
  <c r="L57" i="13"/>
  <c r="K26" i="13"/>
  <c r="K12" i="26"/>
  <c r="L42" i="26"/>
  <c r="I61" i="51"/>
  <c r="L42" i="21"/>
  <c r="K11" i="26"/>
  <c r="L16" i="26"/>
  <c r="I61" i="48"/>
  <c r="K8" i="17"/>
  <c r="L27" i="24"/>
  <c r="L44" i="13"/>
  <c r="K29" i="24"/>
  <c r="K20" i="16"/>
  <c r="L9" i="19"/>
  <c r="H8" i="13"/>
  <c r="I38" i="16"/>
  <c r="H48" i="13"/>
  <c r="L7" i="13"/>
  <c r="L17" i="19"/>
  <c r="L16" i="19"/>
  <c r="K19" i="16"/>
  <c r="L20" i="19"/>
  <c r="K46" i="13"/>
  <c r="K10" i="26"/>
  <c r="K42" i="26"/>
  <c r="L20" i="26"/>
  <c r="L18" i="13"/>
  <c r="K7" i="26"/>
  <c r="K62" i="27"/>
  <c r="L12" i="26"/>
  <c r="L57" i="35"/>
  <c r="K26" i="26"/>
  <c r="L35" i="21"/>
  <c r="L56" i="17"/>
  <c r="K57" i="24"/>
  <c r="K38" i="24"/>
  <c r="K24" i="19"/>
  <c r="K29" i="26"/>
  <c r="K32" i="24"/>
  <c r="L39" i="19"/>
  <c r="L43" i="17"/>
  <c r="L31" i="13"/>
  <c r="J58" i="42"/>
  <c r="H62" i="48"/>
  <c r="K59" i="23"/>
  <c r="I57" i="36"/>
  <c r="K64" i="29"/>
  <c r="K59" i="14"/>
  <c r="J58" i="26"/>
  <c r="K58" i="24"/>
  <c r="K40" i="35"/>
  <c r="K58" i="13"/>
  <c r="L46" i="21"/>
  <c r="J58" i="17"/>
  <c r="K11" i="49"/>
  <c r="H34" i="30"/>
  <c r="H27" i="19"/>
  <c r="K38" i="49"/>
  <c r="K30" i="30"/>
  <c r="H44" i="45"/>
  <c r="F35" i="36"/>
  <c r="L26" i="50"/>
  <c r="L17" i="36"/>
  <c r="K12" i="47"/>
  <c r="F17" i="17"/>
  <c r="F23" i="50"/>
  <c r="N32" i="31"/>
  <c r="F40" i="21"/>
  <c r="L29" i="45"/>
  <c r="L39" i="36"/>
  <c r="K36" i="30"/>
  <c r="K35" i="46"/>
  <c r="I39" i="26"/>
  <c r="H21" i="13"/>
  <c r="K33" i="35"/>
  <c r="I8" i="26"/>
  <c r="H10" i="13"/>
  <c r="K43" i="30"/>
  <c r="H45" i="24"/>
  <c r="H24" i="21"/>
  <c r="E43" i="13"/>
  <c r="E34" i="24"/>
  <c r="K27" i="14"/>
  <c r="L16" i="18"/>
  <c r="L40" i="44"/>
  <c r="K29" i="14"/>
  <c r="I45" i="16"/>
  <c r="H52" i="21"/>
  <c r="D60" i="51"/>
  <c r="K16" i="45"/>
  <c r="I39" i="24"/>
  <c r="H42" i="21"/>
  <c r="K60" i="46"/>
  <c r="H57" i="15"/>
  <c r="H11" i="21"/>
  <c r="F35" i="13"/>
  <c r="I61" i="44"/>
  <c r="H50" i="26"/>
  <c r="L9" i="14"/>
  <c r="M44" i="31"/>
  <c r="I34" i="16"/>
  <c r="M7" i="31"/>
  <c r="D60" i="47"/>
  <c r="H42" i="26"/>
  <c r="I60" i="50"/>
  <c r="M52" i="31"/>
  <c r="L56" i="31"/>
  <c r="E27" i="13"/>
  <c r="K44" i="44"/>
  <c r="L62" i="29"/>
  <c r="K23" i="44"/>
  <c r="E47" i="30"/>
  <c r="F43" i="44"/>
  <c r="F20" i="17"/>
  <c r="H10" i="19"/>
  <c r="K39" i="46"/>
  <c r="E28" i="24"/>
  <c r="L12" i="29"/>
  <c r="N44" i="14"/>
  <c r="N24" i="31"/>
  <c r="K50" i="44"/>
  <c r="L57" i="14"/>
  <c r="I51" i="24"/>
  <c r="L47" i="36"/>
  <c r="K8" i="18"/>
  <c r="F50" i="29"/>
  <c r="H59" i="46"/>
  <c r="F48" i="24"/>
  <c r="K23" i="49"/>
  <c r="K35" i="18"/>
  <c r="L12" i="45"/>
  <c r="K13" i="46"/>
  <c r="E14" i="24"/>
  <c r="I59" i="21"/>
  <c r="K56" i="47"/>
  <c r="I39" i="16"/>
  <c r="H38" i="21"/>
  <c r="J60" i="50"/>
  <c r="K53" i="14"/>
  <c r="K23" i="45"/>
  <c r="L48" i="45"/>
  <c r="M9" i="31"/>
  <c r="I32" i="13"/>
  <c r="H60" i="49"/>
  <c r="E19" i="26"/>
  <c r="K26" i="23"/>
  <c r="K46" i="45"/>
  <c r="K53" i="35"/>
  <c r="I44" i="26"/>
  <c r="F25" i="13"/>
  <c r="F30" i="16"/>
  <c r="L52" i="14"/>
  <c r="K17" i="47"/>
  <c r="H11" i="24"/>
  <c r="I45" i="26"/>
  <c r="F16" i="13"/>
  <c r="K31" i="35"/>
  <c r="K42" i="14"/>
  <c r="L28" i="50"/>
  <c r="K24" i="47"/>
  <c r="E53" i="21"/>
  <c r="I60" i="18"/>
  <c r="L13" i="14"/>
  <c r="L22" i="36"/>
  <c r="K9" i="49"/>
  <c r="I58" i="13"/>
  <c r="L48" i="14"/>
  <c r="M13" i="31"/>
  <c r="I35" i="13"/>
  <c r="L22" i="50"/>
  <c r="E39" i="24"/>
  <c r="F54" i="26"/>
  <c r="H38" i="13"/>
  <c r="K49" i="35"/>
  <c r="I24" i="26"/>
  <c r="K12" i="24"/>
  <c r="K27" i="16"/>
  <c r="K44" i="26"/>
  <c r="L25" i="17"/>
  <c r="H39" i="24"/>
  <c r="E45" i="24"/>
  <c r="K37" i="19"/>
  <c r="L8" i="17"/>
  <c r="K45" i="13"/>
  <c r="L7" i="26"/>
  <c r="K8" i="24"/>
  <c r="L41" i="16"/>
  <c r="K11" i="21"/>
  <c r="L13" i="26"/>
  <c r="K18" i="17"/>
  <c r="K40" i="17"/>
  <c r="K42" i="16"/>
  <c r="L27" i="16"/>
  <c r="K13" i="16"/>
  <c r="H57" i="26"/>
  <c r="L57" i="25"/>
  <c r="K7" i="21"/>
  <c r="K29" i="21"/>
  <c r="K61" i="46"/>
  <c r="K47" i="24"/>
  <c r="K51" i="21"/>
  <c r="K20" i="17"/>
  <c r="L17" i="16"/>
  <c r="K48" i="29"/>
  <c r="I27" i="26"/>
  <c r="L41" i="21"/>
  <c r="L34" i="24"/>
  <c r="K9" i="19"/>
  <c r="K61" i="47"/>
  <c r="K47" i="13"/>
  <c r="L40" i="24"/>
  <c r="L33" i="13"/>
  <c r="K41" i="24"/>
  <c r="L44" i="21"/>
  <c r="K41" i="26"/>
  <c r="L46" i="19"/>
  <c r="K17" i="21"/>
  <c r="L10" i="21"/>
  <c r="L31" i="19"/>
  <c r="I57" i="42"/>
  <c r="L18" i="19"/>
  <c r="K36" i="16"/>
  <c r="L61" i="50"/>
  <c r="L42" i="17"/>
  <c r="L15" i="17"/>
  <c r="J61" i="45"/>
  <c r="K31" i="17"/>
  <c r="K24" i="24"/>
  <c r="I45" i="21"/>
  <c r="K50" i="14"/>
  <c r="K45" i="16"/>
  <c r="K11" i="19"/>
  <c r="L40" i="16"/>
  <c r="K13" i="19"/>
  <c r="L36" i="16"/>
  <c r="L27" i="19"/>
  <c r="L8" i="19"/>
  <c r="K11" i="16"/>
  <c r="L12" i="19"/>
  <c r="L58" i="13"/>
  <c r="L24" i="13"/>
  <c r="K34" i="24"/>
  <c r="J57" i="19"/>
  <c r="K25" i="26"/>
  <c r="L56" i="19"/>
  <c r="L61" i="51"/>
  <c r="K42" i="19"/>
  <c r="J61" i="51"/>
  <c r="L24" i="26"/>
  <c r="L53" i="26"/>
  <c r="J58" i="14"/>
  <c r="K55" i="19"/>
  <c r="I57" i="26"/>
  <c r="K48" i="26"/>
  <c r="H58" i="28"/>
  <c r="L43" i="19"/>
  <c r="K9" i="13"/>
  <c r="K25" i="24"/>
  <c r="L22" i="17"/>
  <c r="H56" i="24"/>
  <c r="M11" i="31"/>
  <c r="L19" i="14"/>
  <c r="L54" i="26"/>
  <c r="L54" i="24"/>
  <c r="K27" i="24"/>
  <c r="K57" i="30"/>
  <c r="K56" i="21"/>
  <c r="L33" i="17"/>
  <c r="K58" i="15"/>
  <c r="H61" i="18"/>
  <c r="H58" i="14"/>
  <c r="L8" i="24"/>
  <c r="K45" i="26"/>
  <c r="J61" i="49"/>
  <c r="K51" i="19"/>
  <c r="K57" i="35"/>
  <c r="L47" i="26"/>
  <c r="K54" i="24"/>
  <c r="K36" i="24"/>
  <c r="J57" i="30"/>
  <c r="L25" i="16"/>
  <c r="L53" i="24"/>
  <c r="K43" i="16"/>
  <c r="H63" i="29"/>
  <c r="J61" i="18"/>
  <c r="L54" i="21"/>
  <c r="K31" i="24"/>
  <c r="K12" i="13"/>
  <c r="K25" i="17"/>
  <c r="J58" i="30"/>
  <c r="D57" i="36"/>
  <c r="H62" i="50"/>
  <c r="L58" i="24"/>
  <c r="K62" i="51"/>
  <c r="H55" i="39"/>
  <c r="K58" i="19"/>
  <c r="I64" i="29"/>
  <c r="I62" i="51"/>
  <c r="K59" i="15"/>
  <c r="H51" i="21"/>
  <c r="L16" i="21"/>
  <c r="D59" i="15"/>
  <c r="K23" i="21"/>
  <c r="K35" i="50"/>
  <c r="I50" i="29"/>
  <c r="F49" i="24"/>
  <c r="K43" i="45"/>
  <c r="H46" i="26"/>
  <c r="I53" i="47"/>
  <c r="F51" i="44"/>
  <c r="J56" i="26"/>
  <c r="L36" i="18"/>
  <c r="K51" i="29"/>
  <c r="L26" i="45"/>
  <c r="I9" i="46"/>
  <c r="I20" i="50"/>
  <c r="L33" i="46"/>
  <c r="L19" i="35"/>
  <c r="L56" i="47"/>
  <c r="E50" i="26"/>
  <c r="F22" i="21"/>
  <c r="H55" i="13"/>
  <c r="E52" i="24"/>
  <c r="I50" i="26"/>
  <c r="H33" i="13"/>
  <c r="L9" i="30"/>
  <c r="E35" i="26"/>
  <c r="E57" i="21"/>
  <c r="K20" i="14"/>
  <c r="I12" i="16"/>
  <c r="H27" i="21"/>
  <c r="E44" i="13"/>
  <c r="H45" i="19"/>
  <c r="K50" i="30"/>
  <c r="F8" i="16"/>
  <c r="E30" i="21"/>
  <c r="K48" i="14"/>
  <c r="D56" i="26"/>
  <c r="H20" i="26"/>
  <c r="I56" i="30"/>
  <c r="K38" i="14"/>
  <c r="F33" i="16"/>
  <c r="H53" i="21"/>
  <c r="K7" i="14"/>
  <c r="K26" i="29"/>
  <c r="H22" i="24"/>
  <c r="L43" i="14"/>
  <c r="L25" i="20"/>
  <c r="I30" i="13"/>
  <c r="J53" i="39"/>
  <c r="F53" i="24"/>
  <c r="K56" i="29"/>
  <c r="L35" i="14"/>
  <c r="L17" i="20"/>
  <c r="I22" i="13"/>
  <c r="H61" i="27"/>
  <c r="I11" i="16"/>
  <c r="K57" i="47"/>
  <c r="E49" i="24"/>
  <c r="L22" i="46"/>
  <c r="N30" i="31"/>
  <c r="N29" i="29"/>
  <c r="H56" i="42"/>
  <c r="L36" i="35"/>
  <c r="K28" i="29"/>
  <c r="I56" i="21"/>
  <c r="F28" i="50"/>
  <c r="I36" i="47"/>
  <c r="I28" i="50"/>
  <c r="K17" i="30"/>
  <c r="E46" i="26"/>
  <c r="L50" i="30"/>
  <c r="K8" i="45"/>
  <c r="I30" i="17"/>
  <c r="L43" i="15"/>
  <c r="H40" i="45"/>
  <c r="K13" i="36"/>
  <c r="K28" i="45"/>
  <c r="I49" i="17"/>
  <c r="L23" i="50"/>
  <c r="F37" i="24"/>
  <c r="F52" i="24"/>
  <c r="L47" i="35"/>
  <c r="H18" i="26"/>
  <c r="E20" i="21"/>
  <c r="K34" i="14"/>
  <c r="F29" i="16"/>
  <c r="M19" i="31"/>
  <c r="K34" i="50"/>
  <c r="H12" i="19"/>
  <c r="F45" i="13"/>
  <c r="L39" i="14"/>
  <c r="L21" i="20"/>
  <c r="E20" i="26"/>
  <c r="F12" i="17"/>
  <c r="K57" i="50"/>
  <c r="F40" i="26"/>
  <c r="H44" i="13"/>
  <c r="H21" i="24"/>
  <c r="E54" i="13"/>
  <c r="K54" i="44"/>
  <c r="E15" i="24"/>
  <c r="F31" i="26"/>
  <c r="E57" i="13"/>
  <c r="H23" i="24"/>
  <c r="I48" i="26"/>
  <c r="H12" i="21"/>
  <c r="L15" i="35"/>
  <c r="E24" i="24"/>
  <c r="M50" i="31"/>
  <c r="F43" i="16"/>
  <c r="L34" i="45"/>
  <c r="K36" i="46"/>
  <c r="K22" i="45"/>
  <c r="K29" i="35"/>
  <c r="I20" i="26"/>
  <c r="F49" i="13"/>
  <c r="F27" i="13"/>
  <c r="K61" i="44"/>
  <c r="F57" i="21"/>
  <c r="E47" i="13"/>
  <c r="E21" i="24"/>
  <c r="F44" i="26"/>
  <c r="I27" i="13"/>
  <c r="K53" i="13"/>
  <c r="L14" i="17"/>
  <c r="L18" i="16"/>
  <c r="K60" i="49"/>
  <c r="F40" i="16"/>
  <c r="K16" i="14"/>
  <c r="L15" i="26"/>
  <c r="L22" i="24"/>
  <c r="K15" i="17"/>
  <c r="K46" i="19"/>
  <c r="K49" i="13"/>
  <c r="L17" i="26"/>
  <c r="L61" i="46"/>
  <c r="K52" i="19"/>
  <c r="K33" i="26"/>
  <c r="K29" i="13"/>
  <c r="K17" i="24"/>
  <c r="I62" i="27"/>
  <c r="K32" i="17"/>
  <c r="H61" i="49"/>
  <c r="L9" i="24"/>
  <c r="K47" i="16"/>
  <c r="K15" i="26"/>
  <c r="K58" i="21"/>
  <c r="K58" i="17"/>
  <c r="D59" i="17"/>
  <c r="I61" i="45"/>
  <c r="D58" i="28"/>
  <c r="I36" i="17"/>
  <c r="E29" i="24"/>
  <c r="L25" i="13"/>
  <c r="K41" i="16"/>
  <c r="L50" i="21"/>
  <c r="L56" i="26"/>
  <c r="L29" i="21"/>
  <c r="L51" i="21"/>
  <c r="I61" i="46"/>
  <c r="L30" i="21"/>
  <c r="K25" i="21"/>
  <c r="K33" i="17"/>
  <c r="J60" i="21"/>
  <c r="L30" i="26"/>
  <c r="L12" i="13"/>
  <c r="K58" i="14"/>
  <c r="J58" i="23"/>
  <c r="K48" i="24"/>
  <c r="K17" i="19"/>
  <c r="L23" i="17"/>
  <c r="L52" i="17"/>
  <c r="J57" i="25"/>
  <c r="K49" i="24"/>
  <c r="K62" i="44"/>
  <c r="K27" i="21"/>
  <c r="L44" i="26"/>
  <c r="L9" i="44"/>
  <c r="L38" i="14"/>
  <c r="L33" i="16"/>
  <c r="L59" i="21"/>
  <c r="I62" i="44"/>
  <c r="K54" i="39"/>
  <c r="K61" i="50"/>
  <c r="K19" i="24"/>
  <c r="K30" i="17"/>
  <c r="L43" i="26"/>
  <c r="J57" i="26"/>
  <c r="L58" i="15"/>
  <c r="K11" i="13"/>
  <c r="L18" i="26"/>
  <c r="K45" i="24"/>
  <c r="L16" i="13"/>
  <c r="L46" i="17"/>
  <c r="H60" i="16"/>
  <c r="K21" i="24"/>
  <c r="L14" i="13"/>
  <c r="K28" i="17"/>
  <c r="L49" i="26"/>
  <c r="L18" i="24"/>
  <c r="K50" i="21"/>
  <c r="K13" i="17"/>
  <c r="L58" i="23"/>
  <c r="L42" i="16"/>
  <c r="L57" i="17"/>
  <c r="K54" i="17"/>
  <c r="L45" i="21"/>
  <c r="H13" i="19"/>
  <c r="K10" i="35"/>
  <c r="F52" i="26"/>
  <c r="I61" i="18"/>
  <c r="L41" i="19"/>
  <c r="K31" i="26"/>
  <c r="K60" i="16"/>
  <c r="L42" i="19"/>
  <c r="K29" i="16"/>
  <c r="L47" i="17"/>
  <c r="K25" i="16"/>
  <c r="L32" i="24"/>
  <c r="L39" i="24"/>
  <c r="L40" i="26"/>
  <c r="L20" i="16"/>
  <c r="K27" i="26"/>
  <c r="K44" i="24"/>
  <c r="K14" i="17"/>
  <c r="L28" i="21"/>
  <c r="K13" i="13"/>
  <c r="K46" i="26"/>
  <c r="L11" i="16"/>
  <c r="K51" i="24"/>
  <c r="L30" i="17"/>
  <c r="L52" i="26"/>
  <c r="I56" i="36"/>
  <c r="L37" i="26"/>
  <c r="J54" i="39"/>
  <c r="I58" i="17"/>
  <c r="K57" i="17"/>
  <c r="H59" i="14"/>
  <c r="L59" i="14"/>
  <c r="L62" i="51"/>
  <c r="J61" i="16"/>
  <c r="J63" i="27"/>
  <c r="H61" i="21"/>
  <c r="L59" i="23"/>
  <c r="I58" i="25"/>
  <c r="J57" i="36"/>
  <c r="I58" i="19"/>
  <c r="K58" i="26"/>
  <c r="K58" i="30"/>
  <c r="K58" i="46"/>
  <c r="K39" i="19"/>
  <c r="K34" i="21"/>
  <c r="K14" i="13"/>
  <c r="L51" i="23"/>
  <c r="E46" i="29"/>
  <c r="K12" i="36"/>
  <c r="K40" i="44"/>
  <c r="L13" i="29"/>
  <c r="I29" i="35"/>
  <c r="L49" i="15"/>
  <c r="L40" i="29"/>
  <c r="E42" i="19"/>
  <c r="L6" i="46"/>
  <c r="L53" i="50"/>
  <c r="N52" i="14"/>
  <c r="K31" i="29"/>
  <c r="K36" i="18"/>
  <c r="I43" i="24"/>
  <c r="E54" i="19"/>
  <c r="L43" i="29"/>
  <c r="L59" i="46"/>
  <c r="H60" i="45"/>
  <c r="H23" i="21"/>
  <c r="E52" i="13"/>
  <c r="F27" i="21"/>
  <c r="K16" i="18"/>
  <c r="I55" i="24"/>
  <c r="K54" i="14"/>
  <c r="F17" i="16"/>
  <c r="E48" i="21"/>
  <c r="K23" i="14"/>
  <c r="I19" i="13"/>
  <c r="K19" i="46"/>
  <c r="E44" i="26"/>
  <c r="L25" i="14"/>
  <c r="M28" i="31"/>
  <c r="I28" i="13"/>
  <c r="F19" i="17"/>
  <c r="L12" i="46"/>
  <c r="L12" i="36"/>
  <c r="I10" i="13"/>
  <c r="D61" i="49"/>
  <c r="K49" i="14"/>
  <c r="K23" i="35"/>
  <c r="E13" i="19"/>
  <c r="F54" i="21"/>
  <c r="I7" i="26"/>
  <c r="F22" i="13"/>
  <c r="L54" i="14"/>
  <c r="L30" i="47"/>
  <c r="E45" i="19"/>
  <c r="I53" i="21"/>
  <c r="L51" i="20"/>
  <c r="F30" i="13"/>
  <c r="L46" i="14"/>
  <c r="L20" i="20"/>
  <c r="F39" i="17"/>
  <c r="H35" i="26"/>
  <c r="H18" i="21"/>
  <c r="I47" i="17"/>
  <c r="L42" i="23"/>
  <c r="G54" i="42"/>
  <c r="L34" i="50"/>
  <c r="I52" i="24"/>
  <c r="I25" i="21"/>
  <c r="L14" i="46"/>
  <c r="F37" i="36"/>
  <c r="F8" i="35"/>
  <c r="L38" i="49"/>
  <c r="H41" i="26"/>
  <c r="L31" i="29"/>
  <c r="L9" i="47"/>
  <c r="K20" i="50"/>
  <c r="L26" i="44"/>
  <c r="I30" i="50"/>
  <c r="E25" i="30"/>
  <c r="L35" i="36"/>
  <c r="K39" i="50"/>
  <c r="L29" i="44"/>
  <c r="E16" i="26"/>
  <c r="K24" i="36"/>
  <c r="I23" i="21"/>
  <c r="K32" i="29"/>
  <c r="L11" i="14"/>
  <c r="M18" i="31"/>
  <c r="F10" i="16"/>
  <c r="E17" i="21"/>
  <c r="L46" i="20"/>
  <c r="K20" i="44"/>
  <c r="L38" i="35"/>
  <c r="K44" i="35"/>
  <c r="L55" i="20"/>
  <c r="F18" i="13"/>
  <c r="I47" i="16"/>
  <c r="L17" i="45"/>
  <c r="K35" i="44"/>
  <c r="E32" i="13"/>
  <c r="E43" i="24"/>
  <c r="F21" i="26"/>
  <c r="I58" i="21"/>
  <c r="K27" i="50"/>
  <c r="L26" i="29"/>
  <c r="E23" i="13"/>
  <c r="D62" i="44"/>
  <c r="F20" i="26"/>
  <c r="E46" i="13"/>
  <c r="K9" i="36"/>
  <c r="F15" i="24"/>
  <c r="E18" i="21"/>
  <c r="I33" i="13"/>
  <c r="E8" i="21"/>
  <c r="L41" i="45"/>
  <c r="F34" i="17"/>
  <c r="K33" i="50"/>
  <c r="I46" i="26"/>
  <c r="H20" i="13"/>
  <c r="K48" i="35"/>
  <c r="F50" i="17"/>
  <c r="L27" i="29"/>
  <c r="K25" i="23"/>
  <c r="I8" i="16"/>
  <c r="H39" i="21"/>
  <c r="E36" i="13"/>
  <c r="K22" i="36"/>
  <c r="K23" i="17"/>
  <c r="K46" i="17"/>
  <c r="K59" i="44"/>
  <c r="L9" i="20"/>
  <c r="H60" i="46"/>
  <c r="K19" i="21"/>
  <c r="L15" i="24"/>
  <c r="L37" i="17"/>
  <c r="L11" i="24"/>
  <c r="K38" i="16"/>
  <c r="K56" i="19"/>
  <c r="L14" i="16"/>
  <c r="K28" i="26"/>
  <c r="K41" i="17"/>
  <c r="L56" i="21"/>
  <c r="L13" i="21"/>
  <c r="L24" i="24"/>
  <c r="K21" i="13"/>
  <c r="K22" i="19"/>
  <c r="K58" i="23"/>
  <c r="K53" i="26"/>
  <c r="L53" i="13"/>
  <c r="H61" i="48"/>
  <c r="L62" i="44"/>
  <c r="L32" i="19"/>
  <c r="L56" i="24"/>
  <c r="L27" i="14"/>
  <c r="K25" i="14"/>
  <c r="K35" i="24"/>
  <c r="K16" i="24"/>
  <c r="K16" i="13"/>
  <c r="K35" i="21"/>
  <c r="L21" i="26"/>
  <c r="K55" i="21"/>
  <c r="L50" i="24"/>
  <c r="H61" i="47"/>
  <c r="K7" i="24"/>
  <c r="L8" i="13"/>
  <c r="L39" i="17"/>
  <c r="J62" i="44"/>
  <c r="L11" i="19"/>
  <c r="K40" i="19"/>
  <c r="K52" i="21"/>
  <c r="K25" i="13"/>
  <c r="K22" i="24"/>
  <c r="L55" i="21"/>
  <c r="K40" i="24"/>
  <c r="L48" i="17"/>
  <c r="L47" i="21"/>
  <c r="K20" i="19"/>
  <c r="J60" i="20"/>
  <c r="K14" i="24"/>
  <c r="L43" i="20"/>
  <c r="H18" i="13"/>
  <c r="L50" i="26"/>
  <c r="K18" i="26"/>
  <c r="L29" i="24"/>
  <c r="K12" i="21"/>
  <c r="L33" i="24"/>
  <c r="L59" i="13"/>
  <c r="K23" i="26"/>
  <c r="J57" i="42"/>
  <c r="K9" i="17"/>
  <c r="J62" i="27"/>
  <c r="L26" i="24"/>
  <c r="L29" i="16"/>
  <c r="K24" i="16"/>
  <c r="L14" i="24"/>
  <c r="K26" i="24"/>
  <c r="J58" i="28"/>
  <c r="L8" i="16"/>
  <c r="J60" i="16"/>
  <c r="L57" i="30"/>
  <c r="K16" i="17"/>
  <c r="I57" i="30"/>
  <c r="L45" i="13"/>
  <c r="L24" i="21"/>
  <c r="L47" i="24"/>
  <c r="K13" i="24"/>
  <c r="K43" i="21"/>
  <c r="K52" i="26"/>
  <c r="L11" i="46"/>
  <c r="H35" i="13"/>
  <c r="K38" i="21"/>
  <c r="L28" i="17"/>
  <c r="L34" i="17"/>
  <c r="K34" i="13"/>
  <c r="L22" i="13"/>
  <c r="K40" i="16"/>
  <c r="L16" i="17"/>
  <c r="K20" i="13"/>
  <c r="L12" i="17"/>
  <c r="L43" i="21"/>
  <c r="L17" i="21"/>
  <c r="K15" i="19"/>
  <c r="K56" i="24"/>
  <c r="K30" i="16"/>
  <c r="J61" i="48"/>
  <c r="K34" i="16"/>
  <c r="L19" i="16"/>
  <c r="K53" i="19"/>
  <c r="K45" i="19"/>
  <c r="K28" i="13"/>
  <c r="K38" i="26"/>
  <c r="L49" i="21"/>
  <c r="K13" i="21"/>
  <c r="K12" i="19"/>
  <c r="L26" i="17"/>
  <c r="L39" i="21"/>
  <c r="L36" i="17"/>
  <c r="H59" i="23"/>
  <c r="J62" i="51"/>
  <c r="I58" i="30"/>
  <c r="J59" i="23"/>
  <c r="K61" i="21"/>
  <c r="L58" i="25"/>
  <c r="H57" i="36"/>
  <c r="L61" i="21"/>
  <c r="L59" i="28"/>
  <c r="J59" i="15"/>
  <c r="L58" i="42"/>
  <c r="H58" i="42"/>
  <c r="L63" i="27"/>
  <c r="L59" i="15"/>
  <c r="I63" i="27"/>
  <c r="L49" i="24"/>
  <c r="K43" i="13"/>
  <c r="I62" i="50"/>
  <c r="H58" i="30"/>
  <c r="J58" i="24"/>
  <c r="J64" i="29"/>
  <c r="I59" i="14"/>
  <c r="J58" i="25"/>
  <c r="I59" i="17"/>
  <c r="J58" i="19"/>
  <c r="L7" i="20"/>
  <c r="K53" i="17"/>
  <c r="L28" i="19"/>
  <c r="L38" i="24"/>
  <c r="E20" i="29"/>
  <c r="K55" i="16"/>
  <c r="L26" i="36"/>
  <c r="K45" i="47"/>
  <c r="F8" i="17"/>
  <c r="K57" i="16"/>
  <c r="F24" i="50"/>
  <c r="K23" i="20"/>
  <c r="K31" i="46"/>
  <c r="K10" i="18"/>
  <c r="F46" i="24"/>
  <c r="I28" i="47"/>
  <c r="I28" i="21"/>
  <c r="L30" i="44"/>
  <c r="L42" i="30"/>
  <c r="K19" i="47"/>
  <c r="I56" i="26"/>
  <c r="K9" i="23"/>
  <c r="H49" i="21"/>
  <c r="K19" i="14"/>
  <c r="I62" i="29"/>
  <c r="K49" i="47"/>
  <c r="E34" i="26"/>
  <c r="K6" i="36"/>
  <c r="I26" i="13"/>
  <c r="L16" i="14"/>
  <c r="M45" i="31"/>
  <c r="F14" i="16"/>
  <c r="L9" i="35"/>
  <c r="H38" i="24"/>
  <c r="J56" i="25"/>
  <c r="L41" i="20"/>
  <c r="I46" i="13"/>
  <c r="L28" i="14"/>
  <c r="I60" i="49"/>
  <c r="I60" i="48"/>
  <c r="L29" i="47"/>
  <c r="L34" i="14"/>
  <c r="L24" i="20"/>
  <c r="I21" i="13"/>
  <c r="I7" i="24"/>
  <c r="I38" i="21"/>
  <c r="L27" i="46"/>
  <c r="H23" i="13"/>
  <c r="H16" i="24"/>
  <c r="I18" i="26"/>
  <c r="K57" i="49"/>
  <c r="I22" i="21"/>
  <c r="L19" i="46"/>
  <c r="H15" i="13"/>
  <c r="H8" i="24"/>
  <c r="I10" i="26"/>
  <c r="F19" i="13"/>
  <c r="K35" i="20"/>
  <c r="I15" i="24"/>
  <c r="K14" i="14"/>
  <c r="K53" i="30"/>
  <c r="I19" i="29"/>
  <c r="F17" i="50"/>
  <c r="L13" i="35"/>
  <c r="I60" i="45"/>
  <c r="K29" i="49"/>
  <c r="K17" i="18"/>
  <c r="N19" i="14"/>
  <c r="K56" i="28"/>
  <c r="K39" i="29"/>
  <c r="F31" i="21"/>
  <c r="K54" i="23"/>
  <c r="L19" i="18"/>
  <c r="K15" i="44"/>
  <c r="K44" i="30"/>
  <c r="L40" i="49"/>
  <c r="F12" i="29"/>
  <c r="L44" i="47"/>
  <c r="K25" i="44"/>
  <c r="K39" i="30"/>
  <c r="I10" i="24"/>
  <c r="L38" i="36"/>
  <c r="L29" i="50"/>
  <c r="I29" i="21"/>
  <c r="L27" i="20"/>
  <c r="F54" i="13"/>
  <c r="L22" i="14"/>
  <c r="M15" i="31"/>
  <c r="E9" i="21"/>
  <c r="K33" i="47"/>
  <c r="H28" i="24"/>
  <c r="F49" i="26"/>
  <c r="H12" i="13"/>
  <c r="K47" i="35"/>
  <c r="E58" i="21"/>
  <c r="L44" i="50"/>
  <c r="K40" i="47"/>
  <c r="I23" i="16"/>
  <c r="H22" i="21"/>
  <c r="L60" i="48"/>
  <c r="H27" i="26"/>
  <c r="I40" i="24"/>
  <c r="K49" i="23"/>
  <c r="I32" i="16"/>
  <c r="E52" i="21"/>
  <c r="E12" i="13"/>
  <c r="L28" i="20"/>
  <c r="K35" i="49"/>
  <c r="K46" i="36"/>
  <c r="M16" i="31"/>
  <c r="L56" i="14"/>
  <c r="M54" i="31"/>
  <c r="K57" i="20"/>
  <c r="L57" i="44"/>
  <c r="K11" i="44"/>
  <c r="E56" i="13"/>
  <c r="H34" i="24"/>
  <c r="F45" i="26"/>
  <c r="K6" i="45"/>
  <c r="L21" i="36"/>
  <c r="F10" i="17"/>
  <c r="E51" i="21"/>
  <c r="K35" i="14"/>
  <c r="I19" i="16"/>
  <c r="F12" i="13"/>
  <c r="L57" i="42"/>
  <c r="K35" i="13"/>
  <c r="K11" i="17"/>
  <c r="I33" i="16"/>
  <c r="K51" i="35"/>
  <c r="D60" i="46"/>
  <c r="L37" i="21"/>
  <c r="K50" i="26"/>
  <c r="L46" i="26"/>
  <c r="L28" i="26"/>
  <c r="K24" i="26"/>
  <c r="L55" i="13"/>
  <c r="L57" i="31"/>
  <c r="L41" i="17"/>
  <c r="K45" i="21"/>
  <c r="K9" i="21"/>
  <c r="L27" i="21"/>
  <c r="K33" i="24"/>
  <c r="L51" i="24"/>
  <c r="J61" i="25"/>
  <c r="K24" i="17"/>
  <c r="L39" i="26"/>
  <c r="L52" i="19"/>
  <c r="H58" i="15"/>
  <c r="K21" i="21"/>
  <c r="L34" i="21"/>
  <c r="K49" i="26"/>
  <c r="F8" i="26"/>
  <c r="L29" i="14"/>
  <c r="K39" i="13"/>
  <c r="K23" i="16"/>
  <c r="L33" i="21"/>
  <c r="L23" i="21"/>
  <c r="K36" i="26"/>
  <c r="K34" i="26"/>
  <c r="H62" i="27"/>
  <c r="L28" i="16"/>
  <c r="K48" i="13"/>
  <c r="L26" i="21"/>
  <c r="K55" i="26"/>
  <c r="K17" i="16"/>
  <c r="L19" i="26"/>
  <c r="K8" i="26"/>
  <c r="L39" i="13"/>
  <c r="K8" i="21"/>
  <c r="H57" i="24"/>
  <c r="K44" i="21"/>
  <c r="K17" i="13"/>
  <c r="K28" i="24"/>
  <c r="L46" i="16"/>
  <c r="K18" i="19"/>
  <c r="L8" i="26"/>
  <c r="L49" i="19"/>
  <c r="H62" i="29"/>
  <c r="H20" i="21"/>
  <c r="K54" i="19"/>
  <c r="K22" i="13"/>
  <c r="L40" i="13"/>
  <c r="K38" i="17"/>
  <c r="J57" i="31"/>
  <c r="I58" i="28"/>
  <c r="K18" i="13"/>
  <c r="L37" i="19"/>
  <c r="K32" i="16"/>
  <c r="L41" i="13"/>
  <c r="D57" i="31"/>
  <c r="L22" i="21"/>
  <c r="L11" i="17"/>
  <c r="K9" i="26"/>
  <c r="K21" i="26"/>
  <c r="K54" i="26"/>
  <c r="K43" i="19"/>
  <c r="L49" i="13"/>
  <c r="L38" i="17"/>
  <c r="K26" i="19"/>
  <c r="L60" i="21"/>
  <c r="K36" i="21"/>
  <c r="L44" i="19"/>
  <c r="L23" i="16"/>
  <c r="K12" i="17"/>
  <c r="L49" i="17"/>
  <c r="L53" i="21"/>
  <c r="L37" i="13"/>
  <c r="K19" i="19"/>
  <c r="K18" i="30"/>
  <c r="H29" i="21"/>
  <c r="L24" i="19"/>
  <c r="K57" i="13"/>
  <c r="L46" i="24"/>
  <c r="I60" i="20"/>
  <c r="L38" i="21"/>
  <c r="L27" i="17"/>
  <c r="K48" i="17"/>
  <c r="D57" i="24"/>
  <c r="K52" i="17"/>
  <c r="L43" i="13"/>
  <c r="L24" i="16"/>
  <c r="D57" i="25"/>
  <c r="K61" i="45"/>
  <c r="K31" i="21"/>
  <c r="K55" i="17"/>
  <c r="K45" i="17"/>
  <c r="K55" i="24"/>
  <c r="K14" i="16"/>
  <c r="I57" i="19"/>
  <c r="H57" i="30"/>
  <c r="L13" i="19"/>
  <c r="K21" i="19"/>
  <c r="D54" i="39"/>
  <c r="D55" i="39" s="1"/>
  <c r="K46" i="16"/>
  <c r="L17" i="17"/>
  <c r="L18" i="17"/>
  <c r="H58" i="35"/>
  <c r="L62" i="48"/>
  <c r="H64" i="29"/>
  <c r="J59" i="14"/>
  <c r="L62" i="50"/>
  <c r="L58" i="35"/>
  <c r="J58" i="31"/>
  <c r="D60" i="27"/>
  <c r="J59" i="28"/>
  <c r="I61" i="16"/>
  <c r="D61" i="51"/>
  <c r="J62" i="50"/>
  <c r="D61" i="27"/>
  <c r="L33" i="26"/>
  <c r="L31" i="21"/>
  <c r="K63" i="29"/>
  <c r="K45" i="50"/>
  <c r="I14" i="45"/>
  <c r="H24" i="45"/>
  <c r="L45" i="18"/>
  <c r="H7" i="26"/>
  <c r="L27" i="45"/>
  <c r="I29" i="44"/>
  <c r="H49" i="45"/>
  <c r="L38" i="45"/>
  <c r="I17" i="21"/>
  <c r="I31" i="17"/>
  <c r="K15" i="36"/>
  <c r="L50" i="16"/>
  <c r="K48" i="49"/>
  <c r="K48" i="30"/>
  <c r="L11" i="18"/>
  <c r="K42" i="29"/>
  <c r="F14" i="21"/>
  <c r="L56" i="44"/>
  <c r="K45" i="14"/>
  <c r="F34" i="16"/>
  <c r="E47" i="21"/>
  <c r="L60" i="25"/>
  <c r="L52" i="46"/>
  <c r="L28" i="36"/>
  <c r="L50" i="14"/>
  <c r="L40" i="20"/>
  <c r="I37" i="13"/>
  <c r="I43" i="13"/>
  <c r="I57" i="28"/>
  <c r="F39" i="21"/>
  <c r="I23" i="26"/>
  <c r="L56" i="30"/>
  <c r="K17" i="35"/>
  <c r="L44" i="20"/>
  <c r="F46" i="13"/>
  <c r="I29" i="17"/>
  <c r="L39" i="18"/>
  <c r="L50" i="20"/>
  <c r="F39" i="13"/>
  <c r="L53" i="14"/>
  <c r="H50" i="24"/>
  <c r="L23" i="30"/>
  <c r="K30" i="18"/>
  <c r="E50" i="24"/>
  <c r="F18" i="26"/>
  <c r="H34" i="13"/>
  <c r="E42" i="21"/>
  <c r="L15" i="30"/>
  <c r="K22" i="18"/>
  <c r="H49" i="24"/>
  <c r="F26" i="26"/>
  <c r="H26" i="13"/>
  <c r="J57" i="15"/>
  <c r="K49" i="29"/>
  <c r="L38" i="30"/>
  <c r="F23" i="16"/>
  <c r="L20" i="29"/>
  <c r="L26" i="15"/>
  <c r="H57" i="45"/>
  <c r="L48" i="29"/>
  <c r="L25" i="36"/>
  <c r="K26" i="45"/>
  <c r="I39" i="17"/>
  <c r="E28" i="29"/>
  <c r="L49" i="23"/>
  <c r="I36" i="21"/>
  <c r="L41" i="46"/>
  <c r="K22" i="20"/>
  <c r="H40" i="19"/>
  <c r="K27" i="47"/>
  <c r="E42" i="26"/>
  <c r="H43" i="30"/>
  <c r="H59" i="50"/>
  <c r="E32" i="19"/>
  <c r="K38" i="47"/>
  <c r="H55" i="26"/>
  <c r="L25" i="30"/>
  <c r="L55" i="47"/>
  <c r="K23" i="36"/>
  <c r="K49" i="49"/>
  <c r="F20" i="13"/>
  <c r="K35" i="35"/>
  <c r="L38" i="20"/>
  <c r="F43" i="13"/>
  <c r="L59" i="45"/>
  <c r="H11" i="26"/>
  <c r="F15" i="26"/>
  <c r="E41" i="13"/>
  <c r="H43" i="24"/>
  <c r="F46" i="26"/>
  <c r="E40" i="21"/>
  <c r="L31" i="35"/>
  <c r="E8" i="24"/>
  <c r="E36" i="21"/>
  <c r="K18" i="14"/>
  <c r="F45" i="16"/>
  <c r="H28" i="19"/>
  <c r="L45" i="36"/>
  <c r="K25" i="20"/>
  <c r="E28" i="21"/>
  <c r="M51" i="31"/>
  <c r="I43" i="16"/>
  <c r="K26" i="20"/>
  <c r="K10" i="47"/>
  <c r="K17" i="49"/>
  <c r="F52" i="13"/>
  <c r="I28" i="26"/>
  <c r="F41" i="13"/>
  <c r="E55" i="13"/>
  <c r="L20" i="50"/>
  <c r="K16" i="47"/>
  <c r="J60" i="47"/>
  <c r="F11" i="26"/>
  <c r="E29" i="13"/>
  <c r="I42" i="13"/>
  <c r="L38" i="47"/>
  <c r="L7" i="45"/>
  <c r="M49" i="31"/>
  <c r="F18" i="16"/>
  <c r="E31" i="21"/>
  <c r="I30" i="16"/>
  <c r="L9" i="21"/>
  <c r="K61" i="25"/>
  <c r="H61" i="50"/>
  <c r="L7" i="30"/>
  <c r="E42" i="13"/>
  <c r="H57" i="21"/>
  <c r="H61" i="25"/>
  <c r="H56" i="36"/>
  <c r="K61" i="48"/>
  <c r="L10" i="24"/>
  <c r="K43" i="26"/>
  <c r="L44" i="24"/>
  <c r="L54" i="19"/>
  <c r="L35" i="16"/>
  <c r="K17" i="26"/>
  <c r="L47" i="19"/>
  <c r="K44" i="17"/>
  <c r="L27" i="13"/>
  <c r="D64" i="29"/>
  <c r="L22" i="26"/>
  <c r="K10" i="21"/>
  <c r="K14" i="19"/>
  <c r="K54" i="21"/>
  <c r="L54" i="39"/>
  <c r="K28" i="21"/>
  <c r="F46" i="16"/>
  <c r="H17" i="24"/>
  <c r="H17" i="13"/>
  <c r="L15" i="16"/>
  <c r="L35" i="17"/>
  <c r="L25" i="26"/>
  <c r="L22" i="16"/>
  <c r="L51" i="13"/>
  <c r="L25" i="21"/>
  <c r="K23" i="19"/>
  <c r="K48" i="21"/>
  <c r="K21" i="16"/>
  <c r="K50" i="13"/>
  <c r="K20" i="26"/>
  <c r="K49" i="19"/>
  <c r="L20" i="24"/>
  <c r="L38" i="19"/>
  <c r="L58" i="21"/>
  <c r="K32" i="19"/>
  <c r="L32" i="13"/>
  <c r="L50" i="17"/>
  <c r="K56" i="26"/>
  <c r="L23" i="13"/>
  <c r="K58" i="28"/>
  <c r="K47" i="19"/>
  <c r="I41" i="16"/>
  <c r="D60" i="48"/>
  <c r="F13" i="16"/>
  <c r="K22" i="26"/>
  <c r="K33" i="19"/>
  <c r="L7" i="19"/>
  <c r="K14" i="26"/>
  <c r="K26" i="17"/>
  <c r="K57" i="21"/>
  <c r="L62" i="27"/>
  <c r="K57" i="42"/>
  <c r="L19" i="17"/>
  <c r="K54" i="13"/>
  <c r="L45" i="17"/>
  <c r="D57" i="42"/>
  <c r="K51" i="17"/>
  <c r="K39" i="24"/>
  <c r="K44" i="16"/>
  <c r="L14" i="21"/>
  <c r="L16" i="24"/>
  <c r="L48" i="19"/>
  <c r="K18" i="24"/>
  <c r="L61" i="49"/>
  <c r="L55" i="19"/>
  <c r="K10" i="24"/>
  <c r="K10" i="19"/>
  <c r="D61" i="21"/>
  <c r="H57" i="31"/>
  <c r="K34" i="17"/>
  <c r="K8" i="13"/>
  <c r="K57" i="19"/>
  <c r="L30" i="24"/>
  <c r="H7" i="13"/>
  <c r="F11" i="16"/>
  <c r="K47" i="26"/>
  <c r="L7" i="24"/>
  <c r="L61" i="25"/>
  <c r="I57" i="31"/>
  <c r="K15" i="24"/>
  <c r="K37" i="13"/>
  <c r="K41" i="13"/>
  <c r="L56" i="36"/>
  <c r="K52" i="24"/>
  <c r="L18" i="21"/>
  <c r="K61" i="49"/>
  <c r="J63" i="29"/>
  <c r="L48" i="21"/>
  <c r="I63" i="29"/>
  <c r="L19" i="21"/>
  <c r="L39" i="16"/>
  <c r="H60" i="20"/>
  <c r="L51" i="17"/>
  <c r="H57" i="35"/>
  <c r="L57" i="24"/>
  <c r="K16" i="19"/>
  <c r="L38" i="16"/>
  <c r="K39" i="16"/>
  <c r="D57" i="19"/>
  <c r="K42" i="21"/>
  <c r="K31" i="16"/>
  <c r="K57" i="36"/>
  <c r="K61" i="16"/>
  <c r="K58" i="42"/>
  <c r="J55" i="39"/>
  <c r="D59" i="28"/>
  <c r="K58" i="31"/>
  <c r="K58" i="25"/>
  <c r="H58" i="31"/>
  <c r="L61" i="16"/>
  <c r="H58" i="19"/>
  <c r="H62" i="51"/>
  <c r="I58" i="24"/>
  <c r="L58" i="26"/>
  <c r="K8" i="19"/>
  <c r="D60" i="16"/>
  <c r="K42" i="17"/>
  <c r="F51" i="21"/>
  <c r="H34" i="29"/>
  <c r="I14" i="24"/>
  <c r="E33" i="19"/>
  <c r="L39" i="46"/>
  <c r="L54" i="50"/>
  <c r="F17" i="47"/>
  <c r="F15" i="21"/>
  <c r="K57" i="15"/>
  <c r="K21" i="49"/>
  <c r="K37" i="30"/>
  <c r="F37" i="50"/>
  <c r="L41" i="23"/>
  <c r="I11" i="17"/>
  <c r="E54" i="26"/>
  <c r="H32" i="19"/>
  <c r="K51" i="49"/>
  <c r="L55" i="30"/>
  <c r="L11" i="50"/>
  <c r="I17" i="13"/>
  <c r="E13" i="21"/>
  <c r="M46" i="31"/>
  <c r="H27" i="24"/>
  <c r="K23" i="18"/>
  <c r="L45" i="47"/>
  <c r="I14" i="26"/>
  <c r="F23" i="13"/>
  <c r="K16" i="35"/>
  <c r="L41" i="44"/>
  <c r="F45" i="21"/>
  <c r="L43" i="46"/>
  <c r="H39" i="13"/>
  <c r="H35" i="24"/>
  <c r="I34" i="26"/>
  <c r="H16" i="13"/>
  <c r="F48" i="13"/>
  <c r="L10" i="44"/>
  <c r="E47" i="19"/>
  <c r="H14" i="13"/>
  <c r="K34" i="35"/>
  <c r="I17" i="26"/>
  <c r="E12" i="21"/>
  <c r="K50" i="20"/>
  <c r="I52" i="17"/>
  <c r="H17" i="21"/>
  <c r="E26" i="13"/>
  <c r="H9" i="26"/>
  <c r="H9" i="24"/>
  <c r="K42" i="20"/>
  <c r="I44" i="17"/>
  <c r="H9" i="21"/>
  <c r="E34" i="13"/>
  <c r="E33" i="24"/>
  <c r="K26" i="49"/>
  <c r="K34" i="49"/>
  <c r="L56" i="42"/>
  <c r="L8" i="14"/>
  <c r="K35" i="23"/>
  <c r="F47" i="50"/>
  <c r="L38" i="23"/>
  <c r="L12" i="30"/>
  <c r="L34" i="47"/>
  <c r="K37" i="50"/>
  <c r="L27" i="44"/>
  <c r="F14" i="50"/>
  <c r="I57" i="46"/>
  <c r="K56" i="49"/>
  <c r="K44" i="18"/>
  <c r="L37" i="45"/>
  <c r="K6" i="46"/>
  <c r="K50" i="29"/>
  <c r="L51" i="29"/>
  <c r="F43" i="29"/>
  <c r="F49" i="35"/>
  <c r="K57" i="46"/>
  <c r="E18" i="24"/>
  <c r="L30" i="29"/>
  <c r="K52" i="20"/>
  <c r="K11" i="50"/>
  <c r="K42" i="23"/>
  <c r="J60" i="51"/>
  <c r="H18" i="24"/>
  <c r="F50" i="26"/>
  <c r="F9" i="13"/>
  <c r="K41" i="29"/>
  <c r="I38" i="17"/>
  <c r="L42" i="29"/>
  <c r="E7" i="13"/>
  <c r="I14" i="16"/>
  <c r="I57" i="17"/>
  <c r="E30" i="13"/>
  <c r="F28" i="21"/>
  <c r="K16" i="29"/>
  <c r="J59" i="16"/>
  <c r="M34" i="31"/>
  <c r="F27" i="16"/>
  <c r="E33" i="21"/>
  <c r="I30" i="26"/>
  <c r="K7" i="45"/>
  <c r="L32" i="45"/>
  <c r="M25" i="31"/>
  <c r="I15" i="13"/>
  <c r="E7" i="21"/>
  <c r="L30" i="30"/>
  <c r="K10" i="23"/>
  <c r="K30" i="45"/>
  <c r="K37" i="35"/>
  <c r="H28" i="13"/>
  <c r="J56" i="31"/>
  <c r="K36" i="14"/>
  <c r="L7" i="35"/>
  <c r="E32" i="24"/>
  <c r="H56" i="21"/>
  <c r="E11" i="13"/>
  <c r="I26" i="16"/>
  <c r="I9" i="13"/>
  <c r="L48" i="18"/>
  <c r="L27" i="50"/>
  <c r="I31" i="13"/>
  <c r="J61" i="44"/>
  <c r="M30" i="31"/>
  <c r="H52" i="24"/>
  <c r="I57" i="35"/>
  <c r="L10" i="19"/>
  <c r="L26" i="16"/>
  <c r="H61" i="44"/>
  <c r="H54" i="21"/>
  <c r="F21" i="16"/>
  <c r="D61" i="16"/>
  <c r="K37" i="16"/>
  <c r="L55" i="17"/>
  <c r="L61" i="47"/>
  <c r="L9" i="16"/>
  <c r="L30" i="13"/>
  <c r="L21" i="17"/>
  <c r="L20" i="13"/>
  <c r="K46" i="24"/>
  <c r="L7" i="21"/>
  <c r="K33" i="13"/>
  <c r="K25" i="19"/>
  <c r="L47" i="16"/>
  <c r="K42" i="13"/>
  <c r="K43" i="17"/>
  <c r="L12" i="24"/>
  <c r="L43" i="24"/>
  <c r="L55" i="24"/>
  <c r="L42" i="13"/>
  <c r="L31" i="26"/>
  <c r="I58" i="14"/>
  <c r="L18" i="20"/>
  <c r="E17" i="13"/>
  <c r="F22" i="26"/>
  <c r="L21" i="19"/>
  <c r="K51" i="26"/>
  <c r="K32" i="26"/>
  <c r="K50" i="24"/>
  <c r="L52" i="21"/>
  <c r="L32" i="16"/>
  <c r="L15" i="21"/>
  <c r="L25" i="24"/>
  <c r="L50" i="19"/>
  <c r="L10" i="17"/>
  <c r="D61" i="50"/>
  <c r="K24" i="21"/>
  <c r="L34" i="13"/>
  <c r="L53" i="19"/>
  <c r="L21" i="16"/>
  <c r="K16" i="16"/>
  <c r="L9" i="13"/>
  <c r="L30" i="19"/>
  <c r="K23" i="13"/>
  <c r="K29" i="19"/>
  <c r="L22" i="19"/>
  <c r="L40" i="17"/>
  <c r="L45" i="19"/>
  <c r="L56" i="20"/>
  <c r="F38" i="13"/>
  <c r="L12" i="20"/>
  <c r="J57" i="24"/>
  <c r="H54" i="39"/>
  <c r="L8" i="21"/>
  <c r="L53" i="17"/>
  <c r="D57" i="35"/>
  <c r="L57" i="19"/>
  <c r="K53" i="21"/>
  <c r="L60" i="20"/>
  <c r="K35" i="26"/>
  <c r="L9" i="26"/>
  <c r="K15" i="13"/>
  <c r="K44" i="19"/>
  <c r="K40" i="13"/>
  <c r="I61" i="25"/>
  <c r="L31" i="17"/>
  <c r="D59" i="20"/>
  <c r="K47" i="17"/>
  <c r="K59" i="13"/>
  <c r="J61" i="46"/>
  <c r="K37" i="17"/>
  <c r="K51" i="13"/>
  <c r="K30" i="13"/>
  <c r="K13" i="26"/>
  <c r="I57" i="25"/>
  <c r="K47" i="21"/>
  <c r="K46" i="21"/>
  <c r="J58" i="15"/>
  <c r="L26" i="13"/>
  <c r="F21" i="13"/>
  <c r="L45" i="20"/>
  <c r="L61" i="48"/>
  <c r="K23" i="24"/>
  <c r="K30" i="21"/>
  <c r="L56" i="13"/>
  <c r="K26" i="21"/>
  <c r="K56" i="13"/>
  <c r="L58" i="17"/>
  <c r="K38" i="19"/>
  <c r="K40" i="21"/>
  <c r="L33" i="19"/>
  <c r="I61" i="49"/>
  <c r="L55" i="26"/>
  <c r="L19" i="13"/>
  <c r="K39" i="21"/>
  <c r="L32" i="26"/>
  <c r="K8" i="16"/>
  <c r="L11" i="13"/>
  <c r="L15" i="19"/>
  <c r="K28" i="19"/>
  <c r="L57" i="21"/>
  <c r="L31" i="16"/>
  <c r="I60" i="21"/>
  <c r="L45" i="24"/>
  <c r="L15" i="13"/>
  <c r="L23" i="24"/>
  <c r="L45" i="26"/>
  <c r="L36" i="19"/>
  <c r="K41" i="19"/>
  <c r="L55" i="39"/>
  <c r="K62" i="50"/>
  <c r="H58" i="24"/>
  <c r="J58" i="35"/>
  <c r="L58" i="19"/>
  <c r="H59" i="15"/>
  <c r="D61" i="48"/>
  <c r="K63" i="27"/>
  <c r="L58" i="31"/>
  <c r="D58" i="35"/>
  <c r="L57" i="36"/>
  <c r="H63" i="27"/>
  <c r="L37" i="24"/>
  <c r="L19" i="24"/>
  <c r="L36" i="13"/>
  <c r="L16" i="47"/>
  <c r="L28" i="25"/>
  <c r="K56" i="20"/>
  <c r="K48" i="46"/>
  <c r="K34" i="18"/>
  <c r="I25" i="24"/>
  <c r="L18" i="15"/>
  <c r="K16" i="23"/>
  <c r="I44" i="24"/>
  <c r="K18" i="45"/>
  <c r="E41" i="26"/>
  <c r="N36" i="14"/>
  <c r="I47" i="46"/>
  <c r="K42" i="44"/>
  <c r="K46" i="23"/>
  <c r="J60" i="18"/>
  <c r="K60" i="25"/>
  <c r="L32" i="18"/>
  <c r="E28" i="26"/>
  <c r="L41" i="14"/>
  <c r="M12" i="31"/>
  <c r="I44" i="13"/>
  <c r="L32" i="14"/>
  <c r="I45" i="17"/>
  <c r="E31" i="19"/>
  <c r="H30" i="13"/>
  <c r="K50" i="35"/>
  <c r="I33" i="26"/>
  <c r="K56" i="42"/>
  <c r="L39" i="30"/>
  <c r="K46" i="18"/>
  <c r="E13" i="24"/>
  <c r="H7" i="21"/>
  <c r="H50" i="13"/>
  <c r="H9" i="13"/>
  <c r="M38" i="31"/>
  <c r="K27" i="30"/>
  <c r="K26" i="46"/>
  <c r="H48" i="24"/>
  <c r="I51" i="26"/>
  <c r="H41" i="13"/>
  <c r="L55" i="14"/>
  <c r="K60" i="47"/>
  <c r="L24" i="44"/>
  <c r="K13" i="14"/>
  <c r="I29" i="16"/>
  <c r="H36" i="21"/>
  <c r="I47" i="13"/>
  <c r="L57" i="45"/>
  <c r="L16" i="44"/>
  <c r="H60" i="51"/>
  <c r="I21" i="16"/>
  <c r="H28" i="21"/>
  <c r="H10" i="21"/>
  <c r="K47" i="45"/>
  <c r="L15" i="18"/>
  <c r="L26" i="20"/>
  <c r="L42" i="45"/>
  <c r="H18" i="45"/>
  <c r="F8" i="21"/>
  <c r="K31" i="20"/>
  <c r="L44" i="18"/>
  <c r="K14" i="44"/>
  <c r="K45" i="30"/>
  <c r="I6" i="45"/>
  <c r="N54" i="14"/>
  <c r="L60" i="45"/>
  <c r="F53" i="17"/>
  <c r="L56" i="50"/>
  <c r="F28" i="24"/>
  <c r="I47" i="21"/>
  <c r="L52" i="16"/>
  <c r="E29" i="29"/>
  <c r="N37" i="18"/>
  <c r="K14" i="29"/>
  <c r="F49" i="21"/>
  <c r="K29" i="23"/>
  <c r="H53" i="39"/>
  <c r="K13" i="44"/>
  <c r="K18" i="20"/>
  <c r="I20" i="17"/>
  <c r="F24" i="26"/>
  <c r="H59" i="13"/>
  <c r="H42" i="24"/>
  <c r="K40" i="29"/>
  <c r="F30" i="24"/>
  <c r="L14" i="30"/>
  <c r="F47" i="16"/>
  <c r="E37" i="21"/>
  <c r="K59" i="16"/>
  <c r="I17" i="16"/>
  <c r="K20" i="30"/>
  <c r="I12" i="21"/>
  <c r="L11" i="20"/>
  <c r="I48" i="13"/>
  <c r="M31" i="31"/>
  <c r="H31" i="21"/>
  <c r="K18" i="50"/>
  <c r="L51" i="50"/>
  <c r="I57" i="13"/>
  <c r="L23" i="14"/>
  <c r="M53" i="31"/>
  <c r="F26" i="17"/>
  <c r="K41" i="50"/>
  <c r="I54" i="26"/>
  <c r="H44" i="24"/>
  <c r="F37" i="26"/>
  <c r="H46" i="21"/>
  <c r="F23" i="24"/>
  <c r="E26" i="21"/>
  <c r="K52" i="14"/>
  <c r="I44" i="16"/>
  <c r="H58" i="21"/>
  <c r="L30" i="14"/>
  <c r="E30" i="19"/>
  <c r="E12" i="26"/>
  <c r="I56" i="24"/>
  <c r="L15" i="20"/>
  <c r="I59" i="13"/>
  <c r="J61" i="50"/>
  <c r="L37" i="16"/>
  <c r="L63" i="29"/>
  <c r="L31" i="24"/>
  <c r="K14" i="18"/>
  <c r="I14" i="13"/>
  <c r="K40" i="26"/>
  <c r="L36" i="26"/>
  <c r="L24" i="17"/>
  <c r="K36" i="13"/>
  <c r="K33" i="16"/>
  <c r="K53" i="24"/>
  <c r="I61" i="47"/>
  <c r="L26" i="26"/>
  <c r="L19" i="19"/>
  <c r="L52" i="13"/>
  <c r="L61" i="45"/>
  <c r="L27" i="26"/>
  <c r="K24" i="13"/>
  <c r="K7" i="19"/>
  <c r="H57" i="19"/>
  <c r="K32" i="13"/>
  <c r="K9" i="24"/>
  <c r="K26" i="16"/>
  <c r="L20" i="21"/>
  <c r="L40" i="19"/>
  <c r="L35" i="24"/>
  <c r="L34" i="16"/>
  <c r="L44" i="29"/>
  <c r="E14" i="21"/>
  <c r="K36" i="44"/>
  <c r="K20" i="21"/>
  <c r="K50" i="17"/>
  <c r="L52" i="24"/>
  <c r="K27" i="13"/>
  <c r="L43" i="16"/>
  <c r="L60" i="16"/>
  <c r="K42" i="24"/>
  <c r="J57" i="35"/>
  <c r="L9" i="17"/>
  <c r="K16" i="26"/>
  <c r="I57" i="24"/>
  <c r="I54" i="39"/>
  <c r="K34" i="19"/>
  <c r="H58" i="23"/>
  <c r="L10" i="16"/>
  <c r="K19" i="26"/>
  <c r="K44" i="13"/>
  <c r="L14" i="26"/>
  <c r="K10" i="16"/>
  <c r="L34" i="26"/>
  <c r="L57" i="26"/>
  <c r="K20" i="24"/>
  <c r="K35" i="16"/>
  <c r="H30" i="19"/>
  <c r="F34" i="26"/>
  <c r="I28" i="17"/>
  <c r="L44" i="16"/>
  <c r="K30" i="24"/>
  <c r="J61" i="47"/>
  <c r="K22" i="16"/>
  <c r="K33" i="21"/>
  <c r="K22" i="21"/>
  <c r="L36" i="24"/>
  <c r="K18" i="21"/>
  <c r="L58" i="14"/>
  <c r="K48" i="19"/>
  <c r="H57" i="42"/>
  <c r="L17" i="24"/>
  <c r="K32" i="21"/>
  <c r="L16" i="16"/>
  <c r="K39" i="26"/>
  <c r="K36" i="17"/>
  <c r="K50" i="19"/>
  <c r="L45" i="16"/>
  <c r="L13" i="16"/>
  <c r="K35" i="19"/>
  <c r="L32" i="21"/>
  <c r="K59" i="21"/>
  <c r="L41" i="26"/>
  <c r="L23" i="26"/>
  <c r="K49" i="21"/>
  <c r="K27" i="19"/>
  <c r="K43" i="24"/>
  <c r="K17" i="17"/>
  <c r="K60" i="50"/>
  <c r="F25" i="26"/>
  <c r="H20" i="24"/>
  <c r="K52" i="13"/>
  <c r="K15" i="16"/>
  <c r="L17" i="13"/>
  <c r="K29" i="17"/>
  <c r="L21" i="13"/>
  <c r="L51" i="26"/>
  <c r="L13" i="17"/>
  <c r="L38" i="26"/>
  <c r="L26" i="19"/>
  <c r="L50" i="13"/>
  <c r="K11" i="24"/>
  <c r="K22" i="17"/>
  <c r="L36" i="21"/>
  <c r="K31" i="13"/>
  <c r="L29" i="17"/>
  <c r="K36" i="19"/>
  <c r="L51" i="19"/>
  <c r="L42" i="24"/>
  <c r="L11" i="21"/>
  <c r="H62" i="44"/>
  <c r="H61" i="51"/>
  <c r="L44" i="17"/>
  <c r="K61" i="51"/>
  <c r="L14" i="19"/>
  <c r="K56" i="36"/>
  <c r="K27" i="17"/>
  <c r="H58" i="17"/>
  <c r="K49" i="17"/>
  <c r="H59" i="17"/>
  <c r="K62" i="48"/>
  <c r="L59" i="17"/>
  <c r="H58" i="25"/>
  <c r="I58" i="35"/>
  <c r="K59" i="17"/>
  <c r="J61" i="21"/>
  <c r="L58" i="30"/>
  <c r="H61" i="16"/>
  <c r="I62" i="48"/>
  <c r="L64" i="29"/>
  <c r="K58" i="35"/>
  <c r="H59" i="28"/>
  <c r="I59" i="28"/>
  <c r="I58" i="26"/>
  <c r="J62" i="48"/>
  <c r="I61" i="21"/>
  <c r="D62" i="48"/>
  <c r="D62" i="51"/>
  <c r="K9" i="16"/>
  <c r="K7" i="13"/>
  <c r="K59" i="28"/>
  <c r="I58" i="31"/>
  <c r="H58" i="26"/>
  <c r="J59" i="17"/>
  <c r="I59" i="23"/>
  <c r="I59" i="15"/>
  <c r="K55" i="39"/>
  <c r="D62" i="27"/>
  <c r="D58" i="31"/>
  <c r="I55" i="39"/>
  <c r="D59" i="14"/>
  <c r="I58" i="42"/>
  <c r="I62" i="25"/>
  <c r="D60" i="20"/>
  <c r="L63" i="51"/>
  <c r="I58" i="36"/>
  <c r="L60" i="15"/>
  <c r="I59" i="24"/>
  <c r="K59" i="31"/>
  <c r="I59" i="19"/>
  <c r="K62" i="25"/>
  <c r="D62" i="50"/>
  <c r="K60" i="23"/>
  <c r="K60" i="14"/>
  <c r="J60" i="17"/>
  <c r="K58" i="36"/>
  <c r="I60" i="14"/>
  <c r="J60" i="14"/>
  <c r="H58" i="36"/>
  <c r="H59" i="30"/>
  <c r="L59" i="35"/>
  <c r="J63" i="50"/>
  <c r="J62" i="21"/>
  <c r="L59" i="24"/>
  <c r="J60" i="28"/>
  <c r="J58" i="36"/>
  <c r="J59" i="19"/>
  <c r="K62" i="16"/>
  <c r="H56" i="39"/>
  <c r="H62" i="21"/>
  <c r="D63" i="50"/>
  <c r="I62" i="21"/>
  <c r="L58" i="36"/>
  <c r="I60" i="15"/>
  <c r="I60" i="23"/>
  <c r="H59" i="31"/>
  <c r="L63" i="48"/>
  <c r="J60" i="23"/>
  <c r="D58" i="36"/>
  <c r="K60" i="17"/>
  <c r="H60" i="28"/>
  <c r="L63" i="50"/>
  <c r="J59" i="24"/>
  <c r="I63" i="48"/>
  <c r="J59" i="30"/>
  <c r="H60" i="17"/>
  <c r="K63" i="48"/>
  <c r="K60" i="15"/>
  <c r="D59" i="35"/>
  <c r="J63" i="51"/>
  <c r="L62" i="21"/>
  <c r="L60" i="14"/>
  <c r="J64" i="27"/>
  <c r="J56" i="39"/>
  <c r="K63" i="50"/>
  <c r="K62" i="21"/>
  <c r="H59" i="26"/>
  <c r="H62" i="16"/>
  <c r="I59" i="31"/>
  <c r="J60" i="15"/>
  <c r="I62" i="18"/>
  <c r="K59" i="19"/>
  <c r="I59" i="30"/>
  <c r="I59" i="26"/>
  <c r="J59" i="31"/>
  <c r="I60" i="17"/>
  <c r="H59" i="42"/>
  <c r="K59" i="42"/>
  <c r="H60" i="14"/>
  <c r="I63" i="50"/>
  <c r="J62" i="25"/>
  <c r="J62" i="18"/>
  <c r="J59" i="35"/>
  <c r="I64" i="27"/>
  <c r="K64" i="27"/>
  <c r="D60" i="15"/>
  <c r="L59" i="26"/>
  <c r="D56" i="39"/>
  <c r="J63" i="48"/>
  <c r="K59" i="24"/>
  <c r="L60" i="23"/>
  <c r="L56" i="39"/>
  <c r="I62" i="16"/>
  <c r="I63" i="51"/>
  <c r="L62" i="25"/>
  <c r="D62" i="18"/>
  <c r="L59" i="42"/>
  <c r="I59" i="35"/>
  <c r="K59" i="35"/>
  <c r="L59" i="31"/>
  <c r="L60" i="17"/>
  <c r="D60" i="14"/>
  <c r="I59" i="42"/>
  <c r="J62" i="16"/>
  <c r="L62" i="16"/>
  <c r="J59" i="26"/>
  <c r="I56" i="39"/>
  <c r="H64" i="27"/>
  <c r="H60" i="15"/>
  <c r="H63" i="51"/>
  <c r="L59" i="30"/>
  <c r="D63" i="51"/>
  <c r="J59" i="42"/>
  <c r="D60" i="28"/>
  <c r="L64" i="27"/>
  <c r="D59" i="31"/>
  <c r="K59" i="26"/>
  <c r="H60" i="23"/>
  <c r="K56" i="39"/>
  <c r="H63" i="48"/>
  <c r="K60" i="28"/>
  <c r="H59" i="24"/>
  <c r="L59" i="19"/>
  <c r="L60" i="28"/>
  <c r="K63" i="51"/>
  <c r="H59" i="35"/>
  <c r="I60" i="28"/>
  <c r="H63" i="50"/>
  <c r="H59" i="19"/>
  <c r="K59" i="30"/>
  <c r="H62" i="18"/>
  <c r="H62" i="25"/>
  <c r="D59" i="13"/>
  <c r="D56" i="30"/>
  <c r="D57" i="23"/>
  <c r="D61" i="47"/>
  <c r="D57" i="26"/>
  <c r="D60" i="17"/>
  <c r="D61" i="46"/>
  <c r="D58" i="24"/>
  <c r="D58" i="25"/>
  <c r="D58" i="42"/>
  <c r="D62" i="21"/>
  <c r="D58" i="19"/>
  <c r="D62" i="16"/>
  <c r="D63" i="27"/>
  <c r="D57" i="30"/>
  <c r="D58" i="23"/>
  <c r="D58" i="26"/>
  <c r="D61" i="17"/>
  <c r="D59" i="24"/>
  <c r="D59" i="42"/>
  <c r="D63" i="21"/>
  <c r="D59" i="19"/>
  <c r="D58" i="30"/>
  <c r="D59" i="23"/>
  <c r="D59" i="26"/>
  <c r="D59" i="30"/>
  <c r="D60" i="23"/>
  <c r="C62" i="17" l="1"/>
  <c r="B62" i="17"/>
  <c r="C63" i="16"/>
  <c r="B60" i="13"/>
  <c r="A61" i="13"/>
  <c r="C60" i="13"/>
  <c r="B62" i="30"/>
  <c r="A63" i="30"/>
  <c r="B62" i="47"/>
  <c r="C62" i="47"/>
  <c r="A63" i="47"/>
  <c r="B64" i="29"/>
  <c r="A65" i="29"/>
  <c r="B62" i="46"/>
  <c r="C62" i="46"/>
  <c r="A63" i="46"/>
  <c r="B63" i="44"/>
  <c r="C63" i="44"/>
  <c r="A64" i="44"/>
  <c r="C65" i="29"/>
  <c r="B61" i="20"/>
  <c r="C61" i="20"/>
  <c r="A62" i="20"/>
  <c r="B62" i="49"/>
  <c r="C62" i="49"/>
  <c r="A63" i="49"/>
  <c r="B62" i="45"/>
  <c r="A63" i="45"/>
  <c r="C62" i="45"/>
  <c r="B62" i="24"/>
  <c r="A63" i="24"/>
  <c r="C60" i="41"/>
  <c r="B63" i="43"/>
  <c r="A64" i="43"/>
  <c r="B68" i="41"/>
  <c r="A69" i="41"/>
  <c r="C66" i="28"/>
  <c r="B63" i="25"/>
  <c r="A64" i="25"/>
  <c r="C63" i="25"/>
  <c r="B63" i="42"/>
  <c r="A64" i="42"/>
  <c r="C63" i="18"/>
  <c r="B63" i="18"/>
  <c r="A64" i="18"/>
  <c r="C61" i="42"/>
  <c r="C61" i="31"/>
  <c r="C60" i="36"/>
  <c r="A63" i="17"/>
  <c r="C61" i="24"/>
  <c r="J13" i="1"/>
  <c r="M2" i="27"/>
  <c r="M2" i="41"/>
  <c r="M4" i="39"/>
  <c r="O3" i="39" s="1"/>
  <c r="M4" i="31"/>
  <c r="O3" i="31" s="1"/>
  <c r="M2" i="17"/>
  <c r="M2" i="16"/>
  <c r="C62" i="23"/>
  <c r="K13" i="1"/>
  <c r="N2" i="27"/>
  <c r="N2" i="41"/>
  <c r="N4" i="39"/>
  <c r="P3" i="39" s="1"/>
  <c r="N4" i="31"/>
  <c r="P3" i="31" s="1"/>
  <c r="N2" i="17"/>
  <c r="N2" i="16"/>
  <c r="C61" i="35"/>
  <c r="C61" i="26"/>
  <c r="C61" i="19"/>
  <c r="A63" i="14"/>
  <c r="B63" i="14" s="1"/>
  <c r="C62" i="14"/>
  <c r="C61" i="30"/>
  <c r="C65" i="51"/>
  <c r="A66" i="51"/>
  <c r="B66" i="51" s="1"/>
  <c r="C65" i="50"/>
  <c r="A66" i="50"/>
  <c r="B66" i="50" s="1"/>
  <c r="C65" i="48"/>
  <c r="A66" i="48"/>
  <c r="B66" i="48" s="1"/>
  <c r="A65" i="36"/>
  <c r="B65" i="36" s="1"/>
  <c r="A66" i="35"/>
  <c r="B66" i="35" s="1"/>
  <c r="A66" i="31"/>
  <c r="B66" i="31" s="1"/>
  <c r="A67" i="28"/>
  <c r="B67" i="28" s="1"/>
  <c r="C66" i="27"/>
  <c r="A67" i="27"/>
  <c r="B67" i="27" s="1"/>
  <c r="A66" i="26"/>
  <c r="B66" i="26" s="1"/>
  <c r="A65" i="23"/>
  <c r="B65" i="23" s="1"/>
  <c r="C64" i="21"/>
  <c r="A65" i="21"/>
  <c r="B65" i="21" s="1"/>
  <c r="A65" i="19"/>
  <c r="B65" i="19" s="1"/>
  <c r="A65" i="16"/>
  <c r="B65" i="16" s="1"/>
  <c r="C62" i="15"/>
  <c r="A63" i="15"/>
  <c r="B63" i="15" s="1"/>
  <c r="A58" i="39"/>
  <c r="B58" i="39" s="1"/>
  <c r="C57" i="39"/>
  <c r="I16" i="1"/>
  <c r="H16" i="1"/>
  <c r="I15" i="1"/>
  <c r="H15" i="1"/>
  <c r="I14" i="1"/>
  <c r="H14" i="1"/>
  <c r="I12" i="1"/>
  <c r="K12" i="1" s="1"/>
  <c r="H12" i="1"/>
  <c r="J12" i="1" s="1"/>
  <c r="I11" i="1"/>
  <c r="K11" i="1" s="1"/>
  <c r="H11" i="1"/>
  <c r="J11" i="1" s="1"/>
  <c r="I10" i="1"/>
  <c r="H10" i="1"/>
  <c r="I9" i="1"/>
  <c r="N5" i="28" s="1"/>
  <c r="H9" i="1"/>
  <c r="M5" i="28" s="1"/>
  <c r="I8" i="1"/>
  <c r="N4" i="28" s="1"/>
  <c r="P3" i="28" s="1"/>
  <c r="H8" i="1"/>
  <c r="M4" i="28" s="1"/>
  <c r="O3" i="28" s="1"/>
  <c r="I7" i="1"/>
  <c r="N2" i="28" s="1"/>
  <c r="P2" i="28" s="1"/>
  <c r="H7" i="1"/>
  <c r="M2" i="28" s="1"/>
  <c r="O2" i="28" s="1"/>
  <c r="G59" i="23"/>
  <c r="G58" i="26"/>
  <c r="E57" i="30"/>
  <c r="E62" i="16"/>
  <c r="G58" i="42"/>
  <c r="G58" i="25"/>
  <c r="G61" i="46"/>
  <c r="G57" i="26"/>
  <c r="N57" i="23"/>
  <c r="G62" i="18"/>
  <c r="F59" i="14"/>
  <c r="F62" i="27"/>
  <c r="N62" i="48"/>
  <c r="M61" i="48"/>
  <c r="E59" i="20"/>
  <c r="F61" i="50"/>
  <c r="F59" i="28"/>
  <c r="F57" i="42"/>
  <c r="N60" i="48"/>
  <c r="F60" i="27"/>
  <c r="E57" i="24"/>
  <c r="N60" i="46"/>
  <c r="N61" i="49"/>
  <c r="G59" i="17"/>
  <c r="F59" i="15"/>
  <c r="G60" i="47"/>
  <c r="M56" i="35"/>
  <c r="F58" i="14"/>
  <c r="N56" i="25"/>
  <c r="N56" i="42"/>
  <c r="F61" i="45"/>
  <c r="G55" i="42"/>
  <c r="G57" i="28"/>
  <c r="F56" i="23"/>
  <c r="E59" i="16"/>
  <c r="F63" i="29"/>
  <c r="M56" i="31"/>
  <c r="F56" i="14"/>
  <c r="E54" i="36"/>
  <c r="G61" i="44"/>
  <c r="E59" i="48"/>
  <c r="N57" i="15"/>
  <c r="E60" i="45"/>
  <c r="E55" i="35"/>
  <c r="G56" i="24"/>
  <c r="G58" i="51"/>
  <c r="M56" i="15"/>
  <c r="F62" i="29"/>
  <c r="M60" i="49"/>
  <c r="F55" i="25"/>
  <c r="K59" i="41"/>
  <c r="G62" i="50"/>
  <c r="K57" i="39"/>
  <c r="L60" i="42"/>
  <c r="H61" i="17"/>
  <c r="L60" i="35"/>
  <c r="M59" i="23"/>
  <c r="E58" i="26"/>
  <c r="G57" i="30"/>
  <c r="F62" i="16"/>
  <c r="E58" i="42"/>
  <c r="N58" i="25"/>
  <c r="M61" i="46"/>
  <c r="G61" i="47"/>
  <c r="F56" i="30"/>
  <c r="N62" i="18"/>
  <c r="G58" i="31"/>
  <c r="E62" i="51"/>
  <c r="M62" i="48"/>
  <c r="F61" i="48"/>
  <c r="M57" i="35"/>
  <c r="E61" i="16"/>
  <c r="E59" i="28"/>
  <c r="E57" i="42"/>
  <c r="E60" i="48"/>
  <c r="G60" i="27"/>
  <c r="G57" i="24"/>
  <c r="M60" i="46"/>
  <c r="E61" i="49"/>
  <c r="F59" i="17"/>
  <c r="N59" i="15"/>
  <c r="F60" i="51"/>
  <c r="G56" i="35"/>
  <c r="E58" i="14"/>
  <c r="F58" i="15"/>
  <c r="E56" i="42"/>
  <c r="G61" i="45"/>
  <c r="E55" i="42"/>
  <c r="E57" i="28"/>
  <c r="G56" i="23"/>
  <c r="G59" i="16"/>
  <c r="E63" i="29"/>
  <c r="E56" i="31"/>
  <c r="M56" i="14"/>
  <c r="F54" i="36"/>
  <c r="F59" i="47"/>
  <c r="M59" i="48"/>
  <c r="F55" i="31"/>
  <c r="F59" i="51"/>
  <c r="N60" i="18"/>
  <c r="E55" i="19"/>
  <c r="E58" i="51"/>
  <c r="E56" i="15"/>
  <c r="G62" i="29"/>
  <c r="G58" i="41"/>
  <c r="G60" i="49"/>
  <c r="N55" i="25"/>
  <c r="J59" i="41"/>
  <c r="I63" i="25"/>
  <c r="F60" i="20"/>
  <c r="I60" i="35"/>
  <c r="J60" i="31"/>
  <c r="D60" i="30"/>
  <c r="H64" i="50"/>
  <c r="J60" i="24"/>
  <c r="E59" i="42"/>
  <c r="E60" i="28"/>
  <c r="I61" i="28"/>
  <c r="K61" i="14"/>
  <c r="J61" i="17"/>
  <c r="H60" i="24"/>
  <c r="H63" i="21"/>
  <c r="G59" i="35"/>
  <c r="H59" i="36"/>
  <c r="N60" i="20"/>
  <c r="F63" i="50"/>
  <c r="I63" i="16"/>
  <c r="E60" i="23"/>
  <c r="G59" i="24"/>
  <c r="N59" i="35"/>
  <c r="L61" i="15"/>
  <c r="K60" i="19"/>
  <c r="D60" i="35"/>
  <c r="J60" i="19"/>
  <c r="F60" i="23"/>
  <c r="J61" i="23"/>
  <c r="K60" i="35"/>
  <c r="D64" i="50"/>
  <c r="F59" i="26"/>
  <c r="F59" i="42"/>
  <c r="N59" i="23"/>
  <c r="F58" i="26"/>
  <c r="F57" i="30"/>
  <c r="E58" i="19"/>
  <c r="F58" i="42"/>
  <c r="F58" i="25"/>
  <c r="N61" i="46"/>
  <c r="E61" i="47"/>
  <c r="G56" i="30"/>
  <c r="F62" i="18"/>
  <c r="F58" i="31"/>
  <c r="G62" i="51"/>
  <c r="G58" i="35"/>
  <c r="E61" i="48"/>
  <c r="F57" i="35"/>
  <c r="F61" i="16"/>
  <c r="F57" i="19"/>
  <c r="N57" i="42"/>
  <c r="F61" i="27"/>
  <c r="E60" i="27"/>
  <c r="F57" i="24"/>
  <c r="F60" i="46"/>
  <c r="G61" i="49"/>
  <c r="E59" i="17"/>
  <c r="E59" i="15"/>
  <c r="E60" i="51"/>
  <c r="N56" i="35"/>
  <c r="N58" i="14"/>
  <c r="E58" i="15"/>
  <c r="G56" i="42"/>
  <c r="E61" i="45"/>
  <c r="F55" i="42"/>
  <c r="F57" i="28"/>
  <c r="N56" i="23"/>
  <c r="F59" i="16"/>
  <c r="G63" i="29"/>
  <c r="G55" i="36"/>
  <c r="E60" i="21"/>
  <c r="G54" i="36"/>
  <c r="G59" i="47"/>
  <c r="F59" i="48"/>
  <c r="N55" i="31"/>
  <c r="G59" i="51"/>
  <c r="F60" i="18"/>
  <c r="G55" i="19"/>
  <c r="G57" i="17"/>
  <c r="E55" i="24"/>
  <c r="F59" i="27"/>
  <c r="E59" i="21"/>
  <c r="G58" i="46"/>
  <c r="J63" i="25"/>
  <c r="G60" i="20"/>
  <c r="L64" i="51"/>
  <c r="G59" i="19"/>
  <c r="M60" i="14"/>
  <c r="H61" i="23"/>
  <c r="H63" i="16"/>
  <c r="G63" i="50"/>
  <c r="E60" i="15"/>
  <c r="K61" i="28"/>
  <c r="E62" i="50"/>
  <c r="I60" i="24"/>
  <c r="I57" i="39"/>
  <c r="F63" i="51"/>
  <c r="M59" i="42"/>
  <c r="E61" i="17"/>
  <c r="D64" i="51"/>
  <c r="D60" i="19"/>
  <c r="M59" i="35"/>
  <c r="H61" i="28"/>
  <c r="H65" i="27"/>
  <c r="J60" i="42"/>
  <c r="G63" i="21"/>
  <c r="H60" i="30"/>
  <c r="K63" i="16"/>
  <c r="I61" i="23"/>
  <c r="L60" i="26"/>
  <c r="L59" i="36"/>
  <c r="I61" i="17"/>
  <c r="J61" i="15"/>
  <c r="I64" i="48"/>
  <c r="F59" i="23"/>
  <c r="N58" i="23"/>
  <c r="D64" i="27"/>
  <c r="F58" i="19"/>
  <c r="M58" i="42"/>
  <c r="F58" i="24"/>
  <c r="G60" i="17"/>
  <c r="F61" i="47"/>
  <c r="E56" i="30"/>
  <c r="M62" i="18"/>
  <c r="N58" i="31"/>
  <c r="F62" i="51"/>
  <c r="E58" i="35"/>
  <c r="G61" i="48"/>
  <c r="G57" i="35"/>
  <c r="G61" i="16"/>
  <c r="G57" i="19"/>
  <c r="G57" i="42"/>
  <c r="E61" i="27"/>
  <c r="M57" i="25"/>
  <c r="N57" i="31"/>
  <c r="E60" i="46"/>
  <c r="F61" i="49"/>
  <c r="G56" i="26"/>
  <c r="F57" i="36"/>
  <c r="G60" i="51"/>
  <c r="E56" i="35"/>
  <c r="G58" i="14"/>
  <c r="N58" i="15"/>
  <c r="N61" i="18"/>
  <c r="F58" i="17"/>
  <c r="G58" i="20"/>
  <c r="F55" i="26"/>
  <c r="E59" i="46"/>
  <c r="E57" i="14"/>
  <c r="N63" i="29"/>
  <c r="E55" i="36"/>
  <c r="G60" i="21"/>
  <c r="E55" i="30"/>
  <c r="E59" i="47"/>
  <c r="N59" i="48"/>
  <c r="G55" i="31"/>
  <c r="E59" i="51"/>
  <c r="M60" i="18"/>
  <c r="F55" i="19"/>
  <c r="F57" i="17"/>
  <c r="G55" i="24"/>
  <c r="G59" i="27"/>
  <c r="E58" i="41"/>
  <c r="G59" i="21"/>
  <c r="E58" i="46"/>
  <c r="E59" i="19"/>
  <c r="D61" i="23"/>
  <c r="E59" i="35"/>
  <c r="D60" i="24"/>
  <c r="F61" i="17"/>
  <c r="E63" i="51"/>
  <c r="J64" i="48"/>
  <c r="F60" i="14"/>
  <c r="E59" i="26"/>
  <c r="L64" i="50"/>
  <c r="H64" i="48"/>
  <c r="I64" i="51"/>
  <c r="M60" i="20"/>
  <c r="I61" i="15"/>
  <c r="D65" i="27"/>
  <c r="E60" i="14"/>
  <c r="M60" i="23"/>
  <c r="D60" i="42"/>
  <c r="K60" i="42"/>
  <c r="D61" i="15"/>
  <c r="I65" i="27"/>
  <c r="E59" i="30"/>
  <c r="L61" i="14"/>
  <c r="E59" i="23"/>
  <c r="G58" i="23"/>
  <c r="F63" i="27"/>
  <c r="G58" i="19"/>
  <c r="N58" i="42"/>
  <c r="E58" i="24"/>
  <c r="E60" i="17"/>
  <c r="M57" i="23"/>
  <c r="E59" i="13"/>
  <c r="G59" i="14"/>
  <c r="E58" i="31"/>
  <c r="D63" i="48"/>
  <c r="N58" i="35"/>
  <c r="F59" i="20"/>
  <c r="N57" i="35"/>
  <c r="E60" i="16"/>
  <c r="E57" i="19"/>
  <c r="M57" i="42"/>
  <c r="G61" i="27"/>
  <c r="E57" i="25"/>
  <c r="E57" i="31"/>
  <c r="G60" i="46"/>
  <c r="M61" i="49"/>
  <c r="F56" i="26"/>
  <c r="E57" i="36"/>
  <c r="E56" i="36"/>
  <c r="G56" i="19"/>
  <c r="E56" i="25"/>
  <c r="M58" i="15"/>
  <c r="E61" i="18"/>
  <c r="G58" i="17"/>
  <c r="E58" i="20"/>
  <c r="E55" i="26"/>
  <c r="M59" i="46"/>
  <c r="M57" i="14"/>
  <c r="M63" i="29"/>
  <c r="F55" i="36"/>
  <c r="F60" i="21"/>
  <c r="F55" i="30"/>
  <c r="E60" i="50"/>
  <c r="F57" i="15"/>
  <c r="M55" i="31"/>
  <c r="F55" i="35"/>
  <c r="G60" i="18"/>
  <c r="G58" i="16"/>
  <c r="E57" i="17"/>
  <c r="F55" i="24"/>
  <c r="E59" i="27"/>
  <c r="F58" i="41"/>
  <c r="F59" i="21"/>
  <c r="M58" i="46"/>
  <c r="I63" i="18"/>
  <c r="H60" i="42"/>
  <c r="F59" i="35"/>
  <c r="K64" i="51"/>
  <c r="F59" i="19"/>
  <c r="D61" i="28"/>
  <c r="F63" i="21"/>
  <c r="F62" i="50"/>
  <c r="L64" i="48"/>
  <c r="G58" i="36"/>
  <c r="H64" i="51"/>
  <c r="I60" i="19"/>
  <c r="D60" i="31"/>
  <c r="D57" i="39"/>
  <c r="E59" i="24"/>
  <c r="G59" i="26"/>
  <c r="N60" i="15"/>
  <c r="G60" i="14"/>
  <c r="K61" i="15"/>
  <c r="G59" i="31"/>
  <c r="F58" i="30"/>
  <c r="F58" i="23"/>
  <c r="E63" i="27"/>
  <c r="E62" i="21"/>
  <c r="D59" i="25"/>
  <c r="G58" i="24"/>
  <c r="F60" i="17"/>
  <c r="G57" i="23"/>
  <c r="G59" i="13"/>
  <c r="N59" i="14"/>
  <c r="M58" i="31"/>
  <c r="E62" i="48"/>
  <c r="F58" i="35"/>
  <c r="M59" i="20"/>
  <c r="E57" i="35"/>
  <c r="G60" i="16"/>
  <c r="G61" i="21"/>
  <c r="M60" i="48"/>
  <c r="F61" i="51"/>
  <c r="F57" i="25"/>
  <c r="M57" i="31"/>
  <c r="E62" i="44"/>
  <c r="F58" i="28"/>
  <c r="E56" i="26"/>
  <c r="G57" i="36"/>
  <c r="G56" i="36"/>
  <c r="F56" i="19"/>
  <c r="G56" i="25"/>
  <c r="G58" i="15"/>
  <c r="F61" i="18"/>
  <c r="E58" i="17"/>
  <c r="F58" i="20"/>
  <c r="G55" i="26"/>
  <c r="F59" i="46"/>
  <c r="G57" i="14"/>
  <c r="N56" i="31"/>
  <c r="N56" i="14"/>
  <c r="E56" i="28"/>
  <c r="G55" i="30"/>
  <c r="F60" i="50"/>
  <c r="G57" i="15"/>
  <c r="E55" i="31"/>
  <c r="M55" i="35"/>
  <c r="E60" i="18"/>
  <c r="F58" i="16"/>
  <c r="G56" i="15"/>
  <c r="M62" i="29"/>
  <c r="G58" i="13"/>
  <c r="E60" i="49"/>
  <c r="M55" i="25"/>
  <c r="N58" i="46"/>
  <c r="H63" i="18"/>
  <c r="M59" i="31"/>
  <c r="L60" i="30"/>
  <c r="N59" i="31"/>
  <c r="L63" i="16"/>
  <c r="H57" i="39"/>
  <c r="K60" i="31"/>
  <c r="E60" i="20"/>
  <c r="J57" i="39"/>
  <c r="E59" i="31"/>
  <c r="J61" i="28"/>
  <c r="J64" i="50"/>
  <c r="M60" i="15"/>
  <c r="H60" i="26"/>
  <c r="I60" i="42"/>
  <c r="H61" i="15"/>
  <c r="D61" i="14"/>
  <c r="J60" i="30"/>
  <c r="L60" i="24"/>
  <c r="I60" i="31"/>
  <c r="K61" i="23"/>
  <c r="G59" i="42"/>
  <c r="E63" i="21"/>
  <c r="D61" i="20"/>
  <c r="G60" i="23"/>
  <c r="G58" i="30"/>
  <c r="E58" i="23"/>
  <c r="G63" i="27"/>
  <c r="F62" i="21"/>
  <c r="E58" i="25"/>
  <c r="E61" i="46"/>
  <c r="E57" i="26"/>
  <c r="F57" i="23"/>
  <c r="F59" i="13"/>
  <c r="E59" i="14"/>
  <c r="G62" i="27"/>
  <c r="F62" i="48"/>
  <c r="M58" i="35"/>
  <c r="N59" i="20"/>
  <c r="G61" i="50"/>
  <c r="F60" i="16"/>
  <c r="F61" i="21"/>
  <c r="G60" i="48"/>
  <c r="G61" i="51"/>
  <c r="N57" i="25"/>
  <c r="F57" i="31"/>
  <c r="F62" i="44"/>
  <c r="E58" i="28"/>
  <c r="M59" i="15"/>
  <c r="E60" i="47"/>
  <c r="F56" i="36"/>
  <c r="E56" i="19"/>
  <c r="M56" i="25"/>
  <c r="M56" i="42"/>
  <c r="M61" i="18"/>
  <c r="N55" i="42"/>
  <c r="N58" i="20"/>
  <c r="E56" i="23"/>
  <c r="N59" i="46"/>
  <c r="N57" i="14"/>
  <c r="G56" i="31"/>
  <c r="G56" i="14"/>
  <c r="F56" i="28"/>
  <c r="E61" i="44"/>
  <c r="G60" i="50"/>
  <c r="M57" i="15"/>
  <c r="F60" i="45"/>
  <c r="N55" i="35"/>
  <c r="E56" i="24"/>
  <c r="E58" i="16"/>
  <c r="N56" i="15"/>
  <c r="N62" i="29"/>
  <c r="E58" i="13"/>
  <c r="F60" i="49"/>
  <c r="G55" i="25"/>
  <c r="F58" i="46"/>
  <c r="D59" i="41"/>
  <c r="I59" i="41"/>
  <c r="H63" i="25"/>
  <c r="J63" i="18"/>
  <c r="L60" i="31"/>
  <c r="J63" i="16"/>
  <c r="H60" i="35"/>
  <c r="E63" i="50"/>
  <c r="L61" i="17"/>
  <c r="L60" i="19"/>
  <c r="J61" i="14"/>
  <c r="K65" i="27"/>
  <c r="G63" i="51"/>
  <c r="L61" i="23"/>
  <c r="K61" i="17"/>
  <c r="J59" i="36"/>
  <c r="H60" i="31"/>
  <c r="F59" i="24"/>
  <c r="L63" i="21"/>
  <c r="J65" i="27"/>
  <c r="I64" i="50"/>
  <c r="F58" i="36"/>
  <c r="D59" i="36"/>
  <c r="H61" i="14"/>
  <c r="F60" i="28"/>
  <c r="K60" i="26"/>
  <c r="E58" i="36"/>
  <c r="F59" i="31"/>
  <c r="E58" i="30"/>
  <c r="M58" i="23"/>
  <c r="G62" i="16"/>
  <c r="G62" i="21"/>
  <c r="M58" i="25"/>
  <c r="F61" i="46"/>
  <c r="F57" i="26"/>
  <c r="E57" i="23"/>
  <c r="E62" i="18"/>
  <c r="M59" i="14"/>
  <c r="E62" i="27"/>
  <c r="G62" i="48"/>
  <c r="N61" i="48"/>
  <c r="G59" i="20"/>
  <c r="E61" i="50"/>
  <c r="G59" i="28"/>
  <c r="E61" i="21"/>
  <c r="F60" i="48"/>
  <c r="E61" i="51"/>
  <c r="G57" i="25"/>
  <c r="G57" i="31"/>
  <c r="G62" i="44"/>
  <c r="G58" i="28"/>
  <c r="G59" i="15"/>
  <c r="F60" i="47"/>
  <c r="F56" i="35"/>
  <c r="M58" i="14"/>
  <c r="F56" i="25"/>
  <c r="F56" i="42"/>
  <c r="G61" i="18"/>
  <c r="M55" i="42"/>
  <c r="M58" i="20"/>
  <c r="M56" i="23"/>
  <c r="G59" i="46"/>
  <c r="F57" i="14"/>
  <c r="F56" i="31"/>
  <c r="E56" i="14"/>
  <c r="G56" i="28"/>
  <c r="F61" i="44"/>
  <c r="G59" i="48"/>
  <c r="E57" i="15"/>
  <c r="G60" i="45"/>
  <c r="G55" i="35"/>
  <c r="F56" i="24"/>
  <c r="F58" i="51"/>
  <c r="F56" i="15"/>
  <c r="E62" i="29"/>
  <c r="F58" i="13"/>
  <c r="N60" i="49"/>
  <c r="E55" i="25"/>
  <c r="L59" i="41"/>
  <c r="H59" i="41"/>
  <c r="K63" i="25"/>
  <c r="D63" i="18"/>
  <c r="J60" i="26"/>
  <c r="K60" i="30"/>
  <c r="K64" i="50"/>
  <c r="J60" i="35"/>
  <c r="G59" i="30"/>
  <c r="G61" i="17"/>
  <c r="L57" i="39"/>
  <c r="N60" i="23"/>
  <c r="F60" i="15"/>
  <c r="L61" i="28"/>
  <c r="G60" i="28"/>
  <c r="I60" i="30"/>
  <c r="K63" i="21"/>
  <c r="D60" i="26"/>
  <c r="J63" i="21"/>
  <c r="J64" i="51"/>
  <c r="D64" i="21"/>
  <c r="I60" i="26"/>
  <c r="G60" i="15"/>
  <c r="K60" i="24"/>
  <c r="K59" i="36"/>
  <c r="I61" i="14"/>
  <c r="H60" i="19"/>
  <c r="F59" i="30"/>
  <c r="D62" i="17"/>
  <c r="L63" i="25"/>
  <c r="L65" i="27"/>
  <c r="N59" i="42"/>
  <c r="K64" i="48"/>
  <c r="I59" i="36"/>
  <c r="I63" i="21"/>
  <c r="N60" i="14"/>
  <c r="D64" i="48"/>
  <c r="D60" i="25"/>
  <c r="D65" i="48"/>
  <c r="B63" i="17" l="1"/>
  <c r="C63" i="17"/>
  <c r="B63" i="46"/>
  <c r="C63" i="46"/>
  <c r="A64" i="46"/>
  <c r="B63" i="30"/>
  <c r="A64" i="30"/>
  <c r="B63" i="24"/>
  <c r="A64" i="24"/>
  <c r="B62" i="20"/>
  <c r="C62" i="20"/>
  <c r="A63" i="20"/>
  <c r="B64" i="43"/>
  <c r="A65" i="43"/>
  <c r="C61" i="41"/>
  <c r="B65" i="29"/>
  <c r="A66" i="29"/>
  <c r="C66" i="29" s="1"/>
  <c r="B61" i="13"/>
  <c r="C61" i="13"/>
  <c r="A62" i="13"/>
  <c r="O4" i="28"/>
  <c r="B63" i="45"/>
  <c r="C63" i="45"/>
  <c r="A64" i="45"/>
  <c r="P4" i="28"/>
  <c r="B64" i="44"/>
  <c r="C64" i="44"/>
  <c r="A65" i="44"/>
  <c r="B63" i="47"/>
  <c r="C63" i="47"/>
  <c r="A64" i="47"/>
  <c r="C64" i="16"/>
  <c r="C65" i="16" s="1"/>
  <c r="B63" i="49"/>
  <c r="C63" i="49"/>
  <c r="A64" i="49"/>
  <c r="B69" i="41"/>
  <c r="A70" i="41"/>
  <c r="C67" i="28"/>
  <c r="B64" i="25"/>
  <c r="C64" i="25"/>
  <c r="A65" i="25"/>
  <c r="B64" i="42"/>
  <c r="A65" i="42"/>
  <c r="B64" i="18"/>
  <c r="A65" i="18"/>
  <c r="C64" i="18"/>
  <c r="N3" i="27"/>
  <c r="J10" i="1"/>
  <c r="M2" i="45"/>
  <c r="M2" i="36"/>
  <c r="J15" i="1"/>
  <c r="M2" i="26"/>
  <c r="M2" i="24"/>
  <c r="M3" i="50"/>
  <c r="M2" i="13"/>
  <c r="C62" i="24"/>
  <c r="C62" i="31"/>
  <c r="N2" i="45"/>
  <c r="N2" i="36"/>
  <c r="N2" i="24"/>
  <c r="N2" i="26"/>
  <c r="N3" i="50"/>
  <c r="N2" i="13"/>
  <c r="I36" i="1"/>
  <c r="M3" i="51"/>
  <c r="O2" i="51" s="1"/>
  <c r="M3" i="47"/>
  <c r="M3" i="44"/>
  <c r="M3" i="30"/>
  <c r="O2" i="41"/>
  <c r="N3" i="51"/>
  <c r="P2" i="51" s="1"/>
  <c r="N3" i="47"/>
  <c r="N3" i="19"/>
  <c r="N3" i="44"/>
  <c r="N3" i="30"/>
  <c r="C62" i="26"/>
  <c r="C63" i="23"/>
  <c r="M3" i="27"/>
  <c r="C62" i="30"/>
  <c r="C63" i="14"/>
  <c r="A64" i="14"/>
  <c r="B64" i="14" s="1"/>
  <c r="A64" i="17"/>
  <c r="C62" i="42"/>
  <c r="C62" i="19"/>
  <c r="C62" i="35"/>
  <c r="I34" i="1"/>
  <c r="M3" i="45"/>
  <c r="O2" i="45" s="1"/>
  <c r="M2" i="47"/>
  <c r="M2" i="50"/>
  <c r="M4" i="42"/>
  <c r="O3" i="42" s="1"/>
  <c r="M3" i="36"/>
  <c r="O2" i="36" s="1"/>
  <c r="M4" i="35"/>
  <c r="O3" i="35" s="1"/>
  <c r="J14" i="1"/>
  <c r="M4" i="43"/>
  <c r="O3" i="43" s="1"/>
  <c r="M4" i="20"/>
  <c r="O3" i="20" s="1"/>
  <c r="M2" i="21"/>
  <c r="J34" i="1"/>
  <c r="N2" i="47"/>
  <c r="N2" i="50"/>
  <c r="N4" i="42"/>
  <c r="P3" i="42" s="1"/>
  <c r="N3" i="45"/>
  <c r="P2" i="45" s="1"/>
  <c r="N4" i="35"/>
  <c r="P3" i="35" s="1"/>
  <c r="N3" i="36"/>
  <c r="K14" i="1"/>
  <c r="N4" i="43"/>
  <c r="P3" i="43" s="1"/>
  <c r="N2" i="21"/>
  <c r="N4" i="20"/>
  <c r="P3" i="20" s="1"/>
  <c r="P2" i="41"/>
  <c r="C61" i="36"/>
  <c r="A67" i="51"/>
  <c r="B67" i="51" s="1"/>
  <c r="C66" i="51"/>
  <c r="C66" i="50"/>
  <c r="A67" i="50"/>
  <c r="B67" i="50" s="1"/>
  <c r="C66" i="48"/>
  <c r="A67" i="48"/>
  <c r="B67" i="48" s="1"/>
  <c r="A66" i="36"/>
  <c r="B66" i="36" s="1"/>
  <c r="A67" i="35"/>
  <c r="B67" i="35" s="1"/>
  <c r="A67" i="31"/>
  <c r="B67" i="31" s="1"/>
  <c r="A68" i="28"/>
  <c r="B68" i="28" s="1"/>
  <c r="C67" i="27"/>
  <c r="A68" i="27"/>
  <c r="B68" i="27" s="1"/>
  <c r="A67" i="26"/>
  <c r="B67" i="26" s="1"/>
  <c r="A66" i="23"/>
  <c r="B66" i="23" s="1"/>
  <c r="A66" i="21"/>
  <c r="B66" i="21" s="1"/>
  <c r="C65" i="21"/>
  <c r="A66" i="19"/>
  <c r="B66" i="19" s="1"/>
  <c r="A66" i="16"/>
  <c r="B66" i="16" s="1"/>
  <c r="C63" i="15"/>
  <c r="A64" i="15"/>
  <c r="B64" i="15" s="1"/>
  <c r="A59" i="39"/>
  <c r="B59" i="39" s="1"/>
  <c r="C58" i="39"/>
  <c r="J35" i="1"/>
  <c r="N3" i="17"/>
  <c r="N3" i="16"/>
  <c r="I35" i="1"/>
  <c r="M3" i="16"/>
  <c r="M3" i="17"/>
  <c r="P2" i="19"/>
  <c r="P3" i="19"/>
  <c r="J16" i="1"/>
  <c r="M3" i="19"/>
  <c r="K7" i="1"/>
  <c r="J36" i="1"/>
  <c r="J7" i="1"/>
  <c r="J8" i="1"/>
  <c r="K8" i="1"/>
  <c r="J9" i="1"/>
  <c r="K9" i="1"/>
  <c r="K16" i="1"/>
  <c r="K10" i="1"/>
  <c r="K15" i="1"/>
  <c r="D61" i="25"/>
  <c r="F64" i="48"/>
  <c r="E59" i="41"/>
  <c r="E59" i="25"/>
  <c r="F64" i="27"/>
  <c r="L61" i="20"/>
  <c r="J60" i="41"/>
  <c r="I65" i="29"/>
  <c r="H65" i="29"/>
  <c r="D63" i="16"/>
  <c r="K63" i="44"/>
  <c r="K62" i="47"/>
  <c r="N61" i="20"/>
  <c r="E64" i="50"/>
  <c r="M24" i="51"/>
  <c r="N18" i="19"/>
  <c r="N52" i="45"/>
  <c r="N21" i="51"/>
  <c r="M34" i="51"/>
  <c r="N45" i="45"/>
  <c r="N29" i="51"/>
  <c r="N46" i="45"/>
  <c r="N35" i="45"/>
  <c r="N37" i="51"/>
  <c r="N37" i="45"/>
  <c r="E59" i="36"/>
  <c r="F61" i="28"/>
  <c r="H60" i="36"/>
  <c r="N36" i="51"/>
  <c r="H62" i="15"/>
  <c r="M25" i="45"/>
  <c r="N56" i="45"/>
  <c r="M17" i="45"/>
  <c r="M27" i="36"/>
  <c r="M57" i="36"/>
  <c r="M8" i="45"/>
  <c r="M48" i="51"/>
  <c r="M40" i="36"/>
  <c r="N10" i="51"/>
  <c r="M21" i="45"/>
  <c r="N45" i="51"/>
  <c r="H61" i="30"/>
  <c r="N48" i="19"/>
  <c r="M31" i="51"/>
  <c r="N6" i="45"/>
  <c r="N11" i="45"/>
  <c r="J61" i="31"/>
  <c r="M39" i="51"/>
  <c r="M52" i="51"/>
  <c r="M33" i="51"/>
  <c r="N46" i="51"/>
  <c r="D62" i="14"/>
  <c r="G61" i="23"/>
  <c r="F64" i="51"/>
  <c r="G60" i="24"/>
  <c r="M12" i="51"/>
  <c r="D64" i="16"/>
  <c r="E60" i="35"/>
  <c r="M52" i="36"/>
  <c r="N51" i="45"/>
  <c r="J58" i="39"/>
  <c r="M60" i="51"/>
  <c r="N8" i="19"/>
  <c r="M52" i="45"/>
  <c r="J62" i="17"/>
  <c r="M43" i="45"/>
  <c r="K65" i="50"/>
  <c r="M15" i="45"/>
  <c r="H58" i="39"/>
  <c r="N8" i="45"/>
  <c r="I61" i="19"/>
  <c r="M27" i="45"/>
  <c r="M30" i="36"/>
  <c r="N49" i="28"/>
  <c r="L62" i="28"/>
  <c r="N19" i="19"/>
  <c r="N49" i="45"/>
  <c r="M46" i="45"/>
  <c r="N19" i="45"/>
  <c r="M13" i="45"/>
  <c r="J62" i="14"/>
  <c r="N35" i="19"/>
  <c r="N33" i="45"/>
  <c r="N31" i="51"/>
  <c r="N58" i="19"/>
  <c r="M14" i="45"/>
  <c r="M55" i="36"/>
  <c r="N60" i="25"/>
  <c r="N64" i="48"/>
  <c r="M59" i="41"/>
  <c r="M59" i="25"/>
  <c r="G64" i="27"/>
  <c r="J61" i="20"/>
  <c r="H60" i="41"/>
  <c r="K62" i="45"/>
  <c r="F64" i="29"/>
  <c r="D63" i="44"/>
  <c r="D62" i="47"/>
  <c r="J64" i="18"/>
  <c r="N10" i="19"/>
  <c r="N9" i="45"/>
  <c r="N28" i="51"/>
  <c r="K62" i="28"/>
  <c r="M31" i="36"/>
  <c r="N28" i="28"/>
  <c r="N53" i="45"/>
  <c r="M44" i="51"/>
  <c r="N20" i="28"/>
  <c r="M15" i="36"/>
  <c r="N12" i="28"/>
  <c r="M17" i="36"/>
  <c r="M45" i="45"/>
  <c r="K61" i="42"/>
  <c r="N40" i="19"/>
  <c r="E60" i="42"/>
  <c r="M9" i="51"/>
  <c r="F61" i="20"/>
  <c r="N14" i="28"/>
  <c r="F60" i="19"/>
  <c r="K61" i="24"/>
  <c r="N29" i="19"/>
  <c r="M35" i="36"/>
  <c r="N37" i="19"/>
  <c r="F60" i="35"/>
  <c r="M8" i="51"/>
  <c r="I62" i="23"/>
  <c r="N39" i="45"/>
  <c r="N7" i="51"/>
  <c r="N38" i="19"/>
  <c r="N41" i="28"/>
  <c r="L61" i="19"/>
  <c r="I61" i="42"/>
  <c r="N29" i="45"/>
  <c r="J62" i="28"/>
  <c r="N55" i="45"/>
  <c r="M28" i="36"/>
  <c r="N60" i="31"/>
  <c r="M43" i="51"/>
  <c r="H61" i="35"/>
  <c r="N28" i="45"/>
  <c r="M63" i="51"/>
  <c r="D61" i="35"/>
  <c r="N50" i="51"/>
  <c r="I61" i="35"/>
  <c r="N10" i="28"/>
  <c r="N63" i="51"/>
  <c r="N18" i="28"/>
  <c r="L65" i="50"/>
  <c r="J61" i="19"/>
  <c r="N15" i="51"/>
  <c r="M32" i="36"/>
  <c r="L58" i="39"/>
  <c r="N23" i="45"/>
  <c r="E60" i="26"/>
  <c r="N34" i="28"/>
  <c r="N11" i="28"/>
  <c r="N43" i="19"/>
  <c r="D60" i="36"/>
  <c r="N51" i="19"/>
  <c r="N17" i="45"/>
  <c r="N49" i="19"/>
  <c r="H61" i="42"/>
  <c r="J65" i="50"/>
  <c r="F60" i="30"/>
  <c r="H64" i="16"/>
  <c r="I61" i="31"/>
  <c r="M29" i="36"/>
  <c r="N17" i="19"/>
  <c r="D61" i="26"/>
  <c r="M13" i="36"/>
  <c r="M49" i="51"/>
  <c r="M10" i="36"/>
  <c r="M49" i="45"/>
  <c r="F60" i="25"/>
  <c r="M64" i="48"/>
  <c r="N59" i="41"/>
  <c r="E63" i="48"/>
  <c r="K62" i="49"/>
  <c r="L62" i="46"/>
  <c r="I60" i="13"/>
  <c r="L60" i="41"/>
  <c r="L62" i="45"/>
  <c r="G64" i="29"/>
  <c r="L63" i="44"/>
  <c r="I62" i="47"/>
  <c r="I64" i="18"/>
  <c r="M43" i="36"/>
  <c r="M28" i="51"/>
  <c r="N21" i="28"/>
  <c r="M26" i="51"/>
  <c r="H61" i="31"/>
  <c r="M47" i="45"/>
  <c r="M33" i="36"/>
  <c r="N43" i="45"/>
  <c r="M39" i="45"/>
  <c r="N42" i="28"/>
  <c r="N59" i="51"/>
  <c r="M31" i="45"/>
  <c r="N33" i="19"/>
  <c r="M53" i="51"/>
  <c r="N23" i="19"/>
  <c r="M35" i="51"/>
  <c r="F59" i="36"/>
  <c r="M33" i="45"/>
  <c r="J61" i="35"/>
  <c r="K65" i="51"/>
  <c r="L62" i="17"/>
  <c r="I65" i="50"/>
  <c r="G60" i="42"/>
  <c r="N45" i="19"/>
  <c r="M19" i="36"/>
  <c r="N39" i="28"/>
  <c r="M60" i="45"/>
  <c r="N27" i="45"/>
  <c r="M23" i="45"/>
  <c r="M9" i="36"/>
  <c r="M36" i="36"/>
  <c r="N27" i="51"/>
  <c r="M16" i="51"/>
  <c r="L66" i="27"/>
  <c r="M16" i="36"/>
  <c r="M36" i="45"/>
  <c r="M8" i="36"/>
  <c r="M22" i="45"/>
  <c r="M19" i="45"/>
  <c r="N12" i="45"/>
  <c r="M14" i="51"/>
  <c r="N51" i="28"/>
  <c r="H65" i="51"/>
  <c r="G64" i="21"/>
  <c r="E61" i="14"/>
  <c r="G65" i="48"/>
  <c r="L60" i="36"/>
  <c r="N35" i="28"/>
  <c r="N18" i="51"/>
  <c r="H61" i="19"/>
  <c r="I62" i="28"/>
  <c r="M57" i="51"/>
  <c r="N25" i="45"/>
  <c r="M18" i="51"/>
  <c r="L62" i="23"/>
  <c r="M20" i="45"/>
  <c r="J65" i="48"/>
  <c r="H62" i="14"/>
  <c r="K62" i="23"/>
  <c r="D65" i="51"/>
  <c r="N7" i="45"/>
  <c r="N14" i="45"/>
  <c r="N55" i="51"/>
  <c r="F60" i="26"/>
  <c r="N20" i="51"/>
  <c r="M10" i="51"/>
  <c r="I64" i="16"/>
  <c r="M17" i="51"/>
  <c r="D61" i="31"/>
  <c r="G61" i="15"/>
  <c r="M60" i="25"/>
  <c r="N63" i="18"/>
  <c r="F59" i="41"/>
  <c r="M63" i="48"/>
  <c r="H62" i="49"/>
  <c r="K62" i="46"/>
  <c r="D60" i="13"/>
  <c r="H62" i="45"/>
  <c r="K65" i="29"/>
  <c r="N64" i="29"/>
  <c r="L62" i="47"/>
  <c r="N7" i="41"/>
  <c r="N8" i="41"/>
  <c r="N9" i="41"/>
  <c r="N10" i="41"/>
  <c r="N11" i="41"/>
  <c r="N12" i="41"/>
  <c r="N13" i="41"/>
  <c r="N14" i="41"/>
  <c r="N15" i="41"/>
  <c r="N16" i="41"/>
  <c r="N17" i="41"/>
  <c r="N18" i="41"/>
  <c r="N19" i="41"/>
  <c r="N20" i="41"/>
  <c r="N21" i="41"/>
  <c r="N22" i="41"/>
  <c r="N23" i="41"/>
  <c r="N24" i="41"/>
  <c r="N25" i="41"/>
  <c r="N26" i="41"/>
  <c r="N27" i="41"/>
  <c r="N28" i="41"/>
  <c r="N29" i="41"/>
  <c r="N30" i="41"/>
  <c r="N31" i="41"/>
  <c r="N32" i="41"/>
  <c r="N33" i="41"/>
  <c r="N34" i="41"/>
  <c r="N35" i="41"/>
  <c r="N36" i="41"/>
  <c r="N37" i="41"/>
  <c r="N38" i="41"/>
  <c r="N39" i="41"/>
  <c r="N40" i="41"/>
  <c r="N41" i="41"/>
  <c r="N42" i="41"/>
  <c r="N43" i="41"/>
  <c r="N44" i="41"/>
  <c r="N45" i="41"/>
  <c r="N46" i="41"/>
  <c r="N47" i="41"/>
  <c r="N48" i="41"/>
  <c r="N49" i="41"/>
  <c r="N50" i="41"/>
  <c r="N51" i="41"/>
  <c r="N52" i="41"/>
  <c r="N53" i="41"/>
  <c r="N54" i="41"/>
  <c r="N55" i="41"/>
  <c r="N56" i="41"/>
  <c r="N57" i="41"/>
  <c r="N58" i="41"/>
  <c r="J64" i="25"/>
  <c r="H64" i="18"/>
  <c r="N50" i="28"/>
  <c r="N19" i="51"/>
  <c r="I58" i="39"/>
  <c r="N59" i="45"/>
  <c r="M40" i="45"/>
  <c r="M41" i="36"/>
  <c r="J64" i="21"/>
  <c r="M60" i="35"/>
  <c r="M23" i="36"/>
  <c r="N22" i="51"/>
  <c r="N42" i="19"/>
  <c r="N46" i="28"/>
  <c r="N16" i="19"/>
  <c r="N49" i="51"/>
  <c r="N34" i="45"/>
  <c r="N44" i="45"/>
  <c r="N18" i="45"/>
  <c r="H62" i="28"/>
  <c r="N21" i="19"/>
  <c r="F60" i="31"/>
  <c r="I62" i="14"/>
  <c r="M59" i="51"/>
  <c r="N22" i="19"/>
  <c r="J65" i="51"/>
  <c r="M48" i="36"/>
  <c r="N62" i="51"/>
  <c r="M58" i="45"/>
  <c r="K64" i="21"/>
  <c r="M7" i="36"/>
  <c r="I64" i="21"/>
  <c r="E60" i="31"/>
  <c r="M61" i="45"/>
  <c r="N30" i="51"/>
  <c r="N22" i="28"/>
  <c r="M6" i="51"/>
  <c r="N31" i="19"/>
  <c r="N34" i="51"/>
  <c r="N43" i="51"/>
  <c r="K62" i="15"/>
  <c r="N41" i="19"/>
  <c r="N44" i="19"/>
  <c r="M59" i="36"/>
  <c r="K60" i="36"/>
  <c r="K64" i="16"/>
  <c r="E61" i="28"/>
  <c r="N22" i="45"/>
  <c r="J61" i="42"/>
  <c r="N11" i="51"/>
  <c r="M30" i="51"/>
  <c r="M54" i="45"/>
  <c r="N31" i="28"/>
  <c r="K61" i="19"/>
  <c r="N16" i="51"/>
  <c r="F60" i="24"/>
  <c r="N36" i="45"/>
  <c r="I61" i="24"/>
  <c r="N60" i="19"/>
  <c r="K62" i="17"/>
  <c r="J61" i="24"/>
  <c r="N25" i="51"/>
  <c r="M29" i="51"/>
  <c r="M42" i="51"/>
  <c r="E60" i="19"/>
  <c r="M42" i="36"/>
  <c r="N41" i="51"/>
  <c r="M45" i="51"/>
  <c r="N10" i="45"/>
  <c r="M30" i="45"/>
  <c r="G60" i="35"/>
  <c r="M23" i="51"/>
  <c r="N30" i="28"/>
  <c r="D66" i="48"/>
  <c r="N38" i="51"/>
  <c r="M58" i="51"/>
  <c r="M51" i="36"/>
  <c r="N23" i="28"/>
  <c r="G60" i="25"/>
  <c r="G63" i="18"/>
  <c r="G59" i="41"/>
  <c r="N63" i="48"/>
  <c r="J62" i="49"/>
  <c r="H62" i="46"/>
  <c r="K60" i="13"/>
  <c r="I62" i="45"/>
  <c r="D65" i="29"/>
  <c r="L65" i="29"/>
  <c r="M64" i="29"/>
  <c r="M7" i="41"/>
  <c r="M8" i="41"/>
  <c r="M9" i="41"/>
  <c r="M10" i="41"/>
  <c r="M11" i="41"/>
  <c r="M12" i="41"/>
  <c r="M13" i="41"/>
  <c r="M14" i="41"/>
  <c r="M15" i="41"/>
  <c r="M16" i="41"/>
  <c r="M17" i="41"/>
  <c r="M18" i="41"/>
  <c r="M19" i="41"/>
  <c r="M20" i="41"/>
  <c r="M21" i="41"/>
  <c r="M22" i="41"/>
  <c r="M23" i="41"/>
  <c r="M24" i="41"/>
  <c r="M25" i="41"/>
  <c r="M26" i="41"/>
  <c r="M27" i="41"/>
  <c r="M28" i="41"/>
  <c r="M29" i="41"/>
  <c r="M30" i="41"/>
  <c r="M31" i="41"/>
  <c r="M32" i="41"/>
  <c r="M33" i="41"/>
  <c r="M34" i="41"/>
  <c r="M35" i="41"/>
  <c r="M36" i="41"/>
  <c r="M37" i="41"/>
  <c r="M38" i="41"/>
  <c r="M39" i="41"/>
  <c r="M40" i="41"/>
  <c r="M41" i="41"/>
  <c r="M42" i="41"/>
  <c r="M43" i="41"/>
  <c r="M44" i="41"/>
  <c r="M45" i="41"/>
  <c r="M46" i="41"/>
  <c r="M47" i="41"/>
  <c r="M48" i="41"/>
  <c r="M49" i="41"/>
  <c r="M50" i="41"/>
  <c r="M51" i="41"/>
  <c r="M52" i="41"/>
  <c r="M53" i="41"/>
  <c r="M54" i="41"/>
  <c r="M55" i="41"/>
  <c r="M56" i="41"/>
  <c r="M57" i="41"/>
  <c r="M58" i="41"/>
  <c r="L64" i="25"/>
  <c r="D64" i="18"/>
  <c r="M19" i="51"/>
  <c r="N29" i="28"/>
  <c r="L62" i="14"/>
  <c r="M39" i="36"/>
  <c r="N13" i="51"/>
  <c r="N26" i="19"/>
  <c r="G60" i="26"/>
  <c r="F65" i="27"/>
  <c r="G61" i="14"/>
  <c r="G62" i="17"/>
  <c r="M11" i="45"/>
  <c r="M14" i="36"/>
  <c r="M61" i="51"/>
  <c r="M24" i="36"/>
  <c r="N13" i="45"/>
  <c r="N6" i="51"/>
  <c r="K62" i="14"/>
  <c r="N40" i="51"/>
  <c r="M61" i="14"/>
  <c r="N14" i="19"/>
  <c r="N60" i="51"/>
  <c r="H61" i="24"/>
  <c r="N56" i="19"/>
  <c r="N15" i="45"/>
  <c r="N8" i="51"/>
  <c r="M62" i="51"/>
  <c r="M61" i="23"/>
  <c r="M46" i="51"/>
  <c r="N19" i="28"/>
  <c r="G59" i="36"/>
  <c r="M42" i="45"/>
  <c r="H66" i="27"/>
  <c r="M34" i="45"/>
  <c r="J61" i="26"/>
  <c r="M53" i="45"/>
  <c r="J66" i="27"/>
  <c r="H64" i="21"/>
  <c r="J62" i="23"/>
  <c r="M53" i="36"/>
  <c r="N60" i="35"/>
  <c r="M22" i="51"/>
  <c r="N43" i="28"/>
  <c r="N11" i="19"/>
  <c r="N57" i="45"/>
  <c r="N9" i="19"/>
  <c r="M50" i="45"/>
  <c r="N46" i="19"/>
  <c r="N33" i="28"/>
  <c r="N15" i="28"/>
  <c r="M61" i="20"/>
  <c r="L65" i="51"/>
  <c r="N57" i="51"/>
  <c r="M49" i="36"/>
  <c r="M21" i="51"/>
  <c r="M55" i="51"/>
  <c r="N24" i="28"/>
  <c r="N58" i="45"/>
  <c r="N24" i="45"/>
  <c r="I62" i="17"/>
  <c r="H65" i="50"/>
  <c r="N16" i="45"/>
  <c r="N8" i="28"/>
  <c r="N42" i="45"/>
  <c r="E65" i="48"/>
  <c r="M41" i="51"/>
  <c r="D61" i="30"/>
  <c r="K61" i="31"/>
  <c r="L61" i="42"/>
  <c r="E60" i="25"/>
  <c r="F63" i="18"/>
  <c r="N59" i="25"/>
  <c r="F63" i="48"/>
  <c r="D62" i="49"/>
  <c r="D62" i="46"/>
  <c r="H61" i="20"/>
  <c r="L60" i="13"/>
  <c r="D60" i="41"/>
  <c r="J62" i="45"/>
  <c r="E64" i="29"/>
  <c r="I63" i="44"/>
  <c r="H64" i="25"/>
  <c r="E61" i="23"/>
  <c r="M48" i="45"/>
  <c r="N36" i="28"/>
  <c r="N35" i="51"/>
  <c r="N17" i="28"/>
  <c r="N61" i="14"/>
  <c r="F61" i="15"/>
  <c r="I62" i="15"/>
  <c r="N32" i="19"/>
  <c r="M61" i="15"/>
  <c r="E61" i="15"/>
  <c r="N26" i="51"/>
  <c r="N24" i="51"/>
  <c r="N48" i="45"/>
  <c r="K58" i="39"/>
  <c r="N9" i="28"/>
  <c r="K65" i="48"/>
  <c r="M56" i="36"/>
  <c r="N30" i="45"/>
  <c r="G60" i="31"/>
  <c r="N47" i="28"/>
  <c r="N30" i="19"/>
  <c r="M56" i="51"/>
  <c r="N50" i="19"/>
  <c r="N38" i="28"/>
  <c r="N60" i="42"/>
  <c r="N41" i="45"/>
  <c r="M38" i="45"/>
  <c r="D65" i="21"/>
  <c r="N13" i="19"/>
  <c r="N26" i="45"/>
  <c r="I61" i="26"/>
  <c r="D65" i="50"/>
  <c r="D66" i="50" s="1"/>
  <c r="M26" i="45"/>
  <c r="M47" i="51"/>
  <c r="L64" i="21"/>
  <c r="M9" i="45"/>
  <c r="E65" i="27"/>
  <c r="N56" i="51"/>
  <c r="L61" i="26"/>
  <c r="D61" i="24"/>
  <c r="M37" i="36"/>
  <c r="N12" i="19"/>
  <c r="M51" i="45"/>
  <c r="F62" i="17"/>
  <c r="N28" i="19"/>
  <c r="G61" i="20"/>
  <c r="M13" i="51"/>
  <c r="N44" i="28"/>
  <c r="M7" i="51"/>
  <c r="F61" i="14"/>
  <c r="N32" i="45"/>
  <c r="M35" i="45"/>
  <c r="M38" i="36"/>
  <c r="L61" i="24"/>
  <c r="D61" i="19"/>
  <c r="N7" i="19"/>
  <c r="M18" i="45"/>
  <c r="M22" i="36"/>
  <c r="N15" i="19"/>
  <c r="N61" i="23"/>
  <c r="L64" i="16"/>
  <c r="M44" i="36"/>
  <c r="E64" i="21"/>
  <c r="N55" i="19"/>
  <c r="M50" i="36"/>
  <c r="N61" i="51"/>
  <c r="M60" i="42"/>
  <c r="N25" i="28"/>
  <c r="N37" i="28"/>
  <c r="F64" i="21"/>
  <c r="E64" i="48"/>
  <c r="M63" i="18"/>
  <c r="F59" i="25"/>
  <c r="G63" i="48"/>
  <c r="I62" i="49"/>
  <c r="J62" i="46"/>
  <c r="K61" i="20"/>
  <c r="J60" i="13"/>
  <c r="I60" i="41"/>
  <c r="D62" i="45"/>
  <c r="J63" i="44"/>
  <c r="J62" i="47"/>
  <c r="K64" i="25"/>
  <c r="M47" i="36"/>
  <c r="N54" i="19"/>
  <c r="G60" i="19"/>
  <c r="M56" i="45"/>
  <c r="K66" i="27"/>
  <c r="N13" i="28"/>
  <c r="L61" i="35"/>
  <c r="N34" i="19"/>
  <c r="N44" i="51"/>
  <c r="M65" i="48"/>
  <c r="D58" i="39"/>
  <c r="N52" i="51"/>
  <c r="M28" i="45"/>
  <c r="L61" i="31"/>
  <c r="E60" i="30"/>
  <c r="M41" i="45"/>
  <c r="M44" i="45"/>
  <c r="H62" i="23"/>
  <c r="F61" i="23"/>
  <c r="M29" i="45"/>
  <c r="N42" i="51"/>
  <c r="M40" i="51"/>
  <c r="I60" i="36"/>
  <c r="M20" i="51"/>
  <c r="N53" i="19"/>
  <c r="N31" i="45"/>
  <c r="M57" i="45"/>
  <c r="J64" i="16"/>
  <c r="N27" i="19"/>
  <c r="M21" i="36"/>
  <c r="N25" i="19"/>
  <c r="M58" i="36"/>
  <c r="N58" i="51"/>
  <c r="D61" i="42"/>
  <c r="E61" i="20"/>
  <c r="N36" i="19"/>
  <c r="N40" i="45"/>
  <c r="E64" i="51"/>
  <c r="M11" i="51"/>
  <c r="N48" i="51"/>
  <c r="N52" i="19"/>
  <c r="M64" i="51"/>
  <c r="M12" i="45"/>
  <c r="L62" i="15"/>
  <c r="M45" i="36"/>
  <c r="I66" i="27"/>
  <c r="N64" i="51"/>
  <c r="M15" i="51"/>
  <c r="D65" i="16"/>
  <c r="N32" i="51"/>
  <c r="M6" i="36"/>
  <c r="N12" i="51"/>
  <c r="N17" i="51"/>
  <c r="M46" i="36"/>
  <c r="M12" i="36"/>
  <c r="E60" i="24"/>
  <c r="H62" i="17"/>
  <c r="N33" i="51"/>
  <c r="M37" i="51"/>
  <c r="N9" i="51"/>
  <c r="D66" i="27"/>
  <c r="N38" i="45"/>
  <c r="N23" i="51"/>
  <c r="J60" i="36"/>
  <c r="N48" i="28"/>
  <c r="M7" i="45"/>
  <c r="M55" i="45"/>
  <c r="F64" i="50"/>
  <c r="G64" i="48"/>
  <c r="E63" i="18"/>
  <c r="G59" i="25"/>
  <c r="E64" i="27"/>
  <c r="L62" i="49"/>
  <c r="I62" i="46"/>
  <c r="I61" i="20"/>
  <c r="H60" i="13"/>
  <c r="K60" i="41"/>
  <c r="J65" i="29"/>
  <c r="H63" i="44"/>
  <c r="H62" i="47"/>
  <c r="I64" i="25"/>
  <c r="M34" i="36"/>
  <c r="I61" i="30"/>
  <c r="M36" i="51"/>
  <c r="M32" i="45"/>
  <c r="N54" i="45"/>
  <c r="M24" i="45"/>
  <c r="E62" i="17"/>
  <c r="M51" i="51"/>
  <c r="M16" i="45"/>
  <c r="M50" i="51"/>
  <c r="H65" i="48"/>
  <c r="M60" i="31"/>
  <c r="N20" i="19"/>
  <c r="I65" i="48"/>
  <c r="I65" i="51"/>
  <c r="F60" i="42"/>
  <c r="D62" i="23"/>
  <c r="M32" i="51"/>
  <c r="N51" i="51"/>
  <c r="N47" i="45"/>
  <c r="M18" i="36"/>
  <c r="L61" i="30"/>
  <c r="M37" i="45"/>
  <c r="N60" i="45"/>
  <c r="L65" i="48"/>
  <c r="M11" i="36"/>
  <c r="J61" i="30"/>
  <c r="M10" i="45"/>
  <c r="N45" i="28"/>
  <c r="N47" i="51"/>
  <c r="G64" i="51"/>
  <c r="M20" i="36"/>
  <c r="N20" i="45"/>
  <c r="M25" i="51"/>
  <c r="N61" i="45"/>
  <c r="G64" i="50"/>
  <c r="J62" i="15"/>
  <c r="N59" i="19"/>
  <c r="N57" i="19"/>
  <c r="N26" i="28"/>
  <c r="M25" i="36"/>
  <c r="N65" i="48"/>
  <c r="G60" i="30"/>
  <c r="M27" i="51"/>
  <c r="N14" i="51"/>
  <c r="G65" i="27"/>
  <c r="H61" i="26"/>
  <c r="N61" i="15"/>
  <c r="K61" i="30"/>
  <c r="N40" i="28"/>
  <c r="M54" i="36"/>
  <c r="N47" i="19"/>
  <c r="N32" i="28"/>
  <c r="M26" i="36"/>
  <c r="N54" i="51"/>
  <c r="D62" i="15"/>
  <c r="F65" i="48"/>
  <c r="M6" i="45"/>
  <c r="N16" i="28"/>
  <c r="N50" i="45"/>
  <c r="N39" i="51"/>
  <c r="G61" i="28"/>
  <c r="D62" i="28"/>
  <c r="N24" i="19"/>
  <c r="M38" i="51"/>
  <c r="N27" i="28"/>
  <c r="N53" i="51"/>
  <c r="N21" i="45"/>
  <c r="M59" i="45"/>
  <c r="M54" i="51"/>
  <c r="N39" i="19"/>
  <c r="K61" i="35"/>
  <c r="K61" i="26"/>
  <c r="D64" i="44"/>
  <c r="D63" i="46"/>
  <c r="D63" i="47"/>
  <c r="D62" i="25"/>
  <c r="D61" i="13"/>
  <c r="D63" i="49"/>
  <c r="D63" i="45"/>
  <c r="D63" i="25"/>
  <c r="D64" i="25"/>
  <c r="C66" i="16" l="1"/>
  <c r="B62" i="13"/>
  <c r="A63" i="13"/>
  <c r="C62" i="13"/>
  <c r="P2" i="36"/>
  <c r="B64" i="24"/>
  <c r="A65" i="24"/>
  <c r="B64" i="47"/>
  <c r="C64" i="47"/>
  <c r="A65" i="47"/>
  <c r="B64" i="45"/>
  <c r="C64" i="45"/>
  <c r="A65" i="45"/>
  <c r="B65" i="43"/>
  <c r="A66" i="43"/>
  <c r="B64" i="30"/>
  <c r="A65" i="30"/>
  <c r="B64" i="49"/>
  <c r="C64" i="49"/>
  <c r="A65" i="49"/>
  <c r="B66" i="29"/>
  <c r="A67" i="29"/>
  <c r="C62" i="41"/>
  <c r="B65" i="44"/>
  <c r="C65" i="44"/>
  <c r="A66" i="44"/>
  <c r="B63" i="20"/>
  <c r="C63" i="20"/>
  <c r="A64" i="20"/>
  <c r="B64" i="46"/>
  <c r="A65" i="46"/>
  <c r="C64" i="46"/>
  <c r="B64" i="17"/>
  <c r="C64" i="17"/>
  <c r="A71" i="41"/>
  <c r="B70" i="41"/>
  <c r="C68" i="28"/>
  <c r="B65" i="25"/>
  <c r="C65" i="25"/>
  <c r="A66" i="25"/>
  <c r="B65" i="42"/>
  <c r="A66" i="42"/>
  <c r="C65" i="18"/>
  <c r="B65" i="18"/>
  <c r="A66" i="18"/>
  <c r="C63" i="30"/>
  <c r="P2" i="26"/>
  <c r="C63" i="24"/>
  <c r="A65" i="17"/>
  <c r="B65" i="17" s="1"/>
  <c r="P2" i="24"/>
  <c r="P2" i="30"/>
  <c r="P3" i="30"/>
  <c r="O2" i="30"/>
  <c r="O3" i="30"/>
  <c r="C62" i="36"/>
  <c r="C63" i="19"/>
  <c r="P2" i="44"/>
  <c r="P3" i="44"/>
  <c r="O2" i="44"/>
  <c r="O3" i="44"/>
  <c r="C64" i="23"/>
  <c r="C63" i="26"/>
  <c r="O2" i="13"/>
  <c r="C64" i="14"/>
  <c r="A65" i="14"/>
  <c r="B65" i="14" s="1"/>
  <c r="O2" i="47"/>
  <c r="O2" i="50"/>
  <c r="P3" i="27"/>
  <c r="O2" i="21"/>
  <c r="C63" i="35"/>
  <c r="C63" i="42"/>
  <c r="O3" i="27"/>
  <c r="P2" i="47"/>
  <c r="P2" i="13"/>
  <c r="C63" i="31"/>
  <c r="O2" i="24"/>
  <c r="P2" i="21"/>
  <c r="P2" i="50"/>
  <c r="O2" i="26"/>
  <c r="C67" i="51"/>
  <c r="A68" i="51"/>
  <c r="B68" i="51" s="1"/>
  <c r="C67" i="50"/>
  <c r="A68" i="50"/>
  <c r="B68" i="50" s="1"/>
  <c r="C67" i="48"/>
  <c r="A68" i="48"/>
  <c r="B68" i="48" s="1"/>
  <c r="A67" i="36"/>
  <c r="B67" i="36" s="1"/>
  <c r="A68" i="35"/>
  <c r="B68" i="35" s="1"/>
  <c r="A68" i="31"/>
  <c r="B68" i="31" s="1"/>
  <c r="A69" i="28"/>
  <c r="B69" i="28" s="1"/>
  <c r="C68" i="27"/>
  <c r="A69" i="27"/>
  <c r="B69" i="27" s="1"/>
  <c r="A68" i="26"/>
  <c r="B68" i="26" s="1"/>
  <c r="A67" i="23"/>
  <c r="B67" i="23" s="1"/>
  <c r="C66" i="21"/>
  <c r="A67" i="21"/>
  <c r="B67" i="21" s="1"/>
  <c r="A67" i="19"/>
  <c r="B67" i="19" s="1"/>
  <c r="A67" i="16"/>
  <c r="B67" i="16" s="1"/>
  <c r="A65" i="15"/>
  <c r="B65" i="15" s="1"/>
  <c r="C64" i="15"/>
  <c r="A60" i="39"/>
  <c r="B60" i="39" s="1"/>
  <c r="C59" i="39"/>
  <c r="P2" i="16"/>
  <c r="P3" i="16"/>
  <c r="P2" i="17"/>
  <c r="P3" i="17"/>
  <c r="O2" i="17"/>
  <c r="O3" i="17"/>
  <c r="O2" i="16"/>
  <c r="O3" i="16"/>
  <c r="O2" i="19"/>
  <c r="O3" i="19"/>
  <c r="N64" i="25"/>
  <c r="M63" i="25"/>
  <c r="M62" i="25"/>
  <c r="N60" i="41"/>
  <c r="E62" i="49"/>
  <c r="G64" i="18"/>
  <c r="G60" i="13"/>
  <c r="E63" i="16"/>
  <c r="N20" i="36"/>
  <c r="N24" i="36"/>
  <c r="N35" i="36"/>
  <c r="N33" i="36"/>
  <c r="N12" i="36"/>
  <c r="N18" i="36"/>
  <c r="N11" i="36"/>
  <c r="N54" i="36"/>
  <c r="N52" i="36"/>
  <c r="N55" i="36"/>
  <c r="N45" i="36"/>
  <c r="N53" i="36"/>
  <c r="N32" i="36"/>
  <c r="N14" i="36"/>
  <c r="N48" i="36"/>
  <c r="N47" i="36"/>
  <c r="N30" i="36"/>
  <c r="N40" i="36"/>
  <c r="N51" i="36"/>
  <c r="N49" i="36"/>
  <c r="N16" i="36"/>
  <c r="N19" i="36"/>
  <c r="N56" i="36"/>
  <c r="N46" i="36"/>
  <c r="N10" i="36"/>
  <c r="N26" i="36"/>
  <c r="N44" i="36"/>
  <c r="N29" i="36"/>
  <c r="N36" i="36"/>
  <c r="N15" i="36"/>
  <c r="N28" i="36"/>
  <c r="N38" i="36"/>
  <c r="N39" i="36"/>
  <c r="N17" i="36"/>
  <c r="N27" i="36"/>
  <c r="N22" i="36"/>
  <c r="N6" i="36"/>
  <c r="N37" i="36"/>
  <c r="N43" i="36"/>
  <c r="N9" i="36"/>
  <c r="N23" i="36"/>
  <c r="N31" i="36"/>
  <c r="N42" i="36"/>
  <c r="N25" i="36"/>
  <c r="N59" i="36"/>
  <c r="N41" i="36"/>
  <c r="N13" i="36"/>
  <c r="N34" i="36"/>
  <c r="N58" i="36"/>
  <c r="N57" i="36"/>
  <c r="N8" i="36"/>
  <c r="N21" i="36"/>
  <c r="N7" i="36"/>
  <c r="N50" i="36"/>
  <c r="E61" i="13"/>
  <c r="L63" i="47"/>
  <c r="D64" i="49"/>
  <c r="L63" i="45"/>
  <c r="K61" i="41"/>
  <c r="N63" i="49"/>
  <c r="G64" i="44"/>
  <c r="N63" i="46"/>
  <c r="J63" i="46"/>
  <c r="N59" i="28"/>
  <c r="J65" i="25"/>
  <c r="I65" i="18"/>
  <c r="M33" i="26"/>
  <c r="M10" i="16"/>
  <c r="M10" i="17"/>
  <c r="M29" i="44"/>
  <c r="D62" i="31"/>
  <c r="N51" i="44"/>
  <c r="N53" i="17"/>
  <c r="M26" i="24"/>
  <c r="M55" i="17"/>
  <c r="N57" i="30"/>
  <c r="M38" i="47"/>
  <c r="M21" i="50"/>
  <c r="N51" i="27"/>
  <c r="N15" i="44"/>
  <c r="N56" i="44"/>
  <c r="M41" i="30"/>
  <c r="M38" i="24"/>
  <c r="M25" i="16"/>
  <c r="N50" i="24"/>
  <c r="N8" i="13"/>
  <c r="M27" i="19"/>
  <c r="N62" i="27"/>
  <c r="M47" i="28"/>
  <c r="M58" i="17"/>
  <c r="M43" i="16"/>
  <c r="N7" i="50"/>
  <c r="G61" i="19"/>
  <c r="M30" i="13"/>
  <c r="N19" i="44"/>
  <c r="N21" i="17"/>
  <c r="E61" i="31"/>
  <c r="M11" i="26"/>
  <c r="M52" i="26"/>
  <c r="N17" i="30"/>
  <c r="M13" i="30"/>
  <c r="N49" i="50"/>
  <c r="M19" i="26"/>
  <c r="M46" i="16"/>
  <c r="N14" i="24"/>
  <c r="M39" i="13"/>
  <c r="M21" i="30"/>
  <c r="I62" i="24"/>
  <c r="M60" i="36"/>
  <c r="N8" i="21"/>
  <c r="N35" i="13"/>
  <c r="M8" i="28"/>
  <c r="M26" i="28"/>
  <c r="M37" i="17"/>
  <c r="N14" i="47"/>
  <c r="G66" i="48"/>
  <c r="N7" i="21"/>
  <c r="M53" i="27"/>
  <c r="M27" i="28"/>
  <c r="N18" i="50"/>
  <c r="M12" i="24"/>
  <c r="M37" i="26"/>
  <c r="F66" i="48"/>
  <c r="M34" i="24"/>
  <c r="M51" i="26"/>
  <c r="N21" i="26"/>
  <c r="N59" i="30"/>
  <c r="N23" i="21"/>
  <c r="N25" i="50"/>
  <c r="M45" i="16"/>
  <c r="M22" i="13"/>
  <c r="M57" i="21"/>
  <c r="L62" i="30"/>
  <c r="N43" i="26"/>
  <c r="N23" i="47"/>
  <c r="N10" i="13"/>
  <c r="M46" i="19"/>
  <c r="G64" i="16"/>
  <c r="N46" i="47"/>
  <c r="N44" i="44"/>
  <c r="M32" i="26"/>
  <c r="N24" i="30"/>
  <c r="N48" i="21"/>
  <c r="M28" i="21"/>
  <c r="H62" i="35"/>
  <c r="M30" i="17"/>
  <c r="L63" i="15"/>
  <c r="M16" i="16"/>
  <c r="N20" i="13"/>
  <c r="D63" i="23"/>
  <c r="M27" i="21"/>
  <c r="N39" i="17"/>
  <c r="N60" i="50"/>
  <c r="M40" i="13"/>
  <c r="M34" i="17"/>
  <c r="N16" i="21"/>
  <c r="M36" i="21"/>
  <c r="M28" i="28"/>
  <c r="N51" i="50"/>
  <c r="M21" i="24"/>
  <c r="M26" i="21"/>
  <c r="M41" i="44"/>
  <c r="N52" i="30"/>
  <c r="M15" i="50"/>
  <c r="M11" i="19"/>
  <c r="N20" i="21"/>
  <c r="N50" i="17"/>
  <c r="M31" i="26"/>
  <c r="M35" i="16"/>
  <c r="N64" i="16"/>
  <c r="M17" i="28"/>
  <c r="M26" i="16"/>
  <c r="M14" i="13"/>
  <c r="N48" i="27"/>
  <c r="H62" i="19"/>
  <c r="J63" i="15"/>
  <c r="N32" i="47"/>
  <c r="M56" i="13"/>
  <c r="M60" i="47"/>
  <c r="N23" i="16"/>
  <c r="M8" i="47"/>
  <c r="N42" i="21"/>
  <c r="N31" i="44"/>
  <c r="M56" i="27"/>
  <c r="M8" i="21"/>
  <c r="D63" i="28"/>
  <c r="M9" i="44"/>
  <c r="N20" i="30"/>
  <c r="N59" i="21"/>
  <c r="N61" i="27"/>
  <c r="N32" i="44"/>
  <c r="N12" i="13"/>
  <c r="M53" i="50"/>
  <c r="N38" i="44"/>
  <c r="M30" i="21"/>
  <c r="N8" i="17"/>
  <c r="H61" i="36"/>
  <c r="N54" i="26"/>
  <c r="M62" i="50"/>
  <c r="J66" i="50"/>
  <c r="N55" i="44"/>
  <c r="M12" i="21"/>
  <c r="M13" i="24"/>
  <c r="M20" i="30"/>
  <c r="M40" i="47"/>
  <c r="M61" i="50"/>
  <c r="N19" i="21"/>
  <c r="M66" i="50"/>
  <c r="N57" i="44"/>
  <c r="K59" i="39"/>
  <c r="M8" i="24"/>
  <c r="M6" i="50"/>
  <c r="N19" i="16"/>
  <c r="J59" i="39"/>
  <c r="N47" i="27"/>
  <c r="M31" i="28"/>
  <c r="M42" i="17"/>
  <c r="F65" i="51"/>
  <c r="N39" i="50"/>
  <c r="N16" i="26"/>
  <c r="N60" i="30"/>
  <c r="N54" i="27"/>
  <c r="N51" i="17"/>
  <c r="N36" i="47"/>
  <c r="M48" i="13"/>
  <c r="N11" i="47"/>
  <c r="M53" i="44"/>
  <c r="N30" i="16"/>
  <c r="M59" i="27"/>
  <c r="N53" i="16"/>
  <c r="D63" i="14"/>
  <c r="M13" i="17"/>
  <c r="M54" i="17"/>
  <c r="M31" i="16"/>
  <c r="M27" i="50"/>
  <c r="N58" i="21"/>
  <c r="M13" i="21"/>
  <c r="N22" i="17"/>
  <c r="M44" i="24"/>
  <c r="D62" i="35"/>
  <c r="M58" i="16"/>
  <c r="M8" i="19"/>
  <c r="M53" i="30"/>
  <c r="G64" i="25"/>
  <c r="F63" i="25"/>
  <c r="E62" i="45"/>
  <c r="M60" i="41"/>
  <c r="M62" i="49"/>
  <c r="M64" i="18"/>
  <c r="F60" i="13"/>
  <c r="F63" i="16"/>
  <c r="J66" i="29"/>
  <c r="J61" i="13"/>
  <c r="I63" i="47"/>
  <c r="J63" i="45"/>
  <c r="I63" i="49"/>
  <c r="J64" i="44"/>
  <c r="M63" i="46"/>
  <c r="G63" i="46"/>
  <c r="N58" i="28"/>
  <c r="K65" i="25"/>
  <c r="D65" i="18"/>
  <c r="M19" i="16"/>
  <c r="M42" i="47"/>
  <c r="N25" i="13"/>
  <c r="N47" i="30"/>
  <c r="L65" i="16"/>
  <c r="M16" i="28"/>
  <c r="M33" i="24"/>
  <c r="N13" i="47"/>
  <c r="M66" i="27"/>
  <c r="N17" i="47"/>
  <c r="M38" i="44"/>
  <c r="N58" i="27"/>
  <c r="M52" i="21"/>
  <c r="M21" i="28"/>
  <c r="N20" i="50"/>
  <c r="M15" i="44"/>
  <c r="F61" i="24"/>
  <c r="N55" i="30"/>
  <c r="M31" i="50"/>
  <c r="M48" i="27"/>
  <c r="M63" i="21"/>
  <c r="M54" i="26"/>
  <c r="N24" i="24"/>
  <c r="M57" i="24"/>
  <c r="F61" i="31"/>
  <c r="M51" i="47"/>
  <c r="M56" i="16"/>
  <c r="N46" i="21"/>
  <c r="H63" i="15"/>
  <c r="I62" i="26"/>
  <c r="N42" i="26"/>
  <c r="N54" i="47"/>
  <c r="M37" i="16"/>
  <c r="L62" i="24"/>
  <c r="K62" i="30"/>
  <c r="N62" i="47"/>
  <c r="M42" i="21"/>
  <c r="N55" i="21"/>
  <c r="J62" i="42"/>
  <c r="M28" i="17"/>
  <c r="N49" i="47"/>
  <c r="M21" i="44"/>
  <c r="M58" i="50"/>
  <c r="N58" i="47"/>
  <c r="M43" i="17"/>
  <c r="I65" i="16"/>
  <c r="M55" i="47"/>
  <c r="M21" i="19"/>
  <c r="M19" i="30"/>
  <c r="M34" i="28"/>
  <c r="M34" i="26"/>
  <c r="N19" i="26"/>
  <c r="N60" i="26"/>
  <c r="M60" i="27"/>
  <c r="N44" i="17"/>
  <c r="M41" i="24"/>
  <c r="N21" i="47"/>
  <c r="M38" i="16"/>
  <c r="N47" i="50"/>
  <c r="M37" i="19"/>
  <c r="M35" i="30"/>
  <c r="M50" i="28"/>
  <c r="M61" i="30"/>
  <c r="K67" i="27"/>
  <c r="N38" i="21"/>
  <c r="N23" i="26"/>
  <c r="M11" i="17"/>
  <c r="N40" i="47"/>
  <c r="N56" i="24"/>
  <c r="M44" i="50"/>
  <c r="M34" i="50"/>
  <c r="M48" i="28"/>
  <c r="M9" i="26"/>
  <c r="N16" i="16"/>
  <c r="M52" i="44"/>
  <c r="N18" i="13"/>
  <c r="M9" i="21"/>
  <c r="N56" i="50"/>
  <c r="N50" i="26"/>
  <c r="M65" i="16"/>
  <c r="M23" i="16"/>
  <c r="M14" i="44"/>
  <c r="M43" i="50"/>
  <c r="M35" i="21"/>
  <c r="N57" i="50"/>
  <c r="M19" i="24"/>
  <c r="M15" i="17"/>
  <c r="M16" i="44"/>
  <c r="M48" i="26"/>
  <c r="M29" i="30"/>
  <c r="M35" i="26"/>
  <c r="G62" i="23"/>
  <c r="N21" i="13"/>
  <c r="M31" i="47"/>
  <c r="M9" i="13"/>
  <c r="N18" i="21"/>
  <c r="N52" i="27"/>
  <c r="N47" i="44"/>
  <c r="M33" i="30"/>
  <c r="M30" i="24"/>
  <c r="M17" i="16"/>
  <c r="N42" i="24"/>
  <c r="M51" i="44"/>
  <c r="M35" i="47"/>
  <c r="N58" i="13"/>
  <c r="N29" i="21"/>
  <c r="M49" i="21"/>
  <c r="N32" i="50"/>
  <c r="N26" i="26"/>
  <c r="M49" i="28"/>
  <c r="N53" i="24"/>
  <c r="M26" i="50"/>
  <c r="N10" i="44"/>
  <c r="M32" i="13"/>
  <c r="H63" i="17"/>
  <c r="G62" i="15"/>
  <c r="M37" i="28"/>
  <c r="N36" i="50"/>
  <c r="M55" i="44"/>
  <c r="N27" i="30"/>
  <c r="H59" i="39"/>
  <c r="M21" i="21"/>
  <c r="M62" i="21"/>
  <c r="D67" i="48"/>
  <c r="M35" i="50"/>
  <c r="F65" i="16"/>
  <c r="N58" i="50"/>
  <c r="G61" i="26"/>
  <c r="M13" i="26"/>
  <c r="N7" i="24"/>
  <c r="N30" i="17"/>
  <c r="M20" i="28"/>
  <c r="N43" i="50"/>
  <c r="I66" i="48"/>
  <c r="M22" i="47"/>
  <c r="M64" i="50"/>
  <c r="M31" i="30"/>
  <c r="N24" i="17"/>
  <c r="M22" i="28"/>
  <c r="D62" i="30"/>
  <c r="M48" i="47"/>
  <c r="J63" i="23"/>
  <c r="N7" i="44"/>
  <c r="M16" i="30"/>
  <c r="M47" i="21"/>
  <c r="M38" i="26"/>
  <c r="M60" i="19"/>
  <c r="M42" i="44"/>
  <c r="M58" i="47"/>
  <c r="N41" i="13"/>
  <c r="M36" i="19"/>
  <c r="M56" i="21"/>
  <c r="M31" i="24"/>
  <c r="K63" i="28"/>
  <c r="N49" i="13"/>
  <c r="M21" i="13"/>
  <c r="N18" i="44"/>
  <c r="M40" i="28"/>
  <c r="N14" i="17"/>
  <c r="M50" i="24"/>
  <c r="E66" i="48"/>
  <c r="N24" i="47"/>
  <c r="L62" i="19"/>
  <c r="N64" i="27"/>
  <c r="M19" i="21"/>
  <c r="N42" i="50"/>
  <c r="L62" i="35"/>
  <c r="N30" i="47"/>
  <c r="N19" i="13"/>
  <c r="N39" i="16"/>
  <c r="N45" i="44"/>
  <c r="M61" i="26"/>
  <c r="N59" i="26"/>
  <c r="N39" i="47"/>
  <c r="M56" i="30"/>
  <c r="M12" i="16"/>
  <c r="M64" i="16"/>
  <c r="M10" i="21"/>
  <c r="N21" i="24"/>
  <c r="M54" i="13"/>
  <c r="N27" i="17"/>
  <c r="M56" i="24"/>
  <c r="M10" i="28"/>
  <c r="M23" i="19"/>
  <c r="M18" i="17"/>
  <c r="M27" i="44"/>
  <c r="I59" i="39"/>
  <c r="M7" i="24"/>
  <c r="N55" i="26"/>
  <c r="G62" i="49"/>
  <c r="F62" i="47"/>
  <c r="N61" i="25"/>
  <c r="L66" i="29"/>
  <c r="E63" i="46"/>
  <c r="E64" i="25"/>
  <c r="N63" i="45"/>
  <c r="G62" i="45"/>
  <c r="E60" i="41"/>
  <c r="N62" i="49"/>
  <c r="N65" i="29"/>
  <c r="G62" i="47"/>
  <c r="G63" i="16"/>
  <c r="I66" i="29"/>
  <c r="I61" i="13"/>
  <c r="K63" i="47"/>
  <c r="E63" i="45"/>
  <c r="J61" i="41"/>
  <c r="J63" i="49"/>
  <c r="E63" i="49"/>
  <c r="K64" i="44"/>
  <c r="I62" i="20"/>
  <c r="L63" i="46"/>
  <c r="N52" i="28"/>
  <c r="L65" i="25"/>
  <c r="D63" i="15"/>
  <c r="N26" i="24"/>
  <c r="M7" i="50"/>
  <c r="M56" i="19"/>
  <c r="N14" i="21"/>
  <c r="N42" i="17"/>
  <c r="M23" i="26"/>
  <c r="N20" i="47"/>
  <c r="N10" i="30"/>
  <c r="N43" i="17"/>
  <c r="N43" i="47"/>
  <c r="J62" i="19"/>
  <c r="M59" i="21"/>
  <c r="I63" i="15"/>
  <c r="M43" i="24"/>
  <c r="M28" i="26"/>
  <c r="M56" i="17"/>
  <c r="N39" i="24"/>
  <c r="M52" i="16"/>
  <c r="M41" i="19"/>
  <c r="L63" i="14"/>
  <c r="M29" i="28"/>
  <c r="K63" i="14"/>
  <c r="N31" i="21"/>
  <c r="N40" i="26"/>
  <c r="N44" i="47"/>
  <c r="M9" i="47"/>
  <c r="M16" i="50"/>
  <c r="N37" i="16"/>
  <c r="M7" i="21"/>
  <c r="M47" i="24"/>
  <c r="N49" i="26"/>
  <c r="M23" i="47"/>
  <c r="M33" i="13"/>
  <c r="M52" i="30"/>
  <c r="K66" i="51"/>
  <c r="E61" i="42"/>
  <c r="M29" i="17"/>
  <c r="M47" i="16"/>
  <c r="M13" i="50"/>
  <c r="M20" i="47"/>
  <c r="M54" i="19"/>
  <c r="M16" i="21"/>
  <c r="M36" i="17"/>
  <c r="N29" i="17"/>
  <c r="M8" i="26"/>
  <c r="N39" i="30"/>
  <c r="M52" i="50"/>
  <c r="M56" i="44"/>
  <c r="N19" i="47"/>
  <c r="N12" i="24"/>
  <c r="M36" i="47"/>
  <c r="N58" i="44"/>
  <c r="D62" i="26"/>
  <c r="M41" i="26"/>
  <c r="M20" i="16"/>
  <c r="I62" i="19"/>
  <c r="N18" i="30"/>
  <c r="M46" i="47"/>
  <c r="M23" i="24"/>
  <c r="N27" i="47"/>
  <c r="N50" i="30"/>
  <c r="N17" i="21"/>
  <c r="M53" i="47"/>
  <c r="M58" i="27"/>
  <c r="N14" i="50"/>
  <c r="M57" i="26"/>
  <c r="N16" i="47"/>
  <c r="M36" i="44"/>
  <c r="M48" i="16"/>
  <c r="M50" i="30"/>
  <c r="M59" i="16"/>
  <c r="M48" i="24"/>
  <c r="N51" i="47"/>
  <c r="K61" i="36"/>
  <c r="N50" i="16"/>
  <c r="M55" i="26"/>
  <c r="N52" i="47"/>
  <c r="M10" i="44"/>
  <c r="M20" i="13"/>
  <c r="M42" i="50"/>
  <c r="M57" i="30"/>
  <c r="N37" i="50"/>
  <c r="M63" i="47"/>
  <c r="M55" i="30"/>
  <c r="M51" i="17"/>
  <c r="N32" i="30"/>
  <c r="N59" i="16"/>
  <c r="N62" i="17"/>
  <c r="N6" i="47"/>
  <c r="N22" i="24"/>
  <c r="N33" i="30"/>
  <c r="M25" i="21"/>
  <c r="N8" i="50"/>
  <c r="M62" i="23"/>
  <c r="M21" i="16"/>
  <c r="N61" i="42"/>
  <c r="M30" i="44"/>
  <c r="M55" i="13"/>
  <c r="N25" i="21"/>
  <c r="M30" i="30"/>
  <c r="M53" i="21"/>
  <c r="M13" i="28"/>
  <c r="N13" i="50"/>
  <c r="M24" i="16"/>
  <c r="N49" i="24"/>
  <c r="G66" i="27"/>
  <c r="M19" i="13"/>
  <c r="M60" i="13"/>
  <c r="N21" i="16"/>
  <c r="M42" i="30"/>
  <c r="N33" i="26"/>
  <c r="M43" i="47"/>
  <c r="N7" i="30"/>
  <c r="N63" i="27"/>
  <c r="N59" i="17"/>
  <c r="N49" i="21"/>
  <c r="M59" i="24"/>
  <c r="M44" i="26"/>
  <c r="M23" i="13"/>
  <c r="J66" i="48"/>
  <c r="J62" i="24"/>
  <c r="N50" i="50"/>
  <c r="L63" i="23"/>
  <c r="M31" i="19"/>
  <c r="N51" i="16"/>
  <c r="N28" i="17"/>
  <c r="M10" i="26"/>
  <c r="F65" i="21"/>
  <c r="N36" i="26"/>
  <c r="N24" i="21"/>
  <c r="K66" i="48"/>
  <c r="N37" i="17"/>
  <c r="M10" i="24"/>
  <c r="M27" i="26"/>
  <c r="M22" i="44"/>
  <c r="M47" i="13"/>
  <c r="H63" i="23"/>
  <c r="N38" i="17"/>
  <c r="N10" i="50"/>
  <c r="L62" i="42"/>
  <c r="M29" i="26"/>
  <c r="M27" i="17"/>
  <c r="M12" i="50"/>
  <c r="M44" i="21"/>
  <c r="N54" i="17"/>
  <c r="K62" i="19"/>
  <c r="N32" i="16"/>
  <c r="M50" i="44"/>
  <c r="M10" i="13"/>
  <c r="M23" i="50"/>
  <c r="I62" i="42"/>
  <c r="M57" i="27"/>
  <c r="N18" i="47"/>
  <c r="M27" i="13"/>
  <c r="N12" i="16"/>
  <c r="N37" i="21"/>
  <c r="K65" i="21"/>
  <c r="M47" i="26"/>
  <c r="G61" i="42"/>
  <c r="N37" i="47"/>
  <c r="M40" i="24"/>
  <c r="N16" i="30"/>
  <c r="I63" i="14"/>
  <c r="N48" i="50"/>
  <c r="D59" i="39"/>
  <c r="N51" i="26"/>
  <c r="N40" i="16"/>
  <c r="M41" i="50"/>
  <c r="N27" i="44"/>
  <c r="M21" i="17"/>
  <c r="M47" i="44"/>
  <c r="N27" i="13"/>
  <c r="N18" i="24"/>
  <c r="M11" i="47"/>
  <c r="F61" i="26"/>
  <c r="M52" i="27"/>
  <c r="F62" i="46"/>
  <c r="F64" i="44"/>
  <c r="L62" i="20"/>
  <c r="M64" i="25"/>
  <c r="M63" i="45"/>
  <c r="M62" i="45"/>
  <c r="E62" i="46"/>
  <c r="F62" i="49"/>
  <c r="G65" i="29"/>
  <c r="E62" i="47"/>
  <c r="M61" i="25"/>
  <c r="K66" i="29"/>
  <c r="H61" i="13"/>
  <c r="J63" i="47"/>
  <c r="F63" i="45"/>
  <c r="K63" i="49"/>
  <c r="H63" i="49"/>
  <c r="L64" i="44"/>
  <c r="K62" i="20"/>
  <c r="I63" i="46"/>
  <c r="N56" i="28"/>
  <c r="I65" i="25"/>
  <c r="D67" i="27"/>
  <c r="F64" i="16"/>
  <c r="N44" i="27"/>
  <c r="N40" i="44"/>
  <c r="M25" i="30"/>
  <c r="M22" i="24"/>
  <c r="M50" i="21"/>
  <c r="N48" i="26"/>
  <c r="N43" i="24"/>
  <c r="M27" i="47"/>
  <c r="N50" i="13"/>
  <c r="N22" i="21"/>
  <c r="M41" i="21"/>
  <c r="M65" i="21"/>
  <c r="N18" i="26"/>
  <c r="N31" i="47"/>
  <c r="M14" i="16"/>
  <c r="I63" i="23"/>
  <c r="N62" i="28"/>
  <c r="N33" i="16"/>
  <c r="M63" i="27"/>
  <c r="N61" i="17"/>
  <c r="M36" i="26"/>
  <c r="N48" i="47"/>
  <c r="M48" i="44"/>
  <c r="N15" i="50"/>
  <c r="M53" i="16"/>
  <c r="M35" i="13"/>
  <c r="N53" i="27"/>
  <c r="N25" i="44"/>
  <c r="M61" i="35"/>
  <c r="N32" i="24"/>
  <c r="M24" i="24"/>
  <c r="N11" i="24"/>
  <c r="N52" i="24"/>
  <c r="M12" i="47"/>
  <c r="N46" i="16"/>
  <c r="M12" i="17"/>
  <c r="E62" i="15"/>
  <c r="M35" i="17"/>
  <c r="N60" i="24"/>
  <c r="M45" i="13"/>
  <c r="M10" i="30"/>
  <c r="N46" i="50"/>
  <c r="L59" i="39"/>
  <c r="M34" i="47"/>
  <c r="N17" i="13"/>
  <c r="E61" i="24"/>
  <c r="N34" i="17"/>
  <c r="F65" i="50"/>
  <c r="M26" i="44"/>
  <c r="N48" i="13"/>
  <c r="N30" i="30"/>
  <c r="M61" i="13"/>
  <c r="M23" i="28"/>
  <c r="N62" i="14"/>
  <c r="M27" i="16"/>
  <c r="N49" i="27"/>
  <c r="M59" i="17"/>
  <c r="N37" i="24"/>
  <c r="M10" i="50"/>
  <c r="N10" i="47"/>
  <c r="N59" i="47"/>
  <c r="N51" i="24"/>
  <c r="M28" i="44"/>
  <c r="M17" i="50"/>
  <c r="M39" i="28"/>
  <c r="M50" i="17"/>
  <c r="M62" i="17"/>
  <c r="H63" i="28"/>
  <c r="N29" i="16"/>
  <c r="N29" i="50"/>
  <c r="I66" i="51"/>
  <c r="N58" i="24"/>
  <c r="N16" i="13"/>
  <c r="N57" i="13"/>
  <c r="N15" i="30"/>
  <c r="N11" i="17"/>
  <c r="N52" i="16"/>
  <c r="E60" i="36"/>
  <c r="N29" i="30"/>
  <c r="N36" i="21"/>
  <c r="N57" i="16"/>
  <c r="J67" i="27"/>
  <c r="N19" i="24"/>
  <c r="D63" i="17"/>
  <c r="N26" i="13"/>
  <c r="N62" i="21"/>
  <c r="N19" i="17"/>
  <c r="F61" i="35"/>
  <c r="M14" i="47"/>
  <c r="N36" i="17"/>
  <c r="K62" i="26"/>
  <c r="N9" i="26"/>
  <c r="N33" i="47"/>
  <c r="M7" i="19"/>
  <c r="N56" i="26"/>
  <c r="N48" i="30"/>
  <c r="E62" i="14"/>
  <c r="M37" i="30"/>
  <c r="N9" i="50"/>
  <c r="M35" i="24"/>
  <c r="M20" i="26"/>
  <c r="M48" i="17"/>
  <c r="N31" i="24"/>
  <c r="N56" i="30"/>
  <c r="M33" i="19"/>
  <c r="N35" i="21"/>
  <c r="G61" i="31"/>
  <c r="N9" i="44"/>
  <c r="N21" i="50"/>
  <c r="N15" i="26"/>
  <c r="N31" i="50"/>
  <c r="N59" i="24"/>
  <c r="M8" i="50"/>
  <c r="M44" i="19"/>
  <c r="H62" i="42"/>
  <c r="M39" i="24"/>
  <c r="M11" i="21"/>
  <c r="N34" i="26"/>
  <c r="N45" i="47"/>
  <c r="M30" i="16"/>
  <c r="F62" i="14"/>
  <c r="N39" i="21"/>
  <c r="M54" i="30"/>
  <c r="M14" i="17"/>
  <c r="M62" i="14"/>
  <c r="N28" i="26"/>
  <c r="M13" i="47"/>
  <c r="N12" i="17"/>
  <c r="M9" i="24"/>
  <c r="N53" i="47"/>
  <c r="N8" i="47"/>
  <c r="N13" i="13"/>
  <c r="M21" i="47"/>
  <c r="N47" i="16"/>
  <c r="M17" i="24"/>
  <c r="N58" i="26"/>
  <c r="M13" i="16"/>
  <c r="G65" i="51"/>
  <c r="N40" i="30"/>
  <c r="N63" i="21"/>
  <c r="M43" i="21"/>
  <c r="M18" i="24"/>
  <c r="M47" i="17"/>
  <c r="N52" i="26"/>
  <c r="N12" i="44"/>
  <c r="N36" i="13"/>
  <c r="N50" i="27"/>
  <c r="E65" i="21"/>
  <c r="M43" i="26"/>
  <c r="M31" i="17"/>
  <c r="N37" i="26"/>
  <c r="M31" i="44"/>
  <c r="M17" i="13"/>
  <c r="N26" i="21"/>
  <c r="N60" i="27"/>
  <c r="N40" i="17"/>
  <c r="M38" i="28"/>
  <c r="N22" i="26"/>
  <c r="N26" i="16"/>
  <c r="N43" i="21"/>
  <c r="M49" i="30"/>
  <c r="M46" i="24"/>
  <c r="M32" i="16"/>
  <c r="N41" i="26"/>
  <c r="M36" i="50"/>
  <c r="M45" i="44"/>
  <c r="N11" i="13"/>
  <c r="J66" i="51"/>
  <c r="J65" i="21"/>
  <c r="N65" i="21"/>
  <c r="M15" i="16"/>
  <c r="M8" i="44"/>
  <c r="M60" i="44"/>
  <c r="N58" i="16"/>
  <c r="M17" i="26"/>
  <c r="N65" i="16"/>
  <c r="M13" i="44"/>
  <c r="M50" i="50"/>
  <c r="N25" i="24"/>
  <c r="N45" i="30"/>
  <c r="M36" i="13"/>
  <c r="M12" i="19"/>
  <c r="M31" i="21"/>
  <c r="F65" i="29"/>
  <c r="K61" i="13"/>
  <c r="F63" i="47"/>
  <c r="G63" i="45"/>
  <c r="M63" i="49"/>
  <c r="F64" i="25"/>
  <c r="N62" i="25"/>
  <c r="F62" i="45"/>
  <c r="G63" i="25"/>
  <c r="G62" i="25"/>
  <c r="N62" i="45"/>
  <c r="N62" i="46"/>
  <c r="N64" i="18"/>
  <c r="M65" i="29"/>
  <c r="E63" i="44"/>
  <c r="F61" i="25"/>
  <c r="L61" i="13"/>
  <c r="E63" i="47"/>
  <c r="I63" i="45"/>
  <c r="D66" i="29"/>
  <c r="I61" i="41"/>
  <c r="F63" i="49"/>
  <c r="H64" i="44"/>
  <c r="H62" i="20"/>
  <c r="F63" i="46"/>
  <c r="N55" i="28"/>
  <c r="D65" i="25"/>
  <c r="N9" i="16"/>
  <c r="N54" i="44"/>
  <c r="I66" i="50"/>
  <c r="M12" i="26"/>
  <c r="M39" i="17"/>
  <c r="N23" i="24"/>
  <c r="N54" i="13"/>
  <c r="N11" i="16"/>
  <c r="M34" i="19"/>
  <c r="N64" i="44"/>
  <c r="N12" i="50"/>
  <c r="N7" i="26"/>
  <c r="M41" i="28"/>
  <c r="I65" i="21"/>
  <c r="N28" i="24"/>
  <c r="M44" i="44"/>
  <c r="N22" i="16"/>
  <c r="M51" i="27"/>
  <c r="M50" i="26"/>
  <c r="N38" i="47"/>
  <c r="D61" i="36"/>
  <c r="N8" i="30"/>
  <c r="N32" i="21"/>
  <c r="M61" i="16"/>
  <c r="N22" i="44"/>
  <c r="M14" i="21"/>
  <c r="M53" i="24"/>
  <c r="N22" i="13"/>
  <c r="M38" i="50"/>
  <c r="M57" i="19"/>
  <c r="M43" i="19"/>
  <c r="N53" i="21"/>
  <c r="M60" i="26"/>
  <c r="M17" i="44"/>
  <c r="N28" i="30"/>
  <c r="M55" i="50"/>
  <c r="M51" i="19"/>
  <c r="M23" i="21"/>
  <c r="M25" i="17"/>
  <c r="M25" i="44"/>
  <c r="N36" i="30"/>
  <c r="F60" i="36"/>
  <c r="N33" i="44"/>
  <c r="L63" i="17"/>
  <c r="J61" i="36"/>
  <c r="N10" i="21"/>
  <c r="M8" i="30"/>
  <c r="M39" i="21"/>
  <c r="M28" i="50"/>
  <c r="N41" i="24"/>
  <c r="M11" i="13"/>
  <c r="M56" i="50"/>
  <c r="M28" i="19"/>
  <c r="N63" i="25"/>
  <c r="F62" i="25"/>
  <c r="G60" i="41"/>
  <c r="G62" i="46"/>
  <c r="E64" i="18"/>
  <c r="E65" i="29"/>
  <c r="G63" i="44"/>
  <c r="G61" i="25"/>
  <c r="H66" i="29"/>
  <c r="F61" i="13"/>
  <c r="G63" i="47"/>
  <c r="H63" i="45"/>
  <c r="D61" i="41"/>
  <c r="L63" i="49"/>
  <c r="I64" i="44"/>
  <c r="J62" i="20"/>
  <c r="H63" i="46"/>
  <c r="N61" i="28"/>
  <c r="N53" i="28"/>
  <c r="J65" i="18"/>
  <c r="E64" i="16"/>
  <c r="M19" i="28"/>
  <c r="N11" i="26"/>
  <c r="N55" i="47"/>
  <c r="M56" i="26"/>
  <c r="N17" i="16"/>
  <c r="E61" i="35"/>
  <c r="M54" i="27"/>
  <c r="M29" i="21"/>
  <c r="N49" i="17"/>
  <c r="M49" i="17"/>
  <c r="M25" i="28"/>
  <c r="M49" i="47"/>
  <c r="L62" i="31"/>
  <c r="J63" i="28"/>
  <c r="M13" i="13"/>
  <c r="N11" i="44"/>
  <c r="M32" i="28"/>
  <c r="M49" i="24"/>
  <c r="M36" i="16"/>
  <c r="N36" i="24"/>
  <c r="M61" i="47"/>
  <c r="M45" i="19"/>
  <c r="M43" i="30"/>
  <c r="N41" i="16"/>
  <c r="M51" i="28"/>
  <c r="N41" i="50"/>
  <c r="N20" i="26"/>
  <c r="N24" i="16"/>
  <c r="M50" i="16"/>
  <c r="M45" i="50"/>
  <c r="N54" i="16"/>
  <c r="N39" i="44"/>
  <c r="M64" i="27"/>
  <c r="M15" i="21"/>
  <c r="N35" i="30"/>
  <c r="N57" i="21"/>
  <c r="N48" i="44"/>
  <c r="F61" i="30"/>
  <c r="N52" i="50"/>
  <c r="N52" i="44"/>
  <c r="N43" i="30"/>
  <c r="L66" i="51"/>
  <c r="M37" i="21"/>
  <c r="M60" i="24"/>
  <c r="M32" i="17"/>
  <c r="N15" i="24"/>
  <c r="M24" i="19"/>
  <c r="M22" i="30"/>
  <c r="N46" i="17"/>
  <c r="N61" i="30"/>
  <c r="N13" i="26"/>
  <c r="M23" i="44"/>
  <c r="N61" i="31"/>
  <c r="M25" i="19"/>
  <c r="N27" i="21"/>
  <c r="M49" i="27"/>
  <c r="N14" i="26"/>
  <c r="N25" i="16"/>
  <c r="N59" i="44"/>
  <c r="M62" i="27"/>
  <c r="M24" i="30"/>
  <c r="N9" i="47"/>
  <c r="M39" i="44"/>
  <c r="N11" i="30"/>
  <c r="N34" i="21"/>
  <c r="N23" i="44"/>
  <c r="N11" i="50"/>
  <c r="M19" i="50"/>
  <c r="M20" i="50"/>
  <c r="N19" i="30"/>
  <c r="N61" i="26"/>
  <c r="N15" i="17"/>
  <c r="N56" i="17"/>
  <c r="M8" i="17"/>
  <c r="N55" i="24"/>
  <c r="M59" i="19"/>
  <c r="N30" i="44"/>
  <c r="G61" i="24"/>
  <c r="N25" i="47"/>
  <c r="M7" i="47"/>
  <c r="M49" i="13"/>
  <c r="N62" i="16"/>
  <c r="M15" i="30"/>
  <c r="M64" i="21"/>
  <c r="N26" i="17"/>
  <c r="J62" i="30"/>
  <c r="M32" i="47"/>
  <c r="M50" i="13"/>
  <c r="M63" i="50"/>
  <c r="N44" i="16"/>
  <c r="M15" i="28"/>
  <c r="M26" i="17"/>
  <c r="M33" i="44"/>
  <c r="M58" i="13"/>
  <c r="M26" i="19"/>
  <c r="N60" i="21"/>
  <c r="M62" i="15"/>
  <c r="N65" i="50"/>
  <c r="M9" i="16"/>
  <c r="M60" i="50"/>
  <c r="N20" i="24"/>
  <c r="M37" i="44"/>
  <c r="N14" i="16"/>
  <c r="M65" i="27"/>
  <c r="M42" i="28"/>
  <c r="M42" i="26"/>
  <c r="F61" i="42"/>
  <c r="M16" i="13"/>
  <c r="M45" i="47"/>
  <c r="M25" i="13"/>
  <c r="N59" i="27"/>
  <c r="M61" i="24"/>
  <c r="M53" i="26"/>
  <c r="N35" i="47"/>
  <c r="N34" i="47"/>
  <c r="M58" i="44"/>
  <c r="M62" i="16"/>
  <c r="K62" i="24"/>
  <c r="M29" i="13"/>
  <c r="N26" i="44"/>
  <c r="N31" i="26"/>
  <c r="L67" i="27"/>
  <c r="M18" i="47"/>
  <c r="M59" i="47"/>
  <c r="M17" i="21"/>
  <c r="N23" i="13"/>
  <c r="N37" i="30"/>
  <c r="M32" i="50"/>
  <c r="M55" i="19"/>
  <c r="N25" i="17"/>
  <c r="N50" i="47"/>
  <c r="N31" i="13"/>
  <c r="N60" i="36"/>
  <c r="N22" i="30"/>
  <c r="M57" i="50"/>
  <c r="I63" i="28"/>
  <c r="K63" i="17"/>
  <c r="L65" i="21"/>
  <c r="M35" i="44"/>
  <c r="M19" i="47"/>
  <c r="K62" i="42"/>
  <c r="I61" i="36"/>
  <c r="M15" i="24"/>
  <c r="F66" i="50"/>
  <c r="M11" i="16"/>
  <c r="M20" i="44"/>
  <c r="M44" i="47"/>
  <c r="M29" i="19"/>
  <c r="M27" i="30"/>
  <c r="N24" i="50"/>
  <c r="M53" i="17"/>
  <c r="N27" i="26"/>
  <c r="M8" i="13"/>
  <c r="M52" i="47"/>
  <c r="N15" i="16"/>
  <c r="I62" i="35"/>
  <c r="M42" i="24"/>
  <c r="N35" i="26"/>
  <c r="N15" i="47"/>
  <c r="M34" i="16"/>
  <c r="N58" i="30"/>
  <c r="N14" i="13"/>
  <c r="M30" i="50"/>
  <c r="K66" i="50"/>
  <c r="M40" i="30"/>
  <c r="N9" i="17"/>
  <c r="N22" i="50"/>
  <c r="M16" i="47"/>
  <c r="M34" i="13"/>
  <c r="M47" i="50"/>
  <c r="N16" i="44"/>
  <c r="N46" i="26"/>
  <c r="N17" i="24"/>
  <c r="K63" i="15"/>
  <c r="M51" i="13"/>
  <c r="N24" i="44"/>
  <c r="M9" i="30"/>
  <c r="N26" i="30"/>
  <c r="N53" i="44"/>
  <c r="M11" i="28"/>
  <c r="H62" i="31"/>
  <c r="H62" i="24"/>
  <c r="M21" i="26"/>
  <c r="M24" i="26"/>
  <c r="N52" i="17"/>
  <c r="N47" i="17"/>
  <c r="N29" i="44"/>
  <c r="M32" i="44"/>
  <c r="N31" i="16"/>
  <c r="N13" i="17"/>
  <c r="M45" i="28"/>
  <c r="M20" i="21"/>
  <c r="M61" i="17"/>
  <c r="F66" i="27"/>
  <c r="N9" i="21"/>
  <c r="G66" i="50"/>
  <c r="M32" i="24"/>
  <c r="M44" i="27"/>
  <c r="M27" i="24"/>
  <c r="M23" i="17"/>
  <c r="N41" i="30"/>
  <c r="M47" i="27"/>
  <c r="N32" i="17"/>
  <c r="N44" i="13"/>
  <c r="E63" i="25"/>
  <c r="E62" i="25"/>
  <c r="F60" i="41"/>
  <c r="M62" i="46"/>
  <c r="F64" i="18"/>
  <c r="E60" i="13"/>
  <c r="F63" i="44"/>
  <c r="E61" i="25"/>
  <c r="D62" i="13"/>
  <c r="G61" i="13"/>
  <c r="H63" i="47"/>
  <c r="K63" i="45"/>
  <c r="H61" i="41"/>
  <c r="L61" i="41"/>
  <c r="G63" i="49"/>
  <c r="D65" i="44"/>
  <c r="E64" i="44"/>
  <c r="D62" i="20"/>
  <c r="K63" i="46"/>
  <c r="N60" i="28"/>
  <c r="N54" i="28"/>
  <c r="H65" i="18"/>
  <c r="N45" i="17"/>
  <c r="M26" i="26"/>
  <c r="M33" i="16"/>
  <c r="N47" i="21"/>
  <c r="N42" i="13"/>
  <c r="M14" i="19"/>
  <c r="N60" i="44"/>
  <c r="M36" i="28"/>
  <c r="N59" i="50"/>
  <c r="M29" i="24"/>
  <c r="N10" i="17"/>
  <c r="M56" i="47"/>
  <c r="M14" i="50"/>
  <c r="N27" i="16"/>
  <c r="M19" i="19"/>
  <c r="N30" i="21"/>
  <c r="N58" i="17"/>
  <c r="M39" i="26"/>
  <c r="M44" i="16"/>
  <c r="N36" i="44"/>
  <c r="G62" i="14"/>
  <c r="M25" i="50"/>
  <c r="N23" i="50"/>
  <c r="M58" i="26"/>
  <c r="N66" i="50"/>
  <c r="N60" i="16"/>
  <c r="E65" i="16"/>
  <c r="N44" i="50"/>
  <c r="D64" i="15"/>
  <c r="M12" i="28"/>
  <c r="M15" i="47"/>
  <c r="M14" i="30"/>
  <c r="N47" i="47"/>
  <c r="M53" i="19"/>
  <c r="J62" i="31"/>
  <c r="N30" i="24"/>
  <c r="M32" i="19"/>
  <c r="M39" i="30"/>
  <c r="M30" i="28"/>
  <c r="N13" i="44"/>
  <c r="D64" i="47"/>
  <c r="F61" i="19"/>
  <c r="M34" i="30"/>
  <c r="N21" i="44"/>
  <c r="N51" i="21"/>
  <c r="M37" i="13"/>
  <c r="H65" i="21"/>
  <c r="N10" i="16"/>
  <c r="E61" i="30"/>
  <c r="N54" i="30"/>
  <c r="N46" i="24"/>
  <c r="M18" i="13"/>
  <c r="N17" i="44"/>
  <c r="N8" i="44"/>
  <c r="N9" i="24"/>
  <c r="M22" i="17"/>
  <c r="E65" i="51"/>
  <c r="H63" i="14"/>
  <c r="M25" i="47"/>
  <c r="M28" i="47"/>
  <c r="M40" i="44"/>
  <c r="E61" i="26"/>
  <c r="N13" i="21"/>
  <c r="M34" i="44"/>
  <c r="N57" i="27"/>
  <c r="M40" i="19"/>
  <c r="N45" i="26"/>
  <c r="N60" i="17"/>
  <c r="N13" i="30"/>
  <c r="N20" i="17"/>
  <c r="N61" i="16"/>
  <c r="M12" i="30"/>
  <c r="N28" i="47"/>
  <c r="N55" i="50"/>
  <c r="N62" i="23"/>
  <c r="N53" i="13"/>
  <c r="N33" i="17"/>
  <c r="N12" i="47"/>
  <c r="M65" i="51"/>
  <c r="M6" i="47"/>
  <c r="M47" i="19"/>
  <c r="N49" i="30"/>
  <c r="N53" i="26"/>
  <c r="M18" i="21"/>
  <c r="N14" i="44"/>
  <c r="M45" i="27"/>
  <c r="M24" i="13"/>
  <c r="M12" i="13"/>
  <c r="M62" i="47"/>
  <c r="N24" i="13"/>
  <c r="M58" i="19"/>
  <c r="N25" i="30"/>
  <c r="N61" i="13"/>
  <c r="M14" i="24"/>
  <c r="N56" i="27"/>
  <c r="M17" i="47"/>
  <c r="M33" i="47"/>
  <c r="M29" i="16"/>
  <c r="N56" i="21"/>
  <c r="J65" i="16"/>
  <c r="M10" i="47"/>
  <c r="N56" i="16"/>
  <c r="M17" i="19"/>
  <c r="N33" i="24"/>
  <c r="I62" i="30"/>
  <c r="M63" i="16"/>
  <c r="M22" i="19"/>
  <c r="M51" i="30"/>
  <c r="G65" i="50"/>
  <c r="N45" i="24"/>
  <c r="N50" i="21"/>
  <c r="N16" i="17"/>
  <c r="N64" i="50"/>
  <c r="M43" i="28"/>
  <c r="M54" i="21"/>
  <c r="N34" i="44"/>
  <c r="M18" i="44"/>
  <c r="H66" i="51"/>
  <c r="N46" i="27"/>
  <c r="M42" i="19"/>
  <c r="M46" i="26"/>
  <c r="M46" i="30"/>
  <c r="M45" i="24"/>
  <c r="N12" i="30"/>
  <c r="M36" i="24"/>
  <c r="M48" i="30"/>
  <c r="M31" i="13"/>
  <c r="M10" i="19"/>
  <c r="M24" i="21"/>
  <c r="L66" i="50"/>
  <c r="M53" i="13"/>
  <c r="N61" i="35"/>
  <c r="M46" i="27"/>
  <c r="M26" i="30"/>
  <c r="M45" i="17"/>
  <c r="H62" i="26"/>
  <c r="M61" i="27"/>
  <c r="M38" i="21"/>
  <c r="M11" i="50"/>
  <c r="M50" i="19"/>
  <c r="M26" i="13"/>
  <c r="L62" i="26"/>
  <c r="M61" i="19"/>
  <c r="M24" i="50"/>
  <c r="N39" i="26"/>
  <c r="J62" i="26"/>
  <c r="K62" i="31"/>
  <c r="N27" i="24"/>
  <c r="N64" i="21"/>
  <c r="N39" i="13"/>
  <c r="N29" i="24"/>
  <c r="M51" i="21"/>
  <c r="N38" i="30"/>
  <c r="N15" i="21"/>
  <c r="M61" i="21"/>
  <c r="M18" i="50"/>
  <c r="E66" i="50"/>
  <c r="N28" i="50"/>
  <c r="M37" i="50"/>
  <c r="N28" i="21"/>
  <c r="M41" i="16"/>
  <c r="N63" i="16"/>
  <c r="J63" i="17"/>
  <c r="M34" i="21"/>
  <c r="N31" i="30"/>
  <c r="D68" i="27"/>
  <c r="N11" i="21"/>
  <c r="N50" i="44"/>
  <c r="M28" i="30"/>
  <c r="N14" i="30"/>
  <c r="N57" i="24"/>
  <c r="M58" i="24"/>
  <c r="N66" i="27"/>
  <c r="H67" i="27"/>
  <c r="M9" i="17"/>
  <c r="M40" i="21"/>
  <c r="N40" i="24"/>
  <c r="M66" i="48"/>
  <c r="E62" i="28"/>
  <c r="M48" i="19"/>
  <c r="M59" i="44"/>
  <c r="M11" i="30"/>
  <c r="M47" i="30"/>
  <c r="N54" i="21"/>
  <c r="M58" i="21"/>
  <c r="M29" i="50"/>
  <c r="M58" i="30"/>
  <c r="E61" i="19"/>
  <c r="N41" i="47"/>
  <c r="N25" i="26"/>
  <c r="N61" i="19"/>
  <c r="H66" i="50"/>
  <c r="L66" i="48"/>
  <c r="M59" i="13"/>
  <c r="E66" i="27"/>
  <c r="M48" i="21"/>
  <c r="M44" i="28"/>
  <c r="M39" i="19"/>
  <c r="M54" i="16"/>
  <c r="M54" i="44"/>
  <c r="M49" i="19"/>
  <c r="M52" i="19"/>
  <c r="N37" i="44"/>
  <c r="N27" i="50"/>
  <c r="N42" i="30"/>
  <c r="L61" i="36"/>
  <c r="N53" i="50"/>
  <c r="N24" i="26"/>
  <c r="M32" i="21"/>
  <c r="E65" i="50"/>
  <c r="M12" i="44"/>
  <c r="M41" i="17"/>
  <c r="N29" i="26"/>
  <c r="H66" i="48"/>
  <c r="M49" i="26"/>
  <c r="N29" i="13"/>
  <c r="M59" i="26"/>
  <c r="N30" i="26"/>
  <c r="M24" i="44"/>
  <c r="N45" i="21"/>
  <c r="M20" i="17"/>
  <c r="M30" i="47"/>
  <c r="N30" i="13"/>
  <c r="N9" i="13"/>
  <c r="N35" i="44"/>
  <c r="M18" i="19"/>
  <c r="M18" i="30"/>
  <c r="M20" i="19"/>
  <c r="N17" i="26"/>
  <c r="N6" i="50"/>
  <c r="N32" i="26"/>
  <c r="N29" i="47"/>
  <c r="I67" i="27"/>
  <c r="N62" i="15"/>
  <c r="N19" i="50"/>
  <c r="N20" i="44"/>
  <c r="M42" i="16"/>
  <c r="G61" i="30"/>
  <c r="M26" i="47"/>
  <c r="N66" i="48"/>
  <c r="M16" i="19"/>
  <c r="M23" i="30"/>
  <c r="M14" i="28"/>
  <c r="K62" i="35"/>
  <c r="H62" i="30"/>
  <c r="N15" i="13"/>
  <c r="M40" i="17"/>
  <c r="M54" i="24"/>
  <c r="N47" i="26"/>
  <c r="N37" i="13"/>
  <c r="N12" i="26"/>
  <c r="M38" i="13"/>
  <c r="N52" i="21"/>
  <c r="N38" i="24"/>
  <c r="M62" i="44"/>
  <c r="N42" i="44"/>
  <c r="N65" i="51"/>
  <c r="N55" i="27"/>
  <c r="K65" i="16"/>
  <c r="J63" i="14"/>
  <c r="M42" i="13"/>
  <c r="N8" i="26"/>
  <c r="M38" i="30"/>
  <c r="N38" i="50"/>
  <c r="N46" i="44"/>
  <c r="D64" i="45"/>
  <c r="N57" i="28"/>
  <c r="M40" i="16"/>
  <c r="M22" i="16"/>
  <c r="N38" i="26"/>
  <c r="M11" i="44"/>
  <c r="M40" i="50"/>
  <c r="M30" i="26"/>
  <c r="N46" i="30"/>
  <c r="M7" i="13"/>
  <c r="N35" i="16"/>
  <c r="M33" i="28"/>
  <c r="N33" i="50"/>
  <c r="F62" i="23"/>
  <c r="M60" i="16"/>
  <c r="N56" i="47"/>
  <c r="M24" i="47"/>
  <c r="M28" i="13"/>
  <c r="M16" i="24"/>
  <c r="N40" i="13"/>
  <c r="M13" i="19"/>
  <c r="N51" i="30"/>
  <c r="M44" i="13"/>
  <c r="M33" i="21"/>
  <c r="M50" i="47"/>
  <c r="N51" i="13"/>
  <c r="M55" i="27"/>
  <c r="M8" i="16"/>
  <c r="M57" i="44"/>
  <c r="N45" i="27"/>
  <c r="N60" i="13"/>
  <c r="D66" i="51"/>
  <c r="M57" i="16"/>
  <c r="M63" i="44"/>
  <c r="D62" i="24"/>
  <c r="N57" i="26"/>
  <c r="N48" i="16"/>
  <c r="M7" i="26"/>
  <c r="N8" i="16"/>
  <c r="M33" i="17"/>
  <c r="N40" i="21"/>
  <c r="M37" i="47"/>
  <c r="M41" i="47"/>
  <c r="M61" i="31"/>
  <c r="N33" i="21"/>
  <c r="N16" i="24"/>
  <c r="N52" i="13"/>
  <c r="K63" i="23"/>
  <c r="M49" i="16"/>
  <c r="N7" i="13"/>
  <c r="M33" i="50"/>
  <c r="M41" i="13"/>
  <c r="N28" i="16"/>
  <c r="M55" i="24"/>
  <c r="N31" i="17"/>
  <c r="E62" i="23"/>
  <c r="M18" i="28"/>
  <c r="M38" i="17"/>
  <c r="N65" i="27"/>
  <c r="N43" i="44"/>
  <c r="N43" i="13"/>
  <c r="M46" i="50"/>
  <c r="N57" i="47"/>
  <c r="N47" i="24"/>
  <c r="M55" i="16"/>
  <c r="N61" i="21"/>
  <c r="M32" i="30"/>
  <c r="M43" i="13"/>
  <c r="F62" i="28"/>
  <c r="M46" i="44"/>
  <c r="M15" i="19"/>
  <c r="M59" i="50"/>
  <c r="N48" i="17"/>
  <c r="N60" i="47"/>
  <c r="H65" i="25"/>
  <c r="N47" i="13"/>
  <c r="M51" i="16"/>
  <c r="N54" i="24"/>
  <c r="M18" i="16"/>
  <c r="N33" i="13"/>
  <c r="M17" i="30"/>
  <c r="M47" i="47"/>
  <c r="N12" i="21"/>
  <c r="N8" i="24"/>
  <c r="M51" i="24"/>
  <c r="M54" i="47"/>
  <c r="M39" i="50"/>
  <c r="M9" i="28"/>
  <c r="N42" i="16"/>
  <c r="N17" i="17"/>
  <c r="N44" i="21"/>
  <c r="L63" i="28"/>
  <c r="N49" i="44"/>
  <c r="I62" i="31"/>
  <c r="M22" i="21"/>
  <c r="N61" i="50"/>
  <c r="N22" i="47"/>
  <c r="N63" i="44"/>
  <c r="M35" i="28"/>
  <c r="N57" i="17"/>
  <c r="N41" i="21"/>
  <c r="M46" i="21"/>
  <c r="N26" i="47"/>
  <c r="N43" i="16"/>
  <c r="N38" i="16"/>
  <c r="H65" i="16"/>
  <c r="N45" i="16"/>
  <c r="M16" i="26"/>
  <c r="N13" i="24"/>
  <c r="N38" i="13"/>
  <c r="M61" i="44"/>
  <c r="N54" i="50"/>
  <c r="I63" i="17"/>
  <c r="N10" i="26"/>
  <c r="M9" i="50"/>
  <c r="M45" i="30"/>
  <c r="M20" i="24"/>
  <c r="N62" i="44"/>
  <c r="N34" i="50"/>
  <c r="M39" i="47"/>
  <c r="D62" i="42"/>
  <c r="N49" i="16"/>
  <c r="N28" i="44"/>
  <c r="N42" i="47"/>
  <c r="M11" i="24"/>
  <c r="M24" i="17"/>
  <c r="M25" i="26"/>
  <c r="F62" i="15"/>
  <c r="M29" i="47"/>
  <c r="M15" i="26"/>
  <c r="N46" i="13"/>
  <c r="N61" i="44"/>
  <c r="M15" i="13"/>
  <c r="N34" i="24"/>
  <c r="N21" i="21"/>
  <c r="D62" i="19"/>
  <c r="M22" i="26"/>
  <c r="M37" i="24"/>
  <c r="N34" i="30"/>
  <c r="J62" i="35"/>
  <c r="N7" i="47"/>
  <c r="N23" i="30"/>
  <c r="N62" i="50"/>
  <c r="M52" i="13"/>
  <c r="M43" i="44"/>
  <c r="N48" i="24"/>
  <c r="M49" i="50"/>
  <c r="N16" i="50"/>
  <c r="M22" i="50"/>
  <c r="N44" i="24"/>
  <c r="M19" i="17"/>
  <c r="G61" i="35"/>
  <c r="N21" i="30"/>
  <c r="M14" i="26"/>
  <c r="M45" i="21"/>
  <c r="N13" i="16"/>
  <c r="M30" i="19"/>
  <c r="N34" i="16"/>
  <c r="N53" i="30"/>
  <c r="G62" i="28"/>
  <c r="N44" i="30"/>
  <c r="N32" i="13"/>
  <c r="N55" i="17"/>
  <c r="M55" i="21"/>
  <c r="M49" i="44"/>
  <c r="M46" i="17"/>
  <c r="M64" i="44"/>
  <c r="N20" i="16"/>
  <c r="N9" i="30"/>
  <c r="M7" i="30"/>
  <c r="M17" i="17"/>
  <c r="N23" i="17"/>
  <c r="M44" i="30"/>
  <c r="M59" i="30"/>
  <c r="M61" i="42"/>
  <c r="N35" i="24"/>
  <c r="N41" i="17"/>
  <c r="M52" i="17"/>
  <c r="N63" i="47"/>
  <c r="M24" i="28"/>
  <c r="N26" i="50"/>
  <c r="M57" i="17"/>
  <c r="M60" i="21"/>
  <c r="M46" i="28"/>
  <c r="N40" i="50"/>
  <c r="M35" i="19"/>
  <c r="N30" i="50"/>
  <c r="M39" i="16"/>
  <c r="N45" i="50"/>
  <c r="M19" i="44"/>
  <c r="M46" i="13"/>
  <c r="M54" i="50"/>
  <c r="N34" i="13"/>
  <c r="M25" i="24"/>
  <c r="M48" i="50"/>
  <c r="N35" i="17"/>
  <c r="M28" i="16"/>
  <c r="M50" i="27"/>
  <c r="N17" i="50"/>
  <c r="M45" i="26"/>
  <c r="M28" i="24"/>
  <c r="G60" i="36"/>
  <c r="M60" i="30"/>
  <c r="M40" i="26"/>
  <c r="M16" i="17"/>
  <c r="N10" i="24"/>
  <c r="G65" i="21"/>
  <c r="M7" i="44"/>
  <c r="M18" i="26"/>
  <c r="N44" i="26"/>
  <c r="N28" i="13"/>
  <c r="N18" i="17"/>
  <c r="M52" i="24"/>
  <c r="N61" i="47"/>
  <c r="M51" i="50"/>
  <c r="N55" i="13"/>
  <c r="N55" i="16"/>
  <c r="N35" i="50"/>
  <c r="M44" i="17"/>
  <c r="M57" i="47"/>
  <c r="M36" i="30"/>
  <c r="M65" i="50"/>
  <c r="M60" i="17"/>
  <c r="N61" i="24"/>
  <c r="M9" i="19"/>
  <c r="N59" i="13"/>
  <c r="N18" i="16"/>
  <c r="N45" i="13"/>
  <c r="M57" i="13"/>
  <c r="G65" i="16"/>
  <c r="N63" i="50"/>
  <c r="N41" i="44"/>
  <c r="N56" i="13"/>
  <c r="M38" i="19"/>
  <c r="N36" i="16"/>
  <c r="D63" i="20"/>
  <c r="B66" i="44" l="1"/>
  <c r="C66" i="44"/>
  <c r="A67" i="44"/>
  <c r="B65" i="30"/>
  <c r="A66" i="30"/>
  <c r="B65" i="46"/>
  <c r="A66" i="46"/>
  <c r="C65" i="46"/>
  <c r="B65" i="47"/>
  <c r="A66" i="47"/>
  <c r="C65" i="47"/>
  <c r="B63" i="13"/>
  <c r="C63" i="13"/>
  <c r="A64" i="13"/>
  <c r="C63" i="41"/>
  <c r="C67" i="16"/>
  <c r="B67" i="29"/>
  <c r="A68" i="29"/>
  <c r="B64" i="20"/>
  <c r="C64" i="20"/>
  <c r="A65" i="20"/>
  <c r="B65" i="49"/>
  <c r="A66" i="49"/>
  <c r="C65" i="49"/>
  <c r="B65" i="24"/>
  <c r="A66" i="24"/>
  <c r="B66" i="43"/>
  <c r="A67" i="43"/>
  <c r="C65" i="17"/>
  <c r="B65" i="45"/>
  <c r="C65" i="45"/>
  <c r="A66" i="45"/>
  <c r="C67" i="29"/>
  <c r="B71" i="41"/>
  <c r="A72" i="41"/>
  <c r="C69" i="28"/>
  <c r="B66" i="25"/>
  <c r="A67" i="25"/>
  <c r="C66" i="25"/>
  <c r="B66" i="42"/>
  <c r="A67" i="42"/>
  <c r="B66" i="18"/>
  <c r="A67" i="18"/>
  <c r="C66" i="18"/>
  <c r="C63" i="36"/>
  <c r="C65" i="14"/>
  <c r="A66" i="14"/>
  <c r="B66" i="14" s="1"/>
  <c r="C65" i="23"/>
  <c r="A66" i="17"/>
  <c r="B66" i="17" s="1"/>
  <c r="C64" i="26"/>
  <c r="C64" i="24"/>
  <c r="C64" i="31"/>
  <c r="C64" i="19"/>
  <c r="C64" i="42"/>
  <c r="C64" i="35"/>
  <c r="C64" i="30"/>
  <c r="C68" i="51"/>
  <c r="A69" i="51"/>
  <c r="B69" i="51" s="1"/>
  <c r="C68" i="50"/>
  <c r="A69" i="50"/>
  <c r="B69" i="50" s="1"/>
  <c r="C68" i="48"/>
  <c r="A69" i="48"/>
  <c r="B69" i="48" s="1"/>
  <c r="A68" i="36"/>
  <c r="B68" i="36" s="1"/>
  <c r="A69" i="35"/>
  <c r="B69" i="35" s="1"/>
  <c r="A69" i="31"/>
  <c r="B69" i="31" s="1"/>
  <c r="A70" i="28"/>
  <c r="B70" i="28" s="1"/>
  <c r="A70" i="27"/>
  <c r="B70" i="27" s="1"/>
  <c r="C69" i="27"/>
  <c r="A69" i="26"/>
  <c r="B69" i="26" s="1"/>
  <c r="A68" i="23"/>
  <c r="B68" i="23" s="1"/>
  <c r="A68" i="21"/>
  <c r="B68" i="21" s="1"/>
  <c r="C67" i="21"/>
  <c r="A68" i="19"/>
  <c r="B68" i="19" s="1"/>
  <c r="A68" i="16"/>
  <c r="B68" i="16" s="1"/>
  <c r="C65" i="15"/>
  <c r="A66" i="15"/>
  <c r="B66" i="15" s="1"/>
  <c r="A61" i="39"/>
  <c r="B61" i="39" s="1"/>
  <c r="C60" i="39"/>
  <c r="N64" i="47"/>
  <c r="E61" i="41"/>
  <c r="G65" i="25"/>
  <c r="N65" i="44"/>
  <c r="K64" i="46"/>
  <c r="I62" i="13"/>
  <c r="I65" i="44"/>
  <c r="D67" i="29"/>
  <c r="J64" i="47"/>
  <c r="J63" i="20"/>
  <c r="N63" i="20"/>
  <c r="I64" i="49"/>
  <c r="G66" i="29"/>
  <c r="M64" i="45"/>
  <c r="M55" i="28"/>
  <c r="L66" i="25"/>
  <c r="D64" i="17"/>
  <c r="K66" i="21"/>
  <c r="J60" i="39"/>
  <c r="M63" i="14"/>
  <c r="E63" i="17"/>
  <c r="N63" i="14"/>
  <c r="I66" i="21"/>
  <c r="I64" i="17"/>
  <c r="N62" i="26"/>
  <c r="K63" i="35"/>
  <c r="L63" i="19"/>
  <c r="H60" i="39"/>
  <c r="K64" i="17"/>
  <c r="I63" i="24"/>
  <c r="F63" i="28"/>
  <c r="E61" i="36"/>
  <c r="I60" i="39"/>
  <c r="H68" i="27"/>
  <c r="F62" i="24"/>
  <c r="D63" i="42"/>
  <c r="I64" i="14"/>
  <c r="M62" i="30"/>
  <c r="F62" i="20"/>
  <c r="M61" i="41"/>
  <c r="M65" i="25"/>
  <c r="F66" i="29"/>
  <c r="L64" i="46"/>
  <c r="L62" i="13"/>
  <c r="H65" i="44"/>
  <c r="M66" i="29"/>
  <c r="I62" i="41"/>
  <c r="I64" i="47"/>
  <c r="L63" i="20"/>
  <c r="F63" i="20"/>
  <c r="F64" i="49"/>
  <c r="J64" i="45"/>
  <c r="E64" i="45"/>
  <c r="M52" i="28"/>
  <c r="K66" i="25"/>
  <c r="M63" i="15"/>
  <c r="H63" i="30"/>
  <c r="M62" i="24"/>
  <c r="M62" i="42"/>
  <c r="K66" i="16"/>
  <c r="N68" i="27"/>
  <c r="I67" i="51"/>
  <c r="D65" i="15"/>
  <c r="G63" i="14"/>
  <c r="D66" i="21"/>
  <c r="I63" i="19"/>
  <c r="M62" i="31"/>
  <c r="G62" i="30"/>
  <c r="G63" i="23"/>
  <c r="E62" i="20"/>
  <c r="F61" i="41"/>
  <c r="N66" i="29"/>
  <c r="M64" i="47"/>
  <c r="F62" i="13"/>
  <c r="L65" i="44"/>
  <c r="D62" i="41"/>
  <c r="H64" i="47"/>
  <c r="I63" i="20"/>
  <c r="M64" i="49"/>
  <c r="J64" i="49"/>
  <c r="H64" i="45"/>
  <c r="N64" i="45"/>
  <c r="M54" i="28"/>
  <c r="K64" i="15"/>
  <c r="F62" i="31"/>
  <c r="J68" i="27"/>
  <c r="J66" i="16"/>
  <c r="F62" i="19"/>
  <c r="H63" i="35"/>
  <c r="N61" i="36"/>
  <c r="N63" i="23"/>
  <c r="N67" i="48"/>
  <c r="E67" i="27"/>
  <c r="H64" i="28"/>
  <c r="K63" i="30"/>
  <c r="K67" i="50"/>
  <c r="J64" i="23"/>
  <c r="E62" i="19"/>
  <c r="M62" i="19"/>
  <c r="K67" i="48"/>
  <c r="D62" i="36"/>
  <c r="L62" i="36"/>
  <c r="E63" i="23"/>
  <c r="D63" i="26"/>
  <c r="J64" i="15"/>
  <c r="N63" i="28"/>
  <c r="L66" i="16"/>
  <c r="E62" i="24"/>
  <c r="K63" i="24"/>
  <c r="D63" i="19"/>
  <c r="L64" i="14"/>
  <c r="K64" i="14"/>
  <c r="D64" i="23"/>
  <c r="J63" i="42"/>
  <c r="G67" i="48"/>
  <c r="E64" i="15"/>
  <c r="L63" i="31"/>
  <c r="M62" i="20"/>
  <c r="G61" i="41"/>
  <c r="E65" i="18"/>
  <c r="H64" i="46"/>
  <c r="G62" i="13"/>
  <c r="F65" i="44"/>
  <c r="J62" i="41"/>
  <c r="K62" i="41"/>
  <c r="K64" i="47"/>
  <c r="K63" i="20"/>
  <c r="E64" i="49"/>
  <c r="H64" i="49"/>
  <c r="K64" i="45"/>
  <c r="M61" i="28"/>
  <c r="M58" i="28"/>
  <c r="H64" i="15"/>
  <c r="F61" i="36"/>
  <c r="J64" i="14"/>
  <c r="J63" i="30"/>
  <c r="K63" i="42"/>
  <c r="K68" i="27"/>
  <c r="G63" i="15"/>
  <c r="D60" i="39"/>
  <c r="L64" i="17"/>
  <c r="I68" i="27"/>
  <c r="I67" i="50"/>
  <c r="J63" i="26"/>
  <c r="L66" i="21"/>
  <c r="M63" i="23"/>
  <c r="D69" i="27"/>
  <c r="N64" i="15"/>
  <c r="J66" i="21"/>
  <c r="L64" i="28"/>
  <c r="E63" i="15"/>
  <c r="J67" i="48"/>
  <c r="F67" i="27"/>
  <c r="D63" i="30"/>
  <c r="D67" i="51"/>
  <c r="G64" i="15"/>
  <c r="N67" i="27"/>
  <c r="E66" i="51"/>
  <c r="G62" i="31"/>
  <c r="G63" i="17"/>
  <c r="M61" i="36"/>
  <c r="H63" i="42"/>
  <c r="D63" i="31"/>
  <c r="N62" i="20"/>
  <c r="N61" i="41"/>
  <c r="G65" i="18"/>
  <c r="J64" i="46"/>
  <c r="E62" i="13"/>
  <c r="E65" i="44"/>
  <c r="D65" i="47"/>
  <c r="H62" i="41"/>
  <c r="D64" i="20"/>
  <c r="E66" i="29"/>
  <c r="G64" i="47"/>
  <c r="H63" i="20"/>
  <c r="N64" i="49"/>
  <c r="L64" i="45"/>
  <c r="M62" i="28"/>
  <c r="M53" i="28"/>
  <c r="H66" i="18"/>
  <c r="I64" i="23"/>
  <c r="K64" i="28"/>
  <c r="L64" i="15"/>
  <c r="L60" i="39"/>
  <c r="F68" i="27"/>
  <c r="G63" i="28"/>
  <c r="N63" i="15"/>
  <c r="K63" i="19"/>
  <c r="I66" i="16"/>
  <c r="N66" i="51"/>
  <c r="J63" i="24"/>
  <c r="H67" i="50"/>
  <c r="H62" i="36"/>
  <c r="E62" i="42"/>
  <c r="H63" i="26"/>
  <c r="F66" i="51"/>
  <c r="I63" i="31"/>
  <c r="G62" i="20"/>
  <c r="E65" i="25"/>
  <c r="N65" i="18"/>
  <c r="M65" i="44"/>
  <c r="H62" i="13"/>
  <c r="J65" i="44"/>
  <c r="F64" i="47"/>
  <c r="E63" i="20"/>
  <c r="L64" i="49"/>
  <c r="I64" i="45"/>
  <c r="M60" i="28"/>
  <c r="M56" i="28"/>
  <c r="J66" i="18"/>
  <c r="L63" i="42"/>
  <c r="M63" i="28"/>
  <c r="J63" i="31"/>
  <c r="N62" i="42"/>
  <c r="M62" i="26"/>
  <c r="G62" i="24"/>
  <c r="N63" i="17"/>
  <c r="D66" i="16"/>
  <c r="D67" i="16" s="1"/>
  <c r="E62" i="35"/>
  <c r="I67" i="48"/>
  <c r="J62" i="36"/>
  <c r="M66" i="51"/>
  <c r="F62" i="26"/>
  <c r="M64" i="15"/>
  <c r="N62" i="35"/>
  <c r="J64" i="28"/>
  <c r="K62" i="36"/>
  <c r="J63" i="19"/>
  <c r="G62" i="35"/>
  <c r="E62" i="26"/>
  <c r="F63" i="17"/>
  <c r="E67" i="48"/>
  <c r="K67" i="51"/>
  <c r="L67" i="48"/>
  <c r="N62" i="13"/>
  <c r="N65" i="25"/>
  <c r="M65" i="18"/>
  <c r="I64" i="46"/>
  <c r="D64" i="46"/>
  <c r="K62" i="13"/>
  <c r="K65" i="44"/>
  <c r="D63" i="13"/>
  <c r="E64" i="47"/>
  <c r="M63" i="20"/>
  <c r="K64" i="49"/>
  <c r="G64" i="45"/>
  <c r="M57" i="28"/>
  <c r="H63" i="19"/>
  <c r="N62" i="31"/>
  <c r="H66" i="21"/>
  <c r="K64" i="23"/>
  <c r="K63" i="26"/>
  <c r="G66" i="51"/>
  <c r="H67" i="51"/>
  <c r="I64" i="15"/>
  <c r="M63" i="17"/>
  <c r="L63" i="26"/>
  <c r="G62" i="19"/>
  <c r="J63" i="35"/>
  <c r="I63" i="35"/>
  <c r="G67" i="27"/>
  <c r="F62" i="42"/>
  <c r="D64" i="14"/>
  <c r="M62" i="35"/>
  <c r="D67" i="50"/>
  <c r="J67" i="51"/>
  <c r="D63" i="35"/>
  <c r="H63" i="31"/>
  <c r="L67" i="50"/>
  <c r="F62" i="35"/>
  <c r="E63" i="14"/>
  <c r="H64" i="23"/>
  <c r="H66" i="16"/>
  <c r="I63" i="26"/>
  <c r="H63" i="24"/>
  <c r="M67" i="27"/>
  <c r="M62" i="13"/>
  <c r="F65" i="25"/>
  <c r="F65" i="18"/>
  <c r="J62" i="13"/>
  <c r="G65" i="44"/>
  <c r="L62" i="41"/>
  <c r="L64" i="47"/>
  <c r="G63" i="20"/>
  <c r="G64" i="49"/>
  <c r="F64" i="45"/>
  <c r="M59" i="28"/>
  <c r="E62" i="31"/>
  <c r="K63" i="31"/>
  <c r="F62" i="30"/>
  <c r="D63" i="24"/>
  <c r="G62" i="42"/>
  <c r="G61" i="36"/>
  <c r="F63" i="23"/>
  <c r="J67" i="50"/>
  <c r="L63" i="35"/>
  <c r="H64" i="17"/>
  <c r="N62" i="19"/>
  <c r="L63" i="30"/>
  <c r="D68" i="48"/>
  <c r="E68" i="27"/>
  <c r="N62" i="24"/>
  <c r="L67" i="51"/>
  <c r="H64" i="14"/>
  <c r="L68" i="27"/>
  <c r="E63" i="28"/>
  <c r="F64" i="15"/>
  <c r="F67" i="48"/>
  <c r="D64" i="28"/>
  <c r="M67" i="48"/>
  <c r="H67" i="48"/>
  <c r="N62" i="30"/>
  <c r="I64" i="28"/>
  <c r="I63" i="42"/>
  <c r="I62" i="36"/>
  <c r="G68" i="27"/>
  <c r="F63" i="15"/>
  <c r="E62" i="30"/>
  <c r="L63" i="24"/>
  <c r="F63" i="14"/>
  <c r="M68" i="27"/>
  <c r="G62" i="26"/>
  <c r="J64" i="17"/>
  <c r="I63" i="30"/>
  <c r="L64" i="23"/>
  <c r="I66" i="18"/>
  <c r="I66" i="25"/>
  <c r="D65" i="45"/>
  <c r="D65" i="49"/>
  <c r="D65" i="46"/>
  <c r="C66" i="17" l="1"/>
  <c r="C67" i="17" s="1"/>
  <c r="B66" i="45"/>
  <c r="C66" i="45"/>
  <c r="A67" i="45"/>
  <c r="B67" i="43"/>
  <c r="A68" i="43"/>
  <c r="C68" i="16"/>
  <c r="B66" i="46"/>
  <c r="C66" i="46"/>
  <c r="A67" i="46"/>
  <c r="B65" i="20"/>
  <c r="C65" i="20"/>
  <c r="A66" i="20"/>
  <c r="B66" i="30"/>
  <c r="A67" i="30"/>
  <c r="C68" i="29"/>
  <c r="B66" i="24"/>
  <c r="A67" i="24"/>
  <c r="C64" i="41"/>
  <c r="B66" i="47"/>
  <c r="C66" i="47"/>
  <c r="A67" i="47"/>
  <c r="B67" i="44"/>
  <c r="C67" i="44"/>
  <c r="A68" i="44"/>
  <c r="B68" i="29"/>
  <c r="A69" i="29"/>
  <c r="B66" i="49"/>
  <c r="C66" i="49"/>
  <c r="A67" i="49"/>
  <c r="B64" i="13"/>
  <c r="A65" i="13"/>
  <c r="C64" i="13"/>
  <c r="A73" i="41"/>
  <c r="B72" i="41"/>
  <c r="C70" i="28"/>
  <c r="B67" i="25"/>
  <c r="C67" i="25"/>
  <c r="A68" i="25"/>
  <c r="B67" i="42"/>
  <c r="A68" i="42"/>
  <c r="C67" i="18"/>
  <c r="B67" i="18"/>
  <c r="A68" i="18"/>
  <c r="C65" i="26"/>
  <c r="C64" i="36"/>
  <c r="C65" i="42"/>
  <c r="A67" i="17"/>
  <c r="B67" i="17" s="1"/>
  <c r="C66" i="14"/>
  <c r="A67" i="14"/>
  <c r="B67" i="14" s="1"/>
  <c r="C65" i="30"/>
  <c r="C65" i="31"/>
  <c r="C65" i="35"/>
  <c r="C66" i="23"/>
  <c r="C65" i="19"/>
  <c r="C65" i="24"/>
  <c r="C69" i="51"/>
  <c r="A70" i="51"/>
  <c r="B70" i="51" s="1"/>
  <c r="C69" i="50"/>
  <c r="A70" i="50"/>
  <c r="B70" i="50" s="1"/>
  <c r="C69" i="48"/>
  <c r="A70" i="48"/>
  <c r="B70" i="48" s="1"/>
  <c r="A69" i="36"/>
  <c r="B69" i="36" s="1"/>
  <c r="A70" i="35"/>
  <c r="B70" i="35" s="1"/>
  <c r="A70" i="31"/>
  <c r="B70" i="31" s="1"/>
  <c r="A71" i="28"/>
  <c r="B71" i="28" s="1"/>
  <c r="C70" i="27"/>
  <c r="A71" i="27"/>
  <c r="B71" i="27" s="1"/>
  <c r="A70" i="26"/>
  <c r="B70" i="26" s="1"/>
  <c r="A69" i="23"/>
  <c r="B69" i="23" s="1"/>
  <c r="C68" i="21"/>
  <c r="A69" i="21"/>
  <c r="B69" i="21" s="1"/>
  <c r="A69" i="19"/>
  <c r="B69" i="19" s="1"/>
  <c r="A69" i="16"/>
  <c r="B69" i="16" s="1"/>
  <c r="C66" i="15"/>
  <c r="A67" i="15"/>
  <c r="B67" i="15" s="1"/>
  <c r="A62" i="39"/>
  <c r="B62" i="39" s="1"/>
  <c r="C61" i="39"/>
  <c r="F64" i="46"/>
  <c r="M62" i="41"/>
  <c r="J63" i="13"/>
  <c r="N65" i="45"/>
  <c r="H67" i="29"/>
  <c r="I64" i="20"/>
  <c r="N65" i="47"/>
  <c r="J63" i="41"/>
  <c r="F65" i="49"/>
  <c r="J66" i="44"/>
  <c r="G65" i="46"/>
  <c r="F65" i="46"/>
  <c r="J67" i="18"/>
  <c r="M66" i="21"/>
  <c r="D64" i="24"/>
  <c r="G64" i="28"/>
  <c r="F64" i="23"/>
  <c r="G67" i="51"/>
  <c r="J65" i="28"/>
  <c r="K64" i="26"/>
  <c r="M64" i="46"/>
  <c r="G62" i="41"/>
  <c r="L63" i="13"/>
  <c r="F65" i="45"/>
  <c r="F67" i="29"/>
  <c r="J64" i="20"/>
  <c r="H64" i="20"/>
  <c r="G65" i="47"/>
  <c r="H63" i="41"/>
  <c r="H65" i="49"/>
  <c r="G65" i="49"/>
  <c r="L65" i="46"/>
  <c r="N65" i="46"/>
  <c r="N63" i="24"/>
  <c r="K68" i="51"/>
  <c r="L64" i="26"/>
  <c r="I68" i="48"/>
  <c r="J64" i="24"/>
  <c r="J64" i="31"/>
  <c r="G64" i="17"/>
  <c r="K63" i="36"/>
  <c r="L65" i="17"/>
  <c r="K69" i="27"/>
  <c r="N63" i="19"/>
  <c r="L68" i="50"/>
  <c r="D64" i="26"/>
  <c r="I64" i="42"/>
  <c r="H65" i="23"/>
  <c r="M63" i="19"/>
  <c r="J67" i="21"/>
  <c r="L67" i="16"/>
  <c r="F64" i="28"/>
  <c r="K65" i="23"/>
  <c r="M66" i="16"/>
  <c r="G64" i="23"/>
  <c r="F69" i="27"/>
  <c r="F67" i="50"/>
  <c r="L64" i="42"/>
  <c r="J64" i="30"/>
  <c r="D65" i="28"/>
  <c r="E64" i="46"/>
  <c r="D66" i="18"/>
  <c r="G63" i="13"/>
  <c r="E65" i="45"/>
  <c r="N67" i="29"/>
  <c r="E64" i="20"/>
  <c r="G64" i="20"/>
  <c r="M65" i="47"/>
  <c r="I63" i="41"/>
  <c r="I65" i="49"/>
  <c r="M65" i="49"/>
  <c r="M65" i="46"/>
  <c r="D66" i="44"/>
  <c r="F65" i="15"/>
  <c r="N67" i="16"/>
  <c r="L65" i="23"/>
  <c r="G67" i="50"/>
  <c r="K60" i="39"/>
  <c r="L68" i="48"/>
  <c r="L64" i="24"/>
  <c r="M63" i="35"/>
  <c r="H61" i="39"/>
  <c r="E64" i="23"/>
  <c r="E69" i="27"/>
  <c r="D64" i="42"/>
  <c r="G65" i="15"/>
  <c r="H68" i="51"/>
  <c r="J68" i="48"/>
  <c r="L65" i="28"/>
  <c r="I64" i="26"/>
  <c r="J64" i="19"/>
  <c r="N65" i="15"/>
  <c r="N64" i="14"/>
  <c r="F66" i="16"/>
  <c r="L65" i="15"/>
  <c r="H65" i="28"/>
  <c r="K61" i="39"/>
  <c r="K64" i="30"/>
  <c r="K68" i="50"/>
  <c r="E64" i="28"/>
  <c r="J65" i="17"/>
  <c r="N64" i="23"/>
  <c r="G66" i="16"/>
  <c r="F63" i="19"/>
  <c r="G63" i="31"/>
  <c r="J64" i="26"/>
  <c r="G64" i="14"/>
  <c r="K65" i="28"/>
  <c r="N64" i="28"/>
  <c r="N63" i="30"/>
  <c r="D67" i="21"/>
  <c r="H69" i="27"/>
  <c r="G64" i="46"/>
  <c r="H66" i="25"/>
  <c r="E63" i="13"/>
  <c r="L65" i="45"/>
  <c r="M65" i="45"/>
  <c r="D66" i="25"/>
  <c r="L67" i="29"/>
  <c r="M64" i="20"/>
  <c r="L65" i="47"/>
  <c r="F65" i="47"/>
  <c r="L65" i="49"/>
  <c r="K66" i="44"/>
  <c r="H65" i="46"/>
  <c r="K68" i="48"/>
  <c r="K65" i="17"/>
  <c r="E63" i="31"/>
  <c r="K65" i="15"/>
  <c r="N67" i="50"/>
  <c r="L64" i="31"/>
  <c r="L63" i="36"/>
  <c r="D61" i="39"/>
  <c r="K65" i="14"/>
  <c r="I65" i="28"/>
  <c r="E64" i="14"/>
  <c r="G66" i="21"/>
  <c r="K64" i="24"/>
  <c r="L67" i="21"/>
  <c r="J67" i="16"/>
  <c r="D64" i="30"/>
  <c r="D64" i="31"/>
  <c r="M63" i="30"/>
  <c r="H65" i="15"/>
  <c r="E62" i="36"/>
  <c r="I64" i="19"/>
  <c r="N63" i="42"/>
  <c r="H65" i="14"/>
  <c r="J64" i="42"/>
  <c r="E63" i="35"/>
  <c r="M69" i="27"/>
  <c r="F62" i="36"/>
  <c r="E68" i="48"/>
  <c r="K64" i="31"/>
  <c r="J65" i="15"/>
  <c r="J68" i="51"/>
  <c r="G63" i="35"/>
  <c r="D68" i="51"/>
  <c r="J65" i="14"/>
  <c r="D69" i="48"/>
  <c r="N64" i="46"/>
  <c r="F63" i="13"/>
  <c r="I65" i="45"/>
  <c r="G65" i="45"/>
  <c r="E67" i="29"/>
  <c r="N64" i="20"/>
  <c r="J65" i="47"/>
  <c r="E65" i="47"/>
  <c r="D66" i="47"/>
  <c r="E65" i="49"/>
  <c r="D68" i="29"/>
  <c r="J65" i="46"/>
  <c r="H67" i="25"/>
  <c r="N64" i="17"/>
  <c r="F63" i="26"/>
  <c r="L69" i="27"/>
  <c r="M63" i="26"/>
  <c r="I64" i="24"/>
  <c r="I67" i="21"/>
  <c r="G63" i="42"/>
  <c r="G63" i="24"/>
  <c r="L64" i="19"/>
  <c r="K67" i="16"/>
  <c r="E66" i="16"/>
  <c r="N62" i="41"/>
  <c r="H63" i="13"/>
  <c r="M63" i="13"/>
  <c r="H65" i="45"/>
  <c r="I67" i="29"/>
  <c r="M67" i="29"/>
  <c r="L64" i="20"/>
  <c r="H65" i="47"/>
  <c r="D63" i="41"/>
  <c r="K63" i="41"/>
  <c r="K65" i="49"/>
  <c r="I66" i="44"/>
  <c r="D64" i="13"/>
  <c r="K65" i="46"/>
  <c r="L67" i="25"/>
  <c r="M64" i="17"/>
  <c r="F68" i="48"/>
  <c r="G63" i="19"/>
  <c r="L61" i="39"/>
  <c r="M64" i="14"/>
  <c r="I69" i="27"/>
  <c r="K67" i="21"/>
  <c r="J63" i="36"/>
  <c r="N66" i="21"/>
  <c r="N63" i="26"/>
  <c r="N63" i="31"/>
  <c r="D65" i="14"/>
  <c r="N63" i="35"/>
  <c r="D65" i="17"/>
  <c r="N67" i="51"/>
  <c r="E67" i="50"/>
  <c r="H65" i="17"/>
  <c r="M64" i="23"/>
  <c r="H64" i="26"/>
  <c r="E63" i="30"/>
  <c r="M68" i="48"/>
  <c r="H67" i="16"/>
  <c r="D64" i="35"/>
  <c r="M67" i="16"/>
  <c r="H64" i="35"/>
  <c r="D68" i="50"/>
  <c r="F62" i="41"/>
  <c r="I63" i="13"/>
  <c r="N63" i="13"/>
  <c r="J65" i="45"/>
  <c r="K67" i="29"/>
  <c r="G67" i="29"/>
  <c r="F64" i="20"/>
  <c r="K65" i="47"/>
  <c r="J65" i="49"/>
  <c r="H66" i="44"/>
  <c r="E65" i="46"/>
  <c r="K64" i="19"/>
  <c r="H68" i="48"/>
  <c r="I65" i="23"/>
  <c r="J68" i="50"/>
  <c r="G62" i="36"/>
  <c r="I64" i="35"/>
  <c r="I64" i="30"/>
  <c r="L64" i="30"/>
  <c r="M63" i="42"/>
  <c r="F63" i="30"/>
  <c r="E67" i="16"/>
  <c r="F66" i="21"/>
  <c r="I65" i="14"/>
  <c r="J64" i="35"/>
  <c r="J69" i="27"/>
  <c r="N66" i="16"/>
  <c r="E63" i="24"/>
  <c r="I63" i="36"/>
  <c r="M64" i="28"/>
  <c r="K64" i="35"/>
  <c r="I68" i="50"/>
  <c r="G67" i="16"/>
  <c r="I68" i="51"/>
  <c r="E67" i="51"/>
  <c r="F63" i="35"/>
  <c r="M65" i="15"/>
  <c r="F67" i="51"/>
  <c r="J65" i="23"/>
  <c r="H64" i="30"/>
  <c r="L65" i="14"/>
  <c r="H64" i="19"/>
  <c r="M62" i="36"/>
  <c r="E62" i="41"/>
  <c r="K63" i="13"/>
  <c r="J66" i="25"/>
  <c r="K65" i="45"/>
  <c r="J67" i="29"/>
  <c r="K64" i="20"/>
  <c r="I65" i="47"/>
  <c r="L63" i="41"/>
  <c r="D67" i="44"/>
  <c r="N65" i="49"/>
  <c r="L66" i="44"/>
  <c r="I65" i="46"/>
  <c r="I65" i="15"/>
  <c r="N69" i="27"/>
  <c r="M67" i="51"/>
  <c r="G68" i="48"/>
  <c r="I61" i="39"/>
  <c r="E63" i="42"/>
  <c r="D63" i="36"/>
  <c r="F67" i="16"/>
  <c r="I67" i="16"/>
  <c r="E65" i="15"/>
  <c r="L64" i="35"/>
  <c r="N62" i="36"/>
  <c r="I65" i="17"/>
  <c r="D65" i="23"/>
  <c r="D64" i="19"/>
  <c r="L68" i="51"/>
  <c r="E64" i="17"/>
  <c r="K64" i="42"/>
  <c r="H68" i="50"/>
  <c r="I64" i="31"/>
  <c r="H63" i="36"/>
  <c r="N68" i="48"/>
  <c r="F63" i="31"/>
  <c r="F64" i="17"/>
  <c r="M63" i="31"/>
  <c r="F64" i="14"/>
  <c r="E66" i="21"/>
  <c r="G69" i="27"/>
  <c r="G63" i="30"/>
  <c r="G63" i="26"/>
  <c r="M67" i="50"/>
  <c r="J61" i="39"/>
  <c r="H64" i="24"/>
  <c r="H67" i="21"/>
  <c r="F63" i="42"/>
  <c r="H64" i="42"/>
  <c r="E63" i="19"/>
  <c r="E63" i="26"/>
  <c r="F63" i="24"/>
  <c r="M63" i="24"/>
  <c r="H64" i="31"/>
  <c r="D66" i="45"/>
  <c r="D66" i="49"/>
  <c r="H67" i="18"/>
  <c r="J67" i="25"/>
  <c r="D66" i="46"/>
  <c r="C65" i="41" l="1"/>
  <c r="B65" i="13"/>
  <c r="C65" i="13"/>
  <c r="A66" i="13"/>
  <c r="C69" i="16"/>
  <c r="B69" i="29"/>
  <c r="A70" i="29"/>
  <c r="B68" i="43"/>
  <c r="A69" i="43"/>
  <c r="C69" i="29"/>
  <c r="B67" i="47"/>
  <c r="A68" i="47"/>
  <c r="C67" i="47"/>
  <c r="B67" i="49"/>
  <c r="C67" i="49"/>
  <c r="A68" i="49"/>
  <c r="B67" i="30"/>
  <c r="A68" i="30"/>
  <c r="B67" i="45"/>
  <c r="C67" i="45"/>
  <c r="A68" i="45"/>
  <c r="B67" i="46"/>
  <c r="C67" i="46"/>
  <c r="A68" i="46"/>
  <c r="B68" i="44"/>
  <c r="C68" i="44"/>
  <c r="A69" i="44"/>
  <c r="B67" i="24"/>
  <c r="A68" i="24"/>
  <c r="B66" i="20"/>
  <c r="C66" i="20"/>
  <c r="A67" i="20"/>
  <c r="B73" i="41"/>
  <c r="A74" i="41"/>
  <c r="C71" i="28"/>
  <c r="B68" i="25"/>
  <c r="A69" i="25"/>
  <c r="C68" i="25"/>
  <c r="B68" i="42"/>
  <c r="A69" i="42"/>
  <c r="B68" i="18"/>
  <c r="A69" i="18"/>
  <c r="C68" i="18"/>
  <c r="C67" i="14"/>
  <c r="A68" i="14"/>
  <c r="B68" i="14" s="1"/>
  <c r="C66" i="24"/>
  <c r="C66" i="42"/>
  <c r="C66" i="19"/>
  <c r="C66" i="31"/>
  <c r="C66" i="26"/>
  <c r="C66" i="35"/>
  <c r="A68" i="17"/>
  <c r="B68" i="17" s="1"/>
  <c r="C67" i="23"/>
  <c r="C65" i="36"/>
  <c r="C66" i="30"/>
  <c r="A71" i="51"/>
  <c r="B71" i="51" s="1"/>
  <c r="C70" i="51"/>
  <c r="C70" i="50"/>
  <c r="A71" i="50"/>
  <c r="B71" i="50" s="1"/>
  <c r="C70" i="48"/>
  <c r="A71" i="48"/>
  <c r="B71" i="48" s="1"/>
  <c r="A70" i="36"/>
  <c r="B70" i="36" s="1"/>
  <c r="A71" i="35"/>
  <c r="B71" i="35" s="1"/>
  <c r="A71" i="31"/>
  <c r="B71" i="31" s="1"/>
  <c r="A72" i="28"/>
  <c r="B72" i="28" s="1"/>
  <c r="A72" i="27"/>
  <c r="B72" i="27" s="1"/>
  <c r="C71" i="27"/>
  <c r="A71" i="26"/>
  <c r="B71" i="26" s="1"/>
  <c r="A70" i="23"/>
  <c r="B70" i="23" s="1"/>
  <c r="A70" i="21"/>
  <c r="B70" i="21" s="1"/>
  <c r="C69" i="21"/>
  <c r="A70" i="19"/>
  <c r="B70" i="19" s="1"/>
  <c r="A70" i="16"/>
  <c r="B70" i="16" s="1"/>
  <c r="C67" i="15"/>
  <c r="A68" i="15"/>
  <c r="B68" i="15" s="1"/>
  <c r="A63" i="39"/>
  <c r="B63" i="39" s="1"/>
  <c r="C62" i="39"/>
  <c r="M66" i="25"/>
  <c r="M66" i="18"/>
  <c r="K64" i="13"/>
  <c r="I64" i="41"/>
  <c r="I65" i="20"/>
  <c r="D65" i="13"/>
  <c r="G67" i="44"/>
  <c r="M68" i="29"/>
  <c r="D67" i="18"/>
  <c r="G66" i="47"/>
  <c r="M66" i="49"/>
  <c r="L66" i="45"/>
  <c r="M66" i="45"/>
  <c r="K66" i="46"/>
  <c r="L68" i="25"/>
  <c r="K66" i="28"/>
  <c r="I65" i="19"/>
  <c r="F64" i="42"/>
  <c r="D65" i="35"/>
  <c r="I68" i="16"/>
  <c r="E65" i="14"/>
  <c r="F69" i="48"/>
  <c r="J69" i="48"/>
  <c r="J69" i="50"/>
  <c r="G64" i="35"/>
  <c r="J70" i="27"/>
  <c r="N64" i="19"/>
  <c r="M69" i="48"/>
  <c r="G64" i="24"/>
  <c r="D66" i="15"/>
  <c r="D65" i="24"/>
  <c r="F63" i="41"/>
  <c r="N66" i="25"/>
  <c r="F66" i="18"/>
  <c r="J64" i="13"/>
  <c r="L64" i="41"/>
  <c r="J65" i="20"/>
  <c r="M67" i="44"/>
  <c r="H68" i="29"/>
  <c r="K67" i="25"/>
  <c r="N66" i="47"/>
  <c r="N66" i="49"/>
  <c r="J66" i="45"/>
  <c r="E66" i="45"/>
  <c r="G66" i="46"/>
  <c r="J69" i="51"/>
  <c r="D70" i="27"/>
  <c r="G68" i="50"/>
  <c r="F64" i="19"/>
  <c r="K69" i="50"/>
  <c r="K66" i="23"/>
  <c r="F68" i="51"/>
  <c r="H65" i="26"/>
  <c r="L69" i="50"/>
  <c r="L68" i="16"/>
  <c r="E65" i="28"/>
  <c r="L65" i="26"/>
  <c r="N63" i="36"/>
  <c r="D66" i="17"/>
  <c r="H66" i="28"/>
  <c r="G65" i="28"/>
  <c r="E63" i="36"/>
  <c r="L65" i="35"/>
  <c r="I69" i="48"/>
  <c r="H66" i="14"/>
  <c r="F65" i="17"/>
  <c r="E64" i="24"/>
  <c r="M63" i="41"/>
  <c r="F66" i="25"/>
  <c r="N66" i="18"/>
  <c r="H64" i="13"/>
  <c r="K64" i="41"/>
  <c r="K67" i="44"/>
  <c r="I68" i="29"/>
  <c r="M66" i="47"/>
  <c r="H66" i="49"/>
  <c r="G66" i="49"/>
  <c r="K66" i="45"/>
  <c r="F66" i="46"/>
  <c r="N67" i="21"/>
  <c r="J68" i="21"/>
  <c r="J64" i="36"/>
  <c r="J66" i="14"/>
  <c r="D66" i="28"/>
  <c r="E64" i="30"/>
  <c r="H65" i="35"/>
  <c r="I65" i="42"/>
  <c r="M64" i="42"/>
  <c r="M65" i="17"/>
  <c r="I65" i="26"/>
  <c r="H65" i="31"/>
  <c r="N64" i="24"/>
  <c r="M64" i="31"/>
  <c r="J66" i="23"/>
  <c r="D69" i="51"/>
  <c r="E67" i="21"/>
  <c r="K64" i="36"/>
  <c r="F64" i="30"/>
  <c r="G65" i="17"/>
  <c r="M68" i="51"/>
  <c r="J66" i="28"/>
  <c r="I66" i="14"/>
  <c r="K65" i="35"/>
  <c r="J65" i="26"/>
  <c r="L68" i="21"/>
  <c r="K65" i="42"/>
  <c r="G65" i="23"/>
  <c r="D70" i="51"/>
  <c r="G64" i="26"/>
  <c r="E63" i="41"/>
  <c r="G66" i="44"/>
  <c r="E66" i="18"/>
  <c r="F64" i="13"/>
  <c r="J64" i="41"/>
  <c r="L65" i="20"/>
  <c r="I67" i="44"/>
  <c r="L67" i="44"/>
  <c r="F68" i="29"/>
  <c r="I66" i="47"/>
  <c r="E66" i="47"/>
  <c r="I66" i="49"/>
  <c r="E66" i="49"/>
  <c r="I66" i="45"/>
  <c r="M66" i="46"/>
  <c r="I68" i="18"/>
  <c r="D65" i="42"/>
  <c r="I65" i="24"/>
  <c r="I70" i="27"/>
  <c r="D65" i="31"/>
  <c r="F65" i="14"/>
  <c r="J65" i="31"/>
  <c r="L65" i="31"/>
  <c r="G69" i="48"/>
  <c r="N64" i="26"/>
  <c r="E64" i="31"/>
  <c r="H64" i="36"/>
  <c r="F65" i="23"/>
  <c r="I68" i="21"/>
  <c r="I66" i="15"/>
  <c r="N64" i="42"/>
  <c r="H66" i="17"/>
  <c r="D62" i="39"/>
  <c r="G67" i="21"/>
  <c r="I69" i="51"/>
  <c r="L65" i="42"/>
  <c r="J65" i="42"/>
  <c r="H66" i="23"/>
  <c r="F63" i="36"/>
  <c r="L66" i="17"/>
  <c r="G63" i="41"/>
  <c r="E66" i="44"/>
  <c r="G66" i="18"/>
  <c r="G64" i="13"/>
  <c r="D64" i="41"/>
  <c r="H65" i="20"/>
  <c r="J67" i="44"/>
  <c r="F67" i="44"/>
  <c r="E68" i="29"/>
  <c r="L66" i="47"/>
  <c r="F66" i="47"/>
  <c r="J66" i="49"/>
  <c r="H66" i="45"/>
  <c r="D68" i="44"/>
  <c r="I66" i="46"/>
  <c r="H66" i="46"/>
  <c r="I68" i="25"/>
  <c r="D68" i="18"/>
  <c r="K65" i="31"/>
  <c r="M65" i="14"/>
  <c r="K70" i="27"/>
  <c r="E64" i="42"/>
  <c r="L66" i="14"/>
  <c r="K65" i="19"/>
  <c r="E68" i="50"/>
  <c r="M65" i="23"/>
  <c r="H65" i="30"/>
  <c r="M64" i="19"/>
  <c r="N65" i="14"/>
  <c r="J65" i="19"/>
  <c r="L64" i="36"/>
  <c r="D67" i="17"/>
  <c r="J66" i="15"/>
  <c r="K66" i="15"/>
  <c r="H65" i="24"/>
  <c r="N63" i="41"/>
  <c r="F66" i="44"/>
  <c r="D67" i="25"/>
  <c r="E64" i="13"/>
  <c r="N67" i="44"/>
  <c r="D65" i="20"/>
  <c r="G68" i="29"/>
  <c r="J68" i="29"/>
  <c r="J66" i="47"/>
  <c r="K66" i="49"/>
  <c r="F66" i="45"/>
  <c r="J66" i="46"/>
  <c r="L66" i="46"/>
  <c r="H68" i="18"/>
  <c r="D68" i="16"/>
  <c r="N65" i="17"/>
  <c r="H65" i="19"/>
  <c r="K65" i="30"/>
  <c r="D68" i="21"/>
  <c r="J65" i="30"/>
  <c r="M64" i="30"/>
  <c r="J68" i="16"/>
  <c r="L65" i="24"/>
  <c r="J65" i="24"/>
  <c r="E65" i="17"/>
  <c r="E65" i="23"/>
  <c r="F64" i="31"/>
  <c r="D66" i="23"/>
  <c r="G68" i="51"/>
  <c r="L69" i="51"/>
  <c r="G64" i="42"/>
  <c r="H69" i="51"/>
  <c r="M63" i="36"/>
  <c r="E64" i="35"/>
  <c r="K65" i="26"/>
  <c r="M65" i="28"/>
  <c r="K62" i="39"/>
  <c r="K66" i="14"/>
  <c r="E64" i="19"/>
  <c r="G64" i="30"/>
  <c r="M64" i="24"/>
  <c r="E66" i="25"/>
  <c r="N66" i="44"/>
  <c r="L64" i="13"/>
  <c r="M64" i="13"/>
  <c r="H64" i="41"/>
  <c r="K65" i="20"/>
  <c r="I67" i="25"/>
  <c r="H67" i="44"/>
  <c r="L68" i="29"/>
  <c r="N68" i="29"/>
  <c r="I67" i="18"/>
  <c r="H66" i="47"/>
  <c r="L66" i="49"/>
  <c r="G66" i="45"/>
  <c r="N66" i="46"/>
  <c r="D69" i="50"/>
  <c r="H70" i="27"/>
  <c r="I66" i="28"/>
  <c r="N68" i="50"/>
  <c r="G64" i="19"/>
  <c r="G64" i="31"/>
  <c r="N64" i="30"/>
  <c r="L70" i="27"/>
  <c r="E69" i="48"/>
  <c r="K69" i="51"/>
  <c r="H65" i="42"/>
  <c r="H69" i="48"/>
  <c r="K68" i="21"/>
  <c r="J62" i="39"/>
  <c r="G63" i="36"/>
  <c r="D64" i="36"/>
  <c r="L65" i="30"/>
  <c r="J66" i="17"/>
  <c r="N69" i="48"/>
  <c r="F67" i="21"/>
  <c r="F64" i="24"/>
  <c r="K66" i="17"/>
  <c r="D65" i="26"/>
  <c r="E68" i="51"/>
  <c r="M64" i="26"/>
  <c r="H68" i="21"/>
  <c r="N68" i="51"/>
  <c r="I66" i="17"/>
  <c r="L69" i="48"/>
  <c r="I65" i="30"/>
  <c r="J65" i="35"/>
  <c r="D65" i="30"/>
  <c r="F68" i="50"/>
  <c r="K69" i="48"/>
  <c r="F64" i="26"/>
  <c r="I66" i="23"/>
  <c r="G66" i="25"/>
  <c r="M66" i="44"/>
  <c r="I64" i="13"/>
  <c r="N64" i="13"/>
  <c r="E67" i="44"/>
  <c r="K68" i="29"/>
  <c r="K66" i="47"/>
  <c r="F66" i="49"/>
  <c r="N66" i="45"/>
  <c r="E66" i="46"/>
  <c r="K65" i="24"/>
  <c r="D70" i="48"/>
  <c r="H66" i="15"/>
  <c r="D66" i="14"/>
  <c r="I69" i="50"/>
  <c r="F65" i="28"/>
  <c r="M67" i="21"/>
  <c r="D69" i="16"/>
  <c r="L66" i="23"/>
  <c r="L62" i="39"/>
  <c r="I65" i="35"/>
  <c r="N64" i="31"/>
  <c r="N65" i="28"/>
  <c r="L65" i="19"/>
  <c r="L66" i="15"/>
  <c r="H62" i="39"/>
  <c r="M64" i="35"/>
  <c r="D69" i="21"/>
  <c r="L66" i="28"/>
  <c r="M68" i="50"/>
  <c r="N65" i="23"/>
  <c r="N64" i="35"/>
  <c r="D65" i="19"/>
  <c r="G65" i="14"/>
  <c r="F64" i="35"/>
  <c r="I65" i="31"/>
  <c r="I64" i="36"/>
  <c r="E64" i="26"/>
  <c r="K68" i="16"/>
  <c r="H69" i="50"/>
  <c r="H68" i="16"/>
  <c r="J68" i="18"/>
  <c r="I62" i="39"/>
  <c r="D67" i="46"/>
  <c r="D67" i="47"/>
  <c r="K68" i="25"/>
  <c r="D67" i="49"/>
  <c r="D66" i="20"/>
  <c r="D68" i="25"/>
  <c r="B68" i="24" l="1"/>
  <c r="A69" i="24"/>
  <c r="C68" i="17"/>
  <c r="B68" i="46"/>
  <c r="C68" i="46"/>
  <c r="A69" i="46"/>
  <c r="B68" i="30"/>
  <c r="A69" i="30"/>
  <c r="C70" i="16"/>
  <c r="B69" i="44"/>
  <c r="C69" i="44"/>
  <c r="A70" i="44"/>
  <c r="C66" i="41"/>
  <c r="C70" i="29"/>
  <c r="B68" i="47"/>
  <c r="A69" i="47"/>
  <c r="C68" i="47"/>
  <c r="B69" i="43"/>
  <c r="A70" i="43"/>
  <c r="B67" i="20"/>
  <c r="C67" i="20"/>
  <c r="A68" i="20"/>
  <c r="B66" i="13"/>
  <c r="A67" i="13"/>
  <c r="C66" i="13"/>
  <c r="B68" i="45"/>
  <c r="C68" i="45"/>
  <c r="A69" i="45"/>
  <c r="B68" i="49"/>
  <c r="C68" i="49"/>
  <c r="A69" i="49"/>
  <c r="B70" i="29"/>
  <c r="A71" i="29"/>
  <c r="A75" i="41"/>
  <c r="B74" i="41"/>
  <c r="C72" i="28"/>
  <c r="B69" i="25"/>
  <c r="C69" i="25"/>
  <c r="A70" i="25"/>
  <c r="B69" i="42"/>
  <c r="A70" i="42"/>
  <c r="C69" i="18"/>
  <c r="B69" i="18"/>
  <c r="A70" i="18"/>
  <c r="A69" i="17"/>
  <c r="B69" i="17" s="1"/>
  <c r="C68" i="14"/>
  <c r="A69" i="14"/>
  <c r="B69" i="14" s="1"/>
  <c r="C67" i="31"/>
  <c r="C67" i="19"/>
  <c r="C68" i="23"/>
  <c r="C66" i="36"/>
  <c r="C67" i="30"/>
  <c r="C67" i="24"/>
  <c r="C67" i="35"/>
  <c r="C67" i="42"/>
  <c r="C67" i="26"/>
  <c r="C71" i="51"/>
  <c r="A72" i="51"/>
  <c r="B72" i="51" s="1"/>
  <c r="C71" i="50"/>
  <c r="A72" i="50"/>
  <c r="B72" i="50" s="1"/>
  <c r="C71" i="48"/>
  <c r="A72" i="48"/>
  <c r="B72" i="48" s="1"/>
  <c r="A71" i="36"/>
  <c r="B71" i="36" s="1"/>
  <c r="A72" i="35"/>
  <c r="B72" i="35" s="1"/>
  <c r="A72" i="31"/>
  <c r="B72" i="31" s="1"/>
  <c r="A73" i="28"/>
  <c r="B73" i="28" s="1"/>
  <c r="C72" i="27"/>
  <c r="A73" i="27"/>
  <c r="B73" i="27" s="1"/>
  <c r="A72" i="26"/>
  <c r="B72" i="26" s="1"/>
  <c r="A71" i="23"/>
  <c r="B71" i="23" s="1"/>
  <c r="C70" i="21"/>
  <c r="A71" i="21"/>
  <c r="B71" i="21" s="1"/>
  <c r="A71" i="19"/>
  <c r="B71" i="19" s="1"/>
  <c r="A71" i="16"/>
  <c r="B71" i="16" s="1"/>
  <c r="A69" i="15"/>
  <c r="B69" i="15" s="1"/>
  <c r="C68" i="15"/>
  <c r="A64" i="39"/>
  <c r="B64" i="39" s="1"/>
  <c r="C63" i="39"/>
  <c r="M68" i="25"/>
  <c r="N65" i="20"/>
  <c r="G68" i="18"/>
  <c r="F64" i="41"/>
  <c r="N67" i="46"/>
  <c r="D65" i="41"/>
  <c r="L67" i="47"/>
  <c r="K69" i="29"/>
  <c r="L68" i="44"/>
  <c r="H66" i="20"/>
  <c r="D68" i="49"/>
  <c r="H65" i="13"/>
  <c r="G67" i="49"/>
  <c r="I69" i="18"/>
  <c r="J66" i="19"/>
  <c r="F65" i="35"/>
  <c r="L70" i="51"/>
  <c r="F69" i="21"/>
  <c r="F65" i="26"/>
  <c r="F64" i="36"/>
  <c r="E69" i="21"/>
  <c r="K67" i="28"/>
  <c r="H66" i="35"/>
  <c r="E66" i="14"/>
  <c r="F66" i="17"/>
  <c r="H65" i="36"/>
  <c r="G65" i="35"/>
  <c r="N65" i="30"/>
  <c r="M69" i="16"/>
  <c r="E68" i="25"/>
  <c r="F65" i="20"/>
  <c r="F68" i="18"/>
  <c r="N67" i="18"/>
  <c r="F67" i="46"/>
  <c r="F67" i="47"/>
  <c r="G68" i="44"/>
  <c r="I68" i="44"/>
  <c r="F66" i="20"/>
  <c r="L66" i="20"/>
  <c r="I65" i="13"/>
  <c r="J67" i="45"/>
  <c r="M67" i="49"/>
  <c r="L69" i="25"/>
  <c r="H69" i="18"/>
  <c r="E65" i="24"/>
  <c r="H70" i="51"/>
  <c r="L67" i="28"/>
  <c r="I67" i="17"/>
  <c r="M69" i="51"/>
  <c r="K66" i="31"/>
  <c r="F66" i="14"/>
  <c r="L66" i="19"/>
  <c r="N70" i="48"/>
  <c r="N70" i="27"/>
  <c r="J66" i="31"/>
  <c r="E65" i="31"/>
  <c r="M67" i="17"/>
  <c r="D67" i="23"/>
  <c r="G70" i="48"/>
  <c r="J67" i="17"/>
  <c r="J66" i="42"/>
  <c r="H66" i="30"/>
  <c r="G68" i="21"/>
  <c r="K66" i="24"/>
  <c r="L66" i="35"/>
  <c r="N66" i="15"/>
  <c r="N66" i="28"/>
  <c r="G68" i="25"/>
  <c r="M67" i="25"/>
  <c r="N68" i="18"/>
  <c r="M67" i="18"/>
  <c r="H68" i="25"/>
  <c r="E67" i="46"/>
  <c r="K65" i="41"/>
  <c r="L65" i="41"/>
  <c r="G67" i="47"/>
  <c r="J69" i="29"/>
  <c r="J68" i="44"/>
  <c r="N68" i="44"/>
  <c r="K66" i="20"/>
  <c r="G66" i="20"/>
  <c r="L65" i="13"/>
  <c r="H67" i="49"/>
  <c r="N67" i="49"/>
  <c r="H69" i="25"/>
  <c r="J69" i="18"/>
  <c r="K67" i="23"/>
  <c r="I67" i="14"/>
  <c r="H67" i="17"/>
  <c r="L66" i="24"/>
  <c r="E65" i="42"/>
  <c r="E66" i="23"/>
  <c r="L71" i="27"/>
  <c r="H67" i="23"/>
  <c r="G70" i="51"/>
  <c r="K65" i="36"/>
  <c r="E66" i="28"/>
  <c r="I71" i="27"/>
  <c r="N67" i="17"/>
  <c r="F68" i="16"/>
  <c r="G69" i="50"/>
  <c r="L66" i="42"/>
  <c r="M70" i="48"/>
  <c r="H63" i="39"/>
  <c r="I66" i="42"/>
  <c r="F69" i="51"/>
  <c r="M66" i="14"/>
  <c r="J69" i="21"/>
  <c r="D68" i="14"/>
  <c r="L65" i="36"/>
  <c r="K66" i="26"/>
  <c r="H66" i="42"/>
  <c r="E69" i="51"/>
  <c r="M65" i="35"/>
  <c r="M70" i="51"/>
  <c r="N65" i="35"/>
  <c r="K69" i="16"/>
  <c r="D66" i="19"/>
  <c r="F66" i="28"/>
  <c r="G65" i="31"/>
  <c r="K66" i="30"/>
  <c r="I66" i="31"/>
  <c r="N68" i="25"/>
  <c r="N67" i="25"/>
  <c r="M68" i="18"/>
  <c r="E67" i="18"/>
  <c r="J67" i="46"/>
  <c r="J65" i="41"/>
  <c r="N67" i="47"/>
  <c r="I69" i="29"/>
  <c r="F68" i="44"/>
  <c r="M66" i="20"/>
  <c r="E65" i="13"/>
  <c r="K67" i="45"/>
  <c r="K67" i="49"/>
  <c r="E67" i="49"/>
  <c r="J69" i="25"/>
  <c r="N66" i="17"/>
  <c r="N70" i="51"/>
  <c r="D67" i="14"/>
  <c r="D66" i="35"/>
  <c r="M65" i="30"/>
  <c r="J67" i="15"/>
  <c r="M66" i="17"/>
  <c r="G65" i="24"/>
  <c r="N65" i="42"/>
  <c r="G68" i="16"/>
  <c r="M70" i="27"/>
  <c r="G66" i="28"/>
  <c r="J65" i="36"/>
  <c r="F69" i="50"/>
  <c r="I66" i="26"/>
  <c r="I69" i="21"/>
  <c r="M66" i="28"/>
  <c r="L70" i="48"/>
  <c r="N66" i="14"/>
  <c r="E67" i="17"/>
  <c r="G66" i="15"/>
  <c r="M69" i="21"/>
  <c r="I67" i="15"/>
  <c r="G65" i="30"/>
  <c r="F69" i="16"/>
  <c r="D66" i="26"/>
  <c r="J63" i="39"/>
  <c r="D65" i="36"/>
  <c r="D71" i="48"/>
  <c r="N65" i="24"/>
  <c r="J66" i="26"/>
  <c r="L67" i="15"/>
  <c r="E66" i="17"/>
  <c r="D63" i="39"/>
  <c r="N65" i="31"/>
  <c r="G65" i="26"/>
  <c r="F66" i="23"/>
  <c r="F68" i="25"/>
  <c r="E67" i="25"/>
  <c r="E64" i="41"/>
  <c r="G67" i="18"/>
  <c r="I67" i="46"/>
  <c r="I65" i="41"/>
  <c r="J67" i="47"/>
  <c r="E67" i="47"/>
  <c r="L69" i="29"/>
  <c r="H68" i="44"/>
  <c r="D67" i="20"/>
  <c r="N66" i="20"/>
  <c r="N65" i="13"/>
  <c r="L67" i="45"/>
  <c r="I67" i="49"/>
  <c r="D69" i="29"/>
  <c r="K69" i="25"/>
  <c r="G66" i="17"/>
  <c r="J71" i="27"/>
  <c r="K67" i="15"/>
  <c r="N69" i="51"/>
  <c r="M64" i="36"/>
  <c r="K70" i="50"/>
  <c r="K69" i="21"/>
  <c r="N68" i="21"/>
  <c r="I63" i="39"/>
  <c r="J66" i="30"/>
  <c r="G67" i="17"/>
  <c r="M65" i="19"/>
  <c r="L66" i="31"/>
  <c r="D67" i="15"/>
  <c r="I70" i="50"/>
  <c r="H66" i="31"/>
  <c r="D66" i="42"/>
  <c r="E65" i="35"/>
  <c r="F65" i="31"/>
  <c r="M65" i="20"/>
  <c r="G67" i="25"/>
  <c r="N64" i="41"/>
  <c r="F67" i="18"/>
  <c r="L67" i="46"/>
  <c r="I67" i="47"/>
  <c r="M67" i="47"/>
  <c r="E68" i="44"/>
  <c r="I66" i="20"/>
  <c r="D70" i="29"/>
  <c r="F65" i="13"/>
  <c r="I67" i="45"/>
  <c r="L67" i="49"/>
  <c r="D67" i="45"/>
  <c r="I69" i="25"/>
  <c r="M68" i="21"/>
  <c r="F65" i="24"/>
  <c r="M65" i="26"/>
  <c r="D66" i="31"/>
  <c r="K66" i="35"/>
  <c r="E70" i="48"/>
  <c r="E68" i="21"/>
  <c r="I67" i="23"/>
  <c r="I69" i="16"/>
  <c r="D70" i="50"/>
  <c r="F65" i="42"/>
  <c r="D70" i="21"/>
  <c r="F70" i="27"/>
  <c r="D66" i="30"/>
  <c r="F70" i="51"/>
  <c r="M65" i="24"/>
  <c r="H69" i="16"/>
  <c r="J66" i="35"/>
  <c r="F68" i="21"/>
  <c r="D67" i="28"/>
  <c r="K66" i="42"/>
  <c r="J69" i="16"/>
  <c r="G64" i="36"/>
  <c r="M66" i="23"/>
  <c r="M65" i="42"/>
  <c r="I67" i="28"/>
  <c r="L67" i="23"/>
  <c r="E65" i="30"/>
  <c r="E70" i="27"/>
  <c r="G69" i="21"/>
  <c r="G65" i="20"/>
  <c r="F67" i="25"/>
  <c r="G64" i="41"/>
  <c r="J68" i="25"/>
  <c r="K67" i="46"/>
  <c r="M67" i="46"/>
  <c r="H65" i="41"/>
  <c r="H67" i="47"/>
  <c r="K68" i="44"/>
  <c r="E66" i="20"/>
  <c r="K65" i="13"/>
  <c r="G65" i="13"/>
  <c r="J67" i="49"/>
  <c r="D69" i="25"/>
  <c r="N69" i="50"/>
  <c r="J70" i="51"/>
  <c r="F67" i="17"/>
  <c r="H70" i="48"/>
  <c r="H67" i="14"/>
  <c r="H67" i="15"/>
  <c r="E69" i="50"/>
  <c r="N66" i="23"/>
  <c r="I70" i="51"/>
  <c r="L67" i="17"/>
  <c r="I66" i="30"/>
  <c r="E64" i="36"/>
  <c r="L67" i="14"/>
  <c r="H66" i="26"/>
  <c r="H66" i="24"/>
  <c r="I70" i="48"/>
  <c r="I66" i="24"/>
  <c r="G69" i="16"/>
  <c r="D68" i="17"/>
  <c r="M66" i="15"/>
  <c r="J70" i="50"/>
  <c r="K67" i="14"/>
  <c r="N69" i="21"/>
  <c r="M69" i="50"/>
  <c r="L66" i="26"/>
  <c r="E68" i="16"/>
  <c r="H69" i="21"/>
  <c r="J67" i="14"/>
  <c r="G70" i="27"/>
  <c r="M68" i="16"/>
  <c r="E69" i="16"/>
  <c r="D66" i="24"/>
  <c r="F66" i="15"/>
  <c r="H70" i="50"/>
  <c r="L70" i="50"/>
  <c r="M65" i="31"/>
  <c r="F65" i="30"/>
  <c r="E65" i="20"/>
  <c r="E68" i="18"/>
  <c r="M64" i="41"/>
  <c r="H67" i="46"/>
  <c r="G67" i="46"/>
  <c r="K67" i="47"/>
  <c r="H69" i="29"/>
  <c r="M68" i="44"/>
  <c r="J66" i="20"/>
  <c r="J65" i="13"/>
  <c r="M65" i="13"/>
  <c r="H67" i="45"/>
  <c r="F67" i="49"/>
  <c r="D69" i="18"/>
  <c r="I65" i="36"/>
  <c r="H66" i="19"/>
  <c r="L69" i="16"/>
  <c r="E70" i="51"/>
  <c r="K70" i="48"/>
  <c r="H67" i="28"/>
  <c r="D71" i="27"/>
  <c r="D72" i="27" s="1"/>
  <c r="N64" i="36"/>
  <c r="K67" i="17"/>
  <c r="K70" i="51"/>
  <c r="N69" i="16"/>
  <c r="F65" i="19"/>
  <c r="E65" i="19"/>
  <c r="F70" i="48"/>
  <c r="J67" i="28"/>
  <c r="G66" i="23"/>
  <c r="I66" i="19"/>
  <c r="N65" i="26"/>
  <c r="L66" i="30"/>
  <c r="I66" i="35"/>
  <c r="E66" i="15"/>
  <c r="N65" i="19"/>
  <c r="G65" i="19"/>
  <c r="E65" i="26"/>
  <c r="D70" i="16"/>
  <c r="J70" i="48"/>
  <c r="J66" i="24"/>
  <c r="J67" i="23"/>
  <c r="G65" i="42"/>
  <c r="N68" i="16"/>
  <c r="L69" i="21"/>
  <c r="G69" i="51"/>
  <c r="K66" i="19"/>
  <c r="K71" i="27"/>
  <c r="L63" i="39"/>
  <c r="G66" i="14"/>
  <c r="H71" i="27"/>
  <c r="D68" i="46"/>
  <c r="K63" i="39"/>
  <c r="D68" i="47"/>
  <c r="D66" i="13"/>
  <c r="D68" i="45"/>
  <c r="B69" i="45" l="1"/>
  <c r="C69" i="45"/>
  <c r="A70" i="45"/>
  <c r="B67" i="13"/>
  <c r="A68" i="13"/>
  <c r="C67" i="13"/>
  <c r="C71" i="29"/>
  <c r="B70" i="44"/>
  <c r="C70" i="44"/>
  <c r="A71" i="44"/>
  <c r="B69" i="46"/>
  <c r="C69" i="46"/>
  <c r="A70" i="46"/>
  <c r="B71" i="29"/>
  <c r="A72" i="29"/>
  <c r="B69" i="47"/>
  <c r="C69" i="47"/>
  <c r="A70" i="47"/>
  <c r="B68" i="20"/>
  <c r="C68" i="20"/>
  <c r="A69" i="20"/>
  <c r="B69" i="49"/>
  <c r="A70" i="49"/>
  <c r="C69" i="49"/>
  <c r="C67" i="41"/>
  <c r="C71" i="16"/>
  <c r="C69" i="17"/>
  <c r="B70" i="43"/>
  <c r="A71" i="43"/>
  <c r="B69" i="30"/>
  <c r="A70" i="30"/>
  <c r="B69" i="24"/>
  <c r="A70" i="24"/>
  <c r="B75" i="41"/>
  <c r="A76" i="41"/>
  <c r="C73" i="28"/>
  <c r="B70" i="25"/>
  <c r="C70" i="25"/>
  <c r="A71" i="25"/>
  <c r="B70" i="42"/>
  <c r="A71" i="42"/>
  <c r="B70" i="18"/>
  <c r="A71" i="18"/>
  <c r="C70" i="18"/>
  <c r="C68" i="31"/>
  <c r="C68" i="30"/>
  <c r="C68" i="26"/>
  <c r="C68" i="42"/>
  <c r="C68" i="35"/>
  <c r="C69" i="14"/>
  <c r="A70" i="14"/>
  <c r="B70" i="14" s="1"/>
  <c r="C69" i="23"/>
  <c r="C68" i="24"/>
  <c r="C67" i="36"/>
  <c r="C68" i="19"/>
  <c r="A70" i="17"/>
  <c r="B70" i="17" s="1"/>
  <c r="A73" i="51"/>
  <c r="B73" i="51" s="1"/>
  <c r="C72" i="51"/>
  <c r="C72" i="50"/>
  <c r="A73" i="50"/>
  <c r="B73" i="50" s="1"/>
  <c r="C72" i="48"/>
  <c r="A73" i="48"/>
  <c r="B73" i="48" s="1"/>
  <c r="A72" i="36"/>
  <c r="B72" i="36" s="1"/>
  <c r="A73" i="35"/>
  <c r="B73" i="35" s="1"/>
  <c r="A73" i="31"/>
  <c r="B73" i="31" s="1"/>
  <c r="A74" i="28"/>
  <c r="B74" i="28" s="1"/>
  <c r="A74" i="27"/>
  <c r="B74" i="27" s="1"/>
  <c r="C73" i="27"/>
  <c r="A73" i="26"/>
  <c r="B73" i="26" s="1"/>
  <c r="A72" i="23"/>
  <c r="B72" i="23" s="1"/>
  <c r="C71" i="21"/>
  <c r="A72" i="21"/>
  <c r="B72" i="21" s="1"/>
  <c r="A72" i="19"/>
  <c r="B72" i="19" s="1"/>
  <c r="A72" i="16"/>
  <c r="B72" i="16" s="1"/>
  <c r="C69" i="15"/>
  <c r="A70" i="15"/>
  <c r="B70" i="15" s="1"/>
  <c r="A65" i="39"/>
  <c r="B65" i="39" s="1"/>
  <c r="C64" i="39"/>
  <c r="E69" i="18"/>
  <c r="M69" i="25"/>
  <c r="F69" i="29"/>
  <c r="N65" i="41"/>
  <c r="D67" i="13"/>
  <c r="K70" i="29"/>
  <c r="H68" i="45"/>
  <c r="H68" i="47"/>
  <c r="E68" i="47"/>
  <c r="I69" i="44"/>
  <c r="H69" i="44"/>
  <c r="J68" i="46"/>
  <c r="D69" i="44"/>
  <c r="F67" i="20"/>
  <c r="I68" i="49"/>
  <c r="H68" i="49"/>
  <c r="L66" i="13"/>
  <c r="G66" i="13"/>
  <c r="D70" i="25"/>
  <c r="M67" i="15"/>
  <c r="N66" i="42"/>
  <c r="M71" i="27"/>
  <c r="E70" i="50"/>
  <c r="N65" i="36"/>
  <c r="I70" i="21"/>
  <c r="G68" i="17"/>
  <c r="J67" i="31"/>
  <c r="L67" i="31"/>
  <c r="J67" i="42"/>
  <c r="H71" i="48"/>
  <c r="N67" i="28"/>
  <c r="E67" i="23"/>
  <c r="F67" i="28"/>
  <c r="G69" i="18"/>
  <c r="G69" i="25"/>
  <c r="G69" i="29"/>
  <c r="M65" i="41"/>
  <c r="M70" i="29"/>
  <c r="N68" i="45"/>
  <c r="L68" i="47"/>
  <c r="J69" i="44"/>
  <c r="L68" i="46"/>
  <c r="L67" i="20"/>
  <c r="L68" i="49"/>
  <c r="D66" i="41"/>
  <c r="K66" i="13"/>
  <c r="H70" i="18"/>
  <c r="H68" i="14"/>
  <c r="I71" i="50"/>
  <c r="I67" i="19"/>
  <c r="D67" i="31"/>
  <c r="K66" i="36"/>
  <c r="G72" i="27"/>
  <c r="I66" i="36"/>
  <c r="I68" i="15"/>
  <c r="N70" i="50"/>
  <c r="N71" i="27"/>
  <c r="E68" i="17"/>
  <c r="J71" i="50"/>
  <c r="H67" i="30"/>
  <c r="L68" i="23"/>
  <c r="D67" i="19"/>
  <c r="K67" i="24"/>
  <c r="E70" i="21"/>
  <c r="F67" i="15"/>
  <c r="F68" i="14"/>
  <c r="E68" i="14"/>
  <c r="M70" i="16"/>
  <c r="H70" i="21"/>
  <c r="F69" i="18"/>
  <c r="E67" i="45"/>
  <c r="E69" i="29"/>
  <c r="J70" i="29"/>
  <c r="M68" i="45"/>
  <c r="J68" i="47"/>
  <c r="N68" i="46"/>
  <c r="F68" i="46"/>
  <c r="E67" i="20"/>
  <c r="F68" i="49"/>
  <c r="H66" i="41"/>
  <c r="I66" i="41"/>
  <c r="J66" i="13"/>
  <c r="D70" i="18"/>
  <c r="M66" i="30"/>
  <c r="E66" i="31"/>
  <c r="G70" i="21"/>
  <c r="J67" i="35"/>
  <c r="N66" i="19"/>
  <c r="I67" i="24"/>
  <c r="F66" i="26"/>
  <c r="H66" i="36"/>
  <c r="L72" i="27"/>
  <c r="D67" i="35"/>
  <c r="M67" i="28"/>
  <c r="J67" i="24"/>
  <c r="L68" i="15"/>
  <c r="M65" i="36"/>
  <c r="E67" i="28"/>
  <c r="H72" i="27"/>
  <c r="N67" i="23"/>
  <c r="K68" i="14"/>
  <c r="M70" i="21"/>
  <c r="M66" i="42"/>
  <c r="G66" i="26"/>
  <c r="E72" i="27"/>
  <c r="D67" i="24"/>
  <c r="F66" i="31"/>
  <c r="N66" i="26"/>
  <c r="N71" i="48"/>
  <c r="K67" i="26"/>
  <c r="G70" i="50"/>
  <c r="I67" i="42"/>
  <c r="K71" i="50"/>
  <c r="K64" i="39"/>
  <c r="E66" i="30"/>
  <c r="J68" i="17"/>
  <c r="L70" i="16"/>
  <c r="M69" i="18"/>
  <c r="M67" i="45"/>
  <c r="N69" i="29"/>
  <c r="L70" i="29"/>
  <c r="G70" i="29"/>
  <c r="L68" i="45"/>
  <c r="K68" i="47"/>
  <c r="D71" i="29"/>
  <c r="L69" i="44"/>
  <c r="E68" i="46"/>
  <c r="G68" i="46"/>
  <c r="M67" i="20"/>
  <c r="E68" i="49"/>
  <c r="I66" i="13"/>
  <c r="I70" i="18"/>
  <c r="G67" i="23"/>
  <c r="J71" i="48"/>
  <c r="K68" i="23"/>
  <c r="N66" i="31"/>
  <c r="G66" i="35"/>
  <c r="G67" i="28"/>
  <c r="N66" i="35"/>
  <c r="I71" i="51"/>
  <c r="G71" i="48"/>
  <c r="L71" i="51"/>
  <c r="F72" i="27"/>
  <c r="L71" i="48"/>
  <c r="E67" i="15"/>
  <c r="F66" i="35"/>
  <c r="I68" i="17"/>
  <c r="N67" i="15"/>
  <c r="N67" i="14"/>
  <c r="K68" i="15"/>
  <c r="I71" i="48"/>
  <c r="K68" i="17"/>
  <c r="M66" i="24"/>
  <c r="L67" i="24"/>
  <c r="G67" i="14"/>
  <c r="J70" i="21"/>
  <c r="K70" i="16"/>
  <c r="G66" i="24"/>
  <c r="H67" i="35"/>
  <c r="N68" i="14"/>
  <c r="G66" i="30"/>
  <c r="D72" i="48"/>
  <c r="J68" i="14"/>
  <c r="H64" i="39"/>
  <c r="E66" i="19"/>
  <c r="H70" i="16"/>
  <c r="D71" i="16"/>
  <c r="N69" i="18"/>
  <c r="G67" i="45"/>
  <c r="M69" i="29"/>
  <c r="I70" i="29"/>
  <c r="F70" i="29"/>
  <c r="E68" i="45"/>
  <c r="G68" i="47"/>
  <c r="D70" i="44"/>
  <c r="K68" i="46"/>
  <c r="J67" i="20"/>
  <c r="M68" i="49"/>
  <c r="F66" i="13"/>
  <c r="K70" i="25"/>
  <c r="J70" i="18"/>
  <c r="D67" i="26"/>
  <c r="H68" i="28"/>
  <c r="F70" i="16"/>
  <c r="J70" i="16"/>
  <c r="D64" i="39"/>
  <c r="D71" i="51"/>
  <c r="L71" i="50"/>
  <c r="L67" i="35"/>
  <c r="K71" i="48"/>
  <c r="M70" i="50"/>
  <c r="E69" i="25"/>
  <c r="F67" i="45"/>
  <c r="G65" i="41"/>
  <c r="D69" i="45"/>
  <c r="H70" i="29"/>
  <c r="K68" i="45"/>
  <c r="G68" i="45"/>
  <c r="N68" i="47"/>
  <c r="K69" i="44"/>
  <c r="M68" i="46"/>
  <c r="N67" i="20"/>
  <c r="G67" i="20"/>
  <c r="N68" i="49"/>
  <c r="K66" i="41"/>
  <c r="M66" i="13"/>
  <c r="L70" i="25"/>
  <c r="L64" i="39"/>
  <c r="E65" i="36"/>
  <c r="K67" i="42"/>
  <c r="N72" i="27"/>
  <c r="G66" i="31"/>
  <c r="K67" i="30"/>
  <c r="H68" i="23"/>
  <c r="N66" i="24"/>
  <c r="J64" i="39"/>
  <c r="D73" i="27"/>
  <c r="M66" i="19"/>
  <c r="E66" i="35"/>
  <c r="L67" i="30"/>
  <c r="L67" i="42"/>
  <c r="L66" i="36"/>
  <c r="E71" i="48"/>
  <c r="N68" i="17"/>
  <c r="N70" i="21"/>
  <c r="F66" i="42"/>
  <c r="H67" i="42"/>
  <c r="F67" i="14"/>
  <c r="J67" i="30"/>
  <c r="D68" i="23"/>
  <c r="E66" i="26"/>
  <c r="I64" i="39"/>
  <c r="H67" i="26"/>
  <c r="K71" i="51"/>
  <c r="N69" i="25"/>
  <c r="N67" i="45"/>
  <c r="F65" i="41"/>
  <c r="E70" i="29"/>
  <c r="J68" i="45"/>
  <c r="I68" i="45"/>
  <c r="M68" i="47"/>
  <c r="H68" i="46"/>
  <c r="H67" i="20"/>
  <c r="I67" i="20"/>
  <c r="J68" i="49"/>
  <c r="J66" i="41"/>
  <c r="E66" i="13"/>
  <c r="M66" i="31"/>
  <c r="D67" i="30"/>
  <c r="J68" i="15"/>
  <c r="F71" i="27"/>
  <c r="J68" i="28"/>
  <c r="J68" i="23"/>
  <c r="M67" i="14"/>
  <c r="H71" i="50"/>
  <c r="E71" i="27"/>
  <c r="K72" i="27"/>
  <c r="G65" i="36"/>
  <c r="F67" i="23"/>
  <c r="J71" i="51"/>
  <c r="H67" i="19"/>
  <c r="I70" i="16"/>
  <c r="K68" i="28"/>
  <c r="J66" i="36"/>
  <c r="H71" i="51"/>
  <c r="F65" i="36"/>
  <c r="M71" i="48"/>
  <c r="K67" i="35"/>
  <c r="H67" i="24"/>
  <c r="F71" i="48"/>
  <c r="G66" i="42"/>
  <c r="M66" i="26"/>
  <c r="I68" i="23"/>
  <c r="E67" i="14"/>
  <c r="D71" i="50"/>
  <c r="D72" i="50" s="1"/>
  <c r="K67" i="19"/>
  <c r="F66" i="19"/>
  <c r="F70" i="21"/>
  <c r="F66" i="24"/>
  <c r="M67" i="23"/>
  <c r="K67" i="31"/>
  <c r="E70" i="16"/>
  <c r="H68" i="15"/>
  <c r="F69" i="25"/>
  <c r="D68" i="15"/>
  <c r="E65" i="41"/>
  <c r="N70" i="29"/>
  <c r="F68" i="45"/>
  <c r="I68" i="47"/>
  <c r="F68" i="47"/>
  <c r="I68" i="46"/>
  <c r="K67" i="20"/>
  <c r="K68" i="49"/>
  <c r="G68" i="49"/>
  <c r="L66" i="41"/>
  <c r="H66" i="13"/>
  <c r="N66" i="13"/>
  <c r="I68" i="28"/>
  <c r="G66" i="19"/>
  <c r="F70" i="50"/>
  <c r="M68" i="17"/>
  <c r="L67" i="26"/>
  <c r="I72" i="27"/>
  <c r="L70" i="21"/>
  <c r="L68" i="14"/>
  <c r="I67" i="30"/>
  <c r="N66" i="30"/>
  <c r="N70" i="16"/>
  <c r="J67" i="19"/>
  <c r="M66" i="35"/>
  <c r="H68" i="17"/>
  <c r="G68" i="14"/>
  <c r="F68" i="17"/>
  <c r="D67" i="42"/>
  <c r="H67" i="31"/>
  <c r="L68" i="17"/>
  <c r="G67" i="15"/>
  <c r="J72" i="27"/>
  <c r="G70" i="16"/>
  <c r="E66" i="24"/>
  <c r="F66" i="30"/>
  <c r="J67" i="26"/>
  <c r="D68" i="28"/>
  <c r="M72" i="27"/>
  <c r="L68" i="28"/>
  <c r="I67" i="31"/>
  <c r="G71" i="27"/>
  <c r="E66" i="42"/>
  <c r="K70" i="21"/>
  <c r="L67" i="19"/>
  <c r="I67" i="35"/>
  <c r="D66" i="36"/>
  <c r="M68" i="14"/>
  <c r="I68" i="14"/>
  <c r="I67" i="26"/>
  <c r="D69" i="47"/>
  <c r="D69" i="46"/>
  <c r="I70" i="25"/>
  <c r="D68" i="20"/>
  <c r="D69" i="15"/>
  <c r="B68" i="13" l="1"/>
  <c r="A69" i="13"/>
  <c r="C68" i="13"/>
  <c r="B70" i="24"/>
  <c r="A71" i="24"/>
  <c r="C70" i="17"/>
  <c r="B69" i="20"/>
  <c r="C69" i="20"/>
  <c r="A70" i="20"/>
  <c r="B70" i="47"/>
  <c r="A71" i="47"/>
  <c r="C70" i="47"/>
  <c r="C72" i="16"/>
  <c r="B70" i="30"/>
  <c r="A71" i="30"/>
  <c r="B70" i="45"/>
  <c r="C70" i="45"/>
  <c r="A71" i="45"/>
  <c r="B70" i="49"/>
  <c r="C70" i="49"/>
  <c r="A71" i="49"/>
  <c r="B71" i="44"/>
  <c r="C71" i="44"/>
  <c r="A72" i="44"/>
  <c r="B71" i="43"/>
  <c r="A72" i="43"/>
  <c r="B72" i="29"/>
  <c r="A73" i="29"/>
  <c r="C72" i="29"/>
  <c r="C68" i="41"/>
  <c r="B70" i="46"/>
  <c r="C70" i="46"/>
  <c r="A71" i="46"/>
  <c r="A77" i="41"/>
  <c r="B76" i="41"/>
  <c r="C74" i="28"/>
  <c r="B71" i="25"/>
  <c r="A72" i="25"/>
  <c r="C71" i="25"/>
  <c r="B71" i="42"/>
  <c r="A72" i="42"/>
  <c r="C71" i="18"/>
  <c r="B71" i="18"/>
  <c r="A72" i="18"/>
  <c r="C69" i="30"/>
  <c r="C69" i="31"/>
  <c r="C69" i="19"/>
  <c r="C68" i="36"/>
  <c r="C69" i="24"/>
  <c r="C70" i="14"/>
  <c r="A71" i="14"/>
  <c r="B71" i="14" s="1"/>
  <c r="C69" i="42"/>
  <c r="C70" i="23"/>
  <c r="C69" i="35"/>
  <c r="A71" i="17"/>
  <c r="B71" i="17" s="1"/>
  <c r="C69" i="26"/>
  <c r="C73" i="51"/>
  <c r="A74" i="51"/>
  <c r="B74" i="51" s="1"/>
  <c r="C73" i="50"/>
  <c r="A74" i="50"/>
  <c r="B74" i="50" s="1"/>
  <c r="C73" i="48"/>
  <c r="A74" i="48"/>
  <c r="B74" i="48" s="1"/>
  <c r="A73" i="36"/>
  <c r="B73" i="36" s="1"/>
  <c r="A74" i="35"/>
  <c r="B74" i="35" s="1"/>
  <c r="A74" i="31"/>
  <c r="B74" i="31" s="1"/>
  <c r="A75" i="28"/>
  <c r="B75" i="28" s="1"/>
  <c r="C74" i="27"/>
  <c r="A75" i="27"/>
  <c r="B75" i="27" s="1"/>
  <c r="A74" i="26"/>
  <c r="B74" i="26" s="1"/>
  <c r="A73" i="23"/>
  <c r="B73" i="23" s="1"/>
  <c r="C72" i="21"/>
  <c r="A73" i="21"/>
  <c r="B73" i="21" s="1"/>
  <c r="A73" i="19"/>
  <c r="B73" i="19" s="1"/>
  <c r="A73" i="16"/>
  <c r="B73" i="16" s="1"/>
  <c r="A71" i="15"/>
  <c r="B71" i="15" s="1"/>
  <c r="C70" i="15"/>
  <c r="A66" i="39"/>
  <c r="B66" i="39" s="1"/>
  <c r="C65" i="39"/>
  <c r="N68" i="15"/>
  <c r="M70" i="18"/>
  <c r="N70" i="25"/>
  <c r="N70" i="18"/>
  <c r="L69" i="46"/>
  <c r="J68" i="20"/>
  <c r="H69" i="47"/>
  <c r="M69" i="47"/>
  <c r="D70" i="45"/>
  <c r="M69" i="45"/>
  <c r="D72" i="29"/>
  <c r="E70" i="44"/>
  <c r="L71" i="29"/>
  <c r="L67" i="13"/>
  <c r="D67" i="41"/>
  <c r="K71" i="25"/>
  <c r="I71" i="18"/>
  <c r="F67" i="24"/>
  <c r="L68" i="26"/>
  <c r="E69" i="15"/>
  <c r="N68" i="28"/>
  <c r="N73" i="27"/>
  <c r="D68" i="42"/>
  <c r="D68" i="30"/>
  <c r="E67" i="24"/>
  <c r="N71" i="50"/>
  <c r="J72" i="51"/>
  <c r="H68" i="30"/>
  <c r="I71" i="16"/>
  <c r="J68" i="30"/>
  <c r="G72" i="48"/>
  <c r="E68" i="15"/>
  <c r="G66" i="41"/>
  <c r="F70" i="25"/>
  <c r="J70" i="25"/>
  <c r="M69" i="46"/>
  <c r="I68" i="20"/>
  <c r="I69" i="47"/>
  <c r="K69" i="49"/>
  <c r="J69" i="45"/>
  <c r="E69" i="45"/>
  <c r="K70" i="44"/>
  <c r="F70" i="44"/>
  <c r="J71" i="29"/>
  <c r="H67" i="13"/>
  <c r="H71" i="25"/>
  <c r="D71" i="18"/>
  <c r="K65" i="39"/>
  <c r="G67" i="19"/>
  <c r="H68" i="31"/>
  <c r="D68" i="35"/>
  <c r="E67" i="42"/>
  <c r="D72" i="51"/>
  <c r="G67" i="31"/>
  <c r="D70" i="15"/>
  <c r="K71" i="16"/>
  <c r="M68" i="23"/>
  <c r="M72" i="48"/>
  <c r="L72" i="48"/>
  <c r="L68" i="19"/>
  <c r="K68" i="19"/>
  <c r="L68" i="42"/>
  <c r="M67" i="31"/>
  <c r="L68" i="35"/>
  <c r="M67" i="24"/>
  <c r="K71" i="21"/>
  <c r="H67" i="36"/>
  <c r="G67" i="35"/>
  <c r="G68" i="15"/>
  <c r="F66" i="41"/>
  <c r="M70" i="25"/>
  <c r="I69" i="46"/>
  <c r="H69" i="46"/>
  <c r="L68" i="20"/>
  <c r="K69" i="47"/>
  <c r="H69" i="49"/>
  <c r="G69" i="45"/>
  <c r="N69" i="45"/>
  <c r="M70" i="44"/>
  <c r="J70" i="44"/>
  <c r="K71" i="29"/>
  <c r="K67" i="13"/>
  <c r="K67" i="41"/>
  <c r="I71" i="25"/>
  <c r="G71" i="51"/>
  <c r="E68" i="28"/>
  <c r="L68" i="30"/>
  <c r="N67" i="26"/>
  <c r="D69" i="14"/>
  <c r="F71" i="50"/>
  <c r="F68" i="23"/>
  <c r="J68" i="26"/>
  <c r="K73" i="27"/>
  <c r="M67" i="42"/>
  <c r="G67" i="42"/>
  <c r="F66" i="36"/>
  <c r="N67" i="24"/>
  <c r="D68" i="19"/>
  <c r="H71" i="21"/>
  <c r="D68" i="26"/>
  <c r="J68" i="42"/>
  <c r="H69" i="17"/>
  <c r="H69" i="14"/>
  <c r="I69" i="17"/>
  <c r="F67" i="26"/>
  <c r="L68" i="24"/>
  <c r="G73" i="27"/>
  <c r="J72" i="48"/>
  <c r="G67" i="26"/>
  <c r="F72" i="50"/>
  <c r="M71" i="51"/>
  <c r="I72" i="48"/>
  <c r="J71" i="21"/>
  <c r="I72" i="50"/>
  <c r="L67" i="36"/>
  <c r="K69" i="23"/>
  <c r="D69" i="23"/>
  <c r="F67" i="42"/>
  <c r="M72" i="50"/>
  <c r="H72" i="50"/>
  <c r="F68" i="15"/>
  <c r="N66" i="41"/>
  <c r="E69" i="44"/>
  <c r="F69" i="46"/>
  <c r="N69" i="46"/>
  <c r="N68" i="20"/>
  <c r="J69" i="47"/>
  <c r="I69" i="49"/>
  <c r="H69" i="45"/>
  <c r="N70" i="44"/>
  <c r="H71" i="29"/>
  <c r="F67" i="13"/>
  <c r="L71" i="25"/>
  <c r="D67" i="36"/>
  <c r="G68" i="23"/>
  <c r="J69" i="28"/>
  <c r="G68" i="28"/>
  <c r="E67" i="30"/>
  <c r="I68" i="30"/>
  <c r="M67" i="26"/>
  <c r="L69" i="23"/>
  <c r="G67" i="24"/>
  <c r="I73" i="27"/>
  <c r="F67" i="19"/>
  <c r="K72" i="50"/>
  <c r="D71" i="21"/>
  <c r="I69" i="15"/>
  <c r="K69" i="17"/>
  <c r="I68" i="35"/>
  <c r="J68" i="19"/>
  <c r="K72" i="51"/>
  <c r="H65" i="39"/>
  <c r="E72" i="50"/>
  <c r="I68" i="19"/>
  <c r="H68" i="19"/>
  <c r="M67" i="35"/>
  <c r="J65" i="39"/>
  <c r="F69" i="15"/>
  <c r="M73" i="27"/>
  <c r="J68" i="35"/>
  <c r="M68" i="15"/>
  <c r="M66" i="41"/>
  <c r="F69" i="44"/>
  <c r="J69" i="46"/>
  <c r="F68" i="20"/>
  <c r="F69" i="47"/>
  <c r="J69" i="49"/>
  <c r="L69" i="45"/>
  <c r="H70" i="44"/>
  <c r="N71" i="29"/>
  <c r="F71" i="29"/>
  <c r="M67" i="13"/>
  <c r="J67" i="41"/>
  <c r="J71" i="25"/>
  <c r="L71" i="21"/>
  <c r="H68" i="35"/>
  <c r="J73" i="27"/>
  <c r="J69" i="15"/>
  <c r="F73" i="27"/>
  <c r="L72" i="50"/>
  <c r="G71" i="16"/>
  <c r="N67" i="35"/>
  <c r="E71" i="16"/>
  <c r="L69" i="17"/>
  <c r="H71" i="16"/>
  <c r="N68" i="23"/>
  <c r="L69" i="15"/>
  <c r="G70" i="18"/>
  <c r="E66" i="41"/>
  <c r="N69" i="44"/>
  <c r="K69" i="46"/>
  <c r="H68" i="20"/>
  <c r="K68" i="20"/>
  <c r="N69" i="47"/>
  <c r="L69" i="49"/>
  <c r="K69" i="45"/>
  <c r="D69" i="49"/>
  <c r="L70" i="44"/>
  <c r="E71" i="29"/>
  <c r="M71" i="29"/>
  <c r="G67" i="13"/>
  <c r="H67" i="41"/>
  <c r="D71" i="25"/>
  <c r="E73" i="27"/>
  <c r="E67" i="19"/>
  <c r="F67" i="31"/>
  <c r="J69" i="14"/>
  <c r="I72" i="51"/>
  <c r="L68" i="31"/>
  <c r="I71" i="21"/>
  <c r="D69" i="28"/>
  <c r="E67" i="35"/>
  <c r="H69" i="23"/>
  <c r="I68" i="26"/>
  <c r="H73" i="27"/>
  <c r="K68" i="24"/>
  <c r="M67" i="19"/>
  <c r="K68" i="26"/>
  <c r="M68" i="28"/>
  <c r="K69" i="14"/>
  <c r="J67" i="36"/>
  <c r="H69" i="28"/>
  <c r="E72" i="48"/>
  <c r="J71" i="16"/>
  <c r="M66" i="36"/>
  <c r="I68" i="24"/>
  <c r="E70" i="18"/>
  <c r="E70" i="25"/>
  <c r="M69" i="44"/>
  <c r="H70" i="25"/>
  <c r="G69" i="46"/>
  <c r="G68" i="20"/>
  <c r="M68" i="20"/>
  <c r="E69" i="47"/>
  <c r="F69" i="45"/>
  <c r="G70" i="44"/>
  <c r="I71" i="29"/>
  <c r="J67" i="13"/>
  <c r="E67" i="13"/>
  <c r="I67" i="41"/>
  <c r="N67" i="42"/>
  <c r="F71" i="51"/>
  <c r="E71" i="50"/>
  <c r="K68" i="30"/>
  <c r="K69" i="15"/>
  <c r="N71" i="16"/>
  <c r="H68" i="42"/>
  <c r="K68" i="42"/>
  <c r="I69" i="14"/>
  <c r="I69" i="28"/>
  <c r="I67" i="36"/>
  <c r="M71" i="16"/>
  <c r="I68" i="42"/>
  <c r="N67" i="19"/>
  <c r="L73" i="27"/>
  <c r="K68" i="35"/>
  <c r="F67" i="35"/>
  <c r="F68" i="28"/>
  <c r="J68" i="24"/>
  <c r="H72" i="51"/>
  <c r="K68" i="31"/>
  <c r="L65" i="39"/>
  <c r="L69" i="14"/>
  <c r="E66" i="36"/>
  <c r="H72" i="48"/>
  <c r="N71" i="51"/>
  <c r="I68" i="31"/>
  <c r="N66" i="36"/>
  <c r="G67" i="30"/>
  <c r="H68" i="24"/>
  <c r="L69" i="28"/>
  <c r="D68" i="31"/>
  <c r="G72" i="50"/>
  <c r="J68" i="31"/>
  <c r="M69" i="15"/>
  <c r="F70" i="18"/>
  <c r="G70" i="25"/>
  <c r="G69" i="44"/>
  <c r="E69" i="46"/>
  <c r="E68" i="20"/>
  <c r="L69" i="47"/>
  <c r="G69" i="47"/>
  <c r="I69" i="45"/>
  <c r="I70" i="44"/>
  <c r="G71" i="29"/>
  <c r="I67" i="13"/>
  <c r="N67" i="13"/>
  <c r="L67" i="41"/>
  <c r="H69" i="15"/>
  <c r="N72" i="50"/>
  <c r="K69" i="28"/>
  <c r="E71" i="51"/>
  <c r="N72" i="48"/>
  <c r="G71" i="50"/>
  <c r="D65" i="39"/>
  <c r="E67" i="31"/>
  <c r="F67" i="30"/>
  <c r="M67" i="30"/>
  <c r="E67" i="26"/>
  <c r="K72" i="48"/>
  <c r="D68" i="24"/>
  <c r="H68" i="26"/>
  <c r="G69" i="15"/>
  <c r="D69" i="17"/>
  <c r="D70" i="17" s="1"/>
  <c r="F72" i="48"/>
  <c r="F71" i="16"/>
  <c r="J69" i="23"/>
  <c r="J69" i="17"/>
  <c r="E68" i="23"/>
  <c r="L71" i="16"/>
  <c r="I69" i="23"/>
  <c r="M71" i="50"/>
  <c r="L72" i="51"/>
  <c r="J72" i="50"/>
  <c r="K67" i="36"/>
  <c r="G66" i="36"/>
  <c r="I65" i="39"/>
  <c r="N69" i="15"/>
  <c r="N67" i="31"/>
  <c r="N67" i="30"/>
  <c r="D68" i="13"/>
  <c r="D73" i="50"/>
  <c r="D73" i="48"/>
  <c r="D70" i="47"/>
  <c r="H71" i="18"/>
  <c r="D70" i="46"/>
  <c r="D70" i="49"/>
  <c r="B73" i="29" l="1"/>
  <c r="A74" i="29"/>
  <c r="B71" i="45"/>
  <c r="C71" i="45"/>
  <c r="A72" i="45"/>
  <c r="B71" i="47"/>
  <c r="C71" i="47"/>
  <c r="A72" i="47"/>
  <c r="B71" i="46"/>
  <c r="C71" i="46"/>
  <c r="A72" i="46"/>
  <c r="B70" i="20"/>
  <c r="C70" i="20"/>
  <c r="A71" i="20"/>
  <c r="B72" i="43"/>
  <c r="A73" i="43"/>
  <c r="C73" i="16"/>
  <c r="C73" i="29"/>
  <c r="B71" i="49"/>
  <c r="C71" i="49"/>
  <c r="A72" i="49"/>
  <c r="B69" i="13"/>
  <c r="A70" i="13"/>
  <c r="C69" i="13"/>
  <c r="B71" i="30"/>
  <c r="A72" i="30"/>
  <c r="C69" i="41"/>
  <c r="C71" i="17"/>
  <c r="B72" i="44"/>
  <c r="C72" i="44"/>
  <c r="A73" i="44"/>
  <c r="B71" i="24"/>
  <c r="A72" i="24"/>
  <c r="B77" i="41"/>
  <c r="A78" i="41"/>
  <c r="C75" i="28"/>
  <c r="B72" i="25"/>
  <c r="C72" i="25"/>
  <c r="A73" i="25"/>
  <c r="B72" i="42"/>
  <c r="A73" i="42"/>
  <c r="B72" i="18"/>
  <c r="A73" i="18"/>
  <c r="C72" i="18"/>
  <c r="C70" i="35"/>
  <c r="C70" i="19"/>
  <c r="C71" i="23"/>
  <c r="C71" i="14"/>
  <c r="A72" i="14"/>
  <c r="B72" i="14" s="1"/>
  <c r="C69" i="36"/>
  <c r="C70" i="42"/>
  <c r="C70" i="24"/>
  <c r="C70" i="31"/>
  <c r="C70" i="30"/>
  <c r="A72" i="17"/>
  <c r="B72" i="17" s="1"/>
  <c r="C70" i="26"/>
  <c r="A75" i="51"/>
  <c r="B75" i="51" s="1"/>
  <c r="C74" i="51"/>
  <c r="C74" i="50"/>
  <c r="A75" i="50"/>
  <c r="B75" i="50" s="1"/>
  <c r="C74" i="48"/>
  <c r="A75" i="48"/>
  <c r="B75" i="48" s="1"/>
  <c r="A74" i="36"/>
  <c r="B74" i="36" s="1"/>
  <c r="A75" i="35"/>
  <c r="B75" i="35" s="1"/>
  <c r="A75" i="31"/>
  <c r="B75" i="31" s="1"/>
  <c r="A76" i="28"/>
  <c r="B76" i="28" s="1"/>
  <c r="C75" i="27"/>
  <c r="A76" i="27"/>
  <c r="B76" i="27" s="1"/>
  <c r="A75" i="26"/>
  <c r="B75" i="26" s="1"/>
  <c r="A74" i="23"/>
  <c r="B74" i="23" s="1"/>
  <c r="A74" i="21"/>
  <c r="B74" i="21" s="1"/>
  <c r="C73" i="21"/>
  <c r="A74" i="19"/>
  <c r="B74" i="19" s="1"/>
  <c r="A74" i="16"/>
  <c r="B74" i="16" s="1"/>
  <c r="C71" i="15"/>
  <c r="A72" i="15"/>
  <c r="B72" i="15" s="1"/>
  <c r="A67" i="39"/>
  <c r="B67" i="39" s="1"/>
  <c r="C66" i="39"/>
  <c r="F69" i="49"/>
  <c r="F67" i="41"/>
  <c r="D73" i="29"/>
  <c r="L71" i="44"/>
  <c r="J70" i="45"/>
  <c r="N70" i="45"/>
  <c r="K70" i="46"/>
  <c r="K69" i="20"/>
  <c r="K68" i="13"/>
  <c r="E72" i="29"/>
  <c r="G72" i="29"/>
  <c r="N70" i="49"/>
  <c r="H68" i="41"/>
  <c r="J70" i="47"/>
  <c r="N70" i="47"/>
  <c r="L72" i="25"/>
  <c r="L69" i="30"/>
  <c r="K70" i="15"/>
  <c r="E69" i="17"/>
  <c r="M69" i="28"/>
  <c r="I72" i="21"/>
  <c r="D72" i="21"/>
  <c r="M68" i="31"/>
  <c r="F68" i="24"/>
  <c r="M71" i="21"/>
  <c r="I70" i="28"/>
  <c r="N70" i="15"/>
  <c r="D69" i="24"/>
  <c r="K74" i="27"/>
  <c r="N71" i="25"/>
  <c r="N69" i="49"/>
  <c r="N67" i="41"/>
  <c r="J71" i="44"/>
  <c r="K70" i="45"/>
  <c r="M70" i="46"/>
  <c r="J70" i="46"/>
  <c r="I69" i="20"/>
  <c r="N68" i="13"/>
  <c r="N72" i="29"/>
  <c r="F70" i="49"/>
  <c r="L70" i="47"/>
  <c r="J72" i="25"/>
  <c r="H68" i="36"/>
  <c r="E68" i="30"/>
  <c r="M69" i="14"/>
  <c r="L72" i="16"/>
  <c r="G72" i="51"/>
  <c r="G68" i="19"/>
  <c r="M72" i="51"/>
  <c r="M68" i="26"/>
  <c r="I68" i="36"/>
  <c r="M68" i="24"/>
  <c r="N69" i="17"/>
  <c r="G69" i="14"/>
  <c r="D69" i="30"/>
  <c r="H70" i="14"/>
  <c r="H70" i="23"/>
  <c r="L69" i="26"/>
  <c r="L73" i="50"/>
  <c r="D69" i="19"/>
  <c r="G68" i="35"/>
  <c r="H72" i="21"/>
  <c r="D69" i="42"/>
  <c r="D70" i="28"/>
  <c r="E73" i="48"/>
  <c r="K69" i="24"/>
  <c r="I74" i="27"/>
  <c r="N68" i="24"/>
  <c r="M71" i="25"/>
  <c r="E69" i="49"/>
  <c r="G67" i="41"/>
  <c r="I71" i="44"/>
  <c r="E70" i="45"/>
  <c r="H70" i="46"/>
  <c r="N70" i="46"/>
  <c r="F68" i="13"/>
  <c r="F72" i="29"/>
  <c r="I70" i="49"/>
  <c r="M70" i="49"/>
  <c r="J68" i="41"/>
  <c r="I70" i="47"/>
  <c r="M68" i="35"/>
  <c r="L69" i="42"/>
  <c r="K69" i="35"/>
  <c r="K73" i="50"/>
  <c r="F68" i="26"/>
  <c r="F69" i="23"/>
  <c r="I72" i="16"/>
  <c r="H73" i="50"/>
  <c r="M67" i="36"/>
  <c r="N68" i="19"/>
  <c r="N70" i="17"/>
  <c r="L70" i="15"/>
  <c r="J69" i="26"/>
  <c r="I69" i="42"/>
  <c r="M69" i="17"/>
  <c r="H69" i="35"/>
  <c r="G69" i="23"/>
  <c r="H72" i="16"/>
  <c r="G71" i="21"/>
  <c r="K66" i="39"/>
  <c r="N67" i="36"/>
  <c r="D70" i="23"/>
  <c r="E70" i="17"/>
  <c r="L74" i="27"/>
  <c r="H73" i="51"/>
  <c r="K70" i="28"/>
  <c r="D69" i="31"/>
  <c r="L73" i="51"/>
  <c r="J73" i="48"/>
  <c r="D74" i="50"/>
  <c r="H70" i="28"/>
  <c r="K72" i="16"/>
  <c r="F71" i="25"/>
  <c r="G71" i="18"/>
  <c r="M67" i="41"/>
  <c r="L70" i="45"/>
  <c r="G70" i="46"/>
  <c r="H69" i="20"/>
  <c r="M68" i="13"/>
  <c r="L72" i="29"/>
  <c r="K70" i="49"/>
  <c r="G70" i="49"/>
  <c r="K68" i="41"/>
  <c r="K70" i="47"/>
  <c r="D72" i="25"/>
  <c r="K70" i="14"/>
  <c r="E73" i="50"/>
  <c r="H73" i="48"/>
  <c r="H70" i="15"/>
  <c r="M68" i="30"/>
  <c r="J70" i="28"/>
  <c r="E68" i="31"/>
  <c r="J70" i="14"/>
  <c r="L69" i="31"/>
  <c r="L69" i="35"/>
  <c r="N68" i="30"/>
  <c r="J72" i="16"/>
  <c r="F72" i="51"/>
  <c r="I69" i="26"/>
  <c r="M73" i="48"/>
  <c r="J73" i="51"/>
  <c r="E69" i="28"/>
  <c r="D74" i="48"/>
  <c r="L70" i="14"/>
  <c r="J69" i="19"/>
  <c r="E69" i="14"/>
  <c r="F71" i="21"/>
  <c r="E68" i="26"/>
  <c r="G70" i="15"/>
  <c r="D66" i="39"/>
  <c r="E70" i="15"/>
  <c r="G68" i="42"/>
  <c r="H69" i="42"/>
  <c r="D73" i="21"/>
  <c r="D69" i="35"/>
  <c r="N69" i="23"/>
  <c r="E71" i="25"/>
  <c r="E71" i="18"/>
  <c r="E67" i="41"/>
  <c r="D71" i="45"/>
  <c r="G70" i="45"/>
  <c r="L70" i="46"/>
  <c r="I68" i="13"/>
  <c r="G68" i="13"/>
  <c r="M72" i="29"/>
  <c r="D71" i="49"/>
  <c r="L70" i="49"/>
  <c r="D68" i="41"/>
  <c r="M70" i="47"/>
  <c r="J72" i="18"/>
  <c r="G67" i="36"/>
  <c r="F73" i="50"/>
  <c r="G68" i="24"/>
  <c r="H66" i="39"/>
  <c r="N68" i="31"/>
  <c r="H69" i="31"/>
  <c r="J74" i="27"/>
  <c r="H70" i="17"/>
  <c r="G68" i="30"/>
  <c r="I69" i="19"/>
  <c r="M68" i="42"/>
  <c r="I69" i="24"/>
  <c r="F70" i="17"/>
  <c r="F68" i="31"/>
  <c r="N73" i="48"/>
  <c r="L69" i="19"/>
  <c r="G73" i="50"/>
  <c r="E68" i="42"/>
  <c r="F69" i="17"/>
  <c r="G71" i="25"/>
  <c r="M71" i="18"/>
  <c r="J71" i="18"/>
  <c r="D71" i="46"/>
  <c r="F70" i="45"/>
  <c r="E70" i="46"/>
  <c r="J69" i="20"/>
  <c r="L68" i="13"/>
  <c r="E68" i="13"/>
  <c r="H72" i="29"/>
  <c r="D69" i="20"/>
  <c r="J70" i="49"/>
  <c r="G70" i="47"/>
  <c r="H72" i="18"/>
  <c r="I69" i="35"/>
  <c r="F73" i="48"/>
  <c r="D70" i="14"/>
  <c r="K69" i="30"/>
  <c r="M69" i="23"/>
  <c r="F68" i="42"/>
  <c r="M70" i="17"/>
  <c r="E72" i="51"/>
  <c r="H69" i="26"/>
  <c r="K70" i="23"/>
  <c r="F68" i="19"/>
  <c r="L70" i="17"/>
  <c r="N68" i="42"/>
  <c r="F69" i="28"/>
  <c r="I70" i="17"/>
  <c r="L69" i="24"/>
  <c r="I70" i="14"/>
  <c r="F70" i="15"/>
  <c r="L70" i="28"/>
  <c r="N68" i="35"/>
  <c r="D68" i="36"/>
  <c r="G68" i="26"/>
  <c r="L66" i="39"/>
  <c r="L70" i="23"/>
  <c r="D72" i="16"/>
  <c r="E69" i="23"/>
  <c r="M69" i="49"/>
  <c r="F71" i="18"/>
  <c r="K71" i="44"/>
  <c r="D71" i="44"/>
  <c r="I70" i="45"/>
  <c r="I70" i="46"/>
  <c r="J68" i="13"/>
  <c r="K72" i="29"/>
  <c r="H70" i="49"/>
  <c r="I68" i="41"/>
  <c r="E70" i="47"/>
  <c r="K72" i="25"/>
  <c r="I72" i="18"/>
  <c r="K70" i="17"/>
  <c r="K69" i="42"/>
  <c r="M73" i="50"/>
  <c r="N73" i="50"/>
  <c r="F69" i="14"/>
  <c r="I73" i="48"/>
  <c r="H69" i="24"/>
  <c r="N72" i="51"/>
  <c r="J72" i="21"/>
  <c r="J73" i="50"/>
  <c r="G73" i="48"/>
  <c r="J70" i="15"/>
  <c r="E67" i="36"/>
  <c r="G70" i="17"/>
  <c r="E68" i="35"/>
  <c r="J69" i="30"/>
  <c r="N69" i="14"/>
  <c r="E68" i="19"/>
  <c r="I69" i="30"/>
  <c r="N68" i="26"/>
  <c r="N71" i="21"/>
  <c r="K69" i="26"/>
  <c r="H69" i="30"/>
  <c r="I70" i="23"/>
  <c r="L73" i="48"/>
  <c r="L72" i="21"/>
  <c r="F68" i="35"/>
  <c r="G69" i="49"/>
  <c r="N71" i="18"/>
  <c r="H71" i="44"/>
  <c r="H70" i="45"/>
  <c r="M70" i="45"/>
  <c r="F70" i="46"/>
  <c r="L69" i="20"/>
  <c r="H68" i="13"/>
  <c r="J72" i="29"/>
  <c r="I72" i="29"/>
  <c r="E70" i="49"/>
  <c r="L68" i="41"/>
  <c r="H70" i="47"/>
  <c r="F70" i="47"/>
  <c r="D72" i="18"/>
  <c r="N69" i="28"/>
  <c r="H74" i="27"/>
  <c r="L68" i="36"/>
  <c r="M70" i="15"/>
  <c r="J69" i="42"/>
  <c r="K69" i="31"/>
  <c r="M68" i="19"/>
  <c r="K68" i="36"/>
  <c r="K73" i="51"/>
  <c r="I73" i="50"/>
  <c r="J70" i="17"/>
  <c r="J70" i="23"/>
  <c r="G69" i="17"/>
  <c r="F68" i="30"/>
  <c r="D73" i="51"/>
  <c r="I70" i="15"/>
  <c r="E68" i="24"/>
  <c r="I66" i="39"/>
  <c r="G68" i="31"/>
  <c r="G69" i="28"/>
  <c r="I69" i="31"/>
  <c r="H69" i="19"/>
  <c r="J69" i="24"/>
  <c r="E71" i="21"/>
  <c r="J69" i="31"/>
  <c r="F67" i="36"/>
  <c r="D74" i="27"/>
  <c r="K72" i="21"/>
  <c r="I73" i="51"/>
  <c r="J69" i="35"/>
  <c r="J66" i="39"/>
  <c r="D69" i="26"/>
  <c r="J68" i="36"/>
  <c r="K69" i="19"/>
  <c r="K73" i="48"/>
  <c r="D69" i="13"/>
  <c r="H72" i="25"/>
  <c r="D70" i="20"/>
  <c r="D72" i="44"/>
  <c r="B70" i="13" l="1"/>
  <c r="A71" i="13"/>
  <c r="C70" i="13"/>
  <c r="B74" i="29"/>
  <c r="A75" i="29"/>
  <c r="B73" i="44"/>
  <c r="A74" i="44"/>
  <c r="C73" i="44"/>
  <c r="C74" i="29"/>
  <c r="B71" i="20"/>
  <c r="C71" i="20"/>
  <c r="A72" i="20"/>
  <c r="B72" i="45"/>
  <c r="C72" i="45"/>
  <c r="A73" i="45"/>
  <c r="B72" i="30"/>
  <c r="A73" i="30"/>
  <c r="B72" i="46"/>
  <c r="C72" i="46"/>
  <c r="A73" i="46"/>
  <c r="B72" i="49"/>
  <c r="C72" i="49"/>
  <c r="A73" i="49"/>
  <c r="B72" i="24"/>
  <c r="A73" i="24"/>
  <c r="C72" i="17"/>
  <c r="C70" i="41"/>
  <c r="C74" i="16"/>
  <c r="B72" i="47"/>
  <c r="C72" i="47"/>
  <c r="A73" i="47"/>
  <c r="B73" i="43"/>
  <c r="A74" i="43"/>
  <c r="A79" i="41"/>
  <c r="B78" i="41"/>
  <c r="C76" i="28"/>
  <c r="B73" i="25"/>
  <c r="C73" i="25"/>
  <c r="A74" i="25"/>
  <c r="B73" i="42"/>
  <c r="A74" i="42"/>
  <c r="C73" i="18"/>
  <c r="B73" i="18"/>
  <c r="A74" i="18"/>
  <c r="C71" i="35"/>
  <c r="C71" i="30"/>
  <c r="C71" i="42"/>
  <c r="C71" i="24"/>
  <c r="C72" i="23"/>
  <c r="C70" i="36"/>
  <c r="C71" i="26"/>
  <c r="C71" i="19"/>
  <c r="A73" i="17"/>
  <c r="B73" i="17" s="1"/>
  <c r="C71" i="31"/>
  <c r="C72" i="14"/>
  <c r="A73" i="14"/>
  <c r="B73" i="14" s="1"/>
  <c r="C75" i="51"/>
  <c r="A76" i="51"/>
  <c r="B76" i="51" s="1"/>
  <c r="C75" i="50"/>
  <c r="A76" i="50"/>
  <c r="B76" i="50" s="1"/>
  <c r="C75" i="48"/>
  <c r="A76" i="48"/>
  <c r="B76" i="48" s="1"/>
  <c r="A75" i="36"/>
  <c r="B75" i="36" s="1"/>
  <c r="A76" i="35"/>
  <c r="B76" i="35" s="1"/>
  <c r="A76" i="31"/>
  <c r="B76" i="31" s="1"/>
  <c r="A77" i="28"/>
  <c r="B77" i="28" s="1"/>
  <c r="C76" i="27"/>
  <c r="A77" i="27"/>
  <c r="B77" i="27" s="1"/>
  <c r="A76" i="26"/>
  <c r="B76" i="26" s="1"/>
  <c r="A75" i="23"/>
  <c r="B75" i="23" s="1"/>
  <c r="C74" i="21"/>
  <c r="A75" i="21"/>
  <c r="B75" i="21" s="1"/>
  <c r="A75" i="19"/>
  <c r="B75" i="19" s="1"/>
  <c r="A75" i="16"/>
  <c r="B75" i="16" s="1"/>
  <c r="A73" i="15"/>
  <c r="B73" i="15" s="1"/>
  <c r="C72" i="15"/>
  <c r="A68" i="39"/>
  <c r="B68" i="39" s="1"/>
  <c r="C67" i="39"/>
  <c r="M72" i="18"/>
  <c r="M71" i="44"/>
  <c r="N68" i="41"/>
  <c r="F72" i="25"/>
  <c r="D74" i="29"/>
  <c r="L73" i="29"/>
  <c r="F72" i="44"/>
  <c r="N72" i="44"/>
  <c r="I70" i="20"/>
  <c r="G71" i="45"/>
  <c r="E71" i="46"/>
  <c r="I71" i="46"/>
  <c r="K71" i="49"/>
  <c r="H69" i="41"/>
  <c r="K69" i="13"/>
  <c r="F69" i="13"/>
  <c r="K71" i="47"/>
  <c r="J73" i="18"/>
  <c r="J70" i="26"/>
  <c r="D71" i="14"/>
  <c r="F72" i="16"/>
  <c r="G70" i="23"/>
  <c r="G70" i="28"/>
  <c r="K73" i="21"/>
  <c r="M70" i="28"/>
  <c r="K67" i="39"/>
  <c r="H70" i="42"/>
  <c r="G74" i="27"/>
  <c r="J71" i="23"/>
  <c r="N70" i="14"/>
  <c r="M69" i="30"/>
  <c r="F69" i="35"/>
  <c r="D71" i="28"/>
  <c r="E72" i="18"/>
  <c r="G71" i="44"/>
  <c r="G68" i="41"/>
  <c r="I72" i="25"/>
  <c r="H73" i="29"/>
  <c r="K72" i="44"/>
  <c r="E72" i="44"/>
  <c r="J70" i="20"/>
  <c r="N71" i="45"/>
  <c r="N71" i="46"/>
  <c r="F71" i="46"/>
  <c r="I71" i="49"/>
  <c r="L69" i="13"/>
  <c r="G69" i="13"/>
  <c r="L71" i="47"/>
  <c r="D70" i="19"/>
  <c r="H71" i="17"/>
  <c r="H75" i="27"/>
  <c r="M68" i="36"/>
  <c r="J70" i="24"/>
  <c r="N69" i="31"/>
  <c r="L70" i="30"/>
  <c r="D69" i="36"/>
  <c r="F70" i="23"/>
  <c r="L69" i="36"/>
  <c r="I71" i="28"/>
  <c r="J70" i="31"/>
  <c r="D67" i="39"/>
  <c r="E68" i="36"/>
  <c r="E69" i="30"/>
  <c r="M69" i="26"/>
  <c r="D70" i="30"/>
  <c r="M70" i="14"/>
  <c r="E70" i="28"/>
  <c r="L73" i="21"/>
  <c r="G69" i="26"/>
  <c r="G70" i="14"/>
  <c r="D70" i="42"/>
  <c r="N73" i="51"/>
  <c r="H67" i="39"/>
  <c r="D70" i="31"/>
  <c r="M74" i="27"/>
  <c r="I74" i="50"/>
  <c r="K71" i="14"/>
  <c r="I75" i="27"/>
  <c r="K69" i="36"/>
  <c r="I70" i="35"/>
  <c r="G72" i="18"/>
  <c r="F69" i="20"/>
  <c r="M68" i="41"/>
  <c r="I73" i="29"/>
  <c r="J72" i="44"/>
  <c r="F70" i="20"/>
  <c r="M71" i="45"/>
  <c r="K71" i="46"/>
  <c r="G71" i="49"/>
  <c r="J69" i="41"/>
  <c r="J69" i="13"/>
  <c r="H71" i="47"/>
  <c r="I73" i="25"/>
  <c r="D73" i="18"/>
  <c r="J74" i="48"/>
  <c r="I70" i="42"/>
  <c r="M69" i="19"/>
  <c r="K74" i="51"/>
  <c r="J70" i="30"/>
  <c r="D70" i="26"/>
  <c r="I70" i="24"/>
  <c r="E72" i="16"/>
  <c r="H70" i="30"/>
  <c r="L70" i="26"/>
  <c r="J71" i="17"/>
  <c r="I71" i="14"/>
  <c r="E69" i="26"/>
  <c r="M69" i="42"/>
  <c r="N69" i="19"/>
  <c r="L70" i="35"/>
  <c r="F74" i="27"/>
  <c r="F69" i="19"/>
  <c r="D75" i="27"/>
  <c r="G74" i="48"/>
  <c r="I71" i="15"/>
  <c r="L71" i="15"/>
  <c r="L71" i="14"/>
  <c r="N72" i="18"/>
  <c r="M69" i="20"/>
  <c r="E68" i="41"/>
  <c r="F73" i="29"/>
  <c r="H72" i="44"/>
  <c r="K70" i="20"/>
  <c r="K71" i="45"/>
  <c r="L71" i="46"/>
  <c r="N71" i="49"/>
  <c r="L69" i="41"/>
  <c r="H69" i="13"/>
  <c r="J71" i="47"/>
  <c r="L73" i="25"/>
  <c r="D71" i="23"/>
  <c r="G73" i="21"/>
  <c r="N68" i="36"/>
  <c r="F69" i="30"/>
  <c r="N69" i="30"/>
  <c r="K71" i="23"/>
  <c r="J74" i="50"/>
  <c r="N70" i="23"/>
  <c r="I71" i="23"/>
  <c r="F69" i="31"/>
  <c r="K70" i="19"/>
  <c r="I73" i="21"/>
  <c r="G72" i="21"/>
  <c r="L71" i="17"/>
  <c r="E69" i="35"/>
  <c r="H71" i="14"/>
  <c r="L74" i="50"/>
  <c r="K71" i="17"/>
  <c r="L74" i="48"/>
  <c r="I70" i="26"/>
  <c r="J74" i="51"/>
  <c r="E69" i="31"/>
  <c r="J70" i="35"/>
  <c r="I73" i="16"/>
  <c r="K70" i="31"/>
  <c r="H70" i="19"/>
  <c r="M72" i="16"/>
  <c r="J75" i="27"/>
  <c r="K74" i="50"/>
  <c r="I74" i="51"/>
  <c r="J67" i="39"/>
  <c r="F72" i="18"/>
  <c r="N69" i="20"/>
  <c r="N72" i="25"/>
  <c r="G73" i="29"/>
  <c r="I72" i="44"/>
  <c r="M70" i="20"/>
  <c r="L70" i="20"/>
  <c r="I71" i="45"/>
  <c r="H71" i="46"/>
  <c r="M71" i="49"/>
  <c r="K69" i="41"/>
  <c r="I69" i="13"/>
  <c r="K73" i="25"/>
  <c r="N69" i="24"/>
  <c r="M69" i="24"/>
  <c r="K70" i="30"/>
  <c r="N70" i="28"/>
  <c r="E69" i="42"/>
  <c r="M69" i="31"/>
  <c r="H74" i="48"/>
  <c r="N74" i="27"/>
  <c r="G69" i="42"/>
  <c r="N69" i="26"/>
  <c r="L70" i="24"/>
  <c r="J73" i="16"/>
  <c r="F71" i="44"/>
  <c r="E69" i="20"/>
  <c r="E72" i="25"/>
  <c r="M73" i="29"/>
  <c r="L72" i="44"/>
  <c r="H70" i="20"/>
  <c r="G70" i="20"/>
  <c r="E71" i="45"/>
  <c r="G71" i="46"/>
  <c r="H71" i="49"/>
  <c r="E71" i="49"/>
  <c r="D69" i="41"/>
  <c r="E69" i="13"/>
  <c r="I71" i="47"/>
  <c r="H70" i="31"/>
  <c r="L71" i="23"/>
  <c r="K70" i="26"/>
  <c r="L67" i="39"/>
  <c r="H69" i="36"/>
  <c r="J73" i="21"/>
  <c r="G69" i="35"/>
  <c r="J70" i="19"/>
  <c r="N74" i="48"/>
  <c r="N69" i="35"/>
  <c r="K73" i="16"/>
  <c r="L74" i="51"/>
  <c r="F70" i="14"/>
  <c r="I69" i="36"/>
  <c r="E73" i="21"/>
  <c r="F69" i="24"/>
  <c r="L70" i="42"/>
  <c r="J70" i="42"/>
  <c r="D70" i="35"/>
  <c r="D73" i="16"/>
  <c r="D71" i="15"/>
  <c r="F69" i="26"/>
  <c r="H71" i="15"/>
  <c r="D70" i="24"/>
  <c r="F68" i="36"/>
  <c r="F70" i="28"/>
  <c r="L75" i="27"/>
  <c r="F73" i="21"/>
  <c r="H71" i="28"/>
  <c r="L70" i="19"/>
  <c r="H70" i="24"/>
  <c r="N73" i="21"/>
  <c r="G72" i="16"/>
  <c r="E70" i="23"/>
  <c r="H71" i="23"/>
  <c r="E71" i="44"/>
  <c r="G69" i="20"/>
  <c r="M72" i="25"/>
  <c r="J73" i="29"/>
  <c r="N73" i="29"/>
  <c r="G72" i="44"/>
  <c r="N70" i="20"/>
  <c r="L71" i="45"/>
  <c r="F71" i="45"/>
  <c r="M71" i="46"/>
  <c r="J71" i="49"/>
  <c r="F71" i="49"/>
  <c r="N69" i="13"/>
  <c r="D71" i="47"/>
  <c r="L70" i="31"/>
  <c r="N72" i="21"/>
  <c r="K71" i="28"/>
  <c r="J71" i="14"/>
  <c r="K70" i="35"/>
  <c r="G74" i="50"/>
  <c r="D75" i="50"/>
  <c r="G69" i="19"/>
  <c r="J71" i="15"/>
  <c r="G73" i="51"/>
  <c r="I70" i="30"/>
  <c r="F69" i="42"/>
  <c r="K71" i="15"/>
  <c r="F73" i="51"/>
  <c r="F74" i="50"/>
  <c r="M74" i="50"/>
  <c r="F74" i="48"/>
  <c r="E74" i="27"/>
  <c r="K70" i="42"/>
  <c r="I67" i="39"/>
  <c r="E74" i="48"/>
  <c r="M73" i="51"/>
  <c r="D74" i="21"/>
  <c r="L73" i="16"/>
  <c r="N72" i="16"/>
  <c r="G69" i="31"/>
  <c r="M70" i="23"/>
  <c r="K74" i="48"/>
  <c r="D74" i="51"/>
  <c r="H73" i="16"/>
  <c r="G69" i="24"/>
  <c r="H74" i="51"/>
  <c r="N71" i="44"/>
  <c r="F68" i="41"/>
  <c r="G72" i="25"/>
  <c r="K73" i="29"/>
  <c r="E73" i="29"/>
  <c r="D72" i="45"/>
  <c r="M72" i="44"/>
  <c r="E70" i="20"/>
  <c r="J71" i="45"/>
  <c r="H71" i="45"/>
  <c r="J71" i="46"/>
  <c r="L71" i="49"/>
  <c r="I69" i="41"/>
  <c r="D72" i="47"/>
  <c r="M69" i="13"/>
  <c r="J69" i="36"/>
  <c r="H70" i="35"/>
  <c r="E72" i="21"/>
  <c r="K70" i="24"/>
  <c r="E74" i="50"/>
  <c r="E69" i="19"/>
  <c r="I71" i="17"/>
  <c r="D71" i="17"/>
  <c r="E69" i="24"/>
  <c r="F72" i="21"/>
  <c r="K75" i="27"/>
  <c r="N74" i="50"/>
  <c r="N69" i="42"/>
  <c r="D75" i="48"/>
  <c r="M73" i="21"/>
  <c r="E73" i="51"/>
  <c r="H70" i="26"/>
  <c r="H74" i="50"/>
  <c r="G68" i="36"/>
  <c r="I70" i="31"/>
  <c r="M74" i="48"/>
  <c r="G69" i="30"/>
  <c r="I70" i="19"/>
  <c r="J71" i="28"/>
  <c r="L71" i="28"/>
  <c r="E70" i="14"/>
  <c r="M69" i="35"/>
  <c r="I74" i="48"/>
  <c r="H73" i="21"/>
  <c r="M72" i="21"/>
  <c r="I73" i="18"/>
  <c r="D70" i="13"/>
  <c r="J73" i="25"/>
  <c r="B73" i="49" l="1"/>
  <c r="A74" i="49"/>
  <c r="C73" i="49"/>
  <c r="B75" i="29"/>
  <c r="A76" i="29"/>
  <c r="B73" i="47"/>
  <c r="C73" i="47"/>
  <c r="A74" i="47"/>
  <c r="B73" i="45"/>
  <c r="C73" i="45"/>
  <c r="A74" i="45"/>
  <c r="C75" i="29"/>
  <c r="C73" i="17"/>
  <c r="C74" i="17" s="1"/>
  <c r="B74" i="43"/>
  <c r="A75" i="43"/>
  <c r="C75" i="16"/>
  <c r="B73" i="24"/>
  <c r="A74" i="24"/>
  <c r="B73" i="46"/>
  <c r="A74" i="46"/>
  <c r="C73" i="46"/>
  <c r="B73" i="30"/>
  <c r="A74" i="30"/>
  <c r="B72" i="20"/>
  <c r="C72" i="20"/>
  <c r="A73" i="20"/>
  <c r="B71" i="13"/>
  <c r="C71" i="13"/>
  <c r="A72" i="13"/>
  <c r="B74" i="44"/>
  <c r="C74" i="44"/>
  <c r="A75" i="44"/>
  <c r="C71" i="41"/>
  <c r="B79" i="41"/>
  <c r="A80" i="41"/>
  <c r="C77" i="28"/>
  <c r="B74" i="25"/>
  <c r="C74" i="25"/>
  <c r="A75" i="25"/>
  <c r="B74" i="42"/>
  <c r="A75" i="42"/>
  <c r="B74" i="18"/>
  <c r="A75" i="18"/>
  <c r="C74" i="18"/>
  <c r="C71" i="36"/>
  <c r="C72" i="31"/>
  <c r="C72" i="19"/>
  <c r="C72" i="30"/>
  <c r="C72" i="26"/>
  <c r="C72" i="35"/>
  <c r="C73" i="23"/>
  <c r="C72" i="42"/>
  <c r="A74" i="14"/>
  <c r="B74" i="14" s="1"/>
  <c r="C73" i="14"/>
  <c r="C72" i="24"/>
  <c r="A74" i="17"/>
  <c r="B74" i="17" s="1"/>
  <c r="C76" i="51"/>
  <c r="A77" i="51"/>
  <c r="B77" i="51" s="1"/>
  <c r="C76" i="50"/>
  <c r="A77" i="50"/>
  <c r="B77" i="50" s="1"/>
  <c r="C76" i="48"/>
  <c r="A77" i="48"/>
  <c r="B77" i="48" s="1"/>
  <c r="A76" i="36"/>
  <c r="B76" i="36" s="1"/>
  <c r="A77" i="35"/>
  <c r="B77" i="35" s="1"/>
  <c r="A77" i="31"/>
  <c r="B77" i="31" s="1"/>
  <c r="A78" i="28"/>
  <c r="B78" i="28" s="1"/>
  <c r="A78" i="27"/>
  <c r="B78" i="27" s="1"/>
  <c r="C77" i="27"/>
  <c r="A77" i="26"/>
  <c r="B77" i="26" s="1"/>
  <c r="A76" i="23"/>
  <c r="B76" i="23" s="1"/>
  <c r="A76" i="21"/>
  <c r="B76" i="21" s="1"/>
  <c r="C75" i="21"/>
  <c r="A76" i="19"/>
  <c r="B76" i="19" s="1"/>
  <c r="A76" i="16"/>
  <c r="B76" i="16" s="1"/>
  <c r="C73" i="15"/>
  <c r="A74" i="15"/>
  <c r="B74" i="15" s="1"/>
  <c r="A69" i="39"/>
  <c r="B69" i="39" s="1"/>
  <c r="C68" i="39"/>
  <c r="G71" i="47"/>
  <c r="N69" i="41"/>
  <c r="K72" i="49"/>
  <c r="K72" i="47"/>
  <c r="L72" i="45"/>
  <c r="E74" i="29"/>
  <c r="J70" i="13"/>
  <c r="J72" i="46"/>
  <c r="I70" i="41"/>
  <c r="D72" i="46"/>
  <c r="H74" i="18"/>
  <c r="N70" i="42"/>
  <c r="M71" i="23"/>
  <c r="D72" i="23"/>
  <c r="L68" i="39"/>
  <c r="D71" i="24"/>
  <c r="N71" i="15"/>
  <c r="I71" i="30"/>
  <c r="E70" i="19"/>
  <c r="N71" i="17"/>
  <c r="M73" i="16"/>
  <c r="I72" i="17"/>
  <c r="J72" i="14"/>
  <c r="I76" i="27"/>
  <c r="G75" i="27"/>
  <c r="D75" i="51"/>
  <c r="F71" i="15"/>
  <c r="H71" i="19"/>
  <c r="I75" i="48"/>
  <c r="L70" i="36"/>
  <c r="I71" i="42"/>
  <c r="E70" i="42"/>
  <c r="L71" i="24"/>
  <c r="I71" i="31"/>
  <c r="H71" i="26"/>
  <c r="F71" i="47"/>
  <c r="F69" i="41"/>
  <c r="J72" i="49"/>
  <c r="H72" i="47"/>
  <c r="I72" i="45"/>
  <c r="K74" i="29"/>
  <c r="M74" i="29"/>
  <c r="K70" i="13"/>
  <c r="K70" i="41"/>
  <c r="D71" i="20"/>
  <c r="D74" i="18"/>
  <c r="N74" i="21"/>
  <c r="K71" i="42"/>
  <c r="I74" i="16"/>
  <c r="E70" i="31"/>
  <c r="H75" i="48"/>
  <c r="H72" i="15"/>
  <c r="D71" i="31"/>
  <c r="I71" i="35"/>
  <c r="M70" i="31"/>
  <c r="F69" i="36"/>
  <c r="J71" i="42"/>
  <c r="G70" i="26"/>
  <c r="F70" i="24"/>
  <c r="E75" i="50"/>
  <c r="I71" i="26"/>
  <c r="G75" i="50"/>
  <c r="D72" i="15"/>
  <c r="K71" i="24"/>
  <c r="D71" i="30"/>
  <c r="M71" i="14"/>
  <c r="H72" i="23"/>
  <c r="E71" i="17"/>
  <c r="J74" i="18"/>
  <c r="J76" i="27"/>
  <c r="J70" i="36"/>
  <c r="N70" i="31"/>
  <c r="J72" i="15"/>
  <c r="M71" i="47"/>
  <c r="N73" i="18"/>
  <c r="H73" i="25"/>
  <c r="J72" i="47"/>
  <c r="J72" i="45"/>
  <c r="N74" i="29"/>
  <c r="H74" i="29"/>
  <c r="L70" i="13"/>
  <c r="L72" i="46"/>
  <c r="D72" i="17"/>
  <c r="H75" i="51"/>
  <c r="E70" i="30"/>
  <c r="K70" i="36"/>
  <c r="L74" i="16"/>
  <c r="F74" i="21"/>
  <c r="K71" i="31"/>
  <c r="H71" i="31"/>
  <c r="N71" i="28"/>
  <c r="M75" i="27"/>
  <c r="D74" i="16"/>
  <c r="L72" i="28"/>
  <c r="G69" i="36"/>
  <c r="L71" i="31"/>
  <c r="L74" i="21"/>
  <c r="N75" i="50"/>
  <c r="K72" i="23"/>
  <c r="N70" i="19"/>
  <c r="H71" i="30"/>
  <c r="E69" i="36"/>
  <c r="G71" i="15"/>
  <c r="J75" i="50"/>
  <c r="M70" i="35"/>
  <c r="D71" i="42"/>
  <c r="I72" i="28"/>
  <c r="K75" i="51"/>
  <c r="M70" i="42"/>
  <c r="L75" i="48"/>
  <c r="H74" i="21"/>
  <c r="H70" i="36"/>
  <c r="E73" i="16"/>
  <c r="L72" i="15"/>
  <c r="H72" i="17"/>
  <c r="J71" i="30"/>
  <c r="K74" i="16"/>
  <c r="L71" i="42"/>
  <c r="K68" i="39"/>
  <c r="H76" i="27"/>
  <c r="J71" i="19"/>
  <c r="D71" i="19"/>
  <c r="H72" i="28"/>
  <c r="F71" i="28"/>
  <c r="K71" i="30"/>
  <c r="I75" i="51"/>
  <c r="F73" i="16"/>
  <c r="K76" i="27"/>
  <c r="E71" i="47"/>
  <c r="G73" i="18"/>
  <c r="I72" i="47"/>
  <c r="E72" i="47"/>
  <c r="M72" i="45"/>
  <c r="G74" i="29"/>
  <c r="M70" i="13"/>
  <c r="D71" i="13"/>
  <c r="H70" i="41"/>
  <c r="J68" i="39"/>
  <c r="M70" i="26"/>
  <c r="H71" i="42"/>
  <c r="G73" i="16"/>
  <c r="F70" i="26"/>
  <c r="G71" i="14"/>
  <c r="K71" i="19"/>
  <c r="J74" i="21"/>
  <c r="N73" i="16"/>
  <c r="E71" i="15"/>
  <c r="F71" i="23"/>
  <c r="E71" i="28"/>
  <c r="D71" i="26"/>
  <c r="F70" i="35"/>
  <c r="J72" i="17"/>
  <c r="L71" i="19"/>
  <c r="F75" i="48"/>
  <c r="L71" i="35"/>
  <c r="J71" i="35"/>
  <c r="E70" i="24"/>
  <c r="N71" i="14"/>
  <c r="H74" i="16"/>
  <c r="F74" i="51"/>
  <c r="E70" i="26"/>
  <c r="D68" i="39"/>
  <c r="N70" i="24"/>
  <c r="J74" i="16"/>
  <c r="N75" i="27"/>
  <c r="F75" i="50"/>
  <c r="N70" i="35"/>
  <c r="L76" i="27"/>
  <c r="N71" i="47"/>
  <c r="E73" i="18"/>
  <c r="H72" i="49"/>
  <c r="N72" i="47"/>
  <c r="L72" i="47"/>
  <c r="G72" i="45"/>
  <c r="L74" i="29"/>
  <c r="J73" i="44"/>
  <c r="H73" i="44"/>
  <c r="N70" i="13"/>
  <c r="D72" i="20"/>
  <c r="H71" i="20"/>
  <c r="D70" i="41"/>
  <c r="K72" i="17"/>
  <c r="J75" i="51"/>
  <c r="F70" i="31"/>
  <c r="J71" i="26"/>
  <c r="H71" i="24"/>
  <c r="D72" i="28"/>
  <c r="E75" i="48"/>
  <c r="L75" i="50"/>
  <c r="N70" i="26"/>
  <c r="M75" i="48"/>
  <c r="D71" i="35"/>
  <c r="K75" i="48"/>
  <c r="I72" i="23"/>
  <c r="H72" i="14"/>
  <c r="D75" i="21"/>
  <c r="M71" i="15"/>
  <c r="H75" i="50"/>
  <c r="I71" i="24"/>
  <c r="E75" i="27"/>
  <c r="G70" i="42"/>
  <c r="I72" i="15"/>
  <c r="G71" i="23"/>
  <c r="K72" i="14"/>
  <c r="L71" i="26"/>
  <c r="M69" i="41"/>
  <c r="M73" i="18"/>
  <c r="I72" i="49"/>
  <c r="G72" i="47"/>
  <c r="D72" i="49"/>
  <c r="E72" i="45"/>
  <c r="I74" i="29"/>
  <c r="I73" i="44"/>
  <c r="L73" i="44"/>
  <c r="E70" i="13"/>
  <c r="H72" i="46"/>
  <c r="K72" i="46"/>
  <c r="G74" i="51"/>
  <c r="N71" i="23"/>
  <c r="N74" i="51"/>
  <c r="D76" i="48"/>
  <c r="I70" i="36"/>
  <c r="M75" i="50"/>
  <c r="M70" i="30"/>
  <c r="D70" i="36"/>
  <c r="N70" i="30"/>
  <c r="M74" i="51"/>
  <c r="G70" i="30"/>
  <c r="M74" i="21"/>
  <c r="M70" i="24"/>
  <c r="D72" i="14"/>
  <c r="D73" i="14" s="1"/>
  <c r="L72" i="14"/>
  <c r="F70" i="19"/>
  <c r="F70" i="42"/>
  <c r="I74" i="21"/>
  <c r="L72" i="23"/>
  <c r="J71" i="31"/>
  <c r="I75" i="50"/>
  <c r="J71" i="24"/>
  <c r="E71" i="14"/>
  <c r="I71" i="19"/>
  <c r="N75" i="48"/>
  <c r="G71" i="17"/>
  <c r="L72" i="17"/>
  <c r="E74" i="21"/>
  <c r="N69" i="36"/>
  <c r="K71" i="26"/>
  <c r="G70" i="35"/>
  <c r="I68" i="39"/>
  <c r="M71" i="28"/>
  <c r="E69" i="41"/>
  <c r="F73" i="18"/>
  <c r="L72" i="49"/>
  <c r="F72" i="47"/>
  <c r="K72" i="45"/>
  <c r="N72" i="45"/>
  <c r="F74" i="29"/>
  <c r="K73" i="44"/>
  <c r="I70" i="13"/>
  <c r="F70" i="13"/>
  <c r="I72" i="46"/>
  <c r="L71" i="20"/>
  <c r="J71" i="20"/>
  <c r="L70" i="41"/>
  <c r="I74" i="18"/>
  <c r="G70" i="24"/>
  <c r="E71" i="23"/>
  <c r="J75" i="48"/>
  <c r="F71" i="14"/>
  <c r="D76" i="27"/>
  <c r="M69" i="36"/>
  <c r="I72" i="14"/>
  <c r="G71" i="28"/>
  <c r="G70" i="31"/>
  <c r="F75" i="27"/>
  <c r="G70" i="19"/>
  <c r="M70" i="19"/>
  <c r="M71" i="17"/>
  <c r="J72" i="23"/>
  <c r="H71" i="35"/>
  <c r="G75" i="48"/>
  <c r="K72" i="28"/>
  <c r="J72" i="28"/>
  <c r="G74" i="21"/>
  <c r="K75" i="50"/>
  <c r="E70" i="35"/>
  <c r="K72" i="15"/>
  <c r="E74" i="51"/>
  <c r="L71" i="30"/>
  <c r="G69" i="41"/>
  <c r="H73" i="18"/>
  <c r="D73" i="25"/>
  <c r="D73" i="45"/>
  <c r="M72" i="47"/>
  <c r="H72" i="45"/>
  <c r="F72" i="45"/>
  <c r="J74" i="29"/>
  <c r="H70" i="13"/>
  <c r="G70" i="13"/>
  <c r="D73" i="44"/>
  <c r="K71" i="20"/>
  <c r="I71" i="20"/>
  <c r="J70" i="41"/>
  <c r="F70" i="30"/>
  <c r="F71" i="17"/>
  <c r="L75" i="51"/>
  <c r="K74" i="21"/>
  <c r="K71" i="35"/>
  <c r="D75" i="29"/>
  <c r="J74" i="25"/>
  <c r="H68" i="39"/>
  <c r="D73" i="47"/>
  <c r="D74" i="44"/>
  <c r="C72" i="41" l="1"/>
  <c r="B73" i="20"/>
  <c r="C73" i="20"/>
  <c r="A74" i="20"/>
  <c r="B74" i="46"/>
  <c r="A75" i="46"/>
  <c r="C74" i="46"/>
  <c r="B76" i="29"/>
  <c r="A77" i="29"/>
  <c r="B74" i="24"/>
  <c r="A75" i="24"/>
  <c r="B74" i="47"/>
  <c r="C74" i="47"/>
  <c r="A75" i="47"/>
  <c r="B75" i="44"/>
  <c r="C75" i="44"/>
  <c r="A76" i="44"/>
  <c r="B72" i="13"/>
  <c r="C72" i="13"/>
  <c r="A73" i="13"/>
  <c r="B74" i="30"/>
  <c r="A75" i="30"/>
  <c r="C76" i="16"/>
  <c r="B74" i="49"/>
  <c r="C74" i="49"/>
  <c r="A75" i="49"/>
  <c r="B75" i="43"/>
  <c r="A76" i="43"/>
  <c r="B74" i="45"/>
  <c r="C74" i="45"/>
  <c r="A75" i="45"/>
  <c r="C76" i="29"/>
  <c r="A81" i="41"/>
  <c r="B80" i="41"/>
  <c r="C78" i="28"/>
  <c r="B75" i="25"/>
  <c r="C75" i="25"/>
  <c r="A76" i="25"/>
  <c r="B75" i="42"/>
  <c r="A76" i="42"/>
  <c r="C75" i="18"/>
  <c r="B75" i="18"/>
  <c r="A76" i="18"/>
  <c r="A75" i="17"/>
  <c r="B75" i="17" s="1"/>
  <c r="C73" i="26"/>
  <c r="C73" i="30"/>
  <c r="C73" i="31"/>
  <c r="C73" i="35"/>
  <c r="C72" i="36"/>
  <c r="C73" i="19"/>
  <c r="C73" i="24"/>
  <c r="C73" i="42"/>
  <c r="C74" i="23"/>
  <c r="C74" i="14"/>
  <c r="A75" i="14"/>
  <c r="B75" i="14" s="1"/>
  <c r="C77" i="51"/>
  <c r="A78" i="51"/>
  <c r="B78" i="51" s="1"/>
  <c r="C77" i="50"/>
  <c r="A78" i="50"/>
  <c r="B78" i="50" s="1"/>
  <c r="C77" i="48"/>
  <c r="A78" i="48"/>
  <c r="B78" i="48" s="1"/>
  <c r="A77" i="36"/>
  <c r="B77" i="36" s="1"/>
  <c r="A78" i="35"/>
  <c r="B78" i="35" s="1"/>
  <c r="A78" i="31"/>
  <c r="B78" i="31" s="1"/>
  <c r="A79" i="28"/>
  <c r="B79" i="28" s="1"/>
  <c r="C78" i="27"/>
  <c r="A79" i="27"/>
  <c r="B79" i="27" s="1"/>
  <c r="A78" i="26"/>
  <c r="B78" i="26" s="1"/>
  <c r="A77" i="23"/>
  <c r="B77" i="23" s="1"/>
  <c r="C76" i="21"/>
  <c r="A77" i="21"/>
  <c r="B77" i="21" s="1"/>
  <c r="A77" i="19"/>
  <c r="B77" i="19" s="1"/>
  <c r="A77" i="16"/>
  <c r="B77" i="16" s="1"/>
  <c r="C74" i="15"/>
  <c r="A75" i="15"/>
  <c r="B75" i="15" s="1"/>
  <c r="A70" i="39"/>
  <c r="B70" i="39" s="1"/>
  <c r="C69" i="39"/>
  <c r="M73" i="44"/>
  <c r="N73" i="25"/>
  <c r="E70" i="41"/>
  <c r="N74" i="18"/>
  <c r="G72" i="46"/>
  <c r="J71" i="41"/>
  <c r="K71" i="41"/>
  <c r="G72" i="20"/>
  <c r="J73" i="49"/>
  <c r="K73" i="49"/>
  <c r="M74" i="44"/>
  <c r="N74" i="44"/>
  <c r="F71" i="13"/>
  <c r="G73" i="47"/>
  <c r="J75" i="29"/>
  <c r="G75" i="29"/>
  <c r="M73" i="45"/>
  <c r="H75" i="25"/>
  <c r="I77" i="27"/>
  <c r="K76" i="50"/>
  <c r="D71" i="36"/>
  <c r="G76" i="48"/>
  <c r="G71" i="35"/>
  <c r="H69" i="39"/>
  <c r="L72" i="26"/>
  <c r="M76" i="48"/>
  <c r="F71" i="35"/>
  <c r="I72" i="42"/>
  <c r="I75" i="16"/>
  <c r="L73" i="17"/>
  <c r="K76" i="48"/>
  <c r="N72" i="14"/>
  <c r="M71" i="30"/>
  <c r="F76" i="48"/>
  <c r="F75" i="21"/>
  <c r="I76" i="48"/>
  <c r="D72" i="42"/>
  <c r="J72" i="42"/>
  <c r="H73" i="15"/>
  <c r="L73" i="28"/>
  <c r="I73" i="14"/>
  <c r="I72" i="30"/>
  <c r="D69" i="39"/>
  <c r="K75" i="29"/>
  <c r="G72" i="28"/>
  <c r="H72" i="19"/>
  <c r="D73" i="15"/>
  <c r="F71" i="30"/>
  <c r="J76" i="50"/>
  <c r="F76" i="27"/>
  <c r="E74" i="16"/>
  <c r="M72" i="14"/>
  <c r="E72" i="23"/>
  <c r="G71" i="42"/>
  <c r="J75" i="18"/>
  <c r="H76" i="50"/>
  <c r="H72" i="24"/>
  <c r="M72" i="28"/>
  <c r="E72" i="14"/>
  <c r="L76" i="51"/>
  <c r="M75" i="51"/>
  <c r="M75" i="21"/>
  <c r="N73" i="44"/>
  <c r="E73" i="25"/>
  <c r="G70" i="41"/>
  <c r="N71" i="20"/>
  <c r="E72" i="46"/>
  <c r="K73" i="46"/>
  <c r="D74" i="25"/>
  <c r="J72" i="20"/>
  <c r="H73" i="49"/>
  <c r="E74" i="44"/>
  <c r="G74" i="44"/>
  <c r="G71" i="13"/>
  <c r="N73" i="47"/>
  <c r="L75" i="29"/>
  <c r="L73" i="45"/>
  <c r="I73" i="45"/>
  <c r="I75" i="25"/>
  <c r="F72" i="17"/>
  <c r="H72" i="30"/>
  <c r="M70" i="36"/>
  <c r="G71" i="31"/>
  <c r="E71" i="35"/>
  <c r="F74" i="16"/>
  <c r="D76" i="51"/>
  <c r="N71" i="26"/>
  <c r="G73" i="14"/>
  <c r="G71" i="19"/>
  <c r="M71" i="31"/>
  <c r="I76" i="50"/>
  <c r="N71" i="30"/>
  <c r="G70" i="36"/>
  <c r="F71" i="42"/>
  <c r="F73" i="14"/>
  <c r="M72" i="17"/>
  <c r="L73" i="14"/>
  <c r="L75" i="21"/>
  <c r="J73" i="23"/>
  <c r="F71" i="31"/>
  <c r="D72" i="26"/>
  <c r="G76" i="27"/>
  <c r="I72" i="24"/>
  <c r="K73" i="28"/>
  <c r="J73" i="17"/>
  <c r="L72" i="24"/>
  <c r="J73" i="14"/>
  <c r="F71" i="24"/>
  <c r="M71" i="13"/>
  <c r="I73" i="47"/>
  <c r="D75" i="25"/>
  <c r="F75" i="51"/>
  <c r="K69" i="39"/>
  <c r="N75" i="51"/>
  <c r="J76" i="51"/>
  <c r="F71" i="19"/>
  <c r="L72" i="30"/>
  <c r="I72" i="31"/>
  <c r="K73" i="14"/>
  <c r="K71" i="36"/>
  <c r="L72" i="19"/>
  <c r="H74" i="44"/>
  <c r="F73" i="44"/>
  <c r="G72" i="49"/>
  <c r="F70" i="41"/>
  <c r="M71" i="20"/>
  <c r="M72" i="46"/>
  <c r="L73" i="46"/>
  <c r="L72" i="20"/>
  <c r="H72" i="20"/>
  <c r="L74" i="25"/>
  <c r="K74" i="44"/>
  <c r="I71" i="13"/>
  <c r="E71" i="13"/>
  <c r="J73" i="47"/>
  <c r="H73" i="47"/>
  <c r="H75" i="29"/>
  <c r="K73" i="45"/>
  <c r="E73" i="45"/>
  <c r="K75" i="25"/>
  <c r="N70" i="36"/>
  <c r="L77" i="27"/>
  <c r="J71" i="36"/>
  <c r="E71" i="42"/>
  <c r="H72" i="35"/>
  <c r="L71" i="36"/>
  <c r="N72" i="17"/>
  <c r="H73" i="23"/>
  <c r="N74" i="16"/>
  <c r="E71" i="30"/>
  <c r="D72" i="24"/>
  <c r="J72" i="24"/>
  <c r="N73" i="14"/>
  <c r="G72" i="17"/>
  <c r="M71" i="26"/>
  <c r="D76" i="50"/>
  <c r="F72" i="14"/>
  <c r="J77" i="27"/>
  <c r="J72" i="35"/>
  <c r="K77" i="27"/>
  <c r="H72" i="26"/>
  <c r="G71" i="24"/>
  <c r="J73" i="28"/>
  <c r="L69" i="39"/>
  <c r="I72" i="26"/>
  <c r="N76" i="48"/>
  <c r="I74" i="44"/>
  <c r="H71" i="13"/>
  <c r="E73" i="47"/>
  <c r="J73" i="45"/>
  <c r="N71" i="19"/>
  <c r="I76" i="51"/>
  <c r="H73" i="28"/>
  <c r="L76" i="48"/>
  <c r="D77" i="27"/>
  <c r="K72" i="30"/>
  <c r="D73" i="28"/>
  <c r="D72" i="30"/>
  <c r="H72" i="31"/>
  <c r="F71" i="26"/>
  <c r="J73" i="15"/>
  <c r="D72" i="35"/>
  <c r="H72" i="42"/>
  <c r="J72" i="30"/>
  <c r="E73" i="44"/>
  <c r="M72" i="49"/>
  <c r="M70" i="41"/>
  <c r="E71" i="20"/>
  <c r="L71" i="41"/>
  <c r="E72" i="20"/>
  <c r="K72" i="20"/>
  <c r="G73" i="44"/>
  <c r="N72" i="49"/>
  <c r="G74" i="18"/>
  <c r="G71" i="20"/>
  <c r="I73" i="46"/>
  <c r="D73" i="20"/>
  <c r="N72" i="20"/>
  <c r="I73" i="49"/>
  <c r="F74" i="44"/>
  <c r="K71" i="13"/>
  <c r="K73" i="47"/>
  <c r="D73" i="49"/>
  <c r="M75" i="29"/>
  <c r="N73" i="45"/>
  <c r="I75" i="18"/>
  <c r="M76" i="27"/>
  <c r="N72" i="23"/>
  <c r="E71" i="24"/>
  <c r="K75" i="21"/>
  <c r="I73" i="28"/>
  <c r="I73" i="23"/>
  <c r="K72" i="35"/>
  <c r="G72" i="14"/>
  <c r="H71" i="36"/>
  <c r="F72" i="23"/>
  <c r="H73" i="14"/>
  <c r="D74" i="14"/>
  <c r="G71" i="26"/>
  <c r="I73" i="15"/>
  <c r="K72" i="24"/>
  <c r="D73" i="17"/>
  <c r="D74" i="17" s="1"/>
  <c r="E70" i="36"/>
  <c r="E71" i="31"/>
  <c r="H75" i="16"/>
  <c r="G75" i="21"/>
  <c r="N75" i="21"/>
  <c r="H73" i="17"/>
  <c r="I72" i="19"/>
  <c r="K75" i="16"/>
  <c r="N71" i="24"/>
  <c r="J75" i="16"/>
  <c r="F73" i="47"/>
  <c r="K76" i="51"/>
  <c r="K72" i="42"/>
  <c r="K72" i="26"/>
  <c r="E76" i="48"/>
  <c r="D73" i="23"/>
  <c r="L76" i="50"/>
  <c r="K73" i="23"/>
  <c r="J72" i="26"/>
  <c r="M72" i="15"/>
  <c r="G73" i="25"/>
  <c r="E72" i="49"/>
  <c r="F74" i="18"/>
  <c r="F71" i="20"/>
  <c r="D71" i="41"/>
  <c r="F72" i="20"/>
  <c r="I74" i="25"/>
  <c r="L74" i="44"/>
  <c r="J71" i="13"/>
  <c r="M73" i="47"/>
  <c r="D73" i="46"/>
  <c r="E75" i="29"/>
  <c r="H73" i="45"/>
  <c r="M71" i="19"/>
  <c r="H77" i="27"/>
  <c r="J72" i="31"/>
  <c r="H75" i="21"/>
  <c r="G72" i="23"/>
  <c r="M73" i="14"/>
  <c r="N71" i="35"/>
  <c r="N72" i="28"/>
  <c r="E72" i="28"/>
  <c r="E75" i="51"/>
  <c r="I72" i="35"/>
  <c r="G75" i="51"/>
  <c r="M71" i="35"/>
  <c r="J76" i="48"/>
  <c r="D75" i="16"/>
  <c r="D76" i="16" s="1"/>
  <c r="L72" i="35"/>
  <c r="N72" i="15"/>
  <c r="E75" i="21"/>
  <c r="H76" i="48"/>
  <c r="L72" i="42"/>
  <c r="F70" i="36"/>
  <c r="E72" i="15"/>
  <c r="D72" i="19"/>
  <c r="E71" i="26"/>
  <c r="I75" i="21"/>
  <c r="K72" i="19"/>
  <c r="F73" i="25"/>
  <c r="F72" i="49"/>
  <c r="E74" i="18"/>
  <c r="F72" i="46"/>
  <c r="J73" i="46"/>
  <c r="H71" i="41"/>
  <c r="I72" i="20"/>
  <c r="L71" i="13"/>
  <c r="N75" i="29"/>
  <c r="G73" i="45"/>
  <c r="L75" i="25"/>
  <c r="J72" i="19"/>
  <c r="K73" i="15"/>
  <c r="J75" i="21"/>
  <c r="M71" i="24"/>
  <c r="M73" i="25"/>
  <c r="N70" i="41"/>
  <c r="M74" i="18"/>
  <c r="N72" i="46"/>
  <c r="H73" i="46"/>
  <c r="I71" i="41"/>
  <c r="M72" i="20"/>
  <c r="H74" i="25"/>
  <c r="D74" i="47"/>
  <c r="L73" i="49"/>
  <c r="K74" i="25"/>
  <c r="J74" i="44"/>
  <c r="N71" i="13"/>
  <c r="L73" i="47"/>
  <c r="I75" i="29"/>
  <c r="F75" i="29"/>
  <c r="F73" i="45"/>
  <c r="J75" i="25"/>
  <c r="D75" i="18"/>
  <c r="I69" i="39"/>
  <c r="L75" i="16"/>
  <c r="E71" i="19"/>
  <c r="N71" i="42"/>
  <c r="G71" i="30"/>
  <c r="K73" i="17"/>
  <c r="I73" i="17"/>
  <c r="M72" i="23"/>
  <c r="D72" i="31"/>
  <c r="I71" i="36"/>
  <c r="F72" i="15"/>
  <c r="E76" i="27"/>
  <c r="J69" i="39"/>
  <c r="F72" i="28"/>
  <c r="L72" i="31"/>
  <c r="G74" i="16"/>
  <c r="H76" i="51"/>
  <c r="N71" i="31"/>
  <c r="E72" i="17"/>
  <c r="N76" i="27"/>
  <c r="L73" i="23"/>
  <c r="M71" i="42"/>
  <c r="G72" i="15"/>
  <c r="L73" i="15"/>
  <c r="E73" i="14"/>
  <c r="K72" i="31"/>
  <c r="M74" i="16"/>
  <c r="H75" i="18"/>
  <c r="D76" i="29"/>
  <c r="D72" i="13"/>
  <c r="D74" i="49"/>
  <c r="B75" i="30" l="1"/>
  <c r="A76" i="30"/>
  <c r="B75" i="47"/>
  <c r="A76" i="47"/>
  <c r="C75" i="47"/>
  <c r="B75" i="46"/>
  <c r="A76" i="46"/>
  <c r="C75" i="46"/>
  <c r="B76" i="43"/>
  <c r="A77" i="43"/>
  <c r="B73" i="13"/>
  <c r="A74" i="13"/>
  <c r="C73" i="13"/>
  <c r="B77" i="29"/>
  <c r="A78" i="29"/>
  <c r="C75" i="17"/>
  <c r="B74" i="20"/>
  <c r="C74" i="20"/>
  <c r="A75" i="20"/>
  <c r="C77" i="29"/>
  <c r="C73" i="41"/>
  <c r="B75" i="49"/>
  <c r="C75" i="49"/>
  <c r="A76" i="49"/>
  <c r="B75" i="24"/>
  <c r="A76" i="24"/>
  <c r="B75" i="45"/>
  <c r="C75" i="45"/>
  <c r="A76" i="45"/>
  <c r="C77" i="16"/>
  <c r="B76" i="44"/>
  <c r="A77" i="44"/>
  <c r="C76" i="44"/>
  <c r="B81" i="41"/>
  <c r="A82" i="41"/>
  <c r="C79" i="28"/>
  <c r="B76" i="25"/>
  <c r="C76" i="25"/>
  <c r="A77" i="25"/>
  <c r="B76" i="42"/>
  <c r="A77" i="42"/>
  <c r="B76" i="18"/>
  <c r="A77" i="18"/>
  <c r="C76" i="18"/>
  <c r="C74" i="24"/>
  <c r="C74" i="31"/>
  <c r="C74" i="19"/>
  <c r="C75" i="23"/>
  <c r="C74" i="42"/>
  <c r="C74" i="35"/>
  <c r="C73" i="36"/>
  <c r="C74" i="30"/>
  <c r="C75" i="14"/>
  <c r="A76" i="14"/>
  <c r="B76" i="14" s="1"/>
  <c r="C74" i="26"/>
  <c r="A76" i="17"/>
  <c r="B76" i="17" s="1"/>
  <c r="A79" i="51"/>
  <c r="B79" i="51" s="1"/>
  <c r="C78" i="51"/>
  <c r="C78" i="50"/>
  <c r="A79" i="50"/>
  <c r="B79" i="50" s="1"/>
  <c r="C78" i="48"/>
  <c r="A79" i="48"/>
  <c r="B79" i="48" s="1"/>
  <c r="A78" i="36"/>
  <c r="B78" i="36" s="1"/>
  <c r="A79" i="35"/>
  <c r="B79" i="35" s="1"/>
  <c r="A79" i="31"/>
  <c r="B79" i="31" s="1"/>
  <c r="A80" i="28"/>
  <c r="B80" i="28" s="1"/>
  <c r="A80" i="27"/>
  <c r="B80" i="27" s="1"/>
  <c r="C79" i="27"/>
  <c r="A79" i="26"/>
  <c r="B79" i="26" s="1"/>
  <c r="A78" i="23"/>
  <c r="B78" i="23" s="1"/>
  <c r="A78" i="21"/>
  <c r="B78" i="21" s="1"/>
  <c r="C77" i="21"/>
  <c r="A78" i="19"/>
  <c r="B78" i="19" s="1"/>
  <c r="A78" i="16"/>
  <c r="B78" i="16" s="1"/>
  <c r="C75" i="15"/>
  <c r="A76" i="15"/>
  <c r="B76" i="15" s="1"/>
  <c r="A71" i="39"/>
  <c r="B71" i="39" s="1"/>
  <c r="C70" i="39"/>
  <c r="N75" i="18"/>
  <c r="M73" i="46"/>
  <c r="E73" i="49"/>
  <c r="N75" i="25"/>
  <c r="J74" i="46"/>
  <c r="J74" i="47"/>
  <c r="D77" i="29"/>
  <c r="K76" i="29"/>
  <c r="M76" i="29"/>
  <c r="G72" i="13"/>
  <c r="I74" i="49"/>
  <c r="K73" i="20"/>
  <c r="H72" i="41"/>
  <c r="D74" i="45"/>
  <c r="L76" i="25"/>
  <c r="L76" i="16"/>
  <c r="D74" i="23"/>
  <c r="L77" i="48"/>
  <c r="N73" i="23"/>
  <c r="J77" i="48"/>
  <c r="J74" i="14"/>
  <c r="K70" i="39"/>
  <c r="N72" i="31"/>
  <c r="I73" i="42"/>
  <c r="N76" i="16"/>
  <c r="F72" i="19"/>
  <c r="G77" i="27"/>
  <c r="F73" i="28"/>
  <c r="F77" i="27"/>
  <c r="F74" i="17"/>
  <c r="H74" i="23"/>
  <c r="K76" i="21"/>
  <c r="H74" i="14"/>
  <c r="J73" i="35"/>
  <c r="E75" i="18"/>
  <c r="F73" i="46"/>
  <c r="F73" i="49"/>
  <c r="F75" i="25"/>
  <c r="H74" i="45"/>
  <c r="K74" i="46"/>
  <c r="I74" i="47"/>
  <c r="J76" i="29"/>
  <c r="G76" i="29"/>
  <c r="L72" i="13"/>
  <c r="E74" i="49"/>
  <c r="G73" i="20"/>
  <c r="D72" i="41"/>
  <c r="D75" i="44"/>
  <c r="K76" i="25"/>
  <c r="M74" i="14"/>
  <c r="N74" i="17"/>
  <c r="I73" i="35"/>
  <c r="K73" i="19"/>
  <c r="N72" i="24"/>
  <c r="K73" i="42"/>
  <c r="K73" i="31"/>
  <c r="E76" i="51"/>
  <c r="M76" i="50"/>
  <c r="L73" i="31"/>
  <c r="K74" i="14"/>
  <c r="N72" i="30"/>
  <c r="H73" i="26"/>
  <c r="N72" i="19"/>
  <c r="M72" i="30"/>
  <c r="F75" i="16"/>
  <c r="E72" i="30"/>
  <c r="H73" i="30"/>
  <c r="I74" i="17"/>
  <c r="G74" i="14"/>
  <c r="I70" i="39"/>
  <c r="H74" i="15"/>
  <c r="J73" i="42"/>
  <c r="N72" i="35"/>
  <c r="F72" i="24"/>
  <c r="G72" i="19"/>
  <c r="H74" i="17"/>
  <c r="M73" i="17"/>
  <c r="E73" i="28"/>
  <c r="H77" i="50"/>
  <c r="G75" i="18"/>
  <c r="N71" i="41"/>
  <c r="G73" i="49"/>
  <c r="E74" i="25"/>
  <c r="K74" i="45"/>
  <c r="N74" i="47"/>
  <c r="L76" i="29"/>
  <c r="H72" i="13"/>
  <c r="N72" i="13"/>
  <c r="F74" i="49"/>
  <c r="M73" i="20"/>
  <c r="L72" i="41"/>
  <c r="H76" i="25"/>
  <c r="M74" i="17"/>
  <c r="J73" i="24"/>
  <c r="G72" i="26"/>
  <c r="K76" i="16"/>
  <c r="K73" i="24"/>
  <c r="H76" i="21"/>
  <c r="F73" i="15"/>
  <c r="I74" i="23"/>
  <c r="E77" i="27"/>
  <c r="L74" i="15"/>
  <c r="H70" i="39"/>
  <c r="L74" i="17"/>
  <c r="E76" i="50"/>
  <c r="H73" i="35"/>
  <c r="D73" i="30"/>
  <c r="D77" i="51"/>
  <c r="M77" i="27"/>
  <c r="H76" i="16"/>
  <c r="D72" i="36"/>
  <c r="I74" i="28"/>
  <c r="M72" i="24"/>
  <c r="J73" i="31"/>
  <c r="G75" i="16"/>
  <c r="H74" i="28"/>
  <c r="L77" i="51"/>
  <c r="I76" i="16"/>
  <c r="G73" i="28"/>
  <c r="F75" i="18"/>
  <c r="M71" i="41"/>
  <c r="N73" i="49"/>
  <c r="F74" i="25"/>
  <c r="L75" i="44"/>
  <c r="M74" i="47"/>
  <c r="I76" i="29"/>
  <c r="K72" i="13"/>
  <c r="M72" i="13"/>
  <c r="N74" i="49"/>
  <c r="J73" i="20"/>
  <c r="J72" i="41"/>
  <c r="D76" i="25"/>
  <c r="D77" i="50"/>
  <c r="D78" i="50" s="1"/>
  <c r="L76" i="21"/>
  <c r="L73" i="30"/>
  <c r="G72" i="42"/>
  <c r="M72" i="35"/>
  <c r="L73" i="19"/>
  <c r="M72" i="31"/>
  <c r="D74" i="28"/>
  <c r="D75" i="17"/>
  <c r="H73" i="31"/>
  <c r="J70" i="39"/>
  <c r="G72" i="35"/>
  <c r="L73" i="35"/>
  <c r="I73" i="26"/>
  <c r="H77" i="51"/>
  <c r="K78" i="27"/>
  <c r="I73" i="30"/>
  <c r="J74" i="23"/>
  <c r="D73" i="42"/>
  <c r="F72" i="31"/>
  <c r="I77" i="50"/>
  <c r="K73" i="35"/>
  <c r="J74" i="28"/>
  <c r="M76" i="16"/>
  <c r="L73" i="42"/>
  <c r="I77" i="48"/>
  <c r="G74" i="17"/>
  <c r="I76" i="21"/>
  <c r="M75" i="18"/>
  <c r="G71" i="41"/>
  <c r="D78" i="27"/>
  <c r="G74" i="25"/>
  <c r="J74" i="45"/>
  <c r="H75" i="44"/>
  <c r="F74" i="47"/>
  <c r="H76" i="29"/>
  <c r="J72" i="13"/>
  <c r="K74" i="49"/>
  <c r="G74" i="49"/>
  <c r="I73" i="20"/>
  <c r="K72" i="41"/>
  <c r="I76" i="18"/>
  <c r="I78" i="27"/>
  <c r="N72" i="42"/>
  <c r="N73" i="28"/>
  <c r="M73" i="28"/>
  <c r="L74" i="23"/>
  <c r="N74" i="14"/>
  <c r="J76" i="21"/>
  <c r="H77" i="48"/>
  <c r="K74" i="17"/>
  <c r="G72" i="24"/>
  <c r="K77" i="51"/>
  <c r="G76" i="16"/>
  <c r="K73" i="26"/>
  <c r="E73" i="17"/>
  <c r="K77" i="50"/>
  <c r="D74" i="15"/>
  <c r="H78" i="27"/>
  <c r="N73" i="46"/>
  <c r="E71" i="41"/>
  <c r="M75" i="25"/>
  <c r="N74" i="25"/>
  <c r="I74" i="45"/>
  <c r="J75" i="44"/>
  <c r="H74" i="46"/>
  <c r="L74" i="47"/>
  <c r="G74" i="47"/>
  <c r="E76" i="29"/>
  <c r="I72" i="13"/>
  <c r="H74" i="49"/>
  <c r="M74" i="49"/>
  <c r="F73" i="20"/>
  <c r="D74" i="46"/>
  <c r="J76" i="18"/>
  <c r="E72" i="35"/>
  <c r="L77" i="50"/>
  <c r="D73" i="26"/>
  <c r="N73" i="17"/>
  <c r="F72" i="30"/>
  <c r="D73" i="24"/>
  <c r="D70" i="39"/>
  <c r="I73" i="19"/>
  <c r="L73" i="26"/>
  <c r="J73" i="19"/>
  <c r="I77" i="51"/>
  <c r="E72" i="19"/>
  <c r="D73" i="19"/>
  <c r="K72" i="36"/>
  <c r="J72" i="36"/>
  <c r="L70" i="39"/>
  <c r="N71" i="36"/>
  <c r="N72" i="26"/>
  <c r="K74" i="15"/>
  <c r="K74" i="23"/>
  <c r="G76" i="50"/>
  <c r="N75" i="16"/>
  <c r="D77" i="48"/>
  <c r="G73" i="17"/>
  <c r="L72" i="36"/>
  <c r="M72" i="26"/>
  <c r="E72" i="42"/>
  <c r="F73" i="23"/>
  <c r="L78" i="27"/>
  <c r="E73" i="46"/>
  <c r="F71" i="41"/>
  <c r="G75" i="25"/>
  <c r="M74" i="25"/>
  <c r="L74" i="45"/>
  <c r="I75" i="44"/>
  <c r="I74" i="46"/>
  <c r="D75" i="46"/>
  <c r="H74" i="47"/>
  <c r="E74" i="47"/>
  <c r="F76" i="29"/>
  <c r="E72" i="13"/>
  <c r="L74" i="49"/>
  <c r="L73" i="20"/>
  <c r="H73" i="20"/>
  <c r="I72" i="41"/>
  <c r="I76" i="25"/>
  <c r="H76" i="18"/>
  <c r="J78" i="27"/>
  <c r="F76" i="50"/>
  <c r="H73" i="42"/>
  <c r="F71" i="36"/>
  <c r="I74" i="15"/>
  <c r="M75" i="16"/>
  <c r="F72" i="26"/>
  <c r="M72" i="19"/>
  <c r="E72" i="24"/>
  <c r="L74" i="28"/>
  <c r="G72" i="31"/>
  <c r="I73" i="31"/>
  <c r="J73" i="26"/>
  <c r="N76" i="50"/>
  <c r="H72" i="36"/>
  <c r="G71" i="36"/>
  <c r="H73" i="19"/>
  <c r="J77" i="51"/>
  <c r="K73" i="30"/>
  <c r="F72" i="35"/>
  <c r="J77" i="50"/>
  <c r="M73" i="23"/>
  <c r="G73" i="23"/>
  <c r="E74" i="17"/>
  <c r="E76" i="16"/>
  <c r="E73" i="23"/>
  <c r="H73" i="24"/>
  <c r="G73" i="46"/>
  <c r="M73" i="49"/>
  <c r="E75" i="25"/>
  <c r="K75" i="44"/>
  <c r="L74" i="46"/>
  <c r="K74" i="47"/>
  <c r="N76" i="29"/>
  <c r="F72" i="13"/>
  <c r="J74" i="49"/>
  <c r="E73" i="20"/>
  <c r="N73" i="20"/>
  <c r="D75" i="49"/>
  <c r="D75" i="45"/>
  <c r="J76" i="25"/>
  <c r="D76" i="18"/>
  <c r="K77" i="48"/>
  <c r="F76" i="51"/>
  <c r="F72" i="42"/>
  <c r="J76" i="16"/>
  <c r="L74" i="14"/>
  <c r="M76" i="51"/>
  <c r="G72" i="30"/>
  <c r="E74" i="14"/>
  <c r="J73" i="30"/>
  <c r="E72" i="31"/>
  <c r="I72" i="36"/>
  <c r="N76" i="51"/>
  <c r="E73" i="15"/>
  <c r="E75" i="16"/>
  <c r="D73" i="35"/>
  <c r="N77" i="27"/>
  <c r="J74" i="15"/>
  <c r="M71" i="36"/>
  <c r="G73" i="15"/>
  <c r="I74" i="14"/>
  <c r="F74" i="14"/>
  <c r="K74" i="28"/>
  <c r="D76" i="21"/>
  <c r="F73" i="17"/>
  <c r="N73" i="15"/>
  <c r="M72" i="42"/>
  <c r="D73" i="31"/>
  <c r="M73" i="15"/>
  <c r="F76" i="16"/>
  <c r="E71" i="36"/>
  <c r="L73" i="24"/>
  <c r="J74" i="17"/>
  <c r="I73" i="24"/>
  <c r="E72" i="26"/>
  <c r="G76" i="51"/>
  <c r="D75" i="47"/>
  <c r="D79" i="27"/>
  <c r="D74" i="20"/>
  <c r="C78" i="29" l="1"/>
  <c r="B76" i="45"/>
  <c r="C76" i="45"/>
  <c r="A77" i="45"/>
  <c r="B76" i="49"/>
  <c r="C76" i="49"/>
  <c r="A77" i="49"/>
  <c r="C74" i="41"/>
  <c r="B75" i="20"/>
  <c r="C75" i="20"/>
  <c r="A76" i="20"/>
  <c r="B76" i="46"/>
  <c r="A77" i="46"/>
  <c r="C76" i="46"/>
  <c r="B76" i="24"/>
  <c r="A77" i="24"/>
  <c r="B74" i="13"/>
  <c r="C74" i="13"/>
  <c r="A75" i="13"/>
  <c r="B77" i="44"/>
  <c r="C77" i="44"/>
  <c r="A78" i="44"/>
  <c r="C76" i="17"/>
  <c r="C77" i="17" s="1"/>
  <c r="B76" i="30"/>
  <c r="A77" i="30"/>
  <c r="B78" i="29"/>
  <c r="A79" i="29"/>
  <c r="C78" i="16"/>
  <c r="B77" i="43"/>
  <c r="A78" i="43"/>
  <c r="B76" i="47"/>
  <c r="C76" i="47"/>
  <c r="A77" i="47"/>
  <c r="A83" i="41"/>
  <c r="B82" i="41"/>
  <c r="C80" i="28"/>
  <c r="B77" i="25"/>
  <c r="C77" i="25"/>
  <c r="A78" i="25"/>
  <c r="B77" i="42"/>
  <c r="A78" i="42"/>
  <c r="C77" i="18"/>
  <c r="B77" i="18"/>
  <c r="A78" i="18"/>
  <c r="C75" i="42"/>
  <c r="C75" i="30"/>
  <c r="C76" i="23"/>
  <c r="C75" i="26"/>
  <c r="C75" i="19"/>
  <c r="C76" i="14"/>
  <c r="A77" i="14"/>
  <c r="B77" i="14" s="1"/>
  <c r="C75" i="35"/>
  <c r="C75" i="31"/>
  <c r="A77" i="17"/>
  <c r="B77" i="17" s="1"/>
  <c r="C74" i="36"/>
  <c r="C75" i="24"/>
  <c r="C79" i="51"/>
  <c r="A80" i="51"/>
  <c r="B80" i="51" s="1"/>
  <c r="C79" i="50"/>
  <c r="A80" i="50"/>
  <c r="B80" i="50" s="1"/>
  <c r="C79" i="48"/>
  <c r="A80" i="48"/>
  <c r="B80" i="48" s="1"/>
  <c r="A79" i="36"/>
  <c r="B79" i="36" s="1"/>
  <c r="A80" i="35"/>
  <c r="B80" i="35" s="1"/>
  <c r="A80" i="31"/>
  <c r="B80" i="31" s="1"/>
  <c r="A81" i="28"/>
  <c r="B81" i="28" s="1"/>
  <c r="C80" i="27"/>
  <c r="A81" i="27"/>
  <c r="B81" i="27" s="1"/>
  <c r="A80" i="26"/>
  <c r="B80" i="26" s="1"/>
  <c r="A79" i="23"/>
  <c r="B79" i="23" s="1"/>
  <c r="C78" i="21"/>
  <c r="A79" i="21"/>
  <c r="B79" i="21" s="1"/>
  <c r="A79" i="19"/>
  <c r="B79" i="19" s="1"/>
  <c r="A79" i="16"/>
  <c r="B79" i="16" s="1"/>
  <c r="A77" i="15"/>
  <c r="B77" i="15" s="1"/>
  <c r="C76" i="15"/>
  <c r="A72" i="39"/>
  <c r="B72" i="39" s="1"/>
  <c r="C71" i="39"/>
  <c r="N76" i="18"/>
  <c r="G74" i="46"/>
  <c r="N76" i="25"/>
  <c r="E75" i="44"/>
  <c r="G74" i="45"/>
  <c r="L77" i="29"/>
  <c r="K75" i="45"/>
  <c r="H75" i="49"/>
  <c r="M75" i="49"/>
  <c r="D73" i="41"/>
  <c r="M75" i="46"/>
  <c r="J76" i="44"/>
  <c r="M74" i="20"/>
  <c r="I73" i="13"/>
  <c r="K75" i="47"/>
  <c r="E75" i="47"/>
  <c r="D76" i="47"/>
  <c r="D77" i="25"/>
  <c r="H77" i="16"/>
  <c r="D78" i="48"/>
  <c r="H75" i="15"/>
  <c r="D75" i="14"/>
  <c r="K74" i="30"/>
  <c r="J71" i="39"/>
  <c r="F77" i="48"/>
  <c r="I78" i="51"/>
  <c r="I74" i="42"/>
  <c r="G72" i="36"/>
  <c r="L75" i="15"/>
  <c r="J77" i="16"/>
  <c r="K74" i="19"/>
  <c r="H74" i="19"/>
  <c r="M73" i="24"/>
  <c r="H74" i="35"/>
  <c r="L77" i="21"/>
  <c r="D76" i="17"/>
  <c r="M72" i="36"/>
  <c r="L74" i="30"/>
  <c r="M76" i="18"/>
  <c r="F74" i="46"/>
  <c r="E76" i="25"/>
  <c r="F72" i="41"/>
  <c r="F74" i="45"/>
  <c r="F77" i="29"/>
  <c r="D76" i="45"/>
  <c r="N75" i="45"/>
  <c r="J75" i="49"/>
  <c r="E75" i="49"/>
  <c r="D75" i="20"/>
  <c r="E75" i="46"/>
  <c r="N74" i="20"/>
  <c r="K73" i="13"/>
  <c r="I75" i="47"/>
  <c r="G75" i="47"/>
  <c r="I77" i="18"/>
  <c r="I74" i="30"/>
  <c r="D78" i="51"/>
  <c r="F74" i="28"/>
  <c r="G75" i="17"/>
  <c r="I74" i="31"/>
  <c r="L74" i="31"/>
  <c r="J74" i="31"/>
  <c r="G73" i="26"/>
  <c r="F73" i="31"/>
  <c r="D77" i="16"/>
  <c r="I78" i="48"/>
  <c r="H73" i="36"/>
  <c r="F77" i="50"/>
  <c r="L75" i="28"/>
  <c r="G77" i="51"/>
  <c r="I79" i="27"/>
  <c r="E73" i="24"/>
  <c r="E74" i="15"/>
  <c r="K75" i="15"/>
  <c r="D74" i="35"/>
  <c r="J78" i="50"/>
  <c r="E76" i="18"/>
  <c r="F78" i="27"/>
  <c r="M76" i="25"/>
  <c r="G72" i="41"/>
  <c r="M74" i="45"/>
  <c r="M77" i="29"/>
  <c r="G75" i="45"/>
  <c r="L75" i="49"/>
  <c r="J73" i="41"/>
  <c r="K75" i="46"/>
  <c r="N75" i="46"/>
  <c r="L76" i="44"/>
  <c r="L74" i="20"/>
  <c r="H73" i="13"/>
  <c r="D73" i="13"/>
  <c r="J75" i="47"/>
  <c r="J77" i="18"/>
  <c r="L75" i="23"/>
  <c r="J75" i="28"/>
  <c r="J75" i="17"/>
  <c r="D74" i="24"/>
  <c r="M74" i="15"/>
  <c r="N75" i="17"/>
  <c r="M73" i="26"/>
  <c r="N78" i="50"/>
  <c r="H79" i="27"/>
  <c r="L74" i="35"/>
  <c r="E73" i="42"/>
  <c r="M74" i="28"/>
  <c r="K74" i="26"/>
  <c r="K77" i="16"/>
  <c r="J78" i="51"/>
  <c r="D71" i="39"/>
  <c r="I75" i="28"/>
  <c r="D74" i="30"/>
  <c r="M79" i="27"/>
  <c r="N76" i="21"/>
  <c r="F77" i="51"/>
  <c r="J75" i="15"/>
  <c r="F73" i="24"/>
  <c r="K79" i="27"/>
  <c r="K74" i="24"/>
  <c r="K78" i="50"/>
  <c r="H75" i="28"/>
  <c r="K74" i="42"/>
  <c r="N74" i="15"/>
  <c r="J73" i="36"/>
  <c r="I74" i="19"/>
  <c r="D75" i="23"/>
  <c r="G73" i="35"/>
  <c r="I75" i="23"/>
  <c r="G73" i="24"/>
  <c r="F74" i="15"/>
  <c r="E77" i="50"/>
  <c r="N74" i="28"/>
  <c r="G76" i="18"/>
  <c r="G78" i="27"/>
  <c r="G76" i="25"/>
  <c r="M72" i="41"/>
  <c r="K77" i="29"/>
  <c r="I75" i="45"/>
  <c r="K75" i="49"/>
  <c r="H73" i="41"/>
  <c r="L75" i="46"/>
  <c r="G75" i="46"/>
  <c r="J74" i="20"/>
  <c r="J73" i="13"/>
  <c r="H75" i="47"/>
  <c r="J77" i="25"/>
  <c r="H77" i="18"/>
  <c r="K78" i="51"/>
  <c r="E74" i="28"/>
  <c r="M77" i="48"/>
  <c r="D74" i="26"/>
  <c r="J79" i="27"/>
  <c r="N73" i="19"/>
  <c r="E77" i="48"/>
  <c r="L73" i="36"/>
  <c r="G78" i="50"/>
  <c r="I74" i="35"/>
  <c r="H74" i="31"/>
  <c r="F73" i="19"/>
  <c r="J77" i="21"/>
  <c r="H74" i="30"/>
  <c r="G77" i="48"/>
  <c r="I77" i="16"/>
  <c r="G74" i="15"/>
  <c r="H78" i="50"/>
  <c r="H74" i="24"/>
  <c r="E73" i="35"/>
  <c r="K71" i="39"/>
  <c r="E73" i="19"/>
  <c r="N73" i="26"/>
  <c r="I74" i="24"/>
  <c r="D77" i="18"/>
  <c r="F73" i="42"/>
  <c r="K73" i="36"/>
  <c r="L78" i="50"/>
  <c r="I73" i="36"/>
  <c r="J74" i="42"/>
  <c r="K74" i="31"/>
  <c r="J75" i="14"/>
  <c r="L77" i="16"/>
  <c r="K75" i="28"/>
  <c r="F76" i="18"/>
  <c r="N78" i="27"/>
  <c r="G75" i="44"/>
  <c r="N72" i="41"/>
  <c r="N77" i="29"/>
  <c r="H77" i="29"/>
  <c r="E75" i="45"/>
  <c r="I75" i="49"/>
  <c r="I73" i="41"/>
  <c r="H75" i="46"/>
  <c r="I74" i="20"/>
  <c r="L73" i="13"/>
  <c r="L75" i="47"/>
  <c r="L77" i="25"/>
  <c r="L74" i="24"/>
  <c r="H78" i="48"/>
  <c r="E73" i="30"/>
  <c r="L75" i="14"/>
  <c r="F76" i="21"/>
  <c r="N73" i="35"/>
  <c r="E73" i="26"/>
  <c r="G79" i="27"/>
  <c r="N74" i="46"/>
  <c r="E78" i="27"/>
  <c r="M75" i="44"/>
  <c r="E72" i="41"/>
  <c r="J77" i="29"/>
  <c r="I77" i="29"/>
  <c r="D76" i="49"/>
  <c r="L75" i="45"/>
  <c r="F75" i="49"/>
  <c r="L73" i="41"/>
  <c r="I75" i="46"/>
  <c r="H76" i="44"/>
  <c r="F74" i="20"/>
  <c r="M75" i="47"/>
  <c r="H77" i="25"/>
  <c r="K75" i="23"/>
  <c r="J78" i="48"/>
  <c r="M73" i="35"/>
  <c r="D77" i="21"/>
  <c r="J74" i="24"/>
  <c r="J74" i="26"/>
  <c r="G73" i="31"/>
  <c r="N73" i="24"/>
  <c r="J75" i="23"/>
  <c r="I78" i="50"/>
  <c r="F73" i="35"/>
  <c r="D75" i="15"/>
  <c r="D76" i="15" s="1"/>
  <c r="L74" i="19"/>
  <c r="M73" i="42"/>
  <c r="D74" i="42"/>
  <c r="K75" i="17"/>
  <c r="M76" i="21"/>
  <c r="L71" i="39"/>
  <c r="E74" i="46"/>
  <c r="M78" i="27"/>
  <c r="F75" i="44"/>
  <c r="N74" i="45"/>
  <c r="G77" i="29"/>
  <c r="F75" i="45"/>
  <c r="M75" i="45"/>
  <c r="N75" i="49"/>
  <c r="J75" i="46"/>
  <c r="I76" i="44"/>
  <c r="K74" i="20"/>
  <c r="E74" i="20"/>
  <c r="D76" i="44"/>
  <c r="F75" i="47"/>
  <c r="K77" i="25"/>
  <c r="M77" i="50"/>
  <c r="N73" i="30"/>
  <c r="K77" i="21"/>
  <c r="J74" i="30"/>
  <c r="N79" i="27"/>
  <c r="G73" i="42"/>
  <c r="F73" i="26"/>
  <c r="G74" i="23"/>
  <c r="E79" i="27"/>
  <c r="F72" i="36"/>
  <c r="F75" i="17"/>
  <c r="E74" i="23"/>
  <c r="G73" i="19"/>
  <c r="I75" i="17"/>
  <c r="D74" i="19"/>
  <c r="F73" i="30"/>
  <c r="D75" i="28"/>
  <c r="G76" i="21"/>
  <c r="N77" i="48"/>
  <c r="E72" i="36"/>
  <c r="H75" i="14"/>
  <c r="L78" i="48"/>
  <c r="L74" i="26"/>
  <c r="E76" i="21"/>
  <c r="G77" i="50"/>
  <c r="E73" i="31"/>
  <c r="N77" i="51"/>
  <c r="N73" i="31"/>
  <c r="M73" i="19"/>
  <c r="K74" i="35"/>
  <c r="D79" i="50"/>
  <c r="G74" i="28"/>
  <c r="M74" i="23"/>
  <c r="M74" i="46"/>
  <c r="F76" i="25"/>
  <c r="N75" i="44"/>
  <c r="E74" i="45"/>
  <c r="E77" i="29"/>
  <c r="J75" i="45"/>
  <c r="H75" i="45"/>
  <c r="G75" i="49"/>
  <c r="K73" i="41"/>
  <c r="F75" i="46"/>
  <c r="K76" i="44"/>
  <c r="H74" i="20"/>
  <c r="G74" i="20"/>
  <c r="D78" i="29"/>
  <c r="N75" i="47"/>
  <c r="I77" i="25"/>
  <c r="J74" i="35"/>
  <c r="N77" i="50"/>
  <c r="L79" i="27"/>
  <c r="D74" i="31"/>
  <c r="H77" i="21"/>
  <c r="E77" i="51"/>
  <c r="F78" i="50"/>
  <c r="L78" i="51"/>
  <c r="M73" i="31"/>
  <c r="I75" i="14"/>
  <c r="H75" i="17"/>
  <c r="N74" i="23"/>
  <c r="F79" i="27"/>
  <c r="M73" i="30"/>
  <c r="E78" i="50"/>
  <c r="L75" i="17"/>
  <c r="I77" i="21"/>
  <c r="H75" i="23"/>
  <c r="J74" i="19"/>
  <c r="I75" i="15"/>
  <c r="I74" i="26"/>
  <c r="M77" i="51"/>
  <c r="N73" i="42"/>
  <c r="N72" i="36"/>
  <c r="F74" i="23"/>
  <c r="H74" i="42"/>
  <c r="H74" i="26"/>
  <c r="G73" i="30"/>
  <c r="M78" i="50"/>
  <c r="M75" i="17"/>
  <c r="I71" i="39"/>
  <c r="L74" i="42"/>
  <c r="E75" i="17"/>
  <c r="K78" i="48"/>
  <c r="H78" i="51"/>
  <c r="D73" i="36"/>
  <c r="K75" i="14"/>
  <c r="D76" i="46"/>
  <c r="D78" i="21"/>
  <c r="H71" i="39"/>
  <c r="D74" i="13"/>
  <c r="D77" i="44"/>
  <c r="B77" i="47" l="1"/>
  <c r="C77" i="47"/>
  <c r="A78" i="47"/>
  <c r="B78" i="44"/>
  <c r="C78" i="44"/>
  <c r="A79" i="44"/>
  <c r="B79" i="29"/>
  <c r="A80" i="29"/>
  <c r="C75" i="41"/>
  <c r="B78" i="43"/>
  <c r="A79" i="43"/>
  <c r="B77" i="30"/>
  <c r="A78" i="30"/>
  <c r="B75" i="13"/>
  <c r="A76" i="13"/>
  <c r="C75" i="13"/>
  <c r="B77" i="49"/>
  <c r="A78" i="49"/>
  <c r="C77" i="49"/>
  <c r="B77" i="46"/>
  <c r="C77" i="46"/>
  <c r="A78" i="46"/>
  <c r="C79" i="29"/>
  <c r="C79" i="16"/>
  <c r="B77" i="24"/>
  <c r="A78" i="24"/>
  <c r="B76" i="20"/>
  <c r="C76" i="20"/>
  <c r="A77" i="20"/>
  <c r="B77" i="45"/>
  <c r="C77" i="45"/>
  <c r="A78" i="45"/>
  <c r="B83" i="41"/>
  <c r="A84" i="41"/>
  <c r="C81" i="28"/>
  <c r="B78" i="25"/>
  <c r="C78" i="25"/>
  <c r="A79" i="25"/>
  <c r="B78" i="42"/>
  <c r="A79" i="42"/>
  <c r="B78" i="18"/>
  <c r="A79" i="18"/>
  <c r="C78" i="18"/>
  <c r="C76" i="31"/>
  <c r="C76" i="42"/>
  <c r="C75" i="36"/>
  <c r="A78" i="17"/>
  <c r="B78" i="17" s="1"/>
  <c r="C76" i="35"/>
  <c r="C76" i="24"/>
  <c r="C76" i="19"/>
  <c r="C77" i="23"/>
  <c r="C76" i="30"/>
  <c r="A78" i="14"/>
  <c r="B78" i="14" s="1"/>
  <c r="C77" i="14"/>
  <c r="C76" i="26"/>
  <c r="A81" i="51"/>
  <c r="B81" i="51" s="1"/>
  <c r="C80" i="51"/>
  <c r="C80" i="50"/>
  <c r="A81" i="50"/>
  <c r="B81" i="50" s="1"/>
  <c r="C80" i="48"/>
  <c r="A81" i="48"/>
  <c r="B81" i="48" s="1"/>
  <c r="A80" i="36"/>
  <c r="B80" i="36" s="1"/>
  <c r="A81" i="35"/>
  <c r="B81" i="35" s="1"/>
  <c r="A81" i="31"/>
  <c r="B81" i="31" s="1"/>
  <c r="A82" i="28"/>
  <c r="B82" i="28" s="1"/>
  <c r="A82" i="27"/>
  <c r="B82" i="27" s="1"/>
  <c r="C81" i="27"/>
  <c r="A81" i="26"/>
  <c r="B81" i="26" s="1"/>
  <c r="A80" i="23"/>
  <c r="B80" i="23" s="1"/>
  <c r="C79" i="21"/>
  <c r="A80" i="21"/>
  <c r="B80" i="21" s="1"/>
  <c r="A80" i="19"/>
  <c r="B80" i="19" s="1"/>
  <c r="A80" i="16"/>
  <c r="B80" i="16" s="1"/>
  <c r="C77" i="15"/>
  <c r="A78" i="15"/>
  <c r="B78" i="15" s="1"/>
  <c r="A73" i="39"/>
  <c r="B73" i="39" s="1"/>
  <c r="C72" i="39"/>
  <c r="F76" i="44"/>
  <c r="G77" i="18"/>
  <c r="E77" i="25"/>
  <c r="E73" i="41"/>
  <c r="D78" i="44"/>
  <c r="K75" i="20"/>
  <c r="E76" i="45"/>
  <c r="I76" i="47"/>
  <c r="G77" i="44"/>
  <c r="I74" i="41"/>
  <c r="J76" i="46"/>
  <c r="E76" i="46"/>
  <c r="D77" i="46"/>
  <c r="M76" i="49"/>
  <c r="J78" i="29"/>
  <c r="H74" i="13"/>
  <c r="E74" i="13"/>
  <c r="D76" i="20"/>
  <c r="D78" i="25"/>
  <c r="G74" i="35"/>
  <c r="J76" i="14"/>
  <c r="J75" i="42"/>
  <c r="H78" i="16"/>
  <c r="F78" i="48"/>
  <c r="K78" i="16"/>
  <c r="H80" i="27"/>
  <c r="E74" i="35"/>
  <c r="M75" i="23"/>
  <c r="K76" i="14"/>
  <c r="M77" i="21"/>
  <c r="G78" i="51"/>
  <c r="I80" i="27"/>
  <c r="D79" i="48"/>
  <c r="D72" i="39"/>
  <c r="F74" i="35"/>
  <c r="M75" i="14"/>
  <c r="G76" i="17"/>
  <c r="G76" i="44"/>
  <c r="E77" i="18"/>
  <c r="F77" i="25"/>
  <c r="G75" i="20"/>
  <c r="I75" i="20"/>
  <c r="M76" i="45"/>
  <c r="K76" i="47"/>
  <c r="K77" i="44"/>
  <c r="H74" i="41"/>
  <c r="H76" i="46"/>
  <c r="M76" i="46"/>
  <c r="F76" i="49"/>
  <c r="N78" i="29"/>
  <c r="I74" i="13"/>
  <c r="G74" i="13"/>
  <c r="I78" i="18"/>
  <c r="H79" i="48"/>
  <c r="L75" i="42"/>
  <c r="I76" i="14"/>
  <c r="H76" i="17"/>
  <c r="N77" i="21"/>
  <c r="M77" i="16"/>
  <c r="D80" i="27"/>
  <c r="F76" i="17"/>
  <c r="K75" i="35"/>
  <c r="K75" i="24"/>
  <c r="M74" i="30"/>
  <c r="E74" i="30"/>
  <c r="H79" i="50"/>
  <c r="G74" i="26"/>
  <c r="J80" i="27"/>
  <c r="J78" i="21"/>
  <c r="N76" i="44"/>
  <c r="N73" i="13"/>
  <c r="N77" i="25"/>
  <c r="M75" i="20"/>
  <c r="L75" i="20"/>
  <c r="G76" i="45"/>
  <c r="F76" i="47"/>
  <c r="J77" i="44"/>
  <c r="H77" i="44"/>
  <c r="D74" i="41"/>
  <c r="I76" i="46"/>
  <c r="J76" i="49"/>
  <c r="G76" i="49"/>
  <c r="I78" i="29"/>
  <c r="L74" i="13"/>
  <c r="N74" i="26"/>
  <c r="I79" i="50"/>
  <c r="L79" i="50"/>
  <c r="F74" i="31"/>
  <c r="G74" i="19"/>
  <c r="L75" i="19"/>
  <c r="E74" i="42"/>
  <c r="E74" i="19"/>
  <c r="J76" i="17"/>
  <c r="F74" i="26"/>
  <c r="H75" i="31"/>
  <c r="H75" i="24"/>
  <c r="N74" i="30"/>
  <c r="K75" i="30"/>
  <c r="N78" i="48"/>
  <c r="E79" i="50"/>
  <c r="J76" i="23"/>
  <c r="N74" i="24"/>
  <c r="E76" i="15"/>
  <c r="E75" i="15"/>
  <c r="L75" i="26"/>
  <c r="M74" i="24"/>
  <c r="D75" i="26"/>
  <c r="I72" i="39"/>
  <c r="M76" i="17"/>
  <c r="G77" i="16"/>
  <c r="I75" i="26"/>
  <c r="E74" i="31"/>
  <c r="F74" i="30"/>
  <c r="G73" i="36"/>
  <c r="I75" i="35"/>
  <c r="L75" i="30"/>
  <c r="L79" i="48"/>
  <c r="E78" i="48"/>
  <c r="N76" i="15"/>
  <c r="K75" i="26"/>
  <c r="I75" i="24"/>
  <c r="G74" i="24"/>
  <c r="I76" i="17"/>
  <c r="G74" i="42"/>
  <c r="M76" i="44"/>
  <c r="G73" i="13"/>
  <c r="M77" i="25"/>
  <c r="F75" i="20"/>
  <c r="H76" i="45"/>
  <c r="F76" i="45"/>
  <c r="E76" i="47"/>
  <c r="M77" i="44"/>
  <c r="N77" i="44"/>
  <c r="L76" i="46"/>
  <c r="K76" i="49"/>
  <c r="E76" i="49"/>
  <c r="L78" i="29"/>
  <c r="J74" i="13"/>
  <c r="K78" i="25"/>
  <c r="H75" i="26"/>
  <c r="K76" i="28"/>
  <c r="H76" i="23"/>
  <c r="M75" i="15"/>
  <c r="G75" i="15"/>
  <c r="K74" i="36"/>
  <c r="N74" i="42"/>
  <c r="H75" i="19"/>
  <c r="L80" i="27"/>
  <c r="J75" i="19"/>
  <c r="M78" i="51"/>
  <c r="J79" i="51"/>
  <c r="J75" i="35"/>
  <c r="E75" i="23"/>
  <c r="D76" i="28"/>
  <c r="I76" i="28"/>
  <c r="J76" i="15"/>
  <c r="K76" i="17"/>
  <c r="G78" i="48"/>
  <c r="L72" i="39"/>
  <c r="K75" i="31"/>
  <c r="J75" i="24"/>
  <c r="E77" i="16"/>
  <c r="J76" i="28"/>
  <c r="H76" i="14"/>
  <c r="H78" i="21"/>
  <c r="G75" i="14"/>
  <c r="K75" i="42"/>
  <c r="L75" i="35"/>
  <c r="J75" i="30"/>
  <c r="N73" i="36"/>
  <c r="I75" i="42"/>
  <c r="D77" i="15"/>
  <c r="L79" i="51"/>
  <c r="F73" i="36"/>
  <c r="I76" i="15"/>
  <c r="E76" i="44"/>
  <c r="E73" i="13"/>
  <c r="F73" i="41"/>
  <c r="D77" i="47"/>
  <c r="N75" i="20"/>
  <c r="K76" i="45"/>
  <c r="N76" i="45"/>
  <c r="N76" i="47"/>
  <c r="I77" i="44"/>
  <c r="K76" i="46"/>
  <c r="I76" i="49"/>
  <c r="K78" i="29"/>
  <c r="K74" i="13"/>
  <c r="D77" i="45"/>
  <c r="L78" i="25"/>
  <c r="D78" i="18"/>
  <c r="I79" i="48"/>
  <c r="L76" i="23"/>
  <c r="H75" i="35"/>
  <c r="J79" i="48"/>
  <c r="H79" i="51"/>
  <c r="F77" i="16"/>
  <c r="F74" i="42"/>
  <c r="M78" i="21"/>
  <c r="K76" i="15"/>
  <c r="N76" i="17"/>
  <c r="J75" i="26"/>
  <c r="N75" i="28"/>
  <c r="N78" i="51"/>
  <c r="M74" i="19"/>
  <c r="K72" i="39"/>
  <c r="H75" i="30"/>
  <c r="F75" i="15"/>
  <c r="L78" i="16"/>
  <c r="F78" i="51"/>
  <c r="N77" i="18"/>
  <c r="F73" i="13"/>
  <c r="M73" i="41"/>
  <c r="J75" i="20"/>
  <c r="L76" i="45"/>
  <c r="L76" i="47"/>
  <c r="M76" i="47"/>
  <c r="E77" i="44"/>
  <c r="J74" i="41"/>
  <c r="F76" i="46"/>
  <c r="D77" i="49"/>
  <c r="H76" i="49"/>
  <c r="E78" i="29"/>
  <c r="H78" i="29"/>
  <c r="M74" i="13"/>
  <c r="I78" i="25"/>
  <c r="G74" i="31"/>
  <c r="I75" i="31"/>
  <c r="G75" i="28"/>
  <c r="I75" i="30"/>
  <c r="I78" i="21"/>
  <c r="M73" i="36"/>
  <c r="F76" i="15"/>
  <c r="N74" i="19"/>
  <c r="I78" i="16"/>
  <c r="G74" i="30"/>
  <c r="F79" i="50"/>
  <c r="E74" i="26"/>
  <c r="G76" i="15"/>
  <c r="K79" i="51"/>
  <c r="M78" i="48"/>
  <c r="K78" i="21"/>
  <c r="D75" i="30"/>
  <c r="M77" i="18"/>
  <c r="M73" i="13"/>
  <c r="G73" i="41"/>
  <c r="E75" i="20"/>
  <c r="J76" i="45"/>
  <c r="H76" i="47"/>
  <c r="G76" i="47"/>
  <c r="L77" i="44"/>
  <c r="L74" i="41"/>
  <c r="N76" i="46"/>
  <c r="L76" i="49"/>
  <c r="M78" i="29"/>
  <c r="G78" i="29"/>
  <c r="F74" i="13"/>
  <c r="J78" i="25"/>
  <c r="K80" i="27"/>
  <c r="E75" i="14"/>
  <c r="G79" i="50"/>
  <c r="H75" i="42"/>
  <c r="M74" i="31"/>
  <c r="M74" i="42"/>
  <c r="H76" i="28"/>
  <c r="E74" i="24"/>
  <c r="L78" i="21"/>
  <c r="F74" i="19"/>
  <c r="E73" i="36"/>
  <c r="E78" i="51"/>
  <c r="E76" i="17"/>
  <c r="G75" i="23"/>
  <c r="D75" i="31"/>
  <c r="L76" i="15"/>
  <c r="D76" i="14"/>
  <c r="L75" i="31"/>
  <c r="M76" i="15"/>
  <c r="D78" i="16"/>
  <c r="J79" i="50"/>
  <c r="F78" i="21"/>
  <c r="E77" i="21"/>
  <c r="F77" i="21"/>
  <c r="L74" i="36"/>
  <c r="J75" i="31"/>
  <c r="K79" i="48"/>
  <c r="I74" i="36"/>
  <c r="N75" i="23"/>
  <c r="I76" i="23"/>
  <c r="E78" i="21"/>
  <c r="N79" i="50"/>
  <c r="F75" i="23"/>
  <c r="D75" i="19"/>
  <c r="N78" i="21"/>
  <c r="D77" i="17"/>
  <c r="F77" i="18"/>
  <c r="G77" i="25"/>
  <c r="N73" i="41"/>
  <c r="H75" i="20"/>
  <c r="I76" i="45"/>
  <c r="J76" i="47"/>
  <c r="F77" i="44"/>
  <c r="K74" i="41"/>
  <c r="D75" i="13"/>
  <c r="G76" i="46"/>
  <c r="N76" i="49"/>
  <c r="F78" i="29"/>
  <c r="N74" i="13"/>
  <c r="H78" i="25"/>
  <c r="J78" i="16"/>
  <c r="L76" i="28"/>
  <c r="N74" i="31"/>
  <c r="L75" i="24"/>
  <c r="N75" i="14"/>
  <c r="D74" i="36"/>
  <c r="M79" i="50"/>
  <c r="F74" i="24"/>
  <c r="F75" i="28"/>
  <c r="N75" i="15"/>
  <c r="M74" i="26"/>
  <c r="H74" i="36"/>
  <c r="H76" i="15"/>
  <c r="D75" i="35"/>
  <c r="E75" i="28"/>
  <c r="K75" i="19"/>
  <c r="M74" i="35"/>
  <c r="D76" i="23"/>
  <c r="N74" i="35"/>
  <c r="D75" i="24"/>
  <c r="M75" i="28"/>
  <c r="F75" i="14"/>
  <c r="I79" i="51"/>
  <c r="D79" i="51"/>
  <c r="J74" i="36"/>
  <c r="G78" i="21"/>
  <c r="N77" i="16"/>
  <c r="K76" i="23"/>
  <c r="D75" i="42"/>
  <c r="K79" i="50"/>
  <c r="G77" i="21"/>
  <c r="I75" i="19"/>
  <c r="L76" i="17"/>
  <c r="L76" i="14"/>
  <c r="J78" i="18"/>
  <c r="J72" i="39"/>
  <c r="B77" i="20" l="1"/>
  <c r="C77" i="20"/>
  <c r="A78" i="20"/>
  <c r="C80" i="16"/>
  <c r="B79" i="44"/>
  <c r="C79" i="44"/>
  <c r="A80" i="44"/>
  <c r="B76" i="13"/>
  <c r="A77" i="13"/>
  <c r="C76" i="13"/>
  <c r="B78" i="24"/>
  <c r="A79" i="24"/>
  <c r="C80" i="29"/>
  <c r="C76" i="41"/>
  <c r="B78" i="45"/>
  <c r="C78" i="45"/>
  <c r="A79" i="45"/>
  <c r="B78" i="49"/>
  <c r="C78" i="49"/>
  <c r="A79" i="49"/>
  <c r="B78" i="30"/>
  <c r="A79" i="30"/>
  <c r="B78" i="47"/>
  <c r="A79" i="47"/>
  <c r="C78" i="47"/>
  <c r="C78" i="17"/>
  <c r="B78" i="46"/>
  <c r="C78" i="46"/>
  <c r="A79" i="46"/>
  <c r="B79" i="43"/>
  <c r="A80" i="43"/>
  <c r="B80" i="29"/>
  <c r="A81" i="29"/>
  <c r="A85" i="41"/>
  <c r="B84" i="41"/>
  <c r="C82" i="28"/>
  <c r="B79" i="25"/>
  <c r="C79" i="25"/>
  <c r="A80" i="25"/>
  <c r="B79" i="42"/>
  <c r="A80" i="42"/>
  <c r="C79" i="18"/>
  <c r="B79" i="18"/>
  <c r="A80" i="18"/>
  <c r="C77" i="35"/>
  <c r="C77" i="30"/>
  <c r="C77" i="19"/>
  <c r="A79" i="17"/>
  <c r="B79" i="17" s="1"/>
  <c r="C77" i="26"/>
  <c r="C77" i="24"/>
  <c r="C77" i="42"/>
  <c r="C76" i="36"/>
  <c r="C77" i="31"/>
  <c r="C78" i="14"/>
  <c r="A79" i="14"/>
  <c r="B79" i="14" s="1"/>
  <c r="C78" i="23"/>
  <c r="C81" i="51"/>
  <c r="A82" i="51"/>
  <c r="B82" i="51" s="1"/>
  <c r="C81" i="50"/>
  <c r="A82" i="50"/>
  <c r="B82" i="50" s="1"/>
  <c r="C81" i="48"/>
  <c r="A82" i="48"/>
  <c r="B82" i="48" s="1"/>
  <c r="A81" i="36"/>
  <c r="B81" i="36" s="1"/>
  <c r="A82" i="35"/>
  <c r="B82" i="35" s="1"/>
  <c r="A82" i="31"/>
  <c r="B82" i="31" s="1"/>
  <c r="A83" i="28"/>
  <c r="B83" i="28" s="1"/>
  <c r="C82" i="27"/>
  <c r="A83" i="27"/>
  <c r="B83" i="27" s="1"/>
  <c r="A82" i="26"/>
  <c r="B82" i="26" s="1"/>
  <c r="A81" i="23"/>
  <c r="B81" i="23" s="1"/>
  <c r="C80" i="21"/>
  <c r="A81" i="21"/>
  <c r="B81" i="21" s="1"/>
  <c r="A81" i="19"/>
  <c r="B81" i="19" s="1"/>
  <c r="A81" i="16"/>
  <c r="B81" i="16" s="1"/>
  <c r="A79" i="15"/>
  <c r="B79" i="15" s="1"/>
  <c r="C78" i="15"/>
  <c r="A74" i="39"/>
  <c r="B74" i="39" s="1"/>
  <c r="C73" i="39"/>
  <c r="F78" i="18"/>
  <c r="N74" i="41"/>
  <c r="N77" i="46"/>
  <c r="N76" i="20"/>
  <c r="J75" i="13"/>
  <c r="I78" i="44"/>
  <c r="E78" i="44"/>
  <c r="K79" i="29"/>
  <c r="H77" i="49"/>
  <c r="J75" i="41"/>
  <c r="H78" i="18"/>
  <c r="D78" i="49"/>
  <c r="I77" i="45"/>
  <c r="G77" i="45"/>
  <c r="E77" i="47"/>
  <c r="I79" i="18"/>
  <c r="L76" i="31"/>
  <c r="E80" i="27"/>
  <c r="F77" i="15"/>
  <c r="H80" i="48"/>
  <c r="H77" i="14"/>
  <c r="H73" i="39"/>
  <c r="H81" i="27"/>
  <c r="D76" i="24"/>
  <c r="K77" i="28"/>
  <c r="N75" i="19"/>
  <c r="N80" i="27"/>
  <c r="J79" i="21"/>
  <c r="I77" i="14"/>
  <c r="F79" i="51"/>
  <c r="E77" i="17"/>
  <c r="F75" i="42"/>
  <c r="F79" i="48"/>
  <c r="F75" i="26"/>
  <c r="G78" i="18"/>
  <c r="F74" i="41"/>
  <c r="H77" i="46"/>
  <c r="H76" i="20"/>
  <c r="E75" i="13"/>
  <c r="N78" i="44"/>
  <c r="F77" i="49"/>
  <c r="K77" i="45"/>
  <c r="G77" i="47"/>
  <c r="J79" i="25"/>
  <c r="H79" i="18"/>
  <c r="H77" i="15"/>
  <c r="F77" i="17"/>
  <c r="M79" i="51"/>
  <c r="K80" i="48"/>
  <c r="K76" i="26"/>
  <c r="H76" i="31"/>
  <c r="N75" i="31"/>
  <c r="I77" i="15"/>
  <c r="F76" i="14"/>
  <c r="J77" i="17"/>
  <c r="N78" i="18"/>
  <c r="G78" i="25"/>
  <c r="I77" i="46"/>
  <c r="H72" i="39"/>
  <c r="G76" i="20"/>
  <c r="M75" i="13"/>
  <c r="H78" i="44"/>
  <c r="G77" i="49"/>
  <c r="N77" i="49"/>
  <c r="H75" i="41"/>
  <c r="L77" i="45"/>
  <c r="L77" i="47"/>
  <c r="N77" i="47"/>
  <c r="H79" i="25"/>
  <c r="D79" i="18"/>
  <c r="N75" i="35"/>
  <c r="L76" i="35"/>
  <c r="G76" i="23"/>
  <c r="K80" i="51"/>
  <c r="L81" i="27"/>
  <c r="G76" i="14"/>
  <c r="G75" i="35"/>
  <c r="K76" i="42"/>
  <c r="J76" i="24"/>
  <c r="M75" i="35"/>
  <c r="I80" i="50"/>
  <c r="I76" i="31"/>
  <c r="F78" i="16"/>
  <c r="L76" i="19"/>
  <c r="K79" i="16"/>
  <c r="J79" i="16"/>
  <c r="M80" i="27"/>
  <c r="N78" i="16"/>
  <c r="E79" i="51"/>
  <c r="J76" i="19"/>
  <c r="H79" i="16"/>
  <c r="G79" i="51"/>
  <c r="D81" i="27"/>
  <c r="E75" i="35"/>
  <c r="L77" i="28"/>
  <c r="I77" i="23"/>
  <c r="I77" i="17"/>
  <c r="L80" i="50"/>
  <c r="G74" i="36"/>
  <c r="L80" i="51"/>
  <c r="I80" i="51"/>
  <c r="N79" i="51"/>
  <c r="K81" i="27"/>
  <c r="M78" i="18"/>
  <c r="F78" i="25"/>
  <c r="L77" i="46"/>
  <c r="F76" i="20"/>
  <c r="L76" i="20"/>
  <c r="F75" i="13"/>
  <c r="M78" i="44"/>
  <c r="L79" i="29"/>
  <c r="E77" i="49"/>
  <c r="J77" i="49"/>
  <c r="I75" i="41"/>
  <c r="J77" i="45"/>
  <c r="H77" i="47"/>
  <c r="M77" i="47"/>
  <c r="L79" i="25"/>
  <c r="E75" i="24"/>
  <c r="D76" i="26"/>
  <c r="I80" i="48"/>
  <c r="M78" i="16"/>
  <c r="E79" i="48"/>
  <c r="D76" i="42"/>
  <c r="I81" i="27"/>
  <c r="M75" i="26"/>
  <c r="E76" i="28"/>
  <c r="F75" i="19"/>
  <c r="E78" i="16"/>
  <c r="J80" i="50"/>
  <c r="J76" i="31"/>
  <c r="D80" i="51"/>
  <c r="J76" i="35"/>
  <c r="J77" i="14"/>
  <c r="K77" i="14"/>
  <c r="I76" i="24"/>
  <c r="L79" i="21"/>
  <c r="J80" i="48"/>
  <c r="F75" i="35"/>
  <c r="L77" i="23"/>
  <c r="F76" i="23"/>
  <c r="H76" i="35"/>
  <c r="N75" i="26"/>
  <c r="M77" i="17"/>
  <c r="D79" i="16"/>
  <c r="D78" i="15"/>
  <c r="G77" i="15"/>
  <c r="F75" i="31"/>
  <c r="M75" i="24"/>
  <c r="N77" i="17"/>
  <c r="M75" i="19"/>
  <c r="K76" i="24"/>
  <c r="M79" i="48"/>
  <c r="N79" i="48"/>
  <c r="I76" i="42"/>
  <c r="E78" i="18"/>
  <c r="E78" i="25"/>
  <c r="J77" i="46"/>
  <c r="F77" i="46"/>
  <c r="J76" i="20"/>
  <c r="E76" i="20"/>
  <c r="N75" i="13"/>
  <c r="G78" i="44"/>
  <c r="D76" i="13"/>
  <c r="I79" i="29"/>
  <c r="M77" i="49"/>
  <c r="D75" i="41"/>
  <c r="D78" i="45"/>
  <c r="F77" i="45"/>
  <c r="I77" i="47"/>
  <c r="K79" i="25"/>
  <c r="N76" i="23"/>
  <c r="H76" i="42"/>
  <c r="I76" i="19"/>
  <c r="J77" i="28"/>
  <c r="G75" i="24"/>
  <c r="K76" i="19"/>
  <c r="D73" i="39"/>
  <c r="H77" i="17"/>
  <c r="M75" i="30"/>
  <c r="K77" i="15"/>
  <c r="L75" i="36"/>
  <c r="I77" i="28"/>
  <c r="K77" i="23"/>
  <c r="L80" i="48"/>
  <c r="D79" i="21"/>
  <c r="E74" i="41"/>
  <c r="M78" i="25"/>
  <c r="G77" i="46"/>
  <c r="M77" i="46"/>
  <c r="I76" i="20"/>
  <c r="K75" i="13"/>
  <c r="G75" i="13"/>
  <c r="J78" i="44"/>
  <c r="J79" i="29"/>
  <c r="K77" i="49"/>
  <c r="E77" i="45"/>
  <c r="J77" i="47"/>
  <c r="D79" i="29"/>
  <c r="I79" i="25"/>
  <c r="I76" i="26"/>
  <c r="E74" i="36"/>
  <c r="K76" i="35"/>
  <c r="J80" i="51"/>
  <c r="K79" i="21"/>
  <c r="L77" i="14"/>
  <c r="M75" i="42"/>
  <c r="D76" i="31"/>
  <c r="E75" i="31"/>
  <c r="N74" i="36"/>
  <c r="F74" i="36"/>
  <c r="G75" i="26"/>
  <c r="L76" i="24"/>
  <c r="M77" i="15"/>
  <c r="I76" i="35"/>
  <c r="M74" i="41"/>
  <c r="N78" i="25"/>
  <c r="E77" i="46"/>
  <c r="M76" i="20"/>
  <c r="I75" i="13"/>
  <c r="H75" i="13"/>
  <c r="L78" i="44"/>
  <c r="L77" i="49"/>
  <c r="K75" i="41"/>
  <c r="N77" i="45"/>
  <c r="K77" i="47"/>
  <c r="D79" i="25"/>
  <c r="D76" i="30"/>
  <c r="D77" i="28"/>
  <c r="N76" i="28"/>
  <c r="E76" i="14"/>
  <c r="H80" i="51"/>
  <c r="M75" i="31"/>
  <c r="K75" i="36"/>
  <c r="G78" i="16"/>
  <c r="H80" i="50"/>
  <c r="D77" i="14"/>
  <c r="N75" i="24"/>
  <c r="I79" i="16"/>
  <c r="I76" i="30"/>
  <c r="M74" i="36"/>
  <c r="J77" i="15"/>
  <c r="N77" i="15"/>
  <c r="H76" i="19"/>
  <c r="M76" i="14"/>
  <c r="G75" i="42"/>
  <c r="J75" i="36"/>
  <c r="D77" i="23"/>
  <c r="D75" i="36"/>
  <c r="K76" i="31"/>
  <c r="D80" i="48"/>
  <c r="K80" i="50"/>
  <c r="H76" i="24"/>
  <c r="F80" i="27"/>
  <c r="H77" i="28"/>
  <c r="K76" i="30"/>
  <c r="H79" i="21"/>
  <c r="L79" i="16"/>
  <c r="G75" i="19"/>
  <c r="G79" i="48"/>
  <c r="H76" i="30"/>
  <c r="G74" i="41"/>
  <c r="K77" i="46"/>
  <c r="K76" i="20"/>
  <c r="L75" i="13"/>
  <c r="K78" i="44"/>
  <c r="F78" i="44"/>
  <c r="H79" i="29"/>
  <c r="I77" i="49"/>
  <c r="L75" i="41"/>
  <c r="H77" i="45"/>
  <c r="M77" i="45"/>
  <c r="F77" i="47"/>
  <c r="J79" i="18"/>
  <c r="L76" i="42"/>
  <c r="N75" i="42"/>
  <c r="L77" i="15"/>
  <c r="E77" i="15"/>
  <c r="F75" i="30"/>
  <c r="I75" i="36"/>
  <c r="D76" i="19"/>
  <c r="G75" i="31"/>
  <c r="I79" i="21"/>
  <c r="J76" i="26"/>
  <c r="G75" i="30"/>
  <c r="J77" i="23"/>
  <c r="N75" i="30"/>
  <c r="H77" i="23"/>
  <c r="L76" i="26"/>
  <c r="E75" i="42"/>
  <c r="G80" i="27"/>
  <c r="D76" i="35"/>
  <c r="M76" i="23"/>
  <c r="G77" i="17"/>
  <c r="E76" i="23"/>
  <c r="F76" i="28"/>
  <c r="M76" i="28"/>
  <c r="J76" i="42"/>
  <c r="L76" i="30"/>
  <c r="H75" i="36"/>
  <c r="E75" i="26"/>
  <c r="N76" i="14"/>
  <c r="E75" i="19"/>
  <c r="E75" i="30"/>
  <c r="F75" i="24"/>
  <c r="J81" i="27"/>
  <c r="H76" i="26"/>
  <c r="G76" i="28"/>
  <c r="D80" i="50"/>
  <c r="J76" i="30"/>
  <c r="L77" i="17"/>
  <c r="K77" i="17"/>
  <c r="D78" i="46"/>
  <c r="J73" i="39"/>
  <c r="D79" i="44"/>
  <c r="D77" i="20"/>
  <c r="D78" i="17"/>
  <c r="D78" i="47"/>
  <c r="D80" i="29"/>
  <c r="B79" i="49" l="1"/>
  <c r="A80" i="49"/>
  <c r="C79" i="49"/>
  <c r="C81" i="29"/>
  <c r="B79" i="46"/>
  <c r="C79" i="46"/>
  <c r="A80" i="46"/>
  <c r="B79" i="24"/>
  <c r="A80" i="24"/>
  <c r="C77" i="41"/>
  <c r="B81" i="29"/>
  <c r="A82" i="29"/>
  <c r="B79" i="47"/>
  <c r="C79" i="47"/>
  <c r="A80" i="47"/>
  <c r="B79" i="45"/>
  <c r="A80" i="45"/>
  <c r="C79" i="45"/>
  <c r="C81" i="16"/>
  <c r="B79" i="30"/>
  <c r="A80" i="30"/>
  <c r="B77" i="13"/>
  <c r="A78" i="13"/>
  <c r="C77" i="13"/>
  <c r="B80" i="43"/>
  <c r="A81" i="43"/>
  <c r="C79" i="17"/>
  <c r="B80" i="44"/>
  <c r="C80" i="44"/>
  <c r="A81" i="44"/>
  <c r="B78" i="20"/>
  <c r="A79" i="20"/>
  <c r="C78" i="20"/>
  <c r="B85" i="41"/>
  <c r="A86" i="41"/>
  <c r="C83" i="28"/>
  <c r="B80" i="25"/>
  <c r="C80" i="25"/>
  <c r="A81" i="25"/>
  <c r="B80" i="42"/>
  <c r="A81" i="42"/>
  <c r="B80" i="18"/>
  <c r="A81" i="18"/>
  <c r="C80" i="18"/>
  <c r="C78" i="19"/>
  <c r="C78" i="35"/>
  <c r="C79" i="14"/>
  <c r="A80" i="14"/>
  <c r="B80" i="14" s="1"/>
  <c r="C78" i="31"/>
  <c r="C79" i="23"/>
  <c r="C77" i="36"/>
  <c r="A80" i="17"/>
  <c r="B80" i="17" s="1"/>
  <c r="C78" i="30"/>
  <c r="C78" i="42"/>
  <c r="C78" i="24"/>
  <c r="C78" i="26"/>
  <c r="A83" i="51"/>
  <c r="B83" i="51" s="1"/>
  <c r="C82" i="51"/>
  <c r="C82" i="50"/>
  <c r="A83" i="50"/>
  <c r="B83" i="50" s="1"/>
  <c r="C82" i="48"/>
  <c r="A83" i="48"/>
  <c r="B83" i="48" s="1"/>
  <c r="A82" i="36"/>
  <c r="B82" i="36" s="1"/>
  <c r="A83" i="35"/>
  <c r="B83" i="35" s="1"/>
  <c r="A83" i="31"/>
  <c r="B83" i="31" s="1"/>
  <c r="A84" i="28"/>
  <c r="B84" i="28" s="1"/>
  <c r="C83" i="27"/>
  <c r="A84" i="27"/>
  <c r="B84" i="27" s="1"/>
  <c r="A83" i="26"/>
  <c r="B83" i="26" s="1"/>
  <c r="A82" i="23"/>
  <c r="B82" i="23" s="1"/>
  <c r="A82" i="21"/>
  <c r="B82" i="21" s="1"/>
  <c r="C81" i="21"/>
  <c r="A82" i="19"/>
  <c r="B82" i="19" s="1"/>
  <c r="A82" i="16"/>
  <c r="B82" i="16" s="1"/>
  <c r="C79" i="15"/>
  <c r="A80" i="15"/>
  <c r="B80" i="15" s="1"/>
  <c r="A75" i="39"/>
  <c r="B75" i="39" s="1"/>
  <c r="C74" i="39"/>
  <c r="G79" i="25"/>
  <c r="G79" i="29"/>
  <c r="D81" i="51"/>
  <c r="H80" i="29"/>
  <c r="J78" i="49"/>
  <c r="K78" i="46"/>
  <c r="M78" i="46"/>
  <c r="G78" i="47"/>
  <c r="K76" i="41"/>
  <c r="N76" i="13"/>
  <c r="I78" i="45"/>
  <c r="N78" i="45"/>
  <c r="L79" i="44"/>
  <c r="H77" i="20"/>
  <c r="J80" i="18"/>
  <c r="I77" i="26"/>
  <c r="J78" i="23"/>
  <c r="E78" i="15"/>
  <c r="I77" i="35"/>
  <c r="N80" i="50"/>
  <c r="M80" i="48"/>
  <c r="I81" i="50"/>
  <c r="H78" i="15"/>
  <c r="D81" i="50"/>
  <c r="L77" i="26"/>
  <c r="N76" i="24"/>
  <c r="L80" i="16"/>
  <c r="I74" i="39"/>
  <c r="D77" i="42"/>
  <c r="E76" i="19"/>
  <c r="K77" i="19"/>
  <c r="N77" i="14"/>
  <c r="G76" i="26"/>
  <c r="H77" i="19"/>
  <c r="E76" i="24"/>
  <c r="F78" i="15"/>
  <c r="I77" i="30"/>
  <c r="I81" i="48"/>
  <c r="E76" i="30"/>
  <c r="N78" i="17"/>
  <c r="G78" i="17"/>
  <c r="F78" i="45"/>
  <c r="E75" i="36"/>
  <c r="M76" i="19"/>
  <c r="L77" i="42"/>
  <c r="H78" i="17"/>
  <c r="E80" i="48"/>
  <c r="I78" i="15"/>
  <c r="E79" i="25"/>
  <c r="F79" i="29"/>
  <c r="G79" i="18"/>
  <c r="L80" i="29"/>
  <c r="N78" i="49"/>
  <c r="H78" i="46"/>
  <c r="N78" i="46"/>
  <c r="L78" i="47"/>
  <c r="M76" i="13"/>
  <c r="K78" i="45"/>
  <c r="G78" i="45"/>
  <c r="M79" i="44"/>
  <c r="K79" i="44"/>
  <c r="E77" i="20"/>
  <c r="K80" i="25"/>
  <c r="H80" i="18"/>
  <c r="F80" i="48"/>
  <c r="F79" i="16"/>
  <c r="M76" i="30"/>
  <c r="N76" i="35"/>
  <c r="N76" i="30"/>
  <c r="F80" i="51"/>
  <c r="J77" i="42"/>
  <c r="H77" i="35"/>
  <c r="E76" i="42"/>
  <c r="J77" i="35"/>
  <c r="E78" i="17"/>
  <c r="E77" i="23"/>
  <c r="E80" i="51"/>
  <c r="F80" i="50"/>
  <c r="F78" i="17"/>
  <c r="J78" i="15"/>
  <c r="I76" i="36"/>
  <c r="L78" i="28"/>
  <c r="N81" i="27"/>
  <c r="M78" i="17"/>
  <c r="K81" i="51"/>
  <c r="J80" i="16"/>
  <c r="F77" i="23"/>
  <c r="J78" i="17"/>
  <c r="F76" i="19"/>
  <c r="E76" i="35"/>
  <c r="J78" i="28"/>
  <c r="G80" i="51"/>
  <c r="I78" i="14"/>
  <c r="L81" i="48"/>
  <c r="M79" i="21"/>
  <c r="G77" i="23"/>
  <c r="M79" i="29"/>
  <c r="K78" i="47"/>
  <c r="G79" i="44"/>
  <c r="I80" i="18"/>
  <c r="L76" i="36"/>
  <c r="K78" i="17"/>
  <c r="D77" i="26"/>
  <c r="N76" i="42"/>
  <c r="F79" i="25"/>
  <c r="D80" i="21"/>
  <c r="E79" i="18"/>
  <c r="G80" i="29"/>
  <c r="G78" i="49"/>
  <c r="L78" i="46"/>
  <c r="I78" i="47"/>
  <c r="H78" i="47"/>
  <c r="D81" i="29"/>
  <c r="G76" i="13"/>
  <c r="J78" i="45"/>
  <c r="D80" i="44"/>
  <c r="E79" i="44"/>
  <c r="I79" i="44"/>
  <c r="N77" i="20"/>
  <c r="L80" i="25"/>
  <c r="D80" i="18"/>
  <c r="F81" i="27"/>
  <c r="M80" i="50"/>
  <c r="J74" i="39"/>
  <c r="K77" i="24"/>
  <c r="F76" i="31"/>
  <c r="H76" i="36"/>
  <c r="N80" i="51"/>
  <c r="G77" i="28"/>
  <c r="H80" i="16"/>
  <c r="L81" i="51"/>
  <c r="G77" i="14"/>
  <c r="H77" i="31"/>
  <c r="E80" i="50"/>
  <c r="K77" i="26"/>
  <c r="N76" i="26"/>
  <c r="G76" i="24"/>
  <c r="N80" i="48"/>
  <c r="D74" i="39"/>
  <c r="E77" i="28"/>
  <c r="M77" i="23"/>
  <c r="D76" i="36"/>
  <c r="L78" i="15"/>
  <c r="I78" i="23"/>
  <c r="M75" i="41"/>
  <c r="E78" i="46"/>
  <c r="E77" i="14"/>
  <c r="L77" i="31"/>
  <c r="N79" i="25"/>
  <c r="G75" i="41"/>
  <c r="N79" i="18"/>
  <c r="M80" i="29"/>
  <c r="F80" i="29"/>
  <c r="M78" i="49"/>
  <c r="I78" i="46"/>
  <c r="F78" i="47"/>
  <c r="E78" i="47"/>
  <c r="I76" i="41"/>
  <c r="L76" i="13"/>
  <c r="E76" i="13"/>
  <c r="L78" i="45"/>
  <c r="N79" i="44"/>
  <c r="M77" i="20"/>
  <c r="J77" i="20"/>
  <c r="H80" i="25"/>
  <c r="D80" i="16"/>
  <c r="N79" i="21"/>
  <c r="E79" i="16"/>
  <c r="I80" i="21"/>
  <c r="N76" i="31"/>
  <c r="H81" i="51"/>
  <c r="M80" i="51"/>
  <c r="G76" i="42"/>
  <c r="F76" i="30"/>
  <c r="E76" i="31"/>
  <c r="H78" i="23"/>
  <c r="E79" i="21"/>
  <c r="M76" i="35"/>
  <c r="L74" i="39"/>
  <c r="I78" i="28"/>
  <c r="J80" i="21"/>
  <c r="I78" i="17"/>
  <c r="K78" i="23"/>
  <c r="D77" i="35"/>
  <c r="K78" i="15"/>
  <c r="N76" i="19"/>
  <c r="D77" i="24"/>
  <c r="L78" i="17"/>
  <c r="I77" i="19"/>
  <c r="H81" i="48"/>
  <c r="H77" i="42"/>
  <c r="L77" i="35"/>
  <c r="F77" i="28"/>
  <c r="J81" i="51"/>
  <c r="D78" i="23"/>
  <c r="M78" i="15"/>
  <c r="G80" i="50"/>
  <c r="F76" i="35"/>
  <c r="M76" i="31"/>
  <c r="I78" i="49"/>
  <c r="M77" i="14"/>
  <c r="H82" i="27"/>
  <c r="M79" i="25"/>
  <c r="F75" i="41"/>
  <c r="F79" i="18"/>
  <c r="K80" i="29"/>
  <c r="J80" i="29"/>
  <c r="K78" i="49"/>
  <c r="E78" i="49"/>
  <c r="J78" i="46"/>
  <c r="M78" i="47"/>
  <c r="D76" i="41"/>
  <c r="J76" i="13"/>
  <c r="F76" i="13"/>
  <c r="H78" i="45"/>
  <c r="H79" i="44"/>
  <c r="L77" i="20"/>
  <c r="F77" i="20"/>
  <c r="I80" i="25"/>
  <c r="D81" i="48"/>
  <c r="D82" i="27"/>
  <c r="D77" i="30"/>
  <c r="J77" i="31"/>
  <c r="N77" i="28"/>
  <c r="I77" i="31"/>
  <c r="N77" i="23"/>
  <c r="N75" i="36"/>
  <c r="F76" i="24"/>
  <c r="J81" i="48"/>
  <c r="G76" i="31"/>
  <c r="D78" i="14"/>
  <c r="J77" i="30"/>
  <c r="K81" i="48"/>
  <c r="G80" i="48"/>
  <c r="G81" i="27"/>
  <c r="G76" i="35"/>
  <c r="I80" i="16"/>
  <c r="J77" i="26"/>
  <c r="N78" i="15"/>
  <c r="K77" i="31"/>
  <c r="K80" i="21"/>
  <c r="I77" i="42"/>
  <c r="F76" i="26"/>
  <c r="H77" i="30"/>
  <c r="L77" i="19"/>
  <c r="I82" i="27"/>
  <c r="I77" i="24"/>
  <c r="K77" i="30"/>
  <c r="L73" i="39"/>
  <c r="H81" i="50"/>
  <c r="D77" i="31"/>
  <c r="L77" i="24"/>
  <c r="E79" i="29"/>
  <c r="N75" i="41"/>
  <c r="M79" i="18"/>
  <c r="N80" i="29"/>
  <c r="I73" i="39"/>
  <c r="H78" i="49"/>
  <c r="F78" i="49"/>
  <c r="F78" i="46"/>
  <c r="J78" i="47"/>
  <c r="L76" i="41"/>
  <c r="K76" i="13"/>
  <c r="E78" i="45"/>
  <c r="F79" i="44"/>
  <c r="K77" i="20"/>
  <c r="J80" i="25"/>
  <c r="K81" i="50"/>
  <c r="G75" i="36"/>
  <c r="F75" i="36"/>
  <c r="M81" i="27"/>
  <c r="L81" i="50"/>
  <c r="K82" i="27"/>
  <c r="G76" i="19"/>
  <c r="F76" i="42"/>
  <c r="I81" i="51"/>
  <c r="M76" i="42"/>
  <c r="N79" i="16"/>
  <c r="H74" i="39"/>
  <c r="K77" i="35"/>
  <c r="D82" i="48"/>
  <c r="H77" i="24"/>
  <c r="G76" i="30"/>
  <c r="D78" i="20"/>
  <c r="H78" i="14"/>
  <c r="M75" i="36"/>
  <c r="N79" i="29"/>
  <c r="E75" i="41"/>
  <c r="E80" i="29"/>
  <c r="K73" i="39"/>
  <c r="L78" i="49"/>
  <c r="G78" i="46"/>
  <c r="N78" i="47"/>
  <c r="J76" i="41"/>
  <c r="H76" i="41"/>
  <c r="D79" i="47"/>
  <c r="H76" i="13"/>
  <c r="M78" i="45"/>
  <c r="J79" i="44"/>
  <c r="I77" i="20"/>
  <c r="D80" i="25"/>
  <c r="L82" i="27"/>
  <c r="J77" i="24"/>
  <c r="K80" i="16"/>
  <c r="J78" i="14"/>
  <c r="H78" i="28"/>
  <c r="J76" i="36"/>
  <c r="K74" i="39"/>
  <c r="M79" i="16"/>
  <c r="M76" i="24"/>
  <c r="F77" i="14"/>
  <c r="D77" i="19"/>
  <c r="K77" i="42"/>
  <c r="J82" i="27"/>
  <c r="L77" i="30"/>
  <c r="E76" i="26"/>
  <c r="H80" i="21"/>
  <c r="G79" i="16"/>
  <c r="H77" i="26"/>
  <c r="K78" i="14"/>
  <c r="L78" i="14"/>
  <c r="M77" i="28"/>
  <c r="G78" i="15"/>
  <c r="L80" i="21"/>
  <c r="L78" i="23"/>
  <c r="D81" i="21"/>
  <c r="F79" i="21"/>
  <c r="G79" i="21"/>
  <c r="K76" i="36"/>
  <c r="K78" i="28"/>
  <c r="I80" i="29"/>
  <c r="I76" i="13"/>
  <c r="G77" i="20"/>
  <c r="J77" i="19"/>
  <c r="D78" i="28"/>
  <c r="E81" i="27"/>
  <c r="M76" i="26"/>
  <c r="J81" i="50"/>
  <c r="D82" i="51"/>
  <c r="D79" i="49"/>
  <c r="D79" i="46"/>
  <c r="B79" i="20" l="1"/>
  <c r="C79" i="20"/>
  <c r="A80" i="20"/>
  <c r="B80" i="49"/>
  <c r="C80" i="49"/>
  <c r="A81" i="49"/>
  <c r="C82" i="16"/>
  <c r="B80" i="47"/>
  <c r="A81" i="47"/>
  <c r="C80" i="47"/>
  <c r="B80" i="30"/>
  <c r="A81" i="30"/>
  <c r="B81" i="44"/>
  <c r="C81" i="44"/>
  <c r="A82" i="44"/>
  <c r="B78" i="13"/>
  <c r="C78" i="13"/>
  <c r="A79" i="13"/>
  <c r="B81" i="43"/>
  <c r="A82" i="43"/>
  <c r="C78" i="41"/>
  <c r="B80" i="46"/>
  <c r="C80" i="46"/>
  <c r="A81" i="46"/>
  <c r="C82" i="29"/>
  <c r="B82" i="29"/>
  <c r="A83" i="29"/>
  <c r="B80" i="24"/>
  <c r="A81" i="24"/>
  <c r="C80" i="17"/>
  <c r="B80" i="45"/>
  <c r="C80" i="45"/>
  <c r="A81" i="45"/>
  <c r="A87" i="41"/>
  <c r="B86" i="41"/>
  <c r="C84" i="28"/>
  <c r="B81" i="25"/>
  <c r="C81" i="25"/>
  <c r="A82" i="25"/>
  <c r="B81" i="42"/>
  <c r="A82" i="42"/>
  <c r="C81" i="18"/>
  <c r="B81" i="18"/>
  <c r="A82" i="18"/>
  <c r="C79" i="26"/>
  <c r="C79" i="24"/>
  <c r="C79" i="30"/>
  <c r="C78" i="36"/>
  <c r="C79" i="31"/>
  <c r="A81" i="14"/>
  <c r="B81" i="14" s="1"/>
  <c r="C80" i="14"/>
  <c r="C79" i="35"/>
  <c r="C80" i="23"/>
  <c r="C79" i="42"/>
  <c r="A81" i="17"/>
  <c r="B81" i="17" s="1"/>
  <c r="C79" i="19"/>
  <c r="C83" i="51"/>
  <c r="A84" i="51"/>
  <c r="B84" i="51" s="1"/>
  <c r="C83" i="50"/>
  <c r="A84" i="50"/>
  <c r="B84" i="50" s="1"/>
  <c r="C83" i="48"/>
  <c r="A84" i="48"/>
  <c r="B84" i="48" s="1"/>
  <c r="A83" i="36"/>
  <c r="B83" i="36" s="1"/>
  <c r="A84" i="35"/>
  <c r="B84" i="35" s="1"/>
  <c r="A84" i="31"/>
  <c r="B84" i="31" s="1"/>
  <c r="A85" i="28"/>
  <c r="B85" i="28" s="1"/>
  <c r="C84" i="27"/>
  <c r="A85" i="27"/>
  <c r="B85" i="27" s="1"/>
  <c r="A84" i="26"/>
  <c r="B84" i="26" s="1"/>
  <c r="A83" i="23"/>
  <c r="B83" i="23" s="1"/>
  <c r="C82" i="21"/>
  <c r="A83" i="21"/>
  <c r="B83" i="21" s="1"/>
  <c r="A83" i="19"/>
  <c r="B83" i="19" s="1"/>
  <c r="A83" i="16"/>
  <c r="B83" i="16" s="1"/>
  <c r="A81" i="15"/>
  <c r="B81" i="15" s="1"/>
  <c r="C80" i="15"/>
  <c r="A76" i="39"/>
  <c r="B76" i="39" s="1"/>
  <c r="C75" i="39"/>
  <c r="M76" i="41"/>
  <c r="F80" i="21"/>
  <c r="F81" i="51"/>
  <c r="N79" i="47"/>
  <c r="N80" i="44"/>
  <c r="J79" i="45"/>
  <c r="J81" i="29"/>
  <c r="M79" i="46"/>
  <c r="E78" i="20"/>
  <c r="L79" i="49"/>
  <c r="J81" i="25"/>
  <c r="D81" i="18"/>
  <c r="L81" i="21"/>
  <c r="M77" i="24"/>
  <c r="G78" i="23"/>
  <c r="N77" i="30"/>
  <c r="E82" i="48"/>
  <c r="L78" i="31"/>
  <c r="L78" i="42"/>
  <c r="F77" i="26"/>
  <c r="I79" i="14"/>
  <c r="F78" i="28"/>
  <c r="N78" i="23"/>
  <c r="I77" i="36"/>
  <c r="H82" i="50"/>
  <c r="F77" i="42"/>
  <c r="L79" i="14"/>
  <c r="H75" i="39"/>
  <c r="J82" i="50"/>
  <c r="N81" i="48"/>
  <c r="D79" i="17"/>
  <c r="K81" i="21"/>
  <c r="N76" i="36"/>
  <c r="I78" i="30"/>
  <c r="E77" i="30"/>
  <c r="G77" i="26"/>
  <c r="M77" i="35"/>
  <c r="M80" i="16"/>
  <c r="I78" i="26"/>
  <c r="G77" i="31"/>
  <c r="K78" i="19"/>
  <c r="I75" i="39"/>
  <c r="N80" i="25"/>
  <c r="F76" i="41"/>
  <c r="G80" i="21"/>
  <c r="M81" i="51"/>
  <c r="D80" i="49"/>
  <c r="F79" i="47"/>
  <c r="L80" i="44"/>
  <c r="L79" i="45"/>
  <c r="F81" i="29"/>
  <c r="D82" i="29"/>
  <c r="F79" i="46"/>
  <c r="I78" i="20"/>
  <c r="K79" i="49"/>
  <c r="H81" i="25"/>
  <c r="M81" i="21"/>
  <c r="I82" i="51"/>
  <c r="D83" i="27"/>
  <c r="G80" i="16"/>
  <c r="G77" i="35"/>
  <c r="G77" i="19"/>
  <c r="L79" i="28"/>
  <c r="F81" i="48"/>
  <c r="E77" i="31"/>
  <c r="G81" i="50"/>
  <c r="J77" i="36"/>
  <c r="E77" i="42"/>
  <c r="L82" i="51"/>
  <c r="F80" i="25"/>
  <c r="G76" i="41"/>
  <c r="M80" i="21"/>
  <c r="H77" i="13"/>
  <c r="I79" i="47"/>
  <c r="K80" i="44"/>
  <c r="K79" i="45"/>
  <c r="G81" i="29"/>
  <c r="H79" i="46"/>
  <c r="G79" i="46"/>
  <c r="H78" i="20"/>
  <c r="G79" i="49"/>
  <c r="I81" i="25"/>
  <c r="M77" i="19"/>
  <c r="E77" i="24"/>
  <c r="I81" i="21"/>
  <c r="F78" i="23"/>
  <c r="M78" i="23"/>
  <c r="L82" i="50"/>
  <c r="L78" i="26"/>
  <c r="N80" i="16"/>
  <c r="L83" i="27"/>
  <c r="K78" i="35"/>
  <c r="H79" i="14"/>
  <c r="F77" i="30"/>
  <c r="N77" i="19"/>
  <c r="I79" i="28"/>
  <c r="J78" i="35"/>
  <c r="I82" i="48"/>
  <c r="K78" i="24"/>
  <c r="M81" i="48"/>
  <c r="J83" i="27"/>
  <c r="G81" i="21"/>
  <c r="D78" i="30"/>
  <c r="H79" i="28"/>
  <c r="G77" i="42"/>
  <c r="L79" i="23"/>
  <c r="I78" i="24"/>
  <c r="J81" i="16"/>
  <c r="H78" i="30"/>
  <c r="M80" i="25"/>
  <c r="F80" i="18"/>
  <c r="N80" i="21"/>
  <c r="K77" i="13"/>
  <c r="H79" i="47"/>
  <c r="J79" i="47"/>
  <c r="E80" i="44"/>
  <c r="L77" i="41"/>
  <c r="E81" i="29"/>
  <c r="L79" i="46"/>
  <c r="N79" i="46"/>
  <c r="K78" i="20"/>
  <c r="E79" i="49"/>
  <c r="K81" i="25"/>
  <c r="F80" i="16"/>
  <c r="J78" i="19"/>
  <c r="D78" i="42"/>
  <c r="M81" i="50"/>
  <c r="F81" i="21"/>
  <c r="F77" i="31"/>
  <c r="N82" i="27"/>
  <c r="F82" i="48"/>
  <c r="E81" i="21"/>
  <c r="L79" i="17"/>
  <c r="N82" i="51"/>
  <c r="H78" i="42"/>
  <c r="D82" i="21"/>
  <c r="N77" i="26"/>
  <c r="F82" i="27"/>
  <c r="G78" i="28"/>
  <c r="M78" i="28"/>
  <c r="I79" i="23"/>
  <c r="L78" i="19"/>
  <c r="J78" i="24"/>
  <c r="K82" i="50"/>
  <c r="E76" i="36"/>
  <c r="G82" i="51"/>
  <c r="J78" i="31"/>
  <c r="H78" i="31"/>
  <c r="I79" i="17"/>
  <c r="K79" i="28"/>
  <c r="E78" i="28"/>
  <c r="F81" i="50"/>
  <c r="N78" i="28"/>
  <c r="J78" i="26"/>
  <c r="H79" i="17"/>
  <c r="G80" i="25"/>
  <c r="M80" i="18"/>
  <c r="E80" i="21"/>
  <c r="L77" i="13"/>
  <c r="M79" i="47"/>
  <c r="G79" i="47"/>
  <c r="G80" i="44"/>
  <c r="I79" i="45"/>
  <c r="D77" i="41"/>
  <c r="I81" i="29"/>
  <c r="N81" i="29"/>
  <c r="I79" i="46"/>
  <c r="N78" i="20"/>
  <c r="F79" i="49"/>
  <c r="D81" i="25"/>
  <c r="D82" i="50"/>
  <c r="D83" i="50" s="1"/>
  <c r="H78" i="35"/>
  <c r="M77" i="31"/>
  <c r="H82" i="48"/>
  <c r="M82" i="48"/>
  <c r="K83" i="27"/>
  <c r="M78" i="14"/>
  <c r="E77" i="26"/>
  <c r="H77" i="36"/>
  <c r="F77" i="35"/>
  <c r="M76" i="36"/>
  <c r="L75" i="39"/>
  <c r="K78" i="26"/>
  <c r="N77" i="31"/>
  <c r="G82" i="48"/>
  <c r="D75" i="39"/>
  <c r="H81" i="16"/>
  <c r="L81" i="16"/>
  <c r="K77" i="36"/>
  <c r="K79" i="14"/>
  <c r="G76" i="36"/>
  <c r="M82" i="51"/>
  <c r="J79" i="17"/>
  <c r="G77" i="30"/>
  <c r="L78" i="24"/>
  <c r="H79" i="23"/>
  <c r="H81" i="21"/>
  <c r="J79" i="15"/>
  <c r="J79" i="14"/>
  <c r="L78" i="30"/>
  <c r="J79" i="28"/>
  <c r="N81" i="21"/>
  <c r="E80" i="25"/>
  <c r="N80" i="18"/>
  <c r="E81" i="51"/>
  <c r="I77" i="13"/>
  <c r="E79" i="47"/>
  <c r="H80" i="44"/>
  <c r="I80" i="44"/>
  <c r="L81" i="29"/>
  <c r="M81" i="29"/>
  <c r="K79" i="46"/>
  <c r="M78" i="20"/>
  <c r="I79" i="49"/>
  <c r="N79" i="49"/>
  <c r="I81" i="18"/>
  <c r="N77" i="24"/>
  <c r="D79" i="15"/>
  <c r="J75" i="39"/>
  <c r="I78" i="19"/>
  <c r="J82" i="51"/>
  <c r="K81" i="16"/>
  <c r="K79" i="17"/>
  <c r="G77" i="24"/>
  <c r="K82" i="51"/>
  <c r="D78" i="19"/>
  <c r="K75" i="39"/>
  <c r="K79" i="15"/>
  <c r="E77" i="19"/>
  <c r="F78" i="14"/>
  <c r="G78" i="14"/>
  <c r="I79" i="15"/>
  <c r="E76" i="41"/>
  <c r="E80" i="18"/>
  <c r="G81" i="51"/>
  <c r="J77" i="13"/>
  <c r="L79" i="47"/>
  <c r="J80" i="44"/>
  <c r="M80" i="44"/>
  <c r="H79" i="45"/>
  <c r="J77" i="41"/>
  <c r="I77" i="41"/>
  <c r="K81" i="29"/>
  <c r="D79" i="45"/>
  <c r="J79" i="46"/>
  <c r="F78" i="20"/>
  <c r="J78" i="20"/>
  <c r="J79" i="49"/>
  <c r="M79" i="49"/>
  <c r="J81" i="18"/>
  <c r="E77" i="35"/>
  <c r="K78" i="31"/>
  <c r="E81" i="50"/>
  <c r="K82" i="48"/>
  <c r="E81" i="48"/>
  <c r="D78" i="35"/>
  <c r="F76" i="36"/>
  <c r="I83" i="27"/>
  <c r="M77" i="26"/>
  <c r="M77" i="30"/>
  <c r="K79" i="23"/>
  <c r="D78" i="24"/>
  <c r="N77" i="42"/>
  <c r="D81" i="16"/>
  <c r="I78" i="42"/>
  <c r="E78" i="23"/>
  <c r="D79" i="23"/>
  <c r="I82" i="50"/>
  <c r="H82" i="51"/>
  <c r="J81" i="21"/>
  <c r="G81" i="48"/>
  <c r="H78" i="19"/>
  <c r="D79" i="28"/>
  <c r="L82" i="48"/>
  <c r="N82" i="48"/>
  <c r="N81" i="50"/>
  <c r="E78" i="14"/>
  <c r="J78" i="30"/>
  <c r="F77" i="19"/>
  <c r="H83" i="27"/>
  <c r="N76" i="41"/>
  <c r="G80" i="18"/>
  <c r="N81" i="51"/>
  <c r="D80" i="47"/>
  <c r="K79" i="47"/>
  <c r="F80" i="44"/>
  <c r="D77" i="13"/>
  <c r="H77" i="41"/>
  <c r="K77" i="41"/>
  <c r="H81" i="29"/>
  <c r="E79" i="46"/>
  <c r="G78" i="20"/>
  <c r="L78" i="20"/>
  <c r="H79" i="49"/>
  <c r="L81" i="25"/>
  <c r="H81" i="18"/>
  <c r="J78" i="42"/>
  <c r="E82" i="51"/>
  <c r="I78" i="35"/>
  <c r="G82" i="27"/>
  <c r="E82" i="27"/>
  <c r="D78" i="26"/>
  <c r="H78" i="24"/>
  <c r="H79" i="15"/>
  <c r="H78" i="26"/>
  <c r="D83" i="48"/>
  <c r="I81" i="16"/>
  <c r="D77" i="36"/>
  <c r="M77" i="42"/>
  <c r="L78" i="35"/>
  <c r="D79" i="14"/>
  <c r="L77" i="36"/>
  <c r="M82" i="27"/>
  <c r="N78" i="14"/>
  <c r="K78" i="42"/>
  <c r="J82" i="48"/>
  <c r="I78" i="31"/>
  <c r="L79" i="15"/>
  <c r="F77" i="24"/>
  <c r="F82" i="51"/>
  <c r="N77" i="35"/>
  <c r="K78" i="30"/>
  <c r="E80" i="16"/>
  <c r="D78" i="31"/>
  <c r="J79" i="23"/>
  <c r="D80" i="45"/>
  <c r="D78" i="13"/>
  <c r="B82" i="44" l="1"/>
  <c r="C82" i="44"/>
  <c r="A83" i="44"/>
  <c r="B81" i="47"/>
  <c r="A82" i="47"/>
  <c r="C81" i="47"/>
  <c r="B81" i="24"/>
  <c r="A82" i="24"/>
  <c r="C79" i="41"/>
  <c r="B80" i="20"/>
  <c r="C80" i="20"/>
  <c r="A81" i="20"/>
  <c r="C83" i="16"/>
  <c r="B81" i="45"/>
  <c r="C81" i="45"/>
  <c r="A82" i="45"/>
  <c r="C83" i="29"/>
  <c r="B81" i="46"/>
  <c r="A82" i="46"/>
  <c r="C81" i="46"/>
  <c r="B79" i="13"/>
  <c r="A80" i="13"/>
  <c r="C79" i="13"/>
  <c r="B81" i="30"/>
  <c r="A82" i="30"/>
  <c r="B82" i="43"/>
  <c r="A83" i="43"/>
  <c r="C81" i="17"/>
  <c r="B83" i="29"/>
  <c r="A84" i="29"/>
  <c r="B81" i="49"/>
  <c r="A82" i="49"/>
  <c r="C81" i="49"/>
  <c r="B87" i="41"/>
  <c r="A88" i="41"/>
  <c r="C85" i="28"/>
  <c r="B82" i="25"/>
  <c r="C82" i="25"/>
  <c r="A83" i="25"/>
  <c r="B82" i="42"/>
  <c r="A83" i="42"/>
  <c r="B82" i="18"/>
  <c r="A83" i="18"/>
  <c r="C82" i="18"/>
  <c r="C80" i="35"/>
  <c r="C80" i="19"/>
  <c r="C80" i="42"/>
  <c r="C80" i="26"/>
  <c r="C81" i="23"/>
  <c r="C81" i="14"/>
  <c r="C79" i="36"/>
  <c r="C80" i="31"/>
  <c r="A82" i="14"/>
  <c r="B82" i="14" s="1"/>
  <c r="C80" i="30"/>
  <c r="C80" i="24"/>
  <c r="A82" i="17"/>
  <c r="B82" i="17" s="1"/>
  <c r="C84" i="51"/>
  <c r="A85" i="51"/>
  <c r="B85" i="51" s="1"/>
  <c r="C84" i="50"/>
  <c r="A85" i="50"/>
  <c r="B85" i="50" s="1"/>
  <c r="C84" i="48"/>
  <c r="A85" i="48"/>
  <c r="B85" i="48" s="1"/>
  <c r="A84" i="36"/>
  <c r="B84" i="36" s="1"/>
  <c r="A85" i="35"/>
  <c r="B85" i="35" s="1"/>
  <c r="A85" i="31"/>
  <c r="B85" i="31" s="1"/>
  <c r="A86" i="28"/>
  <c r="B86" i="28" s="1"/>
  <c r="A86" i="27"/>
  <c r="B86" i="27" s="1"/>
  <c r="C85" i="27"/>
  <c r="A85" i="26"/>
  <c r="B85" i="26" s="1"/>
  <c r="A84" i="23"/>
  <c r="B84" i="23" s="1"/>
  <c r="A84" i="21"/>
  <c r="B84" i="21" s="1"/>
  <c r="C83" i="21"/>
  <c r="A84" i="19"/>
  <c r="B84" i="19" s="1"/>
  <c r="A84" i="16"/>
  <c r="B84" i="16" s="1"/>
  <c r="C81" i="15"/>
  <c r="A82" i="15"/>
  <c r="B82" i="15" s="1"/>
  <c r="A77" i="39"/>
  <c r="B77" i="39" s="1"/>
  <c r="C76" i="39"/>
  <c r="M77" i="13"/>
  <c r="N79" i="45"/>
  <c r="G77" i="41"/>
  <c r="M81" i="18"/>
  <c r="G80" i="49"/>
  <c r="I78" i="41"/>
  <c r="D81" i="44"/>
  <c r="K79" i="20"/>
  <c r="M82" i="29"/>
  <c r="F80" i="45"/>
  <c r="H80" i="46"/>
  <c r="I80" i="46"/>
  <c r="I78" i="13"/>
  <c r="N78" i="13"/>
  <c r="L80" i="47"/>
  <c r="D80" i="46"/>
  <c r="L82" i="25"/>
  <c r="G79" i="15"/>
  <c r="H79" i="31"/>
  <c r="H83" i="48"/>
  <c r="K78" i="36"/>
  <c r="J79" i="24"/>
  <c r="D79" i="19"/>
  <c r="F78" i="31"/>
  <c r="L84" i="27"/>
  <c r="I83" i="48"/>
  <c r="L80" i="28"/>
  <c r="F78" i="42"/>
  <c r="N78" i="35"/>
  <c r="H80" i="17"/>
  <c r="E78" i="30"/>
  <c r="L83" i="50"/>
  <c r="L82" i="21"/>
  <c r="M82" i="50"/>
  <c r="F78" i="35"/>
  <c r="H76" i="39"/>
  <c r="F78" i="24"/>
  <c r="L79" i="35"/>
  <c r="N81" i="16"/>
  <c r="F78" i="19"/>
  <c r="K80" i="15"/>
  <c r="D82" i="16"/>
  <c r="I84" i="27"/>
  <c r="G78" i="26"/>
  <c r="K79" i="24"/>
  <c r="N82" i="50"/>
  <c r="I79" i="42"/>
  <c r="M78" i="31"/>
  <c r="L79" i="19"/>
  <c r="G79" i="14"/>
  <c r="E83" i="50"/>
  <c r="M78" i="24"/>
  <c r="F77" i="13"/>
  <c r="E79" i="45"/>
  <c r="E77" i="41"/>
  <c r="N81" i="18"/>
  <c r="F80" i="49"/>
  <c r="L78" i="41"/>
  <c r="H81" i="44"/>
  <c r="I79" i="20"/>
  <c r="L82" i="29"/>
  <c r="E82" i="29"/>
  <c r="G80" i="45"/>
  <c r="D81" i="46"/>
  <c r="L80" i="46"/>
  <c r="H78" i="13"/>
  <c r="K78" i="13"/>
  <c r="F80" i="47"/>
  <c r="D82" i="25"/>
  <c r="H79" i="24"/>
  <c r="I79" i="24"/>
  <c r="N79" i="15"/>
  <c r="H80" i="28"/>
  <c r="M79" i="15"/>
  <c r="E78" i="19"/>
  <c r="I78" i="36"/>
  <c r="K79" i="30"/>
  <c r="D79" i="24"/>
  <c r="J83" i="51"/>
  <c r="G79" i="23"/>
  <c r="H78" i="36"/>
  <c r="D78" i="36"/>
  <c r="K83" i="48"/>
  <c r="K79" i="35"/>
  <c r="E77" i="13"/>
  <c r="M81" i="25"/>
  <c r="F77" i="41"/>
  <c r="L80" i="49"/>
  <c r="M80" i="49"/>
  <c r="J78" i="41"/>
  <c r="L81" i="44"/>
  <c r="I81" i="44"/>
  <c r="H79" i="20"/>
  <c r="J82" i="29"/>
  <c r="G82" i="29"/>
  <c r="K80" i="45"/>
  <c r="J80" i="46"/>
  <c r="L78" i="13"/>
  <c r="J80" i="47"/>
  <c r="M80" i="47"/>
  <c r="I82" i="18"/>
  <c r="J80" i="17"/>
  <c r="G79" i="28"/>
  <c r="K79" i="19"/>
  <c r="D80" i="28"/>
  <c r="I76" i="39"/>
  <c r="G82" i="50"/>
  <c r="E78" i="31"/>
  <c r="M78" i="30"/>
  <c r="F78" i="26"/>
  <c r="N78" i="30"/>
  <c r="H79" i="19"/>
  <c r="G83" i="27"/>
  <c r="K83" i="50"/>
  <c r="L82" i="16"/>
  <c r="E77" i="36"/>
  <c r="I79" i="19"/>
  <c r="G78" i="24"/>
  <c r="J82" i="21"/>
  <c r="F79" i="28"/>
  <c r="L78" i="36"/>
  <c r="H79" i="35"/>
  <c r="M79" i="23"/>
  <c r="J84" i="27"/>
  <c r="N79" i="28"/>
  <c r="L80" i="23"/>
  <c r="H82" i="16"/>
  <c r="K80" i="23"/>
  <c r="J80" i="23"/>
  <c r="G77" i="13"/>
  <c r="F81" i="25"/>
  <c r="N77" i="41"/>
  <c r="K80" i="49"/>
  <c r="E80" i="49"/>
  <c r="H78" i="41"/>
  <c r="J79" i="20"/>
  <c r="K82" i="29"/>
  <c r="D79" i="20"/>
  <c r="N80" i="45"/>
  <c r="J78" i="13"/>
  <c r="G80" i="47"/>
  <c r="I80" i="47"/>
  <c r="H82" i="18"/>
  <c r="I80" i="14"/>
  <c r="I80" i="23"/>
  <c r="M78" i="19"/>
  <c r="D84" i="27"/>
  <c r="G78" i="30"/>
  <c r="J79" i="30"/>
  <c r="M78" i="42"/>
  <c r="M82" i="21"/>
  <c r="H80" i="23"/>
  <c r="N79" i="14"/>
  <c r="K84" i="27"/>
  <c r="N78" i="42"/>
  <c r="N78" i="24"/>
  <c r="E82" i="50"/>
  <c r="K76" i="39"/>
  <c r="K79" i="26"/>
  <c r="K79" i="42"/>
  <c r="D80" i="15"/>
  <c r="D81" i="15" s="1"/>
  <c r="H82" i="21"/>
  <c r="F82" i="50"/>
  <c r="F79" i="15"/>
  <c r="K80" i="14"/>
  <c r="J79" i="19"/>
  <c r="L80" i="17"/>
  <c r="M83" i="27"/>
  <c r="H84" i="27"/>
  <c r="D79" i="30"/>
  <c r="M83" i="48"/>
  <c r="E79" i="28"/>
  <c r="L80" i="14"/>
  <c r="D84" i="50"/>
  <c r="E81" i="16"/>
  <c r="F79" i="14"/>
  <c r="N77" i="13"/>
  <c r="G81" i="25"/>
  <c r="D80" i="17"/>
  <c r="J80" i="49"/>
  <c r="D78" i="41"/>
  <c r="I82" i="29"/>
  <c r="H80" i="45"/>
  <c r="J80" i="45"/>
  <c r="F78" i="13"/>
  <c r="E80" i="47"/>
  <c r="I82" i="25"/>
  <c r="J82" i="18"/>
  <c r="M78" i="35"/>
  <c r="N78" i="19"/>
  <c r="G81" i="16"/>
  <c r="G78" i="31"/>
  <c r="H83" i="51"/>
  <c r="H80" i="14"/>
  <c r="N79" i="17"/>
  <c r="D79" i="42"/>
  <c r="H83" i="50"/>
  <c r="N78" i="31"/>
  <c r="G83" i="50"/>
  <c r="E83" i="27"/>
  <c r="E79" i="17"/>
  <c r="I80" i="15"/>
  <c r="N83" i="50"/>
  <c r="J78" i="36"/>
  <c r="N83" i="48"/>
  <c r="F79" i="23"/>
  <c r="M79" i="17"/>
  <c r="J79" i="26"/>
  <c r="E79" i="15"/>
  <c r="E79" i="23"/>
  <c r="N83" i="27"/>
  <c r="D79" i="35"/>
  <c r="G78" i="42"/>
  <c r="J82" i="16"/>
  <c r="G77" i="36"/>
  <c r="M79" i="45"/>
  <c r="E81" i="25"/>
  <c r="G81" i="18"/>
  <c r="H80" i="49"/>
  <c r="D82" i="44"/>
  <c r="D80" i="20"/>
  <c r="H82" i="29"/>
  <c r="L80" i="45"/>
  <c r="M80" i="45"/>
  <c r="D79" i="13"/>
  <c r="K80" i="46"/>
  <c r="M78" i="13"/>
  <c r="K80" i="47"/>
  <c r="H82" i="25"/>
  <c r="D82" i="18"/>
  <c r="K80" i="17"/>
  <c r="F81" i="16"/>
  <c r="I79" i="31"/>
  <c r="F83" i="48"/>
  <c r="E82" i="21"/>
  <c r="E79" i="14"/>
  <c r="F82" i="21"/>
  <c r="J80" i="15"/>
  <c r="L80" i="15"/>
  <c r="H79" i="30"/>
  <c r="I79" i="30"/>
  <c r="M78" i="26"/>
  <c r="D80" i="23"/>
  <c r="E78" i="26"/>
  <c r="G83" i="48"/>
  <c r="D84" i="48"/>
  <c r="I79" i="26"/>
  <c r="G79" i="45"/>
  <c r="N81" i="25"/>
  <c r="E81" i="18"/>
  <c r="I80" i="49"/>
  <c r="K78" i="41"/>
  <c r="K81" i="44"/>
  <c r="F82" i="29"/>
  <c r="E80" i="45"/>
  <c r="G78" i="13"/>
  <c r="N80" i="47"/>
  <c r="K82" i="25"/>
  <c r="E78" i="35"/>
  <c r="J79" i="31"/>
  <c r="I82" i="16"/>
  <c r="I83" i="51"/>
  <c r="F83" i="50"/>
  <c r="L79" i="42"/>
  <c r="E78" i="24"/>
  <c r="G78" i="35"/>
  <c r="G79" i="17"/>
  <c r="G78" i="19"/>
  <c r="K83" i="51"/>
  <c r="N82" i="21"/>
  <c r="D83" i="21"/>
  <c r="L76" i="39"/>
  <c r="N77" i="36"/>
  <c r="E78" i="42"/>
  <c r="L79" i="24"/>
  <c r="M81" i="16"/>
  <c r="K80" i="28"/>
  <c r="F77" i="36"/>
  <c r="J83" i="48"/>
  <c r="H80" i="15"/>
  <c r="J83" i="50"/>
  <c r="I80" i="17"/>
  <c r="I82" i="21"/>
  <c r="N78" i="26"/>
  <c r="F79" i="45"/>
  <c r="M77" i="41"/>
  <c r="F81" i="18"/>
  <c r="N80" i="49"/>
  <c r="J81" i="44"/>
  <c r="L79" i="20"/>
  <c r="N82" i="29"/>
  <c r="I80" i="45"/>
  <c r="D83" i="29"/>
  <c r="E78" i="13"/>
  <c r="H80" i="47"/>
  <c r="J82" i="25"/>
  <c r="H79" i="26"/>
  <c r="I79" i="35"/>
  <c r="I83" i="50"/>
  <c r="E83" i="48"/>
  <c r="N79" i="23"/>
  <c r="F79" i="17"/>
  <c r="J80" i="28"/>
  <c r="J80" i="14"/>
  <c r="K79" i="31"/>
  <c r="J79" i="35"/>
  <c r="M79" i="14"/>
  <c r="F78" i="30"/>
  <c r="D79" i="31"/>
  <c r="M77" i="36"/>
  <c r="D80" i="14"/>
  <c r="D81" i="14" s="1"/>
  <c r="M79" i="28"/>
  <c r="L79" i="31"/>
  <c r="J76" i="39"/>
  <c r="D83" i="51"/>
  <c r="J79" i="42"/>
  <c r="K82" i="16"/>
  <c r="H79" i="42"/>
  <c r="G82" i="21"/>
  <c r="I80" i="28"/>
  <c r="L83" i="51"/>
  <c r="L83" i="48"/>
  <c r="F83" i="27"/>
  <c r="D76" i="39"/>
  <c r="M83" i="50"/>
  <c r="L79" i="30"/>
  <c r="D79" i="26"/>
  <c r="L79" i="26"/>
  <c r="K82" i="21"/>
  <c r="D81" i="47"/>
  <c r="D81" i="49"/>
  <c r="D81" i="45"/>
  <c r="D81" i="17"/>
  <c r="B82" i="30" l="1"/>
  <c r="A83" i="30"/>
  <c r="B82" i="46"/>
  <c r="C82" i="46"/>
  <c r="A83" i="46"/>
  <c r="B81" i="20"/>
  <c r="C81" i="20"/>
  <c r="A82" i="20"/>
  <c r="C80" i="41"/>
  <c r="B83" i="44"/>
  <c r="C83" i="44"/>
  <c r="A84" i="44"/>
  <c r="B84" i="29"/>
  <c r="A85" i="29"/>
  <c r="B82" i="45"/>
  <c r="C82" i="45"/>
  <c r="A83" i="45"/>
  <c r="B82" i="49"/>
  <c r="C82" i="49"/>
  <c r="A83" i="49"/>
  <c r="B82" i="24"/>
  <c r="A83" i="24"/>
  <c r="C82" i="17"/>
  <c r="B83" i="43"/>
  <c r="A84" i="43"/>
  <c r="B80" i="13"/>
  <c r="A81" i="13"/>
  <c r="C80" i="13"/>
  <c r="C84" i="16"/>
  <c r="C85" i="16" s="1"/>
  <c r="B82" i="47"/>
  <c r="A83" i="47"/>
  <c r="C82" i="47"/>
  <c r="C84" i="29"/>
  <c r="A89" i="41"/>
  <c r="B88" i="41"/>
  <c r="C86" i="28"/>
  <c r="B83" i="25"/>
  <c r="C83" i="25"/>
  <c r="A84" i="25"/>
  <c r="B83" i="42"/>
  <c r="A84" i="42"/>
  <c r="C83" i="18"/>
  <c r="B83" i="18"/>
  <c r="A84" i="18"/>
  <c r="A83" i="14"/>
  <c r="B83" i="14" s="1"/>
  <c r="C82" i="14"/>
  <c r="C80" i="36"/>
  <c r="C81" i="26"/>
  <c r="C81" i="30"/>
  <c r="A83" i="17"/>
  <c r="B83" i="17" s="1"/>
  <c r="C81" i="31"/>
  <c r="C82" i="23"/>
  <c r="C81" i="42"/>
  <c r="C81" i="19"/>
  <c r="C81" i="24"/>
  <c r="C81" i="35"/>
  <c r="C85" i="51"/>
  <c r="A86" i="51"/>
  <c r="B86" i="51" s="1"/>
  <c r="C85" i="50"/>
  <c r="A86" i="50"/>
  <c r="B86" i="50" s="1"/>
  <c r="C85" i="48"/>
  <c r="A86" i="48"/>
  <c r="B86" i="48" s="1"/>
  <c r="A85" i="36"/>
  <c r="B85" i="36" s="1"/>
  <c r="A86" i="35"/>
  <c r="B86" i="35" s="1"/>
  <c r="A86" i="31"/>
  <c r="B86" i="31" s="1"/>
  <c r="A87" i="28"/>
  <c r="B87" i="28" s="1"/>
  <c r="C86" i="27"/>
  <c r="A87" i="27"/>
  <c r="B87" i="27" s="1"/>
  <c r="A86" i="26"/>
  <c r="B86" i="26" s="1"/>
  <c r="A85" i="23"/>
  <c r="B85" i="23" s="1"/>
  <c r="C84" i="21"/>
  <c r="A85" i="21"/>
  <c r="B85" i="21" s="1"/>
  <c r="A85" i="19"/>
  <c r="B85" i="19" s="1"/>
  <c r="A85" i="16"/>
  <c r="B85" i="16" s="1"/>
  <c r="C82" i="15"/>
  <c r="A83" i="15"/>
  <c r="B83" i="15" s="1"/>
  <c r="A78" i="39"/>
  <c r="B78" i="39" s="1"/>
  <c r="C77" i="39"/>
  <c r="N82" i="18"/>
  <c r="M78" i="41"/>
  <c r="G79" i="20"/>
  <c r="M82" i="25"/>
  <c r="G81" i="44"/>
  <c r="D82" i="46"/>
  <c r="J79" i="41"/>
  <c r="G81" i="49"/>
  <c r="I80" i="20"/>
  <c r="N82" i="44"/>
  <c r="H82" i="44"/>
  <c r="G81" i="45"/>
  <c r="N79" i="13"/>
  <c r="G81" i="47"/>
  <c r="E81" i="46"/>
  <c r="I83" i="29"/>
  <c r="H83" i="18"/>
  <c r="N80" i="23"/>
  <c r="F82" i="16"/>
  <c r="J83" i="16"/>
  <c r="G80" i="28"/>
  <c r="M83" i="51"/>
  <c r="I79" i="36"/>
  <c r="H80" i="31"/>
  <c r="I83" i="21"/>
  <c r="G79" i="30"/>
  <c r="E80" i="14"/>
  <c r="N79" i="26"/>
  <c r="N80" i="15"/>
  <c r="E84" i="50"/>
  <c r="K80" i="30"/>
  <c r="F79" i="42"/>
  <c r="D80" i="42"/>
  <c r="F80" i="28"/>
  <c r="M82" i="18"/>
  <c r="N78" i="41"/>
  <c r="E79" i="20"/>
  <c r="M80" i="46"/>
  <c r="N81" i="44"/>
  <c r="L79" i="41"/>
  <c r="F81" i="49"/>
  <c r="G80" i="20"/>
  <c r="K82" i="44"/>
  <c r="J82" i="44"/>
  <c r="H81" i="45"/>
  <c r="F79" i="13"/>
  <c r="M81" i="47"/>
  <c r="F81" i="46"/>
  <c r="L83" i="29"/>
  <c r="K83" i="25"/>
  <c r="J83" i="18"/>
  <c r="G81" i="14"/>
  <c r="N84" i="50"/>
  <c r="I80" i="26"/>
  <c r="E79" i="42"/>
  <c r="I80" i="24"/>
  <c r="G81" i="15"/>
  <c r="G79" i="31"/>
  <c r="M84" i="50"/>
  <c r="J81" i="17"/>
  <c r="L80" i="26"/>
  <c r="E84" i="48"/>
  <c r="G81" i="17"/>
  <c r="D81" i="23"/>
  <c r="H84" i="48"/>
  <c r="I81" i="15"/>
  <c r="H80" i="26"/>
  <c r="F82" i="18"/>
  <c r="N80" i="17"/>
  <c r="N79" i="20"/>
  <c r="N80" i="46"/>
  <c r="F81" i="44"/>
  <c r="I79" i="41"/>
  <c r="K81" i="49"/>
  <c r="J80" i="20"/>
  <c r="E82" i="44"/>
  <c r="N81" i="45"/>
  <c r="G79" i="13"/>
  <c r="E81" i="47"/>
  <c r="K81" i="46"/>
  <c r="M81" i="46"/>
  <c r="M83" i="29"/>
  <c r="L81" i="23"/>
  <c r="M79" i="42"/>
  <c r="J80" i="24"/>
  <c r="I80" i="31"/>
  <c r="G79" i="35"/>
  <c r="N78" i="36"/>
  <c r="M84" i="27"/>
  <c r="D85" i="50"/>
  <c r="K84" i="48"/>
  <c r="E82" i="16"/>
  <c r="F79" i="31"/>
  <c r="L84" i="51"/>
  <c r="D80" i="31"/>
  <c r="M80" i="14"/>
  <c r="L81" i="17"/>
  <c r="D80" i="30"/>
  <c r="K85" i="27"/>
  <c r="D84" i="51"/>
  <c r="H80" i="24"/>
  <c r="I84" i="50"/>
  <c r="D81" i="28"/>
  <c r="I81" i="28"/>
  <c r="L79" i="36"/>
  <c r="N79" i="19"/>
  <c r="M80" i="23"/>
  <c r="G79" i="42"/>
  <c r="H84" i="51"/>
  <c r="H79" i="36"/>
  <c r="F84" i="48"/>
  <c r="F81" i="14"/>
  <c r="L81" i="14"/>
  <c r="K80" i="24"/>
  <c r="M81" i="14"/>
  <c r="N80" i="14"/>
  <c r="M84" i="48"/>
  <c r="K83" i="21"/>
  <c r="M79" i="30"/>
  <c r="F79" i="19"/>
  <c r="H80" i="35"/>
  <c r="G82" i="18"/>
  <c r="E80" i="17"/>
  <c r="F79" i="20"/>
  <c r="F80" i="46"/>
  <c r="H79" i="41"/>
  <c r="N81" i="49"/>
  <c r="H80" i="20"/>
  <c r="F82" i="44"/>
  <c r="F81" i="45"/>
  <c r="J79" i="13"/>
  <c r="E79" i="13"/>
  <c r="J81" i="47"/>
  <c r="F81" i="47"/>
  <c r="H81" i="46"/>
  <c r="N81" i="46"/>
  <c r="G83" i="29"/>
  <c r="M82" i="16"/>
  <c r="J80" i="30"/>
  <c r="J85" i="27"/>
  <c r="I80" i="35"/>
  <c r="M83" i="21"/>
  <c r="E84" i="27"/>
  <c r="E79" i="19"/>
  <c r="D80" i="24"/>
  <c r="G82" i="16"/>
  <c r="G84" i="27"/>
  <c r="L80" i="31"/>
  <c r="F80" i="15"/>
  <c r="F80" i="14"/>
  <c r="D82" i="15"/>
  <c r="H80" i="42"/>
  <c r="F79" i="26"/>
  <c r="N80" i="28"/>
  <c r="G79" i="19"/>
  <c r="N84" i="27"/>
  <c r="E83" i="21"/>
  <c r="J80" i="42"/>
  <c r="G84" i="50"/>
  <c r="K80" i="42"/>
  <c r="F81" i="17"/>
  <c r="E83" i="51"/>
  <c r="H84" i="50"/>
  <c r="I81" i="17"/>
  <c r="K80" i="26"/>
  <c r="N79" i="31"/>
  <c r="D80" i="26"/>
  <c r="J80" i="31"/>
  <c r="I81" i="14"/>
  <c r="F83" i="21"/>
  <c r="G80" i="15"/>
  <c r="H81" i="23"/>
  <c r="M79" i="26"/>
  <c r="F79" i="24"/>
  <c r="G80" i="23"/>
  <c r="J83" i="21"/>
  <c r="N82" i="16"/>
  <c r="E82" i="18"/>
  <c r="F80" i="17"/>
  <c r="E82" i="25"/>
  <c r="G80" i="46"/>
  <c r="D81" i="20"/>
  <c r="H81" i="49"/>
  <c r="L80" i="20"/>
  <c r="I82" i="44"/>
  <c r="L81" i="45"/>
  <c r="H79" i="13"/>
  <c r="M79" i="13"/>
  <c r="K81" i="47"/>
  <c r="N81" i="47"/>
  <c r="L81" i="46"/>
  <c r="E83" i="29"/>
  <c r="H83" i="25"/>
  <c r="J80" i="35"/>
  <c r="H81" i="14"/>
  <c r="G79" i="26"/>
  <c r="G83" i="21"/>
  <c r="L81" i="28"/>
  <c r="H81" i="28"/>
  <c r="M81" i="17"/>
  <c r="N79" i="30"/>
  <c r="J81" i="28"/>
  <c r="E79" i="31"/>
  <c r="D80" i="19"/>
  <c r="F80" i="23"/>
  <c r="G78" i="41"/>
  <c r="G80" i="17"/>
  <c r="N82" i="25"/>
  <c r="E80" i="46"/>
  <c r="D79" i="41"/>
  <c r="M81" i="49"/>
  <c r="L81" i="49"/>
  <c r="N80" i="20"/>
  <c r="L82" i="44"/>
  <c r="D82" i="49"/>
  <c r="E81" i="45"/>
  <c r="I79" i="13"/>
  <c r="L81" i="47"/>
  <c r="J81" i="46"/>
  <c r="H83" i="29"/>
  <c r="N83" i="29"/>
  <c r="J83" i="25"/>
  <c r="G79" i="24"/>
  <c r="K84" i="50"/>
  <c r="L80" i="24"/>
  <c r="L85" i="27"/>
  <c r="I80" i="30"/>
  <c r="D80" i="35"/>
  <c r="J81" i="23"/>
  <c r="N79" i="35"/>
  <c r="E81" i="15"/>
  <c r="M78" i="36"/>
  <c r="L84" i="48"/>
  <c r="N79" i="24"/>
  <c r="J81" i="14"/>
  <c r="I80" i="19"/>
  <c r="G78" i="36"/>
  <c r="L80" i="42"/>
  <c r="K81" i="15"/>
  <c r="M80" i="15"/>
  <c r="G84" i="48"/>
  <c r="H83" i="16"/>
  <c r="K80" i="19"/>
  <c r="E78" i="41"/>
  <c r="M80" i="17"/>
  <c r="F82" i="25"/>
  <c r="M81" i="44"/>
  <c r="E81" i="49"/>
  <c r="J81" i="49"/>
  <c r="E80" i="20"/>
  <c r="M80" i="20"/>
  <c r="M82" i="44"/>
  <c r="K81" i="45"/>
  <c r="J81" i="45"/>
  <c r="L79" i="13"/>
  <c r="H81" i="47"/>
  <c r="I81" i="46"/>
  <c r="J83" i="29"/>
  <c r="F83" i="29"/>
  <c r="J81" i="15"/>
  <c r="I77" i="39"/>
  <c r="H85" i="27"/>
  <c r="L84" i="50"/>
  <c r="I83" i="16"/>
  <c r="J80" i="26"/>
  <c r="L80" i="30"/>
  <c r="G83" i="51"/>
  <c r="H81" i="15"/>
  <c r="E79" i="35"/>
  <c r="H80" i="30"/>
  <c r="E80" i="23"/>
  <c r="F83" i="51"/>
  <c r="J84" i="50"/>
  <c r="I84" i="51"/>
  <c r="L80" i="35"/>
  <c r="K81" i="17"/>
  <c r="K81" i="23"/>
  <c r="D85" i="27"/>
  <c r="D83" i="16"/>
  <c r="M80" i="28"/>
  <c r="D77" i="39"/>
  <c r="L77" i="39"/>
  <c r="K83" i="16"/>
  <c r="E81" i="17"/>
  <c r="K79" i="36"/>
  <c r="I85" i="27"/>
  <c r="E81" i="14"/>
  <c r="F81" i="15"/>
  <c r="M79" i="24"/>
  <c r="I80" i="42"/>
  <c r="E79" i="24"/>
  <c r="N81" i="17"/>
  <c r="N83" i="21"/>
  <c r="K84" i="51"/>
  <c r="K80" i="35"/>
  <c r="F78" i="41"/>
  <c r="M79" i="20"/>
  <c r="G82" i="25"/>
  <c r="E81" i="44"/>
  <c r="K79" i="41"/>
  <c r="I81" i="49"/>
  <c r="F80" i="20"/>
  <c r="K80" i="20"/>
  <c r="G82" i="44"/>
  <c r="M81" i="45"/>
  <c r="I81" i="45"/>
  <c r="K79" i="13"/>
  <c r="I81" i="47"/>
  <c r="G81" i="46"/>
  <c r="K83" i="29"/>
  <c r="M79" i="31"/>
  <c r="N79" i="42"/>
  <c r="G80" i="14"/>
  <c r="E78" i="36"/>
  <c r="D79" i="36"/>
  <c r="H77" i="39"/>
  <c r="M79" i="19"/>
  <c r="E80" i="28"/>
  <c r="E79" i="26"/>
  <c r="L83" i="21"/>
  <c r="K81" i="28"/>
  <c r="N81" i="14"/>
  <c r="E79" i="30"/>
  <c r="L83" i="16"/>
  <c r="F78" i="36"/>
  <c r="F84" i="27"/>
  <c r="J79" i="36"/>
  <c r="K77" i="39"/>
  <c r="I84" i="48"/>
  <c r="H80" i="19"/>
  <c r="N83" i="51"/>
  <c r="L80" i="19"/>
  <c r="H83" i="21"/>
  <c r="K80" i="31"/>
  <c r="J80" i="19"/>
  <c r="E80" i="15"/>
  <c r="M81" i="15"/>
  <c r="J77" i="39"/>
  <c r="K81" i="14"/>
  <c r="M79" i="35"/>
  <c r="J84" i="51"/>
  <c r="N84" i="48"/>
  <c r="F84" i="50"/>
  <c r="F79" i="35"/>
  <c r="I81" i="23"/>
  <c r="H81" i="17"/>
  <c r="F79" i="30"/>
  <c r="D82" i="17"/>
  <c r="N81" i="15"/>
  <c r="J84" i="48"/>
  <c r="L81" i="15"/>
  <c r="D80" i="13"/>
  <c r="L83" i="25"/>
  <c r="D83" i="18"/>
  <c r="D82" i="47"/>
  <c r="B83" i="47" l="1"/>
  <c r="A84" i="47"/>
  <c r="C83" i="47"/>
  <c r="B83" i="46"/>
  <c r="A84" i="46"/>
  <c r="C83" i="46"/>
  <c r="B84" i="43"/>
  <c r="A85" i="43"/>
  <c r="C81" i="41"/>
  <c r="B83" i="45"/>
  <c r="C83" i="45"/>
  <c r="A84" i="45"/>
  <c r="C85" i="29"/>
  <c r="B83" i="49"/>
  <c r="C83" i="49"/>
  <c r="A84" i="49"/>
  <c r="B84" i="44"/>
  <c r="A85" i="44"/>
  <c r="C84" i="44"/>
  <c r="B83" i="30"/>
  <c r="A84" i="30"/>
  <c r="B82" i="20"/>
  <c r="C82" i="20"/>
  <c r="A83" i="20"/>
  <c r="C83" i="17"/>
  <c r="B83" i="24"/>
  <c r="A84" i="24"/>
  <c r="B81" i="13"/>
  <c r="A82" i="13"/>
  <c r="C81" i="13"/>
  <c r="B85" i="29"/>
  <c r="A86" i="29"/>
  <c r="B89" i="41"/>
  <c r="A90" i="41"/>
  <c r="C87" i="28"/>
  <c r="B84" i="25"/>
  <c r="C84" i="25"/>
  <c r="A85" i="25"/>
  <c r="B84" i="42"/>
  <c r="A85" i="42"/>
  <c r="B84" i="18"/>
  <c r="A85" i="18"/>
  <c r="C84" i="18"/>
  <c r="C82" i="19"/>
  <c r="A84" i="14"/>
  <c r="B84" i="14" s="1"/>
  <c r="C83" i="14"/>
  <c r="C82" i="30"/>
  <c r="A84" i="17"/>
  <c r="B84" i="17" s="1"/>
  <c r="C82" i="26"/>
  <c r="C82" i="24"/>
  <c r="C82" i="35"/>
  <c r="C83" i="23"/>
  <c r="C81" i="36"/>
  <c r="C82" i="42"/>
  <c r="C82" i="31"/>
  <c r="A87" i="51"/>
  <c r="B87" i="51" s="1"/>
  <c r="C86" i="51"/>
  <c r="C86" i="50"/>
  <c r="A87" i="50"/>
  <c r="B87" i="50" s="1"/>
  <c r="C86" i="48"/>
  <c r="A87" i="48"/>
  <c r="B87" i="48" s="1"/>
  <c r="A86" i="36"/>
  <c r="B86" i="36" s="1"/>
  <c r="A87" i="35"/>
  <c r="B87" i="35" s="1"/>
  <c r="A87" i="31"/>
  <c r="B87" i="31" s="1"/>
  <c r="A88" i="28"/>
  <c r="B88" i="28" s="1"/>
  <c r="A88" i="27"/>
  <c r="B88" i="27" s="1"/>
  <c r="C87" i="27"/>
  <c r="A87" i="26"/>
  <c r="B87" i="26" s="1"/>
  <c r="A86" i="23"/>
  <c r="B86" i="23" s="1"/>
  <c r="A86" i="21"/>
  <c r="B86" i="21" s="1"/>
  <c r="C85" i="21"/>
  <c r="A86" i="19"/>
  <c r="B86" i="19" s="1"/>
  <c r="A86" i="16"/>
  <c r="B86" i="16" s="1"/>
  <c r="C83" i="15"/>
  <c r="A84" i="15"/>
  <c r="B84" i="15" s="1"/>
  <c r="A79" i="39"/>
  <c r="B79" i="39" s="1"/>
  <c r="C78" i="39"/>
  <c r="F83" i="18"/>
  <c r="M79" i="41"/>
  <c r="G82" i="46"/>
  <c r="D83" i="49"/>
  <c r="K82" i="45"/>
  <c r="E82" i="49"/>
  <c r="K83" i="44"/>
  <c r="D82" i="20"/>
  <c r="L81" i="20"/>
  <c r="J80" i="13"/>
  <c r="M80" i="13"/>
  <c r="H82" i="47"/>
  <c r="K82" i="14"/>
  <c r="K81" i="24"/>
  <c r="E85" i="50"/>
  <c r="J80" i="36"/>
  <c r="I81" i="19"/>
  <c r="K80" i="36"/>
  <c r="E80" i="26"/>
  <c r="N80" i="42"/>
  <c r="F82" i="17"/>
  <c r="L85" i="50"/>
  <c r="D81" i="31"/>
  <c r="E80" i="19"/>
  <c r="G84" i="51"/>
  <c r="I81" i="42"/>
  <c r="M83" i="18"/>
  <c r="G79" i="41"/>
  <c r="J80" i="41"/>
  <c r="E82" i="46"/>
  <c r="J82" i="45"/>
  <c r="I83" i="25"/>
  <c r="F82" i="49"/>
  <c r="E81" i="20"/>
  <c r="K80" i="13"/>
  <c r="G82" i="47"/>
  <c r="H84" i="18"/>
  <c r="J81" i="31"/>
  <c r="E81" i="28"/>
  <c r="N80" i="24"/>
  <c r="F83" i="16"/>
  <c r="M82" i="17"/>
  <c r="M80" i="31"/>
  <c r="L84" i="21"/>
  <c r="M79" i="36"/>
  <c r="K81" i="31"/>
  <c r="K82" i="15"/>
  <c r="L85" i="51"/>
  <c r="H84" i="16"/>
  <c r="H81" i="30"/>
  <c r="L81" i="30"/>
  <c r="D81" i="24"/>
  <c r="E80" i="31"/>
  <c r="N80" i="35"/>
  <c r="N81" i="28"/>
  <c r="N83" i="18"/>
  <c r="D85" i="51"/>
  <c r="L80" i="41"/>
  <c r="N82" i="46"/>
  <c r="J82" i="49"/>
  <c r="M82" i="49"/>
  <c r="L83" i="44"/>
  <c r="M81" i="20"/>
  <c r="H80" i="13"/>
  <c r="E82" i="47"/>
  <c r="J84" i="18"/>
  <c r="E80" i="24"/>
  <c r="E80" i="42"/>
  <c r="H82" i="14"/>
  <c r="I82" i="28"/>
  <c r="L86" i="27"/>
  <c r="F80" i="26"/>
  <c r="L81" i="24"/>
  <c r="D83" i="15"/>
  <c r="J82" i="15"/>
  <c r="G83" i="16"/>
  <c r="J81" i="26"/>
  <c r="E83" i="16"/>
  <c r="F80" i="19"/>
  <c r="H81" i="42"/>
  <c r="J81" i="30"/>
  <c r="K84" i="16"/>
  <c r="M80" i="35"/>
  <c r="M81" i="28"/>
  <c r="G80" i="24"/>
  <c r="H78" i="39"/>
  <c r="K85" i="51"/>
  <c r="G80" i="19"/>
  <c r="E85" i="27"/>
  <c r="J86" i="27"/>
  <c r="D81" i="30"/>
  <c r="M84" i="51"/>
  <c r="K85" i="48"/>
  <c r="H81" i="31"/>
  <c r="J82" i="28"/>
  <c r="E83" i="18"/>
  <c r="I83" i="18"/>
  <c r="D83" i="46"/>
  <c r="K80" i="41"/>
  <c r="J82" i="46"/>
  <c r="M82" i="46"/>
  <c r="L84" i="29"/>
  <c r="I82" i="45"/>
  <c r="K82" i="49"/>
  <c r="N82" i="49"/>
  <c r="H83" i="44"/>
  <c r="J81" i="20"/>
  <c r="I80" i="13"/>
  <c r="D84" i="29"/>
  <c r="N82" i="47"/>
  <c r="I84" i="25"/>
  <c r="E82" i="17"/>
  <c r="I80" i="36"/>
  <c r="G81" i="28"/>
  <c r="M85" i="27"/>
  <c r="G79" i="36"/>
  <c r="N81" i="23"/>
  <c r="H82" i="28"/>
  <c r="J81" i="42"/>
  <c r="F85" i="50"/>
  <c r="K84" i="21"/>
  <c r="D82" i="14"/>
  <c r="I81" i="24"/>
  <c r="F81" i="23"/>
  <c r="K81" i="26"/>
  <c r="F79" i="36"/>
  <c r="D86" i="27"/>
  <c r="I86" i="27"/>
  <c r="M81" i="23"/>
  <c r="E82" i="15"/>
  <c r="M80" i="19"/>
  <c r="N82" i="17"/>
  <c r="E79" i="36"/>
  <c r="I82" i="15"/>
  <c r="M80" i="26"/>
  <c r="K85" i="50"/>
  <c r="M80" i="30"/>
  <c r="K82" i="23"/>
  <c r="G85" i="50"/>
  <c r="N80" i="26"/>
  <c r="H84" i="21"/>
  <c r="I85" i="50"/>
  <c r="E84" i="51"/>
  <c r="G83" i="18"/>
  <c r="D83" i="25"/>
  <c r="L82" i="46"/>
  <c r="F82" i="46"/>
  <c r="K84" i="29"/>
  <c r="H82" i="45"/>
  <c r="I82" i="49"/>
  <c r="D82" i="45"/>
  <c r="J83" i="44"/>
  <c r="D83" i="44"/>
  <c r="F81" i="20"/>
  <c r="G80" i="13"/>
  <c r="I82" i="47"/>
  <c r="F82" i="47"/>
  <c r="D85" i="29"/>
  <c r="J84" i="25"/>
  <c r="D84" i="18"/>
  <c r="D84" i="21"/>
  <c r="I84" i="16"/>
  <c r="J78" i="39"/>
  <c r="I81" i="31"/>
  <c r="F84" i="51"/>
  <c r="M80" i="42"/>
  <c r="H81" i="19"/>
  <c r="H80" i="36"/>
  <c r="L82" i="14"/>
  <c r="M83" i="16"/>
  <c r="D80" i="36"/>
  <c r="I85" i="51"/>
  <c r="F80" i="31"/>
  <c r="L81" i="26"/>
  <c r="G80" i="42"/>
  <c r="K82" i="17"/>
  <c r="G82" i="17"/>
  <c r="I81" i="35"/>
  <c r="F80" i="42"/>
  <c r="L78" i="39"/>
  <c r="L82" i="23"/>
  <c r="N79" i="41"/>
  <c r="K82" i="46"/>
  <c r="H84" i="29"/>
  <c r="D84" i="44"/>
  <c r="H82" i="49"/>
  <c r="G81" i="20"/>
  <c r="I81" i="20"/>
  <c r="N80" i="13"/>
  <c r="K82" i="47"/>
  <c r="M82" i="47"/>
  <c r="K84" i="25"/>
  <c r="D84" i="16"/>
  <c r="L81" i="31"/>
  <c r="L84" i="16"/>
  <c r="H85" i="51"/>
  <c r="L81" i="35"/>
  <c r="G80" i="30"/>
  <c r="K81" i="42"/>
  <c r="J84" i="21"/>
  <c r="I82" i="23"/>
  <c r="D81" i="26"/>
  <c r="J85" i="50"/>
  <c r="I82" i="14"/>
  <c r="D82" i="23"/>
  <c r="J81" i="35"/>
  <c r="F81" i="28"/>
  <c r="F82" i="15"/>
  <c r="K81" i="30"/>
  <c r="F79" i="41"/>
  <c r="I80" i="41"/>
  <c r="H82" i="46"/>
  <c r="I84" i="29"/>
  <c r="L82" i="45"/>
  <c r="L82" i="49"/>
  <c r="I83" i="44"/>
  <c r="K81" i="20"/>
  <c r="N81" i="20"/>
  <c r="E80" i="13"/>
  <c r="J82" i="47"/>
  <c r="L84" i="25"/>
  <c r="L81" i="42"/>
  <c r="D82" i="28"/>
  <c r="J82" i="14"/>
  <c r="N80" i="30"/>
  <c r="N80" i="19"/>
  <c r="G80" i="31"/>
  <c r="I85" i="48"/>
  <c r="N85" i="27"/>
  <c r="I82" i="17"/>
  <c r="J82" i="23"/>
  <c r="L80" i="36"/>
  <c r="F80" i="35"/>
  <c r="N80" i="31"/>
  <c r="K78" i="39"/>
  <c r="F80" i="24"/>
  <c r="J85" i="48"/>
  <c r="N82" i="15"/>
  <c r="H82" i="15"/>
  <c r="D81" i="19"/>
  <c r="J82" i="17"/>
  <c r="I81" i="26"/>
  <c r="L82" i="28"/>
  <c r="E81" i="23"/>
  <c r="N79" i="36"/>
  <c r="L81" i="19"/>
  <c r="H81" i="35"/>
  <c r="J84" i="16"/>
  <c r="I81" i="30"/>
  <c r="H81" i="26"/>
  <c r="F80" i="30"/>
  <c r="E79" i="41"/>
  <c r="D80" i="41"/>
  <c r="H80" i="41"/>
  <c r="I82" i="46"/>
  <c r="J84" i="29"/>
  <c r="G82" i="49"/>
  <c r="H81" i="20"/>
  <c r="L80" i="13"/>
  <c r="F80" i="13"/>
  <c r="L82" i="47"/>
  <c r="H84" i="25"/>
  <c r="D85" i="48"/>
  <c r="E80" i="35"/>
  <c r="N84" i="51"/>
  <c r="J81" i="24"/>
  <c r="M80" i="24"/>
  <c r="J85" i="51"/>
  <c r="H82" i="17"/>
  <c r="J81" i="19"/>
  <c r="I84" i="21"/>
  <c r="L82" i="17"/>
  <c r="D81" i="35"/>
  <c r="L82" i="15"/>
  <c r="H81" i="24"/>
  <c r="K81" i="35"/>
  <c r="M85" i="50"/>
  <c r="H86" i="27"/>
  <c r="K81" i="19"/>
  <c r="H85" i="48"/>
  <c r="D86" i="51"/>
  <c r="G80" i="26"/>
  <c r="D78" i="39"/>
  <c r="G85" i="27"/>
  <c r="H82" i="23"/>
  <c r="N85" i="50"/>
  <c r="M82" i="15"/>
  <c r="L85" i="48"/>
  <c r="G80" i="35"/>
  <c r="H85" i="50"/>
  <c r="D81" i="42"/>
  <c r="E80" i="30"/>
  <c r="K82" i="28"/>
  <c r="N83" i="16"/>
  <c r="G81" i="23"/>
  <c r="K86" i="27"/>
  <c r="F85" i="27"/>
  <c r="G82" i="15"/>
  <c r="I84" i="18"/>
  <c r="I78" i="39"/>
  <c r="D83" i="47"/>
  <c r="D86" i="48"/>
  <c r="D84" i="25"/>
  <c r="D83" i="45"/>
  <c r="B82" i="13" l="1"/>
  <c r="C82" i="13"/>
  <c r="A83" i="13"/>
  <c r="B84" i="49"/>
  <c r="A85" i="49"/>
  <c r="C84" i="49"/>
  <c r="B85" i="43"/>
  <c r="A86" i="43"/>
  <c r="C86" i="16"/>
  <c r="B84" i="47"/>
  <c r="A85" i="47"/>
  <c r="C84" i="47"/>
  <c r="B85" i="44"/>
  <c r="C85" i="44"/>
  <c r="A86" i="44"/>
  <c r="B86" i="29"/>
  <c r="A87" i="29"/>
  <c r="C84" i="17"/>
  <c r="B84" i="24"/>
  <c r="A85" i="24"/>
  <c r="B83" i="20"/>
  <c r="A84" i="20"/>
  <c r="C83" i="20"/>
  <c r="C86" i="29"/>
  <c r="B84" i="46"/>
  <c r="C84" i="46"/>
  <c r="A85" i="46"/>
  <c r="B84" i="30"/>
  <c r="A85" i="30"/>
  <c r="B84" i="45"/>
  <c r="A85" i="45"/>
  <c r="C84" i="45"/>
  <c r="C82" i="41"/>
  <c r="A91" i="41"/>
  <c r="B90" i="41"/>
  <c r="C88" i="28"/>
  <c r="B85" i="25"/>
  <c r="C85" i="25"/>
  <c r="A86" i="25"/>
  <c r="B85" i="42"/>
  <c r="A86" i="42"/>
  <c r="C85" i="18"/>
  <c r="B85" i="18"/>
  <c r="A86" i="18"/>
  <c r="C83" i="24"/>
  <c r="C83" i="30"/>
  <c r="C83" i="42"/>
  <c r="C84" i="23"/>
  <c r="A85" i="14"/>
  <c r="B85" i="14" s="1"/>
  <c r="C84" i="14"/>
  <c r="C83" i="31"/>
  <c r="C82" i="36"/>
  <c r="A85" i="17"/>
  <c r="B85" i="17" s="1"/>
  <c r="C83" i="35"/>
  <c r="C83" i="26"/>
  <c r="C83" i="19"/>
  <c r="C87" i="51"/>
  <c r="A88" i="51"/>
  <c r="B88" i="51" s="1"/>
  <c r="C87" i="50"/>
  <c r="A88" i="50"/>
  <c r="B88" i="50" s="1"/>
  <c r="C87" i="48"/>
  <c r="A88" i="48"/>
  <c r="B88" i="48" s="1"/>
  <c r="A87" i="36"/>
  <c r="B87" i="36" s="1"/>
  <c r="A88" i="35"/>
  <c r="B88" i="35" s="1"/>
  <c r="A88" i="31"/>
  <c r="B88" i="31" s="1"/>
  <c r="A89" i="28"/>
  <c r="B89" i="28" s="1"/>
  <c r="C88" i="27"/>
  <c r="A89" i="27"/>
  <c r="B89" i="27" s="1"/>
  <c r="A88" i="26"/>
  <c r="B88" i="26" s="1"/>
  <c r="A87" i="23"/>
  <c r="B87" i="23" s="1"/>
  <c r="C86" i="21"/>
  <c r="A87" i="21"/>
  <c r="B87" i="21" s="1"/>
  <c r="A87" i="19"/>
  <c r="B87" i="19" s="1"/>
  <c r="A87" i="16"/>
  <c r="B87" i="16" s="1"/>
  <c r="A85" i="15"/>
  <c r="B85" i="15" s="1"/>
  <c r="C84" i="15"/>
  <c r="A80" i="39"/>
  <c r="B80" i="39" s="1"/>
  <c r="C79" i="39"/>
  <c r="E84" i="25"/>
  <c r="F80" i="41"/>
  <c r="G83" i="44"/>
  <c r="G82" i="45"/>
  <c r="E84" i="29"/>
  <c r="N85" i="51"/>
  <c r="M83" i="45"/>
  <c r="G84" i="44"/>
  <c r="J83" i="49"/>
  <c r="F83" i="47"/>
  <c r="I85" i="29"/>
  <c r="F85" i="29"/>
  <c r="M83" i="46"/>
  <c r="E82" i="20"/>
  <c r="H81" i="41"/>
  <c r="J85" i="18"/>
  <c r="H82" i="19"/>
  <c r="G82" i="23"/>
  <c r="K86" i="48"/>
  <c r="M82" i="23"/>
  <c r="M81" i="31"/>
  <c r="I82" i="31"/>
  <c r="I81" i="36"/>
  <c r="N85" i="48"/>
  <c r="H82" i="31"/>
  <c r="I82" i="30"/>
  <c r="J82" i="26"/>
  <c r="N82" i="23"/>
  <c r="H85" i="21"/>
  <c r="G85" i="48"/>
  <c r="M82" i="14"/>
  <c r="E84" i="21"/>
  <c r="I82" i="19"/>
  <c r="G86" i="48"/>
  <c r="F86" i="48"/>
  <c r="F81" i="24"/>
  <c r="N84" i="25"/>
  <c r="N80" i="41"/>
  <c r="N83" i="44"/>
  <c r="E83" i="25"/>
  <c r="F84" i="29"/>
  <c r="I83" i="45"/>
  <c r="E83" i="45"/>
  <c r="N84" i="44"/>
  <c r="H83" i="49"/>
  <c r="K83" i="47"/>
  <c r="N83" i="47"/>
  <c r="H85" i="29"/>
  <c r="L83" i="46"/>
  <c r="F83" i="46"/>
  <c r="K82" i="20"/>
  <c r="L81" i="41"/>
  <c r="K85" i="25"/>
  <c r="I85" i="18"/>
  <c r="J81" i="36"/>
  <c r="G81" i="19"/>
  <c r="M84" i="21"/>
  <c r="F80" i="36"/>
  <c r="M83" i="15"/>
  <c r="N82" i="28"/>
  <c r="F81" i="35"/>
  <c r="K82" i="30"/>
  <c r="D86" i="50"/>
  <c r="M81" i="30"/>
  <c r="J82" i="19"/>
  <c r="H83" i="14"/>
  <c r="D82" i="19"/>
  <c r="L82" i="30"/>
  <c r="E81" i="19"/>
  <c r="K85" i="16"/>
  <c r="N81" i="42"/>
  <c r="G84" i="25"/>
  <c r="G84" i="18"/>
  <c r="F83" i="44"/>
  <c r="F83" i="25"/>
  <c r="G84" i="29"/>
  <c r="J83" i="45"/>
  <c r="L83" i="45"/>
  <c r="L84" i="44"/>
  <c r="M83" i="49"/>
  <c r="L83" i="47"/>
  <c r="E83" i="47"/>
  <c r="J85" i="29"/>
  <c r="K83" i="46"/>
  <c r="E83" i="46"/>
  <c r="L82" i="20"/>
  <c r="D81" i="41"/>
  <c r="J85" i="25"/>
  <c r="D85" i="18"/>
  <c r="H87" i="27"/>
  <c r="I82" i="24"/>
  <c r="J82" i="35"/>
  <c r="G81" i="24"/>
  <c r="L82" i="26"/>
  <c r="E86" i="27"/>
  <c r="N81" i="19"/>
  <c r="G81" i="42"/>
  <c r="F81" i="26"/>
  <c r="G81" i="26"/>
  <c r="F81" i="30"/>
  <c r="E84" i="16"/>
  <c r="G84" i="16"/>
  <c r="I83" i="15"/>
  <c r="N84" i="16"/>
  <c r="L83" i="15"/>
  <c r="J83" i="14"/>
  <c r="I83" i="23"/>
  <c r="K82" i="19"/>
  <c r="J83" i="17"/>
  <c r="I82" i="35"/>
  <c r="E82" i="14"/>
  <c r="D82" i="30"/>
  <c r="N81" i="26"/>
  <c r="J83" i="28"/>
  <c r="E81" i="24"/>
  <c r="G81" i="31"/>
  <c r="J86" i="48"/>
  <c r="M81" i="24"/>
  <c r="M85" i="48"/>
  <c r="M80" i="36"/>
  <c r="F84" i="25"/>
  <c r="N84" i="18"/>
  <c r="M83" i="44"/>
  <c r="N83" i="25"/>
  <c r="N84" i="29"/>
  <c r="G83" i="45"/>
  <c r="J84" i="44"/>
  <c r="M84" i="44"/>
  <c r="G83" i="49"/>
  <c r="I83" i="47"/>
  <c r="K85" i="29"/>
  <c r="I83" i="46"/>
  <c r="K81" i="13"/>
  <c r="N82" i="20"/>
  <c r="D81" i="13"/>
  <c r="K81" i="41"/>
  <c r="H85" i="25"/>
  <c r="F81" i="31"/>
  <c r="G86" i="27"/>
  <c r="J82" i="42"/>
  <c r="J87" i="27"/>
  <c r="K83" i="28"/>
  <c r="I79" i="39"/>
  <c r="L86" i="51"/>
  <c r="N80" i="36"/>
  <c r="I83" i="14"/>
  <c r="M86" i="51"/>
  <c r="E81" i="26"/>
  <c r="I82" i="42"/>
  <c r="J79" i="39"/>
  <c r="G84" i="21"/>
  <c r="L79" i="39"/>
  <c r="N86" i="27"/>
  <c r="I82" i="26"/>
  <c r="D83" i="28"/>
  <c r="N82" i="14"/>
  <c r="M86" i="27"/>
  <c r="H82" i="35"/>
  <c r="M86" i="48"/>
  <c r="F81" i="19"/>
  <c r="L85" i="21"/>
  <c r="J86" i="50"/>
  <c r="L86" i="48"/>
  <c r="K82" i="35"/>
  <c r="I86" i="51"/>
  <c r="J82" i="31"/>
  <c r="M84" i="25"/>
  <c r="F84" i="18"/>
  <c r="N82" i="45"/>
  <c r="M83" i="25"/>
  <c r="F85" i="51"/>
  <c r="D82" i="13"/>
  <c r="K83" i="45"/>
  <c r="F84" i="44"/>
  <c r="E84" i="44"/>
  <c r="F83" i="49"/>
  <c r="J83" i="47"/>
  <c r="N85" i="29"/>
  <c r="H83" i="46"/>
  <c r="L81" i="13"/>
  <c r="H82" i="20"/>
  <c r="J81" i="41"/>
  <c r="L85" i="25"/>
  <c r="K79" i="39"/>
  <c r="G80" i="36"/>
  <c r="J86" i="51"/>
  <c r="G82" i="14"/>
  <c r="F81" i="42"/>
  <c r="K82" i="24"/>
  <c r="G83" i="15"/>
  <c r="M81" i="26"/>
  <c r="H86" i="51"/>
  <c r="G81" i="30"/>
  <c r="F82" i="28"/>
  <c r="D85" i="16"/>
  <c r="H85" i="16"/>
  <c r="L82" i="31"/>
  <c r="L85" i="16"/>
  <c r="E81" i="35"/>
  <c r="H81" i="36"/>
  <c r="K83" i="14"/>
  <c r="E81" i="31"/>
  <c r="L83" i="17"/>
  <c r="J85" i="16"/>
  <c r="H83" i="15"/>
  <c r="E80" i="41"/>
  <c r="M84" i="18"/>
  <c r="M82" i="45"/>
  <c r="G83" i="25"/>
  <c r="G85" i="51"/>
  <c r="N83" i="45"/>
  <c r="K84" i="44"/>
  <c r="K83" i="49"/>
  <c r="N83" i="49"/>
  <c r="H83" i="47"/>
  <c r="G85" i="29"/>
  <c r="J83" i="46"/>
  <c r="H81" i="13"/>
  <c r="I82" i="20"/>
  <c r="G82" i="20"/>
  <c r="I81" i="41"/>
  <c r="I85" i="25"/>
  <c r="N86" i="48"/>
  <c r="E85" i="48"/>
  <c r="D82" i="35"/>
  <c r="E83" i="15"/>
  <c r="L82" i="42"/>
  <c r="K82" i="42"/>
  <c r="K85" i="21"/>
  <c r="N81" i="30"/>
  <c r="M81" i="35"/>
  <c r="K82" i="31"/>
  <c r="L82" i="19"/>
  <c r="I85" i="21"/>
  <c r="L82" i="35"/>
  <c r="H82" i="30"/>
  <c r="E82" i="28"/>
  <c r="L86" i="50"/>
  <c r="N84" i="21"/>
  <c r="L87" i="27"/>
  <c r="L81" i="36"/>
  <c r="M82" i="28"/>
  <c r="J82" i="30"/>
  <c r="E81" i="30"/>
  <c r="F84" i="16"/>
  <c r="I85" i="16"/>
  <c r="N86" i="51"/>
  <c r="I83" i="28"/>
  <c r="G86" i="51"/>
  <c r="G80" i="41"/>
  <c r="E84" i="18"/>
  <c r="F82" i="45"/>
  <c r="D87" i="27"/>
  <c r="E85" i="51"/>
  <c r="H83" i="45"/>
  <c r="H84" i="44"/>
  <c r="L83" i="49"/>
  <c r="E83" i="49"/>
  <c r="G83" i="47"/>
  <c r="E85" i="29"/>
  <c r="N83" i="46"/>
  <c r="I81" i="13"/>
  <c r="J82" i="20"/>
  <c r="M82" i="20"/>
  <c r="D85" i="25"/>
  <c r="I86" i="48"/>
  <c r="K86" i="50"/>
  <c r="H86" i="50"/>
  <c r="E82" i="23"/>
  <c r="G82" i="28"/>
  <c r="L83" i="23"/>
  <c r="E81" i="42"/>
  <c r="F85" i="48"/>
  <c r="D87" i="51"/>
  <c r="F82" i="14"/>
  <c r="K83" i="15"/>
  <c r="K83" i="23"/>
  <c r="D85" i="21"/>
  <c r="D82" i="26"/>
  <c r="H86" i="48"/>
  <c r="I83" i="17"/>
  <c r="D82" i="24"/>
  <c r="M81" i="19"/>
  <c r="N81" i="31"/>
  <c r="J83" i="15"/>
  <c r="E80" i="36"/>
  <c r="L82" i="24"/>
  <c r="F83" i="15"/>
  <c r="F86" i="27"/>
  <c r="K82" i="26"/>
  <c r="J82" i="24"/>
  <c r="L83" i="14"/>
  <c r="J85" i="21"/>
  <c r="D83" i="23"/>
  <c r="D82" i="42"/>
  <c r="D83" i="14"/>
  <c r="J83" i="23"/>
  <c r="M80" i="41"/>
  <c r="E83" i="44"/>
  <c r="E82" i="45"/>
  <c r="M84" i="29"/>
  <c r="M85" i="51"/>
  <c r="F83" i="45"/>
  <c r="I84" i="44"/>
  <c r="I83" i="49"/>
  <c r="M83" i="47"/>
  <c r="L85" i="29"/>
  <c r="M85" i="29"/>
  <c r="G83" i="46"/>
  <c r="J81" i="13"/>
  <c r="F82" i="20"/>
  <c r="H85" i="18"/>
  <c r="I87" i="27"/>
  <c r="N83" i="15"/>
  <c r="H82" i="26"/>
  <c r="E86" i="48"/>
  <c r="M84" i="16"/>
  <c r="K81" i="36"/>
  <c r="H83" i="17"/>
  <c r="K86" i="51"/>
  <c r="K87" i="27"/>
  <c r="F86" i="51"/>
  <c r="F82" i="23"/>
  <c r="F84" i="21"/>
  <c r="G81" i="35"/>
  <c r="E86" i="51"/>
  <c r="H82" i="24"/>
  <c r="L83" i="28"/>
  <c r="H82" i="42"/>
  <c r="N81" i="24"/>
  <c r="N81" i="35"/>
  <c r="H83" i="28"/>
  <c r="D81" i="36"/>
  <c r="H79" i="39"/>
  <c r="D82" i="31"/>
  <c r="D84" i="15"/>
  <c r="K83" i="17"/>
  <c r="D83" i="17"/>
  <c r="M81" i="42"/>
  <c r="I86" i="50"/>
  <c r="H83" i="23"/>
  <c r="D84" i="47"/>
  <c r="D85" i="44"/>
  <c r="D84" i="49"/>
  <c r="D79" i="39"/>
  <c r="D84" i="46"/>
  <c r="D84" i="45"/>
  <c r="B85" i="45" l="1"/>
  <c r="C85" i="45"/>
  <c r="A86" i="45"/>
  <c r="C85" i="17"/>
  <c r="B85" i="49"/>
  <c r="A86" i="49"/>
  <c r="C85" i="49"/>
  <c r="C87" i="29"/>
  <c r="B85" i="30"/>
  <c r="A86" i="30"/>
  <c r="B87" i="29"/>
  <c r="A88" i="29"/>
  <c r="B85" i="47"/>
  <c r="A86" i="47"/>
  <c r="C85" i="47"/>
  <c r="B83" i="13"/>
  <c r="A84" i="13"/>
  <c r="C83" i="13"/>
  <c r="C83" i="41"/>
  <c r="B84" i="20"/>
  <c r="C84" i="20"/>
  <c r="A85" i="20"/>
  <c r="C87" i="16"/>
  <c r="B86" i="44"/>
  <c r="A87" i="44"/>
  <c r="C86" i="44"/>
  <c r="B85" i="46"/>
  <c r="A86" i="46"/>
  <c r="C85" i="46"/>
  <c r="B85" i="24"/>
  <c r="A86" i="24"/>
  <c r="B86" i="43"/>
  <c r="A87" i="43"/>
  <c r="B91" i="41"/>
  <c r="A92" i="41"/>
  <c r="C89" i="28"/>
  <c r="B86" i="25"/>
  <c r="C86" i="25"/>
  <c r="A87" i="25"/>
  <c r="B86" i="42"/>
  <c r="A87" i="42"/>
  <c r="B86" i="18"/>
  <c r="A87" i="18"/>
  <c r="C86" i="18"/>
  <c r="C84" i="42"/>
  <c r="C83" i="36"/>
  <c r="A86" i="14"/>
  <c r="B86" i="14" s="1"/>
  <c r="C85" i="14"/>
  <c r="C85" i="23"/>
  <c r="C84" i="35"/>
  <c r="A86" i="17"/>
  <c r="B86" i="17" s="1"/>
  <c r="C84" i="26"/>
  <c r="C84" i="31"/>
  <c r="C84" i="30"/>
  <c r="C84" i="19"/>
  <c r="C84" i="24"/>
  <c r="A89" i="51"/>
  <c r="B89" i="51" s="1"/>
  <c r="C88" i="51"/>
  <c r="C88" i="50"/>
  <c r="A89" i="50"/>
  <c r="B89" i="50" s="1"/>
  <c r="C88" i="48"/>
  <c r="A89" i="48"/>
  <c r="B89" i="48" s="1"/>
  <c r="A88" i="36"/>
  <c r="B88" i="36" s="1"/>
  <c r="A89" i="35"/>
  <c r="B89" i="35" s="1"/>
  <c r="A89" i="31"/>
  <c r="B89" i="31" s="1"/>
  <c r="A90" i="28"/>
  <c r="B90" i="28" s="1"/>
  <c r="A90" i="27"/>
  <c r="B90" i="27" s="1"/>
  <c r="C89" i="27"/>
  <c r="A89" i="26"/>
  <c r="B89" i="26" s="1"/>
  <c r="A88" i="23"/>
  <c r="B88" i="23" s="1"/>
  <c r="C87" i="21"/>
  <c r="A88" i="21"/>
  <c r="B88" i="21" s="1"/>
  <c r="A88" i="19"/>
  <c r="B88" i="19" s="1"/>
  <c r="A88" i="16"/>
  <c r="B88" i="16" s="1"/>
  <c r="C85" i="15"/>
  <c r="A86" i="15"/>
  <c r="B86" i="15" s="1"/>
  <c r="A81" i="39"/>
  <c r="B81" i="39" s="1"/>
  <c r="C80" i="39"/>
  <c r="F87" i="27"/>
  <c r="M81" i="13"/>
  <c r="F81" i="41"/>
  <c r="L86" i="29"/>
  <c r="H84" i="47"/>
  <c r="E84" i="47"/>
  <c r="H83" i="20"/>
  <c r="D82" i="41"/>
  <c r="F82" i="13"/>
  <c r="J85" i="44"/>
  <c r="E84" i="45"/>
  <c r="I84" i="45"/>
  <c r="M84" i="46"/>
  <c r="J84" i="49"/>
  <c r="I86" i="25"/>
  <c r="G83" i="17"/>
  <c r="E82" i="30"/>
  <c r="D83" i="30"/>
  <c r="N85" i="16"/>
  <c r="L83" i="24"/>
  <c r="J88" i="27"/>
  <c r="M82" i="19"/>
  <c r="G81" i="36"/>
  <c r="F83" i="28"/>
  <c r="L84" i="23"/>
  <c r="L80" i="39"/>
  <c r="H83" i="24"/>
  <c r="E86" i="50"/>
  <c r="L82" i="36"/>
  <c r="L88" i="27"/>
  <c r="K83" i="35"/>
  <c r="M83" i="14"/>
  <c r="E82" i="19"/>
  <c r="F82" i="42"/>
  <c r="H83" i="30"/>
  <c r="D84" i="23"/>
  <c r="J82" i="36"/>
  <c r="D86" i="21"/>
  <c r="M87" i="27"/>
  <c r="N85" i="18"/>
  <c r="E81" i="41"/>
  <c r="D85" i="49"/>
  <c r="K86" i="29"/>
  <c r="J84" i="47"/>
  <c r="G84" i="47"/>
  <c r="L82" i="41"/>
  <c r="E82" i="13"/>
  <c r="I85" i="44"/>
  <c r="F84" i="45"/>
  <c r="M84" i="45"/>
  <c r="E84" i="46"/>
  <c r="H84" i="49"/>
  <c r="D86" i="25"/>
  <c r="I88" i="27"/>
  <c r="K83" i="24"/>
  <c r="L83" i="19"/>
  <c r="H84" i="14"/>
  <c r="F82" i="35"/>
  <c r="L86" i="21"/>
  <c r="D83" i="31"/>
  <c r="F84" i="15"/>
  <c r="L84" i="17"/>
  <c r="H83" i="31"/>
  <c r="M83" i="17"/>
  <c r="E85" i="16"/>
  <c r="M82" i="42"/>
  <c r="F83" i="17"/>
  <c r="D87" i="50"/>
  <c r="E83" i="23"/>
  <c r="K84" i="17"/>
  <c r="L83" i="30"/>
  <c r="F82" i="19"/>
  <c r="F85" i="25"/>
  <c r="G87" i="27"/>
  <c r="M85" i="18"/>
  <c r="N81" i="41"/>
  <c r="K84" i="47"/>
  <c r="J82" i="41"/>
  <c r="H82" i="13"/>
  <c r="M82" i="13"/>
  <c r="E85" i="44"/>
  <c r="L84" i="45"/>
  <c r="H84" i="46"/>
  <c r="N84" i="46"/>
  <c r="F84" i="49"/>
  <c r="H86" i="18"/>
  <c r="G82" i="26"/>
  <c r="N83" i="23"/>
  <c r="D84" i="28"/>
  <c r="L83" i="31"/>
  <c r="E83" i="14"/>
  <c r="J87" i="51"/>
  <c r="J83" i="31"/>
  <c r="M82" i="24"/>
  <c r="N82" i="19"/>
  <c r="L83" i="42"/>
  <c r="L84" i="28"/>
  <c r="M83" i="28"/>
  <c r="J83" i="19"/>
  <c r="G83" i="23"/>
  <c r="K83" i="42"/>
  <c r="I84" i="17"/>
  <c r="F82" i="26"/>
  <c r="E82" i="31"/>
  <c r="N82" i="30"/>
  <c r="D83" i="26"/>
  <c r="F82" i="24"/>
  <c r="I83" i="31"/>
  <c r="E84" i="15"/>
  <c r="I82" i="36"/>
  <c r="D86" i="16"/>
  <c r="G82" i="35"/>
  <c r="H88" i="27"/>
  <c r="G85" i="16"/>
  <c r="E82" i="24"/>
  <c r="E81" i="36"/>
  <c r="M83" i="23"/>
  <c r="D84" i="14"/>
  <c r="H87" i="48"/>
  <c r="N85" i="25"/>
  <c r="E87" i="27"/>
  <c r="F85" i="18"/>
  <c r="I84" i="47"/>
  <c r="J83" i="20"/>
  <c r="K82" i="41"/>
  <c r="L82" i="13"/>
  <c r="G82" i="13"/>
  <c r="D85" i="46"/>
  <c r="N85" i="44"/>
  <c r="G84" i="45"/>
  <c r="K84" i="46"/>
  <c r="F84" i="46"/>
  <c r="K84" i="49"/>
  <c r="I86" i="18"/>
  <c r="G84" i="15"/>
  <c r="G83" i="14"/>
  <c r="N82" i="24"/>
  <c r="G82" i="24"/>
  <c r="M81" i="36"/>
  <c r="K82" i="36"/>
  <c r="M86" i="50"/>
  <c r="M82" i="35"/>
  <c r="M85" i="16"/>
  <c r="M87" i="51"/>
  <c r="I83" i="42"/>
  <c r="I84" i="23"/>
  <c r="N82" i="35"/>
  <c r="F83" i="23"/>
  <c r="L83" i="26"/>
  <c r="H86" i="16"/>
  <c r="M82" i="26"/>
  <c r="D83" i="19"/>
  <c r="H83" i="26"/>
  <c r="H84" i="28"/>
  <c r="F82" i="30"/>
  <c r="F85" i="16"/>
  <c r="J84" i="15"/>
  <c r="K87" i="51"/>
  <c r="I83" i="35"/>
  <c r="J84" i="14"/>
  <c r="J83" i="35"/>
  <c r="G82" i="19"/>
  <c r="L87" i="51"/>
  <c r="G85" i="25"/>
  <c r="E81" i="13"/>
  <c r="G85" i="18"/>
  <c r="L84" i="47"/>
  <c r="D83" i="20"/>
  <c r="I82" i="13"/>
  <c r="G85" i="44"/>
  <c r="J84" i="45"/>
  <c r="I84" i="46"/>
  <c r="L84" i="49"/>
  <c r="L86" i="25"/>
  <c r="J86" i="18"/>
  <c r="I84" i="28"/>
  <c r="H84" i="17"/>
  <c r="N83" i="14"/>
  <c r="N83" i="17"/>
  <c r="J84" i="17"/>
  <c r="H83" i="35"/>
  <c r="E82" i="35"/>
  <c r="J80" i="39"/>
  <c r="I86" i="21"/>
  <c r="I84" i="15"/>
  <c r="F81" i="36"/>
  <c r="L84" i="14"/>
  <c r="D83" i="24"/>
  <c r="E87" i="51"/>
  <c r="H84" i="15"/>
  <c r="F82" i="31"/>
  <c r="M85" i="25"/>
  <c r="G81" i="13"/>
  <c r="E85" i="18"/>
  <c r="J86" i="29"/>
  <c r="M84" i="47"/>
  <c r="L83" i="20"/>
  <c r="K83" i="20"/>
  <c r="D83" i="13"/>
  <c r="I82" i="41"/>
  <c r="K82" i="13"/>
  <c r="K85" i="44"/>
  <c r="N84" i="45"/>
  <c r="J84" i="46"/>
  <c r="E84" i="49"/>
  <c r="J86" i="25"/>
  <c r="D86" i="18"/>
  <c r="D84" i="17"/>
  <c r="D82" i="36"/>
  <c r="K84" i="14"/>
  <c r="H83" i="42"/>
  <c r="H82" i="36"/>
  <c r="H83" i="19"/>
  <c r="N87" i="51"/>
  <c r="J84" i="23"/>
  <c r="K87" i="50"/>
  <c r="D88" i="27"/>
  <c r="E85" i="21"/>
  <c r="D83" i="35"/>
  <c r="L87" i="50"/>
  <c r="I86" i="16"/>
  <c r="F87" i="51"/>
  <c r="H87" i="50"/>
  <c r="I87" i="50"/>
  <c r="E85" i="25"/>
  <c r="N81" i="13"/>
  <c r="M81" i="41"/>
  <c r="H86" i="29"/>
  <c r="N84" i="47"/>
  <c r="I83" i="20"/>
  <c r="H82" i="41"/>
  <c r="D84" i="20"/>
  <c r="J82" i="13"/>
  <c r="D86" i="44"/>
  <c r="L85" i="44"/>
  <c r="F85" i="44"/>
  <c r="K84" i="45"/>
  <c r="L84" i="46"/>
  <c r="G84" i="49"/>
  <c r="M84" i="49"/>
  <c r="M82" i="30"/>
  <c r="L83" i="35"/>
  <c r="G85" i="21"/>
  <c r="N83" i="28"/>
  <c r="K83" i="31"/>
  <c r="J83" i="26"/>
  <c r="K84" i="23"/>
  <c r="N82" i="31"/>
  <c r="J83" i="24"/>
  <c r="I84" i="14"/>
  <c r="I80" i="39"/>
  <c r="I83" i="30"/>
  <c r="L84" i="15"/>
  <c r="H87" i="51"/>
  <c r="J86" i="16"/>
  <c r="M84" i="15"/>
  <c r="J84" i="28"/>
  <c r="N86" i="50"/>
  <c r="M85" i="21"/>
  <c r="D87" i="48"/>
  <c r="J86" i="21"/>
  <c r="J83" i="42"/>
  <c r="E82" i="26"/>
  <c r="G86" i="50"/>
  <c r="K88" i="27"/>
  <c r="E83" i="28"/>
  <c r="F83" i="14"/>
  <c r="D80" i="39"/>
  <c r="H80" i="39"/>
  <c r="K84" i="28"/>
  <c r="I83" i="24"/>
  <c r="K83" i="19"/>
  <c r="N87" i="27"/>
  <c r="F81" i="13"/>
  <c r="G81" i="41"/>
  <c r="I86" i="29"/>
  <c r="D86" i="29"/>
  <c r="F84" i="47"/>
  <c r="N82" i="13"/>
  <c r="M85" i="44"/>
  <c r="H85" i="44"/>
  <c r="H84" i="45"/>
  <c r="G84" i="46"/>
  <c r="N84" i="49"/>
  <c r="I84" i="49"/>
  <c r="G82" i="42"/>
  <c r="F86" i="50"/>
  <c r="G87" i="51"/>
  <c r="J87" i="50"/>
  <c r="N85" i="21"/>
  <c r="K87" i="48"/>
  <c r="L86" i="16"/>
  <c r="J83" i="30"/>
  <c r="H84" i="23"/>
  <c r="H86" i="21"/>
  <c r="D83" i="42"/>
  <c r="F85" i="21"/>
  <c r="G82" i="30"/>
  <c r="E82" i="42"/>
  <c r="K83" i="30"/>
  <c r="I87" i="51"/>
  <c r="I87" i="48"/>
  <c r="N81" i="36"/>
  <c r="E83" i="17"/>
  <c r="N82" i="26"/>
  <c r="N84" i="15"/>
  <c r="L87" i="48"/>
  <c r="N82" i="42"/>
  <c r="K86" i="21"/>
  <c r="M82" i="31"/>
  <c r="K80" i="39"/>
  <c r="G83" i="28"/>
  <c r="I83" i="26"/>
  <c r="K86" i="16"/>
  <c r="I83" i="19"/>
  <c r="K83" i="26"/>
  <c r="G82" i="31"/>
  <c r="J87" i="48"/>
  <c r="K84" i="15"/>
  <c r="H86" i="25"/>
  <c r="D87" i="29"/>
  <c r="B88" i="29" l="1"/>
  <c r="A89" i="29"/>
  <c r="C86" i="17"/>
  <c r="B84" i="13"/>
  <c r="C84" i="13"/>
  <c r="A85" i="13"/>
  <c r="B86" i="45"/>
  <c r="C86" i="45"/>
  <c r="A87" i="45"/>
  <c r="B87" i="43"/>
  <c r="A88" i="43"/>
  <c r="B86" i="24"/>
  <c r="A87" i="24"/>
  <c r="B87" i="44"/>
  <c r="C87" i="44"/>
  <c r="A88" i="44"/>
  <c r="C84" i="41"/>
  <c r="C88" i="29"/>
  <c r="B86" i="30"/>
  <c r="A87" i="30"/>
  <c r="B86" i="47"/>
  <c r="A87" i="47"/>
  <c r="C86" i="47"/>
  <c r="B86" i="49"/>
  <c r="C86" i="49"/>
  <c r="A87" i="49"/>
  <c r="B86" i="46"/>
  <c r="C86" i="46"/>
  <c r="A87" i="46"/>
  <c r="C88" i="16"/>
  <c r="B85" i="20"/>
  <c r="C85" i="20"/>
  <c r="A86" i="20"/>
  <c r="A93" i="41"/>
  <c r="B92" i="41"/>
  <c r="C90" i="28"/>
  <c r="B87" i="25"/>
  <c r="C87" i="25"/>
  <c r="A88" i="25"/>
  <c r="B87" i="42"/>
  <c r="A88" i="42"/>
  <c r="C87" i="18"/>
  <c r="B87" i="18"/>
  <c r="A88" i="18"/>
  <c r="C85" i="31"/>
  <c r="C85" i="19"/>
  <c r="C85" i="30"/>
  <c r="C85" i="35"/>
  <c r="C84" i="36"/>
  <c r="A87" i="17"/>
  <c r="B87" i="17" s="1"/>
  <c r="C86" i="23"/>
  <c r="C85" i="26"/>
  <c r="C85" i="24"/>
  <c r="A87" i="14"/>
  <c r="B87" i="14" s="1"/>
  <c r="C86" i="14"/>
  <c r="C85" i="42"/>
  <c r="C89" i="51"/>
  <c r="A90" i="51"/>
  <c r="B90" i="51" s="1"/>
  <c r="C89" i="50"/>
  <c r="A90" i="50"/>
  <c r="B90" i="50" s="1"/>
  <c r="C89" i="48"/>
  <c r="A90" i="48"/>
  <c r="B90" i="48" s="1"/>
  <c r="A89" i="36"/>
  <c r="B89" i="36" s="1"/>
  <c r="A90" i="35"/>
  <c r="B90" i="35" s="1"/>
  <c r="A90" i="31"/>
  <c r="B90" i="31" s="1"/>
  <c r="A91" i="28"/>
  <c r="B91" i="28" s="1"/>
  <c r="C90" i="27"/>
  <c r="A91" i="27"/>
  <c r="B91" i="27" s="1"/>
  <c r="A90" i="26"/>
  <c r="B90" i="26" s="1"/>
  <c r="A89" i="23"/>
  <c r="B89" i="23" s="1"/>
  <c r="C88" i="21"/>
  <c r="A89" i="21"/>
  <c r="B89" i="21" s="1"/>
  <c r="A89" i="19"/>
  <c r="B89" i="19" s="1"/>
  <c r="A89" i="16"/>
  <c r="B89" i="16" s="1"/>
  <c r="A87" i="15"/>
  <c r="B87" i="15" s="1"/>
  <c r="C86" i="15"/>
  <c r="A82" i="39"/>
  <c r="B82" i="39" s="1"/>
  <c r="C81" i="39"/>
  <c r="M86" i="29"/>
  <c r="N86" i="18"/>
  <c r="F86" i="25"/>
  <c r="E86" i="21"/>
  <c r="L86" i="44"/>
  <c r="N86" i="44"/>
  <c r="G84" i="20"/>
  <c r="G83" i="13"/>
  <c r="L85" i="45"/>
  <c r="L87" i="29"/>
  <c r="G87" i="29"/>
  <c r="M85" i="49"/>
  <c r="G85" i="49"/>
  <c r="M85" i="46"/>
  <c r="I87" i="25"/>
  <c r="E83" i="19"/>
  <c r="H81" i="39"/>
  <c r="G88" i="27"/>
  <c r="H84" i="26"/>
  <c r="I85" i="14"/>
  <c r="I88" i="51"/>
  <c r="J88" i="48"/>
  <c r="E84" i="28"/>
  <c r="K83" i="36"/>
  <c r="H87" i="21"/>
  <c r="H88" i="51"/>
  <c r="H84" i="31"/>
  <c r="G83" i="24"/>
  <c r="K88" i="48"/>
  <c r="E86" i="29"/>
  <c r="G86" i="18"/>
  <c r="M86" i="25"/>
  <c r="G82" i="41"/>
  <c r="H86" i="44"/>
  <c r="M84" i="20"/>
  <c r="L84" i="20"/>
  <c r="F83" i="13"/>
  <c r="H85" i="45"/>
  <c r="D83" i="41"/>
  <c r="I87" i="29"/>
  <c r="N87" i="29"/>
  <c r="L85" i="49"/>
  <c r="J85" i="46"/>
  <c r="G85" i="46"/>
  <c r="L87" i="25"/>
  <c r="D85" i="14"/>
  <c r="J85" i="17"/>
  <c r="G84" i="14"/>
  <c r="H85" i="14"/>
  <c r="F83" i="35"/>
  <c r="H84" i="24"/>
  <c r="G83" i="26"/>
  <c r="E86" i="16"/>
  <c r="N83" i="24"/>
  <c r="F83" i="31"/>
  <c r="J84" i="30"/>
  <c r="M83" i="19"/>
  <c r="N83" i="42"/>
  <c r="M83" i="26"/>
  <c r="D85" i="23"/>
  <c r="F87" i="48"/>
  <c r="F83" i="19"/>
  <c r="M83" i="30"/>
  <c r="E83" i="31"/>
  <c r="K84" i="42"/>
  <c r="K84" i="24"/>
  <c r="N86" i="29"/>
  <c r="E83" i="20"/>
  <c r="N86" i="25"/>
  <c r="E82" i="41"/>
  <c r="I86" i="44"/>
  <c r="H84" i="20"/>
  <c r="I84" i="20"/>
  <c r="E83" i="13"/>
  <c r="I85" i="45"/>
  <c r="K85" i="45"/>
  <c r="K87" i="29"/>
  <c r="D85" i="45"/>
  <c r="J85" i="47"/>
  <c r="J85" i="49"/>
  <c r="L85" i="46"/>
  <c r="F85" i="46"/>
  <c r="D87" i="25"/>
  <c r="H85" i="23"/>
  <c r="F86" i="16"/>
  <c r="F88" i="27"/>
  <c r="L85" i="23"/>
  <c r="K85" i="17"/>
  <c r="J85" i="14"/>
  <c r="F83" i="30"/>
  <c r="F82" i="36"/>
  <c r="J85" i="23"/>
  <c r="N83" i="19"/>
  <c r="E87" i="48"/>
  <c r="L84" i="31"/>
  <c r="F84" i="23"/>
  <c r="K88" i="51"/>
  <c r="D87" i="16"/>
  <c r="G87" i="48"/>
  <c r="J87" i="16"/>
  <c r="E88" i="27"/>
  <c r="I88" i="48"/>
  <c r="H85" i="28"/>
  <c r="D84" i="30"/>
  <c r="L84" i="42"/>
  <c r="F83" i="42"/>
  <c r="E84" i="14"/>
  <c r="H87" i="16"/>
  <c r="L89" i="27"/>
  <c r="G83" i="30"/>
  <c r="D85" i="17"/>
  <c r="D86" i="17" s="1"/>
  <c r="D81" i="39"/>
  <c r="M88" i="27"/>
  <c r="L85" i="14"/>
  <c r="H84" i="42"/>
  <c r="N83" i="31"/>
  <c r="G86" i="29"/>
  <c r="G83" i="20"/>
  <c r="E86" i="25"/>
  <c r="M82" i="41"/>
  <c r="M86" i="44"/>
  <c r="E84" i="20"/>
  <c r="K83" i="13"/>
  <c r="M83" i="13"/>
  <c r="J83" i="41"/>
  <c r="H87" i="29"/>
  <c r="I85" i="47"/>
  <c r="F85" i="49"/>
  <c r="K85" i="46"/>
  <c r="I87" i="18"/>
  <c r="I89" i="27"/>
  <c r="D84" i="42"/>
  <c r="H83" i="36"/>
  <c r="M84" i="14"/>
  <c r="I85" i="23"/>
  <c r="J89" i="27"/>
  <c r="M84" i="28"/>
  <c r="G87" i="50"/>
  <c r="L84" i="19"/>
  <c r="K87" i="21"/>
  <c r="D88" i="51"/>
  <c r="M83" i="35"/>
  <c r="K85" i="15"/>
  <c r="I83" i="36"/>
  <c r="D84" i="31"/>
  <c r="D84" i="35"/>
  <c r="I84" i="19"/>
  <c r="I84" i="42"/>
  <c r="F87" i="50"/>
  <c r="N87" i="50"/>
  <c r="D83" i="36"/>
  <c r="M84" i="17"/>
  <c r="G83" i="35"/>
  <c r="K84" i="31"/>
  <c r="M86" i="16"/>
  <c r="D86" i="14"/>
  <c r="K84" i="19"/>
  <c r="L84" i="24"/>
  <c r="J84" i="31"/>
  <c r="L84" i="35"/>
  <c r="L83" i="36"/>
  <c r="H84" i="35"/>
  <c r="F86" i="29"/>
  <c r="M83" i="20"/>
  <c r="M86" i="21"/>
  <c r="N82" i="41"/>
  <c r="K86" i="44"/>
  <c r="N84" i="20"/>
  <c r="H83" i="13"/>
  <c r="J83" i="13"/>
  <c r="K83" i="41"/>
  <c r="J87" i="29"/>
  <c r="L85" i="47"/>
  <c r="H85" i="47"/>
  <c r="K85" i="49"/>
  <c r="H85" i="46"/>
  <c r="D85" i="47"/>
  <c r="H87" i="18"/>
  <c r="J87" i="21"/>
  <c r="J88" i="51"/>
  <c r="F83" i="26"/>
  <c r="F84" i="28"/>
  <c r="N82" i="36"/>
  <c r="D87" i="21"/>
  <c r="I85" i="15"/>
  <c r="E83" i="26"/>
  <c r="L88" i="51"/>
  <c r="I88" i="50"/>
  <c r="I84" i="31"/>
  <c r="J88" i="50"/>
  <c r="E84" i="17"/>
  <c r="L85" i="17"/>
  <c r="N84" i="23"/>
  <c r="L85" i="15"/>
  <c r="K89" i="27"/>
  <c r="I84" i="30"/>
  <c r="N84" i="14"/>
  <c r="M87" i="50"/>
  <c r="L88" i="48"/>
  <c r="G86" i="16"/>
  <c r="M86" i="18"/>
  <c r="N83" i="20"/>
  <c r="G86" i="21"/>
  <c r="F82" i="41"/>
  <c r="E86" i="44"/>
  <c r="F84" i="20"/>
  <c r="I83" i="13"/>
  <c r="H83" i="41"/>
  <c r="F87" i="29"/>
  <c r="K85" i="47"/>
  <c r="N85" i="49"/>
  <c r="I85" i="46"/>
  <c r="H87" i="25"/>
  <c r="J87" i="18"/>
  <c r="J84" i="19"/>
  <c r="D84" i="19"/>
  <c r="N83" i="35"/>
  <c r="K84" i="35"/>
  <c r="D88" i="50"/>
  <c r="L87" i="21"/>
  <c r="D88" i="48"/>
  <c r="J84" i="26"/>
  <c r="L87" i="16"/>
  <c r="D89" i="27"/>
  <c r="E83" i="42"/>
  <c r="E87" i="50"/>
  <c r="H84" i="19"/>
  <c r="N84" i="28"/>
  <c r="F84" i="17"/>
  <c r="D84" i="24"/>
  <c r="D85" i="28"/>
  <c r="H88" i="48"/>
  <c r="N86" i="16"/>
  <c r="F86" i="18"/>
  <c r="F83" i="20"/>
  <c r="N86" i="21"/>
  <c r="K86" i="25"/>
  <c r="F86" i="44"/>
  <c r="J84" i="20"/>
  <c r="L83" i="13"/>
  <c r="D87" i="44"/>
  <c r="J85" i="45"/>
  <c r="L83" i="41"/>
  <c r="M87" i="29"/>
  <c r="H85" i="49"/>
  <c r="E85" i="46"/>
  <c r="J87" i="25"/>
  <c r="D87" i="18"/>
  <c r="G83" i="42"/>
  <c r="K85" i="14"/>
  <c r="L84" i="30"/>
  <c r="E84" i="23"/>
  <c r="K85" i="23"/>
  <c r="K84" i="26"/>
  <c r="H85" i="17"/>
  <c r="H84" i="30"/>
  <c r="J85" i="15"/>
  <c r="K88" i="50"/>
  <c r="M83" i="24"/>
  <c r="J85" i="28"/>
  <c r="E83" i="24"/>
  <c r="M87" i="48"/>
  <c r="I85" i="17"/>
  <c r="G83" i="19"/>
  <c r="E83" i="35"/>
  <c r="J84" i="35"/>
  <c r="N84" i="17"/>
  <c r="E82" i="36"/>
  <c r="H88" i="50"/>
  <c r="H85" i="15"/>
  <c r="N83" i="26"/>
  <c r="N88" i="27"/>
  <c r="D90" i="27"/>
  <c r="D84" i="26"/>
  <c r="E86" i="18"/>
  <c r="G86" i="25"/>
  <c r="F86" i="21"/>
  <c r="J86" i="44"/>
  <c r="G86" i="44"/>
  <c r="K84" i="20"/>
  <c r="N83" i="13"/>
  <c r="I83" i="41"/>
  <c r="E87" i="29"/>
  <c r="E85" i="49"/>
  <c r="I85" i="49"/>
  <c r="N85" i="46"/>
  <c r="K87" i="25"/>
  <c r="D85" i="15"/>
  <c r="L85" i="28"/>
  <c r="F84" i="14"/>
  <c r="G84" i="23"/>
  <c r="L88" i="50"/>
  <c r="J83" i="36"/>
  <c r="G82" i="36"/>
  <c r="J84" i="24"/>
  <c r="J84" i="42"/>
  <c r="K84" i="30"/>
  <c r="K85" i="28"/>
  <c r="G84" i="17"/>
  <c r="G83" i="31"/>
  <c r="I84" i="35"/>
  <c r="N83" i="30"/>
  <c r="I87" i="21"/>
  <c r="N87" i="48"/>
  <c r="I85" i="28"/>
  <c r="L84" i="26"/>
  <c r="I84" i="24"/>
  <c r="G84" i="28"/>
  <c r="I87" i="16"/>
  <c r="M82" i="36"/>
  <c r="M83" i="31"/>
  <c r="F83" i="24"/>
  <c r="I84" i="26"/>
  <c r="E83" i="30"/>
  <c r="K87" i="16"/>
  <c r="H89" i="27"/>
  <c r="M83" i="42"/>
  <c r="M84" i="23"/>
  <c r="D86" i="46"/>
  <c r="L81" i="39"/>
  <c r="D84" i="13"/>
  <c r="D86" i="47"/>
  <c r="D86" i="49"/>
  <c r="D85" i="20"/>
  <c r="D86" i="45"/>
  <c r="C89" i="16" l="1"/>
  <c r="C89" i="29"/>
  <c r="B87" i="45"/>
  <c r="C87" i="45"/>
  <c r="A88" i="45"/>
  <c r="B87" i="30"/>
  <c r="A88" i="30"/>
  <c r="B89" i="29"/>
  <c r="A90" i="29"/>
  <c r="B87" i="46"/>
  <c r="C87" i="46"/>
  <c r="A88" i="46"/>
  <c r="B87" i="47"/>
  <c r="C87" i="47"/>
  <c r="A88" i="47"/>
  <c r="B87" i="24"/>
  <c r="A88" i="24"/>
  <c r="B85" i="13"/>
  <c r="A86" i="13"/>
  <c r="C85" i="13"/>
  <c r="B86" i="20"/>
  <c r="C86" i="20"/>
  <c r="A87" i="20"/>
  <c r="B88" i="43"/>
  <c r="A89" i="43"/>
  <c r="B87" i="49"/>
  <c r="C87" i="49"/>
  <c r="A88" i="49"/>
  <c r="C85" i="41"/>
  <c r="B88" i="44"/>
  <c r="C88" i="44"/>
  <c r="A89" i="44"/>
  <c r="C87" i="17"/>
  <c r="C88" i="17" s="1"/>
  <c r="B93" i="41"/>
  <c r="A94" i="41"/>
  <c r="C91" i="28"/>
  <c r="B88" i="25"/>
  <c r="C88" i="25"/>
  <c r="A89" i="25"/>
  <c r="B88" i="42"/>
  <c r="A89" i="42"/>
  <c r="B88" i="18"/>
  <c r="A89" i="18"/>
  <c r="C88" i="18"/>
  <c r="C87" i="23"/>
  <c r="C86" i="30"/>
  <c r="C86" i="19"/>
  <c r="C85" i="36"/>
  <c r="C86" i="35"/>
  <c r="A88" i="14"/>
  <c r="B88" i="14" s="1"/>
  <c r="C87" i="14"/>
  <c r="C86" i="26"/>
  <c r="C86" i="42"/>
  <c r="C86" i="24"/>
  <c r="A88" i="17"/>
  <c r="B88" i="17" s="1"/>
  <c r="C86" i="31"/>
  <c r="A91" i="51"/>
  <c r="B91" i="51" s="1"/>
  <c r="C90" i="51"/>
  <c r="C90" i="50"/>
  <c r="A91" i="50"/>
  <c r="B91" i="50" s="1"/>
  <c r="C90" i="48"/>
  <c r="A91" i="48"/>
  <c r="B91" i="48" s="1"/>
  <c r="A90" i="36"/>
  <c r="B90" i="36" s="1"/>
  <c r="A91" i="35"/>
  <c r="B91" i="35" s="1"/>
  <c r="A91" i="31"/>
  <c r="B91" i="31" s="1"/>
  <c r="A92" i="28"/>
  <c r="B92" i="28" s="1"/>
  <c r="C91" i="27"/>
  <c r="A92" i="27"/>
  <c r="B92" i="27" s="1"/>
  <c r="A91" i="26"/>
  <c r="B91" i="26" s="1"/>
  <c r="A90" i="23"/>
  <c r="B90" i="23" s="1"/>
  <c r="A90" i="21"/>
  <c r="B90" i="21" s="1"/>
  <c r="C89" i="21"/>
  <c r="A90" i="19"/>
  <c r="B90" i="19" s="1"/>
  <c r="A90" i="16"/>
  <c r="B90" i="16" s="1"/>
  <c r="C87" i="15"/>
  <c r="A88" i="15"/>
  <c r="B88" i="15" s="1"/>
  <c r="A83" i="39"/>
  <c r="B83" i="39" s="1"/>
  <c r="C82" i="39"/>
  <c r="N87" i="18"/>
  <c r="N85" i="47"/>
  <c r="M85" i="45"/>
  <c r="M83" i="41"/>
  <c r="K88" i="29"/>
  <c r="K87" i="44"/>
  <c r="N86" i="45"/>
  <c r="E86" i="47"/>
  <c r="H86" i="46"/>
  <c r="K84" i="13"/>
  <c r="M85" i="20"/>
  <c r="K85" i="20"/>
  <c r="L86" i="49"/>
  <c r="I84" i="41"/>
  <c r="J88" i="25"/>
  <c r="D89" i="50"/>
  <c r="I85" i="19"/>
  <c r="E85" i="17"/>
  <c r="N85" i="14"/>
  <c r="M85" i="28"/>
  <c r="H88" i="16"/>
  <c r="G86" i="17"/>
  <c r="H85" i="30"/>
  <c r="N85" i="28"/>
  <c r="I90" i="27"/>
  <c r="G88" i="50"/>
  <c r="G84" i="42"/>
  <c r="J85" i="26"/>
  <c r="F84" i="35"/>
  <c r="F88" i="50"/>
  <c r="F84" i="24"/>
  <c r="E88" i="48"/>
  <c r="M84" i="30"/>
  <c r="L89" i="51"/>
  <c r="G84" i="24"/>
  <c r="H85" i="35"/>
  <c r="J86" i="28"/>
  <c r="E85" i="15"/>
  <c r="N88" i="51"/>
  <c r="I82" i="39"/>
  <c r="J88" i="21"/>
  <c r="M88" i="50"/>
  <c r="E87" i="18"/>
  <c r="G85" i="47"/>
  <c r="E85" i="45"/>
  <c r="K81" i="39"/>
  <c r="E87" i="44"/>
  <c r="H86" i="45"/>
  <c r="M86" i="45"/>
  <c r="D87" i="46"/>
  <c r="G86" i="47"/>
  <c r="E86" i="46"/>
  <c r="D87" i="47"/>
  <c r="H84" i="13"/>
  <c r="G85" i="20"/>
  <c r="J85" i="20"/>
  <c r="J86" i="49"/>
  <c r="J84" i="41"/>
  <c r="D88" i="25"/>
  <c r="F85" i="14"/>
  <c r="H86" i="15"/>
  <c r="M86" i="17"/>
  <c r="M85" i="15"/>
  <c r="L85" i="31"/>
  <c r="D85" i="35"/>
  <c r="D87" i="17"/>
  <c r="K89" i="51"/>
  <c r="H88" i="21"/>
  <c r="F86" i="17"/>
  <c r="J85" i="31"/>
  <c r="D87" i="14"/>
  <c r="M89" i="27"/>
  <c r="H85" i="19"/>
  <c r="K85" i="31"/>
  <c r="E84" i="35"/>
  <c r="K85" i="30"/>
  <c r="K85" i="42"/>
  <c r="K88" i="21"/>
  <c r="M84" i="26"/>
  <c r="D85" i="42"/>
  <c r="J85" i="42"/>
  <c r="I89" i="48"/>
  <c r="M87" i="18"/>
  <c r="E87" i="25"/>
  <c r="F85" i="45"/>
  <c r="I87" i="44"/>
  <c r="K86" i="45"/>
  <c r="G86" i="45"/>
  <c r="L86" i="47"/>
  <c r="F86" i="47"/>
  <c r="N86" i="46"/>
  <c r="E84" i="13"/>
  <c r="E85" i="20"/>
  <c r="H86" i="49"/>
  <c r="H84" i="41"/>
  <c r="N84" i="35"/>
  <c r="G85" i="14"/>
  <c r="J85" i="19"/>
  <c r="L85" i="42"/>
  <c r="H89" i="50"/>
  <c r="I86" i="14"/>
  <c r="F87" i="16"/>
  <c r="G85" i="23"/>
  <c r="N84" i="30"/>
  <c r="H89" i="48"/>
  <c r="K85" i="35"/>
  <c r="J88" i="16"/>
  <c r="M88" i="51"/>
  <c r="E85" i="23"/>
  <c r="N86" i="14"/>
  <c r="F84" i="42"/>
  <c r="L88" i="21"/>
  <c r="I86" i="23"/>
  <c r="E84" i="42"/>
  <c r="K86" i="17"/>
  <c r="D86" i="28"/>
  <c r="H85" i="42"/>
  <c r="J86" i="15"/>
  <c r="H82" i="39"/>
  <c r="K89" i="50"/>
  <c r="N85" i="15"/>
  <c r="I89" i="51"/>
  <c r="J85" i="35"/>
  <c r="E84" i="31"/>
  <c r="D85" i="19"/>
  <c r="F87" i="18"/>
  <c r="F87" i="25"/>
  <c r="N85" i="45"/>
  <c r="J87" i="44"/>
  <c r="J86" i="45"/>
  <c r="K86" i="47"/>
  <c r="M86" i="47"/>
  <c r="G86" i="46"/>
  <c r="M84" i="13"/>
  <c r="H85" i="20"/>
  <c r="N86" i="49"/>
  <c r="D84" i="41"/>
  <c r="H85" i="24"/>
  <c r="L86" i="15"/>
  <c r="K85" i="24"/>
  <c r="L89" i="50"/>
  <c r="L86" i="14"/>
  <c r="J86" i="17"/>
  <c r="G84" i="30"/>
  <c r="D85" i="24"/>
  <c r="K86" i="15"/>
  <c r="F89" i="27"/>
  <c r="K84" i="36"/>
  <c r="M84" i="19"/>
  <c r="F83" i="36"/>
  <c r="K86" i="23"/>
  <c r="F84" i="26"/>
  <c r="L90" i="27"/>
  <c r="I84" i="36"/>
  <c r="J82" i="39"/>
  <c r="D90" i="50"/>
  <c r="K85" i="26"/>
  <c r="E85" i="28"/>
  <c r="K85" i="19"/>
  <c r="I85" i="35"/>
  <c r="F90" i="27"/>
  <c r="D85" i="26"/>
  <c r="K82" i="39"/>
  <c r="E89" i="27"/>
  <c r="D85" i="30"/>
  <c r="L86" i="17"/>
  <c r="L85" i="35"/>
  <c r="K88" i="16"/>
  <c r="L85" i="26"/>
  <c r="K86" i="14"/>
  <c r="I86" i="15"/>
  <c r="G87" i="18"/>
  <c r="M87" i="25"/>
  <c r="G83" i="41"/>
  <c r="H88" i="29"/>
  <c r="H87" i="44"/>
  <c r="D88" i="29"/>
  <c r="I86" i="45"/>
  <c r="H86" i="47"/>
  <c r="K86" i="46"/>
  <c r="M86" i="46"/>
  <c r="F84" i="13"/>
  <c r="N85" i="20"/>
  <c r="E86" i="49"/>
  <c r="L88" i="25"/>
  <c r="J88" i="18"/>
  <c r="M90" i="27"/>
  <c r="D86" i="23"/>
  <c r="J84" i="36"/>
  <c r="M85" i="23"/>
  <c r="H85" i="26"/>
  <c r="D82" i="39"/>
  <c r="N84" i="42"/>
  <c r="K89" i="48"/>
  <c r="H84" i="36"/>
  <c r="L85" i="30"/>
  <c r="F86" i="14"/>
  <c r="N89" i="27"/>
  <c r="N87" i="21"/>
  <c r="H86" i="28"/>
  <c r="N84" i="31"/>
  <c r="E88" i="50"/>
  <c r="E85" i="47"/>
  <c r="N87" i="25"/>
  <c r="E83" i="41"/>
  <c r="J88" i="29"/>
  <c r="L87" i="44"/>
  <c r="J81" i="39"/>
  <c r="L86" i="45"/>
  <c r="D89" i="29"/>
  <c r="I86" i="47"/>
  <c r="J86" i="46"/>
  <c r="F86" i="46"/>
  <c r="D85" i="13"/>
  <c r="L84" i="13"/>
  <c r="L85" i="20"/>
  <c r="D87" i="49"/>
  <c r="F86" i="49"/>
  <c r="L84" i="41"/>
  <c r="D88" i="44"/>
  <c r="I88" i="25"/>
  <c r="D88" i="18"/>
  <c r="L88" i="16"/>
  <c r="K90" i="27"/>
  <c r="I85" i="42"/>
  <c r="D89" i="51"/>
  <c r="G85" i="15"/>
  <c r="E84" i="26"/>
  <c r="G87" i="16"/>
  <c r="E84" i="30"/>
  <c r="N84" i="19"/>
  <c r="J89" i="51"/>
  <c r="F88" i="51"/>
  <c r="G90" i="27"/>
  <c r="E88" i="51"/>
  <c r="F85" i="15"/>
  <c r="N86" i="17"/>
  <c r="I85" i="30"/>
  <c r="G84" i="31"/>
  <c r="M84" i="24"/>
  <c r="M84" i="31"/>
  <c r="E85" i="14"/>
  <c r="N85" i="17"/>
  <c r="N88" i="50"/>
  <c r="M87" i="21"/>
  <c r="G84" i="19"/>
  <c r="N84" i="24"/>
  <c r="I88" i="21"/>
  <c r="I86" i="17"/>
  <c r="M83" i="36"/>
  <c r="D85" i="31"/>
  <c r="D84" i="36"/>
  <c r="F85" i="23"/>
  <c r="F85" i="28"/>
  <c r="M85" i="47"/>
  <c r="G87" i="25"/>
  <c r="N83" i="41"/>
  <c r="I88" i="29"/>
  <c r="F87" i="44"/>
  <c r="N87" i="44"/>
  <c r="I81" i="39"/>
  <c r="E86" i="45"/>
  <c r="J86" i="47"/>
  <c r="L86" i="46"/>
  <c r="J84" i="13"/>
  <c r="N84" i="13"/>
  <c r="I85" i="20"/>
  <c r="K86" i="49"/>
  <c r="M86" i="49"/>
  <c r="K84" i="41"/>
  <c r="K88" i="25"/>
  <c r="D89" i="48"/>
  <c r="D90" i="48" s="1"/>
  <c r="M88" i="48"/>
  <c r="M87" i="16"/>
  <c r="H85" i="31"/>
  <c r="K86" i="28"/>
  <c r="D88" i="21"/>
  <c r="N85" i="23"/>
  <c r="G86" i="14"/>
  <c r="H89" i="51"/>
  <c r="F84" i="31"/>
  <c r="I85" i="26"/>
  <c r="M85" i="17"/>
  <c r="E83" i="36"/>
  <c r="I88" i="16"/>
  <c r="D86" i="15"/>
  <c r="L82" i="39"/>
  <c r="I85" i="31"/>
  <c r="H86" i="17"/>
  <c r="F88" i="48"/>
  <c r="F87" i="21"/>
  <c r="N88" i="48"/>
  <c r="I85" i="24"/>
  <c r="L85" i="24"/>
  <c r="H86" i="23"/>
  <c r="J86" i="14"/>
  <c r="M85" i="14"/>
  <c r="D88" i="16"/>
  <c r="F84" i="19"/>
  <c r="G87" i="21"/>
  <c r="H90" i="27"/>
  <c r="J89" i="50"/>
  <c r="E84" i="24"/>
  <c r="F85" i="47"/>
  <c r="G85" i="45"/>
  <c r="F83" i="41"/>
  <c r="L88" i="29"/>
  <c r="M87" i="44"/>
  <c r="G87" i="44"/>
  <c r="F86" i="45"/>
  <c r="N86" i="47"/>
  <c r="I86" i="46"/>
  <c r="I84" i="13"/>
  <c r="G84" i="13"/>
  <c r="F85" i="20"/>
  <c r="I86" i="49"/>
  <c r="G86" i="49"/>
  <c r="H88" i="25"/>
  <c r="G85" i="28"/>
  <c r="G83" i="36"/>
  <c r="E87" i="21"/>
  <c r="G84" i="35"/>
  <c r="E86" i="14"/>
  <c r="N90" i="27"/>
  <c r="H86" i="14"/>
  <c r="E86" i="17"/>
  <c r="L84" i="36"/>
  <c r="N83" i="36"/>
  <c r="E84" i="19"/>
  <c r="M86" i="14"/>
  <c r="G88" i="48"/>
  <c r="M84" i="35"/>
  <c r="J85" i="30"/>
  <c r="G84" i="26"/>
  <c r="G88" i="51"/>
  <c r="F85" i="17"/>
  <c r="G85" i="17"/>
  <c r="L86" i="28"/>
  <c r="M84" i="42"/>
  <c r="G89" i="27"/>
  <c r="E90" i="27"/>
  <c r="F84" i="30"/>
  <c r="L86" i="23"/>
  <c r="I89" i="50"/>
  <c r="J85" i="24"/>
  <c r="I86" i="28"/>
  <c r="J90" i="27"/>
  <c r="N84" i="26"/>
  <c r="J89" i="48"/>
  <c r="J86" i="23"/>
  <c r="L89" i="48"/>
  <c r="E87" i="16"/>
  <c r="N87" i="16"/>
  <c r="L85" i="19"/>
  <c r="D87" i="45"/>
  <c r="D86" i="20"/>
  <c r="H88" i="18"/>
  <c r="B89" i="44" l="1"/>
  <c r="C89" i="44"/>
  <c r="A90" i="44"/>
  <c r="B86" i="13"/>
  <c r="A87" i="13"/>
  <c r="C86" i="13"/>
  <c r="B89" i="43"/>
  <c r="A90" i="43"/>
  <c r="C86" i="41"/>
  <c r="B88" i="49"/>
  <c r="C88" i="49"/>
  <c r="A89" i="49"/>
  <c r="B90" i="29"/>
  <c r="A91" i="29"/>
  <c r="B87" i="20"/>
  <c r="C87" i="20"/>
  <c r="A88" i="20"/>
  <c r="B88" i="24"/>
  <c r="A89" i="24"/>
  <c r="C90" i="29"/>
  <c r="B88" i="45"/>
  <c r="C88" i="45"/>
  <c r="A89" i="45"/>
  <c r="C90" i="16"/>
  <c r="B88" i="47"/>
  <c r="C88" i="47"/>
  <c r="A89" i="47"/>
  <c r="B88" i="46"/>
  <c r="C88" i="46"/>
  <c r="A89" i="46"/>
  <c r="B88" i="30"/>
  <c r="A89" i="30"/>
  <c r="A95" i="41"/>
  <c r="B94" i="41"/>
  <c r="C92" i="28"/>
  <c r="B89" i="25"/>
  <c r="C89" i="25"/>
  <c r="A90" i="25"/>
  <c r="B89" i="42"/>
  <c r="A90" i="42"/>
  <c r="C89" i="18"/>
  <c r="B89" i="18"/>
  <c r="A90" i="18"/>
  <c r="A89" i="14"/>
  <c r="B89" i="14" s="1"/>
  <c r="C88" i="14"/>
  <c r="C86" i="36"/>
  <c r="C87" i="19"/>
  <c r="C87" i="26"/>
  <c r="C87" i="35"/>
  <c r="C87" i="24"/>
  <c r="C87" i="42"/>
  <c r="C87" i="31"/>
  <c r="A89" i="17"/>
  <c r="B89" i="17" s="1"/>
  <c r="C87" i="30"/>
  <c r="C88" i="23"/>
  <c r="C91" i="51"/>
  <c r="A92" i="51"/>
  <c r="B92" i="51" s="1"/>
  <c r="C91" i="50"/>
  <c r="A92" i="50"/>
  <c r="B92" i="50" s="1"/>
  <c r="C91" i="48"/>
  <c r="A92" i="48"/>
  <c r="B92" i="48" s="1"/>
  <c r="A91" i="36"/>
  <c r="B91" i="36" s="1"/>
  <c r="A92" i="35"/>
  <c r="B92" i="35" s="1"/>
  <c r="A92" i="31"/>
  <c r="B92" i="31" s="1"/>
  <c r="A93" i="28"/>
  <c r="B93" i="28" s="1"/>
  <c r="C92" i="27"/>
  <c r="A93" i="27"/>
  <c r="B93" i="27" s="1"/>
  <c r="A92" i="26"/>
  <c r="B92" i="26" s="1"/>
  <c r="A91" i="23"/>
  <c r="B91" i="23" s="1"/>
  <c r="C90" i="21"/>
  <c r="A91" i="21"/>
  <c r="B91" i="21" s="1"/>
  <c r="A91" i="19"/>
  <c r="B91" i="19" s="1"/>
  <c r="A91" i="16"/>
  <c r="B91" i="16" s="1"/>
  <c r="A89" i="15"/>
  <c r="B89" i="15" s="1"/>
  <c r="C88" i="15"/>
  <c r="A84" i="39"/>
  <c r="B84" i="39" s="1"/>
  <c r="C83" i="39"/>
  <c r="D87" i="15"/>
  <c r="N88" i="29"/>
  <c r="M88" i="25"/>
  <c r="D89" i="44"/>
  <c r="G85" i="13"/>
  <c r="E87" i="47"/>
  <c r="K87" i="46"/>
  <c r="H88" i="44"/>
  <c r="M88" i="44"/>
  <c r="E87" i="49"/>
  <c r="K89" i="29"/>
  <c r="L86" i="20"/>
  <c r="I87" i="45"/>
  <c r="K89" i="25"/>
  <c r="G89" i="48"/>
  <c r="J90" i="48"/>
  <c r="K87" i="28"/>
  <c r="I90" i="51"/>
  <c r="D86" i="26"/>
  <c r="N85" i="24"/>
  <c r="K86" i="30"/>
  <c r="M89" i="48"/>
  <c r="F85" i="30"/>
  <c r="H85" i="36"/>
  <c r="G89" i="51"/>
  <c r="K87" i="15"/>
  <c r="J86" i="35"/>
  <c r="M85" i="42"/>
  <c r="H87" i="14"/>
  <c r="K90" i="48"/>
  <c r="M86" i="23"/>
  <c r="L87" i="15"/>
  <c r="F88" i="16"/>
  <c r="K85" i="36"/>
  <c r="I89" i="21"/>
  <c r="E86" i="20"/>
  <c r="G85" i="42"/>
  <c r="J86" i="42"/>
  <c r="J83" i="39"/>
  <c r="D86" i="24"/>
  <c r="M86" i="15"/>
  <c r="J86" i="30"/>
  <c r="N88" i="18"/>
  <c r="E88" i="29"/>
  <c r="F88" i="25"/>
  <c r="J85" i="13"/>
  <c r="K85" i="13"/>
  <c r="F87" i="47"/>
  <c r="H87" i="46"/>
  <c r="J88" i="44"/>
  <c r="K85" i="41"/>
  <c r="D90" i="29"/>
  <c r="N87" i="49"/>
  <c r="E89" i="29"/>
  <c r="E88" i="18"/>
  <c r="F88" i="29"/>
  <c r="G88" i="25"/>
  <c r="I85" i="13"/>
  <c r="F85" i="13"/>
  <c r="N87" i="47"/>
  <c r="N87" i="46"/>
  <c r="K88" i="44"/>
  <c r="J85" i="41"/>
  <c r="I85" i="41"/>
  <c r="I88" i="18"/>
  <c r="M87" i="49"/>
  <c r="G89" i="29"/>
  <c r="H86" i="20"/>
  <c r="N87" i="45"/>
  <c r="D89" i="25"/>
  <c r="N85" i="26"/>
  <c r="H86" i="31"/>
  <c r="I86" i="35"/>
  <c r="D88" i="14"/>
  <c r="D88" i="15"/>
  <c r="E87" i="17"/>
  <c r="F85" i="35"/>
  <c r="L86" i="26"/>
  <c r="D89" i="16"/>
  <c r="H86" i="26"/>
  <c r="F85" i="42"/>
  <c r="K86" i="31"/>
  <c r="F87" i="17"/>
  <c r="E89" i="48"/>
  <c r="F86" i="23"/>
  <c r="M89" i="50"/>
  <c r="D85" i="36"/>
  <c r="F85" i="26"/>
  <c r="N85" i="19"/>
  <c r="L89" i="21"/>
  <c r="N89" i="51"/>
  <c r="L90" i="48"/>
  <c r="E90" i="50"/>
  <c r="N86" i="28"/>
  <c r="J87" i="15"/>
  <c r="D86" i="35"/>
  <c r="J87" i="23"/>
  <c r="I85" i="36"/>
  <c r="F88" i="21"/>
  <c r="L86" i="24"/>
  <c r="K87" i="17"/>
  <c r="H87" i="17"/>
  <c r="N86" i="15"/>
  <c r="L87" i="28"/>
  <c r="D86" i="30"/>
  <c r="N85" i="30"/>
  <c r="K89" i="21"/>
  <c r="F85" i="19"/>
  <c r="F90" i="48"/>
  <c r="N90" i="48"/>
  <c r="M85" i="35"/>
  <c r="M85" i="19"/>
  <c r="N87" i="17"/>
  <c r="M88" i="18"/>
  <c r="F84" i="41"/>
  <c r="E88" i="25"/>
  <c r="H85" i="13"/>
  <c r="K87" i="47"/>
  <c r="M87" i="47"/>
  <c r="F87" i="46"/>
  <c r="I88" i="44"/>
  <c r="K87" i="49"/>
  <c r="F87" i="49"/>
  <c r="N89" i="29"/>
  <c r="N86" i="20"/>
  <c r="J86" i="20"/>
  <c r="G87" i="45"/>
  <c r="H89" i="18"/>
  <c r="L87" i="14"/>
  <c r="N88" i="21"/>
  <c r="K89" i="16"/>
  <c r="I86" i="42"/>
  <c r="N87" i="14"/>
  <c r="G86" i="23"/>
  <c r="F85" i="31"/>
  <c r="I87" i="28"/>
  <c r="H87" i="15"/>
  <c r="E88" i="16"/>
  <c r="I86" i="26"/>
  <c r="G85" i="24"/>
  <c r="I90" i="50"/>
  <c r="I89" i="16"/>
  <c r="I87" i="14"/>
  <c r="M85" i="24"/>
  <c r="K87" i="14"/>
  <c r="M85" i="30"/>
  <c r="K90" i="50"/>
  <c r="L90" i="51"/>
  <c r="E84" i="36"/>
  <c r="F86" i="15"/>
  <c r="J89" i="16"/>
  <c r="K87" i="23"/>
  <c r="H87" i="23"/>
  <c r="E85" i="35"/>
  <c r="F89" i="50"/>
  <c r="J89" i="25"/>
  <c r="E85" i="31"/>
  <c r="D91" i="27"/>
  <c r="I86" i="31"/>
  <c r="D87" i="28"/>
  <c r="K86" i="24"/>
  <c r="I91" i="27"/>
  <c r="G86" i="15"/>
  <c r="K86" i="35"/>
  <c r="I87" i="23"/>
  <c r="N89" i="48"/>
  <c r="I87" i="15"/>
  <c r="G88" i="18"/>
  <c r="G84" i="41"/>
  <c r="N88" i="25"/>
  <c r="L85" i="13"/>
  <c r="H87" i="47"/>
  <c r="G87" i="47"/>
  <c r="M87" i="46"/>
  <c r="N88" i="44"/>
  <c r="L85" i="41"/>
  <c r="L87" i="49"/>
  <c r="G87" i="49"/>
  <c r="H89" i="29"/>
  <c r="M89" i="29"/>
  <c r="G86" i="20"/>
  <c r="K86" i="20"/>
  <c r="M87" i="45"/>
  <c r="D89" i="18"/>
  <c r="L91" i="27"/>
  <c r="N89" i="50"/>
  <c r="K91" i="27"/>
  <c r="G86" i="28"/>
  <c r="G90" i="50"/>
  <c r="M88" i="16"/>
  <c r="D87" i="23"/>
  <c r="M85" i="26"/>
  <c r="E90" i="48"/>
  <c r="H90" i="51"/>
  <c r="J87" i="17"/>
  <c r="L90" i="50"/>
  <c r="J89" i="21"/>
  <c r="E89" i="50"/>
  <c r="N86" i="23"/>
  <c r="E88" i="21"/>
  <c r="G84" i="36"/>
  <c r="G85" i="35"/>
  <c r="I87" i="17"/>
  <c r="I86" i="19"/>
  <c r="J89" i="18"/>
  <c r="J90" i="51"/>
  <c r="J91" i="27"/>
  <c r="L86" i="35"/>
  <c r="D86" i="31"/>
  <c r="L86" i="42"/>
  <c r="M84" i="36"/>
  <c r="N90" i="50"/>
  <c r="D91" i="50"/>
  <c r="J85" i="36"/>
  <c r="F88" i="18"/>
  <c r="N84" i="41"/>
  <c r="E85" i="13"/>
  <c r="J87" i="47"/>
  <c r="L87" i="46"/>
  <c r="G87" i="46"/>
  <c r="E88" i="44"/>
  <c r="I87" i="49"/>
  <c r="L89" i="29"/>
  <c r="F89" i="29"/>
  <c r="F86" i="20"/>
  <c r="J87" i="45"/>
  <c r="F87" i="45"/>
  <c r="D86" i="19"/>
  <c r="H86" i="35"/>
  <c r="E87" i="14"/>
  <c r="F87" i="14"/>
  <c r="G88" i="29"/>
  <c r="M84" i="41"/>
  <c r="N85" i="13"/>
  <c r="I87" i="47"/>
  <c r="J87" i="46"/>
  <c r="E87" i="46"/>
  <c r="F88" i="44"/>
  <c r="J87" i="49"/>
  <c r="J89" i="29"/>
  <c r="M86" i="20"/>
  <c r="L87" i="45"/>
  <c r="E87" i="45"/>
  <c r="L89" i="25"/>
  <c r="I89" i="18"/>
  <c r="F90" i="50"/>
  <c r="K86" i="42"/>
  <c r="H87" i="28"/>
  <c r="H86" i="24"/>
  <c r="J86" i="19"/>
  <c r="E86" i="15"/>
  <c r="K86" i="26"/>
  <c r="E86" i="28"/>
  <c r="F86" i="28"/>
  <c r="M87" i="14"/>
  <c r="M86" i="28"/>
  <c r="M90" i="50"/>
  <c r="G90" i="48"/>
  <c r="N85" i="31"/>
  <c r="L87" i="17"/>
  <c r="H86" i="19"/>
  <c r="J86" i="24"/>
  <c r="E85" i="42"/>
  <c r="J90" i="50"/>
  <c r="G85" i="31"/>
  <c r="M90" i="48"/>
  <c r="G85" i="26"/>
  <c r="L89" i="16"/>
  <c r="F89" i="51"/>
  <c r="N88" i="16"/>
  <c r="D88" i="45"/>
  <c r="D88" i="47"/>
  <c r="D89" i="21"/>
  <c r="D90" i="21" s="1"/>
  <c r="I86" i="24"/>
  <c r="L87" i="23"/>
  <c r="K86" i="19"/>
  <c r="H89" i="21"/>
  <c r="M85" i="31"/>
  <c r="H86" i="30"/>
  <c r="M88" i="29"/>
  <c r="E84" i="41"/>
  <c r="M85" i="13"/>
  <c r="L87" i="47"/>
  <c r="I87" i="46"/>
  <c r="L88" i="44"/>
  <c r="G88" i="44"/>
  <c r="D85" i="41"/>
  <c r="H85" i="41"/>
  <c r="H87" i="49"/>
  <c r="I89" i="29"/>
  <c r="I86" i="20"/>
  <c r="H87" i="45"/>
  <c r="I89" i="25"/>
  <c r="D90" i="51"/>
  <c r="E89" i="51"/>
  <c r="N84" i="36"/>
  <c r="E86" i="23"/>
  <c r="L85" i="36"/>
  <c r="L86" i="31"/>
  <c r="F89" i="48"/>
  <c r="F84" i="36"/>
  <c r="E85" i="26"/>
  <c r="L86" i="19"/>
  <c r="M88" i="21"/>
  <c r="G85" i="30"/>
  <c r="E85" i="19"/>
  <c r="H91" i="27"/>
  <c r="E85" i="24"/>
  <c r="I90" i="48"/>
  <c r="D88" i="17"/>
  <c r="G85" i="19"/>
  <c r="G88" i="16"/>
  <c r="E85" i="30"/>
  <c r="G87" i="17"/>
  <c r="G87" i="14"/>
  <c r="J86" i="26"/>
  <c r="L86" i="30"/>
  <c r="G88" i="21"/>
  <c r="K90" i="51"/>
  <c r="N85" i="35"/>
  <c r="J87" i="28"/>
  <c r="H89" i="16"/>
  <c r="I86" i="30"/>
  <c r="M87" i="17"/>
  <c r="H90" i="50"/>
  <c r="M89" i="51"/>
  <c r="F85" i="24"/>
  <c r="J86" i="31"/>
  <c r="K87" i="45"/>
  <c r="H89" i="25"/>
  <c r="J87" i="14"/>
  <c r="N85" i="42"/>
  <c r="G89" i="50"/>
  <c r="D86" i="42"/>
  <c r="H86" i="42"/>
  <c r="H90" i="48"/>
  <c r="D83" i="39"/>
  <c r="D88" i="46"/>
  <c r="D88" i="49"/>
  <c r="D87" i="20"/>
  <c r="C89" i="17" l="1"/>
  <c r="B90" i="44"/>
  <c r="C90" i="44"/>
  <c r="A91" i="44"/>
  <c r="B89" i="30"/>
  <c r="A90" i="30"/>
  <c r="B89" i="46"/>
  <c r="A90" i="46"/>
  <c r="C89" i="46"/>
  <c r="B90" i="43"/>
  <c r="A91" i="43"/>
  <c r="B89" i="49"/>
  <c r="A90" i="49"/>
  <c r="C89" i="49"/>
  <c r="B89" i="47"/>
  <c r="C89" i="47"/>
  <c r="A90" i="47"/>
  <c r="C91" i="29"/>
  <c r="B87" i="13"/>
  <c r="C87" i="13"/>
  <c r="A88" i="13"/>
  <c r="C91" i="16"/>
  <c r="B89" i="24"/>
  <c r="A90" i="24"/>
  <c r="B89" i="45"/>
  <c r="C89" i="45"/>
  <c r="A90" i="45"/>
  <c r="B88" i="20"/>
  <c r="C88" i="20"/>
  <c r="A89" i="20"/>
  <c r="B91" i="29"/>
  <c r="A92" i="29"/>
  <c r="C87" i="41"/>
  <c r="B95" i="41"/>
  <c r="A96" i="41"/>
  <c r="C93" i="28"/>
  <c r="B90" i="25"/>
  <c r="C90" i="25"/>
  <c r="A91" i="25"/>
  <c r="B90" i="42"/>
  <c r="A91" i="42"/>
  <c r="B90" i="18"/>
  <c r="A91" i="18"/>
  <c r="C90" i="18"/>
  <c r="C88" i="24"/>
  <c r="C88" i="35"/>
  <c r="C89" i="23"/>
  <c r="A90" i="17"/>
  <c r="B90" i="17" s="1"/>
  <c r="C88" i="42"/>
  <c r="A90" i="14"/>
  <c r="B90" i="14" s="1"/>
  <c r="C89" i="14"/>
  <c r="C88" i="26"/>
  <c r="C87" i="36"/>
  <c r="C88" i="30"/>
  <c r="C88" i="31"/>
  <c r="C88" i="19"/>
  <c r="C92" i="51"/>
  <c r="A93" i="51"/>
  <c r="B93" i="51" s="1"/>
  <c r="C92" i="50"/>
  <c r="A93" i="50"/>
  <c r="B93" i="50" s="1"/>
  <c r="C92" i="48"/>
  <c r="A93" i="48"/>
  <c r="B93" i="48" s="1"/>
  <c r="A92" i="36"/>
  <c r="B92" i="36" s="1"/>
  <c r="A93" i="35"/>
  <c r="B93" i="35" s="1"/>
  <c r="A93" i="31"/>
  <c r="B93" i="31" s="1"/>
  <c r="A94" i="28"/>
  <c r="B94" i="28" s="1"/>
  <c r="A94" i="27"/>
  <c r="B94" i="27" s="1"/>
  <c r="C93" i="27"/>
  <c r="A93" i="26"/>
  <c r="B93" i="26" s="1"/>
  <c r="A92" i="23"/>
  <c r="B92" i="23" s="1"/>
  <c r="A92" i="21"/>
  <c r="B92" i="21" s="1"/>
  <c r="C91" i="21"/>
  <c r="A92" i="19"/>
  <c r="B92" i="19" s="1"/>
  <c r="A92" i="16"/>
  <c r="B92" i="16" s="1"/>
  <c r="C89" i="15"/>
  <c r="A90" i="15"/>
  <c r="B90" i="15" s="1"/>
  <c r="A85" i="39"/>
  <c r="B85" i="39" s="1"/>
  <c r="C84" i="39"/>
  <c r="E85" i="41"/>
  <c r="N89" i="18"/>
  <c r="G87" i="15"/>
  <c r="I88" i="45"/>
  <c r="L87" i="20"/>
  <c r="K89" i="44"/>
  <c r="K88" i="46"/>
  <c r="F88" i="46"/>
  <c r="L88" i="49"/>
  <c r="L86" i="13"/>
  <c r="I90" i="29"/>
  <c r="F90" i="29"/>
  <c r="F88" i="47"/>
  <c r="M88" i="47"/>
  <c r="D86" i="41"/>
  <c r="H86" i="41"/>
  <c r="H90" i="25"/>
  <c r="J90" i="18"/>
  <c r="K90" i="16"/>
  <c r="M85" i="41"/>
  <c r="F89" i="18"/>
  <c r="M87" i="15"/>
  <c r="J88" i="45"/>
  <c r="F87" i="20"/>
  <c r="G89" i="44"/>
  <c r="I88" i="46"/>
  <c r="N88" i="46"/>
  <c r="H88" i="49"/>
  <c r="K86" i="13"/>
  <c r="L90" i="29"/>
  <c r="G90" i="29"/>
  <c r="I88" i="47"/>
  <c r="I90" i="25"/>
  <c r="D90" i="16"/>
  <c r="J87" i="24"/>
  <c r="M86" i="30"/>
  <c r="E86" i="24"/>
  <c r="N88" i="15"/>
  <c r="M90" i="51"/>
  <c r="M90" i="21"/>
  <c r="I88" i="17"/>
  <c r="D91" i="48"/>
  <c r="E88" i="15"/>
  <c r="J91" i="50"/>
  <c r="I92" i="27"/>
  <c r="K88" i="28"/>
  <c r="I91" i="48"/>
  <c r="F85" i="36"/>
  <c r="E89" i="16"/>
  <c r="J88" i="14"/>
  <c r="I87" i="24"/>
  <c r="L87" i="24"/>
  <c r="M86" i="26"/>
  <c r="D91" i="21"/>
  <c r="I88" i="14"/>
  <c r="D84" i="39"/>
  <c r="K87" i="19"/>
  <c r="H91" i="51"/>
  <c r="G85" i="41"/>
  <c r="N89" i="25"/>
  <c r="F87" i="15"/>
  <c r="K88" i="45"/>
  <c r="I87" i="20"/>
  <c r="E87" i="20"/>
  <c r="H89" i="44"/>
  <c r="L88" i="46"/>
  <c r="I88" i="49"/>
  <c r="H86" i="13"/>
  <c r="H83" i="39"/>
  <c r="K90" i="29"/>
  <c r="K88" i="47"/>
  <c r="K86" i="41"/>
  <c r="L86" i="41"/>
  <c r="E90" i="51"/>
  <c r="K88" i="14"/>
  <c r="D88" i="28"/>
  <c r="H87" i="24"/>
  <c r="G86" i="30"/>
  <c r="F86" i="42"/>
  <c r="G90" i="51"/>
  <c r="H87" i="26"/>
  <c r="H86" i="36"/>
  <c r="N88" i="14"/>
  <c r="G87" i="28"/>
  <c r="L91" i="48"/>
  <c r="M87" i="23"/>
  <c r="I87" i="35"/>
  <c r="I87" i="31"/>
  <c r="N91" i="50"/>
  <c r="G91" i="27"/>
  <c r="I87" i="19"/>
  <c r="J87" i="19"/>
  <c r="N89" i="16"/>
  <c r="L87" i="30"/>
  <c r="N86" i="42"/>
  <c r="N91" i="27"/>
  <c r="F88" i="14"/>
  <c r="J92" i="27"/>
  <c r="H88" i="15"/>
  <c r="J91" i="48"/>
  <c r="L88" i="14"/>
  <c r="L88" i="28"/>
  <c r="G91" i="50"/>
  <c r="G86" i="35"/>
  <c r="M87" i="28"/>
  <c r="E86" i="42"/>
  <c r="M85" i="36"/>
  <c r="L88" i="23"/>
  <c r="K87" i="24"/>
  <c r="H91" i="50"/>
  <c r="H88" i="28"/>
  <c r="H88" i="45"/>
  <c r="G87" i="20"/>
  <c r="E89" i="44"/>
  <c r="E88" i="46"/>
  <c r="F88" i="49"/>
  <c r="E90" i="29"/>
  <c r="J88" i="47"/>
  <c r="E86" i="30"/>
  <c r="K84" i="39"/>
  <c r="J88" i="17"/>
  <c r="N86" i="35"/>
  <c r="N85" i="41"/>
  <c r="F89" i="25"/>
  <c r="N87" i="15"/>
  <c r="G88" i="45"/>
  <c r="J87" i="20"/>
  <c r="H87" i="20"/>
  <c r="F89" i="44"/>
  <c r="H88" i="46"/>
  <c r="M88" i="49"/>
  <c r="J86" i="13"/>
  <c r="J90" i="29"/>
  <c r="N88" i="47"/>
  <c r="D92" i="27"/>
  <c r="K91" i="48"/>
  <c r="F86" i="30"/>
  <c r="I90" i="16"/>
  <c r="D87" i="42"/>
  <c r="K87" i="42"/>
  <c r="L92" i="27"/>
  <c r="E87" i="28"/>
  <c r="D86" i="36"/>
  <c r="I88" i="23"/>
  <c r="D87" i="19"/>
  <c r="E89" i="21"/>
  <c r="L86" i="36"/>
  <c r="H87" i="31"/>
  <c r="N89" i="21"/>
  <c r="F86" i="35"/>
  <c r="G88" i="17"/>
  <c r="N86" i="31"/>
  <c r="H87" i="42"/>
  <c r="L87" i="26"/>
  <c r="H88" i="17"/>
  <c r="H90" i="16"/>
  <c r="K90" i="21"/>
  <c r="I87" i="42"/>
  <c r="L87" i="19"/>
  <c r="N87" i="28"/>
  <c r="L90" i="16"/>
  <c r="F87" i="23"/>
  <c r="J88" i="28"/>
  <c r="K86" i="36"/>
  <c r="K88" i="15"/>
  <c r="F89" i="21"/>
  <c r="M88" i="14"/>
  <c r="I91" i="50"/>
  <c r="M89" i="25"/>
  <c r="F88" i="17"/>
  <c r="K87" i="35"/>
  <c r="K92" i="27"/>
  <c r="E86" i="26"/>
  <c r="E91" i="27"/>
  <c r="N86" i="24"/>
  <c r="F85" i="41"/>
  <c r="G89" i="25"/>
  <c r="K83" i="39"/>
  <c r="E88" i="45"/>
  <c r="M87" i="20"/>
  <c r="I89" i="44"/>
  <c r="J88" i="46"/>
  <c r="G88" i="49"/>
  <c r="I86" i="13"/>
  <c r="H90" i="29"/>
  <c r="H88" i="47"/>
  <c r="D86" i="13"/>
  <c r="D88" i="20"/>
  <c r="D90" i="25"/>
  <c r="I90" i="21"/>
  <c r="L87" i="31"/>
  <c r="J87" i="30"/>
  <c r="M89" i="16"/>
  <c r="J87" i="35"/>
  <c r="M86" i="35"/>
  <c r="E86" i="35"/>
  <c r="K91" i="51"/>
  <c r="I86" i="36"/>
  <c r="J91" i="51"/>
  <c r="D87" i="24"/>
  <c r="M86" i="19"/>
  <c r="N88" i="45"/>
  <c r="J88" i="49"/>
  <c r="H90" i="18"/>
  <c r="G86" i="31"/>
  <c r="L90" i="21"/>
  <c r="N87" i="23"/>
  <c r="M89" i="18"/>
  <c r="E89" i="25"/>
  <c r="F88" i="45"/>
  <c r="K87" i="20"/>
  <c r="J89" i="44"/>
  <c r="M88" i="46"/>
  <c r="E88" i="49"/>
  <c r="M90" i="29"/>
  <c r="G88" i="47"/>
  <c r="I86" i="41"/>
  <c r="D90" i="18"/>
  <c r="I87" i="30"/>
  <c r="H91" i="48"/>
  <c r="J87" i="26"/>
  <c r="F86" i="26"/>
  <c r="E88" i="14"/>
  <c r="J87" i="42"/>
  <c r="J90" i="16"/>
  <c r="J90" i="21"/>
  <c r="G88" i="15"/>
  <c r="I88" i="15"/>
  <c r="G89" i="21"/>
  <c r="G86" i="24"/>
  <c r="D88" i="23"/>
  <c r="N90" i="21"/>
  <c r="F90" i="51"/>
  <c r="G85" i="36"/>
  <c r="G86" i="19"/>
  <c r="E90" i="21"/>
  <c r="J86" i="36"/>
  <c r="K87" i="26"/>
  <c r="F86" i="19"/>
  <c r="H87" i="30"/>
  <c r="L88" i="15"/>
  <c r="I83" i="39"/>
  <c r="M86" i="42"/>
  <c r="E85" i="36"/>
  <c r="L88" i="17"/>
  <c r="G89" i="18"/>
  <c r="L89" i="44"/>
  <c r="L83" i="39"/>
  <c r="E88" i="17"/>
  <c r="M86" i="31"/>
  <c r="L91" i="51"/>
  <c r="L87" i="35"/>
  <c r="E89" i="18"/>
  <c r="E87" i="15"/>
  <c r="L88" i="45"/>
  <c r="M88" i="45"/>
  <c r="N87" i="20"/>
  <c r="M89" i="44"/>
  <c r="N89" i="44"/>
  <c r="G88" i="46"/>
  <c r="K88" i="49"/>
  <c r="N88" i="49"/>
  <c r="N90" i="29"/>
  <c r="L88" i="47"/>
  <c r="E88" i="47"/>
  <c r="D91" i="29"/>
  <c r="J86" i="41"/>
  <c r="I90" i="18"/>
  <c r="K88" i="17"/>
  <c r="N85" i="36"/>
  <c r="J88" i="23"/>
  <c r="K87" i="31"/>
  <c r="N86" i="19"/>
  <c r="L84" i="39"/>
  <c r="E86" i="19"/>
  <c r="E86" i="31"/>
  <c r="D87" i="26"/>
  <c r="H90" i="21"/>
  <c r="G90" i="21"/>
  <c r="D87" i="31"/>
  <c r="L91" i="50"/>
  <c r="D87" i="35"/>
  <c r="G86" i="26"/>
  <c r="J87" i="31"/>
  <c r="F90" i="21"/>
  <c r="M91" i="50"/>
  <c r="F91" i="50"/>
  <c r="F86" i="24"/>
  <c r="N90" i="51"/>
  <c r="M88" i="17"/>
  <c r="L87" i="42"/>
  <c r="M89" i="21"/>
  <c r="K91" i="50"/>
  <c r="M86" i="24"/>
  <c r="H88" i="23"/>
  <c r="I88" i="28"/>
  <c r="N86" i="26"/>
  <c r="D87" i="30"/>
  <c r="H87" i="35"/>
  <c r="F88" i="15"/>
  <c r="F86" i="31"/>
  <c r="G89" i="16"/>
  <c r="D89" i="17"/>
  <c r="F89" i="16"/>
  <c r="E91" i="50"/>
  <c r="F91" i="27"/>
  <c r="K88" i="23"/>
  <c r="N86" i="30"/>
  <c r="H88" i="14"/>
  <c r="E87" i="23"/>
  <c r="G86" i="42"/>
  <c r="G87" i="23"/>
  <c r="G88" i="14"/>
  <c r="K87" i="30"/>
  <c r="I91" i="51"/>
  <c r="N88" i="17"/>
  <c r="H87" i="19"/>
  <c r="J88" i="15"/>
  <c r="I87" i="26"/>
  <c r="D91" i="51"/>
  <c r="F87" i="28"/>
  <c r="M91" i="27"/>
  <c r="H92" i="27"/>
  <c r="M88" i="15"/>
  <c r="D89" i="46"/>
  <c r="K90" i="25"/>
  <c r="D89" i="49"/>
  <c r="D89" i="47"/>
  <c r="D87" i="13"/>
  <c r="B90" i="45" l="1"/>
  <c r="A91" i="45"/>
  <c r="C90" i="45"/>
  <c r="C92" i="29"/>
  <c r="B90" i="46"/>
  <c r="C90" i="46"/>
  <c r="A91" i="46"/>
  <c r="B88" i="13"/>
  <c r="A89" i="13"/>
  <c r="C88" i="13"/>
  <c r="B91" i="43"/>
  <c r="A92" i="43"/>
  <c r="B90" i="30"/>
  <c r="A91" i="30"/>
  <c r="C90" i="17"/>
  <c r="C88" i="41"/>
  <c r="B90" i="47"/>
  <c r="C90" i="47"/>
  <c r="A91" i="47"/>
  <c r="B89" i="20"/>
  <c r="A90" i="20"/>
  <c r="C89" i="20"/>
  <c r="B90" i="24"/>
  <c r="A91" i="24"/>
  <c r="B90" i="49"/>
  <c r="A91" i="49"/>
  <c r="C90" i="49"/>
  <c r="B91" i="44"/>
  <c r="C91" i="44"/>
  <c r="A92" i="44"/>
  <c r="B92" i="29"/>
  <c r="A93" i="29"/>
  <c r="C92" i="16"/>
  <c r="A97" i="41"/>
  <c r="B96" i="41"/>
  <c r="C94" i="28"/>
  <c r="B91" i="25"/>
  <c r="C91" i="25"/>
  <c r="A92" i="25"/>
  <c r="B91" i="42"/>
  <c r="A92" i="42"/>
  <c r="C91" i="18"/>
  <c r="B91" i="18"/>
  <c r="A92" i="18"/>
  <c r="C89" i="31"/>
  <c r="C89" i="35"/>
  <c r="C90" i="23"/>
  <c r="C89" i="30"/>
  <c r="C89" i="24"/>
  <c r="C89" i="19"/>
  <c r="A91" i="17"/>
  <c r="B91" i="17" s="1"/>
  <c r="C88" i="36"/>
  <c r="A91" i="14"/>
  <c r="B91" i="14" s="1"/>
  <c r="C90" i="14"/>
  <c r="C89" i="26"/>
  <c r="C89" i="42"/>
  <c r="C93" i="51"/>
  <c r="A94" i="51"/>
  <c r="B94" i="51" s="1"/>
  <c r="C93" i="50"/>
  <c r="A94" i="50"/>
  <c r="B94" i="50" s="1"/>
  <c r="C93" i="48"/>
  <c r="A94" i="48"/>
  <c r="B94" i="48" s="1"/>
  <c r="A93" i="36"/>
  <c r="B93" i="36" s="1"/>
  <c r="A94" i="35"/>
  <c r="B94" i="35" s="1"/>
  <c r="A94" i="31"/>
  <c r="B94" i="31" s="1"/>
  <c r="A95" i="28"/>
  <c r="B95" i="28" s="1"/>
  <c r="C94" i="27"/>
  <c r="A95" i="27"/>
  <c r="B95" i="27" s="1"/>
  <c r="A94" i="26"/>
  <c r="B94" i="26" s="1"/>
  <c r="C92" i="23"/>
  <c r="A93" i="23"/>
  <c r="B93" i="23" s="1"/>
  <c r="C92" i="21"/>
  <c r="A93" i="21"/>
  <c r="B93" i="21" s="1"/>
  <c r="A93" i="19"/>
  <c r="B93" i="19" s="1"/>
  <c r="A93" i="16"/>
  <c r="B93" i="16" s="1"/>
  <c r="C90" i="15"/>
  <c r="A91" i="15"/>
  <c r="B91" i="15" s="1"/>
  <c r="A86" i="39"/>
  <c r="B86" i="39" s="1"/>
  <c r="C85" i="39"/>
  <c r="N90" i="18"/>
  <c r="E90" i="25"/>
  <c r="M86" i="41"/>
  <c r="M91" i="29"/>
  <c r="K89" i="45"/>
  <c r="G89" i="47"/>
  <c r="E89" i="47"/>
  <c r="E89" i="49"/>
  <c r="L87" i="13"/>
  <c r="M88" i="20"/>
  <c r="D90" i="44"/>
  <c r="M89" i="46"/>
  <c r="K91" i="25"/>
  <c r="D91" i="18"/>
  <c r="F86" i="36"/>
  <c r="I88" i="35"/>
  <c r="D88" i="19"/>
  <c r="N88" i="23"/>
  <c r="H88" i="31"/>
  <c r="I88" i="42"/>
  <c r="K88" i="26"/>
  <c r="L88" i="35"/>
  <c r="N91" i="48"/>
  <c r="M91" i="48"/>
  <c r="F90" i="16"/>
  <c r="J88" i="26"/>
  <c r="F90" i="18"/>
  <c r="M90" i="25"/>
  <c r="E86" i="41"/>
  <c r="F91" i="29"/>
  <c r="I89" i="45"/>
  <c r="F89" i="47"/>
  <c r="J89" i="49"/>
  <c r="G89" i="49"/>
  <c r="J87" i="13"/>
  <c r="K88" i="20"/>
  <c r="J90" i="44"/>
  <c r="D89" i="45"/>
  <c r="N89" i="46"/>
  <c r="I91" i="25"/>
  <c r="J84" i="39"/>
  <c r="D88" i="30"/>
  <c r="F88" i="28"/>
  <c r="G90" i="16"/>
  <c r="J91" i="21"/>
  <c r="D88" i="35"/>
  <c r="K89" i="23"/>
  <c r="D88" i="26"/>
  <c r="H89" i="14"/>
  <c r="E91" i="21"/>
  <c r="H92" i="51"/>
  <c r="M87" i="35"/>
  <c r="K88" i="35"/>
  <c r="N87" i="26"/>
  <c r="K87" i="36"/>
  <c r="I91" i="16"/>
  <c r="L92" i="50"/>
  <c r="N87" i="19"/>
  <c r="H88" i="19"/>
  <c r="J92" i="48"/>
  <c r="D92" i="50"/>
  <c r="D93" i="27"/>
  <c r="J89" i="15"/>
  <c r="M87" i="24"/>
  <c r="M87" i="30"/>
  <c r="H85" i="39"/>
  <c r="L89" i="17"/>
  <c r="F91" i="21"/>
  <c r="M90" i="18"/>
  <c r="F86" i="13"/>
  <c r="N86" i="41"/>
  <c r="H91" i="29"/>
  <c r="E91" i="29"/>
  <c r="J89" i="45"/>
  <c r="L89" i="45"/>
  <c r="M89" i="47"/>
  <c r="I89" i="49"/>
  <c r="F89" i="49"/>
  <c r="I87" i="13"/>
  <c r="D92" i="29"/>
  <c r="L88" i="20"/>
  <c r="K89" i="46"/>
  <c r="G89" i="46"/>
  <c r="J91" i="25"/>
  <c r="M90" i="16"/>
  <c r="F88" i="23"/>
  <c r="L88" i="42"/>
  <c r="M91" i="51"/>
  <c r="H88" i="26"/>
  <c r="E90" i="16"/>
  <c r="M87" i="26"/>
  <c r="F87" i="31"/>
  <c r="J88" i="30"/>
  <c r="I89" i="28"/>
  <c r="N89" i="17"/>
  <c r="J89" i="17"/>
  <c r="N90" i="16"/>
  <c r="N92" i="27"/>
  <c r="D88" i="24"/>
  <c r="D92" i="48"/>
  <c r="D93" i="48"/>
  <c r="E87" i="26"/>
  <c r="J89" i="14"/>
  <c r="D85" i="39"/>
  <c r="G87" i="35"/>
  <c r="J88" i="35"/>
  <c r="H87" i="36"/>
  <c r="N86" i="36"/>
  <c r="F87" i="30"/>
  <c r="G87" i="26"/>
  <c r="G89" i="17"/>
  <c r="F87" i="35"/>
  <c r="K92" i="48"/>
  <c r="M92" i="27"/>
  <c r="E87" i="31"/>
  <c r="E90" i="18"/>
  <c r="M86" i="13"/>
  <c r="F86" i="41"/>
  <c r="L91" i="29"/>
  <c r="N91" i="29"/>
  <c r="D87" i="41"/>
  <c r="N89" i="47"/>
  <c r="L89" i="49"/>
  <c r="G87" i="13"/>
  <c r="D90" i="49"/>
  <c r="H88" i="20"/>
  <c r="N88" i="20"/>
  <c r="L90" i="44"/>
  <c r="I89" i="46"/>
  <c r="F89" i="46"/>
  <c r="H91" i="25"/>
  <c r="M87" i="19"/>
  <c r="I88" i="24"/>
  <c r="L92" i="51"/>
  <c r="I92" i="51"/>
  <c r="K92" i="50"/>
  <c r="D89" i="28"/>
  <c r="I84" i="39"/>
  <c r="F92" i="27"/>
  <c r="F87" i="42"/>
  <c r="G88" i="28"/>
  <c r="H92" i="50"/>
  <c r="E91" i="48"/>
  <c r="D88" i="42"/>
  <c r="L88" i="19"/>
  <c r="J89" i="23"/>
  <c r="G87" i="30"/>
  <c r="D89" i="15"/>
  <c r="K89" i="14"/>
  <c r="E87" i="19"/>
  <c r="J88" i="31"/>
  <c r="G86" i="36"/>
  <c r="D92" i="51"/>
  <c r="G91" i="51"/>
  <c r="K89" i="15"/>
  <c r="G91" i="48"/>
  <c r="J85" i="39"/>
  <c r="N87" i="30"/>
  <c r="L89" i="23"/>
  <c r="G90" i="18"/>
  <c r="G86" i="13"/>
  <c r="J90" i="25"/>
  <c r="J91" i="29"/>
  <c r="I87" i="41"/>
  <c r="L89" i="47"/>
  <c r="K89" i="49"/>
  <c r="M87" i="13"/>
  <c r="I88" i="20"/>
  <c r="J88" i="20"/>
  <c r="K90" i="44"/>
  <c r="H89" i="46"/>
  <c r="D91" i="25"/>
  <c r="E87" i="30"/>
  <c r="D87" i="36"/>
  <c r="G87" i="31"/>
  <c r="K89" i="17"/>
  <c r="J92" i="51"/>
  <c r="N88" i="28"/>
  <c r="J92" i="50"/>
  <c r="H89" i="23"/>
  <c r="I93" i="27"/>
  <c r="I87" i="36"/>
  <c r="H89" i="15"/>
  <c r="E87" i="24"/>
  <c r="K93" i="27"/>
  <c r="K91" i="16"/>
  <c r="D89" i="14"/>
  <c r="J89" i="28"/>
  <c r="F90" i="25"/>
  <c r="N86" i="13"/>
  <c r="I91" i="29"/>
  <c r="J87" i="41"/>
  <c r="H87" i="41"/>
  <c r="J89" i="47"/>
  <c r="H89" i="49"/>
  <c r="E87" i="13"/>
  <c r="F88" i="20"/>
  <c r="H90" i="44"/>
  <c r="L89" i="46"/>
  <c r="J91" i="18"/>
  <c r="J93" i="27"/>
  <c r="N87" i="24"/>
  <c r="H92" i="48"/>
  <c r="N91" i="51"/>
  <c r="E89" i="17"/>
  <c r="L93" i="27"/>
  <c r="I88" i="19"/>
  <c r="F91" i="48"/>
  <c r="H91" i="21"/>
  <c r="H91" i="16"/>
  <c r="E88" i="28"/>
  <c r="I88" i="30"/>
  <c r="L88" i="24"/>
  <c r="L87" i="36"/>
  <c r="N87" i="42"/>
  <c r="M87" i="31"/>
  <c r="D89" i="23"/>
  <c r="H84" i="39"/>
  <c r="E88" i="23"/>
  <c r="L88" i="31"/>
  <c r="E91" i="51"/>
  <c r="H88" i="42"/>
  <c r="N87" i="35"/>
  <c r="E87" i="35"/>
  <c r="K89" i="28"/>
  <c r="I92" i="50"/>
  <c r="L91" i="21"/>
  <c r="K91" i="21"/>
  <c r="M88" i="23"/>
  <c r="K88" i="31"/>
  <c r="G87" i="42"/>
  <c r="I89" i="23"/>
  <c r="E87" i="42"/>
  <c r="N90" i="25"/>
  <c r="E86" i="13"/>
  <c r="K91" i="29"/>
  <c r="K87" i="41"/>
  <c r="H89" i="47"/>
  <c r="N89" i="49"/>
  <c r="K87" i="13"/>
  <c r="N87" i="13"/>
  <c r="E88" i="20"/>
  <c r="J89" i="46"/>
  <c r="I91" i="18"/>
  <c r="K88" i="42"/>
  <c r="L89" i="14"/>
  <c r="M88" i="28"/>
  <c r="H88" i="35"/>
  <c r="H93" i="27"/>
  <c r="D88" i="31"/>
  <c r="I92" i="48"/>
  <c r="F87" i="24"/>
  <c r="K88" i="30"/>
  <c r="G92" i="27"/>
  <c r="F87" i="26"/>
  <c r="K92" i="51"/>
  <c r="M89" i="17"/>
  <c r="G87" i="24"/>
  <c r="M91" i="21"/>
  <c r="I89" i="15"/>
  <c r="N87" i="31"/>
  <c r="L88" i="30"/>
  <c r="E86" i="36"/>
  <c r="M87" i="42"/>
  <c r="K88" i="19"/>
  <c r="H88" i="30"/>
  <c r="I88" i="31"/>
  <c r="H89" i="28"/>
  <c r="L92" i="48"/>
  <c r="G90" i="25"/>
  <c r="G86" i="41"/>
  <c r="G91" i="29"/>
  <c r="H89" i="45"/>
  <c r="L87" i="41"/>
  <c r="I89" i="47"/>
  <c r="K89" i="47"/>
  <c r="M89" i="49"/>
  <c r="L90" i="25"/>
  <c r="H87" i="13"/>
  <c r="F87" i="13"/>
  <c r="G88" i="20"/>
  <c r="I90" i="44"/>
  <c r="E89" i="46"/>
  <c r="L91" i="25"/>
  <c r="H91" i="18"/>
  <c r="I89" i="14"/>
  <c r="I89" i="17"/>
  <c r="E92" i="27"/>
  <c r="K88" i="24"/>
  <c r="J88" i="24"/>
  <c r="D91" i="16"/>
  <c r="F91" i="51"/>
  <c r="G88" i="23"/>
  <c r="J87" i="36"/>
  <c r="G87" i="19"/>
  <c r="I91" i="21"/>
  <c r="L89" i="15"/>
  <c r="F89" i="17"/>
  <c r="L88" i="26"/>
  <c r="F87" i="19"/>
  <c r="G91" i="21"/>
  <c r="I88" i="26"/>
  <c r="J88" i="19"/>
  <c r="M86" i="36"/>
  <c r="N91" i="21"/>
  <c r="H89" i="17"/>
  <c r="H88" i="24"/>
  <c r="J91" i="16"/>
  <c r="L89" i="28"/>
  <c r="L91" i="16"/>
  <c r="J88" i="42"/>
  <c r="D90" i="45"/>
  <c r="D91" i="44"/>
  <c r="D90" i="46"/>
  <c r="L85" i="39"/>
  <c r="D90" i="47"/>
  <c r="C93" i="16" l="1"/>
  <c r="B92" i="44"/>
  <c r="C92" i="44"/>
  <c r="A93" i="44"/>
  <c r="B91" i="30"/>
  <c r="A92" i="30"/>
  <c r="B91" i="46"/>
  <c r="A92" i="46"/>
  <c r="C91" i="46"/>
  <c r="B91" i="45"/>
  <c r="C91" i="45"/>
  <c r="A92" i="45"/>
  <c r="B91" i="24"/>
  <c r="A92" i="24"/>
  <c r="B91" i="47"/>
  <c r="C91" i="47"/>
  <c r="A92" i="47"/>
  <c r="B92" i="43"/>
  <c r="A93" i="43"/>
  <c r="C89" i="41"/>
  <c r="B93" i="29"/>
  <c r="A94" i="29"/>
  <c r="B91" i="49"/>
  <c r="C91" i="49"/>
  <c r="A92" i="49"/>
  <c r="B90" i="20"/>
  <c r="C90" i="20"/>
  <c r="A91" i="20"/>
  <c r="B89" i="13"/>
  <c r="A90" i="13"/>
  <c r="C89" i="13"/>
  <c r="C93" i="29"/>
  <c r="C91" i="17"/>
  <c r="B97" i="41"/>
  <c r="A98" i="41"/>
  <c r="C95" i="28"/>
  <c r="B92" i="25"/>
  <c r="C92" i="25"/>
  <c r="A93" i="25"/>
  <c r="B92" i="42"/>
  <c r="A93" i="42"/>
  <c r="B92" i="18"/>
  <c r="A93" i="18"/>
  <c r="C92" i="18"/>
  <c r="A92" i="14"/>
  <c r="B92" i="14" s="1"/>
  <c r="C91" i="14"/>
  <c r="C90" i="19"/>
  <c r="C91" i="23"/>
  <c r="C90" i="24"/>
  <c r="C90" i="31"/>
  <c r="C89" i="36"/>
  <c r="C90" i="35"/>
  <c r="A92" i="17"/>
  <c r="B92" i="17" s="1"/>
  <c r="C90" i="42"/>
  <c r="C90" i="26"/>
  <c r="C90" i="30"/>
  <c r="C94" i="51"/>
  <c r="A95" i="51"/>
  <c r="B95" i="51" s="1"/>
  <c r="C94" i="50"/>
  <c r="A95" i="50"/>
  <c r="B95" i="50" s="1"/>
  <c r="C94" i="48"/>
  <c r="A95" i="48"/>
  <c r="B95" i="48" s="1"/>
  <c r="A94" i="36"/>
  <c r="B94" i="36" s="1"/>
  <c r="A95" i="35"/>
  <c r="B95" i="35" s="1"/>
  <c r="A95" i="31"/>
  <c r="B95" i="31" s="1"/>
  <c r="A96" i="28"/>
  <c r="B96" i="28" s="1"/>
  <c r="A96" i="27"/>
  <c r="B96" i="27" s="1"/>
  <c r="C95" i="27"/>
  <c r="A95" i="26"/>
  <c r="B95" i="26" s="1"/>
  <c r="C93" i="23"/>
  <c r="A94" i="23"/>
  <c r="B94" i="23" s="1"/>
  <c r="A94" i="21"/>
  <c r="B94" i="21" s="1"/>
  <c r="C93" i="21"/>
  <c r="A94" i="19"/>
  <c r="B94" i="19" s="1"/>
  <c r="A94" i="16"/>
  <c r="B94" i="16" s="1"/>
  <c r="C91" i="15"/>
  <c r="A92" i="15"/>
  <c r="B92" i="15" s="1"/>
  <c r="A87" i="39"/>
  <c r="B87" i="39" s="1"/>
  <c r="C86" i="39"/>
  <c r="F91" i="25"/>
  <c r="F87" i="41"/>
  <c r="F91" i="18"/>
  <c r="E90" i="44"/>
  <c r="I85" i="39"/>
  <c r="I91" i="44"/>
  <c r="D91" i="47"/>
  <c r="E90" i="46"/>
  <c r="L90" i="47"/>
  <c r="L88" i="41"/>
  <c r="K88" i="13"/>
  <c r="H90" i="49"/>
  <c r="F90" i="49"/>
  <c r="I92" i="29"/>
  <c r="L90" i="45"/>
  <c r="I90" i="45"/>
  <c r="I92" i="18"/>
  <c r="E88" i="26"/>
  <c r="E92" i="50"/>
  <c r="E88" i="42"/>
  <c r="H93" i="48"/>
  <c r="F89" i="14"/>
  <c r="L92" i="21"/>
  <c r="J90" i="23"/>
  <c r="N88" i="30"/>
  <c r="L89" i="42"/>
  <c r="E89" i="23"/>
  <c r="F93" i="48"/>
  <c r="D93" i="50"/>
  <c r="H94" i="27"/>
  <c r="L90" i="28"/>
  <c r="J89" i="31"/>
  <c r="J86" i="39"/>
  <c r="D89" i="19"/>
  <c r="J89" i="19"/>
  <c r="F88" i="31"/>
  <c r="N88" i="19"/>
  <c r="J92" i="23"/>
  <c r="G91" i="25"/>
  <c r="N87" i="41"/>
  <c r="E91" i="18"/>
  <c r="F91" i="44"/>
  <c r="M91" i="44"/>
  <c r="F90" i="46"/>
  <c r="I90" i="47"/>
  <c r="J88" i="41"/>
  <c r="I90" i="49"/>
  <c r="E90" i="49"/>
  <c r="F92" i="29"/>
  <c r="H90" i="45"/>
  <c r="K92" i="25"/>
  <c r="J92" i="18"/>
  <c r="G89" i="15"/>
  <c r="N92" i="50"/>
  <c r="I90" i="15"/>
  <c r="J93" i="51"/>
  <c r="H90" i="28"/>
  <c r="E92" i="51"/>
  <c r="I89" i="24"/>
  <c r="M93" i="48"/>
  <c r="J90" i="28"/>
  <c r="K89" i="35"/>
  <c r="M88" i="42"/>
  <c r="J90" i="15"/>
  <c r="E88" i="19"/>
  <c r="L89" i="26"/>
  <c r="H90" i="23"/>
  <c r="F91" i="16"/>
  <c r="D86" i="39"/>
  <c r="N89" i="28"/>
  <c r="E91" i="25"/>
  <c r="G89" i="45"/>
  <c r="M91" i="18"/>
  <c r="H91" i="44"/>
  <c r="G91" i="44"/>
  <c r="G90" i="46"/>
  <c r="M90" i="47"/>
  <c r="K88" i="41"/>
  <c r="L89" i="20"/>
  <c r="K90" i="49"/>
  <c r="D89" i="20"/>
  <c r="M92" i="29"/>
  <c r="N90" i="45"/>
  <c r="J92" i="25"/>
  <c r="H89" i="26"/>
  <c r="N88" i="31"/>
  <c r="H92" i="21"/>
  <c r="L93" i="48"/>
  <c r="G92" i="50"/>
  <c r="K90" i="17"/>
  <c r="H89" i="35"/>
  <c r="J92" i="21"/>
  <c r="D88" i="36"/>
  <c r="H92" i="16"/>
  <c r="I90" i="28"/>
  <c r="M88" i="30"/>
  <c r="H89" i="31"/>
  <c r="K90" i="14"/>
  <c r="I89" i="30"/>
  <c r="I92" i="21"/>
  <c r="E88" i="30"/>
  <c r="N88" i="24"/>
  <c r="L89" i="24"/>
  <c r="M88" i="19"/>
  <c r="L90" i="14"/>
  <c r="J94" i="27"/>
  <c r="H89" i="30"/>
  <c r="K92" i="23"/>
  <c r="G88" i="30"/>
  <c r="D90" i="14"/>
  <c r="G89" i="28"/>
  <c r="I90" i="23"/>
  <c r="L93" i="50"/>
  <c r="M88" i="26"/>
  <c r="K93" i="48"/>
  <c r="G88" i="19"/>
  <c r="N88" i="26"/>
  <c r="J90" i="14"/>
  <c r="K92" i="16"/>
  <c r="I89" i="31"/>
  <c r="M92" i="48"/>
  <c r="J89" i="24"/>
  <c r="N91" i="25"/>
  <c r="E89" i="45"/>
  <c r="N91" i="18"/>
  <c r="N91" i="44"/>
  <c r="L90" i="46"/>
  <c r="M90" i="46"/>
  <c r="E90" i="47"/>
  <c r="K85" i="39"/>
  <c r="I89" i="20"/>
  <c r="J88" i="13"/>
  <c r="J90" i="49"/>
  <c r="D88" i="13"/>
  <c r="E92" i="29"/>
  <c r="E90" i="45"/>
  <c r="H92" i="25"/>
  <c r="D89" i="31"/>
  <c r="M87" i="36"/>
  <c r="G89" i="14"/>
  <c r="G87" i="36"/>
  <c r="J93" i="50"/>
  <c r="I93" i="48"/>
  <c r="F88" i="24"/>
  <c r="E92" i="48"/>
  <c r="N91" i="16"/>
  <c r="M88" i="31"/>
  <c r="N89" i="14"/>
  <c r="D90" i="23"/>
  <c r="J93" i="48"/>
  <c r="H90" i="17"/>
  <c r="H89" i="19"/>
  <c r="D92" i="23"/>
  <c r="I92" i="23"/>
  <c r="K93" i="50"/>
  <c r="D92" i="21"/>
  <c r="L92" i="16"/>
  <c r="G88" i="31"/>
  <c r="K89" i="19"/>
  <c r="I90" i="17"/>
  <c r="D90" i="17"/>
  <c r="E89" i="15"/>
  <c r="N87" i="36"/>
  <c r="I86" i="39"/>
  <c r="M88" i="24"/>
  <c r="M92" i="51"/>
  <c r="M89" i="15"/>
  <c r="F89" i="23"/>
  <c r="J89" i="35"/>
  <c r="E93" i="27"/>
  <c r="E91" i="16"/>
  <c r="K90" i="28"/>
  <c r="N93" i="48"/>
  <c r="M91" i="25"/>
  <c r="N89" i="45"/>
  <c r="G90" i="44"/>
  <c r="D91" i="46"/>
  <c r="J91" i="44"/>
  <c r="J90" i="46"/>
  <c r="N90" i="46"/>
  <c r="G90" i="47"/>
  <c r="I88" i="41"/>
  <c r="K89" i="20"/>
  <c r="L88" i="13"/>
  <c r="L90" i="49"/>
  <c r="H92" i="29"/>
  <c r="G92" i="29"/>
  <c r="G90" i="45"/>
  <c r="I92" i="25"/>
  <c r="F92" i="48"/>
  <c r="D89" i="42"/>
  <c r="K88" i="36"/>
  <c r="K89" i="42"/>
  <c r="F89" i="15"/>
  <c r="L90" i="15"/>
  <c r="I93" i="50"/>
  <c r="K94" i="27"/>
  <c r="M93" i="27"/>
  <c r="I89" i="35"/>
  <c r="L93" i="51"/>
  <c r="M87" i="41"/>
  <c r="M89" i="45"/>
  <c r="N90" i="44"/>
  <c r="E91" i="44"/>
  <c r="I90" i="46"/>
  <c r="H90" i="47"/>
  <c r="N90" i="47"/>
  <c r="H88" i="41"/>
  <c r="H89" i="20"/>
  <c r="N90" i="49"/>
  <c r="D93" i="29"/>
  <c r="L92" i="29"/>
  <c r="N92" i="29"/>
  <c r="K90" i="45"/>
  <c r="L92" i="25"/>
  <c r="N92" i="48"/>
  <c r="L89" i="31"/>
  <c r="F92" i="50"/>
  <c r="N93" i="27"/>
  <c r="E89" i="14"/>
  <c r="H93" i="51"/>
  <c r="F92" i="51"/>
  <c r="H90" i="14"/>
  <c r="D94" i="27"/>
  <c r="L89" i="35"/>
  <c r="G93" i="48"/>
  <c r="D89" i="24"/>
  <c r="I90" i="14"/>
  <c r="H89" i="24"/>
  <c r="K90" i="15"/>
  <c r="M89" i="23"/>
  <c r="G87" i="41"/>
  <c r="F89" i="45"/>
  <c r="M90" i="44"/>
  <c r="L91" i="44"/>
  <c r="H90" i="46"/>
  <c r="J90" i="47"/>
  <c r="F90" i="47"/>
  <c r="H88" i="13"/>
  <c r="G90" i="49"/>
  <c r="J92" i="29"/>
  <c r="F90" i="45"/>
  <c r="D92" i="25"/>
  <c r="D89" i="35"/>
  <c r="G88" i="24"/>
  <c r="G93" i="27"/>
  <c r="E88" i="24"/>
  <c r="L89" i="19"/>
  <c r="K92" i="21"/>
  <c r="J89" i="42"/>
  <c r="M89" i="14"/>
  <c r="F88" i="30"/>
  <c r="I88" i="36"/>
  <c r="M91" i="16"/>
  <c r="N89" i="23"/>
  <c r="H92" i="23"/>
  <c r="E87" i="36"/>
  <c r="N88" i="42"/>
  <c r="F88" i="19"/>
  <c r="F88" i="42"/>
  <c r="K89" i="31"/>
  <c r="F87" i="36"/>
  <c r="H89" i="42"/>
  <c r="D91" i="14"/>
  <c r="D93" i="51"/>
  <c r="G89" i="23"/>
  <c r="D90" i="15"/>
  <c r="N92" i="51"/>
  <c r="L89" i="30"/>
  <c r="G88" i="42"/>
  <c r="L90" i="17"/>
  <c r="L94" i="27"/>
  <c r="F88" i="35"/>
  <c r="E89" i="28"/>
  <c r="I89" i="42"/>
  <c r="G88" i="35"/>
  <c r="E87" i="41"/>
  <c r="G91" i="18"/>
  <c r="F90" i="44"/>
  <c r="K91" i="44"/>
  <c r="K90" i="46"/>
  <c r="K90" i="47"/>
  <c r="D88" i="41"/>
  <c r="J89" i="20"/>
  <c r="I88" i="13"/>
  <c r="M90" i="49"/>
  <c r="K92" i="29"/>
  <c r="J90" i="45"/>
  <c r="M90" i="45"/>
  <c r="I92" i="16"/>
  <c r="G92" i="48"/>
  <c r="F88" i="26"/>
  <c r="E93" i="48"/>
  <c r="J89" i="30"/>
  <c r="L90" i="23"/>
  <c r="G92" i="51"/>
  <c r="G91" i="16"/>
  <c r="M88" i="35"/>
  <c r="H93" i="50"/>
  <c r="J92" i="16"/>
  <c r="F93" i="27"/>
  <c r="I94" i="27"/>
  <c r="E88" i="31"/>
  <c r="E88" i="35"/>
  <c r="K93" i="51"/>
  <c r="D89" i="30"/>
  <c r="N89" i="15"/>
  <c r="M92" i="50"/>
  <c r="G88" i="26"/>
  <c r="J90" i="17"/>
  <c r="K89" i="26"/>
  <c r="L88" i="36"/>
  <c r="M89" i="28"/>
  <c r="I89" i="26"/>
  <c r="K89" i="30"/>
  <c r="N88" i="35"/>
  <c r="J88" i="36"/>
  <c r="D89" i="26"/>
  <c r="I89" i="19"/>
  <c r="J89" i="26"/>
  <c r="D90" i="28"/>
  <c r="F89" i="28"/>
  <c r="H90" i="15"/>
  <c r="D92" i="16"/>
  <c r="I93" i="51"/>
  <c r="L92" i="23"/>
  <c r="K90" i="23"/>
  <c r="H88" i="36"/>
  <c r="K89" i="24"/>
  <c r="H86" i="39"/>
  <c r="D91" i="45"/>
  <c r="D90" i="20"/>
  <c r="D89" i="13"/>
  <c r="D92" i="18"/>
  <c r="D94" i="48"/>
  <c r="K86" i="39"/>
  <c r="D91" i="49"/>
  <c r="B92" i="47" l="1"/>
  <c r="C92" i="47"/>
  <c r="A93" i="47"/>
  <c r="B92" i="30"/>
  <c r="A93" i="30"/>
  <c r="C92" i="17"/>
  <c r="B94" i="29"/>
  <c r="A95" i="29"/>
  <c r="B91" i="20"/>
  <c r="C91" i="20"/>
  <c r="A92" i="20"/>
  <c r="B93" i="44"/>
  <c r="C93" i="44"/>
  <c r="A94" i="44"/>
  <c r="B92" i="24"/>
  <c r="A93" i="24"/>
  <c r="C94" i="29"/>
  <c r="C90" i="41"/>
  <c r="B93" i="43"/>
  <c r="A94" i="43"/>
  <c r="B92" i="46"/>
  <c r="C92" i="46"/>
  <c r="A93" i="46"/>
  <c r="B92" i="49"/>
  <c r="C92" i="49"/>
  <c r="A93" i="49"/>
  <c r="C94" i="16"/>
  <c r="B90" i="13"/>
  <c r="C90" i="13"/>
  <c r="A91" i="13"/>
  <c r="B92" i="45"/>
  <c r="C92" i="45"/>
  <c r="A93" i="45"/>
  <c r="A99" i="41"/>
  <c r="B98" i="41"/>
  <c r="C96" i="28"/>
  <c r="B93" i="25"/>
  <c r="C93" i="25"/>
  <c r="A94" i="25"/>
  <c r="B93" i="42"/>
  <c r="A94" i="42"/>
  <c r="C93" i="18"/>
  <c r="B93" i="18"/>
  <c r="A94" i="18"/>
  <c r="C91" i="24"/>
  <c r="C91" i="31"/>
  <c r="A93" i="14"/>
  <c r="B93" i="14" s="1"/>
  <c r="C92" i="14"/>
  <c r="C91" i="35"/>
  <c r="C91" i="30"/>
  <c r="C91" i="26"/>
  <c r="C91" i="42"/>
  <c r="C90" i="36"/>
  <c r="A93" i="17"/>
  <c r="B93" i="17" s="1"/>
  <c r="C91" i="19"/>
  <c r="C95" i="51"/>
  <c r="A96" i="51"/>
  <c r="B96" i="51" s="1"/>
  <c r="C95" i="50"/>
  <c r="A96" i="50"/>
  <c r="B96" i="50" s="1"/>
  <c r="C95" i="48"/>
  <c r="A96" i="48"/>
  <c r="B96" i="48" s="1"/>
  <c r="A95" i="36"/>
  <c r="B95" i="36" s="1"/>
  <c r="A96" i="35"/>
  <c r="B96" i="35" s="1"/>
  <c r="A96" i="31"/>
  <c r="B96" i="31" s="1"/>
  <c r="A97" i="28"/>
  <c r="B97" i="28" s="1"/>
  <c r="C96" i="27"/>
  <c r="A97" i="27"/>
  <c r="B97" i="27" s="1"/>
  <c r="A96" i="26"/>
  <c r="B96" i="26" s="1"/>
  <c r="C94" i="23"/>
  <c r="A95" i="23"/>
  <c r="B95" i="23" s="1"/>
  <c r="C94" i="21"/>
  <c r="A95" i="21"/>
  <c r="B95" i="21" s="1"/>
  <c r="A95" i="19"/>
  <c r="B95" i="19" s="1"/>
  <c r="A95" i="16"/>
  <c r="B95" i="16" s="1"/>
  <c r="A93" i="15"/>
  <c r="B93" i="15" s="1"/>
  <c r="C92" i="15"/>
  <c r="A88" i="39"/>
  <c r="B88" i="39" s="1"/>
  <c r="C87" i="39"/>
  <c r="E92" i="18"/>
  <c r="F88" i="41"/>
  <c r="M88" i="13"/>
  <c r="E89" i="20"/>
  <c r="L91" i="47"/>
  <c r="E91" i="45"/>
  <c r="G91" i="45"/>
  <c r="G90" i="20"/>
  <c r="H92" i="44"/>
  <c r="G93" i="29"/>
  <c r="K91" i="46"/>
  <c r="M91" i="46"/>
  <c r="I89" i="13"/>
  <c r="J89" i="13"/>
  <c r="D90" i="13"/>
  <c r="G91" i="49"/>
  <c r="D92" i="45"/>
  <c r="I93" i="18"/>
  <c r="K94" i="51"/>
  <c r="M89" i="35"/>
  <c r="I90" i="24"/>
  <c r="L91" i="15"/>
  <c r="H91" i="17"/>
  <c r="M90" i="28"/>
  <c r="J93" i="16"/>
  <c r="N89" i="35"/>
  <c r="H90" i="24"/>
  <c r="G93" i="50"/>
  <c r="M89" i="26"/>
  <c r="J90" i="31"/>
  <c r="M91" i="14"/>
  <c r="E90" i="14"/>
  <c r="E92" i="23"/>
  <c r="J94" i="51"/>
  <c r="E90" i="17"/>
  <c r="N92" i="18"/>
  <c r="G88" i="41"/>
  <c r="E88" i="13"/>
  <c r="N89" i="20"/>
  <c r="L86" i="39"/>
  <c r="I91" i="47"/>
  <c r="H91" i="45"/>
  <c r="J91" i="45"/>
  <c r="E90" i="20"/>
  <c r="I92" i="44"/>
  <c r="K93" i="29"/>
  <c r="I93" i="29"/>
  <c r="J89" i="41"/>
  <c r="J91" i="46"/>
  <c r="D92" i="44"/>
  <c r="H89" i="13"/>
  <c r="N89" i="13"/>
  <c r="N91" i="49"/>
  <c r="K93" i="25"/>
  <c r="H93" i="18"/>
  <c r="N91" i="14"/>
  <c r="K91" i="17"/>
  <c r="D94" i="50"/>
  <c r="G88" i="36"/>
  <c r="N94" i="48"/>
  <c r="N92" i="16"/>
  <c r="H94" i="50"/>
  <c r="I91" i="28"/>
  <c r="K90" i="35"/>
  <c r="K90" i="24"/>
  <c r="K93" i="23"/>
  <c r="J90" i="26"/>
  <c r="L90" i="24"/>
  <c r="N94" i="27"/>
  <c r="F90" i="15"/>
  <c r="N90" i="17"/>
  <c r="N93" i="50"/>
  <c r="L93" i="23"/>
  <c r="J90" i="35"/>
  <c r="F88" i="36"/>
  <c r="K91" i="14"/>
  <c r="N90" i="28"/>
  <c r="N93" i="51"/>
  <c r="E94" i="48"/>
  <c r="M92" i="18"/>
  <c r="F92" i="25"/>
  <c r="G88" i="13"/>
  <c r="H92" i="18"/>
  <c r="K91" i="47"/>
  <c r="N91" i="45"/>
  <c r="I90" i="20"/>
  <c r="K90" i="20"/>
  <c r="J93" i="29"/>
  <c r="F93" i="29"/>
  <c r="L91" i="46"/>
  <c r="F89" i="13"/>
  <c r="F91" i="49"/>
  <c r="J93" i="25"/>
  <c r="D93" i="18"/>
  <c r="F94" i="48"/>
  <c r="D95" i="27"/>
  <c r="I93" i="21"/>
  <c r="I94" i="48"/>
  <c r="M92" i="21"/>
  <c r="D90" i="24"/>
  <c r="E88" i="36"/>
  <c r="M93" i="51"/>
  <c r="H94" i="48"/>
  <c r="L91" i="28"/>
  <c r="J94" i="50"/>
  <c r="J94" i="48"/>
  <c r="G90" i="17"/>
  <c r="G92" i="16"/>
  <c r="G89" i="31"/>
  <c r="H91" i="14"/>
  <c r="J93" i="21"/>
  <c r="F89" i="30"/>
  <c r="D91" i="28"/>
  <c r="F94" i="27"/>
  <c r="M90" i="14"/>
  <c r="J95" i="27"/>
  <c r="I87" i="39"/>
  <c r="F92" i="21"/>
  <c r="E90" i="15"/>
  <c r="G89" i="42"/>
  <c r="G94" i="27"/>
  <c r="E89" i="26"/>
  <c r="M89" i="31"/>
  <c r="H91" i="15"/>
  <c r="H90" i="30"/>
  <c r="L93" i="21"/>
  <c r="I90" i="30"/>
  <c r="K94" i="50"/>
  <c r="F93" i="51"/>
  <c r="E89" i="42"/>
  <c r="H90" i="19"/>
  <c r="K93" i="21"/>
  <c r="F92" i="18"/>
  <c r="N92" i="25"/>
  <c r="F88" i="13"/>
  <c r="E91" i="47"/>
  <c r="K91" i="45"/>
  <c r="N90" i="20"/>
  <c r="M90" i="20"/>
  <c r="H93" i="29"/>
  <c r="H89" i="41"/>
  <c r="H91" i="46"/>
  <c r="K89" i="13"/>
  <c r="I91" i="49"/>
  <c r="M91" i="49"/>
  <c r="H93" i="25"/>
  <c r="D94" i="51"/>
  <c r="D95" i="51" s="1"/>
  <c r="M89" i="42"/>
  <c r="H93" i="16"/>
  <c r="M90" i="17"/>
  <c r="M94" i="48"/>
  <c r="K91" i="23"/>
  <c r="G89" i="26"/>
  <c r="D90" i="31"/>
  <c r="G90" i="23"/>
  <c r="N89" i="31"/>
  <c r="L91" i="14"/>
  <c r="N89" i="24"/>
  <c r="N89" i="42"/>
  <c r="H91" i="23"/>
  <c r="N90" i="15"/>
  <c r="I90" i="31"/>
  <c r="L90" i="26"/>
  <c r="N92" i="23"/>
  <c r="K94" i="48"/>
  <c r="I90" i="35"/>
  <c r="H94" i="51"/>
  <c r="F91" i="14"/>
  <c r="J91" i="23"/>
  <c r="F90" i="28"/>
  <c r="D91" i="15"/>
  <c r="G94" i="48"/>
  <c r="G89" i="35"/>
  <c r="L91" i="23"/>
  <c r="J89" i="36"/>
  <c r="M90" i="15"/>
  <c r="D93" i="23"/>
  <c r="I91" i="23"/>
  <c r="G92" i="18"/>
  <c r="G92" i="25"/>
  <c r="N88" i="13"/>
  <c r="M91" i="47"/>
  <c r="I91" i="45"/>
  <c r="L90" i="20"/>
  <c r="E93" i="29"/>
  <c r="K89" i="41"/>
  <c r="E91" i="46"/>
  <c r="L89" i="13"/>
  <c r="K91" i="49"/>
  <c r="E91" i="49"/>
  <c r="L93" i="25"/>
  <c r="N90" i="14"/>
  <c r="F89" i="19"/>
  <c r="E91" i="14"/>
  <c r="L95" i="27"/>
  <c r="I93" i="16"/>
  <c r="G89" i="24"/>
  <c r="E90" i="28"/>
  <c r="E93" i="51"/>
  <c r="H95" i="27"/>
  <c r="J90" i="19"/>
  <c r="F89" i="24"/>
  <c r="N90" i="23"/>
  <c r="E93" i="50"/>
  <c r="I90" i="26"/>
  <c r="M89" i="24"/>
  <c r="F89" i="26"/>
  <c r="K93" i="16"/>
  <c r="M88" i="41"/>
  <c r="E92" i="25"/>
  <c r="M89" i="20"/>
  <c r="G91" i="47"/>
  <c r="M91" i="45"/>
  <c r="D91" i="20"/>
  <c r="F90" i="20"/>
  <c r="K92" i="44"/>
  <c r="N93" i="29"/>
  <c r="I89" i="41"/>
  <c r="G91" i="46"/>
  <c r="M89" i="13"/>
  <c r="D92" i="49"/>
  <c r="J91" i="49"/>
  <c r="I93" i="25"/>
  <c r="I94" i="51"/>
  <c r="J90" i="42"/>
  <c r="D93" i="16"/>
  <c r="H90" i="26"/>
  <c r="J91" i="17"/>
  <c r="L93" i="16"/>
  <c r="N89" i="30"/>
  <c r="E89" i="31"/>
  <c r="L90" i="30"/>
  <c r="J90" i="24"/>
  <c r="E89" i="24"/>
  <c r="J91" i="15"/>
  <c r="J91" i="14"/>
  <c r="N89" i="26"/>
  <c r="E89" i="35"/>
  <c r="G90" i="15"/>
  <c r="N88" i="41"/>
  <c r="M92" i="25"/>
  <c r="F89" i="20"/>
  <c r="J91" i="47"/>
  <c r="F91" i="47"/>
  <c r="F91" i="45"/>
  <c r="J90" i="20"/>
  <c r="J92" i="44"/>
  <c r="M93" i="29"/>
  <c r="L89" i="41"/>
  <c r="F91" i="46"/>
  <c r="E89" i="13"/>
  <c r="L91" i="49"/>
  <c r="D93" i="25"/>
  <c r="D90" i="35"/>
  <c r="K91" i="28"/>
  <c r="I91" i="14"/>
  <c r="L90" i="35"/>
  <c r="G92" i="21"/>
  <c r="K90" i="31"/>
  <c r="D90" i="19"/>
  <c r="L94" i="50"/>
  <c r="K90" i="19"/>
  <c r="E89" i="30"/>
  <c r="L90" i="31"/>
  <c r="L91" i="17"/>
  <c r="M90" i="23"/>
  <c r="F89" i="35"/>
  <c r="I89" i="36"/>
  <c r="E89" i="19"/>
  <c r="M89" i="19"/>
  <c r="F93" i="50"/>
  <c r="M92" i="16"/>
  <c r="K90" i="26"/>
  <c r="H90" i="31"/>
  <c r="J91" i="28"/>
  <c r="D91" i="23"/>
  <c r="F92" i="23"/>
  <c r="K90" i="30"/>
  <c r="M88" i="36"/>
  <c r="F90" i="17"/>
  <c r="I90" i="19"/>
  <c r="D90" i="30"/>
  <c r="F89" i="42"/>
  <c r="M93" i="50"/>
  <c r="F89" i="31"/>
  <c r="F90" i="23"/>
  <c r="J93" i="23"/>
  <c r="E92" i="21"/>
  <c r="H90" i="42"/>
  <c r="L90" i="19"/>
  <c r="N92" i="21"/>
  <c r="I90" i="42"/>
  <c r="D89" i="36"/>
  <c r="E90" i="23"/>
  <c r="E92" i="16"/>
  <c r="F92" i="16"/>
  <c r="E88" i="41"/>
  <c r="D91" i="17"/>
  <c r="G89" i="20"/>
  <c r="H91" i="47"/>
  <c r="N91" i="47"/>
  <c r="L91" i="45"/>
  <c r="H90" i="20"/>
  <c r="L92" i="44"/>
  <c r="L93" i="29"/>
  <c r="D89" i="41"/>
  <c r="I91" i="46"/>
  <c r="N91" i="46"/>
  <c r="G89" i="13"/>
  <c r="H91" i="49"/>
  <c r="J93" i="18"/>
  <c r="H93" i="23"/>
  <c r="E94" i="27"/>
  <c r="G89" i="30"/>
  <c r="H90" i="35"/>
  <c r="L94" i="48"/>
  <c r="G92" i="23"/>
  <c r="H89" i="36"/>
  <c r="M94" i="27"/>
  <c r="D93" i="21"/>
  <c r="I93" i="23"/>
  <c r="K95" i="27"/>
  <c r="N89" i="19"/>
  <c r="D90" i="26"/>
  <c r="G89" i="19"/>
  <c r="N88" i="36"/>
  <c r="H93" i="21"/>
  <c r="G93" i="51"/>
  <c r="L94" i="51"/>
  <c r="K90" i="42"/>
  <c r="F90" i="14"/>
  <c r="I91" i="17"/>
  <c r="M89" i="30"/>
  <c r="G91" i="14"/>
  <c r="K89" i="36"/>
  <c r="I94" i="50"/>
  <c r="L90" i="42"/>
  <c r="M92" i="23"/>
  <c r="H91" i="28"/>
  <c r="I91" i="15"/>
  <c r="J90" i="30"/>
  <c r="G90" i="28"/>
  <c r="L89" i="36"/>
  <c r="D90" i="42"/>
  <c r="K91" i="15"/>
  <c r="I95" i="27"/>
  <c r="G90" i="14"/>
  <c r="D92" i="46"/>
  <c r="J87" i="39"/>
  <c r="D94" i="29"/>
  <c r="D92" i="47"/>
  <c r="D93" i="44"/>
  <c r="B93" i="45" l="1"/>
  <c r="C93" i="45"/>
  <c r="A94" i="45"/>
  <c r="C95" i="16"/>
  <c r="B93" i="46"/>
  <c r="A94" i="46"/>
  <c r="C93" i="46"/>
  <c r="B93" i="24"/>
  <c r="A94" i="24"/>
  <c r="B93" i="47"/>
  <c r="A94" i="47"/>
  <c r="C93" i="47"/>
  <c r="B93" i="49"/>
  <c r="A94" i="49"/>
  <c r="C93" i="49"/>
  <c r="B92" i="20"/>
  <c r="C92" i="20"/>
  <c r="A93" i="20"/>
  <c r="B95" i="29"/>
  <c r="A96" i="29"/>
  <c r="B94" i="43"/>
  <c r="A95" i="43"/>
  <c r="B91" i="13"/>
  <c r="A92" i="13"/>
  <c r="C91" i="13"/>
  <c r="C93" i="17"/>
  <c r="C91" i="41"/>
  <c r="C95" i="29"/>
  <c r="B94" i="44"/>
  <c r="C94" i="44"/>
  <c r="A95" i="44"/>
  <c r="B93" i="30"/>
  <c r="A94" i="30"/>
  <c r="A100" i="41"/>
  <c r="B99" i="41"/>
  <c r="C97" i="28"/>
  <c r="B94" i="25"/>
  <c r="C94" i="25"/>
  <c r="A95" i="25"/>
  <c r="B94" i="42"/>
  <c r="A95" i="42"/>
  <c r="B94" i="18"/>
  <c r="A95" i="18"/>
  <c r="C94" i="18"/>
  <c r="A94" i="17"/>
  <c r="B94" i="17" s="1"/>
  <c r="C92" i="31"/>
  <c r="C92" i="35"/>
  <c r="C92" i="19"/>
  <c r="C91" i="36"/>
  <c r="C92" i="26"/>
  <c r="C92" i="30"/>
  <c r="C92" i="24"/>
  <c r="C92" i="42"/>
  <c r="A94" i="14"/>
  <c r="B94" i="14" s="1"/>
  <c r="C93" i="14"/>
  <c r="A97" i="51"/>
  <c r="B97" i="51" s="1"/>
  <c r="C96" i="51"/>
  <c r="C96" i="50"/>
  <c r="A97" i="50"/>
  <c r="B97" i="50" s="1"/>
  <c r="C96" i="48"/>
  <c r="A97" i="48"/>
  <c r="B97" i="48" s="1"/>
  <c r="A96" i="36"/>
  <c r="B96" i="36" s="1"/>
  <c r="A97" i="35"/>
  <c r="B97" i="35" s="1"/>
  <c r="A97" i="31"/>
  <c r="B97" i="31" s="1"/>
  <c r="A98" i="28"/>
  <c r="B98" i="28" s="1"/>
  <c r="A98" i="27"/>
  <c r="B98" i="27" s="1"/>
  <c r="C97" i="27"/>
  <c r="A97" i="26"/>
  <c r="B97" i="26" s="1"/>
  <c r="A96" i="23"/>
  <c r="B96" i="23" s="1"/>
  <c r="C95" i="23"/>
  <c r="C95" i="21"/>
  <c r="A96" i="21"/>
  <c r="B96" i="21" s="1"/>
  <c r="A96" i="19"/>
  <c r="B96" i="19" s="1"/>
  <c r="A96" i="16"/>
  <c r="B96" i="16" s="1"/>
  <c r="C93" i="15"/>
  <c r="A94" i="15"/>
  <c r="B94" i="15" s="1"/>
  <c r="A89" i="39"/>
  <c r="B89" i="39" s="1"/>
  <c r="C88" i="39"/>
  <c r="N89" i="41"/>
  <c r="M91" i="17"/>
  <c r="D94" i="23"/>
  <c r="N92" i="44"/>
  <c r="L93" i="44"/>
  <c r="G93" i="44"/>
  <c r="E92" i="45"/>
  <c r="J92" i="46"/>
  <c r="E92" i="46"/>
  <c r="E92" i="47"/>
  <c r="H92" i="49"/>
  <c r="N91" i="20"/>
  <c r="I91" i="20"/>
  <c r="J90" i="13"/>
  <c r="M90" i="13"/>
  <c r="L94" i="29"/>
  <c r="H94" i="25"/>
  <c r="H94" i="18"/>
  <c r="D92" i="15"/>
  <c r="F94" i="50"/>
  <c r="H88" i="39"/>
  <c r="E91" i="23"/>
  <c r="E95" i="51"/>
  <c r="D91" i="30"/>
  <c r="D92" i="17"/>
  <c r="J95" i="50"/>
  <c r="K87" i="39"/>
  <c r="G90" i="31"/>
  <c r="I91" i="24"/>
  <c r="M90" i="24"/>
  <c r="G89" i="36"/>
  <c r="I88" i="39"/>
  <c r="E89" i="41"/>
  <c r="G91" i="17"/>
  <c r="G93" i="18"/>
  <c r="G92" i="44"/>
  <c r="K93" i="44"/>
  <c r="K92" i="45"/>
  <c r="G92" i="45"/>
  <c r="I92" i="46"/>
  <c r="M92" i="46"/>
  <c r="N92" i="47"/>
  <c r="M92" i="49"/>
  <c r="E91" i="20"/>
  <c r="H91" i="20"/>
  <c r="K90" i="13"/>
  <c r="E94" i="29"/>
  <c r="K94" i="25"/>
  <c r="D94" i="18"/>
  <c r="L91" i="24"/>
  <c r="F91" i="23"/>
  <c r="K95" i="51"/>
  <c r="E90" i="19"/>
  <c r="E90" i="24"/>
  <c r="N91" i="15"/>
  <c r="F90" i="19"/>
  <c r="K92" i="17"/>
  <c r="G93" i="23"/>
  <c r="M90" i="26"/>
  <c r="K94" i="16"/>
  <c r="H87" i="39"/>
  <c r="E90" i="26"/>
  <c r="M94" i="50"/>
  <c r="D87" i="39"/>
  <c r="E90" i="35"/>
  <c r="H94" i="21"/>
  <c r="L91" i="30"/>
  <c r="K91" i="31"/>
  <c r="D92" i="14"/>
  <c r="F90" i="42"/>
  <c r="F89" i="41"/>
  <c r="N93" i="25"/>
  <c r="N93" i="18"/>
  <c r="F92" i="44"/>
  <c r="H93" i="44"/>
  <c r="I92" i="45"/>
  <c r="M92" i="45"/>
  <c r="K92" i="46"/>
  <c r="J92" i="47"/>
  <c r="G92" i="47"/>
  <c r="G92" i="49"/>
  <c r="G91" i="20"/>
  <c r="L90" i="13"/>
  <c r="J90" i="41"/>
  <c r="J94" i="29"/>
  <c r="I94" i="25"/>
  <c r="G94" i="51"/>
  <c r="I91" i="35"/>
  <c r="H91" i="26"/>
  <c r="L92" i="15"/>
  <c r="G90" i="19"/>
  <c r="G91" i="23"/>
  <c r="N93" i="21"/>
  <c r="F90" i="31"/>
  <c r="F90" i="26"/>
  <c r="M90" i="42"/>
  <c r="G90" i="35"/>
  <c r="M89" i="36"/>
  <c r="D95" i="48"/>
  <c r="I90" i="36"/>
  <c r="L92" i="14"/>
  <c r="M94" i="51"/>
  <c r="H91" i="31"/>
  <c r="J96" i="27"/>
  <c r="J91" i="19"/>
  <c r="D90" i="36"/>
  <c r="H91" i="42"/>
  <c r="D96" i="27"/>
  <c r="M93" i="23"/>
  <c r="G93" i="16"/>
  <c r="L91" i="35"/>
  <c r="K91" i="26"/>
  <c r="E95" i="27"/>
  <c r="I94" i="21"/>
  <c r="M90" i="19"/>
  <c r="K91" i="19"/>
  <c r="K91" i="24"/>
  <c r="F93" i="21"/>
  <c r="I91" i="19"/>
  <c r="M89" i="41"/>
  <c r="G93" i="25"/>
  <c r="F93" i="18"/>
  <c r="J93" i="44"/>
  <c r="J92" i="45"/>
  <c r="H92" i="46"/>
  <c r="L92" i="47"/>
  <c r="M92" i="47"/>
  <c r="E92" i="49"/>
  <c r="J91" i="20"/>
  <c r="H90" i="13"/>
  <c r="L90" i="41"/>
  <c r="H94" i="29"/>
  <c r="J94" i="25"/>
  <c r="N94" i="51"/>
  <c r="K91" i="30"/>
  <c r="G95" i="27"/>
  <c r="N93" i="16"/>
  <c r="K91" i="35"/>
  <c r="N90" i="26"/>
  <c r="N90" i="24"/>
  <c r="H91" i="30"/>
  <c r="G93" i="21"/>
  <c r="L96" i="27"/>
  <c r="K90" i="36"/>
  <c r="G94" i="50"/>
  <c r="F89" i="36"/>
  <c r="I91" i="30"/>
  <c r="L95" i="50"/>
  <c r="J91" i="35"/>
  <c r="K95" i="50"/>
  <c r="H95" i="50"/>
  <c r="I95" i="51"/>
  <c r="G95" i="51"/>
  <c r="K94" i="23"/>
  <c r="L88" i="39"/>
  <c r="I95" i="50"/>
  <c r="L94" i="21"/>
  <c r="M91" i="28"/>
  <c r="L91" i="26"/>
  <c r="J92" i="14"/>
  <c r="M93" i="16"/>
  <c r="K88" i="39"/>
  <c r="F90" i="30"/>
  <c r="H96" i="27"/>
  <c r="F93" i="23"/>
  <c r="E94" i="50"/>
  <c r="I96" i="27"/>
  <c r="G89" i="41"/>
  <c r="M93" i="25"/>
  <c r="E93" i="18"/>
  <c r="M93" i="44"/>
  <c r="L92" i="45"/>
  <c r="L92" i="46"/>
  <c r="I92" i="47"/>
  <c r="K92" i="49"/>
  <c r="F92" i="49"/>
  <c r="M91" i="20"/>
  <c r="N90" i="13"/>
  <c r="K90" i="41"/>
  <c r="G94" i="29"/>
  <c r="L94" i="25"/>
  <c r="D94" i="21"/>
  <c r="I94" i="23"/>
  <c r="D91" i="42"/>
  <c r="F91" i="15"/>
  <c r="F93" i="16"/>
  <c r="E94" i="51"/>
  <c r="J91" i="24"/>
  <c r="N95" i="51"/>
  <c r="M95" i="27"/>
  <c r="I91" i="42"/>
  <c r="G90" i="30"/>
  <c r="D91" i="24"/>
  <c r="J92" i="28"/>
  <c r="D92" i="28"/>
  <c r="N90" i="19"/>
  <c r="J94" i="21"/>
  <c r="F91" i="17"/>
  <c r="E93" i="25"/>
  <c r="M93" i="18"/>
  <c r="N93" i="44"/>
  <c r="H92" i="45"/>
  <c r="N92" i="46"/>
  <c r="D93" i="47"/>
  <c r="K92" i="47"/>
  <c r="J92" i="49"/>
  <c r="N92" i="49"/>
  <c r="L91" i="20"/>
  <c r="F90" i="13"/>
  <c r="I90" i="41"/>
  <c r="K94" i="29"/>
  <c r="D94" i="25"/>
  <c r="I92" i="17"/>
  <c r="M90" i="31"/>
  <c r="E89" i="36"/>
  <c r="K92" i="14"/>
  <c r="I91" i="26"/>
  <c r="E91" i="28"/>
  <c r="F90" i="24"/>
  <c r="E90" i="42"/>
  <c r="D91" i="19"/>
  <c r="L95" i="48"/>
  <c r="I94" i="16"/>
  <c r="L91" i="31"/>
  <c r="H92" i="28"/>
  <c r="H91" i="24"/>
  <c r="F90" i="35"/>
  <c r="L95" i="51"/>
  <c r="H94" i="16"/>
  <c r="L90" i="36"/>
  <c r="D95" i="50"/>
  <c r="H90" i="36"/>
  <c r="I92" i="14"/>
  <c r="N91" i="17"/>
  <c r="F93" i="25"/>
  <c r="E92" i="44"/>
  <c r="E93" i="44"/>
  <c r="F92" i="45"/>
  <c r="G92" i="46"/>
  <c r="H92" i="47"/>
  <c r="L92" i="49"/>
  <c r="K91" i="20"/>
  <c r="E90" i="13"/>
  <c r="H90" i="41"/>
  <c r="M94" i="29"/>
  <c r="N94" i="29"/>
  <c r="L92" i="17"/>
  <c r="L94" i="16"/>
  <c r="M90" i="30"/>
  <c r="N94" i="50"/>
  <c r="I91" i="31"/>
  <c r="M91" i="15"/>
  <c r="I92" i="15"/>
  <c r="N90" i="30"/>
  <c r="K92" i="28"/>
  <c r="G91" i="15"/>
  <c r="J91" i="26"/>
  <c r="D94" i="16"/>
  <c r="N93" i="23"/>
  <c r="J91" i="31"/>
  <c r="K94" i="21"/>
  <c r="F95" i="27"/>
  <c r="L91" i="42"/>
  <c r="N90" i="31"/>
  <c r="J94" i="23"/>
  <c r="E93" i="21"/>
  <c r="D96" i="50"/>
  <c r="H91" i="19"/>
  <c r="L94" i="23"/>
  <c r="F95" i="51"/>
  <c r="M90" i="35"/>
  <c r="M93" i="21"/>
  <c r="H95" i="48"/>
  <c r="H92" i="15"/>
  <c r="H91" i="35"/>
  <c r="K92" i="15"/>
  <c r="K91" i="42"/>
  <c r="D91" i="26"/>
  <c r="G90" i="42"/>
  <c r="N90" i="35"/>
  <c r="H92" i="17"/>
  <c r="E91" i="17"/>
  <c r="M92" i="44"/>
  <c r="I93" i="44"/>
  <c r="F93" i="44"/>
  <c r="N92" i="45"/>
  <c r="F92" i="46"/>
  <c r="F92" i="47"/>
  <c r="I92" i="49"/>
  <c r="F91" i="20"/>
  <c r="I90" i="13"/>
  <c r="G90" i="13"/>
  <c r="D90" i="41"/>
  <c r="F94" i="29"/>
  <c r="I94" i="29"/>
  <c r="D91" i="35"/>
  <c r="E90" i="31"/>
  <c r="J92" i="15"/>
  <c r="H95" i="51"/>
  <c r="K96" i="27"/>
  <c r="E90" i="30"/>
  <c r="N91" i="28"/>
  <c r="M91" i="23"/>
  <c r="E93" i="16"/>
  <c r="J92" i="17"/>
  <c r="G90" i="26"/>
  <c r="J95" i="48"/>
  <c r="J91" i="42"/>
  <c r="J94" i="16"/>
  <c r="H92" i="14"/>
  <c r="J90" i="36"/>
  <c r="J95" i="51"/>
  <c r="K95" i="48"/>
  <c r="D96" i="51"/>
  <c r="F94" i="51"/>
  <c r="L87" i="39"/>
  <c r="L91" i="19"/>
  <c r="G90" i="24"/>
  <c r="J91" i="30"/>
  <c r="N89" i="36"/>
  <c r="N90" i="42"/>
  <c r="F91" i="28"/>
  <c r="I95" i="48"/>
  <c r="L92" i="28"/>
  <c r="H94" i="23"/>
  <c r="E93" i="23"/>
  <c r="E91" i="15"/>
  <c r="I92" i="28"/>
  <c r="G91" i="28"/>
  <c r="N91" i="23"/>
  <c r="D91" i="31"/>
  <c r="M95" i="51"/>
  <c r="N95" i="27"/>
  <c r="J94" i="18"/>
  <c r="D94" i="44"/>
  <c r="D93" i="49"/>
  <c r="J88" i="39"/>
  <c r="D91" i="13"/>
  <c r="D93" i="46"/>
  <c r="D92" i="20"/>
  <c r="D93" i="45"/>
  <c r="B95" i="43" l="1"/>
  <c r="A96" i="43"/>
  <c r="C94" i="17"/>
  <c r="B93" i="20"/>
  <c r="C93" i="20"/>
  <c r="A94" i="20"/>
  <c r="B94" i="47"/>
  <c r="C94" i="47"/>
  <c r="A95" i="47"/>
  <c r="B94" i="30"/>
  <c r="A95" i="30"/>
  <c r="C96" i="29"/>
  <c r="B94" i="46"/>
  <c r="C94" i="46"/>
  <c r="A95" i="46"/>
  <c r="B94" i="45"/>
  <c r="A95" i="45"/>
  <c r="C94" i="45"/>
  <c r="B92" i="13"/>
  <c r="A93" i="13"/>
  <c r="C92" i="13"/>
  <c r="B94" i="24"/>
  <c r="A95" i="24"/>
  <c r="C96" i="16"/>
  <c r="B95" i="44"/>
  <c r="C95" i="44"/>
  <c r="A96" i="44"/>
  <c r="C92" i="41"/>
  <c r="B94" i="49"/>
  <c r="A95" i="49"/>
  <c r="C94" i="49"/>
  <c r="B96" i="29"/>
  <c r="A97" i="29"/>
  <c r="A101" i="41"/>
  <c r="B100" i="41"/>
  <c r="C98" i="28"/>
  <c r="B95" i="25"/>
  <c r="C95" i="25"/>
  <c r="A96" i="25"/>
  <c r="B95" i="42"/>
  <c r="A96" i="42"/>
  <c r="C95" i="18"/>
  <c r="B95" i="18"/>
  <c r="A96" i="18"/>
  <c r="A95" i="17"/>
  <c r="B95" i="17" s="1"/>
  <c r="C93" i="30"/>
  <c r="C92" i="36"/>
  <c r="C93" i="35"/>
  <c r="C93" i="42"/>
  <c r="C93" i="24"/>
  <c r="C93" i="19"/>
  <c r="C93" i="31"/>
  <c r="A95" i="14"/>
  <c r="B95" i="14" s="1"/>
  <c r="C94" i="14"/>
  <c r="C93" i="26"/>
  <c r="C97" i="51"/>
  <c r="A98" i="51"/>
  <c r="B98" i="51" s="1"/>
  <c r="C97" i="50"/>
  <c r="A98" i="50"/>
  <c r="B98" i="50" s="1"/>
  <c r="C97" i="48"/>
  <c r="A98" i="48"/>
  <c r="B98" i="48" s="1"/>
  <c r="A97" i="36"/>
  <c r="B97" i="36" s="1"/>
  <c r="A98" i="35"/>
  <c r="B98" i="35" s="1"/>
  <c r="A98" i="31"/>
  <c r="B98" i="31" s="1"/>
  <c r="A99" i="28"/>
  <c r="B99" i="28" s="1"/>
  <c r="C98" i="27"/>
  <c r="A99" i="27"/>
  <c r="B99" i="27" s="1"/>
  <c r="A98" i="26"/>
  <c r="B98" i="26" s="1"/>
  <c r="C96" i="23"/>
  <c r="A97" i="23"/>
  <c r="B97" i="23" s="1"/>
  <c r="C96" i="21"/>
  <c r="A97" i="21"/>
  <c r="B97" i="21" s="1"/>
  <c r="A97" i="19"/>
  <c r="B97" i="19" s="1"/>
  <c r="A97" i="16"/>
  <c r="B97" i="16" s="1"/>
  <c r="A95" i="15"/>
  <c r="B95" i="15" s="1"/>
  <c r="C94" i="15"/>
  <c r="A90" i="39"/>
  <c r="B90" i="39" s="1"/>
  <c r="C89" i="39"/>
  <c r="N94" i="25"/>
  <c r="G94" i="23"/>
  <c r="J93" i="47"/>
  <c r="H93" i="47"/>
  <c r="N93" i="46"/>
  <c r="H95" i="29"/>
  <c r="M91" i="13"/>
  <c r="K92" i="20"/>
  <c r="I93" i="45"/>
  <c r="D92" i="13"/>
  <c r="H93" i="49"/>
  <c r="K94" i="44"/>
  <c r="I91" i="41"/>
  <c r="J91" i="41"/>
  <c r="H95" i="18"/>
  <c r="J95" i="21"/>
  <c r="L93" i="28"/>
  <c r="E92" i="14"/>
  <c r="J92" i="42"/>
  <c r="K95" i="16"/>
  <c r="M96" i="27"/>
  <c r="K96" i="51"/>
  <c r="E91" i="31"/>
  <c r="I95" i="16"/>
  <c r="F91" i="26"/>
  <c r="H92" i="35"/>
  <c r="H93" i="17"/>
  <c r="I97" i="27"/>
  <c r="N91" i="26"/>
  <c r="M92" i="14"/>
  <c r="G92" i="14"/>
  <c r="M92" i="15"/>
  <c r="I92" i="42"/>
  <c r="K92" i="31"/>
  <c r="M95" i="50"/>
  <c r="M96" i="50"/>
  <c r="G90" i="41"/>
  <c r="E94" i="25"/>
  <c r="F94" i="23"/>
  <c r="F93" i="47"/>
  <c r="I93" i="47"/>
  <c r="G93" i="46"/>
  <c r="J95" i="29"/>
  <c r="J91" i="13"/>
  <c r="F91" i="13"/>
  <c r="L92" i="20"/>
  <c r="J93" i="45"/>
  <c r="D95" i="44"/>
  <c r="L93" i="49"/>
  <c r="E94" i="44"/>
  <c r="J95" i="18"/>
  <c r="J96" i="48"/>
  <c r="N91" i="30"/>
  <c r="N94" i="16"/>
  <c r="J96" i="50"/>
  <c r="E91" i="35"/>
  <c r="E96" i="51"/>
  <c r="L92" i="19"/>
  <c r="F91" i="31"/>
  <c r="H92" i="24"/>
  <c r="I92" i="35"/>
  <c r="L95" i="23"/>
  <c r="N92" i="15"/>
  <c r="J95" i="16"/>
  <c r="H95" i="23"/>
  <c r="I96" i="51"/>
  <c r="M91" i="19"/>
  <c r="J93" i="15"/>
  <c r="K89" i="39"/>
  <c r="N90" i="36"/>
  <c r="N90" i="41"/>
  <c r="M94" i="25"/>
  <c r="N94" i="23"/>
  <c r="G93" i="47"/>
  <c r="M93" i="46"/>
  <c r="I95" i="29"/>
  <c r="K91" i="13"/>
  <c r="E91" i="13"/>
  <c r="G92" i="20"/>
  <c r="M93" i="45"/>
  <c r="E93" i="49"/>
  <c r="M93" i="49"/>
  <c r="F94" i="44"/>
  <c r="D95" i="29"/>
  <c r="J95" i="25"/>
  <c r="I95" i="18"/>
  <c r="G96" i="27"/>
  <c r="L93" i="15"/>
  <c r="J95" i="23"/>
  <c r="M90" i="36"/>
  <c r="N92" i="17"/>
  <c r="E91" i="24"/>
  <c r="D96" i="48"/>
  <c r="H92" i="26"/>
  <c r="F92" i="15"/>
  <c r="D88" i="39"/>
  <c r="F96" i="50"/>
  <c r="H92" i="30"/>
  <c r="E95" i="50"/>
  <c r="L96" i="51"/>
  <c r="L93" i="17"/>
  <c r="F95" i="48"/>
  <c r="M91" i="31"/>
  <c r="K93" i="28"/>
  <c r="G92" i="17"/>
  <c r="J89" i="39"/>
  <c r="F91" i="42"/>
  <c r="G94" i="21"/>
  <c r="D92" i="35"/>
  <c r="E92" i="15"/>
  <c r="J92" i="24"/>
  <c r="J92" i="26"/>
  <c r="L95" i="21"/>
  <c r="M92" i="17"/>
  <c r="E92" i="17"/>
  <c r="I96" i="48"/>
  <c r="I95" i="23"/>
  <c r="J93" i="28"/>
  <c r="H96" i="50"/>
  <c r="E91" i="19"/>
  <c r="G94" i="16"/>
  <c r="N96" i="50"/>
  <c r="D92" i="24"/>
  <c r="F90" i="41"/>
  <c r="N94" i="18"/>
  <c r="E94" i="23"/>
  <c r="K93" i="47"/>
  <c r="I93" i="46"/>
  <c r="F93" i="46"/>
  <c r="K95" i="29"/>
  <c r="L91" i="13"/>
  <c r="H92" i="20"/>
  <c r="M92" i="20"/>
  <c r="G93" i="45"/>
  <c r="N93" i="49"/>
  <c r="K93" i="49"/>
  <c r="N94" i="44"/>
  <c r="K91" i="41"/>
  <c r="K95" i="25"/>
  <c r="D95" i="18"/>
  <c r="G91" i="35"/>
  <c r="I93" i="28"/>
  <c r="F92" i="14"/>
  <c r="D92" i="42"/>
  <c r="G95" i="50"/>
  <c r="J92" i="35"/>
  <c r="K92" i="24"/>
  <c r="L92" i="24"/>
  <c r="E96" i="50"/>
  <c r="N91" i="24"/>
  <c r="H93" i="28"/>
  <c r="D95" i="21"/>
  <c r="K91" i="36"/>
  <c r="N96" i="27"/>
  <c r="F90" i="36"/>
  <c r="L92" i="26"/>
  <c r="D93" i="17"/>
  <c r="I93" i="14"/>
  <c r="E91" i="42"/>
  <c r="L92" i="31"/>
  <c r="J91" i="36"/>
  <c r="M94" i="16"/>
  <c r="D93" i="15"/>
  <c r="F92" i="17"/>
  <c r="M91" i="35"/>
  <c r="N91" i="19"/>
  <c r="G90" i="36"/>
  <c r="D93" i="14"/>
  <c r="M94" i="21"/>
  <c r="N95" i="50"/>
  <c r="N92" i="28"/>
  <c r="D97" i="27"/>
  <c r="F94" i="21"/>
  <c r="M96" i="51"/>
  <c r="D92" i="19"/>
  <c r="I92" i="30"/>
  <c r="E91" i="26"/>
  <c r="M91" i="24"/>
  <c r="J92" i="31"/>
  <c r="E94" i="16"/>
  <c r="E90" i="41"/>
  <c r="E94" i="18"/>
  <c r="M94" i="23"/>
  <c r="E93" i="47"/>
  <c r="J93" i="46"/>
  <c r="E93" i="46"/>
  <c r="L95" i="29"/>
  <c r="H91" i="13"/>
  <c r="N92" i="20"/>
  <c r="J92" i="20"/>
  <c r="N93" i="45"/>
  <c r="I93" i="49"/>
  <c r="H94" i="44"/>
  <c r="M94" i="44"/>
  <c r="L91" i="41"/>
  <c r="L95" i="25"/>
  <c r="I91" i="36"/>
  <c r="F92" i="28"/>
  <c r="K92" i="19"/>
  <c r="N95" i="48"/>
  <c r="H93" i="14"/>
  <c r="G91" i="24"/>
  <c r="F96" i="51"/>
  <c r="L96" i="50"/>
  <c r="M91" i="30"/>
  <c r="D95" i="23"/>
  <c r="H96" i="48"/>
  <c r="M90" i="41"/>
  <c r="F94" i="18"/>
  <c r="I94" i="18"/>
  <c r="M93" i="47"/>
  <c r="K93" i="46"/>
  <c r="D94" i="46"/>
  <c r="I91" i="13"/>
  <c r="I92" i="20"/>
  <c r="H93" i="45"/>
  <c r="F93" i="45"/>
  <c r="J93" i="49"/>
  <c r="L94" i="44"/>
  <c r="G94" i="44"/>
  <c r="I95" i="25"/>
  <c r="E94" i="21"/>
  <c r="I93" i="15"/>
  <c r="G91" i="26"/>
  <c r="D91" i="36"/>
  <c r="D92" i="26"/>
  <c r="M95" i="48"/>
  <c r="I96" i="50"/>
  <c r="K96" i="48"/>
  <c r="H97" i="27"/>
  <c r="I93" i="17"/>
  <c r="I95" i="21"/>
  <c r="K95" i="23"/>
  <c r="F94" i="16"/>
  <c r="L97" i="27"/>
  <c r="L89" i="39"/>
  <c r="L93" i="14"/>
  <c r="G94" i="25"/>
  <c r="G94" i="18"/>
  <c r="L93" i="47"/>
  <c r="L93" i="46"/>
  <c r="G91" i="13"/>
  <c r="F92" i="20"/>
  <c r="L93" i="45"/>
  <c r="E93" i="45"/>
  <c r="G93" i="49"/>
  <c r="I94" i="44"/>
  <c r="D91" i="41"/>
  <c r="H95" i="25"/>
  <c r="K93" i="15"/>
  <c r="H96" i="51"/>
  <c r="K93" i="17"/>
  <c r="E91" i="30"/>
  <c r="D93" i="28"/>
  <c r="D97" i="50"/>
  <c r="H92" i="31"/>
  <c r="G96" i="51"/>
  <c r="H92" i="42"/>
  <c r="D97" i="51"/>
  <c r="M92" i="28"/>
  <c r="F91" i="24"/>
  <c r="L92" i="35"/>
  <c r="G91" i="19"/>
  <c r="K93" i="14"/>
  <c r="H91" i="36"/>
  <c r="I92" i="31"/>
  <c r="L92" i="30"/>
  <c r="G91" i="31"/>
  <c r="F95" i="50"/>
  <c r="E96" i="27"/>
  <c r="G95" i="48"/>
  <c r="J92" i="30"/>
  <c r="L96" i="48"/>
  <c r="J96" i="51"/>
  <c r="E92" i="28"/>
  <c r="E90" i="36"/>
  <c r="D94" i="17"/>
  <c r="K95" i="21"/>
  <c r="H95" i="16"/>
  <c r="I92" i="19"/>
  <c r="F91" i="19"/>
  <c r="I92" i="26"/>
  <c r="F94" i="25"/>
  <c r="M94" i="18"/>
  <c r="N93" i="47"/>
  <c r="H93" i="46"/>
  <c r="N91" i="13"/>
  <c r="E92" i="20"/>
  <c r="K93" i="45"/>
  <c r="F93" i="49"/>
  <c r="J94" i="44"/>
  <c r="H91" i="41"/>
  <c r="D95" i="25"/>
  <c r="I89" i="39"/>
  <c r="H89" i="39"/>
  <c r="K92" i="35"/>
  <c r="D92" i="30"/>
  <c r="J97" i="27"/>
  <c r="L92" i="42"/>
  <c r="K96" i="50"/>
  <c r="M91" i="26"/>
  <c r="G96" i="50"/>
  <c r="G92" i="15"/>
  <c r="M91" i="42"/>
  <c r="J93" i="17"/>
  <c r="K92" i="26"/>
  <c r="N91" i="35"/>
  <c r="F96" i="27"/>
  <c r="I92" i="24"/>
  <c r="G91" i="42"/>
  <c r="F91" i="30"/>
  <c r="D95" i="16"/>
  <c r="D96" i="16" s="1"/>
  <c r="L95" i="16"/>
  <c r="H95" i="21"/>
  <c r="N94" i="21"/>
  <c r="G91" i="30"/>
  <c r="L91" i="36"/>
  <c r="N91" i="31"/>
  <c r="J92" i="19"/>
  <c r="N92" i="14"/>
  <c r="J93" i="14"/>
  <c r="N91" i="42"/>
  <c r="G92" i="28"/>
  <c r="E95" i="48"/>
  <c r="H92" i="19"/>
  <c r="H93" i="15"/>
  <c r="K92" i="42"/>
  <c r="F91" i="35"/>
  <c r="K97" i="27"/>
  <c r="K92" i="30"/>
  <c r="N96" i="51"/>
  <c r="D98" i="27"/>
  <c r="D92" i="31"/>
  <c r="D93" i="20"/>
  <c r="D94" i="49"/>
  <c r="D94" i="47"/>
  <c r="D96" i="29"/>
  <c r="B95" i="45" l="1"/>
  <c r="C95" i="45"/>
  <c r="A96" i="45"/>
  <c r="C97" i="29"/>
  <c r="B96" i="43"/>
  <c r="A97" i="43"/>
  <c r="B95" i="30"/>
  <c r="A96" i="30"/>
  <c r="C93" i="41"/>
  <c r="C97" i="16"/>
  <c r="B94" i="20"/>
  <c r="C94" i="20"/>
  <c r="A95" i="20"/>
  <c r="B95" i="49"/>
  <c r="C95" i="49"/>
  <c r="A96" i="49"/>
  <c r="B95" i="24"/>
  <c r="A96" i="24"/>
  <c r="B95" i="46"/>
  <c r="C95" i="46"/>
  <c r="A96" i="46"/>
  <c r="C95" i="17"/>
  <c r="C96" i="17" s="1"/>
  <c r="B93" i="13"/>
  <c r="C93" i="13"/>
  <c r="A94" i="13"/>
  <c r="B95" i="47"/>
  <c r="C95" i="47"/>
  <c r="A96" i="47"/>
  <c r="B97" i="29"/>
  <c r="A98" i="29"/>
  <c r="B96" i="44"/>
  <c r="C96" i="44"/>
  <c r="A97" i="44"/>
  <c r="A102" i="41"/>
  <c r="B101" i="41"/>
  <c r="C99" i="28"/>
  <c r="B96" i="25"/>
  <c r="C96" i="25"/>
  <c r="A97" i="25"/>
  <c r="B96" i="42"/>
  <c r="A97" i="42"/>
  <c r="B96" i="18"/>
  <c r="A97" i="18"/>
  <c r="C96" i="18"/>
  <c r="C94" i="35"/>
  <c r="C93" i="36"/>
  <c r="C94" i="31"/>
  <c r="C94" i="19"/>
  <c r="C95" i="19" s="1"/>
  <c r="A96" i="17"/>
  <c r="B96" i="17" s="1"/>
  <c r="C94" i="26"/>
  <c r="C94" i="42"/>
  <c r="C94" i="30"/>
  <c r="A96" i="14"/>
  <c r="B96" i="14" s="1"/>
  <c r="C95" i="14"/>
  <c r="C94" i="24"/>
  <c r="C98" i="51"/>
  <c r="A99" i="51"/>
  <c r="B99" i="51" s="1"/>
  <c r="C98" i="50"/>
  <c r="A99" i="50"/>
  <c r="B99" i="50" s="1"/>
  <c r="C98" i="48"/>
  <c r="A99" i="48"/>
  <c r="B99" i="48" s="1"/>
  <c r="A98" i="36"/>
  <c r="B98" i="36" s="1"/>
  <c r="A99" i="35"/>
  <c r="B99" i="35" s="1"/>
  <c r="A99" i="31"/>
  <c r="B99" i="31" s="1"/>
  <c r="A100" i="28"/>
  <c r="B100" i="28" s="1"/>
  <c r="C99" i="27"/>
  <c r="A100" i="27"/>
  <c r="B100" i="27" s="1"/>
  <c r="A99" i="26"/>
  <c r="B99" i="26" s="1"/>
  <c r="C97" i="23"/>
  <c r="A98" i="23"/>
  <c r="B98" i="23" s="1"/>
  <c r="C97" i="21"/>
  <c r="A98" i="21"/>
  <c r="B98" i="21" s="1"/>
  <c r="A98" i="19"/>
  <c r="B98" i="19" s="1"/>
  <c r="A98" i="16"/>
  <c r="B98" i="16" s="1"/>
  <c r="C95" i="15"/>
  <c r="A96" i="15"/>
  <c r="B96" i="15" s="1"/>
  <c r="A91" i="39"/>
  <c r="B91" i="39" s="1"/>
  <c r="C90" i="39"/>
  <c r="N95" i="25"/>
  <c r="E91" i="41"/>
  <c r="N95" i="29"/>
  <c r="F95" i="44"/>
  <c r="K96" i="29"/>
  <c r="M94" i="49"/>
  <c r="D95" i="49"/>
  <c r="E93" i="20"/>
  <c r="I93" i="20"/>
  <c r="G94" i="46"/>
  <c r="N92" i="13"/>
  <c r="D97" i="29"/>
  <c r="K94" i="45"/>
  <c r="I94" i="47"/>
  <c r="M94" i="47"/>
  <c r="D96" i="25"/>
  <c r="L95" i="19"/>
  <c r="N92" i="31"/>
  <c r="D93" i="31"/>
  <c r="K94" i="14"/>
  <c r="I96" i="16"/>
  <c r="E92" i="26"/>
  <c r="N95" i="16"/>
  <c r="I97" i="51"/>
  <c r="L93" i="35"/>
  <c r="E93" i="14"/>
  <c r="K93" i="19"/>
  <c r="I93" i="30"/>
  <c r="H93" i="31"/>
  <c r="K94" i="28"/>
  <c r="L93" i="31"/>
  <c r="F93" i="14"/>
  <c r="D93" i="35"/>
  <c r="J93" i="19"/>
  <c r="M98" i="27"/>
  <c r="M95" i="25"/>
  <c r="M91" i="41"/>
  <c r="E95" i="29"/>
  <c r="M95" i="44"/>
  <c r="G96" i="29"/>
  <c r="E94" i="49"/>
  <c r="I92" i="41"/>
  <c r="J93" i="20"/>
  <c r="J94" i="46"/>
  <c r="E94" i="46"/>
  <c r="E92" i="13"/>
  <c r="D93" i="13"/>
  <c r="H94" i="45"/>
  <c r="H94" i="47"/>
  <c r="D94" i="45"/>
  <c r="H96" i="18"/>
  <c r="J95" i="19"/>
  <c r="J96" i="16"/>
  <c r="K97" i="48"/>
  <c r="N92" i="19"/>
  <c r="E97" i="50"/>
  <c r="N93" i="14"/>
  <c r="N92" i="26"/>
  <c r="F96" i="16"/>
  <c r="N97" i="51"/>
  <c r="J93" i="26"/>
  <c r="K93" i="35"/>
  <c r="M92" i="19"/>
  <c r="H96" i="23"/>
  <c r="I96" i="23"/>
  <c r="M96" i="48"/>
  <c r="K93" i="42"/>
  <c r="M92" i="42"/>
  <c r="J97" i="51"/>
  <c r="E95" i="25"/>
  <c r="D94" i="15"/>
  <c r="F95" i="29"/>
  <c r="H95" i="44"/>
  <c r="M96" i="29"/>
  <c r="I94" i="49"/>
  <c r="F94" i="49"/>
  <c r="M93" i="20"/>
  <c r="I94" i="46"/>
  <c r="M94" i="46"/>
  <c r="F92" i="13"/>
  <c r="L94" i="45"/>
  <c r="K94" i="47"/>
  <c r="E93" i="17"/>
  <c r="J97" i="48"/>
  <c r="I93" i="24"/>
  <c r="J93" i="24"/>
  <c r="N94" i="17"/>
  <c r="K94" i="17"/>
  <c r="K96" i="21"/>
  <c r="J96" i="23"/>
  <c r="M93" i="14"/>
  <c r="D93" i="24"/>
  <c r="E93" i="28"/>
  <c r="E92" i="42"/>
  <c r="H98" i="27"/>
  <c r="H93" i="35"/>
  <c r="M92" i="24"/>
  <c r="I93" i="35"/>
  <c r="M95" i="23"/>
  <c r="M92" i="35"/>
  <c r="D93" i="26"/>
  <c r="E93" i="15"/>
  <c r="I97" i="50"/>
  <c r="K97" i="51"/>
  <c r="H93" i="42"/>
  <c r="K93" i="26"/>
  <c r="L97" i="48"/>
  <c r="G98" i="27"/>
  <c r="E96" i="16"/>
  <c r="M97" i="51"/>
  <c r="J94" i="15"/>
  <c r="G93" i="17"/>
  <c r="G93" i="28"/>
  <c r="L96" i="16"/>
  <c r="K94" i="15"/>
  <c r="M97" i="50"/>
  <c r="G92" i="24"/>
  <c r="D98" i="51"/>
  <c r="H90" i="39"/>
  <c r="G92" i="19"/>
  <c r="L93" i="30"/>
  <c r="F95" i="25"/>
  <c r="M95" i="18"/>
  <c r="G95" i="29"/>
  <c r="E95" i="44"/>
  <c r="E96" i="29"/>
  <c r="K94" i="49"/>
  <c r="G94" i="49"/>
  <c r="H93" i="20"/>
  <c r="K94" i="46"/>
  <c r="K92" i="13"/>
  <c r="G92" i="13"/>
  <c r="J94" i="47"/>
  <c r="I96" i="25"/>
  <c r="F93" i="17"/>
  <c r="N92" i="24"/>
  <c r="F92" i="42"/>
  <c r="I98" i="27"/>
  <c r="J94" i="14"/>
  <c r="H97" i="48"/>
  <c r="F92" i="26"/>
  <c r="M92" i="30"/>
  <c r="L97" i="51"/>
  <c r="I96" i="21"/>
  <c r="J97" i="50"/>
  <c r="I93" i="31"/>
  <c r="I97" i="48"/>
  <c r="F92" i="35"/>
  <c r="H97" i="51"/>
  <c r="L97" i="50"/>
  <c r="F93" i="28"/>
  <c r="D97" i="48"/>
  <c r="K93" i="31"/>
  <c r="M95" i="16"/>
  <c r="G95" i="23"/>
  <c r="M96" i="16"/>
  <c r="N93" i="17"/>
  <c r="N95" i="21"/>
  <c r="I94" i="28"/>
  <c r="F94" i="17"/>
  <c r="E98" i="27"/>
  <c r="J90" i="39"/>
  <c r="G91" i="36"/>
  <c r="I93" i="26"/>
  <c r="E95" i="21"/>
  <c r="H96" i="16"/>
  <c r="G92" i="26"/>
  <c r="F96" i="48"/>
  <c r="K96" i="16"/>
  <c r="E94" i="17"/>
  <c r="M97" i="27"/>
  <c r="F91" i="36"/>
  <c r="N93" i="15"/>
  <c r="M94" i="17"/>
  <c r="K92" i="36"/>
  <c r="E95" i="23"/>
  <c r="E91" i="36"/>
  <c r="G95" i="25"/>
  <c r="N95" i="18"/>
  <c r="M95" i="29"/>
  <c r="N95" i="44"/>
  <c r="J96" i="29"/>
  <c r="N96" i="29"/>
  <c r="L94" i="49"/>
  <c r="D92" i="41"/>
  <c r="H92" i="41"/>
  <c r="K93" i="20"/>
  <c r="L94" i="46"/>
  <c r="L92" i="13"/>
  <c r="M92" i="13"/>
  <c r="D96" i="44"/>
  <c r="J94" i="45"/>
  <c r="N94" i="47"/>
  <c r="L96" i="25"/>
  <c r="D96" i="18"/>
  <c r="E97" i="27"/>
  <c r="F97" i="50"/>
  <c r="M91" i="36"/>
  <c r="I93" i="42"/>
  <c r="M92" i="26"/>
  <c r="M95" i="21"/>
  <c r="M93" i="17"/>
  <c r="F92" i="31"/>
  <c r="L96" i="21"/>
  <c r="N97" i="50"/>
  <c r="E92" i="35"/>
  <c r="H97" i="50"/>
  <c r="H92" i="36"/>
  <c r="F91" i="41"/>
  <c r="F95" i="18"/>
  <c r="I95" i="44"/>
  <c r="L95" i="44"/>
  <c r="I96" i="29"/>
  <c r="F96" i="29"/>
  <c r="H94" i="49"/>
  <c r="N93" i="20"/>
  <c r="H94" i="46"/>
  <c r="J92" i="13"/>
  <c r="D95" i="47"/>
  <c r="E94" i="47"/>
  <c r="J96" i="25"/>
  <c r="H95" i="19"/>
  <c r="G93" i="15"/>
  <c r="J94" i="28"/>
  <c r="E92" i="30"/>
  <c r="D89" i="39"/>
  <c r="J94" i="17"/>
  <c r="D93" i="19"/>
  <c r="E92" i="24"/>
  <c r="F95" i="21"/>
  <c r="E96" i="48"/>
  <c r="D92" i="36"/>
  <c r="F92" i="30"/>
  <c r="F97" i="27"/>
  <c r="H93" i="19"/>
  <c r="H94" i="17"/>
  <c r="M93" i="15"/>
  <c r="L93" i="24"/>
  <c r="D93" i="42"/>
  <c r="G95" i="16"/>
  <c r="H94" i="15"/>
  <c r="G91" i="41"/>
  <c r="E95" i="18"/>
  <c r="K95" i="44"/>
  <c r="J95" i="44"/>
  <c r="L96" i="29"/>
  <c r="J94" i="49"/>
  <c r="K92" i="41"/>
  <c r="L92" i="41"/>
  <c r="L93" i="20"/>
  <c r="N94" i="46"/>
  <c r="H92" i="13"/>
  <c r="I94" i="45"/>
  <c r="F94" i="47"/>
  <c r="K96" i="25"/>
  <c r="F95" i="23"/>
  <c r="J93" i="31"/>
  <c r="D96" i="23"/>
  <c r="N92" i="35"/>
  <c r="N97" i="27"/>
  <c r="F93" i="15"/>
  <c r="N92" i="30"/>
  <c r="N96" i="48"/>
  <c r="E95" i="16"/>
  <c r="G92" i="30"/>
  <c r="G96" i="48"/>
  <c r="G97" i="27"/>
  <c r="D95" i="17"/>
  <c r="G94" i="17"/>
  <c r="L93" i="42"/>
  <c r="E92" i="31"/>
  <c r="I94" i="17"/>
  <c r="H94" i="28"/>
  <c r="N95" i="23"/>
  <c r="L94" i="15"/>
  <c r="F95" i="16"/>
  <c r="H93" i="30"/>
  <c r="N92" i="42"/>
  <c r="G93" i="14"/>
  <c r="G92" i="35"/>
  <c r="H96" i="21"/>
  <c r="J98" i="27"/>
  <c r="D94" i="28"/>
  <c r="E97" i="51"/>
  <c r="D98" i="48"/>
  <c r="G97" i="51"/>
  <c r="N91" i="36"/>
  <c r="L94" i="17"/>
  <c r="I94" i="14"/>
  <c r="J92" i="36"/>
  <c r="N91" i="41"/>
  <c r="G95" i="18"/>
  <c r="G95" i="44"/>
  <c r="H96" i="29"/>
  <c r="N94" i="49"/>
  <c r="J92" i="41"/>
  <c r="G93" i="20"/>
  <c r="F93" i="20"/>
  <c r="F94" i="46"/>
  <c r="I92" i="13"/>
  <c r="L94" i="47"/>
  <c r="G94" i="47"/>
  <c r="H96" i="25"/>
  <c r="N93" i="28"/>
  <c r="L93" i="26"/>
  <c r="G95" i="21"/>
  <c r="H93" i="24"/>
  <c r="L94" i="14"/>
  <c r="G92" i="42"/>
  <c r="F92" i="24"/>
  <c r="I92" i="36"/>
  <c r="F92" i="19"/>
  <c r="I94" i="15"/>
  <c r="N96" i="16"/>
  <c r="M93" i="28"/>
  <c r="N98" i="27"/>
  <c r="G92" i="31"/>
  <c r="K98" i="27"/>
  <c r="E92" i="19"/>
  <c r="G97" i="50"/>
  <c r="D96" i="21"/>
  <c r="K90" i="39"/>
  <c r="J96" i="21"/>
  <c r="K97" i="50"/>
  <c r="L92" i="36"/>
  <c r="K93" i="30"/>
  <c r="G96" i="16"/>
  <c r="I93" i="19"/>
  <c r="D93" i="30"/>
  <c r="K96" i="23"/>
  <c r="D94" i="14"/>
  <c r="F98" i="27"/>
  <c r="J93" i="35"/>
  <c r="L94" i="28"/>
  <c r="H93" i="26"/>
  <c r="J93" i="42"/>
  <c r="K93" i="24"/>
  <c r="M92" i="31"/>
  <c r="L96" i="23"/>
  <c r="H94" i="14"/>
  <c r="L93" i="19"/>
  <c r="L98" i="27"/>
  <c r="F97" i="51"/>
  <c r="J93" i="30"/>
  <c r="D94" i="20"/>
  <c r="I96" i="18"/>
  <c r="D95" i="46"/>
  <c r="K95" i="19"/>
  <c r="B98" i="29" l="1"/>
  <c r="A99" i="29"/>
  <c r="B96" i="49"/>
  <c r="C96" i="49"/>
  <c r="A97" i="49"/>
  <c r="B97" i="43"/>
  <c r="A98" i="43"/>
  <c r="C97" i="17"/>
  <c r="B96" i="46"/>
  <c r="C96" i="46"/>
  <c r="A97" i="46"/>
  <c r="B96" i="47"/>
  <c r="A97" i="47"/>
  <c r="C96" i="47"/>
  <c r="B95" i="20"/>
  <c r="C95" i="20"/>
  <c r="A96" i="20"/>
  <c r="B97" i="44"/>
  <c r="C97" i="44"/>
  <c r="A98" i="44"/>
  <c r="C98" i="29"/>
  <c r="B96" i="24"/>
  <c r="A97" i="24"/>
  <c r="B96" i="45"/>
  <c r="A97" i="45"/>
  <c r="C96" i="45"/>
  <c r="B96" i="30"/>
  <c r="A97" i="30"/>
  <c r="B94" i="13"/>
  <c r="A95" i="13"/>
  <c r="C94" i="13"/>
  <c r="C98" i="16"/>
  <c r="C99" i="16" s="1"/>
  <c r="C94" i="41"/>
  <c r="A103" i="41"/>
  <c r="B102" i="41"/>
  <c r="C100" i="28"/>
  <c r="B97" i="25"/>
  <c r="C97" i="25"/>
  <c r="A98" i="25"/>
  <c r="B97" i="42"/>
  <c r="A98" i="42"/>
  <c r="C97" i="18"/>
  <c r="B97" i="18"/>
  <c r="A98" i="18"/>
  <c r="C96" i="19"/>
  <c r="C95" i="26"/>
  <c r="C95" i="42"/>
  <c r="C95" i="35"/>
  <c r="C95" i="30"/>
  <c r="C95" i="31"/>
  <c r="A97" i="14"/>
  <c r="B97" i="14" s="1"/>
  <c r="C96" i="14"/>
  <c r="A97" i="17"/>
  <c r="B97" i="17" s="1"/>
  <c r="C95" i="24"/>
  <c r="C94" i="36"/>
  <c r="C99" i="51"/>
  <c r="A100" i="51"/>
  <c r="B100" i="51" s="1"/>
  <c r="C99" i="50"/>
  <c r="A100" i="50"/>
  <c r="B100" i="50" s="1"/>
  <c r="C99" i="48"/>
  <c r="A100" i="48"/>
  <c r="B100" i="48" s="1"/>
  <c r="A99" i="36"/>
  <c r="B99" i="36" s="1"/>
  <c r="A100" i="35"/>
  <c r="B100" i="35" s="1"/>
  <c r="A100" i="31"/>
  <c r="B100" i="31" s="1"/>
  <c r="A101" i="28"/>
  <c r="B101" i="28" s="1"/>
  <c r="C100" i="27"/>
  <c r="A101" i="27"/>
  <c r="B101" i="27" s="1"/>
  <c r="A100" i="26"/>
  <c r="B100" i="26" s="1"/>
  <c r="C98" i="23"/>
  <c r="A99" i="23"/>
  <c r="B99" i="23" s="1"/>
  <c r="A99" i="21"/>
  <c r="B99" i="21" s="1"/>
  <c r="C98" i="21"/>
  <c r="A99" i="19"/>
  <c r="B99" i="19" s="1"/>
  <c r="A99" i="16"/>
  <c r="B99" i="16" s="1"/>
  <c r="A97" i="15"/>
  <c r="B97" i="15" s="1"/>
  <c r="C96" i="15"/>
  <c r="A92" i="39"/>
  <c r="B92" i="39" s="1"/>
  <c r="C91" i="39"/>
  <c r="D95" i="14"/>
  <c r="F92" i="41"/>
  <c r="M94" i="15"/>
  <c r="M96" i="25"/>
  <c r="J93" i="13"/>
  <c r="E93" i="13"/>
  <c r="J95" i="49"/>
  <c r="M95" i="49"/>
  <c r="E95" i="46"/>
  <c r="J96" i="18"/>
  <c r="J95" i="47"/>
  <c r="H97" i="29"/>
  <c r="F97" i="29"/>
  <c r="J96" i="44"/>
  <c r="K94" i="20"/>
  <c r="I93" i="41"/>
  <c r="K97" i="25"/>
  <c r="K96" i="19"/>
  <c r="J95" i="14"/>
  <c r="L97" i="16"/>
  <c r="D97" i="16"/>
  <c r="J98" i="50"/>
  <c r="I97" i="21"/>
  <c r="F96" i="23"/>
  <c r="N94" i="28"/>
  <c r="F97" i="48"/>
  <c r="J98" i="48"/>
  <c r="F93" i="19"/>
  <c r="M93" i="30"/>
  <c r="H99" i="27"/>
  <c r="M95" i="17"/>
  <c r="H94" i="26"/>
  <c r="N98" i="51"/>
  <c r="H95" i="17"/>
  <c r="M93" i="31"/>
  <c r="E93" i="19"/>
  <c r="K95" i="14"/>
  <c r="D90" i="39"/>
  <c r="G92" i="41"/>
  <c r="M94" i="45"/>
  <c r="F96" i="25"/>
  <c r="K93" i="13"/>
  <c r="H95" i="49"/>
  <c r="D96" i="47"/>
  <c r="M95" i="46"/>
  <c r="H95" i="47"/>
  <c r="K97" i="29"/>
  <c r="G97" i="29"/>
  <c r="N96" i="44"/>
  <c r="F94" i="20"/>
  <c r="J95" i="45"/>
  <c r="J93" i="41"/>
  <c r="D95" i="45"/>
  <c r="J97" i="25"/>
  <c r="L96" i="19"/>
  <c r="I97" i="16"/>
  <c r="K97" i="16"/>
  <c r="I95" i="14"/>
  <c r="L94" i="42"/>
  <c r="E96" i="21"/>
  <c r="D94" i="35"/>
  <c r="E98" i="51"/>
  <c r="D95" i="28"/>
  <c r="H98" i="48"/>
  <c r="J95" i="28"/>
  <c r="G93" i="30"/>
  <c r="G94" i="28"/>
  <c r="H95" i="28"/>
  <c r="G96" i="23"/>
  <c r="N92" i="36"/>
  <c r="E93" i="31"/>
  <c r="L94" i="35"/>
  <c r="D96" i="17"/>
  <c r="M98" i="48"/>
  <c r="J94" i="30"/>
  <c r="L95" i="28"/>
  <c r="M96" i="18"/>
  <c r="M92" i="41"/>
  <c r="F94" i="45"/>
  <c r="G96" i="25"/>
  <c r="I93" i="13"/>
  <c r="L95" i="49"/>
  <c r="I95" i="46"/>
  <c r="G95" i="46"/>
  <c r="N95" i="47"/>
  <c r="I97" i="29"/>
  <c r="L96" i="44"/>
  <c r="F96" i="44"/>
  <c r="H94" i="20"/>
  <c r="I95" i="45"/>
  <c r="I97" i="25"/>
  <c r="J96" i="19"/>
  <c r="N93" i="31"/>
  <c r="H93" i="36"/>
  <c r="G93" i="26"/>
  <c r="G93" i="19"/>
  <c r="J94" i="31"/>
  <c r="D96" i="14"/>
  <c r="G96" i="21"/>
  <c r="M92" i="36"/>
  <c r="F96" i="21"/>
  <c r="J97" i="21"/>
  <c r="L94" i="31"/>
  <c r="K94" i="42"/>
  <c r="L97" i="23"/>
  <c r="E94" i="14"/>
  <c r="H98" i="50"/>
  <c r="L97" i="21"/>
  <c r="F93" i="30"/>
  <c r="N97" i="48"/>
  <c r="I98" i="48"/>
  <c r="J95" i="15"/>
  <c r="I95" i="15"/>
  <c r="L93" i="36"/>
  <c r="I94" i="24"/>
  <c r="N98" i="48"/>
  <c r="K95" i="17"/>
  <c r="K91" i="39"/>
  <c r="E93" i="24"/>
  <c r="H98" i="51"/>
  <c r="D95" i="15"/>
  <c r="K94" i="35"/>
  <c r="H97" i="21"/>
  <c r="J94" i="19"/>
  <c r="K94" i="24"/>
  <c r="N93" i="35"/>
  <c r="L95" i="17"/>
  <c r="N96" i="18"/>
  <c r="E92" i="41"/>
  <c r="E94" i="45"/>
  <c r="I95" i="19"/>
  <c r="H93" i="13"/>
  <c r="K95" i="49"/>
  <c r="L95" i="46"/>
  <c r="N95" i="46"/>
  <c r="F95" i="47"/>
  <c r="J97" i="29"/>
  <c r="I96" i="44"/>
  <c r="G96" i="44"/>
  <c r="N94" i="20"/>
  <c r="D97" i="25"/>
  <c r="H96" i="19"/>
  <c r="G98" i="51"/>
  <c r="N93" i="30"/>
  <c r="F93" i="24"/>
  <c r="J97" i="16"/>
  <c r="N94" i="14"/>
  <c r="K97" i="21"/>
  <c r="H95" i="15"/>
  <c r="H95" i="14"/>
  <c r="J93" i="36"/>
  <c r="K98" i="51"/>
  <c r="K97" i="23"/>
  <c r="L94" i="24"/>
  <c r="G93" i="42"/>
  <c r="K98" i="50"/>
  <c r="L98" i="50"/>
  <c r="N93" i="26"/>
  <c r="H94" i="31"/>
  <c r="G93" i="35"/>
  <c r="G94" i="14"/>
  <c r="J98" i="51"/>
  <c r="E92" i="36"/>
  <c r="E93" i="30"/>
  <c r="I94" i="42"/>
  <c r="I94" i="19"/>
  <c r="J97" i="18"/>
  <c r="J94" i="35"/>
  <c r="L98" i="48"/>
  <c r="M93" i="19"/>
  <c r="D94" i="30"/>
  <c r="L99" i="27"/>
  <c r="G95" i="17"/>
  <c r="E93" i="35"/>
  <c r="L94" i="30"/>
  <c r="G96" i="18"/>
  <c r="G94" i="15"/>
  <c r="N94" i="45"/>
  <c r="F93" i="13"/>
  <c r="D96" i="49"/>
  <c r="E95" i="49"/>
  <c r="H95" i="46"/>
  <c r="D97" i="44"/>
  <c r="G95" i="47"/>
  <c r="L97" i="29"/>
  <c r="M96" i="44"/>
  <c r="E94" i="20"/>
  <c r="L93" i="41"/>
  <c r="I96" i="19"/>
  <c r="D94" i="42"/>
  <c r="I94" i="31"/>
  <c r="M98" i="51"/>
  <c r="I98" i="51"/>
  <c r="N95" i="17"/>
  <c r="H94" i="24"/>
  <c r="H97" i="16"/>
  <c r="K94" i="26"/>
  <c r="F96" i="18"/>
  <c r="N94" i="15"/>
  <c r="G94" i="45"/>
  <c r="N93" i="13"/>
  <c r="N95" i="49"/>
  <c r="D96" i="46"/>
  <c r="J95" i="46"/>
  <c r="L95" i="47"/>
  <c r="E95" i="47"/>
  <c r="N97" i="29"/>
  <c r="E96" i="44"/>
  <c r="M94" i="20"/>
  <c r="H95" i="45"/>
  <c r="D93" i="41"/>
  <c r="H93" i="41"/>
  <c r="I97" i="18"/>
  <c r="F94" i="14"/>
  <c r="G93" i="31"/>
  <c r="F94" i="28"/>
  <c r="F95" i="17"/>
  <c r="G98" i="48"/>
  <c r="M96" i="23"/>
  <c r="F93" i="26"/>
  <c r="H94" i="19"/>
  <c r="G92" i="36"/>
  <c r="E96" i="23"/>
  <c r="L91" i="39"/>
  <c r="J94" i="26"/>
  <c r="M97" i="48"/>
  <c r="M93" i="26"/>
  <c r="K99" i="27"/>
  <c r="H97" i="23"/>
  <c r="E96" i="18"/>
  <c r="E94" i="15"/>
  <c r="N96" i="25"/>
  <c r="M93" i="13"/>
  <c r="F95" i="49"/>
  <c r="K95" i="46"/>
  <c r="I95" i="47"/>
  <c r="M95" i="47"/>
  <c r="M97" i="29"/>
  <c r="H96" i="44"/>
  <c r="J94" i="20"/>
  <c r="G94" i="20"/>
  <c r="K93" i="41"/>
  <c r="L97" i="25"/>
  <c r="H97" i="18"/>
  <c r="M93" i="35"/>
  <c r="F93" i="35"/>
  <c r="E97" i="48"/>
  <c r="H94" i="30"/>
  <c r="I94" i="30"/>
  <c r="D91" i="39"/>
  <c r="E93" i="42"/>
  <c r="I97" i="23"/>
  <c r="K95" i="15"/>
  <c r="I91" i="39"/>
  <c r="D99" i="27"/>
  <c r="D94" i="19"/>
  <c r="E94" i="28"/>
  <c r="F98" i="48"/>
  <c r="L94" i="26"/>
  <c r="L95" i="15"/>
  <c r="N96" i="23"/>
  <c r="F93" i="42"/>
  <c r="K94" i="30"/>
  <c r="F93" i="31"/>
  <c r="L95" i="14"/>
  <c r="I93" i="36"/>
  <c r="F92" i="36"/>
  <c r="I94" i="35"/>
  <c r="M94" i="14"/>
  <c r="N96" i="21"/>
  <c r="J94" i="24"/>
  <c r="D98" i="50"/>
  <c r="D97" i="23"/>
  <c r="F98" i="51"/>
  <c r="D94" i="31"/>
  <c r="N92" i="41"/>
  <c r="F94" i="15"/>
  <c r="E96" i="25"/>
  <c r="L93" i="13"/>
  <c r="G93" i="13"/>
  <c r="I95" i="49"/>
  <c r="G95" i="49"/>
  <c r="F95" i="46"/>
  <c r="K95" i="47"/>
  <c r="E97" i="29"/>
  <c r="K96" i="44"/>
  <c r="I94" i="20"/>
  <c r="L94" i="20"/>
  <c r="L95" i="45"/>
  <c r="K95" i="45"/>
  <c r="H97" i="25"/>
  <c r="D97" i="18"/>
  <c r="I95" i="17"/>
  <c r="J97" i="23"/>
  <c r="J99" i="27"/>
  <c r="M93" i="24"/>
  <c r="N93" i="19"/>
  <c r="K94" i="31"/>
  <c r="K95" i="28"/>
  <c r="G93" i="24"/>
  <c r="N93" i="42"/>
  <c r="M94" i="28"/>
  <c r="L98" i="51"/>
  <c r="I95" i="28"/>
  <c r="J95" i="17"/>
  <c r="D97" i="21"/>
  <c r="L90" i="39"/>
  <c r="M93" i="42"/>
  <c r="I98" i="50"/>
  <c r="D94" i="24"/>
  <c r="I94" i="26"/>
  <c r="E98" i="48"/>
  <c r="H94" i="35"/>
  <c r="J94" i="42"/>
  <c r="D93" i="36"/>
  <c r="D94" i="26"/>
  <c r="K94" i="19"/>
  <c r="K93" i="36"/>
  <c r="H94" i="42"/>
  <c r="M96" i="21"/>
  <c r="G97" i="48"/>
  <c r="N93" i="24"/>
  <c r="K98" i="48"/>
  <c r="I90" i="39"/>
  <c r="L94" i="19"/>
  <c r="I99" i="27"/>
  <c r="E95" i="17"/>
  <c r="E93" i="26"/>
  <c r="D94" i="13"/>
  <c r="D95" i="20"/>
  <c r="D96" i="45"/>
  <c r="C95" i="41" l="1"/>
  <c r="C99" i="29"/>
  <c r="B97" i="47"/>
  <c r="C97" i="47"/>
  <c r="A98" i="47"/>
  <c r="B96" i="20"/>
  <c r="C96" i="20"/>
  <c r="A97" i="20"/>
  <c r="B98" i="43"/>
  <c r="A99" i="43"/>
  <c r="B97" i="30"/>
  <c r="A98" i="30"/>
  <c r="C97" i="30"/>
  <c r="B97" i="24"/>
  <c r="A98" i="24"/>
  <c r="B99" i="29"/>
  <c r="A100" i="29"/>
  <c r="B97" i="46"/>
  <c r="A98" i="46"/>
  <c r="C97" i="46"/>
  <c r="B98" i="44"/>
  <c r="C98" i="44"/>
  <c r="A99" i="44"/>
  <c r="B97" i="49"/>
  <c r="A98" i="49"/>
  <c r="C97" i="49"/>
  <c r="B97" i="45"/>
  <c r="A98" i="45"/>
  <c r="C97" i="45"/>
  <c r="B95" i="13"/>
  <c r="A96" i="13"/>
  <c r="C95" i="13"/>
  <c r="B103" i="41"/>
  <c r="A104" i="41"/>
  <c r="C101" i="28"/>
  <c r="B98" i="25"/>
  <c r="C98" i="25"/>
  <c r="A99" i="25"/>
  <c r="B98" i="42"/>
  <c r="A99" i="42"/>
  <c r="B98" i="18"/>
  <c r="A99" i="18"/>
  <c r="C98" i="18"/>
  <c r="C97" i="19"/>
  <c r="C95" i="36"/>
  <c r="C96" i="24"/>
  <c r="A98" i="14"/>
  <c r="B98" i="14" s="1"/>
  <c r="C97" i="14"/>
  <c r="C96" i="42"/>
  <c r="C96" i="31"/>
  <c r="C96" i="35"/>
  <c r="C96" i="26"/>
  <c r="C96" i="30"/>
  <c r="A98" i="17"/>
  <c r="B98" i="17" s="1"/>
  <c r="C100" i="51"/>
  <c r="A101" i="51"/>
  <c r="B101" i="51" s="1"/>
  <c r="C100" i="50"/>
  <c r="A101" i="50"/>
  <c r="B101" i="50" s="1"/>
  <c r="C100" i="48"/>
  <c r="A101" i="48"/>
  <c r="B101" i="48" s="1"/>
  <c r="A100" i="36"/>
  <c r="B100" i="36" s="1"/>
  <c r="A101" i="35"/>
  <c r="B101" i="35" s="1"/>
  <c r="A101" i="31"/>
  <c r="B101" i="31" s="1"/>
  <c r="A102" i="28"/>
  <c r="B102" i="28" s="1"/>
  <c r="A102" i="27"/>
  <c r="B102" i="27" s="1"/>
  <c r="C101" i="27"/>
  <c r="A101" i="26"/>
  <c r="B101" i="26" s="1"/>
  <c r="C99" i="23"/>
  <c r="A100" i="23"/>
  <c r="B100" i="23" s="1"/>
  <c r="A100" i="21"/>
  <c r="B100" i="21" s="1"/>
  <c r="C99" i="21"/>
  <c r="A100" i="19"/>
  <c r="B100" i="19" s="1"/>
  <c r="A100" i="16"/>
  <c r="B100" i="16" s="1"/>
  <c r="C97" i="15"/>
  <c r="A98" i="15"/>
  <c r="B98" i="15" s="1"/>
  <c r="A93" i="39"/>
  <c r="B93" i="39" s="1"/>
  <c r="C92" i="39"/>
  <c r="M97" i="18"/>
  <c r="N93" i="41"/>
  <c r="F95" i="45"/>
  <c r="N95" i="14"/>
  <c r="I98" i="29"/>
  <c r="M95" i="20"/>
  <c r="I96" i="45"/>
  <c r="E96" i="46"/>
  <c r="I94" i="13"/>
  <c r="N94" i="13"/>
  <c r="K97" i="44"/>
  <c r="H96" i="49"/>
  <c r="G96" i="49"/>
  <c r="H96" i="47"/>
  <c r="M96" i="47"/>
  <c r="K98" i="25"/>
  <c r="G94" i="30"/>
  <c r="D99" i="51"/>
  <c r="L99" i="51"/>
  <c r="M95" i="28"/>
  <c r="L99" i="50"/>
  <c r="G97" i="16"/>
  <c r="G99" i="27"/>
  <c r="G94" i="31"/>
  <c r="L95" i="26"/>
  <c r="F96" i="14"/>
  <c r="E97" i="21"/>
  <c r="F94" i="19"/>
  <c r="N94" i="30"/>
  <c r="H98" i="16"/>
  <c r="K96" i="17"/>
  <c r="I95" i="31"/>
  <c r="N97" i="21"/>
  <c r="J98" i="23"/>
  <c r="F94" i="24"/>
  <c r="F97" i="18"/>
  <c r="G93" i="41"/>
  <c r="N95" i="45"/>
  <c r="M95" i="14"/>
  <c r="I94" i="41"/>
  <c r="K98" i="29"/>
  <c r="N95" i="20"/>
  <c r="F96" i="45"/>
  <c r="K96" i="46"/>
  <c r="H94" i="13"/>
  <c r="M94" i="13"/>
  <c r="I97" i="44"/>
  <c r="L96" i="49"/>
  <c r="F96" i="49"/>
  <c r="L96" i="47"/>
  <c r="D98" i="25"/>
  <c r="N98" i="50"/>
  <c r="F94" i="31"/>
  <c r="N94" i="19"/>
  <c r="N94" i="42"/>
  <c r="H95" i="30"/>
  <c r="M94" i="35"/>
  <c r="G96" i="14"/>
  <c r="E94" i="35"/>
  <c r="F97" i="16"/>
  <c r="M97" i="21"/>
  <c r="K98" i="16"/>
  <c r="E94" i="30"/>
  <c r="M97" i="23"/>
  <c r="J96" i="17"/>
  <c r="D98" i="21"/>
  <c r="D95" i="24"/>
  <c r="H99" i="50"/>
  <c r="E95" i="28"/>
  <c r="L100" i="27"/>
  <c r="J95" i="30"/>
  <c r="I94" i="36"/>
  <c r="H95" i="35"/>
  <c r="I99" i="48"/>
  <c r="G95" i="15"/>
  <c r="F97" i="23"/>
  <c r="H95" i="26"/>
  <c r="G94" i="26"/>
  <c r="N94" i="31"/>
  <c r="F96" i="17"/>
  <c r="E97" i="18"/>
  <c r="E93" i="41"/>
  <c r="G95" i="45"/>
  <c r="D94" i="41"/>
  <c r="H98" i="29"/>
  <c r="K95" i="20"/>
  <c r="E95" i="20"/>
  <c r="E96" i="45"/>
  <c r="H96" i="46"/>
  <c r="M96" i="46"/>
  <c r="J94" i="13"/>
  <c r="H97" i="44"/>
  <c r="J96" i="49"/>
  <c r="I96" i="47"/>
  <c r="J98" i="18"/>
  <c r="L97" i="19"/>
  <c r="I95" i="26"/>
  <c r="F95" i="15"/>
  <c r="H94" i="36"/>
  <c r="L95" i="30"/>
  <c r="D98" i="16"/>
  <c r="N94" i="26"/>
  <c r="K96" i="28"/>
  <c r="G97" i="21"/>
  <c r="K95" i="30"/>
  <c r="I100" i="27"/>
  <c r="M94" i="42"/>
  <c r="J99" i="50"/>
  <c r="N93" i="36"/>
  <c r="N97" i="23"/>
  <c r="D94" i="36"/>
  <c r="E96" i="14"/>
  <c r="H100" i="27"/>
  <c r="L98" i="21"/>
  <c r="E94" i="42"/>
  <c r="K95" i="26"/>
  <c r="M93" i="36"/>
  <c r="L95" i="31"/>
  <c r="L98" i="23"/>
  <c r="N96" i="17"/>
  <c r="N94" i="24"/>
  <c r="N97" i="18"/>
  <c r="F97" i="25"/>
  <c r="M95" i="45"/>
  <c r="H94" i="41"/>
  <c r="K94" i="41"/>
  <c r="J98" i="29"/>
  <c r="D98" i="29"/>
  <c r="L95" i="20"/>
  <c r="G95" i="20"/>
  <c r="J96" i="45"/>
  <c r="J96" i="46"/>
  <c r="G96" i="46"/>
  <c r="K94" i="13"/>
  <c r="G97" i="44"/>
  <c r="I96" i="49"/>
  <c r="K96" i="47"/>
  <c r="I98" i="18"/>
  <c r="K97" i="19"/>
  <c r="I99" i="50"/>
  <c r="D99" i="48"/>
  <c r="J95" i="35"/>
  <c r="E94" i="26"/>
  <c r="L96" i="17"/>
  <c r="I96" i="17"/>
  <c r="N95" i="28"/>
  <c r="K96" i="14"/>
  <c r="D99" i="50"/>
  <c r="L94" i="36"/>
  <c r="K94" i="36"/>
  <c r="M96" i="17"/>
  <c r="D96" i="15"/>
  <c r="F94" i="26"/>
  <c r="K99" i="50"/>
  <c r="H95" i="42"/>
  <c r="I96" i="28"/>
  <c r="L92" i="39"/>
  <c r="J91" i="39"/>
  <c r="F97" i="21"/>
  <c r="J99" i="48"/>
  <c r="D95" i="35"/>
  <c r="J95" i="31"/>
  <c r="M98" i="50"/>
  <c r="E97" i="23"/>
  <c r="M99" i="27"/>
  <c r="L98" i="16"/>
  <c r="K95" i="31"/>
  <c r="E98" i="50"/>
  <c r="J96" i="28"/>
  <c r="G97" i="18"/>
  <c r="N97" i="25"/>
  <c r="E95" i="45"/>
  <c r="D97" i="47"/>
  <c r="H95" i="20"/>
  <c r="M96" i="45"/>
  <c r="N96" i="45"/>
  <c r="I96" i="46"/>
  <c r="L94" i="13"/>
  <c r="M97" i="44"/>
  <c r="K96" i="49"/>
  <c r="G96" i="47"/>
  <c r="J98" i="25"/>
  <c r="H98" i="18"/>
  <c r="H97" i="19"/>
  <c r="I99" i="51"/>
  <c r="M95" i="15"/>
  <c r="J94" i="36"/>
  <c r="K99" i="48"/>
  <c r="M94" i="30"/>
  <c r="N95" i="15"/>
  <c r="D95" i="42"/>
  <c r="G94" i="24"/>
  <c r="H91" i="39"/>
  <c r="E95" i="15"/>
  <c r="L95" i="42"/>
  <c r="E94" i="24"/>
  <c r="H95" i="24"/>
  <c r="H96" i="17"/>
  <c r="E93" i="36"/>
  <c r="J95" i="42"/>
  <c r="L99" i="48"/>
  <c r="J100" i="27"/>
  <c r="F95" i="28"/>
  <c r="I95" i="30"/>
  <c r="D95" i="19"/>
  <c r="M97" i="25"/>
  <c r="F95" i="14"/>
  <c r="L94" i="41"/>
  <c r="J94" i="41"/>
  <c r="I95" i="20"/>
  <c r="L96" i="45"/>
  <c r="K96" i="45"/>
  <c r="N96" i="46"/>
  <c r="G94" i="13"/>
  <c r="N97" i="44"/>
  <c r="M96" i="49"/>
  <c r="F96" i="47"/>
  <c r="H98" i="25"/>
  <c r="D98" i="18"/>
  <c r="I97" i="19"/>
  <c r="F94" i="30"/>
  <c r="L95" i="35"/>
  <c r="N99" i="27"/>
  <c r="G94" i="35"/>
  <c r="L96" i="28"/>
  <c r="M94" i="24"/>
  <c r="I95" i="42"/>
  <c r="M94" i="26"/>
  <c r="M94" i="31"/>
  <c r="J95" i="24"/>
  <c r="G93" i="36"/>
  <c r="N97" i="16"/>
  <c r="E99" i="27"/>
  <c r="D97" i="14"/>
  <c r="L96" i="14"/>
  <c r="J98" i="16"/>
  <c r="E94" i="31"/>
  <c r="M97" i="16"/>
  <c r="N96" i="14"/>
  <c r="H98" i="21"/>
  <c r="I92" i="39"/>
  <c r="F93" i="41"/>
  <c r="G97" i="25"/>
  <c r="E95" i="14"/>
  <c r="D97" i="30"/>
  <c r="J95" i="20"/>
  <c r="D99" i="29"/>
  <c r="G96" i="45"/>
  <c r="L96" i="46"/>
  <c r="D97" i="49"/>
  <c r="E94" i="13"/>
  <c r="L97" i="44"/>
  <c r="E97" i="44"/>
  <c r="N96" i="49"/>
  <c r="E96" i="47"/>
  <c r="L98" i="25"/>
  <c r="J99" i="51"/>
  <c r="D98" i="23"/>
  <c r="H96" i="15"/>
  <c r="I95" i="24"/>
  <c r="N94" i="35"/>
  <c r="H96" i="14"/>
  <c r="J96" i="14"/>
  <c r="F93" i="36"/>
  <c r="E96" i="17"/>
  <c r="H95" i="31"/>
  <c r="H98" i="23"/>
  <c r="G97" i="23"/>
  <c r="F98" i="50"/>
  <c r="K96" i="15"/>
  <c r="G98" i="50"/>
  <c r="I96" i="14"/>
  <c r="D92" i="39"/>
  <c r="H92" i="39"/>
  <c r="G94" i="42"/>
  <c r="I98" i="21"/>
  <c r="F94" i="42"/>
  <c r="E94" i="19"/>
  <c r="J96" i="15"/>
  <c r="G94" i="19"/>
  <c r="L96" i="15"/>
  <c r="E97" i="16"/>
  <c r="D97" i="17"/>
  <c r="I98" i="16"/>
  <c r="K95" i="42"/>
  <c r="M93" i="41"/>
  <c r="E97" i="25"/>
  <c r="G95" i="14"/>
  <c r="L98" i="29"/>
  <c r="F95" i="20"/>
  <c r="H96" i="45"/>
  <c r="F96" i="46"/>
  <c r="F94" i="13"/>
  <c r="J97" i="44"/>
  <c r="F97" i="44"/>
  <c r="E96" i="49"/>
  <c r="J96" i="47"/>
  <c r="N96" i="47"/>
  <c r="I98" i="25"/>
  <c r="J97" i="19"/>
  <c r="G95" i="28"/>
  <c r="F99" i="27"/>
  <c r="K95" i="35"/>
  <c r="K98" i="21"/>
  <c r="F94" i="35"/>
  <c r="K92" i="39"/>
  <c r="J95" i="26"/>
  <c r="H96" i="28"/>
  <c r="H99" i="48"/>
  <c r="K100" i="27"/>
  <c r="K98" i="23"/>
  <c r="D95" i="31"/>
  <c r="D100" i="27"/>
  <c r="I96" i="15"/>
  <c r="I98" i="23"/>
  <c r="J92" i="39"/>
  <c r="K99" i="51"/>
  <c r="H99" i="51"/>
  <c r="M94" i="19"/>
  <c r="D95" i="26"/>
  <c r="J98" i="21"/>
  <c r="K95" i="24"/>
  <c r="L95" i="24"/>
  <c r="D96" i="28"/>
  <c r="I95" i="35"/>
  <c r="G96" i="17"/>
  <c r="M96" i="14"/>
  <c r="D95" i="30"/>
  <c r="D97" i="46"/>
  <c r="D97" i="45"/>
  <c r="D95" i="13"/>
  <c r="D96" i="19"/>
  <c r="D97" i="19"/>
  <c r="C100" i="16" l="1"/>
  <c r="B97" i="20"/>
  <c r="C97" i="20"/>
  <c r="A98" i="20"/>
  <c r="C98" i="17"/>
  <c r="C100" i="29"/>
  <c r="B98" i="49"/>
  <c r="A99" i="49"/>
  <c r="C98" i="49"/>
  <c r="B100" i="29"/>
  <c r="A101" i="29"/>
  <c r="B98" i="30"/>
  <c r="C98" i="30"/>
  <c r="A99" i="30"/>
  <c r="B96" i="13"/>
  <c r="C96" i="13"/>
  <c r="A97" i="13"/>
  <c r="B98" i="45"/>
  <c r="A99" i="45"/>
  <c r="C98" i="45"/>
  <c r="B98" i="47"/>
  <c r="A99" i="47"/>
  <c r="C98" i="47"/>
  <c r="B99" i="43"/>
  <c r="A100" i="43"/>
  <c r="C96" i="41"/>
  <c r="B98" i="46"/>
  <c r="C98" i="46"/>
  <c r="A99" i="46"/>
  <c r="B98" i="24"/>
  <c r="A99" i="24"/>
  <c r="B99" i="44"/>
  <c r="C99" i="44"/>
  <c r="A100" i="44"/>
  <c r="A105" i="41"/>
  <c r="B104" i="41"/>
  <c r="C102" i="28"/>
  <c r="B99" i="25"/>
  <c r="C99" i="25"/>
  <c r="A100" i="25"/>
  <c r="B99" i="42"/>
  <c r="A100" i="42"/>
  <c r="C99" i="18"/>
  <c r="B99" i="18"/>
  <c r="A100" i="18"/>
  <c r="C98" i="19"/>
  <c r="C97" i="42"/>
  <c r="C97" i="26"/>
  <c r="C97" i="31"/>
  <c r="C96" i="36"/>
  <c r="C97" i="35"/>
  <c r="C97" i="24"/>
  <c r="A99" i="17"/>
  <c r="B99" i="17" s="1"/>
  <c r="A99" i="14"/>
  <c r="B99" i="14" s="1"/>
  <c r="C98" i="14"/>
  <c r="C101" i="51"/>
  <c r="A102" i="51"/>
  <c r="B102" i="51" s="1"/>
  <c r="C101" i="50"/>
  <c r="A102" i="50"/>
  <c r="B102" i="50" s="1"/>
  <c r="C101" i="48"/>
  <c r="A102" i="48"/>
  <c r="B102" i="48" s="1"/>
  <c r="A101" i="36"/>
  <c r="B101" i="36" s="1"/>
  <c r="A102" i="35"/>
  <c r="B102" i="35" s="1"/>
  <c r="A102" i="31"/>
  <c r="B102" i="31" s="1"/>
  <c r="A103" i="28"/>
  <c r="B103" i="28" s="1"/>
  <c r="C102" i="27"/>
  <c r="A103" i="27"/>
  <c r="B103" i="27" s="1"/>
  <c r="A102" i="26"/>
  <c r="B102" i="26" s="1"/>
  <c r="C100" i="23"/>
  <c r="A101" i="23"/>
  <c r="B101" i="23" s="1"/>
  <c r="C100" i="21"/>
  <c r="A101" i="21"/>
  <c r="B101" i="21" s="1"/>
  <c r="A101" i="19"/>
  <c r="B101" i="19" s="1"/>
  <c r="A101" i="16"/>
  <c r="B101" i="16" s="1"/>
  <c r="C98" i="15"/>
  <c r="A99" i="15"/>
  <c r="B99" i="15" s="1"/>
  <c r="A94" i="39"/>
  <c r="B94" i="39" s="1"/>
  <c r="C93" i="39"/>
  <c r="G97" i="19"/>
  <c r="F96" i="19"/>
  <c r="N95" i="19"/>
  <c r="E98" i="29"/>
  <c r="G98" i="25"/>
  <c r="L97" i="49"/>
  <c r="I98" i="44"/>
  <c r="L97" i="30"/>
  <c r="N97" i="30"/>
  <c r="I96" i="20"/>
  <c r="N99" i="29"/>
  <c r="H95" i="13"/>
  <c r="N95" i="13"/>
  <c r="N97" i="45"/>
  <c r="J97" i="46"/>
  <c r="I97" i="46"/>
  <c r="F97" i="47"/>
  <c r="K99" i="25"/>
  <c r="L98" i="19"/>
  <c r="H97" i="17"/>
  <c r="F99" i="51"/>
  <c r="L95" i="36"/>
  <c r="H96" i="24"/>
  <c r="D97" i="28"/>
  <c r="D101" i="27"/>
  <c r="E98" i="16"/>
  <c r="K95" i="36"/>
  <c r="M98" i="16"/>
  <c r="J97" i="14"/>
  <c r="M98" i="23"/>
  <c r="M97" i="17"/>
  <c r="E94" i="36"/>
  <c r="D93" i="39"/>
  <c r="M95" i="35"/>
  <c r="G95" i="35"/>
  <c r="L96" i="26"/>
  <c r="H97" i="28"/>
  <c r="K100" i="50"/>
  <c r="N95" i="26"/>
  <c r="E97" i="19"/>
  <c r="E96" i="19"/>
  <c r="M95" i="19"/>
  <c r="G94" i="41"/>
  <c r="N98" i="25"/>
  <c r="N97" i="49"/>
  <c r="K98" i="44"/>
  <c r="M97" i="30"/>
  <c r="K97" i="30"/>
  <c r="L96" i="20"/>
  <c r="M99" i="29"/>
  <c r="L95" i="13"/>
  <c r="H97" i="45"/>
  <c r="G97" i="45"/>
  <c r="E97" i="46"/>
  <c r="M97" i="47"/>
  <c r="J95" i="41"/>
  <c r="D98" i="44"/>
  <c r="D99" i="25"/>
  <c r="H98" i="19"/>
  <c r="G99" i="51"/>
  <c r="N98" i="23"/>
  <c r="I96" i="31"/>
  <c r="M100" i="27"/>
  <c r="I96" i="26"/>
  <c r="L101" i="27"/>
  <c r="I97" i="28"/>
  <c r="H96" i="42"/>
  <c r="K99" i="21"/>
  <c r="D100" i="51"/>
  <c r="K100" i="48"/>
  <c r="H99" i="23"/>
  <c r="I97" i="17"/>
  <c r="H100" i="51"/>
  <c r="K96" i="24"/>
  <c r="N99" i="51"/>
  <c r="H96" i="26"/>
  <c r="D99" i="21"/>
  <c r="I100" i="51"/>
  <c r="K93" i="39"/>
  <c r="H93" i="39"/>
  <c r="N95" i="24"/>
  <c r="N97" i="19"/>
  <c r="G98" i="18"/>
  <c r="G95" i="19"/>
  <c r="M94" i="41"/>
  <c r="M98" i="25"/>
  <c r="M97" i="49"/>
  <c r="E97" i="30"/>
  <c r="K96" i="20"/>
  <c r="H99" i="29"/>
  <c r="E99" i="29"/>
  <c r="J95" i="13"/>
  <c r="I97" i="45"/>
  <c r="E97" i="45"/>
  <c r="N97" i="46"/>
  <c r="N97" i="47"/>
  <c r="I99" i="18"/>
  <c r="I98" i="19"/>
  <c r="H100" i="48"/>
  <c r="E97" i="17"/>
  <c r="E99" i="50"/>
  <c r="J97" i="17"/>
  <c r="F100" i="27"/>
  <c r="F97" i="17"/>
  <c r="L96" i="24"/>
  <c r="L100" i="50"/>
  <c r="H96" i="30"/>
  <c r="D98" i="14"/>
  <c r="K99" i="23"/>
  <c r="E98" i="23"/>
  <c r="E99" i="51"/>
  <c r="F98" i="21"/>
  <c r="N94" i="36"/>
  <c r="G99" i="48"/>
  <c r="L97" i="14"/>
  <c r="G100" i="27"/>
  <c r="D99" i="23"/>
  <c r="G95" i="31"/>
  <c r="G98" i="23"/>
  <c r="K99" i="16"/>
  <c r="J99" i="21"/>
  <c r="M95" i="42"/>
  <c r="K96" i="26"/>
  <c r="K96" i="42"/>
  <c r="I96" i="30"/>
  <c r="D96" i="24"/>
  <c r="D95" i="36"/>
  <c r="N97" i="17"/>
  <c r="F97" i="19"/>
  <c r="N98" i="18"/>
  <c r="F95" i="19"/>
  <c r="F94" i="41"/>
  <c r="K97" i="49"/>
  <c r="F97" i="49"/>
  <c r="J97" i="30"/>
  <c r="H96" i="20"/>
  <c r="I99" i="29"/>
  <c r="G99" i="29"/>
  <c r="I95" i="13"/>
  <c r="L97" i="45"/>
  <c r="H97" i="46"/>
  <c r="J97" i="47"/>
  <c r="G97" i="47"/>
  <c r="J99" i="18"/>
  <c r="E95" i="26"/>
  <c r="N96" i="15"/>
  <c r="I95" i="36"/>
  <c r="F96" i="15"/>
  <c r="F95" i="24"/>
  <c r="F95" i="42"/>
  <c r="K97" i="14"/>
  <c r="H99" i="21"/>
  <c r="N99" i="50"/>
  <c r="L99" i="16"/>
  <c r="J96" i="31"/>
  <c r="L99" i="21"/>
  <c r="N95" i="35"/>
  <c r="H96" i="35"/>
  <c r="M95" i="31"/>
  <c r="F94" i="36"/>
  <c r="F99" i="50"/>
  <c r="N95" i="30"/>
  <c r="F98" i="23"/>
  <c r="D96" i="31"/>
  <c r="J100" i="48"/>
  <c r="L96" i="35"/>
  <c r="H95" i="36"/>
  <c r="J97" i="15"/>
  <c r="J100" i="51"/>
  <c r="G95" i="30"/>
  <c r="D96" i="30"/>
  <c r="M99" i="51"/>
  <c r="H100" i="50"/>
  <c r="E95" i="35"/>
  <c r="M94" i="36"/>
  <c r="M97" i="19"/>
  <c r="E98" i="18"/>
  <c r="G98" i="29"/>
  <c r="N94" i="41"/>
  <c r="H97" i="49"/>
  <c r="J97" i="49"/>
  <c r="H97" i="30"/>
  <c r="J99" i="29"/>
  <c r="G95" i="13"/>
  <c r="K97" i="45"/>
  <c r="F97" i="46"/>
  <c r="K97" i="47"/>
  <c r="E97" i="47"/>
  <c r="H95" i="41"/>
  <c r="D96" i="20"/>
  <c r="H99" i="25"/>
  <c r="H99" i="18"/>
  <c r="D97" i="15"/>
  <c r="K97" i="17"/>
  <c r="J96" i="42"/>
  <c r="E97" i="14"/>
  <c r="H99" i="16"/>
  <c r="E95" i="24"/>
  <c r="G96" i="15"/>
  <c r="E95" i="42"/>
  <c r="E95" i="31"/>
  <c r="K101" i="27"/>
  <c r="I99" i="16"/>
  <c r="D96" i="26"/>
  <c r="M97" i="14"/>
  <c r="I100" i="50"/>
  <c r="L97" i="15"/>
  <c r="G98" i="16"/>
  <c r="I97" i="14"/>
  <c r="E96" i="28"/>
  <c r="K96" i="31"/>
  <c r="M96" i="19"/>
  <c r="M98" i="18"/>
  <c r="N98" i="29"/>
  <c r="E94" i="41"/>
  <c r="G97" i="49"/>
  <c r="H98" i="44"/>
  <c r="F97" i="30"/>
  <c r="D97" i="20"/>
  <c r="L99" i="29"/>
  <c r="E95" i="13"/>
  <c r="J97" i="45"/>
  <c r="G97" i="46"/>
  <c r="I97" i="47"/>
  <c r="D95" i="41"/>
  <c r="K95" i="41"/>
  <c r="D98" i="46"/>
  <c r="J99" i="25"/>
  <c r="D99" i="18"/>
  <c r="D99" i="16"/>
  <c r="D96" i="35"/>
  <c r="J97" i="28"/>
  <c r="I97" i="15"/>
  <c r="J96" i="35"/>
  <c r="M99" i="50"/>
  <c r="J99" i="16"/>
  <c r="E99" i="48"/>
  <c r="L96" i="30"/>
  <c r="G94" i="36"/>
  <c r="G97" i="17"/>
  <c r="L100" i="48"/>
  <c r="N95" i="42"/>
  <c r="L97" i="28"/>
  <c r="I96" i="42"/>
  <c r="E100" i="27"/>
  <c r="K97" i="15"/>
  <c r="F96" i="28"/>
  <c r="N96" i="28"/>
  <c r="M95" i="26"/>
  <c r="L96" i="31"/>
  <c r="D100" i="48"/>
  <c r="F95" i="30"/>
  <c r="L99" i="23"/>
  <c r="M95" i="30"/>
  <c r="G95" i="24"/>
  <c r="G98" i="21"/>
  <c r="N99" i="48"/>
  <c r="G96" i="19"/>
  <c r="F98" i="18"/>
  <c r="F98" i="29"/>
  <c r="E98" i="25"/>
  <c r="I97" i="49"/>
  <c r="J98" i="44"/>
  <c r="G97" i="30"/>
  <c r="K99" i="29"/>
  <c r="M95" i="13"/>
  <c r="M97" i="45"/>
  <c r="L97" i="46"/>
  <c r="H97" i="47"/>
  <c r="L95" i="41"/>
  <c r="I95" i="41"/>
  <c r="I99" i="25"/>
  <c r="J98" i="19"/>
  <c r="J96" i="24"/>
  <c r="F95" i="35"/>
  <c r="N98" i="21"/>
  <c r="F98" i="16"/>
  <c r="I99" i="23"/>
  <c r="I96" i="35"/>
  <c r="K96" i="35"/>
  <c r="L100" i="51"/>
  <c r="N95" i="31"/>
  <c r="E95" i="30"/>
  <c r="D100" i="16"/>
  <c r="K100" i="51"/>
  <c r="J96" i="30"/>
  <c r="G95" i="26"/>
  <c r="K96" i="30"/>
  <c r="H97" i="15"/>
  <c r="H101" i="27"/>
  <c r="J100" i="50"/>
  <c r="G96" i="28"/>
  <c r="L97" i="17"/>
  <c r="E96" i="15"/>
  <c r="D96" i="42"/>
  <c r="D100" i="50"/>
  <c r="G97" i="14"/>
  <c r="J96" i="26"/>
  <c r="N96" i="19"/>
  <c r="E95" i="19"/>
  <c r="M98" i="29"/>
  <c r="F98" i="25"/>
  <c r="E97" i="49"/>
  <c r="L98" i="44"/>
  <c r="I97" i="30"/>
  <c r="J96" i="20"/>
  <c r="F99" i="29"/>
  <c r="K95" i="13"/>
  <c r="F95" i="13"/>
  <c r="F97" i="45"/>
  <c r="M97" i="46"/>
  <c r="K97" i="46"/>
  <c r="L97" i="47"/>
  <c r="L99" i="25"/>
  <c r="D98" i="19"/>
  <c r="J99" i="23"/>
  <c r="J101" i="27"/>
  <c r="K97" i="28"/>
  <c r="M96" i="15"/>
  <c r="N98" i="16"/>
  <c r="F95" i="26"/>
  <c r="N100" i="27"/>
  <c r="M95" i="24"/>
  <c r="J95" i="36"/>
  <c r="G99" i="50"/>
  <c r="M98" i="21"/>
  <c r="I101" i="27"/>
  <c r="H96" i="31"/>
  <c r="E98" i="21"/>
  <c r="F95" i="31"/>
  <c r="L93" i="39"/>
  <c r="G95" i="42"/>
  <c r="H97" i="14"/>
  <c r="M99" i="48"/>
  <c r="M96" i="28"/>
  <c r="F99" i="48"/>
  <c r="I99" i="21"/>
  <c r="I96" i="24"/>
  <c r="I100" i="48"/>
  <c r="N97" i="14"/>
  <c r="L96" i="42"/>
  <c r="F97" i="14"/>
  <c r="D98" i="45"/>
  <c r="D100" i="29"/>
  <c r="J93" i="39"/>
  <c r="D98" i="30"/>
  <c r="K98" i="19"/>
  <c r="D99" i="44"/>
  <c r="D98" i="47"/>
  <c r="D96" i="13"/>
  <c r="D98" i="49"/>
  <c r="B99" i="24" l="1"/>
  <c r="A100" i="24"/>
  <c r="C101" i="16"/>
  <c r="B97" i="13"/>
  <c r="A98" i="13"/>
  <c r="C97" i="13"/>
  <c r="B99" i="30"/>
  <c r="A100" i="30"/>
  <c r="C99" i="30"/>
  <c r="C99" i="17"/>
  <c r="B99" i="49"/>
  <c r="C99" i="49"/>
  <c r="A100" i="49"/>
  <c r="B99" i="46"/>
  <c r="C99" i="46"/>
  <c r="A100" i="46"/>
  <c r="B99" i="47"/>
  <c r="C99" i="47"/>
  <c r="A100" i="47"/>
  <c r="B98" i="20"/>
  <c r="C98" i="20"/>
  <c r="A99" i="20"/>
  <c r="B100" i="44"/>
  <c r="C100" i="44"/>
  <c r="A101" i="44"/>
  <c r="C97" i="41"/>
  <c r="B100" i="43"/>
  <c r="A101" i="43"/>
  <c r="B101" i="29"/>
  <c r="A102" i="29"/>
  <c r="C101" i="29"/>
  <c r="B99" i="45"/>
  <c r="A100" i="45"/>
  <c r="C99" i="45"/>
  <c r="A106" i="41"/>
  <c r="B105" i="41"/>
  <c r="C103" i="28"/>
  <c r="B100" i="25"/>
  <c r="A101" i="25"/>
  <c r="C100" i="25"/>
  <c r="B100" i="42"/>
  <c r="A101" i="42"/>
  <c r="B100" i="18"/>
  <c r="A101" i="18"/>
  <c r="C100" i="18"/>
  <c r="C99" i="19"/>
  <c r="C98" i="24"/>
  <c r="C98" i="26"/>
  <c r="A100" i="14"/>
  <c r="B100" i="14" s="1"/>
  <c r="C99" i="14"/>
  <c r="A100" i="17"/>
  <c r="B100" i="17" s="1"/>
  <c r="C98" i="35"/>
  <c r="C97" i="36"/>
  <c r="C98" i="31"/>
  <c r="C98" i="42"/>
  <c r="C102" i="51"/>
  <c r="A103" i="51"/>
  <c r="B103" i="51" s="1"/>
  <c r="C102" i="50"/>
  <c r="A103" i="50"/>
  <c r="B103" i="50" s="1"/>
  <c r="C102" i="48"/>
  <c r="A103" i="48"/>
  <c r="B103" i="48" s="1"/>
  <c r="A102" i="36"/>
  <c r="B102" i="36" s="1"/>
  <c r="A103" i="35"/>
  <c r="B103" i="35" s="1"/>
  <c r="A103" i="31"/>
  <c r="B103" i="31" s="1"/>
  <c r="A104" i="28"/>
  <c r="B104" i="28" s="1"/>
  <c r="A104" i="27"/>
  <c r="B104" i="27" s="1"/>
  <c r="C103" i="27"/>
  <c r="A103" i="26"/>
  <c r="B103" i="26" s="1"/>
  <c r="C101" i="23"/>
  <c r="A102" i="23"/>
  <c r="B102" i="23" s="1"/>
  <c r="C101" i="21"/>
  <c r="A102" i="21"/>
  <c r="B102" i="21" s="1"/>
  <c r="A102" i="19"/>
  <c r="B102" i="19" s="1"/>
  <c r="A102" i="16"/>
  <c r="B102" i="16" s="1"/>
  <c r="C99" i="15"/>
  <c r="A100" i="15"/>
  <c r="B100" i="15" s="1"/>
  <c r="A95" i="39"/>
  <c r="B95" i="39" s="1"/>
  <c r="C94" i="39"/>
  <c r="F98" i="19"/>
  <c r="E99" i="18"/>
  <c r="F96" i="20"/>
  <c r="N99" i="25"/>
  <c r="N98" i="49"/>
  <c r="L98" i="47"/>
  <c r="M96" i="13"/>
  <c r="F98" i="30"/>
  <c r="M98" i="46"/>
  <c r="L97" i="20"/>
  <c r="H96" i="41"/>
  <c r="G99" i="44"/>
  <c r="M98" i="45"/>
  <c r="M100" i="29"/>
  <c r="K100" i="25"/>
  <c r="D99" i="19"/>
  <c r="J97" i="26"/>
  <c r="N95" i="36"/>
  <c r="I94" i="39"/>
  <c r="E100" i="50"/>
  <c r="J101" i="48"/>
  <c r="G100" i="51"/>
  <c r="D98" i="28"/>
  <c r="J96" i="36"/>
  <c r="I100" i="16"/>
  <c r="L100" i="21"/>
  <c r="K97" i="35"/>
  <c r="N98" i="19"/>
  <c r="G99" i="18"/>
  <c r="E96" i="20"/>
  <c r="E98" i="44"/>
  <c r="I98" i="49"/>
  <c r="E98" i="49"/>
  <c r="N98" i="47"/>
  <c r="D99" i="49"/>
  <c r="D99" i="47"/>
  <c r="F96" i="13"/>
  <c r="K98" i="30"/>
  <c r="D98" i="20"/>
  <c r="F98" i="46"/>
  <c r="F97" i="20"/>
  <c r="D96" i="41"/>
  <c r="H99" i="44"/>
  <c r="E99" i="44"/>
  <c r="F98" i="45"/>
  <c r="J100" i="29"/>
  <c r="N100" i="29"/>
  <c r="L100" i="25"/>
  <c r="J99" i="19"/>
  <c r="E97" i="15"/>
  <c r="N99" i="16"/>
  <c r="F96" i="26"/>
  <c r="I100" i="21"/>
  <c r="M96" i="30"/>
  <c r="L97" i="35"/>
  <c r="J97" i="42"/>
  <c r="E99" i="21"/>
  <c r="L98" i="17"/>
  <c r="K100" i="16"/>
  <c r="L97" i="31"/>
  <c r="K98" i="15"/>
  <c r="D99" i="14"/>
  <c r="F96" i="35"/>
  <c r="F96" i="30"/>
  <c r="K101" i="50"/>
  <c r="I100" i="23"/>
  <c r="L101" i="50"/>
  <c r="M98" i="19"/>
  <c r="G95" i="41"/>
  <c r="M96" i="20"/>
  <c r="M98" i="44"/>
  <c r="H98" i="49"/>
  <c r="M98" i="49"/>
  <c r="F98" i="47"/>
  <c r="I96" i="13"/>
  <c r="N96" i="13"/>
  <c r="I98" i="30"/>
  <c r="H98" i="46"/>
  <c r="E98" i="46"/>
  <c r="M97" i="20"/>
  <c r="I99" i="44"/>
  <c r="F99" i="44"/>
  <c r="G98" i="45"/>
  <c r="I100" i="29"/>
  <c r="F100" i="29"/>
  <c r="H99" i="19"/>
  <c r="E99" i="16"/>
  <c r="J97" i="31"/>
  <c r="E96" i="31"/>
  <c r="I101" i="48"/>
  <c r="F100" i="51"/>
  <c r="K98" i="14"/>
  <c r="M100" i="48"/>
  <c r="D94" i="39"/>
  <c r="M96" i="26"/>
  <c r="D97" i="26"/>
  <c r="H97" i="26"/>
  <c r="G100" i="50"/>
  <c r="N96" i="30"/>
  <c r="M101" i="27"/>
  <c r="K102" i="27"/>
  <c r="M97" i="28"/>
  <c r="H97" i="31"/>
  <c r="D98" i="15"/>
  <c r="M99" i="16"/>
  <c r="J94" i="39"/>
  <c r="L100" i="16"/>
  <c r="K96" i="36"/>
  <c r="E95" i="36"/>
  <c r="D97" i="42"/>
  <c r="H94" i="39"/>
  <c r="H101" i="48"/>
  <c r="I98" i="17"/>
  <c r="F99" i="21"/>
  <c r="L98" i="28"/>
  <c r="J101" i="50"/>
  <c r="H100" i="16"/>
  <c r="G98" i="19"/>
  <c r="N95" i="41"/>
  <c r="N96" i="20"/>
  <c r="G98" i="44"/>
  <c r="K98" i="49"/>
  <c r="E98" i="47"/>
  <c r="H96" i="13"/>
  <c r="E96" i="13"/>
  <c r="E98" i="30"/>
  <c r="L98" i="46"/>
  <c r="N98" i="46"/>
  <c r="N97" i="20"/>
  <c r="L96" i="41"/>
  <c r="K99" i="44"/>
  <c r="L98" i="45"/>
  <c r="N98" i="45"/>
  <c r="K100" i="29"/>
  <c r="L99" i="19"/>
  <c r="G99" i="16"/>
  <c r="N100" i="50"/>
  <c r="G100" i="48"/>
  <c r="F96" i="42"/>
  <c r="D97" i="31"/>
  <c r="E96" i="24"/>
  <c r="I97" i="31"/>
  <c r="F98" i="14"/>
  <c r="D97" i="35"/>
  <c r="F95" i="36"/>
  <c r="H96" i="36"/>
  <c r="D100" i="21"/>
  <c r="N97" i="15"/>
  <c r="D96" i="36"/>
  <c r="L97" i="42"/>
  <c r="H97" i="42"/>
  <c r="K98" i="28"/>
  <c r="H100" i="21"/>
  <c r="M95" i="36"/>
  <c r="I102" i="27"/>
  <c r="F99" i="23"/>
  <c r="L97" i="26"/>
  <c r="N100" i="48"/>
  <c r="M96" i="31"/>
  <c r="F100" i="50"/>
  <c r="M96" i="24"/>
  <c r="H97" i="35"/>
  <c r="M100" i="50"/>
  <c r="K97" i="24"/>
  <c r="N96" i="31"/>
  <c r="E97" i="28"/>
  <c r="D100" i="23"/>
  <c r="I98" i="14"/>
  <c r="H98" i="15"/>
  <c r="E98" i="19"/>
  <c r="F95" i="41"/>
  <c r="E99" i="25"/>
  <c r="F98" i="44"/>
  <c r="D97" i="13"/>
  <c r="J98" i="49"/>
  <c r="H98" i="47"/>
  <c r="G98" i="47"/>
  <c r="J96" i="13"/>
  <c r="N98" i="30"/>
  <c r="J98" i="30"/>
  <c r="I98" i="46"/>
  <c r="K97" i="20"/>
  <c r="E97" i="20"/>
  <c r="L99" i="44"/>
  <c r="H98" i="45"/>
  <c r="E98" i="45"/>
  <c r="L100" i="29"/>
  <c r="J100" i="18"/>
  <c r="K99" i="19"/>
  <c r="J98" i="14"/>
  <c r="J97" i="35"/>
  <c r="F100" i="48"/>
  <c r="I97" i="24"/>
  <c r="G99" i="21"/>
  <c r="M96" i="42"/>
  <c r="L96" i="36"/>
  <c r="H101" i="51"/>
  <c r="E101" i="27"/>
  <c r="D101" i="51"/>
  <c r="I97" i="26"/>
  <c r="M99" i="23"/>
  <c r="I98" i="15"/>
  <c r="N97" i="28"/>
  <c r="I101" i="50"/>
  <c r="J100" i="16"/>
  <c r="N96" i="24"/>
  <c r="K101" i="48"/>
  <c r="L97" i="24"/>
  <c r="H101" i="50"/>
  <c r="N99" i="18"/>
  <c r="M95" i="41"/>
  <c r="M99" i="25"/>
  <c r="N98" i="44"/>
  <c r="L98" i="49"/>
  <c r="I98" i="47"/>
  <c r="M98" i="47"/>
  <c r="D99" i="46"/>
  <c r="L96" i="13"/>
  <c r="G98" i="30"/>
  <c r="L98" i="30"/>
  <c r="J98" i="46"/>
  <c r="J97" i="20"/>
  <c r="G97" i="20"/>
  <c r="J96" i="41"/>
  <c r="J99" i="44"/>
  <c r="K98" i="45"/>
  <c r="H100" i="29"/>
  <c r="H100" i="18"/>
  <c r="I99" i="19"/>
  <c r="F100" i="16"/>
  <c r="F101" i="27"/>
  <c r="N101" i="27"/>
  <c r="G97" i="28"/>
  <c r="K100" i="23"/>
  <c r="E98" i="14"/>
  <c r="L101" i="51"/>
  <c r="N99" i="21"/>
  <c r="G96" i="26"/>
  <c r="D97" i="24"/>
  <c r="K97" i="26"/>
  <c r="M99" i="21"/>
  <c r="E96" i="35"/>
  <c r="I97" i="35"/>
  <c r="L101" i="48"/>
  <c r="I101" i="51"/>
  <c r="J97" i="24"/>
  <c r="F97" i="28"/>
  <c r="E100" i="48"/>
  <c r="N98" i="14"/>
  <c r="G96" i="31"/>
  <c r="K97" i="42"/>
  <c r="D101" i="16"/>
  <c r="M99" i="18"/>
  <c r="E95" i="41"/>
  <c r="G99" i="25"/>
  <c r="G98" i="49"/>
  <c r="K98" i="47"/>
  <c r="K96" i="13"/>
  <c r="M98" i="30"/>
  <c r="K98" i="46"/>
  <c r="H97" i="20"/>
  <c r="I93" i="39"/>
  <c r="K96" i="41"/>
  <c r="M99" i="44"/>
  <c r="I98" i="45"/>
  <c r="G100" i="29"/>
  <c r="J100" i="25"/>
  <c r="I100" i="18"/>
  <c r="D101" i="50"/>
  <c r="D102" i="50" s="1"/>
  <c r="K97" i="31"/>
  <c r="G96" i="42"/>
  <c r="N100" i="51"/>
  <c r="J98" i="15"/>
  <c r="K94" i="39"/>
  <c r="M98" i="14"/>
  <c r="K100" i="21"/>
  <c r="G98" i="14"/>
  <c r="M97" i="15"/>
  <c r="E96" i="30"/>
  <c r="H97" i="24"/>
  <c r="L98" i="15"/>
  <c r="M100" i="51"/>
  <c r="L98" i="14"/>
  <c r="G99" i="23"/>
  <c r="K98" i="17"/>
  <c r="D102" i="27"/>
  <c r="D103" i="27" s="1"/>
  <c r="J100" i="21"/>
  <c r="E100" i="51"/>
  <c r="I96" i="36"/>
  <c r="N96" i="35"/>
  <c r="D102" i="51"/>
  <c r="N96" i="26"/>
  <c r="I98" i="28"/>
  <c r="E100" i="16"/>
  <c r="H98" i="28"/>
  <c r="F99" i="18"/>
  <c r="G96" i="20"/>
  <c r="F99" i="25"/>
  <c r="F98" i="49"/>
  <c r="J98" i="47"/>
  <c r="G96" i="13"/>
  <c r="H98" i="30"/>
  <c r="G98" i="46"/>
  <c r="I97" i="20"/>
  <c r="I96" i="41"/>
  <c r="N99" i="44"/>
  <c r="J98" i="45"/>
  <c r="E100" i="29"/>
  <c r="D100" i="18"/>
  <c r="E99" i="23"/>
  <c r="J100" i="23"/>
  <c r="N96" i="42"/>
  <c r="K101" i="51"/>
  <c r="J98" i="28"/>
  <c r="M96" i="35"/>
  <c r="F96" i="31"/>
  <c r="D101" i="48"/>
  <c r="F97" i="15"/>
  <c r="D98" i="17"/>
  <c r="F99" i="16"/>
  <c r="G96" i="35"/>
  <c r="L102" i="27"/>
  <c r="J101" i="51"/>
  <c r="G100" i="16"/>
  <c r="I97" i="42"/>
  <c r="M100" i="16"/>
  <c r="G97" i="15"/>
  <c r="H100" i="23"/>
  <c r="E96" i="26"/>
  <c r="H98" i="17"/>
  <c r="E96" i="42"/>
  <c r="F96" i="24"/>
  <c r="H102" i="27"/>
  <c r="G95" i="36"/>
  <c r="H98" i="14"/>
  <c r="J98" i="17"/>
  <c r="G101" i="27"/>
  <c r="J102" i="27"/>
  <c r="N99" i="23"/>
  <c r="G96" i="30"/>
  <c r="L94" i="39"/>
  <c r="N100" i="16"/>
  <c r="G96" i="24"/>
  <c r="L100" i="23"/>
  <c r="D101" i="29"/>
  <c r="D99" i="45"/>
  <c r="D100" i="44"/>
  <c r="D99" i="30"/>
  <c r="I100" i="25"/>
  <c r="B100" i="24" l="1"/>
  <c r="A101" i="24"/>
  <c r="B102" i="29"/>
  <c r="A103" i="29"/>
  <c r="B100" i="30"/>
  <c r="C100" i="30"/>
  <c r="A101" i="30"/>
  <c r="B100" i="45"/>
  <c r="A101" i="45"/>
  <c r="C100" i="45"/>
  <c r="C98" i="41"/>
  <c r="B100" i="46"/>
  <c r="C100" i="46"/>
  <c r="A101" i="46"/>
  <c r="C100" i="17"/>
  <c r="B98" i="13"/>
  <c r="A99" i="13"/>
  <c r="C98" i="13"/>
  <c r="B101" i="44"/>
  <c r="C101" i="44"/>
  <c r="A102" i="44"/>
  <c r="C102" i="29"/>
  <c r="B101" i="43"/>
  <c r="A102" i="43"/>
  <c r="B99" i="20"/>
  <c r="C99" i="20"/>
  <c r="A100" i="20"/>
  <c r="B100" i="47"/>
  <c r="C100" i="47"/>
  <c r="A101" i="47"/>
  <c r="B100" i="49"/>
  <c r="C100" i="49"/>
  <c r="A101" i="49"/>
  <c r="C102" i="16"/>
  <c r="A107" i="41"/>
  <c r="B106" i="41"/>
  <c r="C104" i="28"/>
  <c r="B101" i="25"/>
  <c r="C101" i="25"/>
  <c r="A102" i="25"/>
  <c r="B101" i="42"/>
  <c r="A102" i="42"/>
  <c r="C101" i="18"/>
  <c r="B101" i="18"/>
  <c r="A102" i="18"/>
  <c r="C100" i="19"/>
  <c r="C99" i="31"/>
  <c r="A101" i="17"/>
  <c r="B101" i="17" s="1"/>
  <c r="C99" i="26"/>
  <c r="C99" i="42"/>
  <c r="C98" i="36"/>
  <c r="A101" i="14"/>
  <c r="B101" i="14" s="1"/>
  <c r="C100" i="14"/>
  <c r="C99" i="35"/>
  <c r="C99" i="24"/>
  <c r="C103" i="51"/>
  <c r="A104" i="51"/>
  <c r="B104" i="51" s="1"/>
  <c r="C103" i="50"/>
  <c r="A104" i="50"/>
  <c r="B104" i="50" s="1"/>
  <c r="C103" i="48"/>
  <c r="A104" i="48"/>
  <c r="B104" i="48" s="1"/>
  <c r="A103" i="36"/>
  <c r="B103" i="36" s="1"/>
  <c r="A104" i="35"/>
  <c r="B104" i="35" s="1"/>
  <c r="A104" i="31"/>
  <c r="B104" i="31" s="1"/>
  <c r="A105" i="28"/>
  <c r="B105" i="28" s="1"/>
  <c r="C104" i="27"/>
  <c r="A105" i="27"/>
  <c r="B105" i="27" s="1"/>
  <c r="A104" i="26"/>
  <c r="B104" i="26" s="1"/>
  <c r="C102" i="23"/>
  <c r="A103" i="23"/>
  <c r="B103" i="23" s="1"/>
  <c r="A103" i="21"/>
  <c r="B103" i="21" s="1"/>
  <c r="C102" i="21"/>
  <c r="A103" i="19"/>
  <c r="B103" i="19" s="1"/>
  <c r="A103" i="16"/>
  <c r="B103" i="16" s="1"/>
  <c r="A101" i="15"/>
  <c r="B101" i="15" s="1"/>
  <c r="C100" i="15"/>
  <c r="A96" i="39"/>
  <c r="B96" i="39" s="1"/>
  <c r="C95" i="39"/>
  <c r="G100" i="18"/>
  <c r="F96" i="41"/>
  <c r="L98" i="20"/>
  <c r="N98" i="20"/>
  <c r="F99" i="47"/>
  <c r="I99" i="49"/>
  <c r="L99" i="45"/>
  <c r="N99" i="45"/>
  <c r="K97" i="41"/>
  <c r="H99" i="46"/>
  <c r="N97" i="13"/>
  <c r="K101" i="29"/>
  <c r="I100" i="44"/>
  <c r="G100" i="44"/>
  <c r="G99" i="30"/>
  <c r="I101" i="25"/>
  <c r="D101" i="18"/>
  <c r="G102" i="27"/>
  <c r="K99" i="14"/>
  <c r="I95" i="39"/>
  <c r="I99" i="28"/>
  <c r="H101" i="16"/>
  <c r="G102" i="50"/>
  <c r="F97" i="35"/>
  <c r="E100" i="21"/>
  <c r="N101" i="51"/>
  <c r="E101" i="48"/>
  <c r="K99" i="28"/>
  <c r="G101" i="51"/>
  <c r="N100" i="21"/>
  <c r="J103" i="27"/>
  <c r="N97" i="42"/>
  <c r="K98" i="31"/>
  <c r="N96" i="36"/>
  <c r="E100" i="18"/>
  <c r="M96" i="41"/>
  <c r="K98" i="20"/>
  <c r="F98" i="20"/>
  <c r="E99" i="47"/>
  <c r="M99" i="49"/>
  <c r="I99" i="45"/>
  <c r="L99" i="46"/>
  <c r="K97" i="13"/>
  <c r="G97" i="13"/>
  <c r="N101" i="29"/>
  <c r="K100" i="44"/>
  <c r="E100" i="44"/>
  <c r="D100" i="47"/>
  <c r="H99" i="30"/>
  <c r="H101" i="25"/>
  <c r="D100" i="19"/>
  <c r="E101" i="51"/>
  <c r="G101" i="16"/>
  <c r="F97" i="24"/>
  <c r="J97" i="36"/>
  <c r="H97" i="36"/>
  <c r="G103" i="27"/>
  <c r="H98" i="35"/>
  <c r="K101" i="21"/>
  <c r="D101" i="23"/>
  <c r="J101" i="23"/>
  <c r="F97" i="31"/>
  <c r="K102" i="50"/>
  <c r="L102" i="50"/>
  <c r="D101" i="21"/>
  <c r="L103" i="27"/>
  <c r="L97" i="36"/>
  <c r="M102" i="50"/>
  <c r="E98" i="17"/>
  <c r="I101" i="16"/>
  <c r="N101" i="16"/>
  <c r="L101" i="16"/>
  <c r="M100" i="18"/>
  <c r="E99" i="19"/>
  <c r="H98" i="20"/>
  <c r="I99" i="47"/>
  <c r="N99" i="47"/>
  <c r="G99" i="49"/>
  <c r="H99" i="45"/>
  <c r="K99" i="46"/>
  <c r="H97" i="13"/>
  <c r="E97" i="13"/>
  <c r="M101" i="29"/>
  <c r="L100" i="44"/>
  <c r="N99" i="30"/>
  <c r="L101" i="25"/>
  <c r="H100" i="19"/>
  <c r="M97" i="35"/>
  <c r="F97" i="42"/>
  <c r="I97" i="36"/>
  <c r="F98" i="17"/>
  <c r="H98" i="42"/>
  <c r="F102" i="51"/>
  <c r="L101" i="23"/>
  <c r="N101" i="50"/>
  <c r="D97" i="36"/>
  <c r="G97" i="42"/>
  <c r="I102" i="51"/>
  <c r="H101" i="23"/>
  <c r="E102" i="50"/>
  <c r="K98" i="24"/>
  <c r="H99" i="28"/>
  <c r="D98" i="24"/>
  <c r="L99" i="15"/>
  <c r="M100" i="21"/>
  <c r="I98" i="35"/>
  <c r="N98" i="17"/>
  <c r="D98" i="31"/>
  <c r="I98" i="31"/>
  <c r="F99" i="14"/>
  <c r="D98" i="42"/>
  <c r="I101" i="21"/>
  <c r="I101" i="23"/>
  <c r="L102" i="51"/>
  <c r="L99" i="14"/>
  <c r="E97" i="24"/>
  <c r="M101" i="51"/>
  <c r="L98" i="26"/>
  <c r="N100" i="18"/>
  <c r="M99" i="19"/>
  <c r="J98" i="20"/>
  <c r="H99" i="47"/>
  <c r="M99" i="47"/>
  <c r="E99" i="49"/>
  <c r="J99" i="45"/>
  <c r="N99" i="46"/>
  <c r="J97" i="13"/>
  <c r="E101" i="29"/>
  <c r="J100" i="44"/>
  <c r="L99" i="30"/>
  <c r="J100" i="19"/>
  <c r="M101" i="50"/>
  <c r="D99" i="28"/>
  <c r="E96" i="36"/>
  <c r="J102" i="48"/>
  <c r="N101" i="48"/>
  <c r="H99" i="15"/>
  <c r="N102" i="50"/>
  <c r="L98" i="31"/>
  <c r="G101" i="48"/>
  <c r="E101" i="50"/>
  <c r="D99" i="17"/>
  <c r="J98" i="24"/>
  <c r="I103" i="27"/>
  <c r="I102" i="50"/>
  <c r="F103" i="27"/>
  <c r="N102" i="27"/>
  <c r="L99" i="28"/>
  <c r="G102" i="51"/>
  <c r="F96" i="36"/>
  <c r="G97" i="24"/>
  <c r="I99" i="17"/>
  <c r="E101" i="16"/>
  <c r="I99" i="14"/>
  <c r="J99" i="28"/>
  <c r="J98" i="42"/>
  <c r="H98" i="24"/>
  <c r="N102" i="51"/>
  <c r="F100" i="18"/>
  <c r="N99" i="19"/>
  <c r="I98" i="20"/>
  <c r="K99" i="47"/>
  <c r="K99" i="49"/>
  <c r="N99" i="49"/>
  <c r="E99" i="45"/>
  <c r="D100" i="45"/>
  <c r="J97" i="41"/>
  <c r="M99" i="46"/>
  <c r="L97" i="13"/>
  <c r="I101" i="29"/>
  <c r="F101" i="29"/>
  <c r="H100" i="44"/>
  <c r="F99" i="30"/>
  <c r="K101" i="25"/>
  <c r="I100" i="19"/>
  <c r="N98" i="15"/>
  <c r="M97" i="26"/>
  <c r="M102" i="51"/>
  <c r="M101" i="16"/>
  <c r="G100" i="21"/>
  <c r="N97" i="31"/>
  <c r="D98" i="26"/>
  <c r="J98" i="26"/>
  <c r="F100" i="23"/>
  <c r="E102" i="51"/>
  <c r="J99" i="14"/>
  <c r="L101" i="21"/>
  <c r="D99" i="15"/>
  <c r="D100" i="15" s="1"/>
  <c r="K98" i="26"/>
  <c r="N97" i="26"/>
  <c r="G98" i="17"/>
  <c r="G99" i="14"/>
  <c r="I98" i="26"/>
  <c r="E96" i="41"/>
  <c r="G99" i="19"/>
  <c r="G98" i="20"/>
  <c r="L99" i="47"/>
  <c r="H99" i="49"/>
  <c r="F99" i="49"/>
  <c r="M99" i="45"/>
  <c r="D97" i="41"/>
  <c r="D100" i="25"/>
  <c r="G99" i="46"/>
  <c r="M97" i="13"/>
  <c r="L101" i="29"/>
  <c r="G101" i="29"/>
  <c r="F100" i="44"/>
  <c r="D99" i="20"/>
  <c r="D100" i="49"/>
  <c r="I99" i="30"/>
  <c r="I101" i="18"/>
  <c r="K100" i="19"/>
  <c r="M100" i="23"/>
  <c r="F98" i="15"/>
  <c r="L98" i="35"/>
  <c r="H102" i="50"/>
  <c r="N100" i="23"/>
  <c r="F97" i="26"/>
  <c r="J99" i="15"/>
  <c r="D98" i="35"/>
  <c r="M98" i="15"/>
  <c r="H98" i="31"/>
  <c r="J102" i="50"/>
  <c r="M96" i="36"/>
  <c r="G98" i="15"/>
  <c r="N97" i="24"/>
  <c r="K98" i="35"/>
  <c r="L102" i="48"/>
  <c r="L99" i="17"/>
  <c r="H102" i="51"/>
  <c r="I98" i="24"/>
  <c r="H102" i="48"/>
  <c r="H99" i="17"/>
  <c r="M101" i="48"/>
  <c r="K98" i="42"/>
  <c r="G96" i="36"/>
  <c r="N96" i="41"/>
  <c r="F99" i="19"/>
  <c r="M98" i="20"/>
  <c r="J99" i="47"/>
  <c r="L99" i="49"/>
  <c r="F99" i="45"/>
  <c r="L97" i="41"/>
  <c r="H97" i="41"/>
  <c r="I99" i="46"/>
  <c r="F99" i="46"/>
  <c r="I97" i="13"/>
  <c r="J101" i="29"/>
  <c r="M100" i="44"/>
  <c r="M99" i="30"/>
  <c r="J99" i="30"/>
  <c r="J101" i="18"/>
  <c r="L100" i="19"/>
  <c r="J98" i="31"/>
  <c r="L98" i="24"/>
  <c r="G97" i="31"/>
  <c r="M97" i="24"/>
  <c r="N103" i="27"/>
  <c r="K101" i="16"/>
  <c r="I102" i="48"/>
  <c r="F102" i="27"/>
  <c r="G97" i="26"/>
  <c r="F102" i="50"/>
  <c r="N99" i="14"/>
  <c r="K97" i="36"/>
  <c r="E100" i="23"/>
  <c r="M98" i="28"/>
  <c r="H99" i="14"/>
  <c r="K102" i="48"/>
  <c r="E98" i="28"/>
  <c r="M98" i="17"/>
  <c r="J102" i="51"/>
  <c r="E97" i="42"/>
  <c r="M97" i="31"/>
  <c r="F98" i="28"/>
  <c r="G98" i="28"/>
  <c r="F101" i="50"/>
  <c r="D102" i="48"/>
  <c r="J101" i="16"/>
  <c r="H103" i="27"/>
  <c r="H95" i="39"/>
  <c r="G100" i="23"/>
  <c r="K101" i="23"/>
  <c r="M99" i="14"/>
  <c r="G96" i="41"/>
  <c r="H100" i="25"/>
  <c r="E98" i="20"/>
  <c r="G99" i="47"/>
  <c r="J99" i="49"/>
  <c r="K99" i="45"/>
  <c r="G99" i="45"/>
  <c r="I97" i="41"/>
  <c r="J99" i="46"/>
  <c r="E99" i="46"/>
  <c r="F97" i="13"/>
  <c r="H101" i="29"/>
  <c r="N100" i="44"/>
  <c r="K99" i="30"/>
  <c r="E99" i="30"/>
  <c r="J101" i="25"/>
  <c r="H101" i="18"/>
  <c r="M102" i="27"/>
  <c r="L98" i="42"/>
  <c r="G97" i="35"/>
  <c r="E99" i="14"/>
  <c r="E97" i="26"/>
  <c r="J101" i="21"/>
  <c r="F101" i="51"/>
  <c r="D104" i="27"/>
  <c r="K102" i="51"/>
  <c r="I99" i="15"/>
  <c r="N98" i="28"/>
  <c r="F100" i="21"/>
  <c r="N97" i="35"/>
  <c r="E102" i="27"/>
  <c r="K103" i="27"/>
  <c r="E98" i="15"/>
  <c r="H98" i="26"/>
  <c r="J98" i="35"/>
  <c r="F101" i="16"/>
  <c r="M97" i="42"/>
  <c r="I98" i="42"/>
  <c r="L95" i="39"/>
  <c r="G101" i="50"/>
  <c r="F101" i="48"/>
  <c r="K99" i="15"/>
  <c r="E97" i="35"/>
  <c r="H101" i="21"/>
  <c r="M103" i="27"/>
  <c r="E97" i="31"/>
  <c r="J99" i="17"/>
  <c r="K99" i="17"/>
  <c r="E103" i="27"/>
  <c r="D101" i="44"/>
  <c r="D100" i="30"/>
  <c r="D95" i="39"/>
  <c r="D98" i="13"/>
  <c r="D101" i="25"/>
  <c r="B102" i="43" l="1"/>
  <c r="A103" i="43"/>
  <c r="C99" i="41"/>
  <c r="B101" i="24"/>
  <c r="A102" i="24"/>
  <c r="B101" i="30"/>
  <c r="C101" i="30"/>
  <c r="A102" i="30"/>
  <c r="B101" i="49"/>
  <c r="C101" i="49"/>
  <c r="A102" i="49"/>
  <c r="B100" i="20"/>
  <c r="C100" i="20"/>
  <c r="A101" i="20"/>
  <c r="B99" i="13"/>
  <c r="C99" i="13"/>
  <c r="A100" i="13"/>
  <c r="B101" i="46"/>
  <c r="C101" i="46"/>
  <c r="A102" i="46"/>
  <c r="C103" i="29"/>
  <c r="B101" i="45"/>
  <c r="C101" i="45"/>
  <c r="A102" i="45"/>
  <c r="B102" i="44"/>
  <c r="C102" i="44"/>
  <c r="A103" i="44"/>
  <c r="B103" i="29"/>
  <c r="A104" i="29"/>
  <c r="C103" i="16"/>
  <c r="B101" i="47"/>
  <c r="A102" i="47"/>
  <c r="C101" i="47"/>
  <c r="C101" i="17"/>
  <c r="A108" i="41"/>
  <c r="B107" i="41"/>
  <c r="C105" i="28"/>
  <c r="B102" i="25"/>
  <c r="C102" i="25"/>
  <c r="A103" i="25"/>
  <c r="B102" i="42"/>
  <c r="A103" i="42"/>
  <c r="B102" i="18"/>
  <c r="A103" i="18"/>
  <c r="C102" i="18"/>
  <c r="C101" i="19"/>
  <c r="C99" i="36"/>
  <c r="C100" i="42"/>
  <c r="C100" i="31"/>
  <c r="C100" i="24"/>
  <c r="C100" i="26"/>
  <c r="A102" i="14"/>
  <c r="B102" i="14" s="1"/>
  <c r="C101" i="14"/>
  <c r="C100" i="35"/>
  <c r="A102" i="17"/>
  <c r="B102" i="17" s="1"/>
  <c r="C104" i="51"/>
  <c r="A105" i="51"/>
  <c r="B105" i="51" s="1"/>
  <c r="C104" i="50"/>
  <c r="A105" i="50"/>
  <c r="B105" i="50" s="1"/>
  <c r="C104" i="48"/>
  <c r="A105" i="48"/>
  <c r="B105" i="48" s="1"/>
  <c r="A104" i="36"/>
  <c r="B104" i="36" s="1"/>
  <c r="A105" i="35"/>
  <c r="B105" i="35" s="1"/>
  <c r="A105" i="31"/>
  <c r="B105" i="31" s="1"/>
  <c r="A106" i="28"/>
  <c r="B106" i="28" s="1"/>
  <c r="C105" i="27"/>
  <c r="A106" i="27"/>
  <c r="B106" i="27" s="1"/>
  <c r="A105" i="26"/>
  <c r="B105" i="26" s="1"/>
  <c r="C103" i="23"/>
  <c r="A104" i="23"/>
  <c r="B104" i="23" s="1"/>
  <c r="A104" i="21"/>
  <c r="B104" i="21" s="1"/>
  <c r="C103" i="21"/>
  <c r="A104" i="19"/>
  <c r="B104" i="19" s="1"/>
  <c r="A104" i="16"/>
  <c r="B104" i="16" s="1"/>
  <c r="C101" i="15"/>
  <c r="A102" i="15"/>
  <c r="B102" i="15" s="1"/>
  <c r="A97" i="39"/>
  <c r="B97" i="39" s="1"/>
  <c r="C96" i="39"/>
  <c r="E101" i="25"/>
  <c r="F100" i="25"/>
  <c r="D100" i="17"/>
  <c r="F101" i="18"/>
  <c r="M100" i="47"/>
  <c r="D98" i="41"/>
  <c r="H98" i="41"/>
  <c r="H98" i="13"/>
  <c r="K100" i="30"/>
  <c r="J100" i="49"/>
  <c r="F100" i="49"/>
  <c r="H99" i="20"/>
  <c r="J102" i="29"/>
  <c r="L100" i="46"/>
  <c r="K100" i="45"/>
  <c r="E100" i="45"/>
  <c r="L101" i="44"/>
  <c r="H102" i="18"/>
  <c r="H101" i="19"/>
  <c r="N98" i="35"/>
  <c r="D101" i="15"/>
  <c r="L102" i="23"/>
  <c r="N99" i="15"/>
  <c r="E104" i="27"/>
  <c r="L104" i="27"/>
  <c r="H100" i="28"/>
  <c r="E98" i="24"/>
  <c r="K99" i="31"/>
  <c r="M98" i="31"/>
  <c r="G101" i="25"/>
  <c r="G100" i="25"/>
  <c r="N100" i="19"/>
  <c r="M101" i="18"/>
  <c r="F100" i="47"/>
  <c r="L98" i="41"/>
  <c r="I98" i="13"/>
  <c r="N100" i="30"/>
  <c r="H100" i="49"/>
  <c r="J99" i="20"/>
  <c r="F99" i="20"/>
  <c r="L102" i="29"/>
  <c r="L100" i="45"/>
  <c r="F100" i="45"/>
  <c r="E101" i="44"/>
  <c r="I102" i="18"/>
  <c r="J101" i="19"/>
  <c r="I99" i="31"/>
  <c r="H98" i="36"/>
  <c r="K99" i="42"/>
  <c r="L99" i="24"/>
  <c r="F101" i="23"/>
  <c r="J99" i="35"/>
  <c r="N102" i="48"/>
  <c r="L102" i="21"/>
  <c r="E100" i="15"/>
  <c r="M100" i="15"/>
  <c r="J100" i="28"/>
  <c r="K102" i="16"/>
  <c r="G104" i="27"/>
  <c r="I104" i="27"/>
  <c r="F97" i="36"/>
  <c r="K103" i="48"/>
  <c r="F101" i="25"/>
  <c r="N100" i="25"/>
  <c r="G100" i="19"/>
  <c r="E101" i="18"/>
  <c r="G100" i="47"/>
  <c r="J98" i="41"/>
  <c r="K98" i="41"/>
  <c r="L98" i="13"/>
  <c r="G100" i="30"/>
  <c r="K100" i="49"/>
  <c r="I99" i="20"/>
  <c r="L99" i="20"/>
  <c r="K100" i="46"/>
  <c r="J100" i="45"/>
  <c r="D100" i="46"/>
  <c r="M101" i="44"/>
  <c r="D102" i="25"/>
  <c r="J102" i="18"/>
  <c r="H103" i="48"/>
  <c r="D102" i="23"/>
  <c r="D100" i="28"/>
  <c r="F99" i="15"/>
  <c r="N99" i="28"/>
  <c r="J104" i="27"/>
  <c r="N98" i="24"/>
  <c r="K100" i="17"/>
  <c r="I100" i="15"/>
  <c r="H96" i="39"/>
  <c r="L103" i="50"/>
  <c r="I103" i="50"/>
  <c r="N101" i="21"/>
  <c r="N98" i="31"/>
  <c r="F98" i="24"/>
  <c r="D103" i="50"/>
  <c r="N100" i="15"/>
  <c r="D99" i="31"/>
  <c r="F99" i="17"/>
  <c r="G98" i="24"/>
  <c r="G99" i="28"/>
  <c r="J102" i="23"/>
  <c r="N97" i="36"/>
  <c r="L100" i="14"/>
  <c r="N98" i="26"/>
  <c r="J100" i="15"/>
  <c r="J98" i="36"/>
  <c r="M101" i="25"/>
  <c r="F97" i="41"/>
  <c r="E100" i="19"/>
  <c r="K95" i="39"/>
  <c r="E100" i="47"/>
  <c r="N98" i="13"/>
  <c r="E100" i="30"/>
  <c r="L100" i="49"/>
  <c r="G99" i="20"/>
  <c r="K102" i="29"/>
  <c r="H100" i="46"/>
  <c r="I100" i="45"/>
  <c r="N101" i="44"/>
  <c r="D102" i="18"/>
  <c r="N99" i="17"/>
  <c r="J99" i="24"/>
  <c r="L99" i="26"/>
  <c r="E98" i="26"/>
  <c r="M98" i="35"/>
  <c r="I102" i="21"/>
  <c r="D105" i="27"/>
  <c r="J99" i="42"/>
  <c r="H103" i="51"/>
  <c r="I99" i="42"/>
  <c r="M102" i="48"/>
  <c r="H99" i="24"/>
  <c r="K104" i="27"/>
  <c r="M98" i="42"/>
  <c r="L96" i="39"/>
  <c r="E97" i="36"/>
  <c r="F100" i="15"/>
  <c r="D101" i="17"/>
  <c r="G99" i="17"/>
  <c r="L103" i="48"/>
  <c r="H99" i="26"/>
  <c r="L103" i="51"/>
  <c r="K102" i="23"/>
  <c r="I99" i="26"/>
  <c r="J99" i="31"/>
  <c r="E102" i="48"/>
  <c r="G97" i="36"/>
  <c r="J103" i="48"/>
  <c r="M97" i="36"/>
  <c r="I100" i="28"/>
  <c r="H104" i="27"/>
  <c r="D99" i="42"/>
  <c r="D98" i="36"/>
  <c r="N101" i="25"/>
  <c r="N97" i="41"/>
  <c r="F100" i="19"/>
  <c r="I100" i="47"/>
  <c r="K100" i="47"/>
  <c r="F98" i="13"/>
  <c r="I100" i="30"/>
  <c r="M100" i="30"/>
  <c r="N100" i="49"/>
  <c r="K99" i="20"/>
  <c r="H102" i="29"/>
  <c r="I100" i="46"/>
  <c r="H100" i="45"/>
  <c r="K101" i="44"/>
  <c r="G101" i="44"/>
  <c r="H102" i="25"/>
  <c r="I101" i="19"/>
  <c r="G101" i="23"/>
  <c r="M99" i="17"/>
  <c r="M99" i="15"/>
  <c r="F102" i="48"/>
  <c r="G98" i="31"/>
  <c r="N104" i="27"/>
  <c r="J102" i="21"/>
  <c r="J103" i="51"/>
  <c r="D103" i="23"/>
  <c r="K99" i="35"/>
  <c r="J102" i="16"/>
  <c r="K100" i="15"/>
  <c r="K102" i="21"/>
  <c r="G101" i="21"/>
  <c r="I99" i="24"/>
  <c r="D103" i="48"/>
  <c r="E97" i="41"/>
  <c r="M100" i="19"/>
  <c r="L100" i="47"/>
  <c r="H100" i="47"/>
  <c r="I98" i="41"/>
  <c r="E98" i="13"/>
  <c r="J100" i="30"/>
  <c r="F100" i="30"/>
  <c r="M100" i="49"/>
  <c r="N99" i="20"/>
  <c r="I102" i="29"/>
  <c r="M100" i="45"/>
  <c r="I101" i="44"/>
  <c r="F101" i="44"/>
  <c r="I102" i="25"/>
  <c r="K101" i="19"/>
  <c r="D103" i="51"/>
  <c r="H100" i="14"/>
  <c r="L100" i="15"/>
  <c r="H99" i="42"/>
  <c r="K103" i="51"/>
  <c r="G98" i="26"/>
  <c r="M99" i="28"/>
  <c r="M98" i="24"/>
  <c r="K103" i="50"/>
  <c r="J100" i="14"/>
  <c r="I103" i="48"/>
  <c r="K99" i="24"/>
  <c r="J99" i="26"/>
  <c r="L100" i="17"/>
  <c r="I99" i="35"/>
  <c r="I100" i="14"/>
  <c r="M101" i="23"/>
  <c r="M101" i="21"/>
  <c r="L99" i="42"/>
  <c r="M100" i="25"/>
  <c r="M97" i="41"/>
  <c r="N101" i="18"/>
  <c r="N100" i="47"/>
  <c r="J98" i="13"/>
  <c r="M98" i="13"/>
  <c r="L100" i="30"/>
  <c r="J95" i="39"/>
  <c r="G100" i="49"/>
  <c r="M99" i="20"/>
  <c r="J100" i="46"/>
  <c r="N100" i="45"/>
  <c r="J101" i="44"/>
  <c r="L101" i="19"/>
  <c r="J103" i="50"/>
  <c r="E98" i="31"/>
  <c r="F98" i="31"/>
  <c r="H99" i="35"/>
  <c r="K98" i="36"/>
  <c r="D102" i="16"/>
  <c r="K96" i="39"/>
  <c r="G102" i="48"/>
  <c r="G100" i="15"/>
  <c r="F98" i="42"/>
  <c r="E101" i="23"/>
  <c r="E101" i="21"/>
  <c r="H99" i="31"/>
  <c r="M104" i="27"/>
  <c r="E99" i="15"/>
  <c r="J100" i="17"/>
  <c r="E99" i="17"/>
  <c r="L99" i="35"/>
  <c r="G99" i="15"/>
  <c r="D96" i="39"/>
  <c r="I102" i="16"/>
  <c r="L98" i="36"/>
  <c r="K100" i="28"/>
  <c r="M98" i="26"/>
  <c r="K99" i="26"/>
  <c r="H102" i="21"/>
  <c r="D99" i="26"/>
  <c r="F104" i="27"/>
  <c r="E100" i="25"/>
  <c r="G97" i="41"/>
  <c r="G101" i="18"/>
  <c r="J100" i="47"/>
  <c r="K98" i="13"/>
  <c r="G98" i="13"/>
  <c r="H100" i="30"/>
  <c r="I100" i="49"/>
  <c r="E100" i="49"/>
  <c r="E99" i="20"/>
  <c r="G100" i="45"/>
  <c r="D102" i="29"/>
  <c r="H101" i="44"/>
  <c r="D101" i="19"/>
  <c r="F98" i="35"/>
  <c r="D99" i="35"/>
  <c r="I100" i="17"/>
  <c r="H100" i="15"/>
  <c r="N101" i="23"/>
  <c r="E99" i="28"/>
  <c r="I102" i="23"/>
  <c r="D99" i="24"/>
  <c r="J96" i="39"/>
  <c r="L100" i="28"/>
  <c r="G98" i="35"/>
  <c r="N98" i="42"/>
  <c r="F98" i="26"/>
  <c r="H102" i="23"/>
  <c r="K100" i="14"/>
  <c r="H100" i="17"/>
  <c r="I98" i="36"/>
  <c r="D100" i="14"/>
  <c r="I103" i="51"/>
  <c r="I96" i="39"/>
  <c r="E98" i="35"/>
  <c r="D102" i="21"/>
  <c r="L102" i="16"/>
  <c r="E98" i="42"/>
  <c r="F99" i="28"/>
  <c r="L99" i="31"/>
  <c r="F101" i="21"/>
  <c r="H103" i="50"/>
  <c r="H102" i="16"/>
  <c r="G98" i="42"/>
  <c r="D103" i="21"/>
  <c r="D101" i="46"/>
  <c r="D101" i="30"/>
  <c r="D101" i="47"/>
  <c r="D100" i="20"/>
  <c r="D101" i="45"/>
  <c r="D102" i="44"/>
  <c r="J102" i="25"/>
  <c r="D99" i="13"/>
  <c r="D101" i="49"/>
  <c r="D103" i="29"/>
  <c r="C104" i="16" l="1"/>
  <c r="C100" i="41"/>
  <c r="B103" i="43"/>
  <c r="A104" i="43"/>
  <c r="C102" i="17"/>
  <c r="B100" i="13"/>
  <c r="C100" i="13"/>
  <c r="A101" i="13"/>
  <c r="B102" i="49"/>
  <c r="A103" i="49"/>
  <c r="C102" i="49"/>
  <c r="B104" i="29"/>
  <c r="A105" i="29"/>
  <c r="B102" i="45"/>
  <c r="C102" i="45"/>
  <c r="A103" i="45"/>
  <c r="B102" i="24"/>
  <c r="A103" i="24"/>
  <c r="C104" i="29"/>
  <c r="B103" i="44"/>
  <c r="C103" i="44"/>
  <c r="A104" i="44"/>
  <c r="B102" i="46"/>
  <c r="C102" i="46"/>
  <c r="A103" i="46"/>
  <c r="B101" i="20"/>
  <c r="C101" i="20"/>
  <c r="A102" i="20"/>
  <c r="B102" i="30"/>
  <c r="A103" i="30"/>
  <c r="C102" i="30"/>
  <c r="B102" i="47"/>
  <c r="A103" i="47"/>
  <c r="C102" i="47"/>
  <c r="A109" i="41"/>
  <c r="B108" i="41"/>
  <c r="C106" i="28"/>
  <c r="B103" i="25"/>
  <c r="C103" i="25"/>
  <c r="A104" i="25"/>
  <c r="B103" i="42"/>
  <c r="A104" i="42"/>
  <c r="C103" i="18"/>
  <c r="B103" i="18"/>
  <c r="A104" i="18"/>
  <c r="C102" i="19"/>
  <c r="C101" i="26"/>
  <c r="C100" i="36"/>
  <c r="A103" i="14"/>
  <c r="B103" i="14" s="1"/>
  <c r="C102" i="14"/>
  <c r="C101" i="42"/>
  <c r="A103" i="17"/>
  <c r="B103" i="17" s="1"/>
  <c r="C101" i="31"/>
  <c r="C101" i="35"/>
  <c r="C101" i="24"/>
  <c r="C105" i="51"/>
  <c r="A106" i="51"/>
  <c r="B106" i="51" s="1"/>
  <c r="C105" i="50"/>
  <c r="A106" i="50"/>
  <c r="B106" i="50" s="1"/>
  <c r="C105" i="48"/>
  <c r="A106" i="48"/>
  <c r="B106" i="48" s="1"/>
  <c r="A105" i="36"/>
  <c r="B105" i="36" s="1"/>
  <c r="A106" i="35"/>
  <c r="B106" i="35" s="1"/>
  <c r="A106" i="31"/>
  <c r="B106" i="31" s="1"/>
  <c r="A107" i="28"/>
  <c r="B107" i="28" s="1"/>
  <c r="C106" i="27"/>
  <c r="A107" i="27"/>
  <c r="B107" i="27" s="1"/>
  <c r="A106" i="26"/>
  <c r="B106" i="26" s="1"/>
  <c r="C104" i="23"/>
  <c r="A105" i="23"/>
  <c r="B105" i="23" s="1"/>
  <c r="C104" i="21"/>
  <c r="A105" i="21"/>
  <c r="B105" i="21" s="1"/>
  <c r="A105" i="19"/>
  <c r="B105" i="19" s="1"/>
  <c r="A105" i="16"/>
  <c r="B105" i="16" s="1"/>
  <c r="A103" i="15"/>
  <c r="B103" i="15" s="1"/>
  <c r="C102" i="15"/>
  <c r="A98" i="39"/>
  <c r="B98" i="39" s="1"/>
  <c r="C97" i="39"/>
  <c r="G101" i="19"/>
  <c r="N102" i="29"/>
  <c r="G102" i="18"/>
  <c r="E102" i="25"/>
  <c r="M98" i="41"/>
  <c r="K102" i="25"/>
  <c r="H99" i="41"/>
  <c r="L102" i="25"/>
  <c r="G99" i="13"/>
  <c r="H101" i="49"/>
  <c r="K101" i="45"/>
  <c r="N101" i="45"/>
  <c r="K103" i="29"/>
  <c r="K101" i="47"/>
  <c r="D102" i="47"/>
  <c r="M102" i="44"/>
  <c r="J101" i="46"/>
  <c r="F100" i="20"/>
  <c r="I101" i="30"/>
  <c r="M101" i="30"/>
  <c r="I103" i="18"/>
  <c r="F103" i="23"/>
  <c r="I101" i="28"/>
  <c r="L100" i="31"/>
  <c r="N99" i="24"/>
  <c r="I100" i="42"/>
  <c r="E98" i="36"/>
  <c r="J101" i="17"/>
  <c r="L100" i="35"/>
  <c r="M99" i="24"/>
  <c r="M102" i="16"/>
  <c r="M100" i="28"/>
  <c r="F102" i="23"/>
  <c r="H101" i="17"/>
  <c r="G102" i="21"/>
  <c r="N99" i="35"/>
  <c r="H101" i="15"/>
  <c r="N99" i="31"/>
  <c r="K97" i="39"/>
  <c r="M99" i="42"/>
  <c r="I101" i="14"/>
  <c r="L99" i="36"/>
  <c r="N101" i="15"/>
  <c r="H100" i="24"/>
  <c r="N100" i="28"/>
  <c r="H101" i="14"/>
  <c r="D102" i="15"/>
  <c r="I97" i="39"/>
  <c r="G100" i="20"/>
  <c r="M103" i="21"/>
  <c r="M99" i="31"/>
  <c r="K99" i="36"/>
  <c r="E99" i="26"/>
  <c r="F100" i="28"/>
  <c r="N101" i="19"/>
  <c r="M102" i="29"/>
  <c r="F102" i="18"/>
  <c r="G100" i="46"/>
  <c r="F98" i="41"/>
  <c r="K99" i="13"/>
  <c r="N99" i="13"/>
  <c r="I101" i="49"/>
  <c r="J101" i="45"/>
  <c r="N103" i="29"/>
  <c r="L101" i="47"/>
  <c r="F102" i="44"/>
  <c r="M101" i="46"/>
  <c r="K100" i="20"/>
  <c r="J101" i="30"/>
  <c r="G101" i="30"/>
  <c r="J103" i="18"/>
  <c r="K103" i="16"/>
  <c r="K100" i="35"/>
  <c r="M102" i="23"/>
  <c r="F98" i="36"/>
  <c r="N99" i="42"/>
  <c r="E103" i="50"/>
  <c r="D104" i="21"/>
  <c r="E102" i="23"/>
  <c r="F105" i="27"/>
  <c r="G102" i="23"/>
  <c r="E102" i="21"/>
  <c r="M103" i="51"/>
  <c r="I105" i="27"/>
  <c r="J100" i="31"/>
  <c r="G102" i="16"/>
  <c r="F102" i="21"/>
  <c r="I100" i="26"/>
  <c r="G103" i="23"/>
  <c r="H103" i="21"/>
  <c r="H103" i="16"/>
  <c r="L100" i="24"/>
  <c r="G100" i="28"/>
  <c r="M103" i="50"/>
  <c r="L103" i="23"/>
  <c r="E99" i="31"/>
  <c r="E102" i="16"/>
  <c r="E100" i="20"/>
  <c r="H103" i="25"/>
  <c r="M102" i="21"/>
  <c r="N103" i="50"/>
  <c r="M103" i="23"/>
  <c r="K100" i="24"/>
  <c r="N102" i="16"/>
  <c r="M101" i="19"/>
  <c r="G103" i="48"/>
  <c r="E102" i="18"/>
  <c r="F100" i="46"/>
  <c r="N98" i="41"/>
  <c r="K99" i="41"/>
  <c r="H99" i="13"/>
  <c r="M99" i="13"/>
  <c r="L101" i="49"/>
  <c r="I101" i="45"/>
  <c r="M103" i="29"/>
  <c r="G103" i="29"/>
  <c r="M101" i="47"/>
  <c r="H102" i="44"/>
  <c r="N102" i="44"/>
  <c r="N101" i="46"/>
  <c r="I100" i="20"/>
  <c r="H101" i="30"/>
  <c r="H103" i="18"/>
  <c r="D101" i="14"/>
  <c r="L101" i="28"/>
  <c r="I104" i="51"/>
  <c r="K104" i="48"/>
  <c r="F99" i="35"/>
  <c r="I99" i="36"/>
  <c r="H99" i="36"/>
  <c r="D100" i="31"/>
  <c r="H104" i="51"/>
  <c r="E100" i="28"/>
  <c r="N98" i="36"/>
  <c r="H100" i="31"/>
  <c r="F99" i="24"/>
  <c r="N100" i="14"/>
  <c r="G103" i="50"/>
  <c r="F101" i="15"/>
  <c r="F100" i="14"/>
  <c r="L103" i="21"/>
  <c r="L100" i="26"/>
  <c r="G98" i="36"/>
  <c r="D99" i="36"/>
  <c r="E99" i="24"/>
  <c r="I104" i="50"/>
  <c r="J101" i="28"/>
  <c r="I102" i="19"/>
  <c r="F99" i="42"/>
  <c r="L104" i="51"/>
  <c r="F102" i="16"/>
  <c r="F103" i="50"/>
  <c r="J103" i="21"/>
  <c r="E101" i="19"/>
  <c r="F103" i="48"/>
  <c r="M102" i="18"/>
  <c r="M100" i="46"/>
  <c r="F100" i="17"/>
  <c r="J99" i="41"/>
  <c r="J99" i="13"/>
  <c r="G101" i="49"/>
  <c r="E101" i="49"/>
  <c r="H101" i="45"/>
  <c r="F103" i="29"/>
  <c r="L103" i="29"/>
  <c r="F101" i="47"/>
  <c r="L102" i="44"/>
  <c r="E102" i="44"/>
  <c r="F101" i="46"/>
  <c r="H100" i="20"/>
  <c r="K101" i="30"/>
  <c r="D103" i="18"/>
  <c r="N102" i="21"/>
  <c r="J101" i="14"/>
  <c r="H100" i="42"/>
  <c r="L101" i="14"/>
  <c r="J104" i="48"/>
  <c r="M98" i="36"/>
  <c r="L97" i="39"/>
  <c r="G105" i="27"/>
  <c r="J100" i="26"/>
  <c r="F103" i="21"/>
  <c r="F103" i="51"/>
  <c r="N103" i="23"/>
  <c r="M100" i="14"/>
  <c r="I101" i="15"/>
  <c r="G100" i="14"/>
  <c r="N103" i="51"/>
  <c r="G103" i="51"/>
  <c r="J100" i="42"/>
  <c r="J105" i="27"/>
  <c r="L101" i="17"/>
  <c r="E105" i="27"/>
  <c r="D100" i="24"/>
  <c r="H103" i="23"/>
  <c r="J101" i="15"/>
  <c r="J103" i="23"/>
  <c r="F101" i="30"/>
  <c r="K101" i="15"/>
  <c r="K100" i="31"/>
  <c r="F101" i="19"/>
  <c r="N103" i="48"/>
  <c r="G102" i="25"/>
  <c r="E100" i="46"/>
  <c r="M100" i="17"/>
  <c r="L99" i="13"/>
  <c r="N101" i="49"/>
  <c r="M101" i="49"/>
  <c r="G101" i="45"/>
  <c r="E103" i="29"/>
  <c r="E101" i="47"/>
  <c r="G101" i="47"/>
  <c r="J102" i="44"/>
  <c r="L101" i="46"/>
  <c r="E101" i="46"/>
  <c r="M100" i="20"/>
  <c r="L101" i="30"/>
  <c r="M101" i="17"/>
  <c r="G99" i="24"/>
  <c r="D102" i="14"/>
  <c r="H104" i="50"/>
  <c r="D97" i="39"/>
  <c r="I100" i="31"/>
  <c r="F99" i="26"/>
  <c r="D100" i="35"/>
  <c r="H100" i="35"/>
  <c r="D102" i="17"/>
  <c r="M101" i="15"/>
  <c r="J99" i="36"/>
  <c r="I103" i="21"/>
  <c r="K104" i="50"/>
  <c r="E101" i="17"/>
  <c r="H97" i="39"/>
  <c r="K101" i="28"/>
  <c r="D104" i="50"/>
  <c r="D105" i="50" s="1"/>
  <c r="K103" i="21"/>
  <c r="L104" i="48"/>
  <c r="G99" i="31"/>
  <c r="K100" i="26"/>
  <c r="G101" i="17"/>
  <c r="I101" i="46"/>
  <c r="K100" i="42"/>
  <c r="N99" i="26"/>
  <c r="G99" i="26"/>
  <c r="H105" i="27"/>
  <c r="L103" i="16"/>
  <c r="G102" i="29"/>
  <c r="E103" i="48"/>
  <c r="F102" i="25"/>
  <c r="N100" i="46"/>
  <c r="G100" i="17"/>
  <c r="I99" i="41"/>
  <c r="D100" i="13"/>
  <c r="I99" i="13"/>
  <c r="F101" i="49"/>
  <c r="M101" i="45"/>
  <c r="I103" i="29"/>
  <c r="H101" i="47"/>
  <c r="N101" i="47"/>
  <c r="D102" i="46"/>
  <c r="D102" i="30"/>
  <c r="K102" i="44"/>
  <c r="H101" i="46"/>
  <c r="G101" i="46"/>
  <c r="L100" i="20"/>
  <c r="E101" i="30"/>
  <c r="D104" i="48"/>
  <c r="D105" i="48" s="1"/>
  <c r="E103" i="23"/>
  <c r="J104" i="51"/>
  <c r="F99" i="31"/>
  <c r="K101" i="14"/>
  <c r="L101" i="15"/>
  <c r="M99" i="26"/>
  <c r="E103" i="51"/>
  <c r="M99" i="35"/>
  <c r="D100" i="42"/>
  <c r="D101" i="28"/>
  <c r="J97" i="39"/>
  <c r="I100" i="24"/>
  <c r="E101" i="15"/>
  <c r="L105" i="27"/>
  <c r="F101" i="17"/>
  <c r="N105" i="27"/>
  <c r="K101" i="17"/>
  <c r="I104" i="48"/>
  <c r="N103" i="21"/>
  <c r="H101" i="28"/>
  <c r="D104" i="51"/>
  <c r="G103" i="21"/>
  <c r="E99" i="42"/>
  <c r="D106" i="27"/>
  <c r="I102" i="44"/>
  <c r="I101" i="17"/>
  <c r="K105" i="27"/>
  <c r="H104" i="48"/>
  <c r="I100" i="35"/>
  <c r="L104" i="50"/>
  <c r="J100" i="35"/>
  <c r="E102" i="29"/>
  <c r="M103" i="48"/>
  <c r="N102" i="25"/>
  <c r="G98" i="41"/>
  <c r="N100" i="17"/>
  <c r="L99" i="41"/>
  <c r="E99" i="13"/>
  <c r="J101" i="49"/>
  <c r="F101" i="45"/>
  <c r="J103" i="29"/>
  <c r="I101" i="47"/>
  <c r="K104" i="51"/>
  <c r="H100" i="26"/>
  <c r="J100" i="24"/>
  <c r="F102" i="29"/>
  <c r="N102" i="18"/>
  <c r="M102" i="25"/>
  <c r="E98" i="41"/>
  <c r="E100" i="17"/>
  <c r="D99" i="41"/>
  <c r="F99" i="13"/>
  <c r="K101" i="49"/>
  <c r="L101" i="45"/>
  <c r="E101" i="45"/>
  <c r="H103" i="29"/>
  <c r="J101" i="47"/>
  <c r="D103" i="44"/>
  <c r="G102" i="44"/>
  <c r="K101" i="46"/>
  <c r="J100" i="20"/>
  <c r="N100" i="20"/>
  <c r="N101" i="30"/>
  <c r="J103" i="25"/>
  <c r="I103" i="16"/>
  <c r="G99" i="42"/>
  <c r="G101" i="15"/>
  <c r="L100" i="42"/>
  <c r="N101" i="17"/>
  <c r="I103" i="23"/>
  <c r="K103" i="23"/>
  <c r="M105" i="27"/>
  <c r="D103" i="16"/>
  <c r="D104" i="16" s="1"/>
  <c r="N102" i="23"/>
  <c r="J103" i="16"/>
  <c r="E99" i="35"/>
  <c r="E103" i="21"/>
  <c r="G99" i="35"/>
  <c r="E100" i="14"/>
  <c r="J104" i="50"/>
  <c r="D100" i="26"/>
  <c r="D104" i="29"/>
  <c r="J102" i="19"/>
  <c r="D102" i="49"/>
  <c r="B103" i="47" l="1"/>
  <c r="C103" i="47"/>
  <c r="A104" i="47"/>
  <c r="B103" i="45"/>
  <c r="C103" i="45"/>
  <c r="A104" i="45"/>
  <c r="B103" i="49"/>
  <c r="A104" i="49"/>
  <c r="C103" i="49"/>
  <c r="B104" i="43"/>
  <c r="A105" i="43"/>
  <c r="B103" i="24"/>
  <c r="A104" i="24"/>
  <c r="B103" i="46"/>
  <c r="C103" i="46"/>
  <c r="A104" i="46"/>
  <c r="B101" i="13"/>
  <c r="A102" i="13"/>
  <c r="C101" i="13"/>
  <c r="C101" i="41"/>
  <c r="B103" i="30"/>
  <c r="C103" i="30"/>
  <c r="A104" i="30"/>
  <c r="B105" i="29"/>
  <c r="A106" i="29"/>
  <c r="B104" i="44"/>
  <c r="A105" i="44"/>
  <c r="C104" i="44"/>
  <c r="C105" i="29"/>
  <c r="C103" i="17"/>
  <c r="C105" i="16"/>
  <c r="B102" i="20"/>
  <c r="A103" i="20"/>
  <c r="C102" i="20"/>
  <c r="B109" i="41"/>
  <c r="A110" i="41"/>
  <c r="C107" i="28"/>
  <c r="B104" i="25"/>
  <c r="C104" i="25"/>
  <c r="A105" i="25"/>
  <c r="B104" i="42"/>
  <c r="A105" i="42"/>
  <c r="B104" i="18"/>
  <c r="A105" i="18"/>
  <c r="C104" i="18"/>
  <c r="C103" i="19"/>
  <c r="C102" i="26"/>
  <c r="C102" i="24"/>
  <c r="C102" i="42"/>
  <c r="A104" i="17"/>
  <c r="B104" i="17" s="1"/>
  <c r="C102" i="35"/>
  <c r="C102" i="31"/>
  <c r="A104" i="14"/>
  <c r="B104" i="14" s="1"/>
  <c r="C103" i="14"/>
  <c r="C101" i="36"/>
  <c r="C106" i="51"/>
  <c r="A107" i="51"/>
  <c r="B107" i="51" s="1"/>
  <c r="C106" i="50"/>
  <c r="A107" i="50"/>
  <c r="B107" i="50" s="1"/>
  <c r="C106" i="48"/>
  <c r="A107" i="48"/>
  <c r="B107" i="48" s="1"/>
  <c r="A106" i="36"/>
  <c r="B106" i="36" s="1"/>
  <c r="A107" i="35"/>
  <c r="B107" i="35" s="1"/>
  <c r="A107" i="31"/>
  <c r="B107" i="31" s="1"/>
  <c r="A108" i="28"/>
  <c r="B108" i="28" s="1"/>
  <c r="A108" i="27"/>
  <c r="B108" i="27" s="1"/>
  <c r="C107" i="27"/>
  <c r="A107" i="26"/>
  <c r="B107" i="26" s="1"/>
  <c r="C105" i="23"/>
  <c r="A106" i="23"/>
  <c r="B106" i="23" s="1"/>
  <c r="A106" i="21"/>
  <c r="B106" i="21" s="1"/>
  <c r="C105" i="21"/>
  <c r="A106" i="19"/>
  <c r="B106" i="19" s="1"/>
  <c r="A106" i="16"/>
  <c r="B106" i="16" s="1"/>
  <c r="C103" i="15"/>
  <c r="A104" i="15"/>
  <c r="B104" i="15" s="1"/>
  <c r="A99" i="39"/>
  <c r="B99" i="39" s="1"/>
  <c r="C98" i="39"/>
  <c r="N99" i="41"/>
  <c r="E103" i="18"/>
  <c r="I102" i="45"/>
  <c r="J102" i="30"/>
  <c r="D100" i="41"/>
  <c r="N102" i="46"/>
  <c r="J100" i="13"/>
  <c r="F102" i="47"/>
  <c r="K104" i="29"/>
  <c r="L103" i="44"/>
  <c r="L102" i="49"/>
  <c r="N102" i="49"/>
  <c r="J104" i="25"/>
  <c r="J103" i="19"/>
  <c r="J104" i="23"/>
  <c r="H105" i="51"/>
  <c r="L101" i="26"/>
  <c r="M102" i="17"/>
  <c r="J104" i="21"/>
  <c r="L101" i="31"/>
  <c r="L101" i="42"/>
  <c r="J98" i="39"/>
  <c r="D101" i="26"/>
  <c r="M104" i="51"/>
  <c r="L105" i="50"/>
  <c r="J102" i="28"/>
  <c r="K101" i="24"/>
  <c r="H101" i="35"/>
  <c r="N99" i="36"/>
  <c r="M101" i="14"/>
  <c r="I104" i="23"/>
  <c r="J104" i="16"/>
  <c r="I105" i="48"/>
  <c r="E102" i="17"/>
  <c r="J102" i="17"/>
  <c r="G99" i="41"/>
  <c r="F103" i="18"/>
  <c r="I101" i="20"/>
  <c r="L101" i="20"/>
  <c r="H102" i="45"/>
  <c r="L102" i="30"/>
  <c r="H100" i="41"/>
  <c r="J100" i="41"/>
  <c r="H102" i="46"/>
  <c r="G102" i="46"/>
  <c r="I100" i="13"/>
  <c r="I103" i="25"/>
  <c r="H102" i="47"/>
  <c r="H104" i="29"/>
  <c r="K103" i="44"/>
  <c r="H102" i="49"/>
  <c r="M102" i="49"/>
  <c r="L104" i="25"/>
  <c r="H103" i="19"/>
  <c r="N104" i="21"/>
  <c r="H102" i="15"/>
  <c r="D103" i="17"/>
  <c r="M102" i="15"/>
  <c r="M104" i="21"/>
  <c r="D105" i="51"/>
  <c r="H100" i="36"/>
  <c r="K104" i="16"/>
  <c r="H101" i="42"/>
  <c r="E104" i="50"/>
  <c r="M104" i="48"/>
  <c r="E105" i="50"/>
  <c r="M102" i="14"/>
  <c r="E104" i="48"/>
  <c r="I104" i="21"/>
  <c r="H98" i="39"/>
  <c r="J106" i="27"/>
  <c r="N105" i="50"/>
  <c r="J105" i="51"/>
  <c r="D105" i="21"/>
  <c r="D101" i="24"/>
  <c r="G106" i="27"/>
  <c r="E100" i="31"/>
  <c r="H105" i="50"/>
  <c r="M99" i="41"/>
  <c r="J101" i="20"/>
  <c r="H101" i="20"/>
  <c r="D103" i="49"/>
  <c r="L102" i="45"/>
  <c r="K102" i="19"/>
  <c r="H102" i="30"/>
  <c r="L100" i="41"/>
  <c r="I102" i="46"/>
  <c r="M102" i="46"/>
  <c r="L100" i="13"/>
  <c r="K102" i="47"/>
  <c r="F104" i="29"/>
  <c r="F103" i="44"/>
  <c r="J102" i="49"/>
  <c r="L103" i="19"/>
  <c r="L104" i="21"/>
  <c r="E100" i="26"/>
  <c r="E106" i="27"/>
  <c r="D101" i="35"/>
  <c r="D101" i="31"/>
  <c r="M100" i="31"/>
  <c r="E100" i="24"/>
  <c r="N100" i="24"/>
  <c r="F102" i="17"/>
  <c r="J102" i="14"/>
  <c r="H104" i="23"/>
  <c r="I105" i="51"/>
  <c r="I102" i="17"/>
  <c r="N102" i="15"/>
  <c r="K102" i="28"/>
  <c r="M105" i="48"/>
  <c r="J101" i="24"/>
  <c r="N100" i="31"/>
  <c r="G101" i="28"/>
  <c r="F99" i="41"/>
  <c r="J102" i="45"/>
  <c r="K103" i="25"/>
  <c r="M102" i="30"/>
  <c r="K102" i="46"/>
  <c r="F100" i="13"/>
  <c r="N102" i="47"/>
  <c r="M104" i="29"/>
  <c r="I103" i="44"/>
  <c r="K102" i="49"/>
  <c r="L101" i="35"/>
  <c r="L105" i="51"/>
  <c r="G100" i="26"/>
  <c r="F106" i="27"/>
  <c r="E99" i="36"/>
  <c r="E105" i="48"/>
  <c r="J101" i="31"/>
  <c r="H104" i="21"/>
  <c r="H105" i="48"/>
  <c r="F101" i="28"/>
  <c r="E100" i="42"/>
  <c r="H102" i="17"/>
  <c r="K102" i="17"/>
  <c r="N105" i="48"/>
  <c r="K101" i="31"/>
  <c r="E101" i="28"/>
  <c r="E104" i="21"/>
  <c r="N104" i="16"/>
  <c r="M100" i="24"/>
  <c r="M100" i="42"/>
  <c r="K101" i="35"/>
  <c r="F104" i="21"/>
  <c r="M100" i="35"/>
  <c r="G100" i="42"/>
  <c r="K100" i="36"/>
  <c r="G104" i="21"/>
  <c r="G105" i="48"/>
  <c r="H106" i="27"/>
  <c r="M106" i="27"/>
  <c r="L104" i="23"/>
  <c r="I106" i="27"/>
  <c r="M99" i="36"/>
  <c r="G103" i="16"/>
  <c r="H101" i="31"/>
  <c r="F102" i="14"/>
  <c r="F100" i="24"/>
  <c r="F103" i="16"/>
  <c r="I104" i="16"/>
  <c r="N104" i="50"/>
  <c r="M104" i="50"/>
  <c r="K105" i="48"/>
  <c r="G102" i="15"/>
  <c r="J100" i="36"/>
  <c r="G104" i="51"/>
  <c r="E99" i="41"/>
  <c r="H102" i="19"/>
  <c r="L102" i="19"/>
  <c r="E102" i="30"/>
  <c r="K100" i="41"/>
  <c r="D103" i="25"/>
  <c r="L102" i="46"/>
  <c r="E100" i="13"/>
  <c r="D102" i="19"/>
  <c r="J102" i="47"/>
  <c r="E104" i="29"/>
  <c r="H103" i="44"/>
  <c r="I102" i="49"/>
  <c r="J104" i="18"/>
  <c r="I101" i="26"/>
  <c r="N106" i="27"/>
  <c r="I102" i="15"/>
  <c r="F104" i="50"/>
  <c r="M101" i="28"/>
  <c r="G104" i="50"/>
  <c r="M104" i="16"/>
  <c r="G100" i="31"/>
  <c r="K102" i="15"/>
  <c r="H104" i="16"/>
  <c r="H101" i="26"/>
  <c r="G103" i="18"/>
  <c r="L103" i="25"/>
  <c r="N102" i="30"/>
  <c r="J102" i="46"/>
  <c r="M100" i="13"/>
  <c r="I102" i="47"/>
  <c r="L102" i="47"/>
  <c r="L104" i="29"/>
  <c r="N104" i="29"/>
  <c r="G103" i="44"/>
  <c r="N103" i="44"/>
  <c r="E102" i="49"/>
  <c r="I104" i="25"/>
  <c r="I104" i="18"/>
  <c r="K101" i="42"/>
  <c r="F104" i="16"/>
  <c r="D101" i="42"/>
  <c r="D104" i="23"/>
  <c r="K104" i="23"/>
  <c r="N103" i="16"/>
  <c r="J105" i="50"/>
  <c r="J101" i="26"/>
  <c r="E102" i="14"/>
  <c r="E101" i="14"/>
  <c r="I101" i="42"/>
  <c r="G102" i="14"/>
  <c r="E103" i="16"/>
  <c r="H102" i="14"/>
  <c r="H101" i="24"/>
  <c r="G105" i="50"/>
  <c r="I101" i="35"/>
  <c r="F102" i="15"/>
  <c r="F105" i="50"/>
  <c r="N103" i="18"/>
  <c r="K101" i="20"/>
  <c r="I102" i="30"/>
  <c r="F102" i="30"/>
  <c r="D101" i="13"/>
  <c r="I100" i="41"/>
  <c r="E102" i="46"/>
  <c r="H100" i="13"/>
  <c r="N100" i="13"/>
  <c r="E102" i="47"/>
  <c r="M102" i="47"/>
  <c r="I104" i="29"/>
  <c r="G104" i="29"/>
  <c r="M103" i="44"/>
  <c r="E103" i="44"/>
  <c r="G102" i="49"/>
  <c r="K104" i="25"/>
  <c r="D104" i="18"/>
  <c r="F105" i="48"/>
  <c r="F100" i="35"/>
  <c r="E104" i="16"/>
  <c r="M103" i="16"/>
  <c r="F100" i="42"/>
  <c r="G101" i="14"/>
  <c r="L106" i="27"/>
  <c r="L100" i="36"/>
  <c r="K106" i="27"/>
  <c r="F99" i="36"/>
  <c r="F104" i="51"/>
  <c r="N101" i="28"/>
  <c r="K105" i="50"/>
  <c r="N101" i="14"/>
  <c r="J101" i="42"/>
  <c r="L105" i="48"/>
  <c r="M103" i="18"/>
  <c r="K102" i="45"/>
  <c r="K102" i="30"/>
  <c r="G102" i="30"/>
  <c r="F102" i="46"/>
  <c r="K100" i="13"/>
  <c r="G100" i="13"/>
  <c r="G102" i="47"/>
  <c r="D101" i="20"/>
  <c r="J104" i="29"/>
  <c r="J103" i="44"/>
  <c r="D102" i="45"/>
  <c r="F102" i="49"/>
  <c r="H104" i="25"/>
  <c r="F101" i="14"/>
  <c r="G104" i="16"/>
  <c r="D102" i="28"/>
  <c r="L102" i="17"/>
  <c r="J105" i="48"/>
  <c r="E102" i="15"/>
  <c r="N100" i="26"/>
  <c r="G102" i="17"/>
  <c r="L102" i="28"/>
  <c r="L104" i="16"/>
  <c r="E104" i="51"/>
  <c r="J101" i="35"/>
  <c r="J102" i="15"/>
  <c r="N100" i="42"/>
  <c r="H102" i="28"/>
  <c r="L101" i="24"/>
  <c r="L102" i="15"/>
  <c r="G100" i="35"/>
  <c r="I105" i="50"/>
  <c r="F104" i="48"/>
  <c r="D100" i="36"/>
  <c r="N100" i="35"/>
  <c r="M100" i="26"/>
  <c r="N102" i="14"/>
  <c r="N102" i="17"/>
  <c r="K101" i="26"/>
  <c r="N104" i="51"/>
  <c r="G99" i="36"/>
  <c r="I100" i="36"/>
  <c r="I101" i="24"/>
  <c r="N104" i="48"/>
  <c r="M105" i="50"/>
  <c r="I102" i="28"/>
  <c r="G100" i="24"/>
  <c r="E100" i="35"/>
  <c r="K104" i="21"/>
  <c r="G104" i="48"/>
  <c r="F100" i="31"/>
  <c r="K102" i="14"/>
  <c r="F100" i="26"/>
  <c r="K98" i="39"/>
  <c r="I101" i="31"/>
  <c r="K105" i="51"/>
  <c r="L102" i="14"/>
  <c r="I102" i="14"/>
  <c r="D104" i="44"/>
  <c r="D105" i="29"/>
  <c r="H104" i="18"/>
  <c r="L98" i="39"/>
  <c r="D103" i="46"/>
  <c r="I103" i="19"/>
  <c r="D104" i="25"/>
  <c r="D103" i="19"/>
  <c r="D103" i="45"/>
  <c r="C104" i="17" l="1"/>
  <c r="B104" i="30"/>
  <c r="A105" i="30"/>
  <c r="C104" i="30"/>
  <c r="B104" i="47"/>
  <c r="C104" i="47"/>
  <c r="A105" i="47"/>
  <c r="B104" i="24"/>
  <c r="A105" i="24"/>
  <c r="B102" i="13"/>
  <c r="C102" i="13"/>
  <c r="A103" i="13"/>
  <c r="B104" i="45"/>
  <c r="A105" i="45"/>
  <c r="C104" i="45"/>
  <c r="C106" i="29"/>
  <c r="B106" i="29"/>
  <c r="A107" i="29"/>
  <c r="B105" i="43"/>
  <c r="A106" i="43"/>
  <c r="C102" i="41"/>
  <c r="B103" i="20"/>
  <c r="C103" i="20"/>
  <c r="A104" i="20"/>
  <c r="B104" i="46"/>
  <c r="A105" i="46"/>
  <c r="C104" i="46"/>
  <c r="B105" i="44"/>
  <c r="C105" i="44"/>
  <c r="A106" i="44"/>
  <c r="C106" i="16"/>
  <c r="B104" i="49"/>
  <c r="C104" i="49"/>
  <c r="A105" i="49"/>
  <c r="B110" i="41"/>
  <c r="A111" i="41"/>
  <c r="C108" i="28"/>
  <c r="B105" i="25"/>
  <c r="C105" i="25"/>
  <c r="A106" i="25"/>
  <c r="B105" i="42"/>
  <c r="A106" i="42"/>
  <c r="C105" i="18"/>
  <c r="B105" i="18"/>
  <c r="A106" i="18"/>
  <c r="C104" i="19"/>
  <c r="C102" i="36"/>
  <c r="C103" i="42"/>
  <c r="C103" i="35"/>
  <c r="C103" i="26"/>
  <c r="C103" i="31"/>
  <c r="A105" i="14"/>
  <c r="B105" i="14" s="1"/>
  <c r="C104" i="14"/>
  <c r="C103" i="24"/>
  <c r="A105" i="17"/>
  <c r="B105" i="17" s="1"/>
  <c r="C107" i="51"/>
  <c r="A108" i="51"/>
  <c r="B108" i="51" s="1"/>
  <c r="C107" i="50"/>
  <c r="A108" i="50"/>
  <c r="B108" i="50" s="1"/>
  <c r="C107" i="48"/>
  <c r="A108" i="48"/>
  <c r="B108" i="48" s="1"/>
  <c r="A107" i="36"/>
  <c r="B107" i="36" s="1"/>
  <c r="A108" i="35"/>
  <c r="B108" i="35" s="1"/>
  <c r="A108" i="31"/>
  <c r="B108" i="31" s="1"/>
  <c r="A109" i="28"/>
  <c r="B109" i="28" s="1"/>
  <c r="C108" i="27"/>
  <c r="A109" i="27"/>
  <c r="B109" i="27" s="1"/>
  <c r="A108" i="26"/>
  <c r="B108" i="26" s="1"/>
  <c r="C106" i="23"/>
  <c r="A107" i="23"/>
  <c r="B107" i="23" s="1"/>
  <c r="C106" i="21"/>
  <c r="A107" i="21"/>
  <c r="B107" i="21" s="1"/>
  <c r="A107" i="19"/>
  <c r="B107" i="19" s="1"/>
  <c r="A107" i="16"/>
  <c r="B107" i="16" s="1"/>
  <c r="A105" i="15"/>
  <c r="B105" i="15" s="1"/>
  <c r="C104" i="15"/>
  <c r="A100" i="39"/>
  <c r="B100" i="39" s="1"/>
  <c r="C99" i="39"/>
  <c r="E103" i="19"/>
  <c r="E104" i="25"/>
  <c r="N101" i="20"/>
  <c r="G104" i="18"/>
  <c r="F103" i="25"/>
  <c r="K103" i="19"/>
  <c r="H101" i="13"/>
  <c r="I103" i="30"/>
  <c r="K103" i="47"/>
  <c r="I103" i="47"/>
  <c r="K102" i="20"/>
  <c r="K105" i="29"/>
  <c r="I103" i="45"/>
  <c r="L101" i="41"/>
  <c r="I101" i="41"/>
  <c r="L104" i="44"/>
  <c r="I104" i="44"/>
  <c r="F103" i="46"/>
  <c r="G103" i="49"/>
  <c r="I105" i="25"/>
  <c r="L104" i="19"/>
  <c r="F105" i="51"/>
  <c r="K102" i="26"/>
  <c r="K102" i="24"/>
  <c r="I102" i="42"/>
  <c r="I105" i="21"/>
  <c r="G103" i="17"/>
  <c r="L106" i="51"/>
  <c r="F101" i="42"/>
  <c r="L102" i="24"/>
  <c r="H103" i="28"/>
  <c r="H102" i="31"/>
  <c r="L106" i="48"/>
  <c r="H102" i="26"/>
  <c r="M101" i="26"/>
  <c r="K102" i="35"/>
  <c r="E100" i="36"/>
  <c r="K107" i="27"/>
  <c r="I106" i="50"/>
  <c r="N100" i="36"/>
  <c r="I102" i="35"/>
  <c r="M101" i="35"/>
  <c r="K105" i="16"/>
  <c r="E101" i="31"/>
  <c r="H105" i="29"/>
  <c r="H105" i="25"/>
  <c r="H106" i="48"/>
  <c r="N101" i="31"/>
  <c r="J103" i="28"/>
  <c r="F102" i="28"/>
  <c r="M104" i="23"/>
  <c r="K99" i="39"/>
  <c r="N105" i="21"/>
  <c r="G103" i="19"/>
  <c r="M104" i="25"/>
  <c r="F101" i="20"/>
  <c r="F102" i="19"/>
  <c r="G103" i="25"/>
  <c r="K101" i="13"/>
  <c r="J103" i="47"/>
  <c r="L103" i="47"/>
  <c r="J102" i="20"/>
  <c r="I105" i="29"/>
  <c r="N103" i="45"/>
  <c r="J101" i="41"/>
  <c r="M104" i="44"/>
  <c r="J103" i="46"/>
  <c r="M103" i="46"/>
  <c r="E103" i="49"/>
  <c r="K105" i="25"/>
  <c r="H104" i="19"/>
  <c r="N101" i="35"/>
  <c r="L103" i="28"/>
  <c r="L102" i="35"/>
  <c r="E101" i="24"/>
  <c r="J105" i="16"/>
  <c r="D102" i="35"/>
  <c r="D102" i="24"/>
  <c r="I103" i="17"/>
  <c r="D105" i="16"/>
  <c r="F101" i="24"/>
  <c r="F101" i="26"/>
  <c r="D103" i="15"/>
  <c r="N101" i="24"/>
  <c r="F105" i="21"/>
  <c r="H103" i="17"/>
  <c r="M105" i="21"/>
  <c r="D106" i="48"/>
  <c r="D98" i="39"/>
  <c r="H101" i="36"/>
  <c r="J105" i="25"/>
  <c r="H105" i="23"/>
  <c r="I102" i="26"/>
  <c r="N101" i="26"/>
  <c r="I106" i="48"/>
  <c r="H105" i="16"/>
  <c r="N102" i="28"/>
  <c r="J103" i="15"/>
  <c r="E104" i="23"/>
  <c r="L103" i="17"/>
  <c r="G105" i="29"/>
  <c r="N104" i="44"/>
  <c r="D103" i="30"/>
  <c r="J106" i="50"/>
  <c r="H99" i="39"/>
  <c r="E101" i="26"/>
  <c r="G104" i="23"/>
  <c r="F103" i="19"/>
  <c r="E102" i="45"/>
  <c r="E101" i="20"/>
  <c r="G102" i="19"/>
  <c r="M103" i="25"/>
  <c r="J101" i="13"/>
  <c r="H103" i="47"/>
  <c r="I102" i="20"/>
  <c r="E105" i="29"/>
  <c r="G103" i="45"/>
  <c r="J104" i="44"/>
  <c r="H103" i="46"/>
  <c r="N103" i="46"/>
  <c r="F103" i="49"/>
  <c r="D104" i="49"/>
  <c r="D104" i="19"/>
  <c r="J101" i="36"/>
  <c r="D105" i="23"/>
  <c r="F103" i="17"/>
  <c r="J102" i="35"/>
  <c r="F101" i="31"/>
  <c r="J102" i="31"/>
  <c r="I105" i="16"/>
  <c r="L102" i="42"/>
  <c r="K103" i="45"/>
  <c r="G103" i="46"/>
  <c r="L101" i="36"/>
  <c r="H103" i="14"/>
  <c r="I99" i="39"/>
  <c r="E101" i="35"/>
  <c r="N101" i="42"/>
  <c r="M103" i="19"/>
  <c r="M102" i="45"/>
  <c r="M101" i="20"/>
  <c r="M102" i="19"/>
  <c r="G100" i="41"/>
  <c r="F101" i="13"/>
  <c r="L102" i="20"/>
  <c r="N105" i="29"/>
  <c r="E103" i="45"/>
  <c r="G104" i="44"/>
  <c r="I103" i="46"/>
  <c r="L103" i="49"/>
  <c r="M103" i="49"/>
  <c r="D103" i="47"/>
  <c r="D105" i="25"/>
  <c r="I104" i="19"/>
  <c r="L102" i="31"/>
  <c r="I98" i="39"/>
  <c r="J105" i="21"/>
  <c r="J102" i="42"/>
  <c r="H106" i="51"/>
  <c r="F101" i="35"/>
  <c r="D106" i="50"/>
  <c r="I103" i="28"/>
  <c r="G105" i="21"/>
  <c r="I102" i="31"/>
  <c r="L105" i="23"/>
  <c r="G101" i="24"/>
  <c r="N104" i="23"/>
  <c r="E105" i="51"/>
  <c r="M101" i="24"/>
  <c r="J106" i="51"/>
  <c r="L103" i="15"/>
  <c r="L99" i="39"/>
  <c r="D102" i="42"/>
  <c r="I103" i="15"/>
  <c r="J103" i="14"/>
  <c r="I107" i="27"/>
  <c r="K103" i="15"/>
  <c r="E102" i="28"/>
  <c r="H103" i="49"/>
  <c r="I103" i="14"/>
  <c r="K103" i="14"/>
  <c r="F100" i="36"/>
  <c r="M102" i="28"/>
  <c r="M101" i="42"/>
  <c r="H102" i="35"/>
  <c r="N103" i="19"/>
  <c r="G102" i="45"/>
  <c r="F104" i="18"/>
  <c r="E102" i="19"/>
  <c r="M100" i="41"/>
  <c r="G101" i="13"/>
  <c r="H103" i="30"/>
  <c r="D102" i="13"/>
  <c r="M105" i="29"/>
  <c r="H103" i="45"/>
  <c r="F103" i="45"/>
  <c r="K101" i="41"/>
  <c r="H104" i="44"/>
  <c r="D104" i="46"/>
  <c r="L103" i="46"/>
  <c r="I103" i="49"/>
  <c r="N103" i="49"/>
  <c r="J105" i="18"/>
  <c r="J104" i="19"/>
  <c r="E103" i="17"/>
  <c r="K101" i="36"/>
  <c r="K106" i="48"/>
  <c r="M103" i="17"/>
  <c r="K105" i="21"/>
  <c r="I106" i="51"/>
  <c r="K105" i="23"/>
  <c r="D107" i="27"/>
  <c r="F104" i="23"/>
  <c r="M100" i="36"/>
  <c r="J105" i="23"/>
  <c r="N103" i="17"/>
  <c r="K103" i="28"/>
  <c r="D106" i="51"/>
  <c r="H106" i="50"/>
  <c r="H105" i="21"/>
  <c r="D105" i="44"/>
  <c r="H105" i="18"/>
  <c r="G101" i="35"/>
  <c r="L107" i="27"/>
  <c r="L103" i="14"/>
  <c r="J107" i="27"/>
  <c r="G104" i="25"/>
  <c r="F102" i="45"/>
  <c r="M104" i="18"/>
  <c r="N102" i="19"/>
  <c r="F100" i="41"/>
  <c r="E101" i="13"/>
  <c r="J103" i="30"/>
  <c r="J105" i="29"/>
  <c r="F105" i="29"/>
  <c r="J103" i="45"/>
  <c r="M103" i="45"/>
  <c r="K104" i="44"/>
  <c r="K103" i="46"/>
  <c r="J103" i="49"/>
  <c r="I105" i="18"/>
  <c r="K104" i="19"/>
  <c r="J103" i="17"/>
  <c r="N105" i="51"/>
  <c r="H107" i="27"/>
  <c r="K102" i="42"/>
  <c r="J102" i="24"/>
  <c r="K106" i="51"/>
  <c r="J102" i="26"/>
  <c r="M105" i="51"/>
  <c r="L105" i="16"/>
  <c r="G100" i="36"/>
  <c r="L102" i="26"/>
  <c r="K106" i="50"/>
  <c r="J106" i="48"/>
  <c r="K102" i="31"/>
  <c r="H102" i="42"/>
  <c r="G101" i="26"/>
  <c r="L106" i="50"/>
  <c r="G101" i="31"/>
  <c r="G101" i="42"/>
  <c r="D101" i="36"/>
  <c r="F104" i="25"/>
  <c r="N102" i="45"/>
  <c r="N104" i="18"/>
  <c r="E103" i="25"/>
  <c r="N100" i="41"/>
  <c r="L101" i="13"/>
  <c r="N101" i="13"/>
  <c r="L103" i="30"/>
  <c r="D102" i="20"/>
  <c r="G105" i="51"/>
  <c r="D102" i="26"/>
  <c r="E101" i="42"/>
  <c r="I102" i="24"/>
  <c r="G102" i="28"/>
  <c r="I105" i="23"/>
  <c r="N104" i="25"/>
  <c r="G101" i="20"/>
  <c r="E104" i="18"/>
  <c r="N103" i="25"/>
  <c r="E100" i="41"/>
  <c r="I101" i="13"/>
  <c r="M101" i="13"/>
  <c r="K103" i="30"/>
  <c r="H102" i="20"/>
  <c r="L105" i="29"/>
  <c r="L103" i="45"/>
  <c r="D101" i="41"/>
  <c r="H101" i="41"/>
  <c r="F104" i="44"/>
  <c r="E104" i="44"/>
  <c r="E103" i="46"/>
  <c r="K103" i="49"/>
  <c r="L105" i="25"/>
  <c r="D105" i="18"/>
  <c r="I101" i="36"/>
  <c r="L105" i="21"/>
  <c r="D103" i="14"/>
  <c r="D103" i="28"/>
  <c r="H102" i="24"/>
  <c r="E105" i="21"/>
  <c r="K103" i="17"/>
  <c r="M101" i="31"/>
  <c r="J99" i="39"/>
  <c r="H103" i="15"/>
  <c r="D102" i="31"/>
  <c r="D104" i="30"/>
  <c r="D104" i="45"/>
  <c r="D104" i="47"/>
  <c r="D103" i="20"/>
  <c r="B105" i="45" l="1"/>
  <c r="C105" i="45"/>
  <c r="A106" i="45"/>
  <c r="B105" i="24"/>
  <c r="A106" i="24"/>
  <c r="B104" i="20"/>
  <c r="C104" i="20"/>
  <c r="A105" i="20"/>
  <c r="C107" i="16"/>
  <c r="B103" i="13"/>
  <c r="A104" i="13"/>
  <c r="C103" i="13"/>
  <c r="C107" i="29"/>
  <c r="B106" i="43"/>
  <c r="A107" i="43"/>
  <c r="B105" i="30"/>
  <c r="C105" i="30"/>
  <c r="A106" i="30"/>
  <c r="B105" i="46"/>
  <c r="C105" i="46"/>
  <c r="A106" i="46"/>
  <c r="C103" i="41"/>
  <c r="B105" i="47"/>
  <c r="C105" i="47"/>
  <c r="A106" i="47"/>
  <c r="B105" i="49"/>
  <c r="C105" i="49"/>
  <c r="A106" i="49"/>
  <c r="C105" i="17"/>
  <c r="B106" i="44"/>
  <c r="C106" i="44"/>
  <c r="A107" i="44"/>
  <c r="B107" i="29"/>
  <c r="A108" i="29"/>
  <c r="A112" i="41"/>
  <c r="B111" i="41"/>
  <c r="C109" i="28"/>
  <c r="B106" i="25"/>
  <c r="C106" i="25"/>
  <c r="A107" i="25"/>
  <c r="B106" i="42"/>
  <c r="A107" i="42"/>
  <c r="B106" i="18"/>
  <c r="A107" i="18"/>
  <c r="C106" i="18"/>
  <c r="C105" i="19"/>
  <c r="C104" i="31"/>
  <c r="C103" i="36"/>
  <c r="A106" i="17"/>
  <c r="B106" i="17" s="1"/>
  <c r="C104" i="24"/>
  <c r="A106" i="14"/>
  <c r="B106" i="14" s="1"/>
  <c r="C105" i="14"/>
  <c r="C104" i="42"/>
  <c r="C104" i="26"/>
  <c r="C104" i="35"/>
  <c r="C108" i="51"/>
  <c r="A109" i="51"/>
  <c r="B109" i="51" s="1"/>
  <c r="C108" i="50"/>
  <c r="A109" i="50"/>
  <c r="B109" i="50" s="1"/>
  <c r="A109" i="48"/>
  <c r="B109" i="48" s="1"/>
  <c r="C108" i="48"/>
  <c r="A108" i="36"/>
  <c r="B108" i="36" s="1"/>
  <c r="A109" i="35"/>
  <c r="B109" i="35" s="1"/>
  <c r="A109" i="31"/>
  <c r="B109" i="31" s="1"/>
  <c r="A110" i="28"/>
  <c r="B110" i="28" s="1"/>
  <c r="A110" i="27"/>
  <c r="B110" i="27" s="1"/>
  <c r="C109" i="27"/>
  <c r="A109" i="26"/>
  <c r="B109" i="26" s="1"/>
  <c r="C107" i="23"/>
  <c r="A108" i="23"/>
  <c r="B108" i="23" s="1"/>
  <c r="A108" i="21"/>
  <c r="B108" i="21" s="1"/>
  <c r="C107" i="21"/>
  <c r="A108" i="19"/>
  <c r="B108" i="19" s="1"/>
  <c r="A108" i="16"/>
  <c r="B108" i="16" s="1"/>
  <c r="C105" i="15"/>
  <c r="A106" i="15"/>
  <c r="B106" i="15" s="1"/>
  <c r="A101" i="39"/>
  <c r="B101" i="39" s="1"/>
  <c r="C100" i="39"/>
  <c r="N105" i="18"/>
  <c r="N102" i="20"/>
  <c r="E105" i="25"/>
  <c r="N104" i="19"/>
  <c r="D106" i="16"/>
  <c r="K105" i="44"/>
  <c r="N103" i="20"/>
  <c r="I103" i="20"/>
  <c r="J106" i="29"/>
  <c r="E104" i="30"/>
  <c r="I104" i="46"/>
  <c r="E102" i="13"/>
  <c r="J104" i="47"/>
  <c r="M104" i="47"/>
  <c r="F104" i="49"/>
  <c r="D106" i="44"/>
  <c r="J104" i="45"/>
  <c r="I106" i="25"/>
  <c r="D103" i="42"/>
  <c r="I100" i="39"/>
  <c r="D103" i="24"/>
  <c r="F102" i="42"/>
  <c r="M107" i="27"/>
  <c r="K102" i="36"/>
  <c r="K104" i="15"/>
  <c r="K106" i="23"/>
  <c r="G102" i="35"/>
  <c r="G103" i="14"/>
  <c r="D104" i="15"/>
  <c r="G101" i="41"/>
  <c r="M102" i="20"/>
  <c r="E103" i="47"/>
  <c r="E104" i="19"/>
  <c r="F105" i="18"/>
  <c r="E105" i="44"/>
  <c r="J103" i="20"/>
  <c r="G103" i="20"/>
  <c r="H106" i="29"/>
  <c r="L104" i="30"/>
  <c r="F104" i="30"/>
  <c r="K104" i="46"/>
  <c r="L102" i="13"/>
  <c r="F102" i="13"/>
  <c r="K102" i="41"/>
  <c r="I104" i="47"/>
  <c r="E104" i="47"/>
  <c r="M104" i="49"/>
  <c r="M104" i="45"/>
  <c r="D106" i="25"/>
  <c r="L105" i="19"/>
  <c r="F102" i="24"/>
  <c r="K104" i="17"/>
  <c r="L103" i="35"/>
  <c r="I103" i="26"/>
  <c r="L107" i="51"/>
  <c r="D106" i="23"/>
  <c r="J104" i="14"/>
  <c r="K104" i="14"/>
  <c r="D103" i="26"/>
  <c r="H104" i="14"/>
  <c r="F106" i="50"/>
  <c r="E102" i="42"/>
  <c r="E106" i="48"/>
  <c r="J107" i="51"/>
  <c r="N101" i="41"/>
  <c r="G102" i="20"/>
  <c r="F103" i="47"/>
  <c r="G104" i="19"/>
  <c r="J105" i="44"/>
  <c r="G105" i="44"/>
  <c r="F103" i="20"/>
  <c r="I106" i="29"/>
  <c r="J104" i="30"/>
  <c r="G104" i="30"/>
  <c r="M104" i="46"/>
  <c r="K102" i="13"/>
  <c r="M102" i="13"/>
  <c r="H102" i="41"/>
  <c r="H104" i="47"/>
  <c r="H104" i="49"/>
  <c r="N104" i="45"/>
  <c r="H105" i="19"/>
  <c r="D107" i="16"/>
  <c r="N102" i="35"/>
  <c r="K107" i="51"/>
  <c r="I103" i="31"/>
  <c r="F101" i="36"/>
  <c r="M102" i="31"/>
  <c r="E105" i="16"/>
  <c r="M103" i="15"/>
  <c r="G102" i="26"/>
  <c r="L106" i="16"/>
  <c r="J103" i="35"/>
  <c r="D106" i="21"/>
  <c r="L107" i="48"/>
  <c r="F103" i="28"/>
  <c r="G102" i="31"/>
  <c r="G103" i="15"/>
  <c r="H102" i="36"/>
  <c r="G103" i="28"/>
  <c r="I103" i="42"/>
  <c r="E106" i="51"/>
  <c r="I108" i="27"/>
  <c r="N106" i="51"/>
  <c r="F102" i="35"/>
  <c r="L100" i="39"/>
  <c r="I104" i="17"/>
  <c r="F102" i="26"/>
  <c r="E102" i="24"/>
  <c r="G102" i="24"/>
  <c r="I104" i="14"/>
  <c r="F102" i="31"/>
  <c r="M106" i="48"/>
  <c r="E106" i="50"/>
  <c r="M101" i="41"/>
  <c r="D107" i="51"/>
  <c r="N103" i="47"/>
  <c r="G103" i="30"/>
  <c r="L105" i="44"/>
  <c r="H105" i="44"/>
  <c r="K103" i="20"/>
  <c r="L106" i="29"/>
  <c r="H104" i="30"/>
  <c r="E105" i="18"/>
  <c r="N104" i="46"/>
  <c r="J102" i="13"/>
  <c r="D102" i="41"/>
  <c r="L102" i="41"/>
  <c r="K104" i="47"/>
  <c r="J104" i="49"/>
  <c r="I104" i="49"/>
  <c r="E104" i="45"/>
  <c r="D105" i="19"/>
  <c r="D103" i="31"/>
  <c r="N106" i="50"/>
  <c r="F106" i="51"/>
  <c r="E107" i="27"/>
  <c r="I104" i="15"/>
  <c r="L103" i="31"/>
  <c r="H107" i="48"/>
  <c r="M105" i="16"/>
  <c r="M102" i="24"/>
  <c r="D104" i="28"/>
  <c r="H106" i="21"/>
  <c r="H106" i="23"/>
  <c r="H103" i="26"/>
  <c r="L103" i="42"/>
  <c r="J103" i="31"/>
  <c r="N102" i="26"/>
  <c r="G106" i="51"/>
  <c r="D107" i="48"/>
  <c r="I107" i="50"/>
  <c r="G101" i="36"/>
  <c r="H103" i="31"/>
  <c r="F105" i="23"/>
  <c r="D99" i="39"/>
  <c r="J104" i="28"/>
  <c r="M102" i="35"/>
  <c r="K103" i="42"/>
  <c r="E102" i="31"/>
  <c r="M103" i="28"/>
  <c r="L106" i="23"/>
  <c r="L102" i="36"/>
  <c r="D107" i="50"/>
  <c r="K104" i="28"/>
  <c r="F101" i="41"/>
  <c r="F105" i="25"/>
  <c r="G103" i="47"/>
  <c r="N103" i="30"/>
  <c r="M105" i="44"/>
  <c r="L103" i="20"/>
  <c r="K104" i="30"/>
  <c r="M105" i="18"/>
  <c r="E104" i="46"/>
  <c r="I102" i="13"/>
  <c r="I102" i="41"/>
  <c r="J102" i="41"/>
  <c r="D105" i="49"/>
  <c r="L104" i="47"/>
  <c r="G104" i="49"/>
  <c r="K104" i="49"/>
  <c r="L104" i="45"/>
  <c r="F104" i="45"/>
  <c r="J106" i="25"/>
  <c r="I106" i="18"/>
  <c r="G107" i="27"/>
  <c r="J104" i="17"/>
  <c r="N103" i="28"/>
  <c r="I103" i="35"/>
  <c r="J103" i="42"/>
  <c r="G105" i="16"/>
  <c r="L104" i="15"/>
  <c r="D107" i="21"/>
  <c r="H104" i="28"/>
  <c r="I106" i="21"/>
  <c r="H108" i="27"/>
  <c r="E101" i="36"/>
  <c r="L104" i="17"/>
  <c r="J107" i="48"/>
  <c r="E101" i="41"/>
  <c r="G105" i="25"/>
  <c r="M103" i="47"/>
  <c r="E103" i="30"/>
  <c r="N105" i="44"/>
  <c r="D104" i="20"/>
  <c r="E103" i="20"/>
  <c r="I104" i="30"/>
  <c r="H104" i="46"/>
  <c r="G104" i="46"/>
  <c r="H102" i="13"/>
  <c r="G104" i="47"/>
  <c r="E104" i="49"/>
  <c r="K104" i="45"/>
  <c r="G104" i="45"/>
  <c r="L106" i="25"/>
  <c r="D106" i="18"/>
  <c r="F107" i="27"/>
  <c r="J103" i="24"/>
  <c r="J103" i="26"/>
  <c r="M106" i="50"/>
  <c r="N102" i="24"/>
  <c r="G105" i="23"/>
  <c r="I104" i="28"/>
  <c r="H100" i="39"/>
  <c r="L107" i="50"/>
  <c r="K106" i="21"/>
  <c r="H103" i="42"/>
  <c r="D104" i="17"/>
  <c r="J108" i="27"/>
  <c r="I107" i="51"/>
  <c r="G102" i="42"/>
  <c r="F102" i="20"/>
  <c r="M105" i="25"/>
  <c r="M104" i="19"/>
  <c r="M103" i="30"/>
  <c r="F105" i="44"/>
  <c r="G105" i="18"/>
  <c r="H103" i="20"/>
  <c r="M104" i="30"/>
  <c r="L104" i="46"/>
  <c r="F104" i="46"/>
  <c r="G102" i="13"/>
  <c r="N104" i="47"/>
  <c r="L104" i="49"/>
  <c r="H104" i="45"/>
  <c r="H106" i="25"/>
  <c r="K105" i="19"/>
  <c r="H104" i="17"/>
  <c r="G106" i="50"/>
  <c r="J106" i="21"/>
  <c r="N101" i="36"/>
  <c r="M101" i="36"/>
  <c r="L106" i="21"/>
  <c r="D102" i="36"/>
  <c r="K103" i="26"/>
  <c r="D108" i="51"/>
  <c r="I103" i="24"/>
  <c r="K103" i="31"/>
  <c r="D104" i="14"/>
  <c r="N102" i="42"/>
  <c r="E103" i="28"/>
  <c r="M102" i="42"/>
  <c r="K107" i="48"/>
  <c r="M102" i="26"/>
  <c r="N106" i="48"/>
  <c r="F106" i="48"/>
  <c r="L103" i="24"/>
  <c r="E102" i="26"/>
  <c r="H107" i="50"/>
  <c r="H106" i="16"/>
  <c r="E103" i="14"/>
  <c r="D108" i="27"/>
  <c r="J104" i="15"/>
  <c r="G106" i="48"/>
  <c r="I102" i="36"/>
  <c r="I106" i="16"/>
  <c r="K106" i="16"/>
  <c r="N102" i="31"/>
  <c r="L103" i="26"/>
  <c r="N107" i="27"/>
  <c r="N103" i="14"/>
  <c r="N105" i="16"/>
  <c r="E102" i="35"/>
  <c r="H103" i="35"/>
  <c r="E102" i="20"/>
  <c r="N105" i="25"/>
  <c r="F104" i="19"/>
  <c r="F103" i="30"/>
  <c r="I105" i="44"/>
  <c r="M103" i="20"/>
  <c r="K106" i="29"/>
  <c r="N104" i="30"/>
  <c r="J104" i="46"/>
  <c r="N102" i="13"/>
  <c r="D106" i="29"/>
  <c r="F104" i="47"/>
  <c r="N104" i="49"/>
  <c r="I104" i="45"/>
  <c r="K106" i="25"/>
  <c r="J105" i="19"/>
  <c r="K107" i="50"/>
  <c r="D103" i="35"/>
  <c r="N103" i="15"/>
  <c r="L108" i="27"/>
  <c r="H107" i="51"/>
  <c r="J106" i="23"/>
  <c r="M103" i="14"/>
  <c r="E103" i="15"/>
  <c r="J106" i="16"/>
  <c r="H103" i="24"/>
  <c r="I106" i="23"/>
  <c r="L104" i="14"/>
  <c r="K108" i="27"/>
  <c r="K103" i="35"/>
  <c r="F103" i="15"/>
  <c r="M106" i="51"/>
  <c r="J102" i="36"/>
  <c r="E105" i="23"/>
  <c r="F105" i="16"/>
  <c r="I105" i="19"/>
  <c r="I107" i="48"/>
  <c r="L104" i="28"/>
  <c r="N105" i="23"/>
  <c r="H104" i="15"/>
  <c r="J107" i="50"/>
  <c r="K103" i="24"/>
  <c r="F103" i="14"/>
  <c r="M105" i="23"/>
  <c r="D105" i="30"/>
  <c r="D105" i="46"/>
  <c r="J100" i="39"/>
  <c r="D105" i="47"/>
  <c r="D105" i="45"/>
  <c r="J106" i="18"/>
  <c r="D107" i="29"/>
  <c r="B107" i="44" l="1"/>
  <c r="C107" i="44"/>
  <c r="A108" i="44"/>
  <c r="C108" i="16"/>
  <c r="C109" i="16" s="1"/>
  <c r="B106" i="49"/>
  <c r="A107" i="49"/>
  <c r="C106" i="49"/>
  <c r="C108" i="29"/>
  <c r="B106" i="45"/>
  <c r="A107" i="45"/>
  <c r="C106" i="45"/>
  <c r="C104" i="41"/>
  <c r="B106" i="30"/>
  <c r="A107" i="30"/>
  <c r="C106" i="30"/>
  <c r="B104" i="13"/>
  <c r="C104" i="13"/>
  <c r="A105" i="13"/>
  <c r="B105" i="20"/>
  <c r="C105" i="20"/>
  <c r="A106" i="20"/>
  <c r="B108" i="29"/>
  <c r="A109" i="29"/>
  <c r="C106" i="17"/>
  <c r="B106" i="47"/>
  <c r="A107" i="47"/>
  <c r="C106" i="47"/>
  <c r="B106" i="46"/>
  <c r="A107" i="46"/>
  <c r="C106" i="46"/>
  <c r="B106" i="24"/>
  <c r="A107" i="24"/>
  <c r="B107" i="43"/>
  <c r="A108" i="43"/>
  <c r="B112" i="41"/>
  <c r="A113" i="41"/>
  <c r="C110" i="28"/>
  <c r="B107" i="25"/>
  <c r="C107" i="25"/>
  <c r="A108" i="25"/>
  <c r="B107" i="42"/>
  <c r="A108" i="42"/>
  <c r="C107" i="18"/>
  <c r="B107" i="18"/>
  <c r="A108" i="18"/>
  <c r="C106" i="19"/>
  <c r="C105" i="35"/>
  <c r="C104" i="36"/>
  <c r="A107" i="14"/>
  <c r="B107" i="14" s="1"/>
  <c r="C106" i="14"/>
  <c r="C105" i="42"/>
  <c r="C105" i="24"/>
  <c r="C105" i="31"/>
  <c r="C105" i="26"/>
  <c r="A107" i="17"/>
  <c r="B107" i="17" s="1"/>
  <c r="C109" i="51"/>
  <c r="A110" i="51"/>
  <c r="B110" i="51" s="1"/>
  <c r="C109" i="50"/>
  <c r="A110" i="50"/>
  <c r="B110" i="50" s="1"/>
  <c r="C109" i="48"/>
  <c r="A110" i="48"/>
  <c r="B110" i="48" s="1"/>
  <c r="A109" i="36"/>
  <c r="B109" i="36" s="1"/>
  <c r="A110" i="35"/>
  <c r="B110" i="35" s="1"/>
  <c r="A110" i="31"/>
  <c r="B110" i="31" s="1"/>
  <c r="A111" i="28"/>
  <c r="B111" i="28" s="1"/>
  <c r="C110" i="27"/>
  <c r="A111" i="27"/>
  <c r="B111" i="27" s="1"/>
  <c r="A110" i="26"/>
  <c r="B110" i="26" s="1"/>
  <c r="C108" i="23"/>
  <c r="A109" i="23"/>
  <c r="B109" i="23" s="1"/>
  <c r="C108" i="21"/>
  <c r="A109" i="21"/>
  <c r="B109" i="21" s="1"/>
  <c r="A109" i="19"/>
  <c r="B109" i="19" s="1"/>
  <c r="A109" i="16"/>
  <c r="B109" i="16" s="1"/>
  <c r="A107" i="15"/>
  <c r="B107" i="15" s="1"/>
  <c r="C106" i="15"/>
  <c r="A102" i="39"/>
  <c r="B102" i="39" s="1"/>
  <c r="C101" i="39"/>
  <c r="F106" i="29"/>
  <c r="F106" i="18"/>
  <c r="E102" i="41"/>
  <c r="M107" i="51"/>
  <c r="N106" i="16"/>
  <c r="D107" i="44"/>
  <c r="H106" i="44"/>
  <c r="N107" i="29"/>
  <c r="L105" i="49"/>
  <c r="E105" i="49"/>
  <c r="E105" i="45"/>
  <c r="J105" i="30"/>
  <c r="D103" i="13"/>
  <c r="N104" i="20"/>
  <c r="G105" i="47"/>
  <c r="M105" i="46"/>
  <c r="D107" i="25"/>
  <c r="J106" i="19"/>
  <c r="M104" i="14"/>
  <c r="D108" i="16"/>
  <c r="D109" i="27"/>
  <c r="M106" i="21"/>
  <c r="J104" i="24"/>
  <c r="K104" i="42"/>
  <c r="G104" i="15"/>
  <c r="G106" i="21"/>
  <c r="I109" i="27"/>
  <c r="L107" i="21"/>
  <c r="E103" i="24"/>
  <c r="K105" i="17"/>
  <c r="I104" i="31"/>
  <c r="J101" i="39"/>
  <c r="G103" i="26"/>
  <c r="F107" i="48"/>
  <c r="M104" i="17"/>
  <c r="H105" i="15"/>
  <c r="E106" i="23"/>
  <c r="M102" i="36"/>
  <c r="E104" i="15"/>
  <c r="J104" i="42"/>
  <c r="I108" i="50"/>
  <c r="K107" i="21"/>
  <c r="H109" i="27"/>
  <c r="F103" i="26"/>
  <c r="L104" i="26"/>
  <c r="G106" i="29"/>
  <c r="E106" i="18"/>
  <c r="N102" i="41"/>
  <c r="N106" i="25"/>
  <c r="M106" i="16"/>
  <c r="F106" i="44"/>
  <c r="H107" i="29"/>
  <c r="K107" i="29"/>
  <c r="H105" i="49"/>
  <c r="D103" i="41"/>
  <c r="I103" i="13"/>
  <c r="M105" i="45"/>
  <c r="L105" i="30"/>
  <c r="D104" i="13"/>
  <c r="M104" i="20"/>
  <c r="H104" i="20"/>
  <c r="H105" i="47"/>
  <c r="F105" i="47"/>
  <c r="G105" i="46"/>
  <c r="I107" i="18"/>
  <c r="I106" i="19"/>
  <c r="I105" i="17"/>
  <c r="F106" i="21"/>
  <c r="L104" i="42"/>
  <c r="I108" i="51"/>
  <c r="G107" i="16"/>
  <c r="L105" i="28"/>
  <c r="G103" i="42"/>
  <c r="F107" i="21"/>
  <c r="M103" i="26"/>
  <c r="M104" i="15"/>
  <c r="L101" i="39"/>
  <c r="J109" i="27"/>
  <c r="F108" i="27"/>
  <c r="K103" i="36"/>
  <c r="G108" i="51"/>
  <c r="J105" i="14"/>
  <c r="K105" i="15"/>
  <c r="E106" i="21"/>
  <c r="L108" i="51"/>
  <c r="E106" i="29"/>
  <c r="N105" i="19"/>
  <c r="F102" i="41"/>
  <c r="E106" i="25"/>
  <c r="G106" i="16"/>
  <c r="K106" i="44"/>
  <c r="J106" i="44"/>
  <c r="M107" i="29"/>
  <c r="L107" i="29"/>
  <c r="N105" i="49"/>
  <c r="H103" i="41"/>
  <c r="J103" i="13"/>
  <c r="F105" i="45"/>
  <c r="M105" i="30"/>
  <c r="J104" i="20"/>
  <c r="G104" i="20"/>
  <c r="L105" i="47"/>
  <c r="N105" i="47"/>
  <c r="N105" i="46"/>
  <c r="N102" i="36"/>
  <c r="E107" i="16"/>
  <c r="I107" i="16"/>
  <c r="L103" i="36"/>
  <c r="E107" i="48"/>
  <c r="F103" i="24"/>
  <c r="N104" i="14"/>
  <c r="K105" i="28"/>
  <c r="J107" i="16"/>
  <c r="H108" i="50"/>
  <c r="M108" i="27"/>
  <c r="I108" i="48"/>
  <c r="H108" i="48"/>
  <c r="D105" i="28"/>
  <c r="M104" i="28"/>
  <c r="H105" i="17"/>
  <c r="L107" i="16"/>
  <c r="D104" i="26"/>
  <c r="F103" i="35"/>
  <c r="G107" i="50"/>
  <c r="I107" i="21"/>
  <c r="F104" i="17"/>
  <c r="K107" i="25"/>
  <c r="H107" i="18"/>
  <c r="G103" i="24"/>
  <c r="M107" i="50"/>
  <c r="F102" i="36"/>
  <c r="H107" i="23"/>
  <c r="I104" i="26"/>
  <c r="N107" i="16"/>
  <c r="E108" i="51"/>
  <c r="H104" i="31"/>
  <c r="K107" i="23"/>
  <c r="H104" i="24"/>
  <c r="D108" i="50"/>
  <c r="G104" i="28"/>
  <c r="F106" i="23"/>
  <c r="H105" i="28"/>
  <c r="L105" i="17"/>
  <c r="K105" i="14"/>
  <c r="D108" i="48"/>
  <c r="D104" i="35"/>
  <c r="M105" i="47"/>
  <c r="J105" i="15"/>
  <c r="G108" i="27"/>
  <c r="F108" i="51"/>
  <c r="H104" i="35"/>
  <c r="K107" i="16"/>
  <c r="N106" i="29"/>
  <c r="M105" i="19"/>
  <c r="M102" i="41"/>
  <c r="M106" i="25"/>
  <c r="E106" i="16"/>
  <c r="G106" i="44"/>
  <c r="L106" i="44"/>
  <c r="E107" i="29"/>
  <c r="J105" i="49"/>
  <c r="K103" i="41"/>
  <c r="H103" i="13"/>
  <c r="H105" i="45"/>
  <c r="G105" i="45"/>
  <c r="N105" i="30"/>
  <c r="F104" i="20"/>
  <c r="K105" i="47"/>
  <c r="K105" i="46"/>
  <c r="F105" i="46"/>
  <c r="I104" i="35"/>
  <c r="E107" i="50"/>
  <c r="H103" i="36"/>
  <c r="D105" i="17"/>
  <c r="E107" i="21"/>
  <c r="M103" i="42"/>
  <c r="I105" i="28"/>
  <c r="K101" i="39"/>
  <c r="I107" i="23"/>
  <c r="D107" i="23"/>
  <c r="J107" i="21"/>
  <c r="H107" i="16"/>
  <c r="L105" i="46"/>
  <c r="D108" i="21"/>
  <c r="G107" i="48"/>
  <c r="F103" i="31"/>
  <c r="G104" i="14"/>
  <c r="M106" i="29"/>
  <c r="E105" i="19"/>
  <c r="G107" i="51"/>
  <c r="F106" i="25"/>
  <c r="K100" i="39"/>
  <c r="I106" i="44"/>
  <c r="J107" i="29"/>
  <c r="M105" i="49"/>
  <c r="L103" i="13"/>
  <c r="J105" i="45"/>
  <c r="N105" i="45"/>
  <c r="G105" i="30"/>
  <c r="E104" i="20"/>
  <c r="I105" i="47"/>
  <c r="I105" i="46"/>
  <c r="E105" i="46"/>
  <c r="H107" i="25"/>
  <c r="D107" i="18"/>
  <c r="L105" i="15"/>
  <c r="F107" i="50"/>
  <c r="N106" i="21"/>
  <c r="M106" i="23"/>
  <c r="D104" i="24"/>
  <c r="E104" i="17"/>
  <c r="M103" i="31"/>
  <c r="N103" i="31"/>
  <c r="G103" i="35"/>
  <c r="E104" i="28"/>
  <c r="K109" i="27"/>
  <c r="K104" i="31"/>
  <c r="K108" i="51"/>
  <c r="H104" i="26"/>
  <c r="E108" i="27"/>
  <c r="L104" i="31"/>
  <c r="N106" i="23"/>
  <c r="G102" i="36"/>
  <c r="E104" i="14"/>
  <c r="I104" i="42"/>
  <c r="N107" i="21"/>
  <c r="M103" i="24"/>
  <c r="N104" i="28"/>
  <c r="D106" i="17"/>
  <c r="J103" i="36"/>
  <c r="L108" i="48"/>
  <c r="D103" i="36"/>
  <c r="J107" i="25"/>
  <c r="E102" i="36"/>
  <c r="K104" i="24"/>
  <c r="D100" i="39"/>
  <c r="N106" i="18"/>
  <c r="G105" i="19"/>
  <c r="F107" i="51"/>
  <c r="G106" i="25"/>
  <c r="M106" i="44"/>
  <c r="G107" i="29"/>
  <c r="F105" i="49"/>
  <c r="I103" i="41"/>
  <c r="K103" i="13"/>
  <c r="I105" i="45"/>
  <c r="I105" i="30"/>
  <c r="F105" i="30"/>
  <c r="I104" i="20"/>
  <c r="D108" i="29"/>
  <c r="J105" i="47"/>
  <c r="H105" i="46"/>
  <c r="L107" i="25"/>
  <c r="L104" i="24"/>
  <c r="H107" i="21"/>
  <c r="G106" i="23"/>
  <c r="K108" i="48"/>
  <c r="F107" i="16"/>
  <c r="E103" i="35"/>
  <c r="N104" i="15"/>
  <c r="N107" i="50"/>
  <c r="I103" i="36"/>
  <c r="H101" i="39"/>
  <c r="G104" i="17"/>
  <c r="D104" i="31"/>
  <c r="N103" i="26"/>
  <c r="J104" i="35"/>
  <c r="M107" i="21"/>
  <c r="J105" i="28"/>
  <c r="L109" i="27"/>
  <c r="L107" i="23"/>
  <c r="L104" i="35"/>
  <c r="M107" i="16"/>
  <c r="J104" i="31"/>
  <c r="L105" i="14"/>
  <c r="N103" i="24"/>
  <c r="J104" i="26"/>
  <c r="I101" i="39"/>
  <c r="H108" i="51"/>
  <c r="J108" i="50"/>
  <c r="G107" i="21"/>
  <c r="L106" i="19"/>
  <c r="I105" i="15"/>
  <c r="E103" i="42"/>
  <c r="I104" i="24"/>
  <c r="M106" i="18"/>
  <c r="F105" i="19"/>
  <c r="E107" i="51"/>
  <c r="D105" i="15"/>
  <c r="N106" i="44"/>
  <c r="I107" i="29"/>
  <c r="G105" i="49"/>
  <c r="J103" i="41"/>
  <c r="K105" i="45"/>
  <c r="K105" i="30"/>
  <c r="E105" i="30"/>
  <c r="K104" i="20"/>
  <c r="E105" i="47"/>
  <c r="J105" i="46"/>
  <c r="D105" i="14"/>
  <c r="M103" i="35"/>
  <c r="K108" i="50"/>
  <c r="F103" i="42"/>
  <c r="N103" i="35"/>
  <c r="E103" i="26"/>
  <c r="F104" i="28"/>
  <c r="N108" i="27"/>
  <c r="M107" i="48"/>
  <c r="K104" i="35"/>
  <c r="E103" i="31"/>
  <c r="J108" i="48"/>
  <c r="F104" i="15"/>
  <c r="N103" i="42"/>
  <c r="J105" i="17"/>
  <c r="G103" i="31"/>
  <c r="N107" i="48"/>
  <c r="K104" i="26"/>
  <c r="D104" i="42"/>
  <c r="L108" i="50"/>
  <c r="N104" i="17"/>
  <c r="H105" i="14"/>
  <c r="F104" i="14"/>
  <c r="N108" i="51"/>
  <c r="J107" i="23"/>
  <c r="J108" i="51"/>
  <c r="G106" i="18"/>
  <c r="G102" i="41"/>
  <c r="N107" i="51"/>
  <c r="F106" i="16"/>
  <c r="E106" i="44"/>
  <c r="D106" i="49"/>
  <c r="F107" i="29"/>
  <c r="K105" i="49"/>
  <c r="I105" i="49"/>
  <c r="L103" i="41"/>
  <c r="L105" i="45"/>
  <c r="H105" i="30"/>
  <c r="H106" i="18"/>
  <c r="L104" i="20"/>
  <c r="I105" i="14"/>
  <c r="H104" i="42"/>
  <c r="M108" i="51"/>
  <c r="D106" i="45"/>
  <c r="D106" i="47"/>
  <c r="J107" i="18"/>
  <c r="D105" i="20"/>
  <c r="D106" i="19"/>
  <c r="D106" i="46"/>
  <c r="D106" i="30"/>
  <c r="I107" i="25"/>
  <c r="D106" i="15"/>
  <c r="B107" i="30" l="1"/>
  <c r="C107" i="30"/>
  <c r="A108" i="30"/>
  <c r="B108" i="44"/>
  <c r="C108" i="44"/>
  <c r="A109" i="44"/>
  <c r="B108" i="43"/>
  <c r="A109" i="43"/>
  <c r="C107" i="17"/>
  <c r="C108" i="17" s="1"/>
  <c r="B106" i="20"/>
  <c r="C106" i="20"/>
  <c r="A107" i="20"/>
  <c r="B107" i="49"/>
  <c r="A108" i="49"/>
  <c r="C107" i="49"/>
  <c r="B107" i="46"/>
  <c r="C107" i="46"/>
  <c r="A108" i="46"/>
  <c r="B109" i="29"/>
  <c r="A110" i="29"/>
  <c r="C105" i="41"/>
  <c r="B107" i="45"/>
  <c r="C107" i="45"/>
  <c r="A108" i="45"/>
  <c r="B105" i="13"/>
  <c r="C105" i="13"/>
  <c r="A106" i="13"/>
  <c r="B107" i="24"/>
  <c r="A108" i="24"/>
  <c r="B107" i="47"/>
  <c r="A108" i="47"/>
  <c r="C107" i="47"/>
  <c r="C109" i="29"/>
  <c r="A114" i="41"/>
  <c r="B113" i="41"/>
  <c r="C111" i="28"/>
  <c r="B108" i="25"/>
  <c r="C108" i="25"/>
  <c r="A109" i="25"/>
  <c r="B108" i="42"/>
  <c r="A109" i="42"/>
  <c r="B108" i="18"/>
  <c r="A109" i="18"/>
  <c r="C108" i="18"/>
  <c r="C107" i="19"/>
  <c r="C106" i="42"/>
  <c r="C105" i="36"/>
  <c r="C106" i="35"/>
  <c r="C106" i="24"/>
  <c r="A108" i="17"/>
  <c r="B108" i="17" s="1"/>
  <c r="C106" i="26"/>
  <c r="C106" i="31"/>
  <c r="A108" i="14"/>
  <c r="B108" i="14" s="1"/>
  <c r="C107" i="14"/>
  <c r="C110" i="51"/>
  <c r="A111" i="51"/>
  <c r="B111" i="51" s="1"/>
  <c r="C110" i="50"/>
  <c r="A111" i="50"/>
  <c r="B111" i="50" s="1"/>
  <c r="A111" i="48"/>
  <c r="B111" i="48" s="1"/>
  <c r="C110" i="48"/>
  <c r="A110" i="36"/>
  <c r="B110" i="36" s="1"/>
  <c r="A111" i="35"/>
  <c r="B111" i="35" s="1"/>
  <c r="A111" i="31"/>
  <c r="B111" i="31" s="1"/>
  <c r="A112" i="28"/>
  <c r="B112" i="28" s="1"/>
  <c r="C111" i="27"/>
  <c r="A112" i="27"/>
  <c r="B112" i="27" s="1"/>
  <c r="A111" i="26"/>
  <c r="B111" i="26" s="1"/>
  <c r="C109" i="23"/>
  <c r="A110" i="23"/>
  <c r="B110" i="23" s="1"/>
  <c r="C109" i="21"/>
  <c r="A110" i="21"/>
  <c r="B110" i="21" s="1"/>
  <c r="A110" i="19"/>
  <c r="B110" i="19" s="1"/>
  <c r="A110" i="16"/>
  <c r="B110" i="16" s="1"/>
  <c r="A108" i="15"/>
  <c r="B108" i="15" s="1"/>
  <c r="C107" i="15"/>
  <c r="A103" i="39"/>
  <c r="B103" i="39" s="1"/>
  <c r="C102" i="39"/>
  <c r="E106" i="19"/>
  <c r="N105" i="15"/>
  <c r="G103" i="41"/>
  <c r="N107" i="25"/>
  <c r="N106" i="49"/>
  <c r="K107" i="44"/>
  <c r="L106" i="46"/>
  <c r="G106" i="46"/>
  <c r="I106" i="45"/>
  <c r="J105" i="20"/>
  <c r="L104" i="41"/>
  <c r="F106" i="47"/>
  <c r="G104" i="13"/>
  <c r="J106" i="30"/>
  <c r="E108" i="29"/>
  <c r="G108" i="29"/>
  <c r="I107" i="19"/>
  <c r="J108" i="21"/>
  <c r="L108" i="23"/>
  <c r="D105" i="42"/>
  <c r="D106" i="14"/>
  <c r="D107" i="14"/>
  <c r="K108" i="21"/>
  <c r="G108" i="16"/>
  <c r="D108" i="23"/>
  <c r="D109" i="51"/>
  <c r="F104" i="35"/>
  <c r="I105" i="24"/>
  <c r="L109" i="50"/>
  <c r="J109" i="48"/>
  <c r="F106" i="17"/>
  <c r="M105" i="17"/>
  <c r="H104" i="36"/>
  <c r="M106" i="17"/>
  <c r="D109" i="16"/>
  <c r="D105" i="24"/>
  <c r="M106" i="19"/>
  <c r="G105" i="15"/>
  <c r="F103" i="41"/>
  <c r="E107" i="25"/>
  <c r="M106" i="49"/>
  <c r="J107" i="44"/>
  <c r="K106" i="46"/>
  <c r="E106" i="46"/>
  <c r="K106" i="45"/>
  <c r="M105" i="20"/>
  <c r="I104" i="41"/>
  <c r="I106" i="47"/>
  <c r="G106" i="47"/>
  <c r="L104" i="13"/>
  <c r="E106" i="30"/>
  <c r="J108" i="29"/>
  <c r="J108" i="25"/>
  <c r="I108" i="18"/>
  <c r="M104" i="24"/>
  <c r="M104" i="31"/>
  <c r="N104" i="42"/>
  <c r="G104" i="35"/>
  <c r="I110" i="27"/>
  <c r="H108" i="16"/>
  <c r="I108" i="16"/>
  <c r="J106" i="14"/>
  <c r="H105" i="26"/>
  <c r="H105" i="24"/>
  <c r="E106" i="17"/>
  <c r="E104" i="24"/>
  <c r="E104" i="35"/>
  <c r="L108" i="16"/>
  <c r="M107" i="23"/>
  <c r="J109" i="51"/>
  <c r="J105" i="24"/>
  <c r="K105" i="24"/>
  <c r="H106" i="28"/>
  <c r="F104" i="31"/>
  <c r="H110" i="27"/>
  <c r="D107" i="17"/>
  <c r="N108" i="50"/>
  <c r="G106" i="19"/>
  <c r="D101" i="39"/>
  <c r="N103" i="41"/>
  <c r="M103" i="13"/>
  <c r="D107" i="30"/>
  <c r="E106" i="49"/>
  <c r="N107" i="44"/>
  <c r="H106" i="46"/>
  <c r="J106" i="45"/>
  <c r="H105" i="20"/>
  <c r="H106" i="47"/>
  <c r="E106" i="47"/>
  <c r="J104" i="13"/>
  <c r="M104" i="13"/>
  <c r="I106" i="30"/>
  <c r="H108" i="29"/>
  <c r="I108" i="25"/>
  <c r="D108" i="18"/>
  <c r="J110" i="27"/>
  <c r="N106" i="17"/>
  <c r="L104" i="36"/>
  <c r="N103" i="36"/>
  <c r="E104" i="31"/>
  <c r="N104" i="35"/>
  <c r="N106" i="19"/>
  <c r="E107" i="18"/>
  <c r="M103" i="41"/>
  <c r="F103" i="13"/>
  <c r="L106" i="49"/>
  <c r="F106" i="49"/>
  <c r="E107" i="44"/>
  <c r="I106" i="46"/>
  <c r="N106" i="45"/>
  <c r="K105" i="20"/>
  <c r="E105" i="20"/>
  <c r="L106" i="47"/>
  <c r="K104" i="13"/>
  <c r="E104" i="13"/>
  <c r="L106" i="30"/>
  <c r="M108" i="29"/>
  <c r="E109" i="27"/>
  <c r="E107" i="23"/>
  <c r="F104" i="42"/>
  <c r="I105" i="42"/>
  <c r="G106" i="17"/>
  <c r="F106" i="15"/>
  <c r="N109" i="27"/>
  <c r="E104" i="42"/>
  <c r="N104" i="24"/>
  <c r="J106" i="28"/>
  <c r="N105" i="28"/>
  <c r="N108" i="16"/>
  <c r="E105" i="14"/>
  <c r="K106" i="28"/>
  <c r="L105" i="35"/>
  <c r="F103" i="36"/>
  <c r="G108" i="48"/>
  <c r="J106" i="15"/>
  <c r="J109" i="50"/>
  <c r="M108" i="21"/>
  <c r="G104" i="24"/>
  <c r="K106" i="15"/>
  <c r="I104" i="36"/>
  <c r="D109" i="50"/>
  <c r="G109" i="27"/>
  <c r="K110" i="27"/>
  <c r="L102" i="39"/>
  <c r="L105" i="26"/>
  <c r="D105" i="31"/>
  <c r="G106" i="15"/>
  <c r="D110" i="27"/>
  <c r="G108" i="21"/>
  <c r="H105" i="35"/>
  <c r="L106" i="15"/>
  <c r="H105" i="42"/>
  <c r="K105" i="35"/>
  <c r="K108" i="16"/>
  <c r="G105" i="14"/>
  <c r="M104" i="26"/>
  <c r="M105" i="28"/>
  <c r="L105" i="42"/>
  <c r="L105" i="24"/>
  <c r="M109" i="27"/>
  <c r="D102" i="39"/>
  <c r="L109" i="48"/>
  <c r="F106" i="19"/>
  <c r="N107" i="18"/>
  <c r="E103" i="41"/>
  <c r="G103" i="13"/>
  <c r="K106" i="49"/>
  <c r="G106" i="49"/>
  <c r="G107" i="44"/>
  <c r="J106" i="46"/>
  <c r="F106" i="45"/>
  <c r="I105" i="20"/>
  <c r="N105" i="20"/>
  <c r="K104" i="41"/>
  <c r="K106" i="47"/>
  <c r="H104" i="13"/>
  <c r="N106" i="30"/>
  <c r="K106" i="30"/>
  <c r="F108" i="29"/>
  <c r="H108" i="25"/>
  <c r="L107" i="19"/>
  <c r="G104" i="31"/>
  <c r="D105" i="26"/>
  <c r="E108" i="21"/>
  <c r="F108" i="16"/>
  <c r="F108" i="21"/>
  <c r="F109" i="27"/>
  <c r="M104" i="35"/>
  <c r="E104" i="26"/>
  <c r="K109" i="50"/>
  <c r="M108" i="48"/>
  <c r="F104" i="26"/>
  <c r="J105" i="31"/>
  <c r="K102" i="39"/>
  <c r="H106" i="15"/>
  <c r="N105" i="14"/>
  <c r="K105" i="42"/>
  <c r="F104" i="24"/>
  <c r="M105" i="15"/>
  <c r="F107" i="18"/>
  <c r="G107" i="25"/>
  <c r="N103" i="13"/>
  <c r="H106" i="49"/>
  <c r="L107" i="44"/>
  <c r="F107" i="44"/>
  <c r="M106" i="46"/>
  <c r="M106" i="45"/>
  <c r="G105" i="20"/>
  <c r="D104" i="41"/>
  <c r="J106" i="47"/>
  <c r="I104" i="13"/>
  <c r="F106" i="30"/>
  <c r="H106" i="30"/>
  <c r="L108" i="29"/>
  <c r="L108" i="25"/>
  <c r="H107" i="19"/>
  <c r="H106" i="17"/>
  <c r="L105" i="31"/>
  <c r="J108" i="16"/>
  <c r="F107" i="23"/>
  <c r="F108" i="50"/>
  <c r="I109" i="50"/>
  <c r="M106" i="15"/>
  <c r="H108" i="21"/>
  <c r="E103" i="36"/>
  <c r="J102" i="39"/>
  <c r="D109" i="48"/>
  <c r="I108" i="21"/>
  <c r="M108" i="50"/>
  <c r="G105" i="17"/>
  <c r="K109" i="48"/>
  <c r="N104" i="31"/>
  <c r="I109" i="48"/>
  <c r="H105" i="31"/>
  <c r="F108" i="48"/>
  <c r="M104" i="42"/>
  <c r="I102" i="39"/>
  <c r="G107" i="23"/>
  <c r="E105" i="15"/>
  <c r="G107" i="18"/>
  <c r="M107" i="25"/>
  <c r="E103" i="13"/>
  <c r="D108" i="44"/>
  <c r="J106" i="49"/>
  <c r="I107" i="44"/>
  <c r="M107" i="44"/>
  <c r="F106" i="46"/>
  <c r="H106" i="45"/>
  <c r="G106" i="45"/>
  <c r="F105" i="20"/>
  <c r="M106" i="47"/>
  <c r="N104" i="13"/>
  <c r="G106" i="30"/>
  <c r="N108" i="29"/>
  <c r="D108" i="25"/>
  <c r="K107" i="19"/>
  <c r="L106" i="14"/>
  <c r="E108" i="48"/>
  <c r="N107" i="23"/>
  <c r="E105" i="28"/>
  <c r="K105" i="31"/>
  <c r="K105" i="26"/>
  <c r="K106" i="17"/>
  <c r="H106" i="14"/>
  <c r="I105" i="35"/>
  <c r="I106" i="28"/>
  <c r="E105" i="17"/>
  <c r="F105" i="14"/>
  <c r="I106" i="17"/>
  <c r="F105" i="15"/>
  <c r="M107" i="18"/>
  <c r="F107" i="25"/>
  <c r="H106" i="19"/>
  <c r="I106" i="49"/>
  <c r="H107" i="44"/>
  <c r="K106" i="19"/>
  <c r="N106" i="46"/>
  <c r="L106" i="45"/>
  <c r="E106" i="45"/>
  <c r="L105" i="20"/>
  <c r="H104" i="41"/>
  <c r="J104" i="41"/>
  <c r="N106" i="47"/>
  <c r="F104" i="13"/>
  <c r="M106" i="30"/>
  <c r="K108" i="29"/>
  <c r="I108" i="29"/>
  <c r="G103" i="36"/>
  <c r="L108" i="21"/>
  <c r="K106" i="14"/>
  <c r="K108" i="23"/>
  <c r="H109" i="50"/>
  <c r="G105" i="28"/>
  <c r="L109" i="51"/>
  <c r="E106" i="15"/>
  <c r="I105" i="31"/>
  <c r="K109" i="51"/>
  <c r="F105" i="28"/>
  <c r="G104" i="42"/>
  <c r="G108" i="50"/>
  <c r="M105" i="14"/>
  <c r="I106" i="14"/>
  <c r="K104" i="36"/>
  <c r="J105" i="35"/>
  <c r="N105" i="17"/>
  <c r="E108" i="16"/>
  <c r="L110" i="27"/>
  <c r="J108" i="23"/>
  <c r="G104" i="26"/>
  <c r="H108" i="23"/>
  <c r="J108" i="18"/>
  <c r="I106" i="15"/>
  <c r="N108" i="48"/>
  <c r="D105" i="35"/>
  <c r="H102" i="39"/>
  <c r="N104" i="26"/>
  <c r="F105" i="17"/>
  <c r="J105" i="42"/>
  <c r="N106" i="15"/>
  <c r="H109" i="51"/>
  <c r="H109" i="48"/>
  <c r="N108" i="21"/>
  <c r="D104" i="36"/>
  <c r="J105" i="26"/>
  <c r="L106" i="28"/>
  <c r="I105" i="26"/>
  <c r="I109" i="51"/>
  <c r="J104" i="36"/>
  <c r="D106" i="28"/>
  <c r="L106" i="17"/>
  <c r="E108" i="50"/>
  <c r="M108" i="16"/>
  <c r="M103" i="36"/>
  <c r="I108" i="23"/>
  <c r="J106" i="17"/>
  <c r="H108" i="18"/>
  <c r="D107" i="19"/>
  <c r="K108" i="25"/>
  <c r="D107" i="49"/>
  <c r="D107" i="45"/>
  <c r="D107" i="47"/>
  <c r="D107" i="46"/>
  <c r="D107" i="15"/>
  <c r="B108" i="47" l="1"/>
  <c r="C108" i="47"/>
  <c r="A109" i="47"/>
  <c r="B106" i="13"/>
  <c r="A107" i="13"/>
  <c r="C106" i="13"/>
  <c r="C110" i="29"/>
  <c r="B108" i="46"/>
  <c r="A109" i="46"/>
  <c r="C108" i="46"/>
  <c r="B108" i="24"/>
  <c r="A109" i="24"/>
  <c r="B107" i="20"/>
  <c r="C107" i="20"/>
  <c r="A108" i="20"/>
  <c r="B109" i="44"/>
  <c r="A110" i="44"/>
  <c r="C109" i="44"/>
  <c r="C110" i="16"/>
  <c r="B108" i="45"/>
  <c r="A109" i="45"/>
  <c r="C108" i="45"/>
  <c r="B110" i="29"/>
  <c r="A111" i="29"/>
  <c r="B108" i="49"/>
  <c r="C108" i="49"/>
  <c r="A109" i="49"/>
  <c r="B109" i="43"/>
  <c r="A110" i="43"/>
  <c r="B108" i="30"/>
  <c r="C108" i="30"/>
  <c r="A109" i="30"/>
  <c r="C106" i="41"/>
  <c r="B114" i="41"/>
  <c r="A115" i="41"/>
  <c r="C112" i="28"/>
  <c r="B109" i="25"/>
  <c r="C109" i="25"/>
  <c r="A110" i="25"/>
  <c r="B109" i="42"/>
  <c r="A110" i="42"/>
  <c r="C109" i="18"/>
  <c r="B109" i="18"/>
  <c r="A110" i="18"/>
  <c r="C108" i="19"/>
  <c r="A109" i="17"/>
  <c r="B109" i="17" s="1"/>
  <c r="C107" i="35"/>
  <c r="C107" i="26"/>
  <c r="C107" i="42"/>
  <c r="A109" i="14"/>
  <c r="B109" i="14" s="1"/>
  <c r="C108" i="14"/>
  <c r="C107" i="24"/>
  <c r="C107" i="31"/>
  <c r="C106" i="36"/>
  <c r="C111" i="51"/>
  <c r="A112" i="51"/>
  <c r="B112" i="51" s="1"/>
  <c r="C111" i="50"/>
  <c r="A112" i="50"/>
  <c r="B112" i="50" s="1"/>
  <c r="C111" i="48"/>
  <c r="A112" i="48"/>
  <c r="B112" i="48" s="1"/>
  <c r="A111" i="36"/>
  <c r="B111" i="36" s="1"/>
  <c r="A112" i="35"/>
  <c r="B112" i="35" s="1"/>
  <c r="A112" i="31"/>
  <c r="B112" i="31" s="1"/>
  <c r="A113" i="28"/>
  <c r="B113" i="28" s="1"/>
  <c r="C112" i="27"/>
  <c r="A113" i="27"/>
  <c r="B113" i="27" s="1"/>
  <c r="A112" i="26"/>
  <c r="B112" i="26" s="1"/>
  <c r="C110" i="23"/>
  <c r="A111" i="23"/>
  <c r="B111" i="23" s="1"/>
  <c r="C110" i="21"/>
  <c r="A111" i="21"/>
  <c r="B111" i="21" s="1"/>
  <c r="A111" i="19"/>
  <c r="B111" i="19" s="1"/>
  <c r="A111" i="16"/>
  <c r="B111" i="16" s="1"/>
  <c r="C108" i="15"/>
  <c r="A109" i="15"/>
  <c r="B109" i="15" s="1"/>
  <c r="A104" i="39"/>
  <c r="B104" i="39" s="1"/>
  <c r="C103" i="39"/>
  <c r="G107" i="19"/>
  <c r="N108" i="25"/>
  <c r="G108" i="18"/>
  <c r="K109" i="29"/>
  <c r="I105" i="13"/>
  <c r="L107" i="46"/>
  <c r="F107" i="46"/>
  <c r="G108" i="44"/>
  <c r="L107" i="45"/>
  <c r="M107" i="49"/>
  <c r="L107" i="47"/>
  <c r="N107" i="47"/>
  <c r="H105" i="41"/>
  <c r="K107" i="30"/>
  <c r="D110" i="50"/>
  <c r="I106" i="42"/>
  <c r="G105" i="24"/>
  <c r="H106" i="35"/>
  <c r="D106" i="24"/>
  <c r="L106" i="24"/>
  <c r="M105" i="26"/>
  <c r="D110" i="16"/>
  <c r="L107" i="14"/>
  <c r="G109" i="16"/>
  <c r="I110" i="50"/>
  <c r="G109" i="50"/>
  <c r="J106" i="26"/>
  <c r="M107" i="14"/>
  <c r="E109" i="16"/>
  <c r="F105" i="26"/>
  <c r="E107" i="15"/>
  <c r="H109" i="16"/>
  <c r="F105" i="42"/>
  <c r="M108" i="23"/>
  <c r="J109" i="16"/>
  <c r="J107" i="17"/>
  <c r="J107" i="28"/>
  <c r="N107" i="14"/>
  <c r="E108" i="23"/>
  <c r="I109" i="21"/>
  <c r="I111" i="27"/>
  <c r="D110" i="48"/>
  <c r="L110" i="50"/>
  <c r="K106" i="35"/>
  <c r="K110" i="51"/>
  <c r="M105" i="31"/>
  <c r="N107" i="17"/>
  <c r="J103" i="39"/>
  <c r="E107" i="19"/>
  <c r="E104" i="41"/>
  <c r="M108" i="18"/>
  <c r="H105" i="13"/>
  <c r="I107" i="46"/>
  <c r="K106" i="20"/>
  <c r="H106" i="20"/>
  <c r="F108" i="44"/>
  <c r="G107" i="45"/>
  <c r="K107" i="49"/>
  <c r="G107" i="49"/>
  <c r="K107" i="47"/>
  <c r="D105" i="13"/>
  <c r="H107" i="30"/>
  <c r="I109" i="18"/>
  <c r="K108" i="19"/>
  <c r="H106" i="42"/>
  <c r="F109" i="50"/>
  <c r="F109" i="48"/>
  <c r="H110" i="50"/>
  <c r="E109" i="51"/>
  <c r="K107" i="17"/>
  <c r="J107" i="15"/>
  <c r="J106" i="35"/>
  <c r="M109" i="16"/>
  <c r="G105" i="35"/>
  <c r="M105" i="42"/>
  <c r="G107" i="14"/>
  <c r="M109" i="51"/>
  <c r="D106" i="26"/>
  <c r="K106" i="26"/>
  <c r="F110" i="27"/>
  <c r="H110" i="48"/>
  <c r="G105" i="31"/>
  <c r="H107" i="15"/>
  <c r="N104" i="36"/>
  <c r="L106" i="35"/>
  <c r="H106" i="31"/>
  <c r="N109" i="50"/>
  <c r="K106" i="42"/>
  <c r="G105" i="42"/>
  <c r="M107" i="19"/>
  <c r="F104" i="41"/>
  <c r="E108" i="18"/>
  <c r="J105" i="13"/>
  <c r="J107" i="46"/>
  <c r="I106" i="20"/>
  <c r="E108" i="44"/>
  <c r="D108" i="45"/>
  <c r="M107" i="45"/>
  <c r="J107" i="49"/>
  <c r="F107" i="49"/>
  <c r="I107" i="47"/>
  <c r="L107" i="30"/>
  <c r="J109" i="18"/>
  <c r="D108" i="19"/>
  <c r="H105" i="36"/>
  <c r="L111" i="27"/>
  <c r="H107" i="28"/>
  <c r="J109" i="21"/>
  <c r="N109" i="51"/>
  <c r="F105" i="35"/>
  <c r="I106" i="24"/>
  <c r="D106" i="42"/>
  <c r="F109" i="16"/>
  <c r="K110" i="48"/>
  <c r="E110" i="27"/>
  <c r="K107" i="15"/>
  <c r="F108" i="23"/>
  <c r="L105" i="36"/>
  <c r="H106" i="26"/>
  <c r="M105" i="35"/>
  <c r="K111" i="27"/>
  <c r="I107" i="28"/>
  <c r="N105" i="42"/>
  <c r="D105" i="36"/>
  <c r="J105" i="36"/>
  <c r="I107" i="17"/>
  <c r="L109" i="16"/>
  <c r="F107" i="19"/>
  <c r="M104" i="41"/>
  <c r="J107" i="19"/>
  <c r="K105" i="13"/>
  <c r="K107" i="46"/>
  <c r="J106" i="20"/>
  <c r="H108" i="44"/>
  <c r="M108" i="44"/>
  <c r="D106" i="20"/>
  <c r="F107" i="45"/>
  <c r="L107" i="49"/>
  <c r="H107" i="47"/>
  <c r="I105" i="41"/>
  <c r="M107" i="30"/>
  <c r="L109" i="25"/>
  <c r="H109" i="18"/>
  <c r="L109" i="21"/>
  <c r="D109" i="21"/>
  <c r="N105" i="26"/>
  <c r="L106" i="42"/>
  <c r="M107" i="17"/>
  <c r="N107" i="15"/>
  <c r="I110" i="48"/>
  <c r="F106" i="14"/>
  <c r="J109" i="23"/>
  <c r="K109" i="21"/>
  <c r="F104" i="36"/>
  <c r="E104" i="36"/>
  <c r="E105" i="24"/>
  <c r="K107" i="14"/>
  <c r="L106" i="26"/>
  <c r="N106" i="14"/>
  <c r="N110" i="27"/>
  <c r="D110" i="51"/>
  <c r="H109" i="21"/>
  <c r="G109" i="48"/>
  <c r="J111" i="27"/>
  <c r="N109" i="16"/>
  <c r="I110" i="51"/>
  <c r="L107" i="17"/>
  <c r="N108" i="23"/>
  <c r="F105" i="24"/>
  <c r="M110" i="27"/>
  <c r="L107" i="15"/>
  <c r="F106" i="28"/>
  <c r="M106" i="28"/>
  <c r="E109" i="50"/>
  <c r="J107" i="14"/>
  <c r="G106" i="14"/>
  <c r="D111" i="27"/>
  <c r="M107" i="15"/>
  <c r="F108" i="25"/>
  <c r="G104" i="41"/>
  <c r="J109" i="29"/>
  <c r="D108" i="46"/>
  <c r="E107" i="46"/>
  <c r="D107" i="20"/>
  <c r="L108" i="44"/>
  <c r="N108" i="44"/>
  <c r="J107" i="45"/>
  <c r="N107" i="45"/>
  <c r="H107" i="49"/>
  <c r="D109" i="29"/>
  <c r="E107" i="47"/>
  <c r="K105" i="41"/>
  <c r="G107" i="30"/>
  <c r="I109" i="25"/>
  <c r="D109" i="18"/>
  <c r="N105" i="31"/>
  <c r="H111" i="27"/>
  <c r="E105" i="26"/>
  <c r="G109" i="51"/>
  <c r="I106" i="35"/>
  <c r="K106" i="31"/>
  <c r="E107" i="14"/>
  <c r="E107" i="17"/>
  <c r="I107" i="15"/>
  <c r="H106" i="24"/>
  <c r="G107" i="17"/>
  <c r="F107" i="15"/>
  <c r="K106" i="24"/>
  <c r="M104" i="36"/>
  <c r="L107" i="28"/>
  <c r="I105" i="36"/>
  <c r="E105" i="35"/>
  <c r="K109" i="16"/>
  <c r="I109" i="23"/>
  <c r="I106" i="26"/>
  <c r="G108" i="25"/>
  <c r="N104" i="41"/>
  <c r="H109" i="29"/>
  <c r="G107" i="46"/>
  <c r="J108" i="44"/>
  <c r="N107" i="19"/>
  <c r="I107" i="45"/>
  <c r="E107" i="45"/>
  <c r="I107" i="49"/>
  <c r="M107" i="47"/>
  <c r="D105" i="41"/>
  <c r="F107" i="30"/>
  <c r="H109" i="25"/>
  <c r="H108" i="19"/>
  <c r="D106" i="31"/>
  <c r="K105" i="36"/>
  <c r="H109" i="23"/>
  <c r="I106" i="31"/>
  <c r="F107" i="17"/>
  <c r="M109" i="50"/>
  <c r="N105" i="35"/>
  <c r="G108" i="23"/>
  <c r="N109" i="48"/>
  <c r="H107" i="14"/>
  <c r="E105" i="31"/>
  <c r="J110" i="51"/>
  <c r="E109" i="48"/>
  <c r="M106" i="14"/>
  <c r="K107" i="28"/>
  <c r="J106" i="31"/>
  <c r="L110" i="51"/>
  <c r="F109" i="51"/>
  <c r="J110" i="50"/>
  <c r="L106" i="31"/>
  <c r="L109" i="23"/>
  <c r="L110" i="48"/>
  <c r="F105" i="31"/>
  <c r="E108" i="25"/>
  <c r="N108" i="18"/>
  <c r="L109" i="29"/>
  <c r="M107" i="46"/>
  <c r="D109" i="44"/>
  <c r="K108" i="44"/>
  <c r="H107" i="45"/>
  <c r="N107" i="49"/>
  <c r="F107" i="47"/>
  <c r="J105" i="41"/>
  <c r="J107" i="30"/>
  <c r="N107" i="30"/>
  <c r="K109" i="25"/>
  <c r="J106" i="24"/>
  <c r="G105" i="26"/>
  <c r="G110" i="27"/>
  <c r="H107" i="17"/>
  <c r="N106" i="28"/>
  <c r="M105" i="24"/>
  <c r="D109" i="23"/>
  <c r="G104" i="36"/>
  <c r="D107" i="28"/>
  <c r="J110" i="48"/>
  <c r="I107" i="14"/>
  <c r="K110" i="50"/>
  <c r="E106" i="28"/>
  <c r="I109" i="16"/>
  <c r="D106" i="35"/>
  <c r="F107" i="14"/>
  <c r="M109" i="48"/>
  <c r="D111" i="50"/>
  <c r="G107" i="15"/>
  <c r="E106" i="14"/>
  <c r="J109" i="25"/>
  <c r="N105" i="24"/>
  <c r="G106" i="28"/>
  <c r="H110" i="51"/>
  <c r="M108" i="25"/>
  <c r="F108" i="18"/>
  <c r="D108" i="47"/>
  <c r="I109" i="29"/>
  <c r="L105" i="13"/>
  <c r="H107" i="46"/>
  <c r="N107" i="46"/>
  <c r="L106" i="20"/>
  <c r="I108" i="44"/>
  <c r="K107" i="45"/>
  <c r="E107" i="49"/>
  <c r="J107" i="47"/>
  <c r="G107" i="47"/>
  <c r="L105" i="41"/>
  <c r="I107" i="30"/>
  <c r="E107" i="30"/>
  <c r="I108" i="19"/>
  <c r="J106" i="42"/>
  <c r="E105" i="42"/>
  <c r="K109" i="23"/>
  <c r="D103" i="39"/>
  <c r="D108" i="30"/>
  <c r="D106" i="13"/>
  <c r="J108" i="19"/>
  <c r="D109" i="25"/>
  <c r="D110" i="29"/>
  <c r="B109" i="49" l="1"/>
  <c r="C109" i="49"/>
  <c r="A110" i="49"/>
  <c r="B111" i="29"/>
  <c r="A112" i="29"/>
  <c r="B110" i="44"/>
  <c r="C110" i="44"/>
  <c r="A111" i="44"/>
  <c r="C111" i="16"/>
  <c r="B109" i="24"/>
  <c r="A110" i="24"/>
  <c r="B109" i="47"/>
  <c r="C109" i="47"/>
  <c r="A110" i="47"/>
  <c r="B109" i="30"/>
  <c r="C109" i="30"/>
  <c r="A110" i="30"/>
  <c r="C111" i="29"/>
  <c r="C109" i="17"/>
  <c r="C110" i="17" s="1"/>
  <c r="B108" i="20"/>
  <c r="C108" i="20"/>
  <c r="A109" i="20"/>
  <c r="C107" i="41"/>
  <c r="B110" i="43"/>
  <c r="A111" i="43"/>
  <c r="B109" i="46"/>
  <c r="C109" i="46"/>
  <c r="A110" i="46"/>
  <c r="B107" i="13"/>
  <c r="C107" i="13"/>
  <c r="A108" i="13"/>
  <c r="B109" i="45"/>
  <c r="C109" i="45"/>
  <c r="A110" i="45"/>
  <c r="A116" i="41"/>
  <c r="B115" i="41"/>
  <c r="C113" i="28"/>
  <c r="B110" i="25"/>
  <c r="C110" i="25"/>
  <c r="A111" i="25"/>
  <c r="B110" i="42"/>
  <c r="A111" i="42"/>
  <c r="B110" i="18"/>
  <c r="A111" i="18"/>
  <c r="C110" i="18"/>
  <c r="C109" i="19"/>
  <c r="C107" i="36"/>
  <c r="A110" i="14"/>
  <c r="B110" i="14" s="1"/>
  <c r="C109" i="14"/>
  <c r="C108" i="26"/>
  <c r="C108" i="31"/>
  <c r="C108" i="42"/>
  <c r="C108" i="24"/>
  <c r="A110" i="17"/>
  <c r="B110" i="17" s="1"/>
  <c r="C108" i="35"/>
  <c r="C112" i="51"/>
  <c r="A113" i="51"/>
  <c r="B113" i="51" s="1"/>
  <c r="C112" i="50"/>
  <c r="A113" i="50"/>
  <c r="B113" i="50" s="1"/>
  <c r="A113" i="48"/>
  <c r="B113" i="48" s="1"/>
  <c r="C112" i="48"/>
  <c r="A112" i="36"/>
  <c r="B112" i="36" s="1"/>
  <c r="A113" i="35"/>
  <c r="B113" i="35" s="1"/>
  <c r="A113" i="31"/>
  <c r="B113" i="31" s="1"/>
  <c r="A114" i="28"/>
  <c r="B114" i="28" s="1"/>
  <c r="C113" i="27"/>
  <c r="A114" i="27"/>
  <c r="B114" i="27" s="1"/>
  <c r="A113" i="26"/>
  <c r="B113" i="26" s="1"/>
  <c r="C111" i="23"/>
  <c r="A112" i="23"/>
  <c r="B112" i="23" s="1"/>
  <c r="A112" i="21"/>
  <c r="B112" i="21" s="1"/>
  <c r="C111" i="21"/>
  <c r="A112" i="19"/>
  <c r="B112" i="19" s="1"/>
  <c r="A112" i="16"/>
  <c r="B112" i="16" s="1"/>
  <c r="C109" i="15"/>
  <c r="A110" i="15"/>
  <c r="B110" i="15" s="1"/>
  <c r="A105" i="39"/>
  <c r="B105" i="39" s="1"/>
  <c r="C104" i="39"/>
  <c r="G109" i="25"/>
  <c r="M105" i="41"/>
  <c r="M109" i="29"/>
  <c r="E106" i="20"/>
  <c r="N105" i="13"/>
  <c r="D111" i="29"/>
  <c r="J108" i="49"/>
  <c r="I103" i="39"/>
  <c r="J108" i="47"/>
  <c r="L108" i="30"/>
  <c r="F108" i="30"/>
  <c r="M110" i="29"/>
  <c r="E108" i="46"/>
  <c r="I106" i="41"/>
  <c r="H107" i="20"/>
  <c r="J106" i="13"/>
  <c r="E106" i="13"/>
  <c r="F108" i="45"/>
  <c r="H103" i="39"/>
  <c r="N109" i="44"/>
  <c r="E109" i="44"/>
  <c r="D110" i="25"/>
  <c r="K109" i="19"/>
  <c r="E105" i="36"/>
  <c r="F110" i="50"/>
  <c r="I111" i="50"/>
  <c r="I104" i="39"/>
  <c r="I110" i="21"/>
  <c r="L111" i="51"/>
  <c r="H108" i="28"/>
  <c r="H110" i="23"/>
  <c r="M110" i="50"/>
  <c r="L107" i="42"/>
  <c r="I110" i="23"/>
  <c r="L107" i="24"/>
  <c r="K110" i="21"/>
  <c r="H107" i="31"/>
  <c r="H107" i="26"/>
  <c r="D108" i="17"/>
  <c r="E109" i="25"/>
  <c r="N105" i="41"/>
  <c r="F109" i="29"/>
  <c r="E108" i="19"/>
  <c r="G105" i="13"/>
  <c r="H108" i="49"/>
  <c r="L108" i="47"/>
  <c r="K108" i="30"/>
  <c r="E110" i="29"/>
  <c r="D108" i="20"/>
  <c r="M108" i="46"/>
  <c r="D106" i="41"/>
  <c r="F107" i="20"/>
  <c r="H106" i="13"/>
  <c r="M106" i="13"/>
  <c r="E108" i="45"/>
  <c r="M108" i="19"/>
  <c r="G109" i="44"/>
  <c r="I107" i="26"/>
  <c r="J107" i="35"/>
  <c r="I107" i="35"/>
  <c r="J108" i="14"/>
  <c r="N110" i="48"/>
  <c r="N111" i="50"/>
  <c r="G110" i="48"/>
  <c r="H107" i="35"/>
  <c r="N106" i="35"/>
  <c r="K107" i="26"/>
  <c r="E110" i="48"/>
  <c r="M111" i="50"/>
  <c r="J108" i="28"/>
  <c r="L106" i="36"/>
  <c r="D110" i="23"/>
  <c r="E106" i="42"/>
  <c r="F106" i="31"/>
  <c r="J104" i="39"/>
  <c r="K108" i="14"/>
  <c r="K112" i="28"/>
  <c r="M106" i="24"/>
  <c r="G106" i="31"/>
  <c r="H104" i="39"/>
  <c r="L108" i="15"/>
  <c r="E106" i="31"/>
  <c r="L108" i="28"/>
  <c r="K108" i="17"/>
  <c r="K111" i="50"/>
  <c r="J111" i="48"/>
  <c r="I108" i="28"/>
  <c r="F109" i="25"/>
  <c r="F109" i="18"/>
  <c r="E109" i="29"/>
  <c r="G108" i="19"/>
  <c r="D110" i="44"/>
  <c r="K108" i="49"/>
  <c r="F108" i="47"/>
  <c r="I108" i="30"/>
  <c r="J110" i="29"/>
  <c r="F110" i="29"/>
  <c r="J108" i="46"/>
  <c r="N108" i="46"/>
  <c r="G107" i="20"/>
  <c r="E107" i="20"/>
  <c r="L106" i="13"/>
  <c r="K108" i="45"/>
  <c r="G108" i="45"/>
  <c r="D108" i="49"/>
  <c r="I109" i="44"/>
  <c r="H110" i="18"/>
  <c r="D109" i="19"/>
  <c r="G106" i="42"/>
  <c r="G105" i="36"/>
  <c r="K104" i="39"/>
  <c r="G106" i="35"/>
  <c r="I112" i="28"/>
  <c r="J108" i="17"/>
  <c r="E106" i="24"/>
  <c r="J108" i="15"/>
  <c r="N105" i="36"/>
  <c r="M109" i="25"/>
  <c r="N109" i="18"/>
  <c r="G109" i="29"/>
  <c r="F108" i="19"/>
  <c r="I108" i="49"/>
  <c r="M108" i="47"/>
  <c r="H108" i="30"/>
  <c r="I110" i="29"/>
  <c r="G110" i="29"/>
  <c r="I108" i="46"/>
  <c r="F108" i="46"/>
  <c r="J107" i="20"/>
  <c r="L107" i="20"/>
  <c r="I106" i="13"/>
  <c r="L108" i="45"/>
  <c r="N108" i="45"/>
  <c r="M109" i="44"/>
  <c r="J110" i="25"/>
  <c r="D106" i="36"/>
  <c r="G107" i="28"/>
  <c r="L111" i="48"/>
  <c r="D108" i="14"/>
  <c r="D107" i="26"/>
  <c r="N110" i="51"/>
  <c r="D110" i="21"/>
  <c r="E110" i="51"/>
  <c r="H111" i="48"/>
  <c r="D108" i="15"/>
  <c r="F109" i="23"/>
  <c r="N109" i="23"/>
  <c r="I107" i="31"/>
  <c r="E111" i="27"/>
  <c r="H108" i="14"/>
  <c r="J107" i="24"/>
  <c r="F110" i="48"/>
  <c r="H112" i="27"/>
  <c r="L112" i="27"/>
  <c r="H106" i="36"/>
  <c r="K112" i="27"/>
  <c r="K108" i="28"/>
  <c r="D104" i="39"/>
  <c r="G109" i="21"/>
  <c r="J111" i="50"/>
  <c r="N106" i="31"/>
  <c r="E110" i="16"/>
  <c r="E109" i="23"/>
  <c r="H107" i="42"/>
  <c r="F111" i="27"/>
  <c r="N106" i="26"/>
  <c r="F109" i="21"/>
  <c r="I106" i="36"/>
  <c r="H108" i="17"/>
  <c r="I112" i="27"/>
  <c r="E109" i="21"/>
  <c r="F106" i="42"/>
  <c r="J110" i="23"/>
  <c r="N109" i="25"/>
  <c r="G109" i="18"/>
  <c r="G106" i="20"/>
  <c r="N108" i="19"/>
  <c r="G108" i="47"/>
  <c r="G108" i="30"/>
  <c r="K110" i="29"/>
  <c r="K103" i="39"/>
  <c r="K108" i="46"/>
  <c r="H106" i="41"/>
  <c r="I107" i="20"/>
  <c r="K106" i="13"/>
  <c r="H108" i="45"/>
  <c r="L109" i="44"/>
  <c r="H110" i="25"/>
  <c r="D110" i="18"/>
  <c r="D112" i="27"/>
  <c r="J107" i="26"/>
  <c r="N110" i="50"/>
  <c r="H110" i="16"/>
  <c r="H111" i="50"/>
  <c r="D113" i="27"/>
  <c r="I107" i="42"/>
  <c r="K106" i="36"/>
  <c r="F110" i="51"/>
  <c r="F111" i="50"/>
  <c r="H107" i="24"/>
  <c r="E106" i="26"/>
  <c r="F106" i="24"/>
  <c r="F105" i="41"/>
  <c r="M109" i="18"/>
  <c r="N106" i="20"/>
  <c r="F105" i="13"/>
  <c r="D109" i="49"/>
  <c r="L103" i="39"/>
  <c r="K108" i="47"/>
  <c r="E108" i="47"/>
  <c r="N108" i="30"/>
  <c r="H110" i="29"/>
  <c r="L108" i="46"/>
  <c r="L106" i="41"/>
  <c r="N107" i="20"/>
  <c r="G106" i="13"/>
  <c r="J108" i="45"/>
  <c r="D107" i="13"/>
  <c r="K109" i="44"/>
  <c r="K110" i="25"/>
  <c r="L109" i="19"/>
  <c r="H110" i="21"/>
  <c r="D107" i="31"/>
  <c r="J106" i="36"/>
  <c r="L110" i="21"/>
  <c r="J107" i="42"/>
  <c r="J110" i="21"/>
  <c r="H111" i="51"/>
  <c r="J110" i="16"/>
  <c r="L108" i="17"/>
  <c r="J107" i="31"/>
  <c r="D107" i="24"/>
  <c r="G111" i="27"/>
  <c r="F106" i="35"/>
  <c r="G110" i="50"/>
  <c r="K110" i="23"/>
  <c r="G106" i="26"/>
  <c r="M106" i="35"/>
  <c r="D111" i="51"/>
  <c r="I108" i="15"/>
  <c r="G105" i="41"/>
  <c r="E109" i="18"/>
  <c r="F106" i="20"/>
  <c r="M105" i="13"/>
  <c r="L108" i="19"/>
  <c r="H108" i="47"/>
  <c r="N108" i="47"/>
  <c r="E108" i="30"/>
  <c r="L110" i="29"/>
  <c r="H108" i="46"/>
  <c r="J106" i="41"/>
  <c r="M107" i="20"/>
  <c r="N106" i="13"/>
  <c r="I108" i="45"/>
  <c r="J109" i="44"/>
  <c r="L110" i="25"/>
  <c r="K108" i="15"/>
  <c r="N110" i="16"/>
  <c r="M110" i="51"/>
  <c r="M105" i="36"/>
  <c r="K107" i="24"/>
  <c r="G106" i="24"/>
  <c r="D108" i="28"/>
  <c r="D111" i="48"/>
  <c r="L111" i="50"/>
  <c r="L107" i="35"/>
  <c r="H112" i="28"/>
  <c r="N106" i="24"/>
  <c r="I108" i="14"/>
  <c r="M106" i="26"/>
  <c r="K107" i="42"/>
  <c r="D107" i="35"/>
  <c r="N111" i="27"/>
  <c r="M110" i="48"/>
  <c r="K111" i="48"/>
  <c r="L110" i="16"/>
  <c r="M109" i="21"/>
  <c r="N107" i="28"/>
  <c r="I111" i="51"/>
  <c r="K107" i="35"/>
  <c r="E111" i="50"/>
  <c r="E110" i="50"/>
  <c r="H108" i="15"/>
  <c r="J112" i="28"/>
  <c r="E107" i="28"/>
  <c r="L107" i="31"/>
  <c r="D111" i="21"/>
  <c r="D111" i="16"/>
  <c r="M110" i="16"/>
  <c r="G109" i="23"/>
  <c r="E105" i="41"/>
  <c r="N109" i="29"/>
  <c r="M106" i="20"/>
  <c r="E105" i="13"/>
  <c r="L108" i="49"/>
  <c r="I108" i="47"/>
  <c r="J108" i="30"/>
  <c r="M108" i="30"/>
  <c r="N110" i="29"/>
  <c r="G108" i="46"/>
  <c r="K106" i="41"/>
  <c r="K107" i="20"/>
  <c r="F106" i="13"/>
  <c r="M108" i="45"/>
  <c r="H109" i="44"/>
  <c r="F109" i="44"/>
  <c r="I110" i="25"/>
  <c r="M106" i="31"/>
  <c r="G110" i="16"/>
  <c r="D107" i="42"/>
  <c r="M106" i="42"/>
  <c r="I111" i="48"/>
  <c r="M109" i="23"/>
  <c r="I110" i="16"/>
  <c r="K107" i="31"/>
  <c r="F105" i="36"/>
  <c r="G111" i="50"/>
  <c r="F107" i="28"/>
  <c r="L107" i="26"/>
  <c r="J111" i="51"/>
  <c r="M107" i="28"/>
  <c r="F106" i="26"/>
  <c r="L112" i="28"/>
  <c r="J112" i="27"/>
  <c r="L110" i="23"/>
  <c r="N106" i="42"/>
  <c r="F110" i="16"/>
  <c r="N109" i="21"/>
  <c r="K111" i="51"/>
  <c r="I108" i="17"/>
  <c r="M111" i="27"/>
  <c r="I107" i="24"/>
  <c r="G110" i="51"/>
  <c r="E106" i="35"/>
  <c r="K110" i="16"/>
  <c r="L108" i="14"/>
  <c r="L104" i="39"/>
  <c r="D109" i="46"/>
  <c r="D109" i="47"/>
  <c r="I109" i="19"/>
  <c r="I110" i="18"/>
  <c r="D109" i="45"/>
  <c r="D109" i="30"/>
  <c r="B108" i="13" l="1"/>
  <c r="A109" i="13"/>
  <c r="C108" i="13"/>
  <c r="B112" i="29"/>
  <c r="A113" i="29"/>
  <c r="B110" i="46"/>
  <c r="C110" i="46"/>
  <c r="A111" i="46"/>
  <c r="B110" i="47"/>
  <c r="C110" i="47"/>
  <c r="A111" i="47"/>
  <c r="B110" i="45"/>
  <c r="C110" i="45"/>
  <c r="A111" i="45"/>
  <c r="B111" i="44"/>
  <c r="C111" i="44"/>
  <c r="A112" i="44"/>
  <c r="B110" i="49"/>
  <c r="A111" i="49"/>
  <c r="C110" i="49"/>
  <c r="B110" i="30"/>
  <c r="A111" i="30"/>
  <c r="C110" i="30"/>
  <c r="B110" i="24"/>
  <c r="A111" i="24"/>
  <c r="C108" i="41"/>
  <c r="B111" i="43"/>
  <c r="A112" i="43"/>
  <c r="C112" i="29"/>
  <c r="C112" i="16"/>
  <c r="B109" i="20"/>
  <c r="C109" i="20"/>
  <c r="A110" i="20"/>
  <c r="B116" i="41"/>
  <c r="A117" i="41"/>
  <c r="C114" i="28"/>
  <c r="B111" i="25"/>
  <c r="C111" i="25"/>
  <c r="A112" i="25"/>
  <c r="B111" i="42"/>
  <c r="A112" i="42"/>
  <c r="C111" i="18"/>
  <c r="B111" i="18"/>
  <c r="A112" i="18"/>
  <c r="C110" i="19"/>
  <c r="C109" i="31"/>
  <c r="C108" i="36"/>
  <c r="C109" i="26"/>
  <c r="C109" i="35"/>
  <c r="C109" i="24"/>
  <c r="C109" i="42"/>
  <c r="A111" i="14"/>
  <c r="B111" i="14" s="1"/>
  <c r="C110" i="14"/>
  <c r="A111" i="17"/>
  <c r="B111" i="17" s="1"/>
  <c r="C113" i="51"/>
  <c r="A114" i="51"/>
  <c r="B114" i="51" s="1"/>
  <c r="C113" i="50"/>
  <c r="A114" i="50"/>
  <c r="B114" i="50" s="1"/>
  <c r="C113" i="48"/>
  <c r="A114" i="48"/>
  <c r="B114" i="48" s="1"/>
  <c r="A113" i="36"/>
  <c r="B113" i="36" s="1"/>
  <c r="A114" i="35"/>
  <c r="B114" i="35" s="1"/>
  <c r="A114" i="31"/>
  <c r="B114" i="31" s="1"/>
  <c r="A115" i="28"/>
  <c r="B115" i="28" s="1"/>
  <c r="C114" i="27"/>
  <c r="A115" i="27"/>
  <c r="B115" i="27" s="1"/>
  <c r="A114" i="26"/>
  <c r="B114" i="26" s="1"/>
  <c r="C112" i="23"/>
  <c r="A113" i="23"/>
  <c r="B113" i="23" s="1"/>
  <c r="C112" i="21"/>
  <c r="A113" i="21"/>
  <c r="B113" i="21" s="1"/>
  <c r="A113" i="19"/>
  <c r="B113" i="19" s="1"/>
  <c r="A113" i="16"/>
  <c r="B113" i="16" s="1"/>
  <c r="C110" i="15"/>
  <c r="A111" i="15"/>
  <c r="B111" i="15" s="1"/>
  <c r="A106" i="39"/>
  <c r="B106" i="39" s="1"/>
  <c r="C105" i="39"/>
  <c r="F110" i="18"/>
  <c r="N109" i="19"/>
  <c r="E106" i="41"/>
  <c r="N110" i="25"/>
  <c r="H108" i="20"/>
  <c r="J107" i="13"/>
  <c r="G109" i="46"/>
  <c r="J109" i="47"/>
  <c r="J109" i="45"/>
  <c r="F109" i="45"/>
  <c r="E110" i="44"/>
  <c r="G110" i="44"/>
  <c r="F109" i="49"/>
  <c r="I107" i="41"/>
  <c r="I109" i="30"/>
  <c r="E109" i="30"/>
  <c r="L111" i="29"/>
  <c r="J110" i="19"/>
  <c r="L108" i="26"/>
  <c r="I109" i="28"/>
  <c r="G107" i="24"/>
  <c r="I109" i="17"/>
  <c r="K109" i="14"/>
  <c r="H113" i="28"/>
  <c r="F107" i="35"/>
  <c r="J112" i="48"/>
  <c r="I111" i="21"/>
  <c r="D108" i="31"/>
  <c r="D109" i="15"/>
  <c r="J105" i="39"/>
  <c r="D107" i="36"/>
  <c r="I113" i="28"/>
  <c r="J112" i="51"/>
  <c r="I112" i="50"/>
  <c r="L108" i="35"/>
  <c r="E108" i="14"/>
  <c r="E113" i="27"/>
  <c r="G113" i="27"/>
  <c r="J109" i="15"/>
  <c r="G111" i="21"/>
  <c r="G108" i="17"/>
  <c r="K109" i="28"/>
  <c r="E108" i="28"/>
  <c r="G108" i="15"/>
  <c r="D109" i="28"/>
  <c r="H107" i="36"/>
  <c r="K113" i="28"/>
  <c r="H111" i="16"/>
  <c r="E111" i="48"/>
  <c r="D109" i="17"/>
  <c r="L109" i="28"/>
  <c r="L113" i="28"/>
  <c r="G111" i="16"/>
  <c r="I113" i="27"/>
  <c r="F107" i="42"/>
  <c r="N111" i="16"/>
  <c r="G106" i="36"/>
  <c r="G107" i="26"/>
  <c r="M110" i="18"/>
  <c r="G109" i="19"/>
  <c r="G106" i="41"/>
  <c r="J109" i="19"/>
  <c r="F108" i="20"/>
  <c r="D112" i="29"/>
  <c r="M107" i="13"/>
  <c r="D110" i="46"/>
  <c r="D110" i="45"/>
  <c r="M109" i="46"/>
  <c r="K109" i="47"/>
  <c r="H109" i="45"/>
  <c r="J110" i="18"/>
  <c r="M110" i="44"/>
  <c r="K110" i="44"/>
  <c r="N109" i="49"/>
  <c r="L107" i="41"/>
  <c r="J109" i="30"/>
  <c r="G109" i="30"/>
  <c r="I111" i="29"/>
  <c r="I111" i="18"/>
  <c r="D110" i="19"/>
  <c r="M108" i="17"/>
  <c r="G111" i="48"/>
  <c r="N110" i="23"/>
  <c r="J112" i="50"/>
  <c r="H109" i="15"/>
  <c r="F106" i="36"/>
  <c r="L113" i="27"/>
  <c r="I107" i="36"/>
  <c r="N107" i="26"/>
  <c r="H108" i="24"/>
  <c r="H113" i="27"/>
  <c r="H112" i="50"/>
  <c r="H109" i="14"/>
  <c r="J109" i="14"/>
  <c r="E110" i="18"/>
  <c r="N108" i="49"/>
  <c r="N106" i="41"/>
  <c r="L108" i="20"/>
  <c r="G107" i="13"/>
  <c r="K109" i="46"/>
  <c r="F109" i="46"/>
  <c r="M109" i="47"/>
  <c r="L109" i="45"/>
  <c r="L110" i="44"/>
  <c r="K109" i="49"/>
  <c r="G109" i="49"/>
  <c r="K109" i="30"/>
  <c r="M111" i="29"/>
  <c r="J111" i="25"/>
  <c r="H111" i="18"/>
  <c r="J108" i="26"/>
  <c r="J108" i="31"/>
  <c r="N108" i="14"/>
  <c r="E112" i="27"/>
  <c r="G112" i="27"/>
  <c r="L112" i="51"/>
  <c r="J109" i="28"/>
  <c r="I109" i="15"/>
  <c r="H108" i="31"/>
  <c r="N106" i="36"/>
  <c r="G110" i="18"/>
  <c r="E108" i="49"/>
  <c r="M106" i="41"/>
  <c r="N108" i="20"/>
  <c r="H109" i="19"/>
  <c r="F107" i="13"/>
  <c r="L109" i="46"/>
  <c r="N109" i="46"/>
  <c r="G109" i="47"/>
  <c r="K109" i="45"/>
  <c r="F110" i="44"/>
  <c r="H109" i="49"/>
  <c r="E109" i="49"/>
  <c r="K107" i="41"/>
  <c r="L109" i="30"/>
  <c r="F111" i="29"/>
  <c r="H108" i="42"/>
  <c r="E107" i="24"/>
  <c r="H109" i="17"/>
  <c r="M108" i="15"/>
  <c r="D108" i="26"/>
  <c r="M107" i="24"/>
  <c r="J113" i="28"/>
  <c r="E111" i="21"/>
  <c r="K109" i="15"/>
  <c r="N111" i="48"/>
  <c r="D112" i="48"/>
  <c r="J109" i="17"/>
  <c r="E110" i="21"/>
  <c r="F107" i="24"/>
  <c r="F108" i="28"/>
  <c r="G110" i="21"/>
  <c r="M106" i="36"/>
  <c r="K108" i="24"/>
  <c r="L112" i="48"/>
  <c r="N111" i="21"/>
  <c r="I112" i="48"/>
  <c r="G110" i="23"/>
  <c r="J111" i="16"/>
  <c r="F112" i="27"/>
  <c r="J108" i="24"/>
  <c r="D108" i="35"/>
  <c r="D114" i="27"/>
  <c r="G111" i="51"/>
  <c r="I109" i="14"/>
  <c r="N110" i="21"/>
  <c r="M107" i="26"/>
  <c r="F110" i="23"/>
  <c r="H105" i="39"/>
  <c r="G108" i="28"/>
  <c r="N112" i="27"/>
  <c r="H109" i="28"/>
  <c r="N110" i="18"/>
  <c r="G108" i="49"/>
  <c r="G110" i="25"/>
  <c r="I108" i="20"/>
  <c r="H107" i="13"/>
  <c r="E107" i="13"/>
  <c r="I109" i="46"/>
  <c r="E109" i="47"/>
  <c r="N109" i="45"/>
  <c r="J110" i="44"/>
  <c r="L109" i="49"/>
  <c r="D107" i="41"/>
  <c r="H109" i="30"/>
  <c r="E111" i="29"/>
  <c r="L110" i="19"/>
  <c r="E111" i="51"/>
  <c r="G107" i="42"/>
  <c r="M111" i="16"/>
  <c r="L109" i="17"/>
  <c r="L108" i="31"/>
  <c r="F108" i="17"/>
  <c r="K112" i="50"/>
  <c r="L108" i="42"/>
  <c r="I111" i="23"/>
  <c r="N107" i="31"/>
  <c r="I108" i="35"/>
  <c r="M108" i="28"/>
  <c r="J107" i="36"/>
  <c r="K111" i="16"/>
  <c r="L107" i="36"/>
  <c r="K109" i="17"/>
  <c r="M107" i="35"/>
  <c r="N108" i="28"/>
  <c r="F108" i="15"/>
  <c r="D108" i="42"/>
  <c r="E108" i="17"/>
  <c r="E107" i="35"/>
  <c r="L109" i="15"/>
  <c r="F113" i="27"/>
  <c r="F108" i="14"/>
  <c r="K111" i="25"/>
  <c r="I108" i="42"/>
  <c r="N113" i="27"/>
  <c r="L111" i="23"/>
  <c r="L111" i="21"/>
  <c r="D112" i="51"/>
  <c r="I111" i="16"/>
  <c r="M111" i="21"/>
  <c r="H112" i="51"/>
  <c r="F111" i="21"/>
  <c r="L111" i="16"/>
  <c r="E107" i="31"/>
  <c r="K108" i="42"/>
  <c r="M109" i="19"/>
  <c r="F108" i="49"/>
  <c r="M110" i="25"/>
  <c r="G108" i="20"/>
  <c r="L107" i="13"/>
  <c r="N107" i="13"/>
  <c r="D110" i="47"/>
  <c r="J109" i="46"/>
  <c r="H109" i="47"/>
  <c r="N109" i="47"/>
  <c r="M109" i="45"/>
  <c r="D110" i="30"/>
  <c r="N110" i="44"/>
  <c r="I109" i="49"/>
  <c r="J107" i="41"/>
  <c r="N109" i="30"/>
  <c r="H111" i="29"/>
  <c r="G111" i="29"/>
  <c r="K110" i="19"/>
  <c r="J108" i="42"/>
  <c r="H108" i="35"/>
  <c r="M110" i="23"/>
  <c r="I112" i="51"/>
  <c r="D112" i="16"/>
  <c r="G107" i="35"/>
  <c r="J108" i="35"/>
  <c r="J111" i="23"/>
  <c r="K108" i="26"/>
  <c r="E107" i="26"/>
  <c r="K108" i="35"/>
  <c r="M107" i="42"/>
  <c r="N107" i="35"/>
  <c r="K111" i="23"/>
  <c r="F109" i="19"/>
  <c r="M108" i="49"/>
  <c r="F110" i="25"/>
  <c r="K108" i="20"/>
  <c r="M108" i="20"/>
  <c r="I107" i="13"/>
  <c r="H109" i="46"/>
  <c r="L109" i="47"/>
  <c r="F109" i="47"/>
  <c r="E109" i="45"/>
  <c r="I110" i="44"/>
  <c r="J109" i="49"/>
  <c r="H107" i="41"/>
  <c r="F109" i="30"/>
  <c r="K111" i="29"/>
  <c r="N111" i="29"/>
  <c r="H111" i="25"/>
  <c r="I110" i="19"/>
  <c r="M111" i="48"/>
  <c r="H111" i="23"/>
  <c r="L108" i="24"/>
  <c r="I108" i="31"/>
  <c r="K113" i="27"/>
  <c r="M107" i="31"/>
  <c r="H108" i="26"/>
  <c r="I105" i="39"/>
  <c r="E110" i="23"/>
  <c r="K108" i="31"/>
  <c r="E109" i="19"/>
  <c r="F106" i="41"/>
  <c r="E110" i="25"/>
  <c r="J108" i="20"/>
  <c r="E108" i="20"/>
  <c r="K107" i="13"/>
  <c r="E109" i="46"/>
  <c r="I109" i="47"/>
  <c r="I109" i="45"/>
  <c r="G109" i="45"/>
  <c r="H110" i="44"/>
  <c r="M109" i="49"/>
  <c r="M109" i="30"/>
  <c r="J111" i="29"/>
  <c r="H110" i="19"/>
  <c r="K112" i="51"/>
  <c r="N107" i="24"/>
  <c r="N107" i="42"/>
  <c r="D105" i="39"/>
  <c r="F107" i="26"/>
  <c r="J113" i="27"/>
  <c r="F111" i="16"/>
  <c r="D112" i="21"/>
  <c r="J111" i="21"/>
  <c r="N108" i="15"/>
  <c r="E111" i="16"/>
  <c r="F110" i="21"/>
  <c r="M108" i="14"/>
  <c r="N111" i="51"/>
  <c r="H111" i="21"/>
  <c r="E107" i="42"/>
  <c r="D108" i="24"/>
  <c r="G107" i="31"/>
  <c r="E108" i="15"/>
  <c r="F111" i="51"/>
  <c r="F107" i="31"/>
  <c r="N108" i="17"/>
  <c r="L109" i="14"/>
  <c r="H112" i="48"/>
  <c r="M113" i="27"/>
  <c r="K111" i="21"/>
  <c r="K112" i="48"/>
  <c r="I108" i="26"/>
  <c r="D111" i="23"/>
  <c r="D112" i="50"/>
  <c r="M110" i="21"/>
  <c r="D109" i="14"/>
  <c r="G108" i="14"/>
  <c r="I108" i="24"/>
  <c r="K107" i="36"/>
  <c r="M111" i="51"/>
  <c r="E106" i="36"/>
  <c r="M112" i="27"/>
  <c r="L112" i="50"/>
  <c r="F111" i="48"/>
  <c r="K105" i="39"/>
  <c r="I111" i="25"/>
  <c r="D111" i="44"/>
  <c r="J111" i="18"/>
  <c r="C113" i="16" l="1"/>
  <c r="B111" i="24"/>
  <c r="A112" i="24"/>
  <c r="B111" i="49"/>
  <c r="A112" i="49"/>
  <c r="C111" i="49"/>
  <c r="C113" i="29"/>
  <c r="C111" i="17"/>
  <c r="B111" i="47"/>
  <c r="C111" i="47"/>
  <c r="A112" i="47"/>
  <c r="B109" i="13"/>
  <c r="C109" i="13"/>
  <c r="A110" i="13"/>
  <c r="B110" i="20"/>
  <c r="C110" i="20"/>
  <c r="A111" i="20"/>
  <c r="B112" i="43"/>
  <c r="A113" i="43"/>
  <c r="B111" i="30"/>
  <c r="C111" i="30"/>
  <c r="A112" i="30"/>
  <c r="B112" i="44"/>
  <c r="C112" i="44"/>
  <c r="A113" i="44"/>
  <c r="C109" i="41"/>
  <c r="B113" i="29"/>
  <c r="A114" i="29"/>
  <c r="B111" i="45"/>
  <c r="C111" i="45"/>
  <c r="A112" i="45"/>
  <c r="B111" i="46"/>
  <c r="C111" i="46"/>
  <c r="A112" i="46"/>
  <c r="A118" i="41"/>
  <c r="B117" i="41"/>
  <c r="C115" i="28"/>
  <c r="B112" i="25"/>
  <c r="C112" i="25"/>
  <c r="A113" i="25"/>
  <c r="B112" i="42"/>
  <c r="A113" i="42"/>
  <c r="B112" i="18"/>
  <c r="A113" i="18"/>
  <c r="C112" i="18"/>
  <c r="C111" i="19"/>
  <c r="A112" i="17"/>
  <c r="B112" i="17" s="1"/>
  <c r="A112" i="14"/>
  <c r="B112" i="14" s="1"/>
  <c r="C111" i="14"/>
  <c r="C109" i="36"/>
  <c r="C110" i="24"/>
  <c r="C110" i="35"/>
  <c r="C110" i="26"/>
  <c r="C110" i="31"/>
  <c r="C110" i="42"/>
  <c r="C114" i="51"/>
  <c r="A115" i="51"/>
  <c r="B115" i="51" s="1"/>
  <c r="C114" i="50"/>
  <c r="A115" i="50"/>
  <c r="B115" i="50" s="1"/>
  <c r="C114" i="48"/>
  <c r="A115" i="48"/>
  <c r="B115" i="48" s="1"/>
  <c r="A114" i="36"/>
  <c r="B114" i="36" s="1"/>
  <c r="A115" i="35"/>
  <c r="B115" i="35" s="1"/>
  <c r="A115" i="31"/>
  <c r="B115" i="31" s="1"/>
  <c r="A116" i="28"/>
  <c r="B116" i="28" s="1"/>
  <c r="C115" i="27"/>
  <c r="A116" i="27"/>
  <c r="B116" i="27" s="1"/>
  <c r="A115" i="26"/>
  <c r="B115" i="26" s="1"/>
  <c r="C113" i="23"/>
  <c r="A114" i="23"/>
  <c r="B114" i="23" s="1"/>
  <c r="A114" i="21"/>
  <c r="B114" i="21" s="1"/>
  <c r="C113" i="21"/>
  <c r="A114" i="19"/>
  <c r="B114" i="19" s="1"/>
  <c r="A114" i="16"/>
  <c r="B114" i="16" s="1"/>
  <c r="A112" i="15"/>
  <c r="B112" i="15" s="1"/>
  <c r="C111" i="15"/>
  <c r="A107" i="39"/>
  <c r="B107" i="39" s="1"/>
  <c r="C106" i="39"/>
  <c r="M107" i="41"/>
  <c r="N110" i="19"/>
  <c r="L110" i="49"/>
  <c r="K110" i="45"/>
  <c r="G110" i="45"/>
  <c r="N110" i="46"/>
  <c r="I108" i="13"/>
  <c r="I112" i="29"/>
  <c r="M110" i="30"/>
  <c r="I110" i="30"/>
  <c r="G110" i="47"/>
  <c r="M111" i="44"/>
  <c r="D110" i="49"/>
  <c r="J112" i="25"/>
  <c r="L110" i="14"/>
  <c r="N109" i="28"/>
  <c r="M112" i="21"/>
  <c r="G112" i="16"/>
  <c r="H110" i="28"/>
  <c r="N108" i="35"/>
  <c r="J114" i="28"/>
  <c r="F112" i="51"/>
  <c r="K109" i="24"/>
  <c r="L112" i="23"/>
  <c r="M112" i="51"/>
  <c r="E108" i="35"/>
  <c r="K109" i="26"/>
  <c r="H109" i="42"/>
  <c r="D113" i="21"/>
  <c r="J110" i="14"/>
  <c r="F112" i="21"/>
  <c r="E109" i="14"/>
  <c r="E107" i="41"/>
  <c r="M110" i="19"/>
  <c r="H110" i="49"/>
  <c r="L110" i="45"/>
  <c r="F110" i="45"/>
  <c r="F110" i="46"/>
  <c r="J108" i="13"/>
  <c r="L112" i="29"/>
  <c r="H110" i="30"/>
  <c r="K110" i="47"/>
  <c r="M110" i="47"/>
  <c r="H108" i="41"/>
  <c r="F111" i="44"/>
  <c r="L111" i="19"/>
  <c r="M108" i="31"/>
  <c r="D115" i="27"/>
  <c r="N107" i="36"/>
  <c r="F112" i="50"/>
  <c r="H113" i="50"/>
  <c r="F108" i="26"/>
  <c r="D109" i="42"/>
  <c r="G112" i="50"/>
  <c r="L108" i="36"/>
  <c r="I113" i="50"/>
  <c r="M111" i="23"/>
  <c r="L106" i="39"/>
  <c r="L109" i="26"/>
  <c r="F109" i="28"/>
  <c r="J110" i="15"/>
  <c r="I109" i="42"/>
  <c r="K110" i="28"/>
  <c r="I113" i="48"/>
  <c r="D110" i="17"/>
  <c r="F107" i="41"/>
  <c r="D111" i="25"/>
  <c r="J110" i="49"/>
  <c r="I110" i="45"/>
  <c r="I110" i="46"/>
  <c r="E110" i="46"/>
  <c r="H108" i="13"/>
  <c r="L105" i="39"/>
  <c r="J112" i="29"/>
  <c r="N110" i="30"/>
  <c r="D111" i="18"/>
  <c r="D111" i="30"/>
  <c r="J110" i="47"/>
  <c r="E110" i="47"/>
  <c r="K111" i="44"/>
  <c r="G111" i="44"/>
  <c r="D111" i="45"/>
  <c r="I112" i="18"/>
  <c r="I111" i="19"/>
  <c r="H112" i="23"/>
  <c r="G112" i="21"/>
  <c r="H113" i="51"/>
  <c r="L110" i="28"/>
  <c r="L114" i="27"/>
  <c r="L110" i="17"/>
  <c r="E114" i="27"/>
  <c r="K112" i="16"/>
  <c r="H110" i="14"/>
  <c r="G108" i="24"/>
  <c r="J113" i="50"/>
  <c r="N112" i="21"/>
  <c r="I109" i="31"/>
  <c r="M112" i="48"/>
  <c r="G108" i="35"/>
  <c r="I114" i="27"/>
  <c r="G107" i="41"/>
  <c r="J110" i="45"/>
  <c r="J110" i="46"/>
  <c r="M110" i="46"/>
  <c r="K108" i="13"/>
  <c r="L111" i="25"/>
  <c r="K112" i="29"/>
  <c r="E110" i="30"/>
  <c r="N110" i="47"/>
  <c r="D108" i="13"/>
  <c r="K108" i="41"/>
  <c r="H111" i="44"/>
  <c r="E111" i="44"/>
  <c r="G109" i="28"/>
  <c r="E112" i="21"/>
  <c r="H112" i="16"/>
  <c r="M109" i="28"/>
  <c r="F112" i="16"/>
  <c r="L113" i="48"/>
  <c r="K110" i="15"/>
  <c r="G109" i="14"/>
  <c r="K113" i="51"/>
  <c r="D113" i="16"/>
  <c r="H109" i="26"/>
  <c r="I109" i="26"/>
  <c r="N108" i="24"/>
  <c r="N109" i="17"/>
  <c r="J109" i="26"/>
  <c r="N112" i="51"/>
  <c r="D108" i="36"/>
  <c r="G108" i="42"/>
  <c r="D109" i="35"/>
  <c r="G112" i="48"/>
  <c r="D110" i="28"/>
  <c r="F108" i="24"/>
  <c r="K114" i="28"/>
  <c r="I114" i="28"/>
  <c r="J112" i="18"/>
  <c r="E112" i="50"/>
  <c r="K114" i="27"/>
  <c r="E108" i="26"/>
  <c r="I109" i="35"/>
  <c r="I108" i="36"/>
  <c r="L113" i="51"/>
  <c r="L109" i="31"/>
  <c r="N108" i="42"/>
  <c r="F108" i="35"/>
  <c r="J112" i="23"/>
  <c r="K110" i="14"/>
  <c r="M112" i="16"/>
  <c r="M112" i="50"/>
  <c r="K113" i="48"/>
  <c r="K112" i="21"/>
  <c r="J112" i="21"/>
  <c r="I112" i="16"/>
  <c r="D109" i="26"/>
  <c r="K109" i="35"/>
  <c r="N107" i="41"/>
  <c r="H110" i="45"/>
  <c r="L110" i="46"/>
  <c r="G112" i="29"/>
  <c r="J110" i="30"/>
  <c r="L110" i="47"/>
  <c r="I109" i="20"/>
  <c r="H109" i="20"/>
  <c r="I108" i="41"/>
  <c r="L111" i="44"/>
  <c r="I112" i="25"/>
  <c r="D113" i="51"/>
  <c r="E108" i="24"/>
  <c r="L112" i="21"/>
  <c r="I112" i="23"/>
  <c r="L109" i="24"/>
  <c r="J112" i="16"/>
  <c r="H109" i="24"/>
  <c r="G108" i="26"/>
  <c r="H112" i="21"/>
  <c r="M108" i="26"/>
  <c r="D110" i="14"/>
  <c r="D112" i="23"/>
  <c r="L112" i="16"/>
  <c r="F107" i="36"/>
  <c r="L110" i="15"/>
  <c r="D113" i="50"/>
  <c r="D110" i="15"/>
  <c r="E109" i="17"/>
  <c r="J108" i="36"/>
  <c r="G110" i="19"/>
  <c r="E110" i="45"/>
  <c r="H110" i="46"/>
  <c r="L108" i="13"/>
  <c r="M112" i="29"/>
  <c r="E112" i="29"/>
  <c r="G110" i="30"/>
  <c r="D111" i="47"/>
  <c r="I110" i="47"/>
  <c r="K109" i="20"/>
  <c r="L109" i="20"/>
  <c r="J111" i="44"/>
  <c r="D113" i="29"/>
  <c r="L112" i="25"/>
  <c r="D112" i="18"/>
  <c r="J110" i="17"/>
  <c r="H114" i="27"/>
  <c r="J114" i="27"/>
  <c r="F111" i="23"/>
  <c r="M114" i="27"/>
  <c r="E112" i="16"/>
  <c r="I110" i="17"/>
  <c r="E108" i="42"/>
  <c r="N109" i="15"/>
  <c r="K106" i="39"/>
  <c r="L114" i="28"/>
  <c r="H114" i="28"/>
  <c r="J113" i="51"/>
  <c r="M108" i="42"/>
  <c r="M109" i="15"/>
  <c r="N112" i="50"/>
  <c r="M109" i="14"/>
  <c r="M109" i="17"/>
  <c r="J109" i="35"/>
  <c r="I113" i="51"/>
  <c r="L113" i="50"/>
  <c r="N109" i="14"/>
  <c r="F110" i="19"/>
  <c r="I110" i="49"/>
  <c r="M110" i="45"/>
  <c r="K110" i="46"/>
  <c r="H112" i="29"/>
  <c r="F112" i="29"/>
  <c r="K110" i="30"/>
  <c r="F110" i="47"/>
  <c r="J109" i="20"/>
  <c r="D108" i="41"/>
  <c r="L108" i="41"/>
  <c r="I111" i="44"/>
  <c r="H112" i="25"/>
  <c r="H111" i="19"/>
  <c r="F108" i="42"/>
  <c r="G109" i="17"/>
  <c r="G114" i="27"/>
  <c r="D106" i="39"/>
  <c r="E107" i="36"/>
  <c r="E111" i="23"/>
  <c r="M108" i="35"/>
  <c r="I110" i="14"/>
  <c r="E109" i="15"/>
  <c r="J110" i="28"/>
  <c r="K109" i="42"/>
  <c r="N108" i="26"/>
  <c r="N112" i="48"/>
  <c r="J106" i="39"/>
  <c r="F114" i="27"/>
  <c r="K109" i="31"/>
  <c r="H109" i="31"/>
  <c r="N108" i="31"/>
  <c r="H110" i="17"/>
  <c r="E110" i="19"/>
  <c r="K110" i="49"/>
  <c r="N110" i="45"/>
  <c r="G110" i="46"/>
  <c r="N112" i="29"/>
  <c r="F110" i="30"/>
  <c r="L110" i="30"/>
  <c r="H110" i="47"/>
  <c r="J108" i="41"/>
  <c r="N111" i="44"/>
  <c r="D109" i="20"/>
  <c r="K108" i="36"/>
  <c r="L109" i="35"/>
  <c r="F109" i="17"/>
  <c r="D113" i="48"/>
  <c r="J113" i="48"/>
  <c r="K112" i="23"/>
  <c r="G111" i="23"/>
  <c r="H109" i="35"/>
  <c r="K113" i="50"/>
  <c r="L109" i="42"/>
  <c r="G108" i="31"/>
  <c r="E108" i="31"/>
  <c r="J109" i="31"/>
  <c r="E112" i="51"/>
  <c r="G107" i="36"/>
  <c r="D109" i="31"/>
  <c r="H108" i="36"/>
  <c r="N112" i="16"/>
  <c r="D109" i="24"/>
  <c r="K111" i="19"/>
  <c r="N111" i="23"/>
  <c r="H113" i="48"/>
  <c r="N114" i="27"/>
  <c r="J109" i="42"/>
  <c r="I110" i="28"/>
  <c r="I110" i="15"/>
  <c r="F112" i="48"/>
  <c r="F108" i="31"/>
  <c r="I109" i="24"/>
  <c r="G112" i="51"/>
  <c r="F109" i="14"/>
  <c r="E109" i="28"/>
  <c r="D114" i="51"/>
  <c r="I112" i="21"/>
  <c r="M108" i="24"/>
  <c r="H110" i="15"/>
  <c r="E112" i="48"/>
  <c r="G109" i="15"/>
  <c r="K110" i="17"/>
  <c r="M107" i="36"/>
  <c r="J109" i="24"/>
  <c r="F109" i="15"/>
  <c r="H112" i="18"/>
  <c r="D111" i="49"/>
  <c r="H106" i="39"/>
  <c r="K112" i="25"/>
  <c r="D111" i="19"/>
  <c r="D112" i="25"/>
  <c r="D109" i="13"/>
  <c r="D110" i="20"/>
  <c r="B112" i="46" l="1"/>
  <c r="A113" i="46"/>
  <c r="C112" i="46"/>
  <c r="B113" i="44"/>
  <c r="A114" i="44"/>
  <c r="C113" i="44"/>
  <c r="B114" i="29"/>
  <c r="A115" i="29"/>
  <c r="B111" i="20"/>
  <c r="A112" i="20"/>
  <c r="C111" i="20"/>
  <c r="C110" i="41"/>
  <c r="B112" i="49"/>
  <c r="C112" i="49"/>
  <c r="A113" i="49"/>
  <c r="B112" i="24"/>
  <c r="A113" i="24"/>
  <c r="B112" i="45"/>
  <c r="A113" i="45"/>
  <c r="C112" i="45"/>
  <c r="B112" i="30"/>
  <c r="A113" i="30"/>
  <c r="C112" i="30"/>
  <c r="B112" i="47"/>
  <c r="C112" i="47"/>
  <c r="A113" i="47"/>
  <c r="C114" i="29"/>
  <c r="C114" i="16"/>
  <c r="B110" i="13"/>
  <c r="A111" i="13"/>
  <c r="C110" i="13"/>
  <c r="C112" i="17"/>
  <c r="B113" i="43"/>
  <c r="A114" i="43"/>
  <c r="B118" i="41"/>
  <c r="A119" i="41"/>
  <c r="C116" i="28"/>
  <c r="B113" i="25"/>
  <c r="C113" i="25"/>
  <c r="A114" i="25"/>
  <c r="B113" i="42"/>
  <c r="A114" i="42"/>
  <c r="C113" i="18"/>
  <c r="B113" i="18"/>
  <c r="A114" i="18"/>
  <c r="C112" i="19"/>
  <c r="A113" i="14"/>
  <c r="B113" i="14" s="1"/>
  <c r="C112" i="14"/>
  <c r="C110" i="36"/>
  <c r="C111" i="42"/>
  <c r="C111" i="31"/>
  <c r="C111" i="24"/>
  <c r="A113" i="17"/>
  <c r="B113" i="17" s="1"/>
  <c r="C111" i="26"/>
  <c r="C111" i="35"/>
  <c r="C115" i="51"/>
  <c r="A116" i="51"/>
  <c r="B116" i="51" s="1"/>
  <c r="A116" i="50"/>
  <c r="B116" i="50" s="1"/>
  <c r="C115" i="50"/>
  <c r="C115" i="48"/>
  <c r="A116" i="48"/>
  <c r="B116" i="48" s="1"/>
  <c r="A115" i="36"/>
  <c r="B115" i="36" s="1"/>
  <c r="A116" i="35"/>
  <c r="B116" i="35" s="1"/>
  <c r="A116" i="31"/>
  <c r="B116" i="31" s="1"/>
  <c r="A117" i="28"/>
  <c r="B117" i="28" s="1"/>
  <c r="C116" i="27"/>
  <c r="A117" i="27"/>
  <c r="B117" i="27" s="1"/>
  <c r="A116" i="26"/>
  <c r="B116" i="26" s="1"/>
  <c r="C114" i="23"/>
  <c r="A115" i="23"/>
  <c r="B115" i="23" s="1"/>
  <c r="C114" i="21"/>
  <c r="A115" i="21"/>
  <c r="B115" i="21" s="1"/>
  <c r="A115" i="19"/>
  <c r="B115" i="19" s="1"/>
  <c r="A115" i="16"/>
  <c r="B115" i="16" s="1"/>
  <c r="C112" i="15"/>
  <c r="A113" i="15"/>
  <c r="B113" i="15" s="1"/>
  <c r="A108" i="39"/>
  <c r="B108" i="39" s="1"/>
  <c r="C107" i="39"/>
  <c r="G112" i="25"/>
  <c r="M111" i="19"/>
  <c r="E108" i="41"/>
  <c r="M112" i="18"/>
  <c r="N111" i="18"/>
  <c r="E111" i="25"/>
  <c r="L109" i="13"/>
  <c r="N109" i="13"/>
  <c r="I111" i="46"/>
  <c r="L112" i="44"/>
  <c r="I111" i="49"/>
  <c r="L109" i="41"/>
  <c r="F110" i="20"/>
  <c r="E113" i="29"/>
  <c r="K113" i="29"/>
  <c r="K111" i="45"/>
  <c r="K111" i="30"/>
  <c r="G111" i="47"/>
  <c r="K113" i="25"/>
  <c r="J113" i="16"/>
  <c r="M113" i="16"/>
  <c r="D107" i="39"/>
  <c r="D110" i="31"/>
  <c r="F115" i="27"/>
  <c r="G110" i="14"/>
  <c r="M109" i="31"/>
  <c r="F113" i="48"/>
  <c r="E114" i="51"/>
  <c r="K110" i="24"/>
  <c r="F113" i="50"/>
  <c r="M109" i="26"/>
  <c r="J110" i="24"/>
  <c r="N110" i="14"/>
  <c r="K111" i="14"/>
  <c r="I110" i="24"/>
  <c r="I110" i="35"/>
  <c r="I111" i="28"/>
  <c r="M112" i="25"/>
  <c r="F111" i="19"/>
  <c r="F108" i="41"/>
  <c r="D111" i="14"/>
  <c r="G111" i="18"/>
  <c r="N110" i="49"/>
  <c r="K109" i="13"/>
  <c r="E109" i="13"/>
  <c r="J111" i="46"/>
  <c r="K112" i="44"/>
  <c r="J111" i="49"/>
  <c r="M110" i="20"/>
  <c r="J113" i="29"/>
  <c r="G113" i="29"/>
  <c r="G111" i="45"/>
  <c r="I111" i="30"/>
  <c r="K111" i="47"/>
  <c r="L113" i="25"/>
  <c r="L112" i="19"/>
  <c r="K110" i="26"/>
  <c r="M110" i="14"/>
  <c r="G109" i="31"/>
  <c r="H111" i="14"/>
  <c r="H114" i="51"/>
  <c r="L110" i="35"/>
  <c r="E109" i="26"/>
  <c r="I111" i="14"/>
  <c r="I115" i="28"/>
  <c r="D111" i="17"/>
  <c r="K107" i="39"/>
  <c r="F110" i="15"/>
  <c r="K109" i="36"/>
  <c r="M113" i="48"/>
  <c r="E112" i="25"/>
  <c r="F109" i="20"/>
  <c r="G108" i="41"/>
  <c r="G108" i="13"/>
  <c r="M111" i="18"/>
  <c r="E110" i="49"/>
  <c r="J109" i="13"/>
  <c r="H112" i="44"/>
  <c r="G111" i="49"/>
  <c r="I109" i="41"/>
  <c r="E110" i="20"/>
  <c r="M113" i="29"/>
  <c r="E111" i="45"/>
  <c r="H111" i="45"/>
  <c r="F111" i="30"/>
  <c r="E111" i="47"/>
  <c r="I113" i="25"/>
  <c r="J112" i="19"/>
  <c r="F110" i="17"/>
  <c r="M109" i="35"/>
  <c r="F109" i="35"/>
  <c r="E110" i="14"/>
  <c r="D109" i="36"/>
  <c r="I115" i="27"/>
  <c r="M113" i="50"/>
  <c r="E109" i="24"/>
  <c r="D110" i="24"/>
  <c r="J111" i="17"/>
  <c r="H115" i="27"/>
  <c r="K114" i="50"/>
  <c r="H110" i="35"/>
  <c r="E110" i="17"/>
  <c r="G113" i="48"/>
  <c r="D111" i="15"/>
  <c r="J114" i="48"/>
  <c r="K113" i="21"/>
  <c r="J113" i="21"/>
  <c r="J110" i="42"/>
  <c r="G109" i="24"/>
  <c r="L115" i="28"/>
  <c r="H110" i="42"/>
  <c r="I111" i="15"/>
  <c r="J113" i="23"/>
  <c r="F112" i="25"/>
  <c r="E109" i="20"/>
  <c r="N108" i="41"/>
  <c r="F108" i="13"/>
  <c r="F111" i="18"/>
  <c r="M110" i="49"/>
  <c r="H109" i="13"/>
  <c r="K111" i="46"/>
  <c r="I112" i="44"/>
  <c r="E111" i="49"/>
  <c r="J109" i="41"/>
  <c r="I110" i="20"/>
  <c r="G110" i="20"/>
  <c r="L113" i="29"/>
  <c r="J111" i="45"/>
  <c r="F111" i="45"/>
  <c r="H111" i="30"/>
  <c r="J111" i="47"/>
  <c r="D113" i="25"/>
  <c r="M109" i="42"/>
  <c r="J110" i="26"/>
  <c r="L111" i="15"/>
  <c r="E113" i="51"/>
  <c r="F109" i="26"/>
  <c r="E108" i="36"/>
  <c r="N113" i="48"/>
  <c r="L114" i="51"/>
  <c r="D114" i="48"/>
  <c r="D115" i="48" s="1"/>
  <c r="N112" i="23"/>
  <c r="N110" i="28"/>
  <c r="J114" i="51"/>
  <c r="L114" i="48"/>
  <c r="J110" i="31"/>
  <c r="F108" i="36"/>
  <c r="K115" i="28"/>
  <c r="H111" i="17"/>
  <c r="L111" i="28"/>
  <c r="N109" i="35"/>
  <c r="K114" i="48"/>
  <c r="D110" i="35"/>
  <c r="E110" i="15"/>
  <c r="I111" i="17"/>
  <c r="H110" i="31"/>
  <c r="N114" i="51"/>
  <c r="M113" i="51"/>
  <c r="J111" i="28"/>
  <c r="H114" i="50"/>
  <c r="K115" i="27"/>
  <c r="J109" i="36"/>
  <c r="F109" i="42"/>
  <c r="N110" i="17"/>
  <c r="I110" i="26"/>
  <c r="G110" i="28"/>
  <c r="L110" i="24"/>
  <c r="H107" i="39"/>
  <c r="M109" i="24"/>
  <c r="M113" i="21"/>
  <c r="G112" i="23"/>
  <c r="N112" i="25"/>
  <c r="N109" i="20"/>
  <c r="E112" i="18"/>
  <c r="N108" i="13"/>
  <c r="G111" i="25"/>
  <c r="F110" i="49"/>
  <c r="I109" i="13"/>
  <c r="H111" i="46"/>
  <c r="F111" i="49"/>
  <c r="H109" i="41"/>
  <c r="J110" i="20"/>
  <c r="K110" i="20"/>
  <c r="D112" i="45"/>
  <c r="N113" i="29"/>
  <c r="N111" i="45"/>
  <c r="L111" i="30"/>
  <c r="E111" i="30"/>
  <c r="N111" i="47"/>
  <c r="H113" i="18"/>
  <c r="H112" i="19"/>
  <c r="K111" i="17"/>
  <c r="G113" i="50"/>
  <c r="H111" i="28"/>
  <c r="D111" i="28"/>
  <c r="M110" i="28"/>
  <c r="G113" i="16"/>
  <c r="E113" i="48"/>
  <c r="K110" i="31"/>
  <c r="G110" i="15"/>
  <c r="E115" i="27"/>
  <c r="H115" i="28"/>
  <c r="M110" i="17"/>
  <c r="D110" i="42"/>
  <c r="J111" i="15"/>
  <c r="L107" i="39"/>
  <c r="E111" i="19"/>
  <c r="M109" i="20"/>
  <c r="N112" i="18"/>
  <c r="E108" i="13"/>
  <c r="N111" i="25"/>
  <c r="G110" i="49"/>
  <c r="G109" i="13"/>
  <c r="D114" i="29"/>
  <c r="K111" i="49"/>
  <c r="M111" i="49"/>
  <c r="H110" i="20"/>
  <c r="F113" i="29"/>
  <c r="M111" i="45"/>
  <c r="G111" i="30"/>
  <c r="J111" i="30"/>
  <c r="M111" i="47"/>
  <c r="J113" i="18"/>
  <c r="D112" i="19"/>
  <c r="G115" i="27"/>
  <c r="I114" i="50"/>
  <c r="H109" i="36"/>
  <c r="I109" i="36"/>
  <c r="K111" i="15"/>
  <c r="E109" i="31"/>
  <c r="H114" i="48"/>
  <c r="I114" i="48"/>
  <c r="K113" i="16"/>
  <c r="L114" i="50"/>
  <c r="I113" i="21"/>
  <c r="E109" i="35"/>
  <c r="I110" i="31"/>
  <c r="M108" i="36"/>
  <c r="F110" i="14"/>
  <c r="I113" i="23"/>
  <c r="D116" i="27"/>
  <c r="H113" i="16"/>
  <c r="N115" i="27"/>
  <c r="N111" i="19"/>
  <c r="G109" i="20"/>
  <c r="G112" i="18"/>
  <c r="M108" i="13"/>
  <c r="F111" i="25"/>
  <c r="I106" i="39"/>
  <c r="M109" i="13"/>
  <c r="H111" i="49"/>
  <c r="N111" i="49"/>
  <c r="K109" i="41"/>
  <c r="L110" i="20"/>
  <c r="H113" i="29"/>
  <c r="I111" i="45"/>
  <c r="M111" i="30"/>
  <c r="H111" i="47"/>
  <c r="I111" i="47"/>
  <c r="D111" i="46"/>
  <c r="H113" i="25"/>
  <c r="I113" i="18"/>
  <c r="D114" i="50"/>
  <c r="D115" i="50" s="1"/>
  <c r="G114" i="51"/>
  <c r="N109" i="26"/>
  <c r="F112" i="23"/>
  <c r="F114" i="51"/>
  <c r="D110" i="26"/>
  <c r="N110" i="15"/>
  <c r="K111" i="28"/>
  <c r="G109" i="42"/>
  <c r="J110" i="35"/>
  <c r="L110" i="26"/>
  <c r="E113" i="50"/>
  <c r="L110" i="42"/>
  <c r="F109" i="31"/>
  <c r="N113" i="50"/>
  <c r="I114" i="51"/>
  <c r="E113" i="21"/>
  <c r="J115" i="28"/>
  <c r="E109" i="42"/>
  <c r="L110" i="31"/>
  <c r="L113" i="23"/>
  <c r="L111" i="17"/>
  <c r="L111" i="14"/>
  <c r="G113" i="21"/>
  <c r="H113" i="21"/>
  <c r="K113" i="23"/>
  <c r="K110" i="42"/>
  <c r="G111" i="19"/>
  <c r="M108" i="41"/>
  <c r="F112" i="18"/>
  <c r="E111" i="18"/>
  <c r="M111" i="25"/>
  <c r="J111" i="19"/>
  <c r="F109" i="13"/>
  <c r="L111" i="46"/>
  <c r="J112" i="44"/>
  <c r="L111" i="49"/>
  <c r="D109" i="41"/>
  <c r="N110" i="20"/>
  <c r="I113" i="29"/>
  <c r="L111" i="45"/>
  <c r="N111" i="30"/>
  <c r="F111" i="47"/>
  <c r="L111" i="47"/>
  <c r="D112" i="44"/>
  <c r="J113" i="25"/>
  <c r="D113" i="18"/>
  <c r="N113" i="51"/>
  <c r="F109" i="24"/>
  <c r="J111" i="14"/>
  <c r="H111" i="15"/>
  <c r="N113" i="21"/>
  <c r="N113" i="16"/>
  <c r="I110" i="42"/>
  <c r="N108" i="36"/>
  <c r="I113" i="16"/>
  <c r="M110" i="15"/>
  <c r="D113" i="23"/>
  <c r="E112" i="23"/>
  <c r="N109" i="31"/>
  <c r="K114" i="51"/>
  <c r="E113" i="16"/>
  <c r="K110" i="35"/>
  <c r="G108" i="36"/>
  <c r="G113" i="51"/>
  <c r="M112" i="23"/>
  <c r="N109" i="24"/>
  <c r="F113" i="16"/>
  <c r="M115" i="27"/>
  <c r="E110" i="28"/>
  <c r="G109" i="35"/>
  <c r="L113" i="16"/>
  <c r="J114" i="50"/>
  <c r="I112" i="19"/>
  <c r="F113" i="21"/>
  <c r="H110" i="24"/>
  <c r="G110" i="17"/>
  <c r="H113" i="23"/>
  <c r="F113" i="51"/>
  <c r="M114" i="51"/>
  <c r="D112" i="17"/>
  <c r="H110" i="26"/>
  <c r="N109" i="42"/>
  <c r="G109" i="26"/>
  <c r="F110" i="28"/>
  <c r="L109" i="36"/>
  <c r="L113" i="21"/>
  <c r="J115" i="27"/>
  <c r="L115" i="27"/>
  <c r="D114" i="16"/>
  <c r="D113" i="44"/>
  <c r="K112" i="19"/>
  <c r="J107" i="39"/>
  <c r="D112" i="47"/>
  <c r="D112" i="46"/>
  <c r="D112" i="30"/>
  <c r="C115" i="29" l="1"/>
  <c r="B113" i="49"/>
  <c r="C113" i="49"/>
  <c r="A114" i="49"/>
  <c r="C111" i="41"/>
  <c r="B113" i="47"/>
  <c r="C113" i="47"/>
  <c r="A114" i="47"/>
  <c r="B115" i="29"/>
  <c r="A116" i="29"/>
  <c r="C113" i="17"/>
  <c r="C114" i="17" s="1"/>
  <c r="B113" i="45"/>
  <c r="C113" i="45"/>
  <c r="A114" i="45"/>
  <c r="B114" i="44"/>
  <c r="C114" i="44"/>
  <c r="A115" i="44"/>
  <c r="B111" i="13"/>
  <c r="C111" i="13"/>
  <c r="A112" i="13"/>
  <c r="B113" i="24"/>
  <c r="A114" i="24"/>
  <c r="B112" i="20"/>
  <c r="C112" i="20"/>
  <c r="A113" i="20"/>
  <c r="B114" i="43"/>
  <c r="A115" i="43"/>
  <c r="B113" i="46"/>
  <c r="C113" i="46"/>
  <c r="A114" i="46"/>
  <c r="C115" i="16"/>
  <c r="B113" i="30"/>
  <c r="C113" i="30"/>
  <c r="A114" i="30"/>
  <c r="A120" i="41"/>
  <c r="B119" i="41"/>
  <c r="C117" i="28"/>
  <c r="B114" i="25"/>
  <c r="C114" i="25"/>
  <c r="A115" i="25"/>
  <c r="B114" i="42"/>
  <c r="A115" i="42"/>
  <c r="B114" i="18"/>
  <c r="A115" i="18"/>
  <c r="C114" i="18"/>
  <c r="C113" i="19"/>
  <c r="C112" i="42"/>
  <c r="C112" i="31"/>
  <c r="A114" i="17"/>
  <c r="B114" i="17" s="1"/>
  <c r="C111" i="36"/>
  <c r="A114" i="14"/>
  <c r="B114" i="14" s="1"/>
  <c r="C113" i="14"/>
  <c r="C112" i="24"/>
  <c r="C112" i="35"/>
  <c r="C112" i="26"/>
  <c r="C116" i="51"/>
  <c r="A117" i="51"/>
  <c r="B117" i="51" s="1"/>
  <c r="C116" i="50"/>
  <c r="A117" i="50"/>
  <c r="B117" i="50" s="1"/>
  <c r="A117" i="48"/>
  <c r="B117" i="48" s="1"/>
  <c r="C116" i="48"/>
  <c r="A116" i="36"/>
  <c r="B116" i="36" s="1"/>
  <c r="A117" i="35"/>
  <c r="B117" i="35" s="1"/>
  <c r="A117" i="31"/>
  <c r="B117" i="31" s="1"/>
  <c r="A118" i="28"/>
  <c r="B118" i="28" s="1"/>
  <c r="C117" i="27"/>
  <c r="A118" i="27"/>
  <c r="B118" i="27" s="1"/>
  <c r="A117" i="26"/>
  <c r="B117" i="26" s="1"/>
  <c r="C115" i="23"/>
  <c r="A116" i="23"/>
  <c r="B116" i="23" s="1"/>
  <c r="A116" i="21"/>
  <c r="B116" i="21" s="1"/>
  <c r="C115" i="21"/>
  <c r="A116" i="19"/>
  <c r="B116" i="19" s="1"/>
  <c r="A116" i="16"/>
  <c r="A114" i="15"/>
  <c r="B114" i="15" s="1"/>
  <c r="C113" i="15"/>
  <c r="A109" i="39"/>
  <c r="B109" i="39" s="1"/>
  <c r="C108" i="39"/>
  <c r="G113" i="18"/>
  <c r="E112" i="44"/>
  <c r="M111" i="46"/>
  <c r="F112" i="19"/>
  <c r="G111" i="14"/>
  <c r="E114" i="29"/>
  <c r="M112" i="45"/>
  <c r="G113" i="44"/>
  <c r="L110" i="13"/>
  <c r="N112" i="47"/>
  <c r="I112" i="47"/>
  <c r="I111" i="20"/>
  <c r="N112" i="46"/>
  <c r="I112" i="46"/>
  <c r="I112" i="30"/>
  <c r="M114" i="50"/>
  <c r="J110" i="36"/>
  <c r="J108" i="39"/>
  <c r="L110" i="36"/>
  <c r="K111" i="35"/>
  <c r="L111" i="35"/>
  <c r="G110" i="35"/>
  <c r="M110" i="31"/>
  <c r="K115" i="51"/>
  <c r="E114" i="50"/>
  <c r="G115" i="48"/>
  <c r="J112" i="17"/>
  <c r="F114" i="48"/>
  <c r="G114" i="50"/>
  <c r="D112" i="14"/>
  <c r="K114" i="21"/>
  <c r="H111" i="31"/>
  <c r="M111" i="28"/>
  <c r="I116" i="27"/>
  <c r="L114" i="21"/>
  <c r="E113" i="18"/>
  <c r="G112" i="44"/>
  <c r="G111" i="46"/>
  <c r="D112" i="28"/>
  <c r="M111" i="14"/>
  <c r="K114" i="29"/>
  <c r="J110" i="41"/>
  <c r="J112" i="45"/>
  <c r="N113" i="44"/>
  <c r="D113" i="45"/>
  <c r="I110" i="13"/>
  <c r="F112" i="47"/>
  <c r="E112" i="47"/>
  <c r="J111" i="20"/>
  <c r="E112" i="46"/>
  <c r="F112" i="46"/>
  <c r="F112" i="30"/>
  <c r="D113" i="46"/>
  <c r="L114" i="25"/>
  <c r="D114" i="18"/>
  <c r="N114" i="50"/>
  <c r="M110" i="24"/>
  <c r="J112" i="15"/>
  <c r="N113" i="23"/>
  <c r="M115" i="48"/>
  <c r="E115" i="48"/>
  <c r="D116" i="48"/>
  <c r="F110" i="35"/>
  <c r="I112" i="17"/>
  <c r="H111" i="26"/>
  <c r="K112" i="15"/>
  <c r="I114" i="21"/>
  <c r="H116" i="27"/>
  <c r="J112" i="14"/>
  <c r="F110" i="31"/>
  <c r="N113" i="18"/>
  <c r="G109" i="41"/>
  <c r="E111" i="46"/>
  <c r="E113" i="25"/>
  <c r="N111" i="14"/>
  <c r="L114" i="29"/>
  <c r="H110" i="41"/>
  <c r="H112" i="45"/>
  <c r="H112" i="49"/>
  <c r="D115" i="29"/>
  <c r="E113" i="44"/>
  <c r="H110" i="13"/>
  <c r="L112" i="47"/>
  <c r="M112" i="46"/>
  <c r="G112" i="30"/>
  <c r="H114" i="25"/>
  <c r="H113" i="19"/>
  <c r="G111" i="17"/>
  <c r="H112" i="14"/>
  <c r="E110" i="31"/>
  <c r="L116" i="28"/>
  <c r="G109" i="36"/>
  <c r="K114" i="16"/>
  <c r="I114" i="23"/>
  <c r="H115" i="50"/>
  <c r="E114" i="48"/>
  <c r="N114" i="48"/>
  <c r="G115" i="50"/>
  <c r="E113" i="23"/>
  <c r="M110" i="35"/>
  <c r="H110" i="36"/>
  <c r="I116" i="28"/>
  <c r="K112" i="17"/>
  <c r="L115" i="50"/>
  <c r="F113" i="18"/>
  <c r="F109" i="41"/>
  <c r="F111" i="46"/>
  <c r="G113" i="25"/>
  <c r="E111" i="14"/>
  <c r="J114" i="29"/>
  <c r="N112" i="45"/>
  <c r="L113" i="44"/>
  <c r="M113" i="44"/>
  <c r="J112" i="47"/>
  <c r="K111" i="20"/>
  <c r="K112" i="46"/>
  <c r="N112" i="30"/>
  <c r="N111" i="15"/>
  <c r="I110" i="36"/>
  <c r="H115" i="48"/>
  <c r="J111" i="26"/>
  <c r="G111" i="28"/>
  <c r="J116" i="27"/>
  <c r="K108" i="39"/>
  <c r="H112" i="15"/>
  <c r="E112" i="17"/>
  <c r="K111" i="31"/>
  <c r="F110" i="42"/>
  <c r="G114" i="48"/>
  <c r="I111" i="31"/>
  <c r="E115" i="50"/>
  <c r="K111" i="26"/>
  <c r="G112" i="17"/>
  <c r="E111" i="28"/>
  <c r="K112" i="14"/>
  <c r="J111" i="42"/>
  <c r="K113" i="19"/>
  <c r="F111" i="15"/>
  <c r="D108" i="39"/>
  <c r="F112" i="17"/>
  <c r="E110" i="35"/>
  <c r="F114" i="50"/>
  <c r="N110" i="42"/>
  <c r="E111" i="15"/>
  <c r="J115" i="48"/>
  <c r="H111" i="35"/>
  <c r="N116" i="27"/>
  <c r="L111" i="42"/>
  <c r="K115" i="50"/>
  <c r="N109" i="36"/>
  <c r="L111" i="31"/>
  <c r="F109" i="36"/>
  <c r="E116" i="27"/>
  <c r="N110" i="26"/>
  <c r="N115" i="48"/>
  <c r="F115" i="48"/>
  <c r="D111" i="24"/>
  <c r="M116" i="27"/>
  <c r="M113" i="18"/>
  <c r="M109" i="41"/>
  <c r="M112" i="19"/>
  <c r="N113" i="25"/>
  <c r="F111" i="14"/>
  <c r="N114" i="29"/>
  <c r="I110" i="41"/>
  <c r="E112" i="45"/>
  <c r="L112" i="45"/>
  <c r="L112" i="49"/>
  <c r="I113" i="44"/>
  <c r="F113" i="44"/>
  <c r="G112" i="47"/>
  <c r="H111" i="20"/>
  <c r="D110" i="13"/>
  <c r="H112" i="46"/>
  <c r="K112" i="30"/>
  <c r="M112" i="30"/>
  <c r="K114" i="25"/>
  <c r="K116" i="28"/>
  <c r="J111" i="24"/>
  <c r="L112" i="15"/>
  <c r="H116" i="28"/>
  <c r="D114" i="21"/>
  <c r="N112" i="17"/>
  <c r="G110" i="31"/>
  <c r="F116" i="27"/>
  <c r="I115" i="51"/>
  <c r="G110" i="42"/>
  <c r="D110" i="36"/>
  <c r="M112" i="17"/>
  <c r="E110" i="42"/>
  <c r="I111" i="42"/>
  <c r="F113" i="23"/>
  <c r="M113" i="23"/>
  <c r="H111" i="24"/>
  <c r="F112" i="44"/>
  <c r="N109" i="41"/>
  <c r="G112" i="19"/>
  <c r="M113" i="25"/>
  <c r="G114" i="29"/>
  <c r="L110" i="41"/>
  <c r="G112" i="45"/>
  <c r="I112" i="45"/>
  <c r="K113" i="44"/>
  <c r="D114" i="44"/>
  <c r="M112" i="47"/>
  <c r="D111" i="20"/>
  <c r="L112" i="46"/>
  <c r="L112" i="30"/>
  <c r="E112" i="30"/>
  <c r="D114" i="25"/>
  <c r="J113" i="19"/>
  <c r="I108" i="39"/>
  <c r="N110" i="35"/>
  <c r="D111" i="42"/>
  <c r="J115" i="51"/>
  <c r="J114" i="16"/>
  <c r="N111" i="17"/>
  <c r="I115" i="48"/>
  <c r="G110" i="24"/>
  <c r="I115" i="50"/>
  <c r="E111" i="17"/>
  <c r="D117" i="27"/>
  <c r="F110" i="24"/>
  <c r="N114" i="16"/>
  <c r="D115" i="16"/>
  <c r="D111" i="31"/>
  <c r="L111" i="26"/>
  <c r="N115" i="50"/>
  <c r="N110" i="31"/>
  <c r="H115" i="51"/>
  <c r="I112" i="15"/>
  <c r="M111" i="17"/>
  <c r="M112" i="44"/>
  <c r="E109" i="41"/>
  <c r="E112" i="19"/>
  <c r="F113" i="25"/>
  <c r="I114" i="29"/>
  <c r="F114" i="29"/>
  <c r="D110" i="41"/>
  <c r="F112" i="45"/>
  <c r="J112" i="49"/>
  <c r="J113" i="44"/>
  <c r="K110" i="13"/>
  <c r="K112" i="47"/>
  <c r="L111" i="20"/>
  <c r="J112" i="46"/>
  <c r="H112" i="30"/>
  <c r="D113" i="30"/>
  <c r="I114" i="18"/>
  <c r="L113" i="19"/>
  <c r="L112" i="17"/>
  <c r="G113" i="23"/>
  <c r="L116" i="27"/>
  <c r="H112" i="17"/>
  <c r="M114" i="16"/>
  <c r="J111" i="31"/>
  <c r="K115" i="48"/>
  <c r="L114" i="23"/>
  <c r="M109" i="36"/>
  <c r="N110" i="24"/>
  <c r="M110" i="26"/>
  <c r="E110" i="26"/>
  <c r="D114" i="23"/>
  <c r="G111" i="15"/>
  <c r="J114" i="21"/>
  <c r="K116" i="27"/>
  <c r="E110" i="24"/>
  <c r="N112" i="44"/>
  <c r="N111" i="46"/>
  <c r="N112" i="19"/>
  <c r="D112" i="15"/>
  <c r="M114" i="29"/>
  <c r="H114" i="29"/>
  <c r="K110" i="41"/>
  <c r="K112" i="45"/>
  <c r="K112" i="49"/>
  <c r="I112" i="49"/>
  <c r="H113" i="44"/>
  <c r="J110" i="13"/>
  <c r="H112" i="47"/>
  <c r="G112" i="46"/>
  <c r="J112" i="30"/>
  <c r="D112" i="49"/>
  <c r="J114" i="18"/>
  <c r="D111" i="26"/>
  <c r="L114" i="16"/>
  <c r="G110" i="26"/>
  <c r="F115" i="50"/>
  <c r="L112" i="14"/>
  <c r="H114" i="21"/>
  <c r="N111" i="28"/>
  <c r="M111" i="15"/>
  <c r="L111" i="24"/>
  <c r="M110" i="42"/>
  <c r="K111" i="42"/>
  <c r="L115" i="48"/>
  <c r="M115" i="50"/>
  <c r="K114" i="23"/>
  <c r="I111" i="35"/>
  <c r="I111" i="24"/>
  <c r="D115" i="51"/>
  <c r="I111" i="26"/>
  <c r="L115" i="51"/>
  <c r="E114" i="16"/>
  <c r="I112" i="14"/>
  <c r="K111" i="24"/>
  <c r="J114" i="25"/>
  <c r="H114" i="18"/>
  <c r="M114" i="48"/>
  <c r="F111" i="17"/>
  <c r="I107" i="39"/>
  <c r="K110" i="36"/>
  <c r="F110" i="26"/>
  <c r="F114" i="16"/>
  <c r="L108" i="39"/>
  <c r="G116" i="27"/>
  <c r="F111" i="28"/>
  <c r="G114" i="16"/>
  <c r="H111" i="42"/>
  <c r="H114" i="23"/>
  <c r="J111" i="35"/>
  <c r="E109" i="36"/>
  <c r="J114" i="23"/>
  <c r="H114" i="16"/>
  <c r="H108" i="39"/>
  <c r="J116" i="28"/>
  <c r="D111" i="35"/>
  <c r="I114" i="16"/>
  <c r="J115" i="50"/>
  <c r="D113" i="15"/>
  <c r="I113" i="19"/>
  <c r="D113" i="47"/>
  <c r="I114" i="25"/>
  <c r="D113" i="49"/>
  <c r="D113" i="28"/>
  <c r="D111" i="13"/>
  <c r="D114" i="28"/>
  <c r="D115" i="28"/>
  <c r="D116" i="28"/>
  <c r="D117" i="28"/>
  <c r="B113" i="20" l="1"/>
  <c r="A114" i="20"/>
  <c r="C113" i="20"/>
  <c r="B114" i="30"/>
  <c r="A115" i="30"/>
  <c r="C114" i="30"/>
  <c r="C116" i="29"/>
  <c r="B115" i="44"/>
  <c r="C115" i="44"/>
  <c r="A116" i="44"/>
  <c r="A117" i="16"/>
  <c r="B117" i="16" s="1"/>
  <c r="C116" i="16"/>
  <c r="C117" i="16" s="1"/>
  <c r="B116" i="16"/>
  <c r="B115" i="43"/>
  <c r="A116" i="43"/>
  <c r="B114" i="24"/>
  <c r="A115" i="24"/>
  <c r="B114" i="47"/>
  <c r="A115" i="47"/>
  <c r="C114" i="47"/>
  <c r="B114" i="49"/>
  <c r="A115" i="49"/>
  <c r="C114" i="49"/>
  <c r="B116" i="29"/>
  <c r="A117" i="29"/>
  <c r="B114" i="46"/>
  <c r="A115" i="46"/>
  <c r="C114" i="46"/>
  <c r="B112" i="13"/>
  <c r="A113" i="13"/>
  <c r="C112" i="13"/>
  <c r="B114" i="45"/>
  <c r="A115" i="45"/>
  <c r="C114" i="45"/>
  <c r="C112" i="41"/>
  <c r="B120" i="41"/>
  <c r="A121" i="41"/>
  <c r="C118" i="28"/>
  <c r="B115" i="25"/>
  <c r="C115" i="25"/>
  <c r="A116" i="25"/>
  <c r="B115" i="42"/>
  <c r="A116" i="42"/>
  <c r="C115" i="18"/>
  <c r="B115" i="18"/>
  <c r="A116" i="18"/>
  <c r="C114" i="19"/>
  <c r="A115" i="17"/>
  <c r="B115" i="17" s="1"/>
  <c r="C113" i="26"/>
  <c r="C113" i="24"/>
  <c r="C113" i="42"/>
  <c r="A118" i="16"/>
  <c r="B118" i="16" s="1"/>
  <c r="C113" i="31"/>
  <c r="C112" i="36"/>
  <c r="A115" i="14"/>
  <c r="B115" i="14" s="1"/>
  <c r="C114" i="14"/>
  <c r="C113" i="35"/>
  <c r="C117" i="51"/>
  <c r="A118" i="51"/>
  <c r="B118" i="51" s="1"/>
  <c r="A118" i="50"/>
  <c r="B118" i="50" s="1"/>
  <c r="C117" i="50"/>
  <c r="C117" i="48"/>
  <c r="A118" i="48"/>
  <c r="B118" i="48" s="1"/>
  <c r="A117" i="36"/>
  <c r="B117" i="36" s="1"/>
  <c r="A118" i="35"/>
  <c r="B118" i="35" s="1"/>
  <c r="A118" i="31"/>
  <c r="B118" i="31" s="1"/>
  <c r="A119" i="28"/>
  <c r="B119" i="28" s="1"/>
  <c r="C118" i="27"/>
  <c r="A119" i="27"/>
  <c r="B119" i="27" s="1"/>
  <c r="A118" i="26"/>
  <c r="B118" i="26" s="1"/>
  <c r="C116" i="23"/>
  <c r="A117" i="23"/>
  <c r="B117" i="23" s="1"/>
  <c r="C116" i="21"/>
  <c r="A117" i="21"/>
  <c r="B117" i="21" s="1"/>
  <c r="A117" i="19"/>
  <c r="B117" i="19" s="1"/>
  <c r="C114" i="15"/>
  <c r="A115" i="15"/>
  <c r="B115" i="15" s="1"/>
  <c r="A110" i="39"/>
  <c r="B110" i="39" s="1"/>
  <c r="C109" i="39"/>
  <c r="N116" i="28"/>
  <c r="N115" i="28"/>
  <c r="E113" i="28"/>
  <c r="M112" i="49"/>
  <c r="M110" i="41"/>
  <c r="E111" i="20"/>
  <c r="F110" i="13"/>
  <c r="F112" i="28"/>
  <c r="J113" i="46"/>
  <c r="H111" i="13"/>
  <c r="L113" i="45"/>
  <c r="J115" i="29"/>
  <c r="G115" i="29"/>
  <c r="E113" i="30"/>
  <c r="J114" i="44"/>
  <c r="M114" i="44"/>
  <c r="D114" i="49"/>
  <c r="L113" i="47"/>
  <c r="N113" i="49"/>
  <c r="J111" i="41"/>
  <c r="D115" i="25"/>
  <c r="H114" i="19"/>
  <c r="L112" i="42"/>
  <c r="G115" i="16"/>
  <c r="G117" i="28"/>
  <c r="N110" i="36"/>
  <c r="I115" i="23"/>
  <c r="L115" i="23"/>
  <c r="M111" i="31"/>
  <c r="N115" i="51"/>
  <c r="M112" i="14"/>
  <c r="G112" i="14"/>
  <c r="D112" i="26"/>
  <c r="H112" i="42"/>
  <c r="J113" i="14"/>
  <c r="M116" i="48"/>
  <c r="K112" i="24"/>
  <c r="L112" i="31"/>
  <c r="F115" i="16"/>
  <c r="J109" i="39"/>
  <c r="M116" i="28"/>
  <c r="F115" i="28"/>
  <c r="M113" i="28"/>
  <c r="E112" i="15"/>
  <c r="E110" i="41"/>
  <c r="F111" i="20"/>
  <c r="M110" i="13"/>
  <c r="M112" i="28"/>
  <c r="K113" i="46"/>
  <c r="G111" i="13"/>
  <c r="I113" i="45"/>
  <c r="J112" i="20"/>
  <c r="I115" i="29"/>
  <c r="F115" i="29"/>
  <c r="N113" i="30"/>
  <c r="K114" i="44"/>
  <c r="N113" i="47"/>
  <c r="L113" i="49"/>
  <c r="K111" i="41"/>
  <c r="J115" i="18"/>
  <c r="K114" i="19"/>
  <c r="E117" i="27"/>
  <c r="E111" i="35"/>
  <c r="N116" i="48"/>
  <c r="I112" i="31"/>
  <c r="D112" i="35"/>
  <c r="F113" i="15"/>
  <c r="K117" i="27"/>
  <c r="J113" i="17"/>
  <c r="F117" i="27"/>
  <c r="M111" i="42"/>
  <c r="E115" i="16"/>
  <c r="K116" i="51"/>
  <c r="L117" i="16"/>
  <c r="I112" i="26"/>
  <c r="F111" i="24"/>
  <c r="I115" i="16"/>
  <c r="L117" i="27"/>
  <c r="G116" i="48"/>
  <c r="E111" i="31"/>
  <c r="K113" i="17"/>
  <c r="E116" i="28"/>
  <c r="M114" i="28"/>
  <c r="F113" i="28"/>
  <c r="G112" i="15"/>
  <c r="G110" i="41"/>
  <c r="M111" i="20"/>
  <c r="G114" i="18"/>
  <c r="G112" i="28"/>
  <c r="M113" i="46"/>
  <c r="M111" i="13"/>
  <c r="F113" i="45"/>
  <c r="H112" i="20"/>
  <c r="L115" i="29"/>
  <c r="H113" i="30"/>
  <c r="F113" i="30"/>
  <c r="H114" i="44"/>
  <c r="J113" i="47"/>
  <c r="E113" i="49"/>
  <c r="I111" i="41"/>
  <c r="H115" i="18"/>
  <c r="L111" i="36"/>
  <c r="E111" i="42"/>
  <c r="J111" i="36"/>
  <c r="G110" i="36"/>
  <c r="K112" i="26"/>
  <c r="L116" i="48"/>
  <c r="E113" i="15"/>
  <c r="I115" i="21"/>
  <c r="I117" i="28"/>
  <c r="F116" i="28"/>
  <c r="F114" i="28"/>
  <c r="G113" i="28"/>
  <c r="M112" i="15"/>
  <c r="E114" i="25"/>
  <c r="G111" i="20"/>
  <c r="F114" i="18"/>
  <c r="N112" i="28"/>
  <c r="G113" i="46"/>
  <c r="K111" i="13"/>
  <c r="F111" i="13"/>
  <c r="E113" i="45"/>
  <c r="I112" i="20"/>
  <c r="K115" i="29"/>
  <c r="I113" i="30"/>
  <c r="M113" i="30"/>
  <c r="L114" i="44"/>
  <c r="D116" i="29"/>
  <c r="G113" i="47"/>
  <c r="K113" i="49"/>
  <c r="I112" i="35"/>
  <c r="H117" i="28"/>
  <c r="F114" i="23"/>
  <c r="M113" i="15"/>
  <c r="E114" i="21"/>
  <c r="J116" i="50"/>
  <c r="L113" i="17"/>
  <c r="L112" i="26"/>
  <c r="H113" i="14"/>
  <c r="I117" i="27"/>
  <c r="E116" i="48"/>
  <c r="I117" i="16"/>
  <c r="F111" i="35"/>
  <c r="F112" i="14"/>
  <c r="N113" i="15"/>
  <c r="K113" i="15"/>
  <c r="F114" i="21"/>
  <c r="G114" i="23"/>
  <c r="L115" i="21"/>
  <c r="J115" i="21"/>
  <c r="D113" i="17"/>
  <c r="E117" i="28"/>
  <c r="D115" i="23"/>
  <c r="I111" i="36"/>
  <c r="N112" i="14"/>
  <c r="L115" i="16"/>
  <c r="I113" i="17"/>
  <c r="D116" i="51"/>
  <c r="N114" i="23"/>
  <c r="H109" i="39"/>
  <c r="H116" i="50"/>
  <c r="K112" i="42"/>
  <c r="G111" i="35"/>
  <c r="F117" i="28"/>
  <c r="D115" i="21"/>
  <c r="D118" i="28"/>
  <c r="I109" i="39"/>
  <c r="D112" i="42"/>
  <c r="N114" i="21"/>
  <c r="H112" i="35"/>
  <c r="M111" i="24"/>
  <c r="G116" i="28"/>
  <c r="G114" i="28"/>
  <c r="F112" i="49"/>
  <c r="N112" i="15"/>
  <c r="F114" i="25"/>
  <c r="N111" i="20"/>
  <c r="N114" i="18"/>
  <c r="D113" i="19"/>
  <c r="N113" i="46"/>
  <c r="L111" i="13"/>
  <c r="N111" i="13"/>
  <c r="G113" i="45"/>
  <c r="L112" i="20"/>
  <c r="D114" i="30"/>
  <c r="H115" i="29"/>
  <c r="L113" i="30"/>
  <c r="G114" i="44"/>
  <c r="D114" i="47"/>
  <c r="E113" i="47"/>
  <c r="F113" i="47"/>
  <c r="M113" i="49"/>
  <c r="K115" i="25"/>
  <c r="D115" i="18"/>
  <c r="G117" i="27"/>
  <c r="H111" i="36"/>
  <c r="J112" i="24"/>
  <c r="H112" i="24"/>
  <c r="J113" i="15"/>
  <c r="D113" i="14"/>
  <c r="G111" i="26"/>
  <c r="N115" i="16"/>
  <c r="M114" i="23"/>
  <c r="M117" i="27"/>
  <c r="J117" i="27"/>
  <c r="H115" i="16"/>
  <c r="H116" i="48"/>
  <c r="F110" i="36"/>
  <c r="E110" i="36"/>
  <c r="D112" i="24"/>
  <c r="I116" i="48"/>
  <c r="G115" i="28"/>
  <c r="E114" i="28"/>
  <c r="E112" i="49"/>
  <c r="F112" i="15"/>
  <c r="N114" i="25"/>
  <c r="N110" i="13"/>
  <c r="M114" i="18"/>
  <c r="H113" i="46"/>
  <c r="F113" i="46"/>
  <c r="J111" i="13"/>
  <c r="J113" i="45"/>
  <c r="N113" i="45"/>
  <c r="D112" i="20"/>
  <c r="E115" i="29"/>
  <c r="J113" i="30"/>
  <c r="N114" i="44"/>
  <c r="M113" i="47"/>
  <c r="I113" i="47"/>
  <c r="I113" i="49"/>
  <c r="H111" i="41"/>
  <c r="J115" i="25"/>
  <c r="I114" i="19"/>
  <c r="M115" i="51"/>
  <c r="L112" i="24"/>
  <c r="E112" i="14"/>
  <c r="H113" i="15"/>
  <c r="I113" i="15"/>
  <c r="K115" i="21"/>
  <c r="K113" i="14"/>
  <c r="L113" i="14"/>
  <c r="F111" i="31"/>
  <c r="K116" i="48"/>
  <c r="H112" i="31"/>
  <c r="K115" i="23"/>
  <c r="J112" i="42"/>
  <c r="M114" i="21"/>
  <c r="E111" i="24"/>
  <c r="N111" i="35"/>
  <c r="N117" i="28"/>
  <c r="E115" i="28"/>
  <c r="N114" i="28"/>
  <c r="G112" i="49"/>
  <c r="F110" i="41"/>
  <c r="G114" i="25"/>
  <c r="G110" i="13"/>
  <c r="E114" i="18"/>
  <c r="L113" i="46"/>
  <c r="E113" i="46"/>
  <c r="I111" i="13"/>
  <c r="K113" i="45"/>
  <c r="M113" i="45"/>
  <c r="M115" i="29"/>
  <c r="K113" i="30"/>
  <c r="E114" i="44"/>
  <c r="H113" i="47"/>
  <c r="F113" i="49"/>
  <c r="G113" i="49"/>
  <c r="D112" i="13"/>
  <c r="L111" i="41"/>
  <c r="H115" i="25"/>
  <c r="L114" i="19"/>
  <c r="G114" i="21"/>
  <c r="D116" i="16"/>
  <c r="J112" i="35"/>
  <c r="N111" i="24"/>
  <c r="G111" i="24"/>
  <c r="M111" i="26"/>
  <c r="K115" i="16"/>
  <c r="N111" i="31"/>
  <c r="L117" i="28"/>
  <c r="H115" i="23"/>
  <c r="H113" i="17"/>
  <c r="E111" i="26"/>
  <c r="D111" i="36"/>
  <c r="N111" i="42"/>
  <c r="F116" i="48"/>
  <c r="D109" i="39"/>
  <c r="E114" i="23"/>
  <c r="J112" i="31"/>
  <c r="M111" i="35"/>
  <c r="I116" i="50"/>
  <c r="M115" i="28"/>
  <c r="N113" i="28"/>
  <c r="N112" i="49"/>
  <c r="N110" i="41"/>
  <c r="M114" i="25"/>
  <c r="E110" i="13"/>
  <c r="E112" i="28"/>
  <c r="I113" i="46"/>
  <c r="E111" i="13"/>
  <c r="H113" i="45"/>
  <c r="K112" i="20"/>
  <c r="N115" i="29"/>
  <c r="G113" i="30"/>
  <c r="I114" i="44"/>
  <c r="F114" i="44"/>
  <c r="K113" i="47"/>
  <c r="J113" i="49"/>
  <c r="H113" i="49"/>
  <c r="D111" i="41"/>
  <c r="J116" i="51"/>
  <c r="H115" i="21"/>
  <c r="G111" i="42"/>
  <c r="L109" i="39"/>
  <c r="F111" i="42"/>
  <c r="E115" i="51"/>
  <c r="J117" i="28"/>
  <c r="I112" i="24"/>
  <c r="N111" i="26"/>
  <c r="H112" i="26"/>
  <c r="D116" i="50"/>
  <c r="J115" i="23"/>
  <c r="J115" i="16"/>
  <c r="K117" i="28"/>
  <c r="K112" i="35"/>
  <c r="K111" i="36"/>
  <c r="M115" i="16"/>
  <c r="G113" i="15"/>
  <c r="J117" i="16"/>
  <c r="M117" i="28"/>
  <c r="M110" i="36"/>
  <c r="H117" i="27"/>
  <c r="G115" i="51"/>
  <c r="K116" i="50"/>
  <c r="N117" i="27"/>
  <c r="I116" i="51"/>
  <c r="L113" i="15"/>
  <c r="H116" i="51"/>
  <c r="L112" i="35"/>
  <c r="J116" i="48"/>
  <c r="L116" i="50"/>
  <c r="F111" i="26"/>
  <c r="I112" i="42"/>
  <c r="F115" i="51"/>
  <c r="K109" i="39"/>
  <c r="I113" i="14"/>
  <c r="L116" i="51"/>
  <c r="D112" i="31"/>
  <c r="J112" i="26"/>
  <c r="K112" i="31"/>
  <c r="G111" i="31"/>
  <c r="D114" i="46"/>
  <c r="D118" i="27"/>
  <c r="D115" i="44"/>
  <c r="D114" i="45"/>
  <c r="I115" i="18"/>
  <c r="J114" i="19"/>
  <c r="L115" i="25"/>
  <c r="D114" i="19"/>
  <c r="C117" i="29" l="1"/>
  <c r="B115" i="49"/>
  <c r="A116" i="49"/>
  <c r="C115" i="49"/>
  <c r="B115" i="24"/>
  <c r="A116" i="24"/>
  <c r="B116" i="44"/>
  <c r="C116" i="44"/>
  <c r="A117" i="44"/>
  <c r="C115" i="17"/>
  <c r="B113" i="13"/>
  <c r="C113" i="13"/>
  <c r="A114" i="13"/>
  <c r="C113" i="41"/>
  <c r="B116" i="43"/>
  <c r="A117" i="43"/>
  <c r="B117" i="29"/>
  <c r="A118" i="29"/>
  <c r="B115" i="47"/>
  <c r="A116" i="47"/>
  <c r="C115" i="47"/>
  <c r="B115" i="30"/>
  <c r="C115" i="30"/>
  <c r="A116" i="30"/>
  <c r="B115" i="45"/>
  <c r="C115" i="45"/>
  <c r="A116" i="45"/>
  <c r="B115" i="46"/>
  <c r="C115" i="46"/>
  <c r="A116" i="46"/>
  <c r="C118" i="16"/>
  <c r="C119" i="16" s="1"/>
  <c r="B114" i="20"/>
  <c r="C114" i="20"/>
  <c r="A115" i="20"/>
  <c r="A122" i="41"/>
  <c r="B121" i="41"/>
  <c r="C119" i="28"/>
  <c r="B116" i="25"/>
  <c r="C116" i="25"/>
  <c r="A117" i="25"/>
  <c r="B116" i="42"/>
  <c r="A117" i="42"/>
  <c r="B116" i="18"/>
  <c r="A117" i="18"/>
  <c r="C116" i="18"/>
  <c r="C115" i="19"/>
  <c r="C113" i="36"/>
  <c r="C114" i="24"/>
  <c r="C114" i="35"/>
  <c r="A119" i="16"/>
  <c r="B119" i="16" s="1"/>
  <c r="A116" i="14"/>
  <c r="B116" i="14" s="1"/>
  <c r="C115" i="14"/>
  <c r="C114" i="26"/>
  <c r="C114" i="31"/>
  <c r="C114" i="42"/>
  <c r="A116" i="17"/>
  <c r="B116" i="17" s="1"/>
  <c r="C118" i="51"/>
  <c r="A119" i="51"/>
  <c r="B119" i="51" s="1"/>
  <c r="C118" i="50"/>
  <c r="A119" i="50"/>
  <c r="B119" i="50" s="1"/>
  <c r="A119" i="48"/>
  <c r="B119" i="48" s="1"/>
  <c r="C118" i="48"/>
  <c r="A118" i="36"/>
  <c r="B118" i="36" s="1"/>
  <c r="A119" i="35"/>
  <c r="B119" i="35" s="1"/>
  <c r="A119" i="31"/>
  <c r="B119" i="31" s="1"/>
  <c r="A120" i="28"/>
  <c r="B120" i="28" s="1"/>
  <c r="C119" i="27"/>
  <c r="A120" i="27"/>
  <c r="B120" i="27" s="1"/>
  <c r="A119" i="26"/>
  <c r="B119" i="26" s="1"/>
  <c r="C117" i="23"/>
  <c r="A118" i="23"/>
  <c r="B118" i="23" s="1"/>
  <c r="C117" i="21"/>
  <c r="A118" i="21"/>
  <c r="B118" i="21" s="1"/>
  <c r="A118" i="19"/>
  <c r="B118" i="19" s="1"/>
  <c r="A116" i="15"/>
  <c r="B116" i="15" s="1"/>
  <c r="C115" i="15"/>
  <c r="A111" i="39"/>
  <c r="B111" i="39" s="1"/>
  <c r="C110" i="39"/>
  <c r="G114" i="19"/>
  <c r="M111" i="41"/>
  <c r="N115" i="18"/>
  <c r="G113" i="19"/>
  <c r="L112" i="13"/>
  <c r="E112" i="13"/>
  <c r="F114" i="49"/>
  <c r="J116" i="29"/>
  <c r="D116" i="44"/>
  <c r="H115" i="44"/>
  <c r="D112" i="41"/>
  <c r="J112" i="41"/>
  <c r="H114" i="47"/>
  <c r="K114" i="30"/>
  <c r="M114" i="30"/>
  <c r="M114" i="45"/>
  <c r="I114" i="46"/>
  <c r="D117" i="29"/>
  <c r="D115" i="30"/>
  <c r="J113" i="20"/>
  <c r="D116" i="25"/>
  <c r="L115" i="19"/>
  <c r="I117" i="50"/>
  <c r="I113" i="31"/>
  <c r="H116" i="16"/>
  <c r="F116" i="50"/>
  <c r="L116" i="21"/>
  <c r="H117" i="50"/>
  <c r="J117" i="51"/>
  <c r="E112" i="31"/>
  <c r="F112" i="26"/>
  <c r="K117" i="16"/>
  <c r="M112" i="24"/>
  <c r="K114" i="15"/>
  <c r="I116" i="16"/>
  <c r="M115" i="21"/>
  <c r="N112" i="31"/>
  <c r="E112" i="26"/>
  <c r="F112" i="35"/>
  <c r="J114" i="14"/>
  <c r="G112" i="42"/>
  <c r="N114" i="19"/>
  <c r="E111" i="41"/>
  <c r="F115" i="18"/>
  <c r="D117" i="51"/>
  <c r="H112" i="13"/>
  <c r="F112" i="13"/>
  <c r="N114" i="49"/>
  <c r="K116" i="29"/>
  <c r="K115" i="44"/>
  <c r="H112" i="41"/>
  <c r="J114" i="47"/>
  <c r="I114" i="30"/>
  <c r="E114" i="30"/>
  <c r="F114" i="45"/>
  <c r="N114" i="46"/>
  <c r="I113" i="20"/>
  <c r="H116" i="18"/>
  <c r="J115" i="19"/>
  <c r="L113" i="35"/>
  <c r="N115" i="21"/>
  <c r="I110" i="39"/>
  <c r="L113" i="31"/>
  <c r="D110" i="39"/>
  <c r="E118" i="28"/>
  <c r="M111" i="36"/>
  <c r="D119" i="28"/>
  <c r="I113" i="42"/>
  <c r="H116" i="21"/>
  <c r="H110" i="39"/>
  <c r="J112" i="36"/>
  <c r="I118" i="28"/>
  <c r="L113" i="42"/>
  <c r="I114" i="17"/>
  <c r="E116" i="16"/>
  <c r="I117" i="48"/>
  <c r="F112" i="42"/>
  <c r="I113" i="35"/>
  <c r="G116" i="50"/>
  <c r="M114" i="19"/>
  <c r="G112" i="20"/>
  <c r="M115" i="18"/>
  <c r="G115" i="25"/>
  <c r="J112" i="13"/>
  <c r="J114" i="49"/>
  <c r="M114" i="49"/>
  <c r="G116" i="29"/>
  <c r="J115" i="44"/>
  <c r="L112" i="41"/>
  <c r="K114" i="47"/>
  <c r="J114" i="30"/>
  <c r="K114" i="45"/>
  <c r="E114" i="45"/>
  <c r="F114" i="46"/>
  <c r="K113" i="20"/>
  <c r="L117" i="51"/>
  <c r="M118" i="28"/>
  <c r="F118" i="28"/>
  <c r="G112" i="26"/>
  <c r="H113" i="31"/>
  <c r="G113" i="17"/>
  <c r="N112" i="26"/>
  <c r="J117" i="50"/>
  <c r="N112" i="24"/>
  <c r="D113" i="35"/>
  <c r="E113" i="14"/>
  <c r="D114" i="17"/>
  <c r="N113" i="14"/>
  <c r="I118" i="16"/>
  <c r="D112" i="36"/>
  <c r="E115" i="23"/>
  <c r="H117" i="48"/>
  <c r="E112" i="42"/>
  <c r="H114" i="14"/>
  <c r="K118" i="16"/>
  <c r="G113" i="14"/>
  <c r="H117" i="16"/>
  <c r="K117" i="48"/>
  <c r="J113" i="31"/>
  <c r="M112" i="31"/>
  <c r="J114" i="17"/>
  <c r="N116" i="16"/>
  <c r="I112" i="36"/>
  <c r="J118" i="28"/>
  <c r="E111" i="36"/>
  <c r="E114" i="19"/>
  <c r="E112" i="20"/>
  <c r="E115" i="18"/>
  <c r="M115" i="25"/>
  <c r="I112" i="13"/>
  <c r="K114" i="49"/>
  <c r="G114" i="49"/>
  <c r="M116" i="29"/>
  <c r="F115" i="44"/>
  <c r="I112" i="41"/>
  <c r="F114" i="47"/>
  <c r="L114" i="30"/>
  <c r="L114" i="45"/>
  <c r="G114" i="45"/>
  <c r="G114" i="46"/>
  <c r="L113" i="20"/>
  <c r="I116" i="25"/>
  <c r="J116" i="18"/>
  <c r="D116" i="21"/>
  <c r="I116" i="23"/>
  <c r="G111" i="36"/>
  <c r="K116" i="21"/>
  <c r="D116" i="23"/>
  <c r="F111" i="36"/>
  <c r="N118" i="28"/>
  <c r="G115" i="23"/>
  <c r="F116" i="16"/>
  <c r="G116" i="16"/>
  <c r="L118" i="28"/>
  <c r="I118" i="27"/>
  <c r="K110" i="39"/>
  <c r="F113" i="14"/>
  <c r="L118" i="27"/>
  <c r="J116" i="16"/>
  <c r="M112" i="35"/>
  <c r="I117" i="51"/>
  <c r="E112" i="24"/>
  <c r="D119" i="27"/>
  <c r="M116" i="50"/>
  <c r="G118" i="28"/>
  <c r="D117" i="48"/>
  <c r="F114" i="19"/>
  <c r="F112" i="20"/>
  <c r="N113" i="19"/>
  <c r="N115" i="25"/>
  <c r="K112" i="13"/>
  <c r="I114" i="49"/>
  <c r="F116" i="29"/>
  <c r="N115" i="44"/>
  <c r="K112" i="41"/>
  <c r="G114" i="47"/>
  <c r="H114" i="30"/>
  <c r="J114" i="45"/>
  <c r="L114" i="46"/>
  <c r="M114" i="46"/>
  <c r="D115" i="47"/>
  <c r="D113" i="20"/>
  <c r="L116" i="25"/>
  <c r="D116" i="18"/>
  <c r="I114" i="15"/>
  <c r="F118" i="27"/>
  <c r="K114" i="17"/>
  <c r="E113" i="17"/>
  <c r="F112" i="24"/>
  <c r="H114" i="17"/>
  <c r="J118" i="27"/>
  <c r="L116" i="16"/>
  <c r="L114" i="17"/>
  <c r="L112" i="36"/>
  <c r="K113" i="35"/>
  <c r="J118" i="16"/>
  <c r="N112" i="35"/>
  <c r="H113" i="26"/>
  <c r="D117" i="50"/>
  <c r="L117" i="50"/>
  <c r="N111" i="41"/>
  <c r="M112" i="20"/>
  <c r="F113" i="19"/>
  <c r="F115" i="25"/>
  <c r="G112" i="13"/>
  <c r="L114" i="49"/>
  <c r="I116" i="29"/>
  <c r="N116" i="29"/>
  <c r="D113" i="13"/>
  <c r="G115" i="44"/>
  <c r="M114" i="47"/>
  <c r="N114" i="30"/>
  <c r="H114" i="45"/>
  <c r="H114" i="46"/>
  <c r="E114" i="46"/>
  <c r="H116" i="25"/>
  <c r="I115" i="19"/>
  <c r="H112" i="36"/>
  <c r="J110" i="39"/>
  <c r="N116" i="51"/>
  <c r="H114" i="15"/>
  <c r="K113" i="31"/>
  <c r="F115" i="21"/>
  <c r="L117" i="48"/>
  <c r="H113" i="42"/>
  <c r="G112" i="24"/>
  <c r="I113" i="24"/>
  <c r="D114" i="15"/>
  <c r="D113" i="26"/>
  <c r="K114" i="14"/>
  <c r="L114" i="14"/>
  <c r="M116" i="51"/>
  <c r="D117" i="16"/>
  <c r="L116" i="23"/>
  <c r="G111" i="41"/>
  <c r="N112" i="20"/>
  <c r="E113" i="19"/>
  <c r="E115" i="25"/>
  <c r="M112" i="13"/>
  <c r="H114" i="49"/>
  <c r="H116" i="29"/>
  <c r="E116" i="29"/>
  <c r="I115" i="44"/>
  <c r="M115" i="44"/>
  <c r="L114" i="47"/>
  <c r="E114" i="47"/>
  <c r="F114" i="30"/>
  <c r="I114" i="45"/>
  <c r="K114" i="46"/>
  <c r="J116" i="25"/>
  <c r="K118" i="27"/>
  <c r="M113" i="14"/>
  <c r="D117" i="21"/>
  <c r="D114" i="14"/>
  <c r="I114" i="14"/>
  <c r="D113" i="24"/>
  <c r="M112" i="42"/>
  <c r="D113" i="31"/>
  <c r="K113" i="24"/>
  <c r="L113" i="24"/>
  <c r="J117" i="48"/>
  <c r="J116" i="21"/>
  <c r="N111" i="36"/>
  <c r="K116" i="16"/>
  <c r="L118" i="16"/>
  <c r="M113" i="17"/>
  <c r="E115" i="21"/>
  <c r="K113" i="26"/>
  <c r="H113" i="35"/>
  <c r="D113" i="42"/>
  <c r="K118" i="28"/>
  <c r="F112" i="31"/>
  <c r="M112" i="26"/>
  <c r="F115" i="23"/>
  <c r="H117" i="51"/>
  <c r="H113" i="24"/>
  <c r="G115" i="21"/>
  <c r="E112" i="35"/>
  <c r="H118" i="16"/>
  <c r="G118" i="27"/>
  <c r="J113" i="26"/>
  <c r="L110" i="39"/>
  <c r="E116" i="51"/>
  <c r="L113" i="26"/>
  <c r="J116" i="23"/>
  <c r="N113" i="17"/>
  <c r="F111" i="41"/>
  <c r="G115" i="18"/>
  <c r="M113" i="19"/>
  <c r="I115" i="25"/>
  <c r="N112" i="13"/>
  <c r="E114" i="49"/>
  <c r="L116" i="29"/>
  <c r="L115" i="44"/>
  <c r="E115" i="44"/>
  <c r="I114" i="47"/>
  <c r="N114" i="47"/>
  <c r="G114" i="30"/>
  <c r="N114" i="45"/>
  <c r="J114" i="46"/>
  <c r="H113" i="20"/>
  <c r="K116" i="25"/>
  <c r="H115" i="19"/>
  <c r="E118" i="27"/>
  <c r="N118" i="27"/>
  <c r="L114" i="15"/>
  <c r="N115" i="23"/>
  <c r="K117" i="51"/>
  <c r="F116" i="51"/>
  <c r="H118" i="28"/>
  <c r="M115" i="23"/>
  <c r="F113" i="17"/>
  <c r="I116" i="21"/>
  <c r="M116" i="16"/>
  <c r="K117" i="50"/>
  <c r="H118" i="27"/>
  <c r="K116" i="23"/>
  <c r="K113" i="42"/>
  <c r="H116" i="23"/>
  <c r="I113" i="26"/>
  <c r="J113" i="35"/>
  <c r="J113" i="42"/>
  <c r="J113" i="24"/>
  <c r="M118" i="27"/>
  <c r="K112" i="36"/>
  <c r="G112" i="31"/>
  <c r="G112" i="35"/>
  <c r="N116" i="50"/>
  <c r="N112" i="42"/>
  <c r="J114" i="15"/>
  <c r="G116" i="51"/>
  <c r="E116" i="50"/>
  <c r="D115" i="49"/>
  <c r="I116" i="18"/>
  <c r="D115" i="45"/>
  <c r="D115" i="46"/>
  <c r="D115" i="19"/>
  <c r="D118" i="51"/>
  <c r="D114" i="20"/>
  <c r="B115" i="20" l="1"/>
  <c r="C115" i="20"/>
  <c r="A116" i="20"/>
  <c r="B116" i="30"/>
  <c r="C116" i="30"/>
  <c r="A117" i="30"/>
  <c r="B118" i="29"/>
  <c r="A119" i="29"/>
  <c r="B117" i="44"/>
  <c r="A118" i="44"/>
  <c r="C117" i="44"/>
  <c r="B116" i="45"/>
  <c r="A117" i="45"/>
  <c r="C116" i="45"/>
  <c r="B117" i="43"/>
  <c r="A118" i="43"/>
  <c r="B114" i="13"/>
  <c r="C114" i="13"/>
  <c r="A115" i="13"/>
  <c r="B116" i="24"/>
  <c r="A117" i="24"/>
  <c r="C118" i="29"/>
  <c r="B116" i="47"/>
  <c r="C116" i="47"/>
  <c r="A117" i="47"/>
  <c r="B116" i="46"/>
  <c r="A117" i="46"/>
  <c r="C116" i="46"/>
  <c r="C114" i="41"/>
  <c r="C116" i="17"/>
  <c r="C117" i="17" s="1"/>
  <c r="B116" i="49"/>
  <c r="C116" i="49"/>
  <c r="A117" i="49"/>
  <c r="B122" i="41"/>
  <c r="A123" i="41"/>
  <c r="C120" i="28"/>
  <c r="B117" i="25"/>
  <c r="C117" i="25"/>
  <c r="A118" i="25"/>
  <c r="B117" i="42"/>
  <c r="A118" i="42"/>
  <c r="C117" i="18"/>
  <c r="B117" i="18"/>
  <c r="A118" i="18"/>
  <c r="C116" i="19"/>
  <c r="C115" i="42"/>
  <c r="A120" i="16"/>
  <c r="B120" i="16" s="1"/>
  <c r="C115" i="24"/>
  <c r="C115" i="31"/>
  <c r="C115" i="35"/>
  <c r="A117" i="17"/>
  <c r="B117" i="17" s="1"/>
  <c r="C114" i="36"/>
  <c r="C115" i="26"/>
  <c r="A117" i="14"/>
  <c r="B117" i="14" s="1"/>
  <c r="C116" i="14"/>
  <c r="C119" i="51"/>
  <c r="A120" i="51"/>
  <c r="B120" i="51" s="1"/>
  <c r="A120" i="50"/>
  <c r="B120" i="50" s="1"/>
  <c r="C119" i="50"/>
  <c r="C119" i="48"/>
  <c r="A120" i="48"/>
  <c r="B120" i="48" s="1"/>
  <c r="A119" i="36"/>
  <c r="B119" i="36" s="1"/>
  <c r="A120" i="35"/>
  <c r="B120" i="35" s="1"/>
  <c r="A120" i="31"/>
  <c r="B120" i="31" s="1"/>
  <c r="A121" i="28"/>
  <c r="B121" i="28" s="1"/>
  <c r="C120" i="27"/>
  <c r="A121" i="27"/>
  <c r="B121" i="27" s="1"/>
  <c r="A120" i="26"/>
  <c r="B120" i="26" s="1"/>
  <c r="C118" i="23"/>
  <c r="A119" i="23"/>
  <c r="B119" i="23" s="1"/>
  <c r="C118" i="21"/>
  <c r="A119" i="21"/>
  <c r="B119" i="21" s="1"/>
  <c r="A119" i="19"/>
  <c r="B119" i="19" s="1"/>
  <c r="C116" i="15"/>
  <c r="A117" i="15"/>
  <c r="B117" i="15" s="1"/>
  <c r="A112" i="39"/>
  <c r="B112" i="39" s="1"/>
  <c r="C111" i="39"/>
  <c r="G115" i="19"/>
  <c r="F116" i="18"/>
  <c r="G113" i="20"/>
  <c r="N116" i="25"/>
  <c r="G112" i="41"/>
  <c r="K115" i="19"/>
  <c r="L114" i="20"/>
  <c r="G115" i="30"/>
  <c r="I116" i="44"/>
  <c r="H115" i="45"/>
  <c r="E117" i="29"/>
  <c r="N115" i="47"/>
  <c r="G113" i="13"/>
  <c r="D116" i="47"/>
  <c r="K113" i="41"/>
  <c r="E115" i="49"/>
  <c r="F115" i="46"/>
  <c r="L117" i="25"/>
  <c r="I116" i="19"/>
  <c r="G116" i="23"/>
  <c r="J114" i="31"/>
  <c r="G114" i="14"/>
  <c r="L119" i="16"/>
  <c r="H118" i="50"/>
  <c r="D117" i="23"/>
  <c r="G113" i="35"/>
  <c r="M117" i="50"/>
  <c r="G118" i="51"/>
  <c r="D118" i="48"/>
  <c r="L115" i="15"/>
  <c r="K118" i="48"/>
  <c r="G113" i="26"/>
  <c r="H111" i="39"/>
  <c r="N113" i="26"/>
  <c r="J119" i="16"/>
  <c r="M115" i="19"/>
  <c r="M116" i="18"/>
  <c r="D115" i="17"/>
  <c r="G116" i="25"/>
  <c r="I114" i="20"/>
  <c r="H114" i="20"/>
  <c r="N115" i="30"/>
  <c r="K116" i="44"/>
  <c r="K115" i="45"/>
  <c r="N117" i="29"/>
  <c r="K115" i="47"/>
  <c r="F115" i="47"/>
  <c r="E113" i="13"/>
  <c r="K115" i="49"/>
  <c r="F115" i="49"/>
  <c r="M115" i="46"/>
  <c r="I117" i="25"/>
  <c r="J116" i="19"/>
  <c r="F113" i="31"/>
  <c r="I119" i="16"/>
  <c r="N119" i="27"/>
  <c r="M118" i="51"/>
  <c r="I119" i="28"/>
  <c r="G117" i="48"/>
  <c r="M119" i="28"/>
  <c r="L117" i="21"/>
  <c r="N114" i="14"/>
  <c r="M114" i="14"/>
  <c r="K114" i="24"/>
  <c r="F116" i="23"/>
  <c r="M116" i="21"/>
  <c r="J117" i="23"/>
  <c r="E117" i="48"/>
  <c r="D113" i="36"/>
  <c r="J115" i="14"/>
  <c r="G114" i="17"/>
  <c r="N117" i="16"/>
  <c r="F117" i="16"/>
  <c r="E113" i="26"/>
  <c r="H118" i="51"/>
  <c r="H114" i="35"/>
  <c r="F115" i="19"/>
  <c r="G116" i="18"/>
  <c r="M117" i="51"/>
  <c r="M116" i="25"/>
  <c r="D115" i="20"/>
  <c r="N114" i="20"/>
  <c r="J114" i="20"/>
  <c r="M115" i="30"/>
  <c r="M116" i="44"/>
  <c r="E115" i="45"/>
  <c r="H117" i="29"/>
  <c r="I115" i="47"/>
  <c r="G115" i="47"/>
  <c r="F113" i="13"/>
  <c r="I113" i="41"/>
  <c r="J115" i="49"/>
  <c r="G115" i="49"/>
  <c r="N115" i="46"/>
  <c r="K117" i="25"/>
  <c r="L116" i="19"/>
  <c r="E112" i="36"/>
  <c r="E119" i="27"/>
  <c r="G113" i="42"/>
  <c r="M117" i="21"/>
  <c r="I117" i="23"/>
  <c r="I115" i="17"/>
  <c r="F118" i="51"/>
  <c r="G117" i="21"/>
  <c r="I114" i="24"/>
  <c r="M117" i="48"/>
  <c r="L119" i="27"/>
  <c r="N113" i="35"/>
  <c r="E119" i="28"/>
  <c r="H115" i="17"/>
  <c r="G119" i="27"/>
  <c r="N112" i="36"/>
  <c r="I115" i="15"/>
  <c r="N115" i="19"/>
  <c r="E116" i="18"/>
  <c r="N117" i="51"/>
  <c r="E116" i="25"/>
  <c r="K114" i="20"/>
  <c r="J115" i="30"/>
  <c r="E115" i="30"/>
  <c r="G116" i="44"/>
  <c r="M115" i="45"/>
  <c r="J117" i="29"/>
  <c r="L115" i="47"/>
  <c r="J113" i="13"/>
  <c r="N113" i="13"/>
  <c r="L115" i="49"/>
  <c r="J115" i="46"/>
  <c r="G115" i="46"/>
  <c r="F117" i="48"/>
  <c r="H117" i="21"/>
  <c r="M113" i="31"/>
  <c r="N117" i="21"/>
  <c r="F113" i="24"/>
  <c r="I117" i="21"/>
  <c r="J114" i="42"/>
  <c r="L113" i="36"/>
  <c r="F114" i="15"/>
  <c r="N114" i="17"/>
  <c r="L114" i="24"/>
  <c r="J114" i="26"/>
  <c r="L117" i="23"/>
  <c r="M113" i="42"/>
  <c r="E113" i="24"/>
  <c r="G117" i="50"/>
  <c r="N114" i="15"/>
  <c r="H118" i="48"/>
  <c r="J119" i="28"/>
  <c r="K114" i="31"/>
  <c r="K119" i="28"/>
  <c r="F113" i="26"/>
  <c r="D118" i="16"/>
  <c r="G117" i="16"/>
  <c r="K118" i="50"/>
  <c r="M112" i="36"/>
  <c r="M113" i="26"/>
  <c r="K114" i="26"/>
  <c r="H119" i="16"/>
  <c r="J111" i="39"/>
  <c r="G112" i="36"/>
  <c r="D115" i="14"/>
  <c r="K118" i="51"/>
  <c r="K115" i="15"/>
  <c r="E113" i="31"/>
  <c r="F113" i="42"/>
  <c r="E115" i="19"/>
  <c r="N113" i="20"/>
  <c r="F117" i="51"/>
  <c r="F112" i="41"/>
  <c r="M114" i="20"/>
  <c r="H115" i="30"/>
  <c r="F115" i="30"/>
  <c r="F116" i="44"/>
  <c r="G115" i="45"/>
  <c r="G117" i="29"/>
  <c r="H115" i="47"/>
  <c r="H113" i="13"/>
  <c r="M113" i="13"/>
  <c r="D113" i="41"/>
  <c r="H113" i="41"/>
  <c r="H115" i="49"/>
  <c r="K115" i="46"/>
  <c r="E115" i="46"/>
  <c r="H117" i="18"/>
  <c r="K116" i="19"/>
  <c r="D118" i="21"/>
  <c r="K117" i="23"/>
  <c r="D114" i="24"/>
  <c r="L118" i="48"/>
  <c r="G119" i="28"/>
  <c r="D114" i="42"/>
  <c r="H119" i="27"/>
  <c r="M113" i="24"/>
  <c r="K114" i="35"/>
  <c r="D114" i="35"/>
  <c r="E114" i="17"/>
  <c r="L118" i="51"/>
  <c r="D115" i="15"/>
  <c r="N116" i="23"/>
  <c r="E113" i="42"/>
  <c r="G116" i="21"/>
  <c r="J119" i="27"/>
  <c r="K115" i="14"/>
  <c r="E117" i="21"/>
  <c r="M113" i="20"/>
  <c r="E117" i="51"/>
  <c r="N112" i="41"/>
  <c r="F114" i="20"/>
  <c r="K115" i="30"/>
  <c r="H116" i="44"/>
  <c r="E116" i="44"/>
  <c r="I115" i="45"/>
  <c r="N115" i="45"/>
  <c r="M117" i="29"/>
  <c r="J115" i="47"/>
  <c r="K113" i="13"/>
  <c r="J113" i="41"/>
  <c r="I115" i="49"/>
  <c r="H115" i="46"/>
  <c r="I117" i="18"/>
  <c r="D116" i="19"/>
  <c r="F117" i="21"/>
  <c r="M117" i="16"/>
  <c r="J113" i="36"/>
  <c r="N113" i="42"/>
  <c r="I114" i="31"/>
  <c r="J115" i="15"/>
  <c r="L115" i="14"/>
  <c r="H114" i="31"/>
  <c r="D120" i="28"/>
  <c r="D114" i="26"/>
  <c r="J114" i="35"/>
  <c r="L114" i="26"/>
  <c r="N117" i="48"/>
  <c r="E116" i="23"/>
  <c r="H119" i="28"/>
  <c r="K114" i="42"/>
  <c r="K113" i="36"/>
  <c r="F113" i="35"/>
  <c r="E118" i="51"/>
  <c r="F114" i="14"/>
  <c r="L118" i="50"/>
  <c r="M116" i="23"/>
  <c r="L119" i="28"/>
  <c r="J115" i="17"/>
  <c r="F113" i="20"/>
  <c r="G117" i="51"/>
  <c r="M112" i="41"/>
  <c r="G114" i="20"/>
  <c r="I115" i="30"/>
  <c r="L116" i="44"/>
  <c r="N116" i="44"/>
  <c r="J115" i="45"/>
  <c r="F115" i="45"/>
  <c r="K117" i="29"/>
  <c r="L117" i="29"/>
  <c r="M115" i="47"/>
  <c r="L113" i="13"/>
  <c r="L113" i="41"/>
  <c r="M115" i="49"/>
  <c r="L115" i="46"/>
  <c r="J117" i="25"/>
  <c r="J117" i="18"/>
  <c r="D118" i="50"/>
  <c r="D119" i="50" s="1"/>
  <c r="N117" i="50"/>
  <c r="L115" i="17"/>
  <c r="K119" i="27"/>
  <c r="M114" i="17"/>
  <c r="G114" i="15"/>
  <c r="L114" i="35"/>
  <c r="I118" i="50"/>
  <c r="E116" i="21"/>
  <c r="H113" i="36"/>
  <c r="L111" i="39"/>
  <c r="K117" i="21"/>
  <c r="E114" i="14"/>
  <c r="N113" i="31"/>
  <c r="D120" i="27"/>
  <c r="G113" i="24"/>
  <c r="F119" i="27"/>
  <c r="K111" i="39"/>
  <c r="H115" i="15"/>
  <c r="L114" i="31"/>
  <c r="N118" i="51"/>
  <c r="N119" i="28"/>
  <c r="I114" i="42"/>
  <c r="N116" i="18"/>
  <c r="E113" i="20"/>
  <c r="F116" i="25"/>
  <c r="E112" i="41"/>
  <c r="E114" i="20"/>
  <c r="L115" i="30"/>
  <c r="J116" i="44"/>
  <c r="L115" i="45"/>
  <c r="I117" i="29"/>
  <c r="F117" i="29"/>
  <c r="E115" i="47"/>
  <c r="I113" i="13"/>
  <c r="N115" i="49"/>
  <c r="I115" i="46"/>
  <c r="F116" i="21"/>
  <c r="F117" i="50"/>
  <c r="H115" i="14"/>
  <c r="I111" i="39"/>
  <c r="N113" i="24"/>
  <c r="N116" i="21"/>
  <c r="F119" i="28"/>
  <c r="J118" i="50"/>
  <c r="H117" i="23"/>
  <c r="D114" i="31"/>
  <c r="I118" i="51"/>
  <c r="E114" i="15"/>
  <c r="J114" i="24"/>
  <c r="I115" i="14"/>
  <c r="I114" i="35"/>
  <c r="F112" i="36"/>
  <c r="I118" i="48"/>
  <c r="J117" i="21"/>
  <c r="F114" i="17"/>
  <c r="E117" i="50"/>
  <c r="E113" i="35"/>
  <c r="L114" i="42"/>
  <c r="H114" i="42"/>
  <c r="I119" i="27"/>
  <c r="D111" i="39"/>
  <c r="I114" i="26"/>
  <c r="J118" i="51"/>
  <c r="M114" i="15"/>
  <c r="H114" i="26"/>
  <c r="K115" i="17"/>
  <c r="J118" i="48"/>
  <c r="G113" i="31"/>
  <c r="H114" i="24"/>
  <c r="M113" i="35"/>
  <c r="M119" i="27"/>
  <c r="K119" i="16"/>
  <c r="E117" i="16"/>
  <c r="I113" i="36"/>
  <c r="D116" i="46"/>
  <c r="H116" i="19"/>
  <c r="D116" i="45"/>
  <c r="D117" i="25"/>
  <c r="D114" i="13"/>
  <c r="D117" i="18"/>
  <c r="D117" i="44"/>
  <c r="B117" i="49" l="1"/>
  <c r="C117" i="49"/>
  <c r="A118" i="49"/>
  <c r="C115" i="41"/>
  <c r="B117" i="47"/>
  <c r="C117" i="47"/>
  <c r="A118" i="47"/>
  <c r="B117" i="30"/>
  <c r="C117" i="30"/>
  <c r="A118" i="30"/>
  <c r="C119" i="29"/>
  <c r="B118" i="44"/>
  <c r="A119" i="44"/>
  <c r="C118" i="44"/>
  <c r="B117" i="24"/>
  <c r="A118" i="24"/>
  <c r="B118" i="43"/>
  <c r="A119" i="43"/>
  <c r="B116" i="20"/>
  <c r="A117" i="20"/>
  <c r="C116" i="20"/>
  <c r="B119" i="29"/>
  <c r="A120" i="29"/>
  <c r="B117" i="46"/>
  <c r="C117" i="46"/>
  <c r="A118" i="46"/>
  <c r="B115" i="13"/>
  <c r="A116" i="13"/>
  <c r="C115" i="13"/>
  <c r="C118" i="17"/>
  <c r="C120" i="16"/>
  <c r="B117" i="45"/>
  <c r="C117" i="45"/>
  <c r="A118" i="45"/>
  <c r="A124" i="41"/>
  <c r="B123" i="41"/>
  <c r="C121" i="28"/>
  <c r="B118" i="25"/>
  <c r="C118" i="25"/>
  <c r="A119" i="25"/>
  <c r="B118" i="42"/>
  <c r="A119" i="42"/>
  <c r="B118" i="18"/>
  <c r="A119" i="18"/>
  <c r="C118" i="18"/>
  <c r="C117" i="19"/>
  <c r="A118" i="17"/>
  <c r="B118" i="17" s="1"/>
  <c r="A121" i="16"/>
  <c r="B121" i="16" s="1"/>
  <c r="A118" i="14"/>
  <c r="B118" i="14" s="1"/>
  <c r="C117" i="14"/>
  <c r="C115" i="36"/>
  <c r="C116" i="24"/>
  <c r="C116" i="42"/>
  <c r="C116" i="31"/>
  <c r="C116" i="26"/>
  <c r="C116" i="35"/>
  <c r="C120" i="51"/>
  <c r="A121" i="51"/>
  <c r="B121" i="51" s="1"/>
  <c r="C120" i="50"/>
  <c r="A121" i="50"/>
  <c r="B121" i="50" s="1"/>
  <c r="A121" i="48"/>
  <c r="B121" i="48" s="1"/>
  <c r="C120" i="48"/>
  <c r="A120" i="36"/>
  <c r="B120" i="36" s="1"/>
  <c r="A121" i="35"/>
  <c r="B121" i="35" s="1"/>
  <c r="A121" i="31"/>
  <c r="B121" i="31" s="1"/>
  <c r="A122" i="28"/>
  <c r="B122" i="28" s="1"/>
  <c r="C121" i="27"/>
  <c r="A122" i="27"/>
  <c r="B122" i="27" s="1"/>
  <c r="A121" i="26"/>
  <c r="B121" i="26" s="1"/>
  <c r="C119" i="23"/>
  <c r="A120" i="23"/>
  <c r="B120" i="23" s="1"/>
  <c r="A120" i="21"/>
  <c r="B120" i="21" s="1"/>
  <c r="C119" i="21"/>
  <c r="A120" i="19"/>
  <c r="B120" i="19" s="1"/>
  <c r="C117" i="15"/>
  <c r="A118" i="15"/>
  <c r="B118" i="15" s="1"/>
  <c r="A113" i="39"/>
  <c r="B113" i="39" s="1"/>
  <c r="C112" i="39"/>
  <c r="N117" i="18"/>
  <c r="G117" i="25"/>
  <c r="N113" i="41"/>
  <c r="M115" i="17"/>
  <c r="E116" i="47"/>
  <c r="J117" i="44"/>
  <c r="F117" i="44"/>
  <c r="J118" i="29"/>
  <c r="H116" i="46"/>
  <c r="H115" i="20"/>
  <c r="F115" i="20"/>
  <c r="G116" i="45"/>
  <c r="H114" i="13"/>
  <c r="F114" i="13"/>
  <c r="J118" i="18"/>
  <c r="D117" i="19"/>
  <c r="N113" i="36"/>
  <c r="F118" i="48"/>
  <c r="L115" i="42"/>
  <c r="K115" i="35"/>
  <c r="I119" i="51"/>
  <c r="K115" i="31"/>
  <c r="J118" i="23"/>
  <c r="K120" i="16"/>
  <c r="I115" i="42"/>
  <c r="G118" i="48"/>
  <c r="L118" i="23"/>
  <c r="D115" i="35"/>
  <c r="E119" i="50"/>
  <c r="K120" i="27"/>
  <c r="L119" i="50"/>
  <c r="N119" i="50"/>
  <c r="M120" i="27"/>
  <c r="E120" i="27"/>
  <c r="F120" i="27"/>
  <c r="M117" i="18"/>
  <c r="M117" i="25"/>
  <c r="M113" i="41"/>
  <c r="F115" i="17"/>
  <c r="L116" i="49"/>
  <c r="L116" i="47"/>
  <c r="H117" i="44"/>
  <c r="I116" i="30"/>
  <c r="L118" i="29"/>
  <c r="F116" i="46"/>
  <c r="K115" i="20"/>
  <c r="G115" i="20"/>
  <c r="F116" i="45"/>
  <c r="I114" i="13"/>
  <c r="J118" i="25"/>
  <c r="I118" i="18"/>
  <c r="D116" i="15"/>
  <c r="K120" i="28"/>
  <c r="I116" i="15"/>
  <c r="I118" i="23"/>
  <c r="E114" i="24"/>
  <c r="N118" i="50"/>
  <c r="I120" i="28"/>
  <c r="F113" i="36"/>
  <c r="F117" i="23"/>
  <c r="E118" i="21"/>
  <c r="I115" i="26"/>
  <c r="N114" i="31"/>
  <c r="H120" i="27"/>
  <c r="J116" i="17"/>
  <c r="N120" i="27"/>
  <c r="E114" i="35"/>
  <c r="F117" i="18"/>
  <c r="F116" i="19"/>
  <c r="G113" i="41"/>
  <c r="H117" i="25"/>
  <c r="H114" i="41"/>
  <c r="J116" i="47"/>
  <c r="K117" i="44"/>
  <c r="J116" i="30"/>
  <c r="J116" i="46"/>
  <c r="J115" i="20"/>
  <c r="N116" i="45"/>
  <c r="L114" i="13"/>
  <c r="H118" i="25"/>
  <c r="G118" i="50"/>
  <c r="J115" i="24"/>
  <c r="J114" i="36"/>
  <c r="G118" i="21"/>
  <c r="N114" i="42"/>
  <c r="E118" i="50"/>
  <c r="N114" i="35"/>
  <c r="L120" i="28"/>
  <c r="H115" i="31"/>
  <c r="D121" i="28"/>
  <c r="E118" i="48"/>
  <c r="F114" i="26"/>
  <c r="E114" i="26"/>
  <c r="J116" i="15"/>
  <c r="I112" i="39"/>
  <c r="J115" i="35"/>
  <c r="J115" i="42"/>
  <c r="H118" i="23"/>
  <c r="K114" i="36"/>
  <c r="E120" i="28"/>
  <c r="K118" i="23"/>
  <c r="H116" i="17"/>
  <c r="F118" i="21"/>
  <c r="L112" i="39"/>
  <c r="M115" i="14"/>
  <c r="K112" i="39"/>
  <c r="E115" i="15"/>
  <c r="G117" i="18"/>
  <c r="M116" i="19"/>
  <c r="F113" i="41"/>
  <c r="K114" i="41"/>
  <c r="K116" i="49"/>
  <c r="H116" i="47"/>
  <c r="I117" i="44"/>
  <c r="H116" i="30"/>
  <c r="D116" i="49"/>
  <c r="K116" i="46"/>
  <c r="I116" i="46"/>
  <c r="N115" i="20"/>
  <c r="H116" i="45"/>
  <c r="E116" i="45"/>
  <c r="K114" i="13"/>
  <c r="I118" i="25"/>
  <c r="K117" i="19"/>
  <c r="K115" i="24"/>
  <c r="M114" i="35"/>
  <c r="J115" i="31"/>
  <c r="I115" i="35"/>
  <c r="D114" i="36"/>
  <c r="E115" i="14"/>
  <c r="F115" i="14"/>
  <c r="D119" i="48"/>
  <c r="L115" i="35"/>
  <c r="N117" i="23"/>
  <c r="F120" i="28"/>
  <c r="G119" i="50"/>
  <c r="F114" i="35"/>
  <c r="H119" i="48"/>
  <c r="K116" i="14"/>
  <c r="I115" i="24"/>
  <c r="E114" i="42"/>
  <c r="N118" i="21"/>
  <c r="F119" i="50"/>
  <c r="N118" i="16"/>
  <c r="L115" i="26"/>
  <c r="N114" i="24"/>
  <c r="K115" i="26"/>
  <c r="G114" i="42"/>
  <c r="M118" i="50"/>
  <c r="H119" i="50"/>
  <c r="D115" i="31"/>
  <c r="M114" i="31"/>
  <c r="H115" i="26"/>
  <c r="E117" i="18"/>
  <c r="N116" i="19"/>
  <c r="D119" i="16"/>
  <c r="I114" i="41"/>
  <c r="J116" i="49"/>
  <c r="M116" i="47"/>
  <c r="E117" i="44"/>
  <c r="L116" i="30"/>
  <c r="H118" i="29"/>
  <c r="G116" i="46"/>
  <c r="L116" i="46"/>
  <c r="I115" i="20"/>
  <c r="J116" i="45"/>
  <c r="M116" i="45"/>
  <c r="G114" i="13"/>
  <c r="D117" i="45"/>
  <c r="L118" i="25"/>
  <c r="I117" i="19"/>
  <c r="D115" i="26"/>
  <c r="N115" i="14"/>
  <c r="J118" i="21"/>
  <c r="D118" i="23"/>
  <c r="D119" i="23" s="1"/>
  <c r="I116" i="14"/>
  <c r="H120" i="16"/>
  <c r="N115" i="15"/>
  <c r="D121" i="27"/>
  <c r="G114" i="35"/>
  <c r="D119" i="21"/>
  <c r="G117" i="23"/>
  <c r="M120" i="28"/>
  <c r="I120" i="27"/>
  <c r="L120" i="27"/>
  <c r="G114" i="26"/>
  <c r="M114" i="42"/>
  <c r="H115" i="35"/>
  <c r="H115" i="24"/>
  <c r="N117" i="25"/>
  <c r="G116" i="19"/>
  <c r="N115" i="17"/>
  <c r="J114" i="41"/>
  <c r="I116" i="49"/>
  <c r="N116" i="47"/>
  <c r="I116" i="47"/>
  <c r="G117" i="44"/>
  <c r="K116" i="30"/>
  <c r="K118" i="29"/>
  <c r="N116" i="46"/>
  <c r="E115" i="20"/>
  <c r="D117" i="46"/>
  <c r="L116" i="45"/>
  <c r="M114" i="13"/>
  <c r="D116" i="30"/>
  <c r="K118" i="25"/>
  <c r="H117" i="19"/>
  <c r="E114" i="31"/>
  <c r="D112" i="39"/>
  <c r="K119" i="50"/>
  <c r="G120" i="28"/>
  <c r="K119" i="48"/>
  <c r="K118" i="21"/>
  <c r="F114" i="31"/>
  <c r="I114" i="36"/>
  <c r="F118" i="50"/>
  <c r="D116" i="14"/>
  <c r="L116" i="15"/>
  <c r="M118" i="48"/>
  <c r="H112" i="39"/>
  <c r="G114" i="24"/>
  <c r="E117" i="25"/>
  <c r="E116" i="19"/>
  <c r="E115" i="17"/>
  <c r="H116" i="49"/>
  <c r="F116" i="47"/>
  <c r="G116" i="47"/>
  <c r="N117" i="44"/>
  <c r="M116" i="46"/>
  <c r="L115" i="20"/>
  <c r="D118" i="29"/>
  <c r="I116" i="45"/>
  <c r="N114" i="13"/>
  <c r="D118" i="25"/>
  <c r="J117" i="19"/>
  <c r="H119" i="51"/>
  <c r="M119" i="50"/>
  <c r="F114" i="24"/>
  <c r="J115" i="26"/>
  <c r="N114" i="26"/>
  <c r="L119" i="48"/>
  <c r="L118" i="21"/>
  <c r="J116" i="14"/>
  <c r="H118" i="21"/>
  <c r="K119" i="51"/>
  <c r="J120" i="16"/>
  <c r="G115" i="14"/>
  <c r="E113" i="36"/>
  <c r="D116" i="17"/>
  <c r="M118" i="21"/>
  <c r="D119" i="51"/>
  <c r="N118" i="48"/>
  <c r="N120" i="28"/>
  <c r="J120" i="27"/>
  <c r="F114" i="42"/>
  <c r="G118" i="16"/>
  <c r="J119" i="51"/>
  <c r="D115" i="42"/>
  <c r="H116" i="15"/>
  <c r="K115" i="42"/>
  <c r="L120" i="16"/>
  <c r="I118" i="21"/>
  <c r="F115" i="15"/>
  <c r="J112" i="39"/>
  <c r="L116" i="17"/>
  <c r="M117" i="23"/>
  <c r="F117" i="25"/>
  <c r="E113" i="41"/>
  <c r="G115" i="17"/>
  <c r="D114" i="41"/>
  <c r="L114" i="41"/>
  <c r="K116" i="47"/>
  <c r="L117" i="44"/>
  <c r="M117" i="44"/>
  <c r="I118" i="29"/>
  <c r="E116" i="46"/>
  <c r="M115" i="20"/>
  <c r="K116" i="45"/>
  <c r="J114" i="13"/>
  <c r="E114" i="13"/>
  <c r="L117" i="19"/>
  <c r="K116" i="17"/>
  <c r="G115" i="15"/>
  <c r="I119" i="50"/>
  <c r="M113" i="36"/>
  <c r="H116" i="14"/>
  <c r="L115" i="31"/>
  <c r="I120" i="16"/>
  <c r="E117" i="23"/>
  <c r="L114" i="36"/>
  <c r="L116" i="14"/>
  <c r="M118" i="16"/>
  <c r="G113" i="36"/>
  <c r="H114" i="36"/>
  <c r="G120" i="27"/>
  <c r="G114" i="31"/>
  <c r="M115" i="15"/>
  <c r="H120" i="28"/>
  <c r="I116" i="17"/>
  <c r="D115" i="24"/>
  <c r="L119" i="51"/>
  <c r="K116" i="15"/>
  <c r="I119" i="48"/>
  <c r="J119" i="50"/>
  <c r="H115" i="42"/>
  <c r="J120" i="28"/>
  <c r="M114" i="24"/>
  <c r="F118" i="16"/>
  <c r="I115" i="31"/>
  <c r="M114" i="26"/>
  <c r="J119" i="48"/>
  <c r="L115" i="24"/>
  <c r="E118" i="16"/>
  <c r="D116" i="20"/>
  <c r="D117" i="47"/>
  <c r="D118" i="44"/>
  <c r="D119" i="29"/>
  <c r="D118" i="18"/>
  <c r="D117" i="30"/>
  <c r="D115" i="13"/>
  <c r="D120" i="16"/>
  <c r="B120" i="29" l="1"/>
  <c r="A121" i="29"/>
  <c r="C121" i="16"/>
  <c r="B119" i="43"/>
  <c r="A120" i="43"/>
  <c r="B118" i="49"/>
  <c r="A119" i="49"/>
  <c r="C118" i="49"/>
  <c r="B118" i="47"/>
  <c r="C118" i="47"/>
  <c r="A119" i="47"/>
  <c r="B118" i="46"/>
  <c r="C118" i="46"/>
  <c r="A119" i="46"/>
  <c r="B118" i="24"/>
  <c r="A119" i="24"/>
  <c r="C120" i="29"/>
  <c r="B118" i="45"/>
  <c r="C118" i="45"/>
  <c r="A119" i="45"/>
  <c r="B118" i="30"/>
  <c r="C118" i="30"/>
  <c r="A119" i="30"/>
  <c r="C116" i="41"/>
  <c r="B116" i="13"/>
  <c r="A117" i="13"/>
  <c r="C116" i="13"/>
  <c r="B117" i="20"/>
  <c r="C117" i="20"/>
  <c r="A118" i="20"/>
  <c r="B119" i="44"/>
  <c r="A120" i="44"/>
  <c r="C119" i="44"/>
  <c r="B124" i="41"/>
  <c r="A125" i="41"/>
  <c r="C122" i="28"/>
  <c r="B119" i="25"/>
  <c r="C119" i="25"/>
  <c r="A120" i="25"/>
  <c r="B119" i="42"/>
  <c r="A120" i="42"/>
  <c r="C119" i="18"/>
  <c r="B119" i="18"/>
  <c r="A120" i="18"/>
  <c r="C118" i="19"/>
  <c r="C117" i="31"/>
  <c r="C117" i="42"/>
  <c r="A119" i="14"/>
  <c r="B119" i="14" s="1"/>
  <c r="C118" i="14"/>
  <c r="C116" i="36"/>
  <c r="C117" i="26"/>
  <c r="C117" i="24"/>
  <c r="A122" i="16"/>
  <c r="B122" i="16" s="1"/>
  <c r="A119" i="17"/>
  <c r="B119" i="17" s="1"/>
  <c r="C117" i="35"/>
  <c r="C121" i="51"/>
  <c r="A122" i="51"/>
  <c r="B122" i="51" s="1"/>
  <c r="C121" i="50"/>
  <c r="A122" i="50"/>
  <c r="B122" i="50" s="1"/>
  <c r="C121" i="48"/>
  <c r="A122" i="48"/>
  <c r="B122" i="48" s="1"/>
  <c r="A121" i="36"/>
  <c r="B121" i="36" s="1"/>
  <c r="A122" i="35"/>
  <c r="B122" i="35" s="1"/>
  <c r="A122" i="31"/>
  <c r="B122" i="31" s="1"/>
  <c r="A123" i="28"/>
  <c r="B123" i="28" s="1"/>
  <c r="C122" i="27"/>
  <c r="A123" i="27"/>
  <c r="B123" i="27" s="1"/>
  <c r="A122" i="26"/>
  <c r="B122" i="26" s="1"/>
  <c r="C120" i="23"/>
  <c r="A121" i="23"/>
  <c r="B121" i="23" s="1"/>
  <c r="C120" i="21"/>
  <c r="A121" i="21"/>
  <c r="B121" i="21" s="1"/>
  <c r="A121" i="19"/>
  <c r="B121" i="19" s="1"/>
  <c r="C118" i="15"/>
  <c r="A119" i="15"/>
  <c r="B119" i="15" s="1"/>
  <c r="A114" i="39"/>
  <c r="B114" i="39" s="1"/>
  <c r="C113" i="39"/>
  <c r="G114" i="41"/>
  <c r="E118" i="29"/>
  <c r="F116" i="30"/>
  <c r="M116" i="49"/>
  <c r="M117" i="19"/>
  <c r="N119" i="29"/>
  <c r="J117" i="47"/>
  <c r="E117" i="46"/>
  <c r="I117" i="45"/>
  <c r="L115" i="13"/>
  <c r="E115" i="13"/>
  <c r="L116" i="20"/>
  <c r="F118" i="44"/>
  <c r="L115" i="41"/>
  <c r="L117" i="30"/>
  <c r="G117" i="30"/>
  <c r="I119" i="25"/>
  <c r="K116" i="26"/>
  <c r="H116" i="31"/>
  <c r="D122" i="27"/>
  <c r="M119" i="23"/>
  <c r="E119" i="23"/>
  <c r="H119" i="21"/>
  <c r="H115" i="36"/>
  <c r="K121" i="27"/>
  <c r="F121" i="27"/>
  <c r="F115" i="24"/>
  <c r="G121" i="28"/>
  <c r="F119" i="23"/>
  <c r="H117" i="17"/>
  <c r="N116" i="17"/>
  <c r="K113" i="39"/>
  <c r="M118" i="18"/>
  <c r="E114" i="41"/>
  <c r="N118" i="29"/>
  <c r="M116" i="30"/>
  <c r="N116" i="49"/>
  <c r="H118" i="18"/>
  <c r="K119" i="29"/>
  <c r="E117" i="47"/>
  <c r="N117" i="46"/>
  <c r="J117" i="45"/>
  <c r="H115" i="13"/>
  <c r="N116" i="20"/>
  <c r="J116" i="20"/>
  <c r="M118" i="44"/>
  <c r="J115" i="41"/>
  <c r="H117" i="30"/>
  <c r="F117" i="30"/>
  <c r="H119" i="25"/>
  <c r="K118" i="19"/>
  <c r="I117" i="14"/>
  <c r="J119" i="21"/>
  <c r="I119" i="23"/>
  <c r="L120" i="48"/>
  <c r="J117" i="14"/>
  <c r="D120" i="48"/>
  <c r="M115" i="24"/>
  <c r="J120" i="50"/>
  <c r="M116" i="17"/>
  <c r="E120" i="16"/>
  <c r="K119" i="23"/>
  <c r="D120" i="50"/>
  <c r="M119" i="21"/>
  <c r="J116" i="26"/>
  <c r="N115" i="35"/>
  <c r="D116" i="26"/>
  <c r="J116" i="42"/>
  <c r="D121" i="16"/>
  <c r="N118" i="18"/>
  <c r="N114" i="41"/>
  <c r="F118" i="29"/>
  <c r="M119" i="16"/>
  <c r="G116" i="49"/>
  <c r="J117" i="49"/>
  <c r="K117" i="49"/>
  <c r="M119" i="29"/>
  <c r="H119" i="29"/>
  <c r="M117" i="47"/>
  <c r="D118" i="45"/>
  <c r="F117" i="46"/>
  <c r="M117" i="45"/>
  <c r="K115" i="13"/>
  <c r="G116" i="20"/>
  <c r="I116" i="20"/>
  <c r="E118" i="44"/>
  <c r="K115" i="41"/>
  <c r="K117" i="30"/>
  <c r="K119" i="25"/>
  <c r="I118" i="19"/>
  <c r="N120" i="16"/>
  <c r="F115" i="42"/>
  <c r="D116" i="24"/>
  <c r="K116" i="24"/>
  <c r="J116" i="35"/>
  <c r="G115" i="26"/>
  <c r="E119" i="21"/>
  <c r="H116" i="35"/>
  <c r="E119" i="51"/>
  <c r="G115" i="31"/>
  <c r="F118" i="23"/>
  <c r="E116" i="17"/>
  <c r="N116" i="15"/>
  <c r="G115" i="24"/>
  <c r="K121" i="16"/>
  <c r="M119" i="51"/>
  <c r="J121" i="16"/>
  <c r="M121" i="28"/>
  <c r="L116" i="26"/>
  <c r="L117" i="14"/>
  <c r="J120" i="51"/>
  <c r="F118" i="18"/>
  <c r="E118" i="25"/>
  <c r="M118" i="29"/>
  <c r="G119" i="16"/>
  <c r="F116" i="49"/>
  <c r="F119" i="29"/>
  <c r="I119" i="29"/>
  <c r="N117" i="47"/>
  <c r="K117" i="46"/>
  <c r="G117" i="46"/>
  <c r="F117" i="45"/>
  <c r="J115" i="13"/>
  <c r="F116" i="20"/>
  <c r="K118" i="44"/>
  <c r="N118" i="44"/>
  <c r="I117" i="30"/>
  <c r="D119" i="25"/>
  <c r="I116" i="31"/>
  <c r="J117" i="17"/>
  <c r="G116" i="14"/>
  <c r="N114" i="36"/>
  <c r="K115" i="36"/>
  <c r="L121" i="28"/>
  <c r="I116" i="35"/>
  <c r="F120" i="16"/>
  <c r="D116" i="35"/>
  <c r="N115" i="24"/>
  <c r="G119" i="51"/>
  <c r="L120" i="51"/>
  <c r="E115" i="35"/>
  <c r="N119" i="23"/>
  <c r="I121" i="27"/>
  <c r="N119" i="48"/>
  <c r="K117" i="17"/>
  <c r="G120" i="16"/>
  <c r="L119" i="23"/>
  <c r="D121" i="48"/>
  <c r="I121" i="28"/>
  <c r="N121" i="27"/>
  <c r="F115" i="31"/>
  <c r="I119" i="18"/>
  <c r="H118" i="19"/>
  <c r="H116" i="26"/>
  <c r="E118" i="23"/>
  <c r="M120" i="16"/>
  <c r="E115" i="31"/>
  <c r="G119" i="23"/>
  <c r="M118" i="23"/>
  <c r="E121" i="27"/>
  <c r="I116" i="42"/>
  <c r="J115" i="36"/>
  <c r="L115" i="36"/>
  <c r="F116" i="15"/>
  <c r="D116" i="31"/>
  <c r="H121" i="16"/>
  <c r="F119" i="51"/>
  <c r="E115" i="26"/>
  <c r="N119" i="51"/>
  <c r="H121" i="27"/>
  <c r="J120" i="48"/>
  <c r="I115" i="36"/>
  <c r="F115" i="35"/>
  <c r="J121" i="28"/>
  <c r="G118" i="18"/>
  <c r="F118" i="25"/>
  <c r="G118" i="29"/>
  <c r="E119" i="16"/>
  <c r="E117" i="19"/>
  <c r="I117" i="49"/>
  <c r="J119" i="29"/>
  <c r="H117" i="47"/>
  <c r="F117" i="47"/>
  <c r="H117" i="46"/>
  <c r="M117" i="46"/>
  <c r="G117" i="45"/>
  <c r="F115" i="13"/>
  <c r="H116" i="20"/>
  <c r="H118" i="44"/>
  <c r="G118" i="44"/>
  <c r="I115" i="41"/>
  <c r="J117" i="30"/>
  <c r="N115" i="31"/>
  <c r="J113" i="39"/>
  <c r="M115" i="35"/>
  <c r="D116" i="42"/>
  <c r="J117" i="15"/>
  <c r="J121" i="27"/>
  <c r="L113" i="39"/>
  <c r="F116" i="17"/>
  <c r="G114" i="36"/>
  <c r="I120" i="50"/>
  <c r="H119" i="23"/>
  <c r="E115" i="24"/>
  <c r="I119" i="21"/>
  <c r="J116" i="24"/>
  <c r="F119" i="21"/>
  <c r="N119" i="21"/>
  <c r="E118" i="18"/>
  <c r="G118" i="25"/>
  <c r="E116" i="30"/>
  <c r="F119" i="16"/>
  <c r="N117" i="19"/>
  <c r="L117" i="49"/>
  <c r="L119" i="29"/>
  <c r="K117" i="47"/>
  <c r="G117" i="47"/>
  <c r="L117" i="46"/>
  <c r="H117" i="45"/>
  <c r="N117" i="45"/>
  <c r="G115" i="13"/>
  <c r="K116" i="20"/>
  <c r="L118" i="44"/>
  <c r="H115" i="41"/>
  <c r="N117" i="30"/>
  <c r="H119" i="18"/>
  <c r="D118" i="19"/>
  <c r="M116" i="14"/>
  <c r="F116" i="14"/>
  <c r="L117" i="15"/>
  <c r="H120" i="48"/>
  <c r="H120" i="51"/>
  <c r="E114" i="36"/>
  <c r="H116" i="24"/>
  <c r="I121" i="16"/>
  <c r="G119" i="48"/>
  <c r="H113" i="39"/>
  <c r="H121" i="28"/>
  <c r="D117" i="17"/>
  <c r="F114" i="41"/>
  <c r="N118" i="25"/>
  <c r="G116" i="30"/>
  <c r="N119" i="16"/>
  <c r="G117" i="19"/>
  <c r="D118" i="46"/>
  <c r="G119" i="29"/>
  <c r="I117" i="47"/>
  <c r="D117" i="49"/>
  <c r="I117" i="46"/>
  <c r="K117" i="45"/>
  <c r="E117" i="45"/>
  <c r="N115" i="13"/>
  <c r="E116" i="20"/>
  <c r="I118" i="44"/>
  <c r="D115" i="41"/>
  <c r="E117" i="30"/>
  <c r="J119" i="25"/>
  <c r="J119" i="18"/>
  <c r="D120" i="51"/>
  <c r="K117" i="15"/>
  <c r="D121" i="51"/>
  <c r="G116" i="17"/>
  <c r="F121" i="28"/>
  <c r="I117" i="15"/>
  <c r="K117" i="14"/>
  <c r="J116" i="31"/>
  <c r="H116" i="42"/>
  <c r="L121" i="27"/>
  <c r="G121" i="27"/>
  <c r="K121" i="28"/>
  <c r="K119" i="21"/>
  <c r="F114" i="36"/>
  <c r="I116" i="26"/>
  <c r="L119" i="21"/>
  <c r="K120" i="50"/>
  <c r="H117" i="14"/>
  <c r="K116" i="35"/>
  <c r="I120" i="48"/>
  <c r="E121" i="28"/>
  <c r="K120" i="48"/>
  <c r="G118" i="23"/>
  <c r="M114" i="41"/>
  <c r="M118" i="25"/>
  <c r="N116" i="30"/>
  <c r="E116" i="49"/>
  <c r="F117" i="19"/>
  <c r="H117" i="49"/>
  <c r="E119" i="29"/>
  <c r="L117" i="47"/>
  <c r="J117" i="46"/>
  <c r="L117" i="45"/>
  <c r="I115" i="13"/>
  <c r="M115" i="13"/>
  <c r="M116" i="20"/>
  <c r="J118" i="44"/>
  <c r="M117" i="30"/>
  <c r="L119" i="25"/>
  <c r="D119" i="18"/>
  <c r="G116" i="15"/>
  <c r="G115" i="42"/>
  <c r="G115" i="35"/>
  <c r="E116" i="15"/>
  <c r="F115" i="26"/>
  <c r="M115" i="26"/>
  <c r="K116" i="31"/>
  <c r="N118" i="23"/>
  <c r="E116" i="14"/>
  <c r="L116" i="24"/>
  <c r="I116" i="24"/>
  <c r="F119" i="48"/>
  <c r="M121" i="27"/>
  <c r="M115" i="42"/>
  <c r="G119" i="21"/>
  <c r="D117" i="15"/>
  <c r="M114" i="36"/>
  <c r="D122" i="28"/>
  <c r="I117" i="17"/>
  <c r="N116" i="14"/>
  <c r="M115" i="31"/>
  <c r="L116" i="42"/>
  <c r="J118" i="19"/>
  <c r="H117" i="15"/>
  <c r="N115" i="42"/>
  <c r="M116" i="15"/>
  <c r="L117" i="17"/>
  <c r="J119" i="23"/>
  <c r="L120" i="50"/>
  <c r="I120" i="51"/>
  <c r="M119" i="48"/>
  <c r="K116" i="42"/>
  <c r="L116" i="31"/>
  <c r="N121" i="28"/>
  <c r="H120" i="50"/>
  <c r="D115" i="36"/>
  <c r="E115" i="42"/>
  <c r="N115" i="26"/>
  <c r="L121" i="16"/>
  <c r="L116" i="35"/>
  <c r="D117" i="14"/>
  <c r="D118" i="14" s="1"/>
  <c r="E119" i="48"/>
  <c r="K120" i="51"/>
  <c r="D116" i="13"/>
  <c r="I113" i="39"/>
  <c r="D119" i="44"/>
  <c r="L118" i="19"/>
  <c r="D117" i="20"/>
  <c r="D120" i="29"/>
  <c r="D118" i="49"/>
  <c r="B119" i="30" l="1"/>
  <c r="C119" i="30"/>
  <c r="A120" i="30"/>
  <c r="B119" i="47"/>
  <c r="A120" i="47"/>
  <c r="C119" i="47"/>
  <c r="B120" i="43"/>
  <c r="A121" i="43"/>
  <c r="B120" i="44"/>
  <c r="A121" i="44"/>
  <c r="C120" i="44"/>
  <c r="B117" i="13"/>
  <c r="A118" i="13"/>
  <c r="C117" i="13"/>
  <c r="B119" i="46"/>
  <c r="C119" i="46"/>
  <c r="A120" i="46"/>
  <c r="C122" i="16"/>
  <c r="C119" i="17"/>
  <c r="C117" i="41"/>
  <c r="B121" i="29"/>
  <c r="A122" i="29"/>
  <c r="B118" i="20"/>
  <c r="A119" i="20"/>
  <c r="C118" i="20"/>
  <c r="B119" i="45"/>
  <c r="C119" i="45"/>
  <c r="A120" i="45"/>
  <c r="C121" i="29"/>
  <c r="B119" i="49"/>
  <c r="A120" i="49"/>
  <c r="C119" i="49"/>
  <c r="B119" i="24"/>
  <c r="A120" i="24"/>
  <c r="A126" i="41"/>
  <c r="B125" i="41"/>
  <c r="C123" i="28"/>
  <c r="B120" i="25"/>
  <c r="C120" i="25"/>
  <c r="A121" i="25"/>
  <c r="B120" i="42"/>
  <c r="A121" i="42"/>
  <c r="B120" i="18"/>
  <c r="A121" i="18"/>
  <c r="C120" i="18"/>
  <c r="C119" i="19"/>
  <c r="C118" i="26"/>
  <c r="A123" i="16"/>
  <c r="B123" i="16" s="1"/>
  <c r="C118" i="42"/>
  <c r="C118" i="35"/>
  <c r="A120" i="14"/>
  <c r="B120" i="14" s="1"/>
  <c r="C119" i="14"/>
  <c r="C118" i="24"/>
  <c r="A120" i="17"/>
  <c r="B120" i="17" s="1"/>
  <c r="C117" i="36"/>
  <c r="C118" i="31"/>
  <c r="C122" i="51"/>
  <c r="A123" i="51"/>
  <c r="B123" i="51" s="1"/>
  <c r="C122" i="50"/>
  <c r="A123" i="50"/>
  <c r="B123" i="50" s="1"/>
  <c r="C122" i="48"/>
  <c r="A123" i="48"/>
  <c r="B123" i="48" s="1"/>
  <c r="A122" i="36"/>
  <c r="B122" i="36" s="1"/>
  <c r="A123" i="35"/>
  <c r="B123" i="35" s="1"/>
  <c r="A123" i="31"/>
  <c r="B123" i="31" s="1"/>
  <c r="A124" i="28"/>
  <c r="B124" i="28" s="1"/>
  <c r="C123" i="27"/>
  <c r="A124" i="27"/>
  <c r="B124" i="27" s="1"/>
  <c r="A123" i="26"/>
  <c r="B123" i="26" s="1"/>
  <c r="C121" i="23"/>
  <c r="A122" i="23"/>
  <c r="B122" i="23" s="1"/>
  <c r="O120" i="23"/>
  <c r="A122" i="21"/>
  <c r="B122" i="21" s="1"/>
  <c r="C121" i="21"/>
  <c r="A122" i="19"/>
  <c r="B122" i="19" s="1"/>
  <c r="A120" i="15"/>
  <c r="B120" i="15" s="1"/>
  <c r="C119" i="15"/>
  <c r="A115" i="39"/>
  <c r="B115" i="39" s="1"/>
  <c r="C114" i="39"/>
  <c r="N119" i="18"/>
  <c r="E115" i="41"/>
  <c r="N118" i="19"/>
  <c r="E119" i="25"/>
  <c r="I119" i="44"/>
  <c r="L116" i="13"/>
  <c r="G118" i="46"/>
  <c r="K116" i="41"/>
  <c r="J118" i="49"/>
  <c r="E118" i="49"/>
  <c r="H117" i="20"/>
  <c r="G120" i="29"/>
  <c r="H118" i="45"/>
  <c r="E118" i="45"/>
  <c r="I120" i="25"/>
  <c r="J119" i="19"/>
  <c r="N120" i="50"/>
  <c r="E120" i="48"/>
  <c r="N117" i="14"/>
  <c r="L117" i="35"/>
  <c r="G116" i="31"/>
  <c r="E117" i="17"/>
  <c r="N118" i="14"/>
  <c r="I121" i="50"/>
  <c r="D117" i="26"/>
  <c r="D122" i="16"/>
  <c r="G118" i="14"/>
  <c r="N120" i="51"/>
  <c r="G121" i="16"/>
  <c r="J117" i="24"/>
  <c r="H122" i="28"/>
  <c r="J114" i="39"/>
  <c r="N122" i="27"/>
  <c r="F116" i="42"/>
  <c r="I121" i="48"/>
  <c r="H120" i="21"/>
  <c r="G116" i="24"/>
  <c r="N116" i="35"/>
  <c r="F118" i="14"/>
  <c r="G122" i="28"/>
  <c r="K117" i="35"/>
  <c r="E116" i="26"/>
  <c r="H117" i="26"/>
  <c r="G116" i="13"/>
  <c r="F120" i="51"/>
  <c r="D117" i="24"/>
  <c r="E116" i="42"/>
  <c r="J120" i="21"/>
  <c r="F116" i="24"/>
  <c r="F119" i="18"/>
  <c r="N115" i="41"/>
  <c r="F118" i="19"/>
  <c r="M119" i="25"/>
  <c r="M119" i="44"/>
  <c r="I116" i="13"/>
  <c r="J118" i="30"/>
  <c r="H118" i="46"/>
  <c r="N118" i="46"/>
  <c r="L116" i="41"/>
  <c r="I118" i="49"/>
  <c r="F118" i="49"/>
  <c r="I117" i="20"/>
  <c r="E120" i="29"/>
  <c r="M120" i="29"/>
  <c r="I118" i="45"/>
  <c r="H120" i="25"/>
  <c r="H119" i="19"/>
  <c r="L122" i="27"/>
  <c r="E122" i="27"/>
  <c r="J118" i="14"/>
  <c r="K122" i="27"/>
  <c r="F117" i="14"/>
  <c r="K117" i="31"/>
  <c r="H116" i="36"/>
  <c r="L118" i="17"/>
  <c r="K118" i="15"/>
  <c r="H121" i="51"/>
  <c r="K118" i="17"/>
  <c r="N120" i="48"/>
  <c r="E116" i="35"/>
  <c r="G116" i="35"/>
  <c r="G117" i="17"/>
  <c r="L116" i="36"/>
  <c r="E121" i="51"/>
  <c r="L120" i="23"/>
  <c r="F116" i="35"/>
  <c r="M115" i="36"/>
  <c r="J117" i="35"/>
  <c r="N121" i="48"/>
  <c r="N121" i="51"/>
  <c r="J121" i="48"/>
  <c r="D117" i="42"/>
  <c r="L121" i="50"/>
  <c r="N116" i="42"/>
  <c r="G116" i="42"/>
  <c r="H120" i="23"/>
  <c r="G122" i="27"/>
  <c r="D118" i="20"/>
  <c r="F118" i="45"/>
  <c r="G117" i="15"/>
  <c r="L114" i="39"/>
  <c r="M120" i="51"/>
  <c r="D123" i="28"/>
  <c r="G119" i="18"/>
  <c r="N117" i="49"/>
  <c r="E118" i="19"/>
  <c r="F119" i="44"/>
  <c r="K116" i="13"/>
  <c r="J118" i="47"/>
  <c r="J118" i="46"/>
  <c r="M118" i="46"/>
  <c r="H116" i="41"/>
  <c r="H118" i="49"/>
  <c r="N117" i="20"/>
  <c r="L117" i="20"/>
  <c r="N120" i="29"/>
  <c r="K120" i="29"/>
  <c r="L118" i="45"/>
  <c r="J120" i="25"/>
  <c r="I119" i="19"/>
  <c r="M117" i="15"/>
  <c r="M122" i="27"/>
  <c r="G121" i="48"/>
  <c r="I117" i="31"/>
  <c r="J120" i="23"/>
  <c r="F122" i="27"/>
  <c r="F121" i="51"/>
  <c r="I116" i="36"/>
  <c r="I117" i="26"/>
  <c r="H122" i="16"/>
  <c r="L117" i="26"/>
  <c r="M117" i="17"/>
  <c r="I117" i="42"/>
  <c r="J116" i="36"/>
  <c r="G121" i="51"/>
  <c r="H121" i="50"/>
  <c r="D121" i="50"/>
  <c r="K117" i="24"/>
  <c r="I118" i="17"/>
  <c r="E122" i="28"/>
  <c r="I122" i="16"/>
  <c r="M116" i="35"/>
  <c r="K121" i="51"/>
  <c r="F120" i="50"/>
  <c r="M121" i="48"/>
  <c r="G115" i="41"/>
  <c r="H118" i="30"/>
  <c r="E118" i="46"/>
  <c r="H120" i="29"/>
  <c r="F121" i="48"/>
  <c r="H117" i="31"/>
  <c r="M119" i="18"/>
  <c r="M117" i="49"/>
  <c r="M118" i="19"/>
  <c r="G119" i="44"/>
  <c r="N116" i="13"/>
  <c r="I118" i="30"/>
  <c r="I118" i="47"/>
  <c r="D117" i="13"/>
  <c r="I118" i="46"/>
  <c r="I116" i="41"/>
  <c r="L118" i="49"/>
  <c r="J117" i="20"/>
  <c r="M117" i="20"/>
  <c r="J120" i="29"/>
  <c r="K118" i="45"/>
  <c r="D118" i="47"/>
  <c r="D120" i="25"/>
  <c r="K119" i="19"/>
  <c r="L122" i="16"/>
  <c r="K117" i="26"/>
  <c r="M117" i="14"/>
  <c r="E120" i="51"/>
  <c r="N116" i="31"/>
  <c r="N117" i="15"/>
  <c r="I122" i="28"/>
  <c r="K116" i="36"/>
  <c r="E118" i="14"/>
  <c r="G120" i="50"/>
  <c r="D120" i="23"/>
  <c r="L117" i="42"/>
  <c r="I122" i="27"/>
  <c r="F121" i="16"/>
  <c r="J117" i="26"/>
  <c r="F115" i="36"/>
  <c r="M116" i="31"/>
  <c r="H118" i="17"/>
  <c r="L122" i="28"/>
  <c r="D122" i="48"/>
  <c r="D118" i="17"/>
  <c r="D119" i="45"/>
  <c r="K118" i="14"/>
  <c r="M116" i="26"/>
  <c r="N117" i="17"/>
  <c r="E119" i="18"/>
  <c r="E117" i="49"/>
  <c r="G118" i="19"/>
  <c r="J119" i="44"/>
  <c r="E119" i="44"/>
  <c r="E116" i="13"/>
  <c r="H118" i="47"/>
  <c r="L118" i="46"/>
  <c r="D113" i="39"/>
  <c r="D114" i="39" s="1"/>
  <c r="K118" i="49"/>
  <c r="E117" i="20"/>
  <c r="F120" i="29"/>
  <c r="M118" i="45"/>
  <c r="D118" i="30"/>
  <c r="I120" i="18"/>
  <c r="L119" i="19"/>
  <c r="N116" i="24"/>
  <c r="L121" i="48"/>
  <c r="E117" i="15"/>
  <c r="F117" i="17"/>
  <c r="I117" i="24"/>
  <c r="K117" i="42"/>
  <c r="K121" i="48"/>
  <c r="G116" i="26"/>
  <c r="E120" i="50"/>
  <c r="H114" i="39"/>
  <c r="H117" i="24"/>
  <c r="J122" i="28"/>
  <c r="G117" i="14"/>
  <c r="M118" i="14"/>
  <c r="H122" i="27"/>
  <c r="J116" i="13"/>
  <c r="D119" i="46"/>
  <c r="G118" i="49"/>
  <c r="K120" i="25"/>
  <c r="F116" i="31"/>
  <c r="D117" i="31"/>
  <c r="G115" i="36"/>
  <c r="M115" i="41"/>
  <c r="F117" i="49"/>
  <c r="G119" i="25"/>
  <c r="H119" i="44"/>
  <c r="N119" i="44"/>
  <c r="F116" i="13"/>
  <c r="L118" i="30"/>
  <c r="L118" i="47"/>
  <c r="K118" i="46"/>
  <c r="N118" i="49"/>
  <c r="G117" i="20"/>
  <c r="L120" i="29"/>
  <c r="N118" i="45"/>
  <c r="D119" i="19"/>
  <c r="K114" i="39"/>
  <c r="M122" i="28"/>
  <c r="J121" i="50"/>
  <c r="J117" i="31"/>
  <c r="J117" i="42"/>
  <c r="K122" i="16"/>
  <c r="I120" i="23"/>
  <c r="G120" i="48"/>
  <c r="J121" i="51"/>
  <c r="K122" i="28"/>
  <c r="K121" i="50"/>
  <c r="L121" i="51"/>
  <c r="D116" i="36"/>
  <c r="N115" i="36"/>
  <c r="J118" i="15"/>
  <c r="I120" i="21"/>
  <c r="K120" i="21"/>
  <c r="E121" i="16"/>
  <c r="M120" i="50"/>
  <c r="F117" i="15"/>
  <c r="F116" i="26"/>
  <c r="E116" i="24"/>
  <c r="I114" i="39"/>
  <c r="H118" i="14"/>
  <c r="N116" i="26"/>
  <c r="E121" i="48"/>
  <c r="M116" i="24"/>
  <c r="J120" i="18"/>
  <c r="M121" i="16"/>
  <c r="D117" i="35"/>
  <c r="K120" i="23"/>
  <c r="F120" i="48"/>
  <c r="D120" i="21"/>
  <c r="E117" i="14"/>
  <c r="N122" i="28"/>
  <c r="E115" i="36"/>
  <c r="I117" i="35"/>
  <c r="F122" i="28"/>
  <c r="L118" i="14"/>
  <c r="M116" i="42"/>
  <c r="I118" i="14"/>
  <c r="N121" i="16"/>
  <c r="H121" i="48"/>
  <c r="N119" i="25"/>
  <c r="D120" i="44"/>
  <c r="J116" i="41"/>
  <c r="J118" i="45"/>
  <c r="H117" i="42"/>
  <c r="H118" i="15"/>
  <c r="J122" i="27"/>
  <c r="F115" i="41"/>
  <c r="G117" i="49"/>
  <c r="F119" i="25"/>
  <c r="L119" i="44"/>
  <c r="H116" i="13"/>
  <c r="M116" i="13"/>
  <c r="K118" i="30"/>
  <c r="K118" i="47"/>
  <c r="F118" i="46"/>
  <c r="D116" i="41"/>
  <c r="M118" i="49"/>
  <c r="F117" i="20"/>
  <c r="I120" i="29"/>
  <c r="D119" i="49"/>
  <c r="G118" i="45"/>
  <c r="L120" i="25"/>
  <c r="G120" i="51"/>
  <c r="M121" i="51"/>
  <c r="H117" i="35"/>
  <c r="L117" i="31"/>
  <c r="J122" i="16"/>
  <c r="E116" i="31"/>
  <c r="L120" i="21"/>
  <c r="I118" i="15"/>
  <c r="D122" i="51"/>
  <c r="M120" i="48"/>
  <c r="D118" i="15"/>
  <c r="L118" i="15"/>
  <c r="J118" i="17"/>
  <c r="K119" i="44"/>
  <c r="K117" i="20"/>
  <c r="D120" i="18"/>
  <c r="I121" i="51"/>
  <c r="L117" i="24"/>
  <c r="D121" i="29"/>
  <c r="H120" i="18"/>
  <c r="D119" i="30"/>
  <c r="D119" i="14"/>
  <c r="D119" i="47"/>
  <c r="D123" i="27"/>
  <c r="D119" i="17"/>
  <c r="B120" i="45" l="1"/>
  <c r="A121" i="45"/>
  <c r="C120" i="45"/>
  <c r="B120" i="46"/>
  <c r="A121" i="46"/>
  <c r="C120" i="46"/>
  <c r="B119" i="20"/>
  <c r="C119" i="20"/>
  <c r="A120" i="20"/>
  <c r="C118" i="41"/>
  <c r="B121" i="44"/>
  <c r="C121" i="44"/>
  <c r="A122" i="44"/>
  <c r="B120" i="49"/>
  <c r="C120" i="49"/>
  <c r="A121" i="49"/>
  <c r="B120" i="30"/>
  <c r="C120" i="30"/>
  <c r="A121" i="30"/>
  <c r="B122" i="29"/>
  <c r="A123" i="29"/>
  <c r="C120" i="17"/>
  <c r="B121" i="43"/>
  <c r="A122" i="43"/>
  <c r="B120" i="24"/>
  <c r="A121" i="24"/>
  <c r="B120" i="47"/>
  <c r="A121" i="47"/>
  <c r="C120" i="47"/>
  <c r="B118" i="13"/>
  <c r="C118" i="13"/>
  <c r="A119" i="13"/>
  <c r="C122" i="29"/>
  <c r="C123" i="16"/>
  <c r="B126" i="41"/>
  <c r="A127" i="41"/>
  <c r="C124" i="28"/>
  <c r="B121" i="25"/>
  <c r="C121" i="25"/>
  <c r="A122" i="25"/>
  <c r="B121" i="42"/>
  <c r="A122" i="42"/>
  <c r="C121" i="18"/>
  <c r="B121" i="18"/>
  <c r="A122" i="18"/>
  <c r="C120" i="19"/>
  <c r="C119" i="35"/>
  <c r="C119" i="24"/>
  <c r="A124" i="16"/>
  <c r="B124" i="16" s="1"/>
  <c r="A121" i="17"/>
  <c r="B121" i="17" s="1"/>
  <c r="A121" i="14"/>
  <c r="B121" i="14" s="1"/>
  <c r="C120" i="14"/>
  <c r="C119" i="26"/>
  <c r="C119" i="31"/>
  <c r="C118" i="36"/>
  <c r="C119" i="42"/>
  <c r="C123" i="51"/>
  <c r="A124" i="51"/>
  <c r="B124" i="51" s="1"/>
  <c r="A124" i="50"/>
  <c r="B124" i="50" s="1"/>
  <c r="C123" i="50"/>
  <c r="C123" i="48"/>
  <c r="A124" i="48"/>
  <c r="B124" i="48" s="1"/>
  <c r="A123" i="36"/>
  <c r="B123" i="36" s="1"/>
  <c r="A124" i="35"/>
  <c r="B124" i="35" s="1"/>
  <c r="A124" i="31"/>
  <c r="B124" i="31" s="1"/>
  <c r="A125" i="28"/>
  <c r="B125" i="28" s="1"/>
  <c r="C124" i="27"/>
  <c r="A125" i="27"/>
  <c r="B125" i="27" s="1"/>
  <c r="A124" i="26"/>
  <c r="B124" i="26" s="1"/>
  <c r="O118" i="23"/>
  <c r="O119" i="23"/>
  <c r="C122" i="23"/>
  <c r="A123" i="23"/>
  <c r="B123" i="23" s="1"/>
  <c r="C122" i="21"/>
  <c r="A123" i="21"/>
  <c r="B123" i="21" s="1"/>
  <c r="A123" i="19"/>
  <c r="B123" i="19" s="1"/>
  <c r="C120" i="15"/>
  <c r="A121" i="15"/>
  <c r="B121" i="15" s="1"/>
  <c r="A116" i="39"/>
  <c r="B116" i="39" s="1"/>
  <c r="C115" i="39"/>
  <c r="N120" i="18"/>
  <c r="E116" i="41"/>
  <c r="M118" i="30"/>
  <c r="F118" i="17"/>
  <c r="G118" i="47"/>
  <c r="M118" i="20"/>
  <c r="I118" i="20"/>
  <c r="L120" i="44"/>
  <c r="K119" i="49"/>
  <c r="F119" i="49"/>
  <c r="M119" i="45"/>
  <c r="H117" i="41"/>
  <c r="N119" i="46"/>
  <c r="J119" i="30"/>
  <c r="G119" i="30"/>
  <c r="J117" i="13"/>
  <c r="F121" i="29"/>
  <c r="L121" i="29"/>
  <c r="E119" i="47"/>
  <c r="I121" i="18"/>
  <c r="D120" i="19"/>
  <c r="M122" i="48"/>
  <c r="I118" i="31"/>
  <c r="K118" i="42"/>
  <c r="H121" i="23"/>
  <c r="E120" i="21"/>
  <c r="M117" i="42"/>
  <c r="E122" i="16"/>
  <c r="H119" i="14"/>
  <c r="F116" i="36"/>
  <c r="N117" i="35"/>
  <c r="E123" i="27"/>
  <c r="E117" i="24"/>
  <c r="N118" i="15"/>
  <c r="M120" i="18"/>
  <c r="M116" i="41"/>
  <c r="E118" i="30"/>
  <c r="G120" i="25"/>
  <c r="M118" i="47"/>
  <c r="E118" i="20"/>
  <c r="J118" i="20"/>
  <c r="K120" i="44"/>
  <c r="H119" i="49"/>
  <c r="E119" i="49"/>
  <c r="E119" i="45"/>
  <c r="D117" i="41"/>
  <c r="E119" i="46"/>
  <c r="D121" i="44"/>
  <c r="D120" i="30"/>
  <c r="I119" i="30"/>
  <c r="M119" i="30"/>
  <c r="F117" i="13"/>
  <c r="I121" i="29"/>
  <c r="M119" i="47"/>
  <c r="I121" i="25"/>
  <c r="J121" i="18"/>
  <c r="D119" i="15"/>
  <c r="G123" i="28"/>
  <c r="L118" i="26"/>
  <c r="M121" i="50"/>
  <c r="E117" i="26"/>
  <c r="E121" i="50"/>
  <c r="H122" i="48"/>
  <c r="F117" i="42"/>
  <c r="L118" i="35"/>
  <c r="G117" i="31"/>
  <c r="N122" i="48"/>
  <c r="E122" i="51"/>
  <c r="H123" i="28"/>
  <c r="M119" i="14"/>
  <c r="G117" i="26"/>
  <c r="I119" i="17"/>
  <c r="J123" i="27"/>
  <c r="D120" i="17"/>
  <c r="J118" i="31"/>
  <c r="F119" i="17"/>
  <c r="F120" i="18"/>
  <c r="E119" i="19"/>
  <c r="G118" i="30"/>
  <c r="E120" i="25"/>
  <c r="E118" i="47"/>
  <c r="L118" i="20"/>
  <c r="I120" i="44"/>
  <c r="L119" i="49"/>
  <c r="L119" i="45"/>
  <c r="G119" i="45"/>
  <c r="K119" i="46"/>
  <c r="K119" i="30"/>
  <c r="M117" i="13"/>
  <c r="E121" i="29"/>
  <c r="K119" i="47"/>
  <c r="G119" i="47"/>
  <c r="J123" i="28"/>
  <c r="G119" i="14"/>
  <c r="I118" i="24"/>
  <c r="L123" i="27"/>
  <c r="J122" i="51"/>
  <c r="F118" i="15"/>
  <c r="E122" i="48"/>
  <c r="I122" i="51"/>
  <c r="J121" i="21"/>
  <c r="N120" i="23"/>
  <c r="I123" i="16"/>
  <c r="K122" i="51"/>
  <c r="D120" i="14"/>
  <c r="N119" i="14"/>
  <c r="G118" i="15"/>
  <c r="J118" i="42"/>
  <c r="M117" i="26"/>
  <c r="I118" i="35"/>
  <c r="L119" i="15"/>
  <c r="G120" i="23"/>
  <c r="D123" i="16"/>
  <c r="L118" i="31"/>
  <c r="K119" i="17"/>
  <c r="L119" i="14"/>
  <c r="K117" i="36"/>
  <c r="L118" i="24"/>
  <c r="J118" i="26"/>
  <c r="K118" i="31"/>
  <c r="H122" i="51"/>
  <c r="F123" i="27"/>
  <c r="H119" i="17"/>
  <c r="D115" i="39"/>
  <c r="N116" i="36"/>
  <c r="G120" i="18"/>
  <c r="N119" i="19"/>
  <c r="N118" i="30"/>
  <c r="M120" i="25"/>
  <c r="D122" i="50"/>
  <c r="K118" i="20"/>
  <c r="F120" i="44"/>
  <c r="J119" i="49"/>
  <c r="J119" i="45"/>
  <c r="F119" i="45"/>
  <c r="K117" i="41"/>
  <c r="F119" i="46"/>
  <c r="L119" i="30"/>
  <c r="N117" i="13"/>
  <c r="M121" i="29"/>
  <c r="L119" i="47"/>
  <c r="F119" i="47"/>
  <c r="N117" i="31"/>
  <c r="K123" i="28"/>
  <c r="K121" i="21"/>
  <c r="H123" i="27"/>
  <c r="K118" i="24"/>
  <c r="K122" i="50"/>
  <c r="E119" i="14"/>
  <c r="N117" i="24"/>
  <c r="G119" i="17"/>
  <c r="D118" i="31"/>
  <c r="G120" i="21"/>
  <c r="M122" i="51"/>
  <c r="F117" i="26"/>
  <c r="E116" i="36"/>
  <c r="D121" i="21"/>
  <c r="M117" i="31"/>
  <c r="I122" i="48"/>
  <c r="D123" i="50"/>
  <c r="I119" i="15"/>
  <c r="L119" i="17"/>
  <c r="N120" i="21"/>
  <c r="G123" i="27"/>
  <c r="E123" i="28"/>
  <c r="H121" i="25"/>
  <c r="J120" i="19"/>
  <c r="D118" i="26"/>
  <c r="M116" i="36"/>
  <c r="H118" i="24"/>
  <c r="F120" i="21"/>
  <c r="J119" i="14"/>
  <c r="I119" i="14"/>
  <c r="F117" i="31"/>
  <c r="J118" i="24"/>
  <c r="F117" i="35"/>
  <c r="M119" i="17"/>
  <c r="E120" i="18"/>
  <c r="M119" i="19"/>
  <c r="G118" i="17"/>
  <c r="N120" i="25"/>
  <c r="H118" i="20"/>
  <c r="N120" i="44"/>
  <c r="I119" i="49"/>
  <c r="K119" i="45"/>
  <c r="L117" i="41"/>
  <c r="L119" i="46"/>
  <c r="J119" i="46"/>
  <c r="D120" i="49"/>
  <c r="D122" i="29"/>
  <c r="H119" i="30"/>
  <c r="H117" i="13"/>
  <c r="E117" i="13"/>
  <c r="K121" i="29"/>
  <c r="I119" i="47"/>
  <c r="D120" i="15"/>
  <c r="G116" i="36"/>
  <c r="I121" i="21"/>
  <c r="E117" i="42"/>
  <c r="F119" i="14"/>
  <c r="J121" i="23"/>
  <c r="G122" i="16"/>
  <c r="I115" i="39"/>
  <c r="J119" i="17"/>
  <c r="G116" i="41"/>
  <c r="G119" i="19"/>
  <c r="E118" i="17"/>
  <c r="F120" i="25"/>
  <c r="G118" i="20"/>
  <c r="E120" i="44"/>
  <c r="M119" i="49"/>
  <c r="I119" i="45"/>
  <c r="D119" i="20"/>
  <c r="J117" i="41"/>
  <c r="I119" i="46"/>
  <c r="M119" i="46"/>
  <c r="N119" i="30"/>
  <c r="K117" i="13"/>
  <c r="G117" i="13"/>
  <c r="D118" i="13"/>
  <c r="N121" i="29"/>
  <c r="H119" i="47"/>
  <c r="L121" i="25"/>
  <c r="L120" i="19"/>
  <c r="M123" i="28"/>
  <c r="N117" i="26"/>
  <c r="M117" i="35"/>
  <c r="J122" i="50"/>
  <c r="K118" i="26"/>
  <c r="H118" i="42"/>
  <c r="G117" i="35"/>
  <c r="N122" i="16"/>
  <c r="K118" i="35"/>
  <c r="I123" i="27"/>
  <c r="N123" i="27"/>
  <c r="E117" i="35"/>
  <c r="I123" i="28"/>
  <c r="L122" i="51"/>
  <c r="J118" i="35"/>
  <c r="N119" i="17"/>
  <c r="N117" i="42"/>
  <c r="F120" i="23"/>
  <c r="M122" i="16"/>
  <c r="E119" i="17"/>
  <c r="F116" i="41"/>
  <c r="F119" i="19"/>
  <c r="N118" i="17"/>
  <c r="F118" i="47"/>
  <c r="F118" i="20"/>
  <c r="H120" i="44"/>
  <c r="M120" i="44"/>
  <c r="N119" i="49"/>
  <c r="H119" i="45"/>
  <c r="I117" i="41"/>
  <c r="G119" i="46"/>
  <c r="F119" i="30"/>
  <c r="I117" i="13"/>
  <c r="J121" i="29"/>
  <c r="J119" i="47"/>
  <c r="D121" i="25"/>
  <c r="K122" i="48"/>
  <c r="L117" i="36"/>
  <c r="F121" i="50"/>
  <c r="E118" i="15"/>
  <c r="H121" i="21"/>
  <c r="K119" i="14"/>
  <c r="D123" i="48"/>
  <c r="N123" i="28"/>
  <c r="N122" i="51"/>
  <c r="L121" i="23"/>
  <c r="H117" i="36"/>
  <c r="I117" i="36"/>
  <c r="L122" i="48"/>
  <c r="G121" i="50"/>
  <c r="J119" i="15"/>
  <c r="I121" i="23"/>
  <c r="H118" i="26"/>
  <c r="I118" i="42"/>
  <c r="D117" i="36"/>
  <c r="K123" i="27"/>
  <c r="G117" i="24"/>
  <c r="D124" i="28"/>
  <c r="H115" i="39"/>
  <c r="D123" i="51"/>
  <c r="F122" i="48"/>
  <c r="H122" i="50"/>
  <c r="D118" i="24"/>
  <c r="D121" i="23"/>
  <c r="N121" i="50"/>
  <c r="F117" i="24"/>
  <c r="K121" i="23"/>
  <c r="N116" i="41"/>
  <c r="F118" i="30"/>
  <c r="M118" i="17"/>
  <c r="N118" i="47"/>
  <c r="N118" i="20"/>
  <c r="J120" i="44"/>
  <c r="G120" i="44"/>
  <c r="G119" i="49"/>
  <c r="N119" i="45"/>
  <c r="H119" i="46"/>
  <c r="E119" i="30"/>
  <c r="L117" i="13"/>
  <c r="G121" i="29"/>
  <c r="H121" i="29"/>
  <c r="N119" i="47"/>
  <c r="H123" i="16"/>
  <c r="G122" i="51"/>
  <c r="I122" i="50"/>
  <c r="D118" i="42"/>
  <c r="L121" i="21"/>
  <c r="M117" i="24"/>
  <c r="L123" i="28"/>
  <c r="K123" i="16"/>
  <c r="M123" i="27"/>
  <c r="E117" i="31"/>
  <c r="M118" i="15"/>
  <c r="L118" i="42"/>
  <c r="F122" i="51"/>
  <c r="J122" i="48"/>
  <c r="D124" i="27"/>
  <c r="G117" i="42"/>
  <c r="J123" i="16"/>
  <c r="F123" i="28"/>
  <c r="M120" i="21"/>
  <c r="M120" i="23"/>
  <c r="H118" i="35"/>
  <c r="F122" i="16"/>
  <c r="H118" i="31"/>
  <c r="I118" i="26"/>
  <c r="D118" i="35"/>
  <c r="E120" i="23"/>
  <c r="K119" i="15"/>
  <c r="H119" i="15"/>
  <c r="J117" i="36"/>
  <c r="G122" i="48"/>
  <c r="L122" i="50"/>
  <c r="K115" i="39"/>
  <c r="D120" i="45"/>
  <c r="D121" i="18"/>
  <c r="D120" i="46"/>
  <c r="D120" i="47"/>
  <c r="K120" i="19"/>
  <c r="J121" i="25"/>
  <c r="L115" i="39"/>
  <c r="B121" i="47" l="1"/>
  <c r="C121" i="47"/>
  <c r="A122" i="47"/>
  <c r="B122" i="43"/>
  <c r="A123" i="43"/>
  <c r="B120" i="20"/>
  <c r="C120" i="20"/>
  <c r="A121" i="20"/>
  <c r="C123" i="29"/>
  <c r="C121" i="17"/>
  <c r="B121" i="49"/>
  <c r="A122" i="49"/>
  <c r="C121" i="49"/>
  <c r="B121" i="45"/>
  <c r="A122" i="45"/>
  <c r="C121" i="45"/>
  <c r="B119" i="13"/>
  <c r="A120" i="13"/>
  <c r="C119" i="13"/>
  <c r="B121" i="24"/>
  <c r="A122" i="24"/>
  <c r="B123" i="29"/>
  <c r="A124" i="29"/>
  <c r="B121" i="46"/>
  <c r="C121" i="46"/>
  <c r="A122" i="46"/>
  <c r="C119" i="41"/>
  <c r="C124" i="16"/>
  <c r="B121" i="30"/>
  <c r="C121" i="30"/>
  <c r="A122" i="30"/>
  <c r="B122" i="44"/>
  <c r="C122" i="44"/>
  <c r="A123" i="44"/>
  <c r="A128" i="41"/>
  <c r="B127" i="41"/>
  <c r="C125" i="28"/>
  <c r="B122" i="25"/>
  <c r="C122" i="25"/>
  <c r="A123" i="25"/>
  <c r="B122" i="42"/>
  <c r="A123" i="42"/>
  <c r="B122" i="18"/>
  <c r="A123" i="18"/>
  <c r="C122" i="18"/>
  <c r="C121" i="19"/>
  <c r="C119" i="36"/>
  <c r="C120" i="26"/>
  <c r="C120" i="35"/>
  <c r="C120" i="42"/>
  <c r="A122" i="17"/>
  <c r="B122" i="17" s="1"/>
  <c r="C120" i="31"/>
  <c r="A122" i="14"/>
  <c r="B122" i="14" s="1"/>
  <c r="C121" i="14"/>
  <c r="A125" i="16"/>
  <c r="B125" i="16" s="1"/>
  <c r="C120" i="24"/>
  <c r="C124" i="51"/>
  <c r="A125" i="51"/>
  <c r="B125" i="51" s="1"/>
  <c r="C124" i="50"/>
  <c r="A125" i="50"/>
  <c r="B125" i="50" s="1"/>
  <c r="A125" i="48"/>
  <c r="B125" i="48" s="1"/>
  <c r="C124" i="48"/>
  <c r="A124" i="36"/>
  <c r="B124" i="36" s="1"/>
  <c r="A125" i="35"/>
  <c r="B125" i="35" s="1"/>
  <c r="A125" i="31"/>
  <c r="B125" i="31" s="1"/>
  <c r="A126" i="28"/>
  <c r="B126" i="28" s="1"/>
  <c r="C125" i="27"/>
  <c r="A126" i="27"/>
  <c r="B126" i="27" s="1"/>
  <c r="A125" i="26"/>
  <c r="B125" i="26" s="1"/>
  <c r="C123" i="23"/>
  <c r="A124" i="23"/>
  <c r="B124" i="23" s="1"/>
  <c r="A124" i="21"/>
  <c r="B124" i="21" s="1"/>
  <c r="C123" i="21"/>
  <c r="A124" i="19"/>
  <c r="B124" i="19" s="1"/>
  <c r="A122" i="15"/>
  <c r="B122" i="15" s="1"/>
  <c r="C121" i="15"/>
  <c r="A117" i="39"/>
  <c r="B117" i="39" s="1"/>
  <c r="C116" i="39"/>
  <c r="N121" i="18"/>
  <c r="M121" i="25"/>
  <c r="E117" i="41"/>
  <c r="F120" i="19"/>
  <c r="N120" i="30"/>
  <c r="L121" i="44"/>
  <c r="K122" i="29"/>
  <c r="E119" i="20"/>
  <c r="G119" i="20"/>
  <c r="E120" i="45"/>
  <c r="H120" i="46"/>
  <c r="F120" i="46"/>
  <c r="E118" i="13"/>
  <c r="N120" i="49"/>
  <c r="D118" i="41"/>
  <c r="J120" i="47"/>
  <c r="H122" i="18"/>
  <c r="H116" i="39"/>
  <c r="L120" i="14"/>
  <c r="E123" i="16"/>
  <c r="F124" i="27"/>
  <c r="H124" i="27"/>
  <c r="L119" i="24"/>
  <c r="L119" i="26"/>
  <c r="F119" i="15"/>
  <c r="I123" i="48"/>
  <c r="E124" i="27"/>
  <c r="N121" i="23"/>
  <c r="H119" i="26"/>
  <c r="F123" i="50"/>
  <c r="N118" i="42"/>
  <c r="E118" i="26"/>
  <c r="M118" i="31"/>
  <c r="J120" i="15"/>
  <c r="G121" i="18"/>
  <c r="F121" i="25"/>
  <c r="M117" i="41"/>
  <c r="E120" i="19"/>
  <c r="F120" i="30"/>
  <c r="E121" i="44"/>
  <c r="D120" i="20"/>
  <c r="N122" i="29"/>
  <c r="H119" i="20"/>
  <c r="J120" i="45"/>
  <c r="F120" i="45"/>
  <c r="L120" i="46"/>
  <c r="N120" i="46"/>
  <c r="G118" i="13"/>
  <c r="D123" i="29"/>
  <c r="G120" i="49"/>
  <c r="K120" i="47"/>
  <c r="L122" i="25"/>
  <c r="I122" i="18"/>
  <c r="M120" i="17"/>
  <c r="D125" i="28"/>
  <c r="K119" i="35"/>
  <c r="K118" i="36"/>
  <c r="H123" i="48"/>
  <c r="J119" i="35"/>
  <c r="M124" i="27"/>
  <c r="N118" i="26"/>
  <c r="N121" i="21"/>
  <c r="G123" i="50"/>
  <c r="I123" i="50"/>
  <c r="H124" i="28"/>
  <c r="H120" i="14"/>
  <c r="D116" i="39"/>
  <c r="H119" i="24"/>
  <c r="M123" i="16"/>
  <c r="F121" i="18"/>
  <c r="G121" i="25"/>
  <c r="G117" i="41"/>
  <c r="H120" i="19"/>
  <c r="L120" i="30"/>
  <c r="E120" i="30"/>
  <c r="G121" i="44"/>
  <c r="J115" i="39"/>
  <c r="M122" i="29"/>
  <c r="M119" i="20"/>
  <c r="L120" i="45"/>
  <c r="M120" i="45"/>
  <c r="K120" i="46"/>
  <c r="K121" i="25"/>
  <c r="N118" i="13"/>
  <c r="I120" i="49"/>
  <c r="F120" i="49"/>
  <c r="K118" i="41"/>
  <c r="N120" i="47"/>
  <c r="J122" i="25"/>
  <c r="D122" i="18"/>
  <c r="G119" i="15"/>
  <c r="M118" i="24"/>
  <c r="F120" i="17"/>
  <c r="D119" i="35"/>
  <c r="D121" i="15"/>
  <c r="F121" i="21"/>
  <c r="E124" i="28"/>
  <c r="L124" i="27"/>
  <c r="I119" i="42"/>
  <c r="L123" i="16"/>
  <c r="J124" i="27"/>
  <c r="F123" i="48"/>
  <c r="G124" i="27"/>
  <c r="K123" i="51"/>
  <c r="L122" i="23"/>
  <c r="N120" i="14"/>
  <c r="K124" i="16"/>
  <c r="D125" i="27"/>
  <c r="E121" i="21"/>
  <c r="J118" i="36"/>
  <c r="M121" i="18"/>
  <c r="M122" i="50"/>
  <c r="F117" i="41"/>
  <c r="H121" i="18"/>
  <c r="K120" i="30"/>
  <c r="G120" i="30"/>
  <c r="F121" i="44"/>
  <c r="I120" i="19"/>
  <c r="H122" i="29"/>
  <c r="L119" i="20"/>
  <c r="H120" i="45"/>
  <c r="E120" i="46"/>
  <c r="L118" i="13"/>
  <c r="M118" i="13"/>
  <c r="H120" i="49"/>
  <c r="K120" i="49"/>
  <c r="L118" i="41"/>
  <c r="G120" i="47"/>
  <c r="K121" i="19"/>
  <c r="D122" i="21"/>
  <c r="J119" i="24"/>
  <c r="N117" i="36"/>
  <c r="I122" i="21"/>
  <c r="G120" i="17"/>
  <c r="L120" i="15"/>
  <c r="M123" i="51"/>
  <c r="F123" i="51"/>
  <c r="I120" i="17"/>
  <c r="K119" i="42"/>
  <c r="M118" i="35"/>
  <c r="N118" i="35"/>
  <c r="E118" i="31"/>
  <c r="I119" i="31"/>
  <c r="K122" i="23"/>
  <c r="I123" i="51"/>
  <c r="F118" i="42"/>
  <c r="G124" i="28"/>
  <c r="G120" i="15"/>
  <c r="I124" i="28"/>
  <c r="M120" i="14"/>
  <c r="M117" i="36"/>
  <c r="E118" i="24"/>
  <c r="H123" i="50"/>
  <c r="L123" i="48"/>
  <c r="L123" i="51"/>
  <c r="J124" i="28"/>
  <c r="E120" i="15"/>
  <c r="F120" i="15"/>
  <c r="F121" i="23"/>
  <c r="G121" i="21"/>
  <c r="I119" i="24"/>
  <c r="H119" i="35"/>
  <c r="K123" i="50"/>
  <c r="G118" i="42"/>
  <c r="J119" i="31"/>
  <c r="N120" i="15"/>
  <c r="K124" i="28"/>
  <c r="E117" i="36"/>
  <c r="G123" i="16"/>
  <c r="M118" i="26"/>
  <c r="D124" i="51"/>
  <c r="M124" i="28"/>
  <c r="J122" i="23"/>
  <c r="I116" i="39"/>
  <c r="H118" i="36"/>
  <c r="E121" i="18"/>
  <c r="N122" i="50"/>
  <c r="N117" i="41"/>
  <c r="I120" i="30"/>
  <c r="I121" i="44"/>
  <c r="N121" i="44"/>
  <c r="J122" i="29"/>
  <c r="N119" i="20"/>
  <c r="I120" i="45"/>
  <c r="M120" i="46"/>
  <c r="K118" i="13"/>
  <c r="F118" i="13"/>
  <c r="E120" i="49"/>
  <c r="J118" i="41"/>
  <c r="M120" i="47"/>
  <c r="I122" i="25"/>
  <c r="I121" i="19"/>
  <c r="N118" i="24"/>
  <c r="I120" i="15"/>
  <c r="I124" i="16"/>
  <c r="N123" i="51"/>
  <c r="L119" i="31"/>
  <c r="J123" i="50"/>
  <c r="N120" i="17"/>
  <c r="I120" i="14"/>
  <c r="K124" i="27"/>
  <c r="K119" i="24"/>
  <c r="K122" i="21"/>
  <c r="F120" i="14"/>
  <c r="H122" i="21"/>
  <c r="F118" i="35"/>
  <c r="M120" i="15"/>
  <c r="J123" i="48"/>
  <c r="E118" i="42"/>
  <c r="D122" i="23"/>
  <c r="F122" i="50"/>
  <c r="N120" i="19"/>
  <c r="H120" i="30"/>
  <c r="H121" i="44"/>
  <c r="M121" i="44"/>
  <c r="E122" i="29"/>
  <c r="F122" i="29"/>
  <c r="I119" i="20"/>
  <c r="K120" i="45"/>
  <c r="D119" i="13"/>
  <c r="J120" i="46"/>
  <c r="J118" i="13"/>
  <c r="J120" i="49"/>
  <c r="I120" i="47"/>
  <c r="E120" i="47"/>
  <c r="H122" i="25"/>
  <c r="J121" i="19"/>
  <c r="E120" i="14"/>
  <c r="H124" i="16"/>
  <c r="M118" i="42"/>
  <c r="H120" i="17"/>
  <c r="M123" i="48"/>
  <c r="J120" i="14"/>
  <c r="M119" i="15"/>
  <c r="M123" i="50"/>
  <c r="J122" i="21"/>
  <c r="N118" i="31"/>
  <c r="J119" i="42"/>
  <c r="L119" i="35"/>
  <c r="I122" i="23"/>
  <c r="L124" i="28"/>
  <c r="K123" i="48"/>
  <c r="N121" i="25"/>
  <c r="G122" i="50"/>
  <c r="M120" i="19"/>
  <c r="J120" i="30"/>
  <c r="K121" i="44"/>
  <c r="I122" i="29"/>
  <c r="G122" i="29"/>
  <c r="K119" i="20"/>
  <c r="N120" i="45"/>
  <c r="G120" i="46"/>
  <c r="I118" i="13"/>
  <c r="L120" i="49"/>
  <c r="H118" i="41"/>
  <c r="L120" i="47"/>
  <c r="F120" i="47"/>
  <c r="D122" i="25"/>
  <c r="H121" i="19"/>
  <c r="L122" i="21"/>
  <c r="J119" i="26"/>
  <c r="E118" i="35"/>
  <c r="M121" i="21"/>
  <c r="G120" i="14"/>
  <c r="G123" i="48"/>
  <c r="E119" i="15"/>
  <c r="D121" i="14"/>
  <c r="N123" i="48"/>
  <c r="G118" i="31"/>
  <c r="F117" i="36"/>
  <c r="G118" i="24"/>
  <c r="M121" i="23"/>
  <c r="D119" i="31"/>
  <c r="G118" i="35"/>
  <c r="H123" i="51"/>
  <c r="J116" i="39"/>
  <c r="K119" i="26"/>
  <c r="I119" i="35"/>
  <c r="E121" i="25"/>
  <c r="E122" i="50"/>
  <c r="G120" i="19"/>
  <c r="M120" i="30"/>
  <c r="J121" i="44"/>
  <c r="L122" i="29"/>
  <c r="F119" i="20"/>
  <c r="J119" i="20"/>
  <c r="G120" i="45"/>
  <c r="I120" i="46"/>
  <c r="H118" i="13"/>
  <c r="M120" i="49"/>
  <c r="I118" i="41"/>
  <c r="H120" i="47"/>
  <c r="L121" i="19"/>
  <c r="N124" i="27"/>
  <c r="D119" i="24"/>
  <c r="I119" i="26"/>
  <c r="L119" i="42"/>
  <c r="L123" i="50"/>
  <c r="F118" i="26"/>
  <c r="H119" i="42"/>
  <c r="N123" i="50"/>
  <c r="G117" i="36"/>
  <c r="D119" i="26"/>
  <c r="F123" i="16"/>
  <c r="D118" i="36"/>
  <c r="L120" i="17"/>
  <c r="J123" i="51"/>
  <c r="H120" i="15"/>
  <c r="D124" i="48"/>
  <c r="E123" i="51"/>
  <c r="J124" i="16"/>
  <c r="K120" i="14"/>
  <c r="N123" i="16"/>
  <c r="H119" i="31"/>
  <c r="D124" i="16"/>
  <c r="K120" i="17"/>
  <c r="E121" i="23"/>
  <c r="F118" i="31"/>
  <c r="D121" i="19"/>
  <c r="J120" i="17"/>
  <c r="N124" i="28"/>
  <c r="E123" i="50"/>
  <c r="E120" i="17"/>
  <c r="I124" i="27"/>
  <c r="L116" i="39"/>
  <c r="G118" i="26"/>
  <c r="I118" i="36"/>
  <c r="K116" i="39"/>
  <c r="D119" i="42"/>
  <c r="F124" i="28"/>
  <c r="L118" i="36"/>
  <c r="F118" i="24"/>
  <c r="D123" i="23"/>
  <c r="L124" i="16"/>
  <c r="G121" i="23"/>
  <c r="H122" i="23"/>
  <c r="E123" i="48"/>
  <c r="K119" i="31"/>
  <c r="G123" i="51"/>
  <c r="N119" i="15"/>
  <c r="K120" i="15"/>
  <c r="D121" i="49"/>
  <c r="J122" i="18"/>
  <c r="D121" i="30"/>
  <c r="K122" i="25"/>
  <c r="D121" i="45"/>
  <c r="D121" i="46"/>
  <c r="D122" i="44"/>
  <c r="D123" i="21"/>
  <c r="D121" i="47"/>
  <c r="B122" i="46" l="1"/>
  <c r="A123" i="46"/>
  <c r="C122" i="46"/>
  <c r="B122" i="24"/>
  <c r="A123" i="24"/>
  <c r="B120" i="13"/>
  <c r="C120" i="13"/>
  <c r="A121" i="13"/>
  <c r="B122" i="47"/>
  <c r="A123" i="47"/>
  <c r="C122" i="47"/>
  <c r="B123" i="44"/>
  <c r="A124" i="44"/>
  <c r="C123" i="44"/>
  <c r="B122" i="49"/>
  <c r="A123" i="49"/>
  <c r="C122" i="49"/>
  <c r="C125" i="16"/>
  <c r="C124" i="29"/>
  <c r="C122" i="17"/>
  <c r="B122" i="30"/>
  <c r="C122" i="30"/>
  <c r="A123" i="30"/>
  <c r="C120" i="41"/>
  <c r="B122" i="45"/>
  <c r="A123" i="45"/>
  <c r="C122" i="45"/>
  <c r="B123" i="43"/>
  <c r="A124" i="43"/>
  <c r="B124" i="29"/>
  <c r="A125" i="29"/>
  <c r="B121" i="20"/>
  <c r="C121" i="20"/>
  <c r="A122" i="20"/>
  <c r="B128" i="41"/>
  <c r="A129" i="41"/>
  <c r="C126" i="28"/>
  <c r="B123" i="25"/>
  <c r="C123" i="25"/>
  <c r="A124" i="25"/>
  <c r="B123" i="42"/>
  <c r="A124" i="42"/>
  <c r="C123" i="18"/>
  <c r="B123" i="18"/>
  <c r="A124" i="18"/>
  <c r="C122" i="19"/>
  <c r="A126" i="16"/>
  <c r="B126" i="16" s="1"/>
  <c r="C121" i="42"/>
  <c r="C121" i="31"/>
  <c r="C121" i="35"/>
  <c r="C121" i="26"/>
  <c r="C120" i="36"/>
  <c r="C121" i="24"/>
  <c r="A123" i="14"/>
  <c r="B123" i="14" s="1"/>
  <c r="C122" i="14"/>
  <c r="A123" i="17"/>
  <c r="B123" i="17" s="1"/>
  <c r="C125" i="51"/>
  <c r="A126" i="51"/>
  <c r="B126" i="51" s="1"/>
  <c r="A126" i="50"/>
  <c r="B126" i="50" s="1"/>
  <c r="C125" i="50"/>
  <c r="C125" i="48"/>
  <c r="A126" i="48"/>
  <c r="B126" i="48" s="1"/>
  <c r="A125" i="36"/>
  <c r="B125" i="36" s="1"/>
  <c r="A126" i="35"/>
  <c r="B126" i="35" s="1"/>
  <c r="A126" i="31"/>
  <c r="B126" i="31" s="1"/>
  <c r="A127" i="28"/>
  <c r="B127" i="28" s="1"/>
  <c r="C126" i="27"/>
  <c r="A127" i="27"/>
  <c r="B127" i="27" s="1"/>
  <c r="A126" i="26"/>
  <c r="B126" i="26" s="1"/>
  <c r="C124" i="23"/>
  <c r="A125" i="23"/>
  <c r="B125" i="23" s="1"/>
  <c r="C124" i="21"/>
  <c r="A125" i="21"/>
  <c r="B125" i="21" s="1"/>
  <c r="A125" i="19"/>
  <c r="B125" i="19" s="1"/>
  <c r="C122" i="15"/>
  <c r="A123" i="15"/>
  <c r="B123" i="15" s="1"/>
  <c r="A118" i="39"/>
  <c r="B118" i="39" s="1"/>
  <c r="C117" i="39"/>
  <c r="N122" i="25"/>
  <c r="F122" i="18"/>
  <c r="M118" i="41"/>
  <c r="F119" i="13"/>
  <c r="J120" i="20"/>
  <c r="J121" i="49"/>
  <c r="E121" i="49"/>
  <c r="D123" i="44"/>
  <c r="M121" i="46"/>
  <c r="K121" i="47"/>
  <c r="G121" i="47"/>
  <c r="E122" i="44"/>
  <c r="K123" i="29"/>
  <c r="J121" i="45"/>
  <c r="F121" i="30"/>
  <c r="L121" i="30"/>
  <c r="J123" i="25"/>
  <c r="D123" i="18"/>
  <c r="G119" i="26"/>
  <c r="J123" i="21"/>
  <c r="K120" i="31"/>
  <c r="H123" i="21"/>
  <c r="J125" i="27"/>
  <c r="G124" i="48"/>
  <c r="N124" i="51"/>
  <c r="G121" i="15"/>
  <c r="D124" i="50"/>
  <c r="I124" i="50"/>
  <c r="E122" i="21"/>
  <c r="E123" i="23"/>
  <c r="M121" i="14"/>
  <c r="E119" i="31"/>
  <c r="L120" i="24"/>
  <c r="G121" i="19"/>
  <c r="E122" i="25"/>
  <c r="N122" i="18"/>
  <c r="G118" i="41"/>
  <c r="N119" i="13"/>
  <c r="F120" i="20"/>
  <c r="I121" i="49"/>
  <c r="I121" i="46"/>
  <c r="G121" i="46"/>
  <c r="H121" i="47"/>
  <c r="K122" i="44"/>
  <c r="F122" i="44"/>
  <c r="J123" i="29"/>
  <c r="E121" i="45"/>
  <c r="K119" i="41"/>
  <c r="I121" i="30"/>
  <c r="M121" i="30"/>
  <c r="H123" i="25"/>
  <c r="I122" i="19"/>
  <c r="J123" i="23"/>
  <c r="M124" i="16"/>
  <c r="G119" i="31"/>
  <c r="D120" i="31"/>
  <c r="I123" i="21"/>
  <c r="M119" i="26"/>
  <c r="I125" i="28"/>
  <c r="N119" i="31"/>
  <c r="G123" i="21"/>
  <c r="H120" i="42"/>
  <c r="E118" i="36"/>
  <c r="L124" i="50"/>
  <c r="G119" i="35"/>
  <c r="H121" i="17"/>
  <c r="N119" i="26"/>
  <c r="I121" i="15"/>
  <c r="N121" i="19"/>
  <c r="M122" i="25"/>
  <c r="G122" i="18"/>
  <c r="K119" i="13"/>
  <c r="G119" i="13"/>
  <c r="G120" i="20"/>
  <c r="K121" i="49"/>
  <c r="K121" i="46"/>
  <c r="F121" i="46"/>
  <c r="L121" i="47"/>
  <c r="J122" i="44"/>
  <c r="M122" i="44"/>
  <c r="N123" i="29"/>
  <c r="G121" i="45"/>
  <c r="J119" i="41"/>
  <c r="N121" i="30"/>
  <c r="K123" i="25"/>
  <c r="H122" i="19"/>
  <c r="H119" i="36"/>
  <c r="M119" i="24"/>
  <c r="D125" i="16"/>
  <c r="K120" i="42"/>
  <c r="J117" i="39"/>
  <c r="E124" i="16"/>
  <c r="N121" i="15"/>
  <c r="N119" i="42"/>
  <c r="I120" i="35"/>
  <c r="F119" i="35"/>
  <c r="G125" i="27"/>
  <c r="J120" i="31"/>
  <c r="H123" i="23"/>
  <c r="D126" i="27"/>
  <c r="H117" i="39"/>
  <c r="J120" i="26"/>
  <c r="L120" i="26"/>
  <c r="H121" i="14"/>
  <c r="E121" i="19"/>
  <c r="E122" i="23"/>
  <c r="M122" i="18"/>
  <c r="J119" i="13"/>
  <c r="E119" i="13"/>
  <c r="I120" i="20"/>
  <c r="H121" i="49"/>
  <c r="J121" i="46"/>
  <c r="I121" i="47"/>
  <c r="I122" i="44"/>
  <c r="G123" i="29"/>
  <c r="N121" i="45"/>
  <c r="I119" i="41"/>
  <c r="K121" i="30"/>
  <c r="E124" i="48"/>
  <c r="K119" i="36"/>
  <c r="F124" i="48"/>
  <c r="E125" i="27"/>
  <c r="M123" i="21"/>
  <c r="L123" i="21"/>
  <c r="F121" i="15"/>
  <c r="D120" i="24"/>
  <c r="M123" i="23"/>
  <c r="K120" i="35"/>
  <c r="I121" i="14"/>
  <c r="L121" i="14"/>
  <c r="M122" i="21"/>
  <c r="G119" i="42"/>
  <c r="F124" i="51"/>
  <c r="I123" i="23"/>
  <c r="H124" i="50"/>
  <c r="F124" i="16"/>
  <c r="H121" i="15"/>
  <c r="L125" i="28"/>
  <c r="K123" i="23"/>
  <c r="I124" i="48"/>
  <c r="G122" i="21"/>
  <c r="M121" i="15"/>
  <c r="F122" i="21"/>
  <c r="L125" i="27"/>
  <c r="D123" i="25"/>
  <c r="L124" i="48"/>
  <c r="G119" i="24"/>
  <c r="H120" i="26"/>
  <c r="J121" i="14"/>
  <c r="L120" i="42"/>
  <c r="H125" i="28"/>
  <c r="K125" i="16"/>
  <c r="K124" i="50"/>
  <c r="G125" i="28"/>
  <c r="I125" i="27"/>
  <c r="K125" i="27"/>
  <c r="J124" i="50"/>
  <c r="M121" i="19"/>
  <c r="F122" i="23"/>
  <c r="E122" i="18"/>
  <c r="H119" i="13"/>
  <c r="E120" i="20"/>
  <c r="M120" i="20"/>
  <c r="M121" i="49"/>
  <c r="D122" i="47"/>
  <c r="L121" i="46"/>
  <c r="N121" i="47"/>
  <c r="L122" i="44"/>
  <c r="M123" i="29"/>
  <c r="H121" i="45"/>
  <c r="F121" i="45"/>
  <c r="H121" i="30"/>
  <c r="D124" i="29"/>
  <c r="K122" i="19"/>
  <c r="H125" i="16"/>
  <c r="D120" i="42"/>
  <c r="J124" i="51"/>
  <c r="L121" i="17"/>
  <c r="E121" i="15"/>
  <c r="K125" i="28"/>
  <c r="H125" i="27"/>
  <c r="J125" i="16"/>
  <c r="K121" i="17"/>
  <c r="H120" i="31"/>
  <c r="L120" i="35"/>
  <c r="I121" i="17"/>
  <c r="J119" i="36"/>
  <c r="F121" i="14"/>
  <c r="E124" i="51"/>
  <c r="F121" i="19"/>
  <c r="G122" i="23"/>
  <c r="F118" i="41"/>
  <c r="I119" i="13"/>
  <c r="K120" i="20"/>
  <c r="H120" i="20"/>
  <c r="G121" i="49"/>
  <c r="H121" i="46"/>
  <c r="E121" i="47"/>
  <c r="H122" i="44"/>
  <c r="H123" i="29"/>
  <c r="E123" i="29"/>
  <c r="K121" i="45"/>
  <c r="M121" i="45"/>
  <c r="G121" i="30"/>
  <c r="J123" i="18"/>
  <c r="J122" i="19"/>
  <c r="I125" i="16"/>
  <c r="F123" i="21"/>
  <c r="H120" i="35"/>
  <c r="I119" i="36"/>
  <c r="K123" i="21"/>
  <c r="K124" i="51"/>
  <c r="J121" i="17"/>
  <c r="N118" i="36"/>
  <c r="L125" i="16"/>
  <c r="K121" i="14"/>
  <c r="E125" i="28"/>
  <c r="H124" i="48"/>
  <c r="D124" i="23"/>
  <c r="K120" i="24"/>
  <c r="D122" i="14"/>
  <c r="M124" i="48"/>
  <c r="D120" i="35"/>
  <c r="D120" i="26"/>
  <c r="M125" i="28"/>
  <c r="F119" i="24"/>
  <c r="G123" i="23"/>
  <c r="G122" i="25"/>
  <c r="M122" i="23"/>
  <c r="N118" i="41"/>
  <c r="L119" i="13"/>
  <c r="N120" i="20"/>
  <c r="N121" i="49"/>
  <c r="N121" i="46"/>
  <c r="D122" i="49"/>
  <c r="F121" i="47"/>
  <c r="G122" i="44"/>
  <c r="L123" i="29"/>
  <c r="F123" i="29"/>
  <c r="I121" i="45"/>
  <c r="D119" i="41"/>
  <c r="H119" i="41"/>
  <c r="E121" i="30"/>
  <c r="D121" i="20"/>
  <c r="I123" i="18"/>
  <c r="D122" i="19"/>
  <c r="E119" i="42"/>
  <c r="M119" i="35"/>
  <c r="M119" i="31"/>
  <c r="I120" i="42"/>
  <c r="I124" i="51"/>
  <c r="J125" i="28"/>
  <c r="N123" i="23"/>
  <c r="F118" i="36"/>
  <c r="D121" i="17"/>
  <c r="I120" i="24"/>
  <c r="L121" i="15"/>
  <c r="N119" i="35"/>
  <c r="N119" i="24"/>
  <c r="I120" i="31"/>
  <c r="F119" i="26"/>
  <c r="F122" i="25"/>
  <c r="N122" i="23"/>
  <c r="E118" i="41"/>
  <c r="M119" i="13"/>
  <c r="L120" i="20"/>
  <c r="L121" i="49"/>
  <c r="F121" i="49"/>
  <c r="E121" i="46"/>
  <c r="J121" i="47"/>
  <c r="M121" i="47"/>
  <c r="N122" i="44"/>
  <c r="I123" i="29"/>
  <c r="L121" i="45"/>
  <c r="L119" i="41"/>
  <c r="J121" i="30"/>
  <c r="E119" i="35"/>
  <c r="E121" i="14"/>
  <c r="M119" i="42"/>
  <c r="E123" i="21"/>
  <c r="K124" i="48"/>
  <c r="N124" i="48"/>
  <c r="M118" i="36"/>
  <c r="K120" i="26"/>
  <c r="J124" i="48"/>
  <c r="H120" i="24"/>
  <c r="E119" i="24"/>
  <c r="N123" i="21"/>
  <c r="F123" i="23"/>
  <c r="G118" i="36"/>
  <c r="M124" i="51"/>
  <c r="N125" i="28"/>
  <c r="L119" i="36"/>
  <c r="G124" i="51"/>
  <c r="L124" i="51"/>
  <c r="F119" i="42"/>
  <c r="N121" i="14"/>
  <c r="E119" i="26"/>
  <c r="L123" i="23"/>
  <c r="J120" i="24"/>
  <c r="J120" i="35"/>
  <c r="D119" i="36"/>
  <c r="J120" i="42"/>
  <c r="I120" i="26"/>
  <c r="N124" i="16"/>
  <c r="F125" i="28"/>
  <c r="D126" i="28"/>
  <c r="L120" i="31"/>
  <c r="M125" i="27"/>
  <c r="K121" i="15"/>
  <c r="N125" i="27"/>
  <c r="G121" i="14"/>
  <c r="N122" i="21"/>
  <c r="G124" i="16"/>
  <c r="F119" i="31"/>
  <c r="F125" i="27"/>
  <c r="H124" i="51"/>
  <c r="J121" i="15"/>
  <c r="L122" i="19"/>
  <c r="D117" i="39"/>
  <c r="D120" i="13"/>
  <c r="I123" i="25"/>
  <c r="D122" i="45"/>
  <c r="H123" i="18"/>
  <c r="B124" i="43" l="1"/>
  <c r="A125" i="43"/>
  <c r="C123" i="17"/>
  <c r="B123" i="46"/>
  <c r="A124" i="46"/>
  <c r="C123" i="46"/>
  <c r="B124" i="44"/>
  <c r="C124" i="44"/>
  <c r="A125" i="44"/>
  <c r="B121" i="13"/>
  <c r="A122" i="13"/>
  <c r="C121" i="13"/>
  <c r="C125" i="29"/>
  <c r="B123" i="49"/>
  <c r="A124" i="49"/>
  <c r="C123" i="49"/>
  <c r="B125" i="29"/>
  <c r="A126" i="29"/>
  <c r="B123" i="45"/>
  <c r="C123" i="45"/>
  <c r="A124" i="45"/>
  <c r="B123" i="30"/>
  <c r="A124" i="30"/>
  <c r="C123" i="30"/>
  <c r="C126" i="16"/>
  <c r="B123" i="47"/>
  <c r="A124" i="47"/>
  <c r="C123" i="47"/>
  <c r="B123" i="24"/>
  <c r="A124" i="24"/>
  <c r="B122" i="20"/>
  <c r="C122" i="20"/>
  <c r="A123" i="20"/>
  <c r="C121" i="41"/>
  <c r="A130" i="41"/>
  <c r="B129" i="41"/>
  <c r="C127" i="28"/>
  <c r="B124" i="25"/>
  <c r="C124" i="25"/>
  <c r="A125" i="25"/>
  <c r="B124" i="42"/>
  <c r="A125" i="42"/>
  <c r="B124" i="18"/>
  <c r="A125" i="18"/>
  <c r="C124" i="18"/>
  <c r="C123" i="19"/>
  <c r="C122" i="35"/>
  <c r="A124" i="17"/>
  <c r="B124" i="17" s="1"/>
  <c r="C122" i="42"/>
  <c r="C122" i="26"/>
  <c r="C122" i="31"/>
  <c r="A127" i="16"/>
  <c r="B127" i="16" s="1"/>
  <c r="A124" i="14"/>
  <c r="B124" i="14" s="1"/>
  <c r="C123" i="14"/>
  <c r="C121" i="36"/>
  <c r="C122" i="24"/>
  <c r="C126" i="51"/>
  <c r="A127" i="51"/>
  <c r="B127" i="51" s="1"/>
  <c r="C126" i="50"/>
  <c r="A127" i="50"/>
  <c r="B127" i="50" s="1"/>
  <c r="A127" i="48"/>
  <c r="B127" i="48" s="1"/>
  <c r="C126" i="48"/>
  <c r="A126" i="36"/>
  <c r="B126" i="36" s="1"/>
  <c r="A127" i="35"/>
  <c r="B127" i="35" s="1"/>
  <c r="A127" i="31"/>
  <c r="B127" i="31" s="1"/>
  <c r="A128" i="28"/>
  <c r="B128" i="28" s="1"/>
  <c r="C127" i="27"/>
  <c r="A128" i="27"/>
  <c r="B128" i="27" s="1"/>
  <c r="A127" i="26"/>
  <c r="B127" i="26" s="1"/>
  <c r="C125" i="23"/>
  <c r="A126" i="23"/>
  <c r="B126" i="23" s="1"/>
  <c r="C125" i="21"/>
  <c r="A126" i="21"/>
  <c r="B126" i="21" s="1"/>
  <c r="A126" i="19"/>
  <c r="B126" i="19" s="1"/>
  <c r="A124" i="15"/>
  <c r="B124" i="15" s="1"/>
  <c r="C123" i="15"/>
  <c r="A119" i="39"/>
  <c r="B119" i="39" s="1"/>
  <c r="C118" i="39"/>
  <c r="G122" i="19"/>
  <c r="M119" i="41"/>
  <c r="M123" i="18"/>
  <c r="L123" i="25"/>
  <c r="I121" i="20"/>
  <c r="J123" i="44"/>
  <c r="G122" i="49"/>
  <c r="H122" i="45"/>
  <c r="K124" i="29"/>
  <c r="M124" i="29"/>
  <c r="H120" i="13"/>
  <c r="H122" i="47"/>
  <c r="I122" i="30"/>
  <c r="D122" i="20"/>
  <c r="I120" i="41"/>
  <c r="J122" i="46"/>
  <c r="J124" i="25"/>
  <c r="D125" i="51"/>
  <c r="J126" i="16"/>
  <c r="F125" i="16"/>
  <c r="J121" i="42"/>
  <c r="E120" i="42"/>
  <c r="H121" i="35"/>
  <c r="F124" i="50"/>
  <c r="N124" i="23"/>
  <c r="K121" i="42"/>
  <c r="G120" i="31"/>
  <c r="E120" i="24"/>
  <c r="D127" i="28"/>
  <c r="H126" i="28"/>
  <c r="K125" i="50"/>
  <c r="K122" i="14"/>
  <c r="F122" i="19"/>
  <c r="G119" i="41"/>
  <c r="F123" i="18"/>
  <c r="F121" i="20"/>
  <c r="E121" i="20"/>
  <c r="L123" i="44"/>
  <c r="M122" i="49"/>
  <c r="L122" i="45"/>
  <c r="J124" i="29"/>
  <c r="G124" i="29"/>
  <c r="L120" i="13"/>
  <c r="G122" i="47"/>
  <c r="J120" i="41"/>
  <c r="K122" i="46"/>
  <c r="D122" i="46"/>
  <c r="I124" i="25"/>
  <c r="J123" i="19"/>
  <c r="D122" i="17"/>
  <c r="E120" i="31"/>
  <c r="K124" i="23"/>
  <c r="D125" i="48"/>
  <c r="L126" i="27"/>
  <c r="J125" i="48"/>
  <c r="I126" i="16"/>
  <c r="K122" i="17"/>
  <c r="H124" i="21"/>
  <c r="E120" i="26"/>
  <c r="E122" i="14"/>
  <c r="D123" i="14"/>
  <c r="E126" i="27"/>
  <c r="L121" i="31"/>
  <c r="K120" i="36"/>
  <c r="J122" i="14"/>
  <c r="H121" i="26"/>
  <c r="F119" i="36"/>
  <c r="E124" i="50"/>
  <c r="E122" i="19"/>
  <c r="E123" i="25"/>
  <c r="G123" i="18"/>
  <c r="H121" i="20"/>
  <c r="L121" i="20"/>
  <c r="K123" i="44"/>
  <c r="E122" i="49"/>
  <c r="F122" i="45"/>
  <c r="H124" i="29"/>
  <c r="E120" i="13"/>
  <c r="D125" i="29"/>
  <c r="F122" i="47"/>
  <c r="K124" i="25"/>
  <c r="H123" i="19"/>
  <c r="L121" i="24"/>
  <c r="J120" i="36"/>
  <c r="D120" i="36"/>
  <c r="L121" i="42"/>
  <c r="H125" i="51"/>
  <c r="L122" i="14"/>
  <c r="J122" i="15"/>
  <c r="J121" i="24"/>
  <c r="G124" i="50"/>
  <c r="N126" i="28"/>
  <c r="H122" i="17"/>
  <c r="H121" i="42"/>
  <c r="H118" i="39"/>
  <c r="M120" i="24"/>
  <c r="K124" i="21"/>
  <c r="F122" i="14"/>
  <c r="K125" i="51"/>
  <c r="D127" i="27"/>
  <c r="D122" i="15"/>
  <c r="E126" i="28"/>
  <c r="M122" i="19"/>
  <c r="M123" i="25"/>
  <c r="E123" i="18"/>
  <c r="N121" i="20"/>
  <c r="M123" i="44"/>
  <c r="H122" i="49"/>
  <c r="N122" i="49"/>
  <c r="E122" i="45"/>
  <c r="I124" i="29"/>
  <c r="M120" i="13"/>
  <c r="M122" i="47"/>
  <c r="L122" i="30"/>
  <c r="D120" i="41"/>
  <c r="L120" i="41"/>
  <c r="D124" i="25"/>
  <c r="F120" i="26"/>
  <c r="H126" i="16"/>
  <c r="I121" i="35"/>
  <c r="I125" i="51"/>
  <c r="D121" i="42"/>
  <c r="N121" i="17"/>
  <c r="K122" i="15"/>
  <c r="L126" i="16"/>
  <c r="K121" i="35"/>
  <c r="M124" i="50"/>
  <c r="M119" i="36"/>
  <c r="K126" i="27"/>
  <c r="F126" i="27"/>
  <c r="G120" i="24"/>
  <c r="D121" i="35"/>
  <c r="L124" i="23"/>
  <c r="J126" i="27"/>
  <c r="L123" i="19"/>
  <c r="J126" i="28"/>
  <c r="I126" i="28"/>
  <c r="L125" i="48"/>
  <c r="I124" i="23"/>
  <c r="J125" i="50"/>
  <c r="J121" i="26"/>
  <c r="F121" i="17"/>
  <c r="I122" i="15"/>
  <c r="H121" i="24"/>
  <c r="I121" i="24"/>
  <c r="G121" i="17"/>
  <c r="N122" i="14"/>
  <c r="G125" i="16"/>
  <c r="D121" i="26"/>
  <c r="G120" i="42"/>
  <c r="F120" i="42"/>
  <c r="D124" i="21"/>
  <c r="G126" i="27"/>
  <c r="D126" i="16"/>
  <c r="F126" i="28"/>
  <c r="N122" i="19"/>
  <c r="N123" i="25"/>
  <c r="G121" i="20"/>
  <c r="E123" i="44"/>
  <c r="K122" i="49"/>
  <c r="F122" i="49"/>
  <c r="M122" i="45"/>
  <c r="L124" i="29"/>
  <c r="G120" i="13"/>
  <c r="I122" i="47"/>
  <c r="N122" i="47"/>
  <c r="H122" i="46"/>
  <c r="H124" i="18"/>
  <c r="M120" i="35"/>
  <c r="L126" i="28"/>
  <c r="F120" i="24"/>
  <c r="N120" i="35"/>
  <c r="J121" i="31"/>
  <c r="H120" i="36"/>
  <c r="D123" i="17"/>
  <c r="N126" i="27"/>
  <c r="F124" i="23"/>
  <c r="J124" i="21"/>
  <c r="M120" i="31"/>
  <c r="G119" i="36"/>
  <c r="K121" i="26"/>
  <c r="L121" i="35"/>
  <c r="M121" i="17"/>
  <c r="I125" i="48"/>
  <c r="M120" i="26"/>
  <c r="I121" i="42"/>
  <c r="J124" i="23"/>
  <c r="F119" i="41"/>
  <c r="G123" i="25"/>
  <c r="L117" i="39"/>
  <c r="J121" i="20"/>
  <c r="G123" i="44"/>
  <c r="J122" i="49"/>
  <c r="I122" i="45"/>
  <c r="G122" i="45"/>
  <c r="N124" i="29"/>
  <c r="F120" i="13"/>
  <c r="J122" i="47"/>
  <c r="E122" i="47"/>
  <c r="J122" i="30"/>
  <c r="L122" i="46"/>
  <c r="J124" i="18"/>
  <c r="D123" i="19"/>
  <c r="L125" i="51"/>
  <c r="N120" i="31"/>
  <c r="G124" i="23"/>
  <c r="D125" i="50"/>
  <c r="L121" i="26"/>
  <c r="H121" i="31"/>
  <c r="K126" i="28"/>
  <c r="I126" i="27"/>
  <c r="K118" i="39"/>
  <c r="H122" i="15"/>
  <c r="E119" i="41"/>
  <c r="F123" i="25"/>
  <c r="K117" i="39"/>
  <c r="K121" i="20"/>
  <c r="H123" i="44"/>
  <c r="F123" i="44"/>
  <c r="I122" i="49"/>
  <c r="K122" i="45"/>
  <c r="N122" i="45"/>
  <c r="E124" i="29"/>
  <c r="J120" i="13"/>
  <c r="I120" i="13"/>
  <c r="K122" i="47"/>
  <c r="H122" i="30"/>
  <c r="D122" i="30"/>
  <c r="H120" i="41"/>
  <c r="I122" i="46"/>
  <c r="L124" i="25"/>
  <c r="I124" i="18"/>
  <c r="M125" i="16"/>
  <c r="J122" i="17"/>
  <c r="M126" i="28"/>
  <c r="L125" i="50"/>
  <c r="H124" i="23"/>
  <c r="I122" i="14"/>
  <c r="M120" i="42"/>
  <c r="I125" i="50"/>
  <c r="I124" i="21"/>
  <c r="K121" i="31"/>
  <c r="E121" i="17"/>
  <c r="D121" i="31"/>
  <c r="N120" i="26"/>
  <c r="L122" i="17"/>
  <c r="I118" i="39"/>
  <c r="N119" i="41"/>
  <c r="N123" i="18"/>
  <c r="I117" i="39"/>
  <c r="M121" i="20"/>
  <c r="I123" i="44"/>
  <c r="N123" i="44"/>
  <c r="L122" i="49"/>
  <c r="J122" i="45"/>
  <c r="F124" i="29"/>
  <c r="K120" i="13"/>
  <c r="N120" i="13"/>
  <c r="L122" i="47"/>
  <c r="K122" i="30"/>
  <c r="K120" i="41"/>
  <c r="H124" i="25"/>
  <c r="L120" i="36"/>
  <c r="I121" i="31"/>
  <c r="G120" i="35"/>
  <c r="E125" i="16"/>
  <c r="D121" i="24"/>
  <c r="K125" i="48"/>
  <c r="E124" i="23"/>
  <c r="H125" i="50"/>
  <c r="H122" i="14"/>
  <c r="J125" i="51"/>
  <c r="I121" i="26"/>
  <c r="G122" i="14"/>
  <c r="F120" i="35"/>
  <c r="F120" i="31"/>
  <c r="J121" i="35"/>
  <c r="G120" i="26"/>
  <c r="I123" i="19"/>
  <c r="H125" i="48"/>
  <c r="E119" i="36"/>
  <c r="L122" i="15"/>
  <c r="N124" i="50"/>
  <c r="K126" i="16"/>
  <c r="H126" i="27"/>
  <c r="G126" i="28"/>
  <c r="E120" i="35"/>
  <c r="M122" i="14"/>
  <c r="K121" i="24"/>
  <c r="N125" i="16"/>
  <c r="L124" i="21"/>
  <c r="N119" i="36"/>
  <c r="I120" i="36"/>
  <c r="I122" i="17"/>
  <c r="M126" i="27"/>
  <c r="N120" i="24"/>
  <c r="N120" i="42"/>
  <c r="D125" i="23"/>
  <c r="M124" i="23"/>
  <c r="D123" i="45"/>
  <c r="D123" i="46"/>
  <c r="D118" i="39"/>
  <c r="D123" i="47"/>
  <c r="D124" i="18"/>
  <c r="K123" i="19"/>
  <c r="D123" i="49"/>
  <c r="C126" i="29" l="1"/>
  <c r="B125" i="44"/>
  <c r="A126" i="44"/>
  <c r="C125" i="44"/>
  <c r="C122" i="41"/>
  <c r="B124" i="24"/>
  <c r="A125" i="24"/>
  <c r="B124" i="45"/>
  <c r="A125" i="45"/>
  <c r="C124" i="45"/>
  <c r="C124" i="17"/>
  <c r="B125" i="43"/>
  <c r="A126" i="43"/>
  <c r="C127" i="16"/>
  <c r="B124" i="49"/>
  <c r="C124" i="49"/>
  <c r="A125" i="49"/>
  <c r="B123" i="20"/>
  <c r="C123" i="20"/>
  <c r="A124" i="20"/>
  <c r="B124" i="47"/>
  <c r="C124" i="47"/>
  <c r="A125" i="47"/>
  <c r="B124" i="30"/>
  <c r="C124" i="30"/>
  <c r="A125" i="30"/>
  <c r="B126" i="29"/>
  <c r="A127" i="29"/>
  <c r="B124" i="46"/>
  <c r="A125" i="46"/>
  <c r="C124" i="46"/>
  <c r="B122" i="13"/>
  <c r="A123" i="13"/>
  <c r="C122" i="13"/>
  <c r="B130" i="41"/>
  <c r="A131" i="41"/>
  <c r="C128" i="28"/>
  <c r="B125" i="25"/>
  <c r="C125" i="25"/>
  <c r="A126" i="25"/>
  <c r="B125" i="42"/>
  <c r="A126" i="42"/>
  <c r="C125" i="18"/>
  <c r="B125" i="18"/>
  <c r="A126" i="18"/>
  <c r="C124" i="19"/>
  <c r="C122" i="36"/>
  <c r="A125" i="17"/>
  <c r="B125" i="17" s="1"/>
  <c r="C123" i="42"/>
  <c r="C123" i="24"/>
  <c r="C123" i="26"/>
  <c r="A125" i="14"/>
  <c r="B125" i="14" s="1"/>
  <c r="C124" i="14"/>
  <c r="A128" i="16"/>
  <c r="B128" i="16" s="1"/>
  <c r="C123" i="31"/>
  <c r="C123" i="35"/>
  <c r="C127" i="51"/>
  <c r="A128" i="51"/>
  <c r="B128" i="51" s="1"/>
  <c r="A128" i="50"/>
  <c r="B128" i="50" s="1"/>
  <c r="C127" i="50"/>
  <c r="C127" i="48"/>
  <c r="A128" i="48"/>
  <c r="B128" i="48" s="1"/>
  <c r="A127" i="36"/>
  <c r="B127" i="36" s="1"/>
  <c r="A128" i="35"/>
  <c r="B128" i="35" s="1"/>
  <c r="A128" i="31"/>
  <c r="B128" i="31" s="1"/>
  <c r="C127" i="31"/>
  <c r="A129" i="28"/>
  <c r="B129" i="28" s="1"/>
  <c r="C128" i="27"/>
  <c r="A129" i="27"/>
  <c r="B129" i="27" s="1"/>
  <c r="A128" i="26"/>
  <c r="B128" i="26" s="1"/>
  <c r="C126" i="23"/>
  <c r="A127" i="23"/>
  <c r="B127" i="23" s="1"/>
  <c r="C126" i="21"/>
  <c r="A127" i="21"/>
  <c r="B127" i="21" s="1"/>
  <c r="A127" i="19"/>
  <c r="B127" i="19" s="1"/>
  <c r="C124" i="15"/>
  <c r="A125" i="15"/>
  <c r="B125" i="15" s="1"/>
  <c r="A120" i="39"/>
  <c r="B120" i="39" s="1"/>
  <c r="C119" i="39"/>
  <c r="M124" i="18"/>
  <c r="M122" i="30"/>
  <c r="M124" i="25"/>
  <c r="N122" i="46"/>
  <c r="M125" i="29"/>
  <c r="D124" i="45"/>
  <c r="I124" i="44"/>
  <c r="E123" i="45"/>
  <c r="L123" i="49"/>
  <c r="L123" i="47"/>
  <c r="J123" i="30"/>
  <c r="H121" i="13"/>
  <c r="N123" i="46"/>
  <c r="M122" i="20"/>
  <c r="D126" i="29"/>
  <c r="J125" i="25"/>
  <c r="K122" i="26"/>
  <c r="N121" i="24"/>
  <c r="E125" i="50"/>
  <c r="I122" i="26"/>
  <c r="K125" i="21"/>
  <c r="L122" i="26"/>
  <c r="K122" i="42"/>
  <c r="D122" i="42"/>
  <c r="J122" i="35"/>
  <c r="I119" i="39"/>
  <c r="L126" i="48"/>
  <c r="H122" i="35"/>
  <c r="H126" i="48"/>
  <c r="E127" i="28"/>
  <c r="M122" i="17"/>
  <c r="J122" i="31"/>
  <c r="J123" i="17"/>
  <c r="H126" i="50"/>
  <c r="E124" i="18"/>
  <c r="N123" i="19"/>
  <c r="G124" i="25"/>
  <c r="G122" i="46"/>
  <c r="I125" i="29"/>
  <c r="F125" i="29"/>
  <c r="I121" i="41"/>
  <c r="L124" i="44"/>
  <c r="F123" i="45"/>
  <c r="J123" i="49"/>
  <c r="D123" i="20"/>
  <c r="G123" i="47"/>
  <c r="L121" i="13"/>
  <c r="E123" i="46"/>
  <c r="L122" i="20"/>
  <c r="D124" i="47"/>
  <c r="D121" i="13"/>
  <c r="I125" i="25"/>
  <c r="I124" i="19"/>
  <c r="E124" i="21"/>
  <c r="E125" i="23"/>
  <c r="H121" i="36"/>
  <c r="E120" i="36"/>
  <c r="N126" i="16"/>
  <c r="F121" i="26"/>
  <c r="K127" i="28"/>
  <c r="D128" i="27"/>
  <c r="M121" i="31"/>
  <c r="G125" i="48"/>
  <c r="H127" i="16"/>
  <c r="L123" i="14"/>
  <c r="K123" i="14"/>
  <c r="L122" i="31"/>
  <c r="N122" i="17"/>
  <c r="G125" i="51"/>
  <c r="F125" i="48"/>
  <c r="K122" i="31"/>
  <c r="F121" i="24"/>
  <c r="G125" i="50"/>
  <c r="G123" i="14"/>
  <c r="D124" i="17"/>
  <c r="D122" i="26"/>
  <c r="N124" i="18"/>
  <c r="F123" i="19"/>
  <c r="F124" i="25"/>
  <c r="M122" i="46"/>
  <c r="J125" i="29"/>
  <c r="E125" i="29"/>
  <c r="H121" i="41"/>
  <c r="K123" i="45"/>
  <c r="H123" i="49"/>
  <c r="D124" i="44"/>
  <c r="M123" i="47"/>
  <c r="J121" i="13"/>
  <c r="I123" i="46"/>
  <c r="G123" i="46"/>
  <c r="G122" i="20"/>
  <c r="D125" i="25"/>
  <c r="H124" i="19"/>
  <c r="K121" i="36"/>
  <c r="D122" i="35"/>
  <c r="K119" i="39"/>
  <c r="N125" i="23"/>
  <c r="L122" i="35"/>
  <c r="K126" i="50"/>
  <c r="G121" i="24"/>
  <c r="M121" i="24"/>
  <c r="N127" i="27"/>
  <c r="J127" i="27"/>
  <c r="M122" i="15"/>
  <c r="I125" i="21"/>
  <c r="L125" i="21"/>
  <c r="H122" i="24"/>
  <c r="N125" i="48"/>
  <c r="N120" i="36"/>
  <c r="D121" i="36"/>
  <c r="N123" i="14"/>
  <c r="J126" i="48"/>
  <c r="F121" i="31"/>
  <c r="G122" i="17"/>
  <c r="G120" i="36"/>
  <c r="N124" i="21"/>
  <c r="F124" i="18"/>
  <c r="E123" i="19"/>
  <c r="N120" i="41"/>
  <c r="F122" i="46"/>
  <c r="H125" i="29"/>
  <c r="D121" i="41"/>
  <c r="H123" i="45"/>
  <c r="M123" i="49"/>
  <c r="E123" i="47"/>
  <c r="K121" i="13"/>
  <c r="K123" i="46"/>
  <c r="M123" i="46"/>
  <c r="F122" i="20"/>
  <c r="L124" i="19"/>
  <c r="F124" i="21"/>
  <c r="G121" i="35"/>
  <c r="M124" i="21"/>
  <c r="G124" i="21"/>
  <c r="L126" i="51"/>
  <c r="M127" i="28"/>
  <c r="N123" i="17"/>
  <c r="M121" i="35"/>
  <c r="I122" i="42"/>
  <c r="F121" i="35"/>
  <c r="J127" i="28"/>
  <c r="I123" i="17"/>
  <c r="G126" i="16"/>
  <c r="D125" i="21"/>
  <c r="N121" i="42"/>
  <c r="L123" i="15"/>
  <c r="G121" i="31"/>
  <c r="F125" i="23"/>
  <c r="I126" i="48"/>
  <c r="I127" i="27"/>
  <c r="F120" i="36"/>
  <c r="E123" i="17"/>
  <c r="I126" i="50"/>
  <c r="F123" i="14"/>
  <c r="G121" i="26"/>
  <c r="E121" i="24"/>
  <c r="K122" i="24"/>
  <c r="M125" i="48"/>
  <c r="G122" i="15"/>
  <c r="F123" i="17"/>
  <c r="K127" i="27"/>
  <c r="D122" i="31"/>
  <c r="H125" i="21"/>
  <c r="D126" i="51"/>
  <c r="I122" i="24"/>
  <c r="M121" i="42"/>
  <c r="J126" i="51"/>
  <c r="E125" i="51"/>
  <c r="I127" i="16"/>
  <c r="L122" i="24"/>
  <c r="G127" i="28"/>
  <c r="N125" i="50"/>
  <c r="N121" i="26"/>
  <c r="N121" i="31"/>
  <c r="G122" i="30"/>
  <c r="G123" i="19"/>
  <c r="F120" i="41"/>
  <c r="E122" i="46"/>
  <c r="L125" i="29"/>
  <c r="L121" i="41"/>
  <c r="I123" i="45"/>
  <c r="J123" i="45"/>
  <c r="F123" i="49"/>
  <c r="I123" i="47"/>
  <c r="N123" i="47"/>
  <c r="L123" i="30"/>
  <c r="I121" i="13"/>
  <c r="H123" i="46"/>
  <c r="K122" i="20"/>
  <c r="J122" i="20"/>
  <c r="I125" i="18"/>
  <c r="D124" i="19"/>
  <c r="I125" i="23"/>
  <c r="D126" i="48"/>
  <c r="D126" i="23"/>
  <c r="H123" i="15"/>
  <c r="H122" i="42"/>
  <c r="D123" i="15"/>
  <c r="M127" i="27"/>
  <c r="K125" i="23"/>
  <c r="D127" i="16"/>
  <c r="F122" i="15"/>
  <c r="F122" i="17"/>
  <c r="D122" i="24"/>
  <c r="F127" i="27"/>
  <c r="F125" i="50"/>
  <c r="I122" i="35"/>
  <c r="N125" i="51"/>
  <c r="I123" i="14"/>
  <c r="M126" i="16"/>
  <c r="N122" i="30"/>
  <c r="M123" i="19"/>
  <c r="M120" i="41"/>
  <c r="G124" i="18"/>
  <c r="K125" i="29"/>
  <c r="J121" i="41"/>
  <c r="H124" i="44"/>
  <c r="N123" i="45"/>
  <c r="L123" i="45"/>
  <c r="E123" i="49"/>
  <c r="K123" i="47"/>
  <c r="F123" i="47"/>
  <c r="J123" i="46"/>
  <c r="E122" i="20"/>
  <c r="I122" i="20"/>
  <c r="L125" i="25"/>
  <c r="J125" i="18"/>
  <c r="E125" i="48"/>
  <c r="F125" i="51"/>
  <c r="I121" i="36"/>
  <c r="J127" i="16"/>
  <c r="M123" i="17"/>
  <c r="J126" i="50"/>
  <c r="G127" i="27"/>
  <c r="E121" i="26"/>
  <c r="N122" i="15"/>
  <c r="J125" i="23"/>
  <c r="E121" i="35"/>
  <c r="I123" i="15"/>
  <c r="H127" i="27"/>
  <c r="M123" i="14"/>
  <c r="F122" i="30"/>
  <c r="E124" i="25"/>
  <c r="G120" i="41"/>
  <c r="L118" i="39"/>
  <c r="G125" i="29"/>
  <c r="J124" i="44"/>
  <c r="M123" i="45"/>
  <c r="I123" i="49"/>
  <c r="G123" i="49"/>
  <c r="H123" i="47"/>
  <c r="H123" i="30"/>
  <c r="I123" i="30"/>
  <c r="L123" i="46"/>
  <c r="H122" i="20"/>
  <c r="D123" i="30"/>
  <c r="H125" i="25"/>
  <c r="D125" i="18"/>
  <c r="M121" i="26"/>
  <c r="L127" i="27"/>
  <c r="J123" i="15"/>
  <c r="E121" i="31"/>
  <c r="J122" i="26"/>
  <c r="F127" i="28"/>
  <c r="M120" i="36"/>
  <c r="K123" i="15"/>
  <c r="F121" i="42"/>
  <c r="F126" i="16"/>
  <c r="H122" i="26"/>
  <c r="I126" i="51"/>
  <c r="L125" i="23"/>
  <c r="I127" i="28"/>
  <c r="H123" i="17"/>
  <c r="E122" i="30"/>
  <c r="N124" i="25"/>
  <c r="E120" i="41"/>
  <c r="J118" i="39"/>
  <c r="N125" i="29"/>
  <c r="K121" i="41"/>
  <c r="K124" i="44"/>
  <c r="G123" i="45"/>
  <c r="K123" i="49"/>
  <c r="N123" i="49"/>
  <c r="J123" i="47"/>
  <c r="K123" i="30"/>
  <c r="F123" i="46"/>
  <c r="N122" i="20"/>
  <c r="J124" i="19"/>
  <c r="N121" i="35"/>
  <c r="H122" i="31"/>
  <c r="L123" i="17"/>
  <c r="E122" i="17"/>
  <c r="D126" i="50"/>
  <c r="N127" i="28"/>
  <c r="H123" i="14"/>
  <c r="H126" i="51"/>
  <c r="M125" i="50"/>
  <c r="E122" i="15"/>
  <c r="J125" i="21"/>
  <c r="E127" i="27"/>
  <c r="K126" i="51"/>
  <c r="E121" i="42"/>
  <c r="J123" i="14"/>
  <c r="K126" i="48"/>
  <c r="M125" i="23"/>
  <c r="L127" i="28"/>
  <c r="J122" i="24"/>
  <c r="K124" i="19"/>
  <c r="L126" i="50"/>
  <c r="J121" i="36"/>
  <c r="H127" i="28"/>
  <c r="K123" i="17"/>
  <c r="L121" i="36"/>
  <c r="K122" i="35"/>
  <c r="E123" i="14"/>
  <c r="D127" i="31"/>
  <c r="L127" i="16"/>
  <c r="M125" i="51"/>
  <c r="H125" i="23"/>
  <c r="J119" i="39"/>
  <c r="J122" i="42"/>
  <c r="I122" i="31"/>
  <c r="G121" i="42"/>
  <c r="G123" i="17"/>
  <c r="G125" i="23"/>
  <c r="E126" i="16"/>
  <c r="L122" i="42"/>
  <c r="D128" i="28"/>
  <c r="D124" i="14"/>
  <c r="D124" i="46"/>
  <c r="K125" i="25"/>
  <c r="L119" i="39"/>
  <c r="D124" i="49"/>
  <c r="H125" i="18"/>
  <c r="D124" i="30"/>
  <c r="B127" i="29" l="1"/>
  <c r="A128" i="29"/>
  <c r="B125" i="49"/>
  <c r="C125" i="49"/>
  <c r="A126" i="49"/>
  <c r="B125" i="45"/>
  <c r="C125" i="45"/>
  <c r="A126" i="45"/>
  <c r="B126" i="44"/>
  <c r="C126" i="44"/>
  <c r="A127" i="44"/>
  <c r="B125" i="30"/>
  <c r="A126" i="30"/>
  <c r="C125" i="30"/>
  <c r="B125" i="24"/>
  <c r="A126" i="24"/>
  <c r="B125" i="46"/>
  <c r="C125" i="46"/>
  <c r="A126" i="46"/>
  <c r="B124" i="20"/>
  <c r="C124" i="20"/>
  <c r="A125" i="20"/>
  <c r="C128" i="16"/>
  <c r="C125" i="17"/>
  <c r="B126" i="43"/>
  <c r="A127" i="43"/>
  <c r="B123" i="13"/>
  <c r="A124" i="13"/>
  <c r="C123" i="13"/>
  <c r="B125" i="47"/>
  <c r="C125" i="47"/>
  <c r="A126" i="47"/>
  <c r="C123" i="41"/>
  <c r="C127" i="29"/>
  <c r="A132" i="41"/>
  <c r="B131" i="41"/>
  <c r="C129" i="28"/>
  <c r="B126" i="25"/>
  <c r="C126" i="25"/>
  <c r="A127" i="25"/>
  <c r="B126" i="42"/>
  <c r="A127" i="42"/>
  <c r="B126" i="18"/>
  <c r="A127" i="18"/>
  <c r="C126" i="18"/>
  <c r="C125" i="19"/>
  <c r="C124" i="31"/>
  <c r="A126" i="14"/>
  <c r="B126" i="14" s="1"/>
  <c r="C125" i="14"/>
  <c r="C123" i="36"/>
  <c r="C124" i="26"/>
  <c r="C124" i="42"/>
  <c r="C124" i="35"/>
  <c r="A129" i="16"/>
  <c r="B129" i="16" s="1"/>
  <c r="C124" i="24"/>
  <c r="A126" i="17"/>
  <c r="B126" i="17" s="1"/>
  <c r="C128" i="51"/>
  <c r="A129" i="51"/>
  <c r="B129" i="51" s="1"/>
  <c r="C128" i="50"/>
  <c r="A129" i="50"/>
  <c r="B129" i="50" s="1"/>
  <c r="A129" i="48"/>
  <c r="B129" i="48" s="1"/>
  <c r="C128" i="48"/>
  <c r="A128" i="36"/>
  <c r="B128" i="36" s="1"/>
  <c r="A129" i="35"/>
  <c r="B129" i="35" s="1"/>
  <c r="C128" i="31"/>
  <c r="A129" i="31"/>
  <c r="B129" i="31" s="1"/>
  <c r="A130" i="28"/>
  <c r="B130" i="28" s="1"/>
  <c r="C129" i="27"/>
  <c r="A130" i="27"/>
  <c r="B130" i="27" s="1"/>
  <c r="A129" i="26"/>
  <c r="B129" i="26" s="1"/>
  <c r="C127" i="23"/>
  <c r="A128" i="23"/>
  <c r="B128" i="23" s="1"/>
  <c r="A128" i="21"/>
  <c r="B128" i="21" s="1"/>
  <c r="C127" i="21"/>
  <c r="A128" i="19"/>
  <c r="B128" i="19" s="1"/>
  <c r="C125" i="15"/>
  <c r="A126" i="15"/>
  <c r="B126" i="15" s="1"/>
  <c r="A121" i="39"/>
  <c r="B121" i="39" s="1"/>
  <c r="C120" i="39"/>
  <c r="M125" i="18"/>
  <c r="N123" i="30"/>
  <c r="N121" i="41"/>
  <c r="M125" i="25"/>
  <c r="F121" i="13"/>
  <c r="I124" i="47"/>
  <c r="E124" i="47"/>
  <c r="L124" i="45"/>
  <c r="I124" i="49"/>
  <c r="J124" i="46"/>
  <c r="F124" i="30"/>
  <c r="F123" i="20"/>
  <c r="H122" i="41"/>
  <c r="G126" i="29"/>
  <c r="D126" i="25"/>
  <c r="M122" i="31"/>
  <c r="G124" i="17"/>
  <c r="L126" i="21"/>
  <c r="F121" i="36"/>
  <c r="N122" i="31"/>
  <c r="E122" i="42"/>
  <c r="G122" i="24"/>
  <c r="J127" i="51"/>
  <c r="G127" i="16"/>
  <c r="N121" i="36"/>
  <c r="F122" i="26"/>
  <c r="L127" i="48"/>
  <c r="N126" i="48"/>
  <c r="F127" i="31"/>
  <c r="K123" i="26"/>
  <c r="I124" i="14"/>
  <c r="H127" i="51"/>
  <c r="N122" i="42"/>
  <c r="M122" i="24"/>
  <c r="G121" i="36"/>
  <c r="E125" i="18"/>
  <c r="M123" i="30"/>
  <c r="E121" i="41"/>
  <c r="F124" i="44"/>
  <c r="N121" i="13"/>
  <c r="F124" i="47"/>
  <c r="J124" i="47"/>
  <c r="I124" i="45"/>
  <c r="I125" i="44"/>
  <c r="L124" i="49"/>
  <c r="N124" i="46"/>
  <c r="J124" i="30"/>
  <c r="N124" i="30"/>
  <c r="L122" i="13"/>
  <c r="L123" i="20"/>
  <c r="K122" i="41"/>
  <c r="N126" i="29"/>
  <c r="I126" i="18"/>
  <c r="I125" i="19"/>
  <c r="H123" i="35"/>
  <c r="L123" i="35"/>
  <c r="G125" i="21"/>
  <c r="K128" i="27"/>
  <c r="E127" i="16"/>
  <c r="J122" i="36"/>
  <c r="K122" i="36"/>
  <c r="G128" i="27"/>
  <c r="H128" i="28"/>
  <c r="D123" i="31"/>
  <c r="M126" i="50"/>
  <c r="L124" i="14"/>
  <c r="D129" i="28"/>
  <c r="L128" i="27"/>
  <c r="F126" i="23"/>
  <c r="H127" i="31"/>
  <c r="I123" i="26"/>
  <c r="F122" i="31"/>
  <c r="G122" i="26"/>
  <c r="G126" i="51"/>
  <c r="N125" i="18"/>
  <c r="F124" i="19"/>
  <c r="F121" i="41"/>
  <c r="G124" i="44"/>
  <c r="E121" i="13"/>
  <c r="G124" i="47"/>
  <c r="F124" i="45"/>
  <c r="E124" i="45"/>
  <c r="H125" i="44"/>
  <c r="K124" i="49"/>
  <c r="M124" i="46"/>
  <c r="K124" i="30"/>
  <c r="E124" i="30"/>
  <c r="J122" i="13"/>
  <c r="J123" i="20"/>
  <c r="I122" i="41"/>
  <c r="E126" i="29"/>
  <c r="J126" i="18"/>
  <c r="D125" i="19"/>
  <c r="M128" i="27"/>
  <c r="N122" i="35"/>
  <c r="E126" i="51"/>
  <c r="N122" i="24"/>
  <c r="I120" i="39"/>
  <c r="H124" i="17"/>
  <c r="E124" i="14"/>
  <c r="L120" i="39"/>
  <c r="I124" i="15"/>
  <c r="H124" i="15"/>
  <c r="I123" i="42"/>
  <c r="K128" i="28"/>
  <c r="E126" i="48"/>
  <c r="H123" i="24"/>
  <c r="F126" i="51"/>
  <c r="I127" i="51"/>
  <c r="L123" i="42"/>
  <c r="F126" i="50"/>
  <c r="D126" i="21"/>
  <c r="L126" i="23"/>
  <c r="G125" i="18"/>
  <c r="G124" i="19"/>
  <c r="G121" i="41"/>
  <c r="M124" i="44"/>
  <c r="D119" i="39"/>
  <c r="H124" i="47"/>
  <c r="M124" i="45"/>
  <c r="N124" i="45"/>
  <c r="N124" i="49"/>
  <c r="E124" i="46"/>
  <c r="L124" i="30"/>
  <c r="H122" i="13"/>
  <c r="I123" i="20"/>
  <c r="E123" i="20"/>
  <c r="L122" i="41"/>
  <c r="H126" i="29"/>
  <c r="D124" i="15"/>
  <c r="K123" i="42"/>
  <c r="H126" i="23"/>
  <c r="G126" i="23"/>
  <c r="D127" i="51"/>
  <c r="N126" i="23"/>
  <c r="J128" i="27"/>
  <c r="G126" i="50"/>
  <c r="F123" i="15"/>
  <c r="E122" i="24"/>
  <c r="G126" i="48"/>
  <c r="F122" i="42"/>
  <c r="M126" i="51"/>
  <c r="I127" i="48"/>
  <c r="N122" i="26"/>
  <c r="M126" i="23"/>
  <c r="L123" i="24"/>
  <c r="H124" i="14"/>
  <c r="E121" i="36"/>
  <c r="K123" i="31"/>
  <c r="I128" i="28"/>
  <c r="J126" i="23"/>
  <c r="D126" i="18"/>
  <c r="L122" i="36"/>
  <c r="D122" i="36"/>
  <c r="D123" i="42"/>
  <c r="F122" i="35"/>
  <c r="F124" i="14"/>
  <c r="I126" i="21"/>
  <c r="H127" i="48"/>
  <c r="M122" i="35"/>
  <c r="H123" i="42"/>
  <c r="I122" i="36"/>
  <c r="D120" i="39"/>
  <c r="N123" i="15"/>
  <c r="G122" i="35"/>
  <c r="H128" i="16"/>
  <c r="D125" i="17"/>
  <c r="M123" i="15"/>
  <c r="E125" i="21"/>
  <c r="J123" i="26"/>
  <c r="E126" i="50"/>
  <c r="L123" i="26"/>
  <c r="L123" i="31"/>
  <c r="F125" i="18"/>
  <c r="N124" i="19"/>
  <c r="E125" i="25"/>
  <c r="N124" i="44"/>
  <c r="H119" i="39"/>
  <c r="N124" i="47"/>
  <c r="H124" i="45"/>
  <c r="J125" i="44"/>
  <c r="L125" i="44"/>
  <c r="E124" i="49"/>
  <c r="L124" i="46"/>
  <c r="G124" i="46"/>
  <c r="D125" i="44"/>
  <c r="H124" i="30"/>
  <c r="I122" i="13"/>
  <c r="K123" i="20"/>
  <c r="M123" i="20"/>
  <c r="D122" i="41"/>
  <c r="M126" i="29"/>
  <c r="J126" i="25"/>
  <c r="L124" i="17"/>
  <c r="D127" i="48"/>
  <c r="M125" i="21"/>
  <c r="F128" i="27"/>
  <c r="M128" i="28"/>
  <c r="K127" i="16"/>
  <c r="I124" i="17"/>
  <c r="F122" i="24"/>
  <c r="E126" i="23"/>
  <c r="J126" i="21"/>
  <c r="E122" i="31"/>
  <c r="J127" i="31"/>
  <c r="J124" i="17"/>
  <c r="M122" i="26"/>
  <c r="L127" i="51"/>
  <c r="G123" i="15"/>
  <c r="N126" i="50"/>
  <c r="D123" i="24"/>
  <c r="H123" i="26"/>
  <c r="E123" i="30"/>
  <c r="E124" i="19"/>
  <c r="N125" i="25"/>
  <c r="E124" i="44"/>
  <c r="L124" i="47"/>
  <c r="G124" i="45"/>
  <c r="K125" i="44"/>
  <c r="F124" i="49"/>
  <c r="H124" i="46"/>
  <c r="F124" i="46"/>
  <c r="I124" i="30"/>
  <c r="K122" i="13"/>
  <c r="N123" i="20"/>
  <c r="D122" i="13"/>
  <c r="F126" i="29"/>
  <c r="K126" i="29"/>
  <c r="K126" i="25"/>
  <c r="J125" i="19"/>
  <c r="F125" i="21"/>
  <c r="F128" i="28"/>
  <c r="K127" i="48"/>
  <c r="E128" i="28"/>
  <c r="G124" i="14"/>
  <c r="H122" i="36"/>
  <c r="I127" i="31"/>
  <c r="E122" i="26"/>
  <c r="D123" i="26"/>
  <c r="D128" i="31"/>
  <c r="K124" i="17"/>
  <c r="G122" i="31"/>
  <c r="G122" i="42"/>
  <c r="M126" i="48"/>
  <c r="M124" i="14"/>
  <c r="F127" i="16"/>
  <c r="K126" i="21"/>
  <c r="F126" i="48"/>
  <c r="J123" i="24"/>
  <c r="D127" i="50"/>
  <c r="N128" i="27"/>
  <c r="K120" i="39"/>
  <c r="F123" i="30"/>
  <c r="M124" i="19"/>
  <c r="G125" i="25"/>
  <c r="G121" i="13"/>
  <c r="K124" i="47"/>
  <c r="J124" i="45"/>
  <c r="J124" i="49"/>
  <c r="M124" i="49"/>
  <c r="K124" i="46"/>
  <c r="G124" i="30"/>
  <c r="D124" i="20"/>
  <c r="H123" i="20"/>
  <c r="D125" i="47"/>
  <c r="J122" i="41"/>
  <c r="L126" i="29"/>
  <c r="I126" i="29"/>
  <c r="H126" i="25"/>
  <c r="H125" i="19"/>
  <c r="J127" i="48"/>
  <c r="L127" i="31"/>
  <c r="D123" i="35"/>
  <c r="L124" i="15"/>
  <c r="I128" i="16"/>
  <c r="N125" i="21"/>
  <c r="E123" i="15"/>
  <c r="H127" i="50"/>
  <c r="F124" i="17"/>
  <c r="N127" i="16"/>
  <c r="N124" i="17"/>
  <c r="I123" i="24"/>
  <c r="D127" i="23"/>
  <c r="G123" i="30"/>
  <c r="M121" i="41"/>
  <c r="F125" i="25"/>
  <c r="M121" i="13"/>
  <c r="M124" i="47"/>
  <c r="K124" i="45"/>
  <c r="H124" i="49"/>
  <c r="G124" i="49"/>
  <c r="I124" i="46"/>
  <c r="M124" i="30"/>
  <c r="G123" i="20"/>
  <c r="J126" i="29"/>
  <c r="L125" i="19"/>
  <c r="K128" i="16"/>
  <c r="M127" i="31"/>
  <c r="I123" i="31"/>
  <c r="K123" i="24"/>
  <c r="E127" i="31"/>
  <c r="K123" i="35"/>
  <c r="K127" i="50"/>
  <c r="E124" i="17"/>
  <c r="H126" i="21"/>
  <c r="J123" i="42"/>
  <c r="M127" i="16"/>
  <c r="L128" i="28"/>
  <c r="L128" i="16"/>
  <c r="J124" i="15"/>
  <c r="M122" i="42"/>
  <c r="H128" i="27"/>
  <c r="K124" i="15"/>
  <c r="J123" i="35"/>
  <c r="I127" i="50"/>
  <c r="J123" i="31"/>
  <c r="G127" i="31"/>
  <c r="J128" i="28"/>
  <c r="I128" i="27"/>
  <c r="K127" i="51"/>
  <c r="N124" i="14"/>
  <c r="K125" i="19"/>
  <c r="N126" i="51"/>
  <c r="M121" i="36"/>
  <c r="N127" i="31"/>
  <c r="K127" i="31"/>
  <c r="J128" i="16"/>
  <c r="K126" i="23"/>
  <c r="E122" i="35"/>
  <c r="I126" i="23"/>
  <c r="J127" i="50"/>
  <c r="N128" i="28"/>
  <c r="K124" i="14"/>
  <c r="D128" i="16"/>
  <c r="H123" i="31"/>
  <c r="E128" i="27"/>
  <c r="I123" i="35"/>
  <c r="G128" i="28"/>
  <c r="J120" i="39"/>
  <c r="M124" i="17"/>
  <c r="L127" i="50"/>
  <c r="J124" i="14"/>
  <c r="D123" i="13"/>
  <c r="D125" i="30"/>
  <c r="D127" i="29"/>
  <c r="D129" i="27"/>
  <c r="H126" i="18"/>
  <c r="L126" i="25"/>
  <c r="D125" i="45"/>
  <c r="H120" i="39"/>
  <c r="D125" i="14"/>
  <c r="D126" i="44"/>
  <c r="B126" i="47" l="1"/>
  <c r="C126" i="47"/>
  <c r="A127" i="47"/>
  <c r="B127" i="43"/>
  <c r="A128" i="43"/>
  <c r="C129" i="16"/>
  <c r="B126" i="46"/>
  <c r="C126" i="46"/>
  <c r="A127" i="46"/>
  <c r="B126" i="30"/>
  <c r="A127" i="30"/>
  <c r="C126" i="30"/>
  <c r="B126" i="49"/>
  <c r="C126" i="49"/>
  <c r="A127" i="49"/>
  <c r="B128" i="29"/>
  <c r="A129" i="29"/>
  <c r="C124" i="41"/>
  <c r="B125" i="20"/>
  <c r="C125" i="20"/>
  <c r="A126" i="20"/>
  <c r="C128" i="29"/>
  <c r="B126" i="24"/>
  <c r="A127" i="24"/>
  <c r="B127" i="44"/>
  <c r="A128" i="44"/>
  <c r="C127" i="44"/>
  <c r="B126" i="45"/>
  <c r="A127" i="45"/>
  <c r="C126" i="45"/>
  <c r="B124" i="13"/>
  <c r="C124" i="13"/>
  <c r="A125" i="13"/>
  <c r="C126" i="17"/>
  <c r="B132" i="41"/>
  <c r="A133" i="41"/>
  <c r="C130" i="28"/>
  <c r="B127" i="25"/>
  <c r="A128" i="25"/>
  <c r="C127" i="25"/>
  <c r="B127" i="42"/>
  <c r="A128" i="42"/>
  <c r="C127" i="18"/>
  <c r="B127" i="18"/>
  <c r="A128" i="18"/>
  <c r="C126" i="19"/>
  <c r="C125" i="26"/>
  <c r="A127" i="14"/>
  <c r="B127" i="14" s="1"/>
  <c r="C126" i="14"/>
  <c r="A127" i="17"/>
  <c r="B127" i="17" s="1"/>
  <c r="C125" i="42"/>
  <c r="C125" i="35"/>
  <c r="C125" i="31"/>
  <c r="A130" i="16"/>
  <c r="B130" i="16" s="1"/>
  <c r="C125" i="24"/>
  <c r="C124" i="36"/>
  <c r="C129" i="51"/>
  <c r="A130" i="51"/>
  <c r="B130" i="51" s="1"/>
  <c r="C129" i="50"/>
  <c r="A130" i="50"/>
  <c r="B130" i="50" s="1"/>
  <c r="C129" i="48"/>
  <c r="A130" i="48"/>
  <c r="B130" i="48" s="1"/>
  <c r="A129" i="36"/>
  <c r="B129" i="36" s="1"/>
  <c r="A130" i="35"/>
  <c r="B130" i="35" s="1"/>
  <c r="C129" i="31"/>
  <c r="A130" i="31"/>
  <c r="B130" i="31" s="1"/>
  <c r="A131" i="28"/>
  <c r="B131" i="28" s="1"/>
  <c r="C130" i="27"/>
  <c r="A131" i="27"/>
  <c r="B131" i="27" s="1"/>
  <c r="A130" i="26"/>
  <c r="B130" i="26" s="1"/>
  <c r="C128" i="23"/>
  <c r="A129" i="23"/>
  <c r="B129" i="23" s="1"/>
  <c r="C128" i="21"/>
  <c r="A129" i="21"/>
  <c r="B129" i="21" s="1"/>
  <c r="A129" i="19"/>
  <c r="B129" i="19" s="1"/>
  <c r="C126" i="15"/>
  <c r="A127" i="15"/>
  <c r="B127" i="15" s="1"/>
  <c r="A122" i="39"/>
  <c r="B122" i="39" s="1"/>
  <c r="C121" i="39"/>
  <c r="F122" i="13"/>
  <c r="G122" i="41"/>
  <c r="E126" i="18"/>
  <c r="M125" i="19"/>
  <c r="I125" i="49"/>
  <c r="H125" i="47"/>
  <c r="H127" i="29"/>
  <c r="G124" i="20"/>
  <c r="H124" i="20"/>
  <c r="N123" i="13"/>
  <c r="D127" i="44"/>
  <c r="E126" i="44"/>
  <c r="G125" i="45"/>
  <c r="H125" i="30"/>
  <c r="G125" i="30"/>
  <c r="J127" i="18"/>
  <c r="D126" i="19"/>
  <c r="L121" i="39"/>
  <c r="F126" i="21"/>
  <c r="N128" i="16"/>
  <c r="H127" i="21"/>
  <c r="G129" i="27"/>
  <c r="L125" i="15"/>
  <c r="H124" i="42"/>
  <c r="J128" i="48"/>
  <c r="D127" i="21"/>
  <c r="D125" i="15"/>
  <c r="K124" i="42"/>
  <c r="H124" i="26"/>
  <c r="F128" i="16"/>
  <c r="J128" i="31"/>
  <c r="M128" i="31"/>
  <c r="M123" i="26"/>
  <c r="I128" i="31"/>
  <c r="N122" i="13"/>
  <c r="E122" i="41"/>
  <c r="M126" i="18"/>
  <c r="N126" i="25"/>
  <c r="D123" i="41"/>
  <c r="M125" i="47"/>
  <c r="G127" i="29"/>
  <c r="F124" i="20"/>
  <c r="F123" i="13"/>
  <c r="J126" i="44"/>
  <c r="G126" i="44"/>
  <c r="E125" i="45"/>
  <c r="J125" i="30"/>
  <c r="J127" i="25"/>
  <c r="I127" i="18"/>
  <c r="D128" i="50"/>
  <c r="D124" i="35"/>
  <c r="L124" i="42"/>
  <c r="M122" i="36"/>
  <c r="M123" i="42"/>
  <c r="M128" i="16"/>
  <c r="H127" i="23"/>
  <c r="F122" i="36"/>
  <c r="N129" i="28"/>
  <c r="I123" i="36"/>
  <c r="E127" i="23"/>
  <c r="H124" i="31"/>
  <c r="D124" i="31"/>
  <c r="J125" i="14"/>
  <c r="L128" i="51"/>
  <c r="D129" i="50"/>
  <c r="G125" i="14"/>
  <c r="H124" i="35"/>
  <c r="G122" i="13"/>
  <c r="N125" i="44"/>
  <c r="F126" i="18"/>
  <c r="F126" i="25"/>
  <c r="H125" i="46"/>
  <c r="J125" i="47"/>
  <c r="F127" i="29"/>
  <c r="N124" i="20"/>
  <c r="M123" i="13"/>
  <c r="K126" i="44"/>
  <c r="M126" i="44"/>
  <c r="F125" i="45"/>
  <c r="I125" i="30"/>
  <c r="L127" i="25"/>
  <c r="D127" i="18"/>
  <c r="G124" i="15"/>
  <c r="H125" i="15"/>
  <c r="M129" i="28"/>
  <c r="K127" i="23"/>
  <c r="N123" i="42"/>
  <c r="K124" i="24"/>
  <c r="F123" i="35"/>
  <c r="I124" i="24"/>
  <c r="M127" i="50"/>
  <c r="E123" i="42"/>
  <c r="I127" i="23"/>
  <c r="L123" i="36"/>
  <c r="E128" i="31"/>
  <c r="H128" i="50"/>
  <c r="M125" i="14"/>
  <c r="E127" i="50"/>
  <c r="H128" i="31"/>
  <c r="M123" i="24"/>
  <c r="G123" i="31"/>
  <c r="I125" i="17"/>
  <c r="G128" i="31"/>
  <c r="D123" i="36"/>
  <c r="H124" i="24"/>
  <c r="L127" i="21"/>
  <c r="N128" i="31"/>
  <c r="M122" i="13"/>
  <c r="E125" i="44"/>
  <c r="N126" i="18"/>
  <c r="G126" i="25"/>
  <c r="K125" i="46"/>
  <c r="L123" i="41"/>
  <c r="G125" i="47"/>
  <c r="D125" i="49"/>
  <c r="K127" i="29"/>
  <c r="E124" i="20"/>
  <c r="I123" i="13"/>
  <c r="G123" i="13"/>
  <c r="L126" i="44"/>
  <c r="H125" i="45"/>
  <c r="M125" i="45"/>
  <c r="K125" i="30"/>
  <c r="I127" i="25"/>
  <c r="G123" i="35"/>
  <c r="G126" i="21"/>
  <c r="L125" i="17"/>
  <c r="M127" i="48"/>
  <c r="M123" i="31"/>
  <c r="K129" i="27"/>
  <c r="E127" i="51"/>
  <c r="N123" i="31"/>
  <c r="D128" i="51"/>
  <c r="G125" i="17"/>
  <c r="K128" i="51"/>
  <c r="N123" i="24"/>
  <c r="G127" i="50"/>
  <c r="L128" i="48"/>
  <c r="L124" i="35"/>
  <c r="E128" i="16"/>
  <c r="G128" i="16"/>
  <c r="E123" i="26"/>
  <c r="L128" i="50"/>
  <c r="F127" i="51"/>
  <c r="D124" i="26"/>
  <c r="G127" i="51"/>
  <c r="E125" i="17"/>
  <c r="H125" i="14"/>
  <c r="M125" i="17"/>
  <c r="N123" i="26"/>
  <c r="F125" i="14"/>
  <c r="K123" i="36"/>
  <c r="H125" i="17"/>
  <c r="K128" i="48"/>
  <c r="J129" i="16"/>
  <c r="K125" i="15"/>
  <c r="F127" i="23"/>
  <c r="D129" i="16"/>
  <c r="N126" i="21"/>
  <c r="D124" i="24"/>
  <c r="E122" i="36"/>
  <c r="J124" i="31"/>
  <c r="I124" i="26"/>
  <c r="J121" i="39"/>
  <c r="N124" i="15"/>
  <c r="M127" i="51"/>
  <c r="D128" i="23"/>
  <c r="K125" i="14"/>
  <c r="L127" i="23"/>
  <c r="K129" i="16"/>
  <c r="H123" i="36"/>
  <c r="E122" i="13"/>
  <c r="M125" i="44"/>
  <c r="F125" i="19"/>
  <c r="M126" i="25"/>
  <c r="I125" i="46"/>
  <c r="H125" i="49"/>
  <c r="K123" i="41"/>
  <c r="F125" i="47"/>
  <c r="M127" i="29"/>
  <c r="I124" i="20"/>
  <c r="J123" i="13"/>
  <c r="E123" i="13"/>
  <c r="D126" i="45"/>
  <c r="I126" i="44"/>
  <c r="I125" i="45"/>
  <c r="N125" i="45"/>
  <c r="E125" i="30"/>
  <c r="K127" i="25"/>
  <c r="I126" i="19"/>
  <c r="D124" i="42"/>
  <c r="D126" i="17"/>
  <c r="E125" i="14"/>
  <c r="D128" i="48"/>
  <c r="G123" i="26"/>
  <c r="J124" i="35"/>
  <c r="M124" i="15"/>
  <c r="I124" i="35"/>
  <c r="I128" i="50"/>
  <c r="F124" i="15"/>
  <c r="E123" i="31"/>
  <c r="J129" i="27"/>
  <c r="J129" i="28"/>
  <c r="N127" i="50"/>
  <c r="K125" i="17"/>
  <c r="J128" i="51"/>
  <c r="M123" i="35"/>
  <c r="N125" i="17"/>
  <c r="F123" i="42"/>
  <c r="E127" i="48"/>
  <c r="G122" i="36"/>
  <c r="N127" i="23"/>
  <c r="F123" i="24"/>
  <c r="N122" i="41"/>
  <c r="F125" i="44"/>
  <c r="E125" i="19"/>
  <c r="E126" i="25"/>
  <c r="L125" i="46"/>
  <c r="K125" i="49"/>
  <c r="L125" i="49"/>
  <c r="J123" i="41"/>
  <c r="E125" i="47"/>
  <c r="I125" i="47"/>
  <c r="E127" i="29"/>
  <c r="J127" i="29"/>
  <c r="K124" i="20"/>
  <c r="K123" i="13"/>
  <c r="H126" i="44"/>
  <c r="J125" i="45"/>
  <c r="F125" i="30"/>
  <c r="H127" i="25"/>
  <c r="H126" i="19"/>
  <c r="F129" i="27"/>
  <c r="L124" i="24"/>
  <c r="F128" i="31"/>
  <c r="H128" i="48"/>
  <c r="E123" i="24"/>
  <c r="L129" i="16"/>
  <c r="L129" i="27"/>
  <c r="J124" i="26"/>
  <c r="N122" i="36"/>
  <c r="M127" i="23"/>
  <c r="F127" i="48"/>
  <c r="L124" i="26"/>
  <c r="M126" i="21"/>
  <c r="F123" i="26"/>
  <c r="I129" i="28"/>
  <c r="G127" i="48"/>
  <c r="F122" i="41"/>
  <c r="G125" i="44"/>
  <c r="G125" i="19"/>
  <c r="I126" i="25"/>
  <c r="J125" i="46"/>
  <c r="I123" i="41"/>
  <c r="L125" i="47"/>
  <c r="N125" i="47"/>
  <c r="I127" i="29"/>
  <c r="L127" i="29"/>
  <c r="J124" i="20"/>
  <c r="H123" i="13"/>
  <c r="D124" i="13"/>
  <c r="N126" i="44"/>
  <c r="K125" i="45"/>
  <c r="D125" i="46"/>
  <c r="M125" i="30"/>
  <c r="D127" i="25"/>
  <c r="J126" i="19"/>
  <c r="H129" i="28"/>
  <c r="K127" i="21"/>
  <c r="L128" i="31"/>
  <c r="N129" i="27"/>
  <c r="N125" i="14"/>
  <c r="J123" i="36"/>
  <c r="K128" i="31"/>
  <c r="D130" i="27"/>
  <c r="J125" i="15"/>
  <c r="H128" i="51"/>
  <c r="N127" i="51"/>
  <c r="J128" i="50"/>
  <c r="K129" i="28"/>
  <c r="I124" i="42"/>
  <c r="F129" i="28"/>
  <c r="K121" i="39"/>
  <c r="J125" i="17"/>
  <c r="E129" i="28"/>
  <c r="D126" i="14"/>
  <c r="I121" i="39"/>
  <c r="M122" i="41"/>
  <c r="G126" i="18"/>
  <c r="N125" i="19"/>
  <c r="J125" i="49"/>
  <c r="H123" i="41"/>
  <c r="K125" i="47"/>
  <c r="N127" i="29"/>
  <c r="M124" i="20"/>
  <c r="L124" i="20"/>
  <c r="L123" i="13"/>
  <c r="F126" i="44"/>
  <c r="L125" i="45"/>
  <c r="L125" i="30"/>
  <c r="N125" i="30"/>
  <c r="F125" i="17"/>
  <c r="I124" i="31"/>
  <c r="G129" i="28"/>
  <c r="F127" i="50"/>
  <c r="K124" i="26"/>
  <c r="M129" i="27"/>
  <c r="J124" i="24"/>
  <c r="I129" i="16"/>
  <c r="L125" i="14"/>
  <c r="F123" i="31"/>
  <c r="G123" i="24"/>
  <c r="G127" i="23"/>
  <c r="N127" i="48"/>
  <c r="I125" i="14"/>
  <c r="I128" i="48"/>
  <c r="J127" i="23"/>
  <c r="K124" i="31"/>
  <c r="I125" i="15"/>
  <c r="J127" i="21"/>
  <c r="H129" i="27"/>
  <c r="L124" i="31"/>
  <c r="I129" i="27"/>
  <c r="I127" i="21"/>
  <c r="E126" i="21"/>
  <c r="L129" i="28"/>
  <c r="K128" i="50"/>
  <c r="J124" i="42"/>
  <c r="D121" i="39"/>
  <c r="E129" i="27"/>
  <c r="E124" i="15"/>
  <c r="I128" i="51"/>
  <c r="H121" i="39"/>
  <c r="K124" i="35"/>
  <c r="H129" i="16"/>
  <c r="N123" i="35"/>
  <c r="D130" i="28"/>
  <c r="G123" i="42"/>
  <c r="E123" i="35"/>
  <c r="D126" i="30"/>
  <c r="D125" i="20"/>
  <c r="D128" i="29"/>
  <c r="K126" i="19"/>
  <c r="D126" i="47"/>
  <c r="H127" i="18"/>
  <c r="D126" i="49"/>
  <c r="D126" i="46"/>
  <c r="B128" i="44" l="1"/>
  <c r="C128" i="44"/>
  <c r="A129" i="44"/>
  <c r="C127" i="17"/>
  <c r="C130" i="16"/>
  <c r="C129" i="29"/>
  <c r="B128" i="43"/>
  <c r="A129" i="43"/>
  <c r="B127" i="30"/>
  <c r="C127" i="30"/>
  <c r="A128" i="30"/>
  <c r="B127" i="45"/>
  <c r="C127" i="45"/>
  <c r="A128" i="45"/>
  <c r="B127" i="24"/>
  <c r="C127" i="24"/>
  <c r="A128" i="24"/>
  <c r="C125" i="41"/>
  <c r="B127" i="47"/>
  <c r="A128" i="47"/>
  <c r="C127" i="47"/>
  <c r="B126" i="20"/>
  <c r="C126" i="20"/>
  <c r="A127" i="20"/>
  <c r="B125" i="13"/>
  <c r="A126" i="13"/>
  <c r="C125" i="13"/>
  <c r="B129" i="29"/>
  <c r="A130" i="29"/>
  <c r="B127" i="49"/>
  <c r="A128" i="49"/>
  <c r="C127" i="49"/>
  <c r="B127" i="46"/>
  <c r="C127" i="46"/>
  <c r="A128" i="46"/>
  <c r="A134" i="41"/>
  <c r="B133" i="41"/>
  <c r="C131" i="28"/>
  <c r="B128" i="25"/>
  <c r="C128" i="25"/>
  <c r="A129" i="25"/>
  <c r="B128" i="42"/>
  <c r="A129" i="42"/>
  <c r="B128" i="18"/>
  <c r="A129" i="18"/>
  <c r="C128" i="18"/>
  <c r="C127" i="19"/>
  <c r="A131" i="16"/>
  <c r="B131" i="16" s="1"/>
  <c r="C126" i="42"/>
  <c r="C126" i="26"/>
  <c r="C125" i="36"/>
  <c r="C126" i="35"/>
  <c r="A128" i="17"/>
  <c r="B128" i="17" s="1"/>
  <c r="C126" i="24"/>
  <c r="C126" i="31"/>
  <c r="A128" i="14"/>
  <c r="B128" i="14" s="1"/>
  <c r="C127" i="14"/>
  <c r="C130" i="51"/>
  <c r="A131" i="51"/>
  <c r="B131" i="51" s="1"/>
  <c r="C130" i="50"/>
  <c r="A131" i="50"/>
  <c r="B131" i="50" s="1"/>
  <c r="C130" i="48"/>
  <c r="A131" i="48"/>
  <c r="B131" i="48" s="1"/>
  <c r="A130" i="36"/>
  <c r="B130" i="36" s="1"/>
  <c r="A131" i="35"/>
  <c r="B131" i="35" s="1"/>
  <c r="C130" i="31"/>
  <c r="A131" i="31"/>
  <c r="B131" i="31" s="1"/>
  <c r="A132" i="28"/>
  <c r="B132" i="28" s="1"/>
  <c r="C131" i="27"/>
  <c r="A132" i="27"/>
  <c r="B132" i="27" s="1"/>
  <c r="A131" i="26"/>
  <c r="B131" i="26" s="1"/>
  <c r="C129" i="23"/>
  <c r="A130" i="23"/>
  <c r="B130" i="23" s="1"/>
  <c r="A130" i="21"/>
  <c r="B130" i="21" s="1"/>
  <c r="C129" i="21"/>
  <c r="A130" i="19"/>
  <c r="B130" i="19" s="1"/>
  <c r="A128" i="15"/>
  <c r="B128" i="15" s="1"/>
  <c r="C127" i="15"/>
  <c r="A123" i="39"/>
  <c r="B123" i="39" s="1"/>
  <c r="C122" i="39"/>
  <c r="E127" i="25"/>
  <c r="E125" i="46"/>
  <c r="M127" i="18"/>
  <c r="E123" i="41"/>
  <c r="J124" i="13"/>
  <c r="F124" i="13"/>
  <c r="N127" i="44"/>
  <c r="M126" i="49"/>
  <c r="J126" i="46"/>
  <c r="G128" i="29"/>
  <c r="I126" i="30"/>
  <c r="E126" i="30"/>
  <c r="H126" i="45"/>
  <c r="I125" i="20"/>
  <c r="G126" i="47"/>
  <c r="H126" i="47"/>
  <c r="K128" i="25"/>
  <c r="K127" i="19"/>
  <c r="M128" i="50"/>
  <c r="I128" i="23"/>
  <c r="L129" i="51"/>
  <c r="H130" i="16"/>
  <c r="H129" i="31"/>
  <c r="N124" i="26"/>
  <c r="H130" i="28"/>
  <c r="N126" i="14"/>
  <c r="F124" i="31"/>
  <c r="L125" i="42"/>
  <c r="D129" i="31"/>
  <c r="I125" i="24"/>
  <c r="J125" i="31"/>
  <c r="E124" i="26"/>
  <c r="M125" i="15"/>
  <c r="E124" i="42"/>
  <c r="N129" i="50"/>
  <c r="J126" i="14"/>
  <c r="G130" i="28"/>
  <c r="J130" i="28"/>
  <c r="G124" i="35"/>
  <c r="G127" i="25"/>
  <c r="N125" i="46"/>
  <c r="E127" i="18"/>
  <c r="M126" i="19"/>
  <c r="L124" i="13"/>
  <c r="H127" i="44"/>
  <c r="G127" i="44"/>
  <c r="E126" i="49"/>
  <c r="I126" i="46"/>
  <c r="N128" i="29"/>
  <c r="L126" i="30"/>
  <c r="G126" i="30"/>
  <c r="E126" i="45"/>
  <c r="D127" i="30"/>
  <c r="D127" i="24"/>
  <c r="K124" i="41"/>
  <c r="N125" i="20"/>
  <c r="J126" i="47"/>
  <c r="H128" i="25"/>
  <c r="J127" i="19"/>
  <c r="D126" i="15"/>
  <c r="D125" i="24"/>
  <c r="K126" i="15"/>
  <c r="L122" i="39"/>
  <c r="N123" i="36"/>
  <c r="K125" i="31"/>
  <c r="L125" i="35"/>
  <c r="N128" i="50"/>
  <c r="H125" i="42"/>
  <c r="J125" i="42"/>
  <c r="D122" i="39"/>
  <c r="K122" i="39"/>
  <c r="E128" i="48"/>
  <c r="L125" i="31"/>
  <c r="D125" i="42"/>
  <c r="F126" i="17"/>
  <c r="G124" i="24"/>
  <c r="F128" i="50"/>
  <c r="D129" i="51"/>
  <c r="N129" i="16"/>
  <c r="F124" i="26"/>
  <c r="H128" i="21"/>
  <c r="M127" i="25"/>
  <c r="F125" i="49"/>
  <c r="G127" i="18"/>
  <c r="F126" i="19"/>
  <c r="K124" i="13"/>
  <c r="L127" i="44"/>
  <c r="M127" i="44"/>
  <c r="N126" i="49"/>
  <c r="G126" i="46"/>
  <c r="E128" i="29"/>
  <c r="K126" i="30"/>
  <c r="F126" i="45"/>
  <c r="D124" i="41"/>
  <c r="H125" i="20"/>
  <c r="M125" i="20"/>
  <c r="D127" i="49"/>
  <c r="F126" i="47"/>
  <c r="L128" i="25"/>
  <c r="L127" i="19"/>
  <c r="H128" i="23"/>
  <c r="D129" i="48"/>
  <c r="M124" i="31"/>
  <c r="E123" i="36"/>
  <c r="F126" i="14"/>
  <c r="M126" i="17"/>
  <c r="N128" i="48"/>
  <c r="K129" i="51"/>
  <c r="H126" i="14"/>
  <c r="M129" i="16"/>
  <c r="I128" i="21"/>
  <c r="E126" i="14"/>
  <c r="N124" i="42"/>
  <c r="I130" i="16"/>
  <c r="H125" i="31"/>
  <c r="E124" i="31"/>
  <c r="K129" i="50"/>
  <c r="E128" i="50"/>
  <c r="J130" i="27"/>
  <c r="L124" i="36"/>
  <c r="G128" i="48"/>
  <c r="J125" i="35"/>
  <c r="F123" i="36"/>
  <c r="F127" i="25"/>
  <c r="M125" i="49"/>
  <c r="N127" i="18"/>
  <c r="N126" i="19"/>
  <c r="I124" i="13"/>
  <c r="K127" i="44"/>
  <c r="I126" i="49"/>
  <c r="F126" i="49"/>
  <c r="N126" i="46"/>
  <c r="J128" i="29"/>
  <c r="H126" i="30"/>
  <c r="M126" i="45"/>
  <c r="H124" i="41"/>
  <c r="J125" i="20"/>
  <c r="E125" i="20"/>
  <c r="K126" i="47"/>
  <c r="I126" i="17"/>
  <c r="M124" i="24"/>
  <c r="G128" i="23"/>
  <c r="D130" i="16"/>
  <c r="J129" i="50"/>
  <c r="K129" i="31"/>
  <c r="E129" i="50"/>
  <c r="I130" i="28"/>
  <c r="I125" i="42"/>
  <c r="N124" i="31"/>
  <c r="K124" i="36"/>
  <c r="J129" i="51"/>
  <c r="G126" i="14"/>
  <c r="K125" i="42"/>
  <c r="L130" i="16"/>
  <c r="I129" i="51"/>
  <c r="D129" i="23"/>
  <c r="F129" i="16"/>
  <c r="K130" i="27"/>
  <c r="M127" i="21"/>
  <c r="D125" i="31"/>
  <c r="M124" i="35"/>
  <c r="J129" i="31"/>
  <c r="F128" i="23"/>
  <c r="D124" i="36"/>
  <c r="I127" i="19"/>
  <c r="I122" i="39"/>
  <c r="G127" i="21"/>
  <c r="N124" i="35"/>
  <c r="H126" i="17"/>
  <c r="D125" i="26"/>
  <c r="H130" i="27"/>
  <c r="N125" i="15"/>
  <c r="I130" i="27"/>
  <c r="N127" i="21"/>
  <c r="M124" i="42"/>
  <c r="L126" i="14"/>
  <c r="K125" i="35"/>
  <c r="M128" i="48"/>
  <c r="M129" i="50"/>
  <c r="L130" i="27"/>
  <c r="D125" i="35"/>
  <c r="N130" i="27"/>
  <c r="H129" i="48"/>
  <c r="N127" i="25"/>
  <c r="N125" i="49"/>
  <c r="F123" i="41"/>
  <c r="E126" i="19"/>
  <c r="M124" i="13"/>
  <c r="I127" i="44"/>
  <c r="H126" i="49"/>
  <c r="G126" i="49"/>
  <c r="E126" i="46"/>
  <c r="I128" i="29"/>
  <c r="J126" i="30"/>
  <c r="K126" i="45"/>
  <c r="N126" i="45"/>
  <c r="K125" i="20"/>
  <c r="D127" i="46"/>
  <c r="E126" i="47"/>
  <c r="J128" i="18"/>
  <c r="H124" i="36"/>
  <c r="N128" i="23"/>
  <c r="J128" i="21"/>
  <c r="F124" i="35"/>
  <c r="K126" i="17"/>
  <c r="I125" i="31"/>
  <c r="N128" i="51"/>
  <c r="I125" i="26"/>
  <c r="J129" i="48"/>
  <c r="E130" i="27"/>
  <c r="L129" i="48"/>
  <c r="G124" i="42"/>
  <c r="L128" i="21"/>
  <c r="H129" i="51"/>
  <c r="L125" i="24"/>
  <c r="M125" i="46"/>
  <c r="G125" i="49"/>
  <c r="G123" i="41"/>
  <c r="G126" i="19"/>
  <c r="N124" i="13"/>
  <c r="J127" i="44"/>
  <c r="J126" i="49"/>
  <c r="K126" i="46"/>
  <c r="M126" i="46"/>
  <c r="F128" i="29"/>
  <c r="N126" i="30"/>
  <c r="L126" i="45"/>
  <c r="G126" i="45"/>
  <c r="D127" i="45"/>
  <c r="J124" i="41"/>
  <c r="I124" i="41"/>
  <c r="D126" i="20"/>
  <c r="G125" i="20"/>
  <c r="L126" i="47"/>
  <c r="I128" i="18"/>
  <c r="D127" i="19"/>
  <c r="G124" i="31"/>
  <c r="J126" i="15"/>
  <c r="E127" i="21"/>
  <c r="I129" i="50"/>
  <c r="M130" i="28"/>
  <c r="N130" i="28"/>
  <c r="J126" i="17"/>
  <c r="E129" i="16"/>
  <c r="G130" i="27"/>
  <c r="L129" i="31"/>
  <c r="N126" i="17"/>
  <c r="J125" i="26"/>
  <c r="J130" i="16"/>
  <c r="M128" i="51"/>
  <c r="K125" i="26"/>
  <c r="J124" i="36"/>
  <c r="I129" i="48"/>
  <c r="G129" i="50"/>
  <c r="D130" i="50"/>
  <c r="M128" i="23"/>
  <c r="D131" i="27"/>
  <c r="G126" i="17"/>
  <c r="G125" i="46"/>
  <c r="E125" i="49"/>
  <c r="N123" i="41"/>
  <c r="L126" i="19"/>
  <c r="E124" i="13"/>
  <c r="E127" i="44"/>
  <c r="L126" i="49"/>
  <c r="L126" i="46"/>
  <c r="F126" i="46"/>
  <c r="K128" i="29"/>
  <c r="M128" i="29"/>
  <c r="F126" i="30"/>
  <c r="I126" i="45"/>
  <c r="F125" i="20"/>
  <c r="D129" i="29"/>
  <c r="N126" i="47"/>
  <c r="J128" i="25"/>
  <c r="H128" i="18"/>
  <c r="D128" i="21"/>
  <c r="D129" i="21" s="1"/>
  <c r="K126" i="14"/>
  <c r="M126" i="14"/>
  <c r="H125" i="24"/>
  <c r="L128" i="23"/>
  <c r="K130" i="16"/>
  <c r="E130" i="28"/>
  <c r="E126" i="17"/>
  <c r="I126" i="14"/>
  <c r="H126" i="15"/>
  <c r="E125" i="15"/>
  <c r="G124" i="26"/>
  <c r="F130" i="27"/>
  <c r="F130" i="28"/>
  <c r="J128" i="23"/>
  <c r="E124" i="24"/>
  <c r="G128" i="50"/>
  <c r="I125" i="35"/>
  <c r="L129" i="50"/>
  <c r="G125" i="15"/>
  <c r="G123" i="36"/>
  <c r="F125" i="15"/>
  <c r="F125" i="46"/>
  <c r="F127" i="18"/>
  <c r="M123" i="41"/>
  <c r="H124" i="13"/>
  <c r="G124" i="13"/>
  <c r="F127" i="44"/>
  <c r="K126" i="49"/>
  <c r="H126" i="46"/>
  <c r="L128" i="29"/>
  <c r="H128" i="29"/>
  <c r="M126" i="30"/>
  <c r="J126" i="45"/>
  <c r="L124" i="41"/>
  <c r="L125" i="20"/>
  <c r="M126" i="47"/>
  <c r="I126" i="47"/>
  <c r="F128" i="51"/>
  <c r="H125" i="35"/>
  <c r="E124" i="35"/>
  <c r="F124" i="24"/>
  <c r="M123" i="36"/>
  <c r="L126" i="15"/>
  <c r="H125" i="26"/>
  <c r="E128" i="23"/>
  <c r="G129" i="16"/>
  <c r="K128" i="21"/>
  <c r="K129" i="48"/>
  <c r="F124" i="42"/>
  <c r="F127" i="21"/>
  <c r="D127" i="15"/>
  <c r="F128" i="48"/>
  <c r="K128" i="23"/>
  <c r="D127" i="14"/>
  <c r="I129" i="31"/>
  <c r="J125" i="24"/>
  <c r="L125" i="26"/>
  <c r="E128" i="51"/>
  <c r="D131" i="28"/>
  <c r="L130" i="28"/>
  <c r="H129" i="50"/>
  <c r="M124" i="26"/>
  <c r="K125" i="24"/>
  <c r="G128" i="51"/>
  <c r="M130" i="27"/>
  <c r="I126" i="15"/>
  <c r="H122" i="39"/>
  <c r="D130" i="48"/>
  <c r="F129" i="50"/>
  <c r="K130" i="28"/>
  <c r="N124" i="24"/>
  <c r="L126" i="17"/>
  <c r="I124" i="36"/>
  <c r="D127" i="47"/>
  <c r="D128" i="18"/>
  <c r="H127" i="19"/>
  <c r="D125" i="13"/>
  <c r="D128" i="25"/>
  <c r="D128" i="44"/>
  <c r="B128" i="46" l="1"/>
  <c r="A129" i="46"/>
  <c r="C128" i="46"/>
  <c r="B130" i="29"/>
  <c r="A131" i="29"/>
  <c r="C130" i="29"/>
  <c r="B127" i="20"/>
  <c r="C127" i="20"/>
  <c r="A128" i="20"/>
  <c r="B128" i="45"/>
  <c r="A129" i="45"/>
  <c r="C128" i="45"/>
  <c r="C131" i="16"/>
  <c r="B129" i="43"/>
  <c r="A130" i="43"/>
  <c r="C128" i="17"/>
  <c r="C126" i="41"/>
  <c r="B129" i="44"/>
  <c r="C129" i="44"/>
  <c r="A130" i="44"/>
  <c r="B128" i="49"/>
  <c r="C128" i="49"/>
  <c r="A129" i="49"/>
  <c r="B126" i="13"/>
  <c r="C126" i="13"/>
  <c r="A127" i="13"/>
  <c r="B128" i="47"/>
  <c r="C128" i="47"/>
  <c r="A129" i="47"/>
  <c r="B128" i="24"/>
  <c r="C128" i="24"/>
  <c r="A129" i="24"/>
  <c r="B128" i="30"/>
  <c r="C128" i="30"/>
  <c r="A129" i="30"/>
  <c r="B134" i="41"/>
  <c r="A135" i="41"/>
  <c r="C132" i="28"/>
  <c r="B129" i="25"/>
  <c r="C129" i="25"/>
  <c r="A130" i="25"/>
  <c r="B129" i="42"/>
  <c r="A130" i="42"/>
  <c r="C129" i="18"/>
  <c r="B129" i="18"/>
  <c r="A130" i="18"/>
  <c r="C128" i="19"/>
  <c r="A129" i="14"/>
  <c r="B129" i="14" s="1"/>
  <c r="C128" i="14"/>
  <c r="A129" i="17"/>
  <c r="B129" i="17" s="1"/>
  <c r="C127" i="42"/>
  <c r="C127" i="35"/>
  <c r="C126" i="36"/>
  <c r="A132" i="16"/>
  <c r="B132" i="16" s="1"/>
  <c r="C127" i="26"/>
  <c r="C131" i="51"/>
  <c r="A132" i="51"/>
  <c r="B132" i="51" s="1"/>
  <c r="A132" i="50"/>
  <c r="B132" i="50" s="1"/>
  <c r="C131" i="50"/>
  <c r="C131" i="48"/>
  <c r="A132" i="48"/>
  <c r="B132" i="48" s="1"/>
  <c r="A131" i="36"/>
  <c r="B131" i="36" s="1"/>
  <c r="A132" i="35"/>
  <c r="B132" i="35" s="1"/>
  <c r="A132" i="31"/>
  <c r="B132" i="31" s="1"/>
  <c r="C131" i="31"/>
  <c r="A133" i="28"/>
  <c r="B133" i="28" s="1"/>
  <c r="C132" i="27"/>
  <c r="A133" i="27"/>
  <c r="B133" i="27" s="1"/>
  <c r="A132" i="26"/>
  <c r="B132" i="26" s="1"/>
  <c r="C130" i="23"/>
  <c r="A131" i="23"/>
  <c r="B131" i="23" s="1"/>
  <c r="C130" i="21"/>
  <c r="A131" i="21"/>
  <c r="B131" i="21" s="1"/>
  <c r="A131" i="19"/>
  <c r="B131" i="19" s="1"/>
  <c r="C128" i="15"/>
  <c r="A129" i="15"/>
  <c r="B129" i="15" s="1"/>
  <c r="A124" i="39"/>
  <c r="B124" i="39" s="1"/>
  <c r="C123" i="39"/>
  <c r="F128" i="25"/>
  <c r="M128" i="18"/>
  <c r="N124" i="41"/>
  <c r="K127" i="24"/>
  <c r="J127" i="24"/>
  <c r="N127" i="30"/>
  <c r="E127" i="46"/>
  <c r="F127" i="46"/>
  <c r="G129" i="29"/>
  <c r="H126" i="20"/>
  <c r="J126" i="20"/>
  <c r="G127" i="45"/>
  <c r="I125" i="41"/>
  <c r="G127" i="49"/>
  <c r="I125" i="13"/>
  <c r="M127" i="47"/>
  <c r="N127" i="47"/>
  <c r="L128" i="44"/>
  <c r="M128" i="44"/>
  <c r="H129" i="25"/>
  <c r="D128" i="19"/>
  <c r="G128" i="21"/>
  <c r="G124" i="36"/>
  <c r="E125" i="24"/>
  <c r="H131" i="28"/>
  <c r="N130" i="16"/>
  <c r="E125" i="35"/>
  <c r="D131" i="48"/>
  <c r="D128" i="14"/>
  <c r="F129" i="21"/>
  <c r="J129" i="23"/>
  <c r="F130" i="50"/>
  <c r="M126" i="15"/>
  <c r="N130" i="50"/>
  <c r="L130" i="31"/>
  <c r="H131" i="16"/>
  <c r="N129" i="21"/>
  <c r="K126" i="24"/>
  <c r="G125" i="26"/>
  <c r="J126" i="42"/>
  <c r="N128" i="25"/>
  <c r="F128" i="18"/>
  <c r="E124" i="41"/>
  <c r="G127" i="24"/>
  <c r="I127" i="30"/>
  <c r="M127" i="30"/>
  <c r="J127" i="46"/>
  <c r="H129" i="29"/>
  <c r="E126" i="20"/>
  <c r="M126" i="20"/>
  <c r="N127" i="45"/>
  <c r="J125" i="41"/>
  <c r="K125" i="41"/>
  <c r="E127" i="49"/>
  <c r="L125" i="13"/>
  <c r="I127" i="47"/>
  <c r="I128" i="44"/>
  <c r="E128" i="44"/>
  <c r="I129" i="25"/>
  <c r="H128" i="19"/>
  <c r="E130" i="48"/>
  <c r="K129" i="23"/>
  <c r="J126" i="31"/>
  <c r="J130" i="31"/>
  <c r="G125" i="42"/>
  <c r="L129" i="23"/>
  <c r="K127" i="15"/>
  <c r="I131" i="16"/>
  <c r="E130" i="16"/>
  <c r="F130" i="48"/>
  <c r="L129" i="21"/>
  <c r="L126" i="31"/>
  <c r="L126" i="35"/>
  <c r="N127" i="15"/>
  <c r="F130" i="16"/>
  <c r="J130" i="48"/>
  <c r="G125" i="24"/>
  <c r="E127" i="15"/>
  <c r="F129" i="23"/>
  <c r="E130" i="50"/>
  <c r="K126" i="26"/>
  <c r="I130" i="48"/>
  <c r="M128" i="25"/>
  <c r="N127" i="19"/>
  <c r="M124" i="41"/>
  <c r="F127" i="24"/>
  <c r="L127" i="30"/>
  <c r="G127" i="30"/>
  <c r="L127" i="46"/>
  <c r="I129" i="29"/>
  <c r="G126" i="20"/>
  <c r="K127" i="45"/>
  <c r="J127" i="45"/>
  <c r="H125" i="41"/>
  <c r="F127" i="49"/>
  <c r="F125" i="13"/>
  <c r="H127" i="47"/>
  <c r="K128" i="44"/>
  <c r="L129" i="25"/>
  <c r="J128" i="19"/>
  <c r="F131" i="27"/>
  <c r="G129" i="23"/>
  <c r="E124" i="36"/>
  <c r="L127" i="15"/>
  <c r="M125" i="42"/>
  <c r="H125" i="36"/>
  <c r="H127" i="14"/>
  <c r="M127" i="15"/>
  <c r="L131" i="28"/>
  <c r="M125" i="26"/>
  <c r="J126" i="26"/>
  <c r="H126" i="35"/>
  <c r="N125" i="24"/>
  <c r="L126" i="24"/>
  <c r="D125" i="36"/>
  <c r="D130" i="23"/>
  <c r="M130" i="50"/>
  <c r="M125" i="31"/>
  <c r="K131" i="28"/>
  <c r="N124" i="36"/>
  <c r="M129" i="51"/>
  <c r="G126" i="15"/>
  <c r="I127" i="17"/>
  <c r="D126" i="24"/>
  <c r="E128" i="25"/>
  <c r="F127" i="19"/>
  <c r="F124" i="41"/>
  <c r="I127" i="24"/>
  <c r="J127" i="30"/>
  <c r="H127" i="46"/>
  <c r="K129" i="29"/>
  <c r="N126" i="20"/>
  <c r="E127" i="45"/>
  <c r="H127" i="45"/>
  <c r="L127" i="49"/>
  <c r="N127" i="49"/>
  <c r="M125" i="13"/>
  <c r="K127" i="47"/>
  <c r="J128" i="44"/>
  <c r="D129" i="25"/>
  <c r="K130" i="48"/>
  <c r="G125" i="31"/>
  <c r="K126" i="35"/>
  <c r="H130" i="50"/>
  <c r="N126" i="15"/>
  <c r="M128" i="21"/>
  <c r="F127" i="15"/>
  <c r="D130" i="51"/>
  <c r="J122" i="39"/>
  <c r="E129" i="23"/>
  <c r="E126" i="15"/>
  <c r="F129" i="51"/>
  <c r="E128" i="21"/>
  <c r="I130" i="50"/>
  <c r="N125" i="35"/>
  <c r="K130" i="51"/>
  <c r="H129" i="23"/>
  <c r="L131" i="27"/>
  <c r="N131" i="28"/>
  <c r="I127" i="15"/>
  <c r="L126" i="26"/>
  <c r="K127" i="17"/>
  <c r="I125" i="36"/>
  <c r="G127" i="15"/>
  <c r="M129" i="23"/>
  <c r="D126" i="26"/>
  <c r="K126" i="42"/>
  <c r="H127" i="15"/>
  <c r="N129" i="48"/>
  <c r="E125" i="42"/>
  <c r="F125" i="26"/>
  <c r="G129" i="21"/>
  <c r="J131" i="28"/>
  <c r="F127" i="14"/>
  <c r="I123" i="39"/>
  <c r="F125" i="24"/>
  <c r="M124" i="36"/>
  <c r="M130" i="16"/>
  <c r="K125" i="36"/>
  <c r="K127" i="14"/>
  <c r="G128" i="25"/>
  <c r="G127" i="19"/>
  <c r="G124" i="41"/>
  <c r="N127" i="24"/>
  <c r="H127" i="30"/>
  <c r="N127" i="46"/>
  <c r="F129" i="29"/>
  <c r="F126" i="20"/>
  <c r="L127" i="45"/>
  <c r="L125" i="41"/>
  <c r="J127" i="49"/>
  <c r="M127" i="49"/>
  <c r="E125" i="13"/>
  <c r="E127" i="47"/>
  <c r="D129" i="44"/>
  <c r="H128" i="44"/>
  <c r="I129" i="18"/>
  <c r="K128" i="19"/>
  <c r="H129" i="21"/>
  <c r="F129" i="31"/>
  <c r="K129" i="21"/>
  <c r="E131" i="28"/>
  <c r="H131" i="27"/>
  <c r="G129" i="51"/>
  <c r="F128" i="21"/>
  <c r="H126" i="42"/>
  <c r="D132" i="27"/>
  <c r="G131" i="28"/>
  <c r="L126" i="42"/>
  <c r="E125" i="31"/>
  <c r="H130" i="31"/>
  <c r="N127" i="14"/>
  <c r="N129" i="23"/>
  <c r="G128" i="18"/>
  <c r="M127" i="19"/>
  <c r="D130" i="31"/>
  <c r="M127" i="24"/>
  <c r="K127" i="30"/>
  <c r="K127" i="46"/>
  <c r="J129" i="29"/>
  <c r="L129" i="29"/>
  <c r="L126" i="20"/>
  <c r="I127" i="45"/>
  <c r="K127" i="49"/>
  <c r="H125" i="13"/>
  <c r="G125" i="13"/>
  <c r="J127" i="47"/>
  <c r="N128" i="44"/>
  <c r="J129" i="18"/>
  <c r="I128" i="19"/>
  <c r="G130" i="48"/>
  <c r="I130" i="51"/>
  <c r="F125" i="35"/>
  <c r="L125" i="36"/>
  <c r="N125" i="42"/>
  <c r="M131" i="28"/>
  <c r="F129" i="48"/>
  <c r="N130" i="48"/>
  <c r="N125" i="31"/>
  <c r="F126" i="15"/>
  <c r="G130" i="50"/>
  <c r="J129" i="21"/>
  <c r="L130" i="48"/>
  <c r="G131" i="27"/>
  <c r="N125" i="26"/>
  <c r="J126" i="24"/>
  <c r="L130" i="51"/>
  <c r="I129" i="23"/>
  <c r="M125" i="35"/>
  <c r="M125" i="24"/>
  <c r="E125" i="26"/>
  <c r="D126" i="35"/>
  <c r="N128" i="18"/>
  <c r="E127" i="19"/>
  <c r="I128" i="25"/>
  <c r="H127" i="24"/>
  <c r="F127" i="30"/>
  <c r="G127" i="46"/>
  <c r="E129" i="29"/>
  <c r="N129" i="29"/>
  <c r="K126" i="20"/>
  <c r="F127" i="45"/>
  <c r="I127" i="49"/>
  <c r="K125" i="13"/>
  <c r="N125" i="13"/>
  <c r="G127" i="47"/>
  <c r="G128" i="44"/>
  <c r="K129" i="25"/>
  <c r="H129" i="18"/>
  <c r="J131" i="27"/>
  <c r="F125" i="42"/>
  <c r="N131" i="27"/>
  <c r="K126" i="31"/>
  <c r="L130" i="50"/>
  <c r="I126" i="35"/>
  <c r="I126" i="24"/>
  <c r="K123" i="39"/>
  <c r="E129" i="31"/>
  <c r="K131" i="27"/>
  <c r="L127" i="14"/>
  <c r="N129" i="31"/>
  <c r="J126" i="35"/>
  <c r="I126" i="26"/>
  <c r="E127" i="14"/>
  <c r="M127" i="14"/>
  <c r="H126" i="26"/>
  <c r="I126" i="42"/>
  <c r="G127" i="14"/>
  <c r="I127" i="14"/>
  <c r="M129" i="31"/>
  <c r="G129" i="48"/>
  <c r="E129" i="51"/>
  <c r="E128" i="18"/>
  <c r="E127" i="24"/>
  <c r="L127" i="24"/>
  <c r="E127" i="30"/>
  <c r="I127" i="46"/>
  <c r="M127" i="46"/>
  <c r="M129" i="29"/>
  <c r="I126" i="20"/>
  <c r="M127" i="45"/>
  <c r="D125" i="41"/>
  <c r="H127" i="49"/>
  <c r="J125" i="13"/>
  <c r="L127" i="47"/>
  <c r="F127" i="47"/>
  <c r="F128" i="44"/>
  <c r="J129" i="25"/>
  <c r="D129" i="18"/>
  <c r="D126" i="31"/>
  <c r="N129" i="51"/>
  <c r="I126" i="31"/>
  <c r="K130" i="31"/>
  <c r="H130" i="48"/>
  <c r="E129" i="21"/>
  <c r="K130" i="50"/>
  <c r="I131" i="27"/>
  <c r="F131" i="28"/>
  <c r="G130" i="16"/>
  <c r="D132" i="28"/>
  <c r="H126" i="24"/>
  <c r="D127" i="17"/>
  <c r="D128" i="17" s="1"/>
  <c r="H126" i="31"/>
  <c r="D131" i="50"/>
  <c r="H127" i="17"/>
  <c r="E131" i="27"/>
  <c r="I130" i="31"/>
  <c r="H130" i="51"/>
  <c r="J125" i="36"/>
  <c r="F124" i="36"/>
  <c r="J123" i="39"/>
  <c r="M130" i="48"/>
  <c r="G129" i="31"/>
  <c r="J130" i="50"/>
  <c r="I131" i="28"/>
  <c r="G125" i="35"/>
  <c r="M129" i="48"/>
  <c r="H123" i="39"/>
  <c r="J127" i="14"/>
  <c r="E129" i="48"/>
  <c r="J127" i="17"/>
  <c r="L127" i="17"/>
  <c r="F125" i="31"/>
  <c r="N128" i="21"/>
  <c r="D128" i="15"/>
  <c r="J130" i="51"/>
  <c r="J127" i="15"/>
  <c r="D126" i="42"/>
  <c r="I129" i="21"/>
  <c r="M131" i="27"/>
  <c r="M129" i="21"/>
  <c r="D128" i="45"/>
  <c r="D128" i="47"/>
  <c r="D128" i="49"/>
  <c r="L123" i="39"/>
  <c r="D128" i="24"/>
  <c r="L128" i="19"/>
  <c r="D127" i="20"/>
  <c r="D126" i="13"/>
  <c r="D128" i="30"/>
  <c r="B129" i="49" l="1"/>
  <c r="C129" i="49"/>
  <c r="A130" i="49"/>
  <c r="C132" i="16"/>
  <c r="B129" i="30"/>
  <c r="C129" i="30"/>
  <c r="A130" i="30"/>
  <c r="B129" i="47"/>
  <c r="C129" i="47"/>
  <c r="A130" i="47"/>
  <c r="C129" i="17"/>
  <c r="C130" i="17" s="1"/>
  <c r="C127" i="41"/>
  <c r="B130" i="43"/>
  <c r="A131" i="43"/>
  <c r="B129" i="45"/>
  <c r="C129" i="45"/>
  <c r="A130" i="45"/>
  <c r="C131" i="29"/>
  <c r="B129" i="46"/>
  <c r="C129" i="46"/>
  <c r="A130" i="46"/>
  <c r="B127" i="13"/>
  <c r="A128" i="13"/>
  <c r="C127" i="13"/>
  <c r="B130" i="44"/>
  <c r="C130" i="44"/>
  <c r="A131" i="44"/>
  <c r="B131" i="29"/>
  <c r="A132" i="29"/>
  <c r="B129" i="24"/>
  <c r="C129" i="24"/>
  <c r="A130" i="24"/>
  <c r="B128" i="20"/>
  <c r="C128" i="20"/>
  <c r="A129" i="20"/>
  <c r="A136" i="41"/>
  <c r="B135" i="41"/>
  <c r="C133" i="28"/>
  <c r="B130" i="25"/>
  <c r="C130" i="25"/>
  <c r="A131" i="25"/>
  <c r="B130" i="42"/>
  <c r="A131" i="42"/>
  <c r="B130" i="18"/>
  <c r="A131" i="18"/>
  <c r="C130" i="18"/>
  <c r="C129" i="19"/>
  <c r="C128" i="35"/>
  <c r="A130" i="17"/>
  <c r="B130" i="17" s="1"/>
  <c r="C128" i="42"/>
  <c r="A133" i="16"/>
  <c r="B133" i="16" s="1"/>
  <c r="A130" i="14"/>
  <c r="B130" i="14" s="1"/>
  <c r="C129" i="14"/>
  <c r="C128" i="26"/>
  <c r="C127" i="36"/>
  <c r="C132" i="51"/>
  <c r="A133" i="51"/>
  <c r="B133" i="51" s="1"/>
  <c r="C132" i="50"/>
  <c r="A133" i="50"/>
  <c r="B133" i="50" s="1"/>
  <c r="A133" i="48"/>
  <c r="B133" i="48" s="1"/>
  <c r="C132" i="48"/>
  <c r="A132" i="36"/>
  <c r="B132" i="36" s="1"/>
  <c r="A133" i="35"/>
  <c r="B133" i="35" s="1"/>
  <c r="C132" i="31"/>
  <c r="A133" i="31"/>
  <c r="B133" i="31" s="1"/>
  <c r="A134" i="28"/>
  <c r="B134" i="28" s="1"/>
  <c r="C133" i="27"/>
  <c r="A134" i="27"/>
  <c r="B134" i="27" s="1"/>
  <c r="A133" i="26"/>
  <c r="B133" i="26" s="1"/>
  <c r="C131" i="23"/>
  <c r="A132" i="23"/>
  <c r="B132" i="23" s="1"/>
  <c r="A132" i="21"/>
  <c r="B132" i="21" s="1"/>
  <c r="C131" i="21"/>
  <c r="A132" i="19"/>
  <c r="B132" i="19" s="1"/>
  <c r="A130" i="15"/>
  <c r="B130" i="15" s="1"/>
  <c r="C129" i="15"/>
  <c r="A125" i="39"/>
  <c r="B125" i="39" s="1"/>
  <c r="C124" i="39"/>
  <c r="M125" i="41"/>
  <c r="N128" i="19"/>
  <c r="M128" i="49"/>
  <c r="N128" i="49"/>
  <c r="J128" i="46"/>
  <c r="K128" i="30"/>
  <c r="L128" i="47"/>
  <c r="F128" i="47"/>
  <c r="J128" i="45"/>
  <c r="G128" i="45"/>
  <c r="J130" i="29"/>
  <c r="H130" i="29"/>
  <c r="D127" i="13"/>
  <c r="F129" i="44"/>
  <c r="G128" i="24"/>
  <c r="J126" i="13"/>
  <c r="G126" i="13"/>
  <c r="M127" i="20"/>
  <c r="K130" i="25"/>
  <c r="H130" i="18"/>
  <c r="M130" i="23"/>
  <c r="F125" i="36"/>
  <c r="H127" i="42"/>
  <c r="H128" i="17"/>
  <c r="M131" i="48"/>
  <c r="L132" i="27"/>
  <c r="E131" i="50"/>
  <c r="E130" i="51"/>
  <c r="E128" i="14"/>
  <c r="N131" i="50"/>
  <c r="G131" i="48"/>
  <c r="F128" i="17"/>
  <c r="K131" i="51"/>
  <c r="F131" i="48"/>
  <c r="N127" i="17"/>
  <c r="H128" i="14"/>
  <c r="K126" i="36"/>
  <c r="F129" i="18"/>
  <c r="N125" i="41"/>
  <c r="M129" i="25"/>
  <c r="E128" i="19"/>
  <c r="K128" i="49"/>
  <c r="H128" i="49"/>
  <c r="L128" i="30"/>
  <c r="J128" i="47"/>
  <c r="D126" i="41"/>
  <c r="K128" i="45"/>
  <c r="D128" i="46"/>
  <c r="K130" i="29"/>
  <c r="M129" i="44"/>
  <c r="H128" i="24"/>
  <c r="L126" i="13"/>
  <c r="E126" i="13"/>
  <c r="K127" i="20"/>
  <c r="L130" i="25"/>
  <c r="D130" i="18"/>
  <c r="F130" i="51"/>
  <c r="D127" i="35"/>
  <c r="H132" i="28"/>
  <c r="K130" i="23"/>
  <c r="N128" i="14"/>
  <c r="K131" i="31"/>
  <c r="E128" i="15"/>
  <c r="L127" i="42"/>
  <c r="K124" i="39"/>
  <c r="J127" i="42"/>
  <c r="I132" i="27"/>
  <c r="E129" i="18"/>
  <c r="E125" i="41"/>
  <c r="G129" i="25"/>
  <c r="G128" i="19"/>
  <c r="G128" i="49"/>
  <c r="I128" i="46"/>
  <c r="N128" i="30"/>
  <c r="K128" i="47"/>
  <c r="J126" i="41"/>
  <c r="H126" i="41"/>
  <c r="L128" i="45"/>
  <c r="G129" i="44"/>
  <c r="M128" i="24"/>
  <c r="I126" i="13"/>
  <c r="H127" i="20"/>
  <c r="J130" i="25"/>
  <c r="D129" i="19"/>
  <c r="F126" i="26"/>
  <c r="N128" i="17"/>
  <c r="L127" i="35"/>
  <c r="J131" i="31"/>
  <c r="L126" i="36"/>
  <c r="K128" i="15"/>
  <c r="L131" i="16"/>
  <c r="G126" i="42"/>
  <c r="I132" i="16"/>
  <c r="D131" i="51"/>
  <c r="I127" i="35"/>
  <c r="K132" i="28"/>
  <c r="M127" i="17"/>
  <c r="N131" i="48"/>
  <c r="L131" i="48"/>
  <c r="N129" i="18"/>
  <c r="F130" i="31"/>
  <c r="E129" i="25"/>
  <c r="D123" i="39"/>
  <c r="F128" i="49"/>
  <c r="F128" i="30"/>
  <c r="H128" i="47"/>
  <c r="K126" i="41"/>
  <c r="I128" i="45"/>
  <c r="H129" i="44"/>
  <c r="E129" i="44"/>
  <c r="N128" i="24"/>
  <c r="H126" i="13"/>
  <c r="L127" i="20"/>
  <c r="D129" i="17"/>
  <c r="E126" i="31"/>
  <c r="L127" i="26"/>
  <c r="G126" i="26"/>
  <c r="J128" i="17"/>
  <c r="H132" i="16"/>
  <c r="E127" i="17"/>
  <c r="L131" i="50"/>
  <c r="M132" i="28"/>
  <c r="I130" i="21"/>
  <c r="E131" i="48"/>
  <c r="J132" i="27"/>
  <c r="I131" i="48"/>
  <c r="I128" i="14"/>
  <c r="G128" i="15"/>
  <c r="L128" i="15"/>
  <c r="J132" i="16"/>
  <c r="J131" i="48"/>
  <c r="D133" i="27"/>
  <c r="J131" i="16"/>
  <c r="H131" i="31"/>
  <c r="E126" i="24"/>
  <c r="I127" i="26"/>
  <c r="J127" i="26"/>
  <c r="J130" i="23"/>
  <c r="I124" i="39"/>
  <c r="D131" i="16"/>
  <c r="G125" i="36"/>
  <c r="E125" i="36"/>
  <c r="L131" i="51"/>
  <c r="F130" i="23"/>
  <c r="K128" i="17"/>
  <c r="D131" i="31"/>
  <c r="M126" i="26"/>
  <c r="K127" i="35"/>
  <c r="J132" i="28"/>
  <c r="K131" i="50"/>
  <c r="N125" i="36"/>
  <c r="L132" i="16"/>
  <c r="H131" i="51"/>
  <c r="F128" i="14"/>
  <c r="M129" i="18"/>
  <c r="M130" i="31"/>
  <c r="F129" i="25"/>
  <c r="J128" i="49"/>
  <c r="H128" i="46"/>
  <c r="E128" i="30"/>
  <c r="M128" i="47"/>
  <c r="L126" i="41"/>
  <c r="I126" i="41"/>
  <c r="F128" i="45"/>
  <c r="K129" i="44"/>
  <c r="N129" i="44"/>
  <c r="L128" i="24"/>
  <c r="K126" i="13"/>
  <c r="J127" i="20"/>
  <c r="I130" i="25"/>
  <c r="K129" i="19"/>
  <c r="J128" i="14"/>
  <c r="K127" i="42"/>
  <c r="M128" i="15"/>
  <c r="G132" i="27"/>
  <c r="H131" i="48"/>
  <c r="E130" i="23"/>
  <c r="G130" i="23"/>
  <c r="N132" i="27"/>
  <c r="M126" i="35"/>
  <c r="D124" i="39"/>
  <c r="D127" i="26"/>
  <c r="K131" i="16"/>
  <c r="M126" i="31"/>
  <c r="G127" i="17"/>
  <c r="J126" i="36"/>
  <c r="L124" i="39"/>
  <c r="I131" i="31"/>
  <c r="G129" i="18"/>
  <c r="N130" i="31"/>
  <c r="N129" i="25"/>
  <c r="I128" i="49"/>
  <c r="K128" i="46"/>
  <c r="H128" i="30"/>
  <c r="G128" i="30"/>
  <c r="N128" i="47"/>
  <c r="E128" i="45"/>
  <c r="D129" i="45"/>
  <c r="L130" i="29"/>
  <c r="J129" i="44"/>
  <c r="D130" i="29"/>
  <c r="F128" i="24"/>
  <c r="F126" i="13"/>
  <c r="D128" i="20"/>
  <c r="E127" i="20"/>
  <c r="D130" i="25"/>
  <c r="L129" i="19"/>
  <c r="G132" i="28"/>
  <c r="I127" i="42"/>
  <c r="K130" i="21"/>
  <c r="I132" i="28"/>
  <c r="D129" i="14"/>
  <c r="I126" i="36"/>
  <c r="H124" i="39"/>
  <c r="N126" i="42"/>
  <c r="M128" i="17"/>
  <c r="L130" i="21"/>
  <c r="M128" i="14"/>
  <c r="D130" i="21"/>
  <c r="F126" i="35"/>
  <c r="F127" i="17"/>
  <c r="I128" i="17"/>
  <c r="K131" i="48"/>
  <c r="J131" i="50"/>
  <c r="N126" i="31"/>
  <c r="M126" i="24"/>
  <c r="F132" i="27"/>
  <c r="G125" i="41"/>
  <c r="E130" i="31"/>
  <c r="F128" i="19"/>
  <c r="E128" i="49"/>
  <c r="I128" i="30"/>
  <c r="M128" i="30"/>
  <c r="E128" i="47"/>
  <c r="M128" i="45"/>
  <c r="I130" i="29"/>
  <c r="D131" i="29"/>
  <c r="L129" i="44"/>
  <c r="K128" i="24"/>
  <c r="I128" i="24"/>
  <c r="M126" i="13"/>
  <c r="I127" i="20"/>
  <c r="F127" i="20"/>
  <c r="J130" i="18"/>
  <c r="J129" i="19"/>
  <c r="M132" i="27"/>
  <c r="I131" i="50"/>
  <c r="K128" i="14"/>
  <c r="F132" i="28"/>
  <c r="H130" i="21"/>
  <c r="I128" i="15"/>
  <c r="N126" i="26"/>
  <c r="L128" i="17"/>
  <c r="G126" i="31"/>
  <c r="N130" i="51"/>
  <c r="F126" i="42"/>
  <c r="D132" i="48"/>
  <c r="D126" i="36"/>
  <c r="L131" i="31"/>
  <c r="I131" i="51"/>
  <c r="E126" i="35"/>
  <c r="N128" i="15"/>
  <c r="K127" i="26"/>
  <c r="F125" i="41"/>
  <c r="G130" i="31"/>
  <c r="M128" i="19"/>
  <c r="L128" i="49"/>
  <c r="L128" i="46"/>
  <c r="J128" i="30"/>
  <c r="I128" i="47"/>
  <c r="G128" i="47"/>
  <c r="H128" i="45"/>
  <c r="N128" i="45"/>
  <c r="I129" i="44"/>
  <c r="J128" i="24"/>
  <c r="E128" i="24"/>
  <c r="N126" i="13"/>
  <c r="N127" i="20"/>
  <c r="G127" i="20"/>
  <c r="I130" i="18"/>
  <c r="G128" i="14"/>
  <c r="N132" i="28"/>
  <c r="K132" i="16"/>
  <c r="N126" i="24"/>
  <c r="L132" i="28"/>
  <c r="J127" i="35"/>
  <c r="F131" i="50"/>
  <c r="L130" i="23"/>
  <c r="H130" i="23"/>
  <c r="L128" i="14"/>
  <c r="E126" i="42"/>
  <c r="K132" i="27"/>
  <c r="G131" i="50"/>
  <c r="F126" i="24"/>
  <c r="H131" i="50"/>
  <c r="N126" i="35"/>
  <c r="E132" i="28"/>
  <c r="M125" i="36"/>
  <c r="G126" i="24"/>
  <c r="J130" i="21"/>
  <c r="F126" i="31"/>
  <c r="H132" i="27"/>
  <c r="E126" i="26"/>
  <c r="G130" i="51"/>
  <c r="E132" i="27"/>
  <c r="H128" i="15"/>
  <c r="H127" i="26"/>
  <c r="J131" i="51"/>
  <c r="M130" i="51"/>
  <c r="G126" i="35"/>
  <c r="E128" i="17"/>
  <c r="M126" i="42"/>
  <c r="J128" i="15"/>
  <c r="H126" i="36"/>
  <c r="I130" i="23"/>
  <c r="M131" i="50"/>
  <c r="H127" i="35"/>
  <c r="F128" i="15"/>
  <c r="G128" i="17"/>
  <c r="D127" i="42"/>
  <c r="N130" i="23"/>
  <c r="D131" i="23"/>
  <c r="D129" i="46"/>
  <c r="D129" i="15"/>
  <c r="H129" i="19"/>
  <c r="D129" i="49"/>
  <c r="H130" i="25"/>
  <c r="D129" i="47"/>
  <c r="B128" i="13" l="1"/>
  <c r="C128" i="13"/>
  <c r="A129" i="13"/>
  <c r="C132" i="29"/>
  <c r="B131" i="43"/>
  <c r="A132" i="43"/>
  <c r="B130" i="47"/>
  <c r="C130" i="47"/>
  <c r="A131" i="47"/>
  <c r="B130" i="49"/>
  <c r="A131" i="49"/>
  <c r="C130" i="49"/>
  <c r="B132" i="29"/>
  <c r="A133" i="29"/>
  <c r="B129" i="20"/>
  <c r="C129" i="20"/>
  <c r="A130" i="20"/>
  <c r="B130" i="45"/>
  <c r="C130" i="45"/>
  <c r="A131" i="45"/>
  <c r="B131" i="44"/>
  <c r="A132" i="44"/>
  <c r="C131" i="44"/>
  <c r="B130" i="46"/>
  <c r="A131" i="46"/>
  <c r="C130" i="46"/>
  <c r="B130" i="30"/>
  <c r="A131" i="30"/>
  <c r="C130" i="30"/>
  <c r="B130" i="24"/>
  <c r="C130" i="24"/>
  <c r="A131" i="24"/>
  <c r="C128" i="41"/>
  <c r="C133" i="16"/>
  <c r="B136" i="41"/>
  <c r="A137" i="41"/>
  <c r="C134" i="28"/>
  <c r="B131" i="25"/>
  <c r="C131" i="25"/>
  <c r="A132" i="25"/>
  <c r="B131" i="42"/>
  <c r="A132" i="42"/>
  <c r="C131" i="18"/>
  <c r="B131" i="18"/>
  <c r="A132" i="18"/>
  <c r="C130" i="19"/>
  <c r="A131" i="17"/>
  <c r="B131" i="17" s="1"/>
  <c r="C128" i="36"/>
  <c r="A131" i="14"/>
  <c r="B131" i="14" s="1"/>
  <c r="C130" i="14"/>
  <c r="C129" i="26"/>
  <c r="A134" i="16"/>
  <c r="B134" i="16" s="1"/>
  <c r="C129" i="42"/>
  <c r="C129" i="35"/>
  <c r="A134" i="51"/>
  <c r="B134" i="51" s="1"/>
  <c r="C133" i="51"/>
  <c r="A134" i="50"/>
  <c r="B134" i="50" s="1"/>
  <c r="C133" i="50"/>
  <c r="C133" i="48"/>
  <c r="A134" i="48"/>
  <c r="B134" i="48" s="1"/>
  <c r="A133" i="36"/>
  <c r="B133" i="36" s="1"/>
  <c r="A134" i="35"/>
  <c r="B134" i="35" s="1"/>
  <c r="A134" i="31"/>
  <c r="B134" i="31" s="1"/>
  <c r="C133" i="31"/>
  <c r="A135" i="28"/>
  <c r="B135" i="28" s="1"/>
  <c r="C134" i="27"/>
  <c r="A135" i="27"/>
  <c r="B135" i="27" s="1"/>
  <c r="A134" i="26"/>
  <c r="B134" i="26" s="1"/>
  <c r="C132" i="23"/>
  <c r="A133" i="23"/>
  <c r="B133" i="23" s="1"/>
  <c r="C132" i="21"/>
  <c r="A133" i="21"/>
  <c r="B133" i="21" s="1"/>
  <c r="A133" i="19"/>
  <c r="B133" i="19" s="1"/>
  <c r="C130" i="15"/>
  <c r="A131" i="15"/>
  <c r="B131" i="15" s="1"/>
  <c r="A126" i="39"/>
  <c r="B126" i="39" s="1"/>
  <c r="C125" i="39"/>
  <c r="F130" i="25"/>
  <c r="E130" i="29"/>
  <c r="M130" i="18"/>
  <c r="G128" i="46"/>
  <c r="H127" i="13"/>
  <c r="F127" i="13"/>
  <c r="H131" i="29"/>
  <c r="L129" i="47"/>
  <c r="I129" i="49"/>
  <c r="E129" i="49"/>
  <c r="G128" i="20"/>
  <c r="M129" i="45"/>
  <c r="J129" i="46"/>
  <c r="N129" i="46"/>
  <c r="J129" i="24"/>
  <c r="I127" i="41"/>
  <c r="K130" i="19"/>
  <c r="H128" i="42"/>
  <c r="N129" i="14"/>
  <c r="L133" i="27"/>
  <c r="L128" i="42"/>
  <c r="H133" i="28"/>
  <c r="D130" i="14"/>
  <c r="G127" i="35"/>
  <c r="D132" i="50"/>
  <c r="K132" i="50"/>
  <c r="J131" i="23"/>
  <c r="I132" i="31"/>
  <c r="N130" i="25"/>
  <c r="F130" i="29"/>
  <c r="E130" i="18"/>
  <c r="F126" i="41"/>
  <c r="L127" i="13"/>
  <c r="N131" i="29"/>
  <c r="J129" i="47"/>
  <c r="K129" i="49"/>
  <c r="L128" i="20"/>
  <c r="F128" i="20"/>
  <c r="E129" i="45"/>
  <c r="H130" i="44"/>
  <c r="I129" i="46"/>
  <c r="H127" i="41"/>
  <c r="L131" i="25"/>
  <c r="H131" i="18"/>
  <c r="N127" i="35"/>
  <c r="L129" i="14"/>
  <c r="D132" i="23"/>
  <c r="I133" i="28"/>
  <c r="H127" i="36"/>
  <c r="I132" i="48"/>
  <c r="K133" i="27"/>
  <c r="I129" i="14"/>
  <c r="D132" i="51"/>
  <c r="K128" i="35"/>
  <c r="K133" i="28"/>
  <c r="J124" i="39"/>
  <c r="M130" i="21"/>
  <c r="J133" i="16"/>
  <c r="K127" i="36"/>
  <c r="G130" i="25"/>
  <c r="N129" i="19"/>
  <c r="F130" i="18"/>
  <c r="N126" i="41"/>
  <c r="I127" i="13"/>
  <c r="L131" i="29"/>
  <c r="M129" i="47"/>
  <c r="H129" i="49"/>
  <c r="I128" i="20"/>
  <c r="K128" i="20"/>
  <c r="F129" i="45"/>
  <c r="L129" i="46"/>
  <c r="J129" i="30"/>
  <c r="L129" i="24"/>
  <c r="D127" i="41"/>
  <c r="D129" i="24"/>
  <c r="H131" i="25"/>
  <c r="D131" i="18"/>
  <c r="H132" i="31"/>
  <c r="N129" i="15"/>
  <c r="E127" i="42"/>
  <c r="E126" i="36"/>
  <c r="D133" i="28"/>
  <c r="L132" i="50"/>
  <c r="J133" i="28"/>
  <c r="G132" i="48"/>
  <c r="E131" i="16"/>
  <c r="F129" i="17"/>
  <c r="L132" i="31"/>
  <c r="G126" i="36"/>
  <c r="I131" i="23"/>
  <c r="J132" i="31"/>
  <c r="E130" i="21"/>
  <c r="G131" i="23"/>
  <c r="F127" i="35"/>
  <c r="E127" i="26"/>
  <c r="I133" i="27"/>
  <c r="M126" i="36"/>
  <c r="J128" i="42"/>
  <c r="E130" i="25"/>
  <c r="E129" i="19"/>
  <c r="G130" i="18"/>
  <c r="M126" i="41"/>
  <c r="J127" i="13"/>
  <c r="E131" i="29"/>
  <c r="E129" i="47"/>
  <c r="L129" i="49"/>
  <c r="E128" i="20"/>
  <c r="K129" i="45"/>
  <c r="G129" i="45"/>
  <c r="K130" i="44"/>
  <c r="K129" i="46"/>
  <c r="K129" i="30"/>
  <c r="H129" i="30"/>
  <c r="L127" i="41"/>
  <c r="I131" i="25"/>
  <c r="H129" i="17"/>
  <c r="D128" i="42"/>
  <c r="F132" i="48"/>
  <c r="N126" i="36"/>
  <c r="E133" i="27"/>
  <c r="L128" i="35"/>
  <c r="L128" i="26"/>
  <c r="N131" i="16"/>
  <c r="D128" i="35"/>
  <c r="L131" i="23"/>
  <c r="G127" i="26"/>
  <c r="H133" i="27"/>
  <c r="H131" i="23"/>
  <c r="L133" i="16"/>
  <c r="N130" i="21"/>
  <c r="G129" i="15"/>
  <c r="M133" i="27"/>
  <c r="D131" i="21"/>
  <c r="L129" i="17"/>
  <c r="N131" i="31"/>
  <c r="M127" i="26"/>
  <c r="F129" i="15"/>
  <c r="L132" i="51"/>
  <c r="D130" i="19"/>
  <c r="G131" i="16"/>
  <c r="K132" i="31"/>
  <c r="F127" i="42"/>
  <c r="F131" i="16"/>
  <c r="D132" i="16"/>
  <c r="N131" i="51"/>
  <c r="H129" i="15"/>
  <c r="E132" i="48"/>
  <c r="K129" i="17"/>
  <c r="M129" i="15"/>
  <c r="I133" i="16"/>
  <c r="F130" i="21"/>
  <c r="E129" i="15"/>
  <c r="E131" i="23"/>
  <c r="J132" i="48"/>
  <c r="E131" i="51"/>
  <c r="L133" i="28"/>
  <c r="K132" i="51"/>
  <c r="I125" i="39"/>
  <c r="M130" i="25"/>
  <c r="G129" i="19"/>
  <c r="E128" i="46"/>
  <c r="G126" i="41"/>
  <c r="G127" i="13"/>
  <c r="G131" i="29"/>
  <c r="D132" i="29"/>
  <c r="F129" i="47"/>
  <c r="F129" i="49"/>
  <c r="N128" i="20"/>
  <c r="I129" i="45"/>
  <c r="N129" i="45"/>
  <c r="G129" i="46"/>
  <c r="I129" i="30"/>
  <c r="K129" i="24"/>
  <c r="J127" i="41"/>
  <c r="D130" i="44"/>
  <c r="J131" i="25"/>
  <c r="G127" i="42"/>
  <c r="G131" i="51"/>
  <c r="N127" i="26"/>
  <c r="E131" i="31"/>
  <c r="D125" i="39"/>
  <c r="J129" i="15"/>
  <c r="F129" i="14"/>
  <c r="J132" i="50"/>
  <c r="M127" i="35"/>
  <c r="N129" i="17"/>
  <c r="J127" i="36"/>
  <c r="F131" i="51"/>
  <c r="D134" i="27"/>
  <c r="E129" i="14"/>
  <c r="K131" i="21"/>
  <c r="G130" i="29"/>
  <c r="M129" i="19"/>
  <c r="F128" i="46"/>
  <c r="E126" i="41"/>
  <c r="M127" i="13"/>
  <c r="F131" i="29"/>
  <c r="H129" i="47"/>
  <c r="N129" i="47"/>
  <c r="G129" i="49"/>
  <c r="M128" i="20"/>
  <c r="J129" i="45"/>
  <c r="L130" i="44"/>
  <c r="F129" i="46"/>
  <c r="H129" i="24"/>
  <c r="D129" i="30"/>
  <c r="K131" i="25"/>
  <c r="H130" i="19"/>
  <c r="K125" i="39"/>
  <c r="N132" i="48"/>
  <c r="I131" i="21"/>
  <c r="M129" i="17"/>
  <c r="J131" i="21"/>
  <c r="J129" i="14"/>
  <c r="K131" i="23"/>
  <c r="H129" i="14"/>
  <c r="F126" i="36"/>
  <c r="L125" i="39"/>
  <c r="J125" i="39"/>
  <c r="M132" i="48"/>
  <c r="D128" i="26"/>
  <c r="M131" i="23"/>
  <c r="M131" i="31"/>
  <c r="I128" i="42"/>
  <c r="N130" i="29"/>
  <c r="F129" i="19"/>
  <c r="N128" i="46"/>
  <c r="I129" i="19"/>
  <c r="N127" i="13"/>
  <c r="I131" i="29"/>
  <c r="M131" i="29"/>
  <c r="I129" i="47"/>
  <c r="G129" i="47"/>
  <c r="N129" i="49"/>
  <c r="H128" i="20"/>
  <c r="H129" i="45"/>
  <c r="I130" i="44"/>
  <c r="M129" i="46"/>
  <c r="L129" i="30"/>
  <c r="I129" i="24"/>
  <c r="K127" i="41"/>
  <c r="D131" i="25"/>
  <c r="J130" i="19"/>
  <c r="G131" i="31"/>
  <c r="D127" i="36"/>
  <c r="M131" i="16"/>
  <c r="K129" i="14"/>
  <c r="I132" i="51"/>
  <c r="M127" i="42"/>
  <c r="K128" i="42"/>
  <c r="J132" i="51"/>
  <c r="N133" i="27"/>
  <c r="H128" i="26"/>
  <c r="G129" i="17"/>
  <c r="H133" i="16"/>
  <c r="G130" i="21"/>
  <c r="M129" i="14"/>
  <c r="E129" i="17"/>
  <c r="D133" i="16"/>
  <c r="H132" i="48"/>
  <c r="M130" i="29"/>
  <c r="N130" i="18"/>
  <c r="M128" i="46"/>
  <c r="K127" i="13"/>
  <c r="E127" i="13"/>
  <c r="J131" i="29"/>
  <c r="K131" i="29"/>
  <c r="K129" i="47"/>
  <c r="J129" i="49"/>
  <c r="M129" i="49"/>
  <c r="J128" i="20"/>
  <c r="L129" i="45"/>
  <c r="J130" i="44"/>
  <c r="H129" i="46"/>
  <c r="E129" i="46"/>
  <c r="J131" i="18"/>
  <c r="H132" i="50"/>
  <c r="N127" i="42"/>
  <c r="L127" i="36"/>
  <c r="N131" i="23"/>
  <c r="I129" i="15"/>
  <c r="J133" i="27"/>
  <c r="I128" i="26"/>
  <c r="H131" i="21"/>
  <c r="F133" i="27"/>
  <c r="J128" i="35"/>
  <c r="F127" i="26"/>
  <c r="I129" i="17"/>
  <c r="D132" i="31"/>
  <c r="G133" i="27"/>
  <c r="H132" i="51"/>
  <c r="I132" i="50"/>
  <c r="L129" i="15"/>
  <c r="M131" i="51"/>
  <c r="J129" i="17"/>
  <c r="I131" i="18"/>
  <c r="K132" i="48"/>
  <c r="F131" i="23"/>
  <c r="H128" i="35"/>
  <c r="I127" i="36"/>
  <c r="I128" i="35"/>
  <c r="J128" i="26"/>
  <c r="K129" i="15"/>
  <c r="L131" i="21"/>
  <c r="L132" i="48"/>
  <c r="E127" i="35"/>
  <c r="K128" i="26"/>
  <c r="G129" i="14"/>
  <c r="F131" i="31"/>
  <c r="D130" i="49"/>
  <c r="D130" i="30"/>
  <c r="H125" i="39"/>
  <c r="I130" i="19"/>
  <c r="D131" i="44"/>
  <c r="D129" i="20"/>
  <c r="D128" i="13"/>
  <c r="D130" i="46"/>
  <c r="D130" i="24"/>
  <c r="C129" i="41" l="1"/>
  <c r="B131" i="45"/>
  <c r="C131" i="45"/>
  <c r="A132" i="45"/>
  <c r="B131" i="30"/>
  <c r="A132" i="30"/>
  <c r="C131" i="30"/>
  <c r="B131" i="47"/>
  <c r="A132" i="47"/>
  <c r="C131" i="47"/>
  <c r="C133" i="29"/>
  <c r="B131" i="24"/>
  <c r="C131" i="24"/>
  <c r="A132" i="24"/>
  <c r="B132" i="44"/>
  <c r="A133" i="44"/>
  <c r="C132" i="44"/>
  <c r="C134" i="16"/>
  <c r="C135" i="16" s="1"/>
  <c r="B130" i="20"/>
  <c r="C130" i="20"/>
  <c r="A131" i="20"/>
  <c r="B133" i="29"/>
  <c r="A134" i="29"/>
  <c r="B129" i="13"/>
  <c r="A130" i="13"/>
  <c r="C129" i="13"/>
  <c r="C131" i="17"/>
  <c r="B132" i="43"/>
  <c r="A133" i="43"/>
  <c r="B131" i="46"/>
  <c r="C131" i="46"/>
  <c r="A132" i="46"/>
  <c r="B131" i="49"/>
  <c r="A132" i="49"/>
  <c r="C131" i="49"/>
  <c r="A138" i="41"/>
  <c r="B137" i="41"/>
  <c r="C135" i="28"/>
  <c r="B132" i="25"/>
  <c r="C132" i="25"/>
  <c r="A133" i="25"/>
  <c r="B132" i="42"/>
  <c r="A133" i="42"/>
  <c r="B132" i="18"/>
  <c r="A133" i="18"/>
  <c r="C132" i="18"/>
  <c r="C131" i="19"/>
  <c r="C130" i="35"/>
  <c r="A132" i="14"/>
  <c r="B132" i="14" s="1"/>
  <c r="C131" i="14"/>
  <c r="C130" i="42"/>
  <c r="C130" i="26"/>
  <c r="A132" i="17"/>
  <c r="B132" i="17" s="1"/>
  <c r="C129" i="36"/>
  <c r="A135" i="16"/>
  <c r="B135" i="16" s="1"/>
  <c r="C134" i="51"/>
  <c r="A135" i="51"/>
  <c r="B135" i="51" s="1"/>
  <c r="C134" i="50"/>
  <c r="A135" i="50"/>
  <c r="B135" i="50" s="1"/>
  <c r="A135" i="48"/>
  <c r="B135" i="48" s="1"/>
  <c r="C134" i="48"/>
  <c r="A134" i="36"/>
  <c r="B134" i="36" s="1"/>
  <c r="A135" i="35"/>
  <c r="B135" i="35" s="1"/>
  <c r="C134" i="31"/>
  <c r="A135" i="31"/>
  <c r="B135" i="31" s="1"/>
  <c r="A136" i="28"/>
  <c r="B136" i="28" s="1"/>
  <c r="C135" i="27"/>
  <c r="A136" i="27"/>
  <c r="B136" i="27" s="1"/>
  <c r="A135" i="26"/>
  <c r="B135" i="26" s="1"/>
  <c r="A134" i="23"/>
  <c r="B134" i="23" s="1"/>
  <c r="C133" i="23"/>
  <c r="C133" i="21"/>
  <c r="A134" i="21"/>
  <c r="B134" i="21" s="1"/>
  <c r="A134" i="19"/>
  <c r="B134" i="19" s="1"/>
  <c r="A132" i="15"/>
  <c r="B132" i="15" s="1"/>
  <c r="C131" i="15"/>
  <c r="A127" i="39"/>
  <c r="B127" i="39" s="1"/>
  <c r="C126" i="39"/>
  <c r="G131" i="25"/>
  <c r="E129" i="30"/>
  <c r="M130" i="19"/>
  <c r="N129" i="24"/>
  <c r="M127" i="41"/>
  <c r="H128" i="41"/>
  <c r="L130" i="45"/>
  <c r="H131" i="44"/>
  <c r="G132" i="29"/>
  <c r="H130" i="47"/>
  <c r="N130" i="24"/>
  <c r="F129" i="20"/>
  <c r="J128" i="13"/>
  <c r="M130" i="46"/>
  <c r="N130" i="49"/>
  <c r="N130" i="30"/>
  <c r="M130" i="30"/>
  <c r="I132" i="25"/>
  <c r="H131" i="19"/>
  <c r="G132" i="51"/>
  <c r="F128" i="26"/>
  <c r="N130" i="14"/>
  <c r="K130" i="17"/>
  <c r="I129" i="42"/>
  <c r="G133" i="28"/>
  <c r="L133" i="48"/>
  <c r="F132" i="31"/>
  <c r="E134" i="27"/>
  <c r="L130" i="17"/>
  <c r="J134" i="27"/>
  <c r="D129" i="35"/>
  <c r="F128" i="42"/>
  <c r="G132" i="50"/>
  <c r="G130" i="14"/>
  <c r="J133" i="48"/>
  <c r="E132" i="51"/>
  <c r="M131" i="25"/>
  <c r="F129" i="30"/>
  <c r="G130" i="19"/>
  <c r="M129" i="24"/>
  <c r="N127" i="41"/>
  <c r="I128" i="41"/>
  <c r="J130" i="45"/>
  <c r="N131" i="44"/>
  <c r="J132" i="29"/>
  <c r="M132" i="29"/>
  <c r="E130" i="24"/>
  <c r="J129" i="20"/>
  <c r="H128" i="13"/>
  <c r="L130" i="46"/>
  <c r="F130" i="46"/>
  <c r="M130" i="49"/>
  <c r="F130" i="30"/>
  <c r="D132" i="25"/>
  <c r="I131" i="19"/>
  <c r="H128" i="36"/>
  <c r="D130" i="15"/>
  <c r="L133" i="51"/>
  <c r="H134" i="28"/>
  <c r="K133" i="50"/>
  <c r="I134" i="28"/>
  <c r="N133" i="28"/>
  <c r="G128" i="35"/>
  <c r="G128" i="26"/>
  <c r="G134" i="27"/>
  <c r="J129" i="26"/>
  <c r="J132" i="21"/>
  <c r="H133" i="31"/>
  <c r="I134" i="27"/>
  <c r="M128" i="35"/>
  <c r="N132" i="23"/>
  <c r="D134" i="28"/>
  <c r="D128" i="36"/>
  <c r="H126" i="39"/>
  <c r="N131" i="25"/>
  <c r="N130" i="44"/>
  <c r="E130" i="19"/>
  <c r="F129" i="24"/>
  <c r="N130" i="19"/>
  <c r="L128" i="41"/>
  <c r="K130" i="45"/>
  <c r="G131" i="44"/>
  <c r="L131" i="44"/>
  <c r="K132" i="29"/>
  <c r="N132" i="29"/>
  <c r="F130" i="24"/>
  <c r="K129" i="20"/>
  <c r="F128" i="13"/>
  <c r="H130" i="46"/>
  <c r="E130" i="46"/>
  <c r="L130" i="49"/>
  <c r="G130" i="30"/>
  <c r="H132" i="18"/>
  <c r="L131" i="19"/>
  <c r="M128" i="42"/>
  <c r="K129" i="26"/>
  <c r="M132" i="16"/>
  <c r="K132" i="21"/>
  <c r="I133" i="48"/>
  <c r="I130" i="17"/>
  <c r="E128" i="42"/>
  <c r="J133" i="50"/>
  <c r="N132" i="16"/>
  <c r="J134" i="16"/>
  <c r="D133" i="48"/>
  <c r="L132" i="23"/>
  <c r="I133" i="50"/>
  <c r="G132" i="16"/>
  <c r="F132" i="50"/>
  <c r="K130" i="15"/>
  <c r="D126" i="39"/>
  <c r="D129" i="26"/>
  <c r="M132" i="51"/>
  <c r="K130" i="14"/>
  <c r="E131" i="25"/>
  <c r="E130" i="44"/>
  <c r="E131" i="18"/>
  <c r="G129" i="24"/>
  <c r="L130" i="19"/>
  <c r="I130" i="45"/>
  <c r="M131" i="44"/>
  <c r="I131" i="44"/>
  <c r="H132" i="29"/>
  <c r="I130" i="47"/>
  <c r="J130" i="47"/>
  <c r="H130" i="24"/>
  <c r="L129" i="20"/>
  <c r="I128" i="13"/>
  <c r="K130" i="46"/>
  <c r="I130" i="49"/>
  <c r="E130" i="49"/>
  <c r="J130" i="30"/>
  <c r="L134" i="27"/>
  <c r="J132" i="23"/>
  <c r="L129" i="26"/>
  <c r="F134" i="27"/>
  <c r="I129" i="35"/>
  <c r="K134" i="27"/>
  <c r="J128" i="36"/>
  <c r="E132" i="16"/>
  <c r="L128" i="36"/>
  <c r="L130" i="15"/>
  <c r="N131" i="21"/>
  <c r="D134" i="16"/>
  <c r="J132" i="18"/>
  <c r="D131" i="14"/>
  <c r="M132" i="50"/>
  <c r="L134" i="16"/>
  <c r="N128" i="35"/>
  <c r="K129" i="35"/>
  <c r="E133" i="28"/>
  <c r="N133" i="16"/>
  <c r="E131" i="21"/>
  <c r="D133" i="50"/>
  <c r="H129" i="42"/>
  <c r="N128" i="26"/>
  <c r="H130" i="14"/>
  <c r="F130" i="14"/>
  <c r="L134" i="28"/>
  <c r="F131" i="25"/>
  <c r="G130" i="44"/>
  <c r="G131" i="18"/>
  <c r="E129" i="24"/>
  <c r="D128" i="41"/>
  <c r="H130" i="45"/>
  <c r="K131" i="44"/>
  <c r="L132" i="29"/>
  <c r="K130" i="47"/>
  <c r="I130" i="24"/>
  <c r="M129" i="20"/>
  <c r="H129" i="20"/>
  <c r="N128" i="13"/>
  <c r="J130" i="46"/>
  <c r="K130" i="49"/>
  <c r="J130" i="49"/>
  <c r="L130" i="30"/>
  <c r="D131" i="46"/>
  <c r="J132" i="25"/>
  <c r="F133" i="16"/>
  <c r="L133" i="50"/>
  <c r="K129" i="42"/>
  <c r="H129" i="35"/>
  <c r="I130" i="14"/>
  <c r="L129" i="35"/>
  <c r="D133" i="31"/>
  <c r="E132" i="23"/>
  <c r="K132" i="23"/>
  <c r="G133" i="16"/>
  <c r="E133" i="16"/>
  <c r="M132" i="23"/>
  <c r="I134" i="16"/>
  <c r="L132" i="21"/>
  <c r="G129" i="30"/>
  <c r="F130" i="44"/>
  <c r="F131" i="18"/>
  <c r="E127" i="41"/>
  <c r="E131" i="44"/>
  <c r="I132" i="29"/>
  <c r="L130" i="47"/>
  <c r="L130" i="24"/>
  <c r="I129" i="20"/>
  <c r="E129" i="20"/>
  <c r="M128" i="13"/>
  <c r="I130" i="46"/>
  <c r="H130" i="49"/>
  <c r="E130" i="30"/>
  <c r="D130" i="45"/>
  <c r="H132" i="25"/>
  <c r="D132" i="18"/>
  <c r="H133" i="50"/>
  <c r="E128" i="26"/>
  <c r="K133" i="48"/>
  <c r="D133" i="51"/>
  <c r="M133" i="28"/>
  <c r="N128" i="42"/>
  <c r="D133" i="23"/>
  <c r="I132" i="21"/>
  <c r="E127" i="36"/>
  <c r="M132" i="31"/>
  <c r="N132" i="51"/>
  <c r="M127" i="36"/>
  <c r="L129" i="42"/>
  <c r="J129" i="42"/>
  <c r="N127" i="36"/>
  <c r="N129" i="30"/>
  <c r="M130" i="44"/>
  <c r="N131" i="18"/>
  <c r="F127" i="41"/>
  <c r="J128" i="41"/>
  <c r="F131" i="44"/>
  <c r="E132" i="29"/>
  <c r="K130" i="24"/>
  <c r="J130" i="24"/>
  <c r="D133" i="29"/>
  <c r="G129" i="20"/>
  <c r="K128" i="13"/>
  <c r="E128" i="13"/>
  <c r="N130" i="46"/>
  <c r="G130" i="49"/>
  <c r="H130" i="30"/>
  <c r="K132" i="25"/>
  <c r="J131" i="19"/>
  <c r="F132" i="23"/>
  <c r="K134" i="28"/>
  <c r="M131" i="21"/>
  <c r="F133" i="28"/>
  <c r="N132" i="50"/>
  <c r="J130" i="15"/>
  <c r="I132" i="23"/>
  <c r="K133" i="16"/>
  <c r="I128" i="36"/>
  <c r="D130" i="17"/>
  <c r="D129" i="42"/>
  <c r="N134" i="27"/>
  <c r="J133" i="51"/>
  <c r="I129" i="26"/>
  <c r="K126" i="39"/>
  <c r="J130" i="17"/>
  <c r="H134" i="27"/>
  <c r="H134" i="16"/>
  <c r="K133" i="31"/>
  <c r="M129" i="30"/>
  <c r="F130" i="19"/>
  <c r="M131" i="18"/>
  <c r="G127" i="41"/>
  <c r="K128" i="41"/>
  <c r="J131" i="44"/>
  <c r="F132" i="29"/>
  <c r="M130" i="24"/>
  <c r="G130" i="24"/>
  <c r="D130" i="47"/>
  <c r="N129" i="20"/>
  <c r="L128" i="13"/>
  <c r="G128" i="13"/>
  <c r="G130" i="46"/>
  <c r="F130" i="49"/>
  <c r="I130" i="30"/>
  <c r="K130" i="30"/>
  <c r="L132" i="25"/>
  <c r="G128" i="42"/>
  <c r="F132" i="16"/>
  <c r="F127" i="36"/>
  <c r="L130" i="14"/>
  <c r="J133" i="31"/>
  <c r="I130" i="15"/>
  <c r="H132" i="23"/>
  <c r="I133" i="31"/>
  <c r="E132" i="50"/>
  <c r="M130" i="14"/>
  <c r="H130" i="15"/>
  <c r="E130" i="14"/>
  <c r="G127" i="36"/>
  <c r="F131" i="21"/>
  <c r="D132" i="21"/>
  <c r="H129" i="26"/>
  <c r="F128" i="35"/>
  <c r="K134" i="16"/>
  <c r="H132" i="21"/>
  <c r="G132" i="23"/>
  <c r="M134" i="27"/>
  <c r="G132" i="31"/>
  <c r="H133" i="51"/>
  <c r="K128" i="36"/>
  <c r="J130" i="14"/>
  <c r="K133" i="51"/>
  <c r="J129" i="35"/>
  <c r="E132" i="31"/>
  <c r="M133" i="16"/>
  <c r="M128" i="26"/>
  <c r="N132" i="31"/>
  <c r="G131" i="21"/>
  <c r="E128" i="35"/>
  <c r="J134" i="28"/>
  <c r="L133" i="31"/>
  <c r="H130" i="17"/>
  <c r="F132" i="51"/>
  <c r="I133" i="51"/>
  <c r="H133" i="48"/>
  <c r="D130" i="20"/>
  <c r="D131" i="24"/>
  <c r="I132" i="18"/>
  <c r="L126" i="39"/>
  <c r="D131" i="30"/>
  <c r="D131" i="19"/>
  <c r="D132" i="44"/>
  <c r="D131" i="47"/>
  <c r="D129" i="13"/>
  <c r="D131" i="45"/>
  <c r="D131" i="49"/>
  <c r="D135" i="27"/>
  <c r="B133" i="43" l="1"/>
  <c r="A134" i="43"/>
  <c r="B132" i="24"/>
  <c r="C132" i="24"/>
  <c r="A133" i="24"/>
  <c r="B134" i="29"/>
  <c r="A135" i="29"/>
  <c r="B132" i="47"/>
  <c r="A133" i="47"/>
  <c r="C132" i="47"/>
  <c r="B132" i="30"/>
  <c r="C132" i="30"/>
  <c r="A133" i="30"/>
  <c r="C130" i="41"/>
  <c r="B132" i="46"/>
  <c r="A133" i="46"/>
  <c r="C132" i="46"/>
  <c r="B131" i="20"/>
  <c r="A132" i="20"/>
  <c r="C131" i="20"/>
  <c r="B132" i="45"/>
  <c r="A133" i="45"/>
  <c r="C132" i="45"/>
  <c r="B130" i="13"/>
  <c r="C130" i="13"/>
  <c r="A131" i="13"/>
  <c r="B132" i="49"/>
  <c r="C132" i="49"/>
  <c r="A133" i="49"/>
  <c r="C132" i="17"/>
  <c r="B133" i="44"/>
  <c r="A134" i="44"/>
  <c r="C133" i="44"/>
  <c r="C134" i="29"/>
  <c r="B138" i="41"/>
  <c r="A139" i="41"/>
  <c r="C136" i="28"/>
  <c r="B133" i="25"/>
  <c r="C133" i="25"/>
  <c r="A134" i="25"/>
  <c r="B133" i="42"/>
  <c r="A134" i="42"/>
  <c r="C133" i="18"/>
  <c r="B133" i="18"/>
  <c r="A134" i="18"/>
  <c r="C132" i="19"/>
  <c r="C130" i="36"/>
  <c r="A136" i="16"/>
  <c r="B136" i="16" s="1"/>
  <c r="C131" i="26"/>
  <c r="A133" i="14"/>
  <c r="B133" i="14" s="1"/>
  <c r="C132" i="14"/>
  <c r="A133" i="17"/>
  <c r="B133" i="17" s="1"/>
  <c r="C131" i="42"/>
  <c r="C131" i="35"/>
  <c r="C135" i="51"/>
  <c r="A136" i="51"/>
  <c r="B136" i="51" s="1"/>
  <c r="A136" i="50"/>
  <c r="B136" i="50" s="1"/>
  <c r="C135" i="50"/>
  <c r="C135" i="48"/>
  <c r="A136" i="48"/>
  <c r="B136" i="48" s="1"/>
  <c r="A135" i="36"/>
  <c r="B135" i="36" s="1"/>
  <c r="A136" i="35"/>
  <c r="B136" i="35" s="1"/>
  <c r="A136" i="31"/>
  <c r="B136" i="31" s="1"/>
  <c r="C135" i="31"/>
  <c r="A137" i="28"/>
  <c r="B137" i="28" s="1"/>
  <c r="C136" i="27"/>
  <c r="A137" i="27"/>
  <c r="B137" i="27" s="1"/>
  <c r="A136" i="26"/>
  <c r="B136" i="26" s="1"/>
  <c r="C134" i="23"/>
  <c r="A135" i="23"/>
  <c r="B135" i="23" s="1"/>
  <c r="C134" i="21"/>
  <c r="A135" i="21"/>
  <c r="B135" i="21" s="1"/>
  <c r="A135" i="19"/>
  <c r="B135" i="19" s="1"/>
  <c r="C132" i="15"/>
  <c r="A133" i="15"/>
  <c r="B133" i="15" s="1"/>
  <c r="A128" i="39"/>
  <c r="B128" i="39" s="1"/>
  <c r="C127" i="39"/>
  <c r="G131" i="19"/>
  <c r="N130" i="47"/>
  <c r="N130" i="45"/>
  <c r="M128" i="41"/>
  <c r="K131" i="19"/>
  <c r="G131" i="47"/>
  <c r="K131" i="47"/>
  <c r="H131" i="30"/>
  <c r="H129" i="41"/>
  <c r="E131" i="24"/>
  <c r="E131" i="46"/>
  <c r="H129" i="13"/>
  <c r="M131" i="49"/>
  <c r="G130" i="20"/>
  <c r="J132" i="44"/>
  <c r="J131" i="45"/>
  <c r="N131" i="45"/>
  <c r="L133" i="29"/>
  <c r="I133" i="25"/>
  <c r="H132" i="19"/>
  <c r="K134" i="48"/>
  <c r="H127" i="39"/>
  <c r="I135" i="16"/>
  <c r="N129" i="26"/>
  <c r="J135" i="16"/>
  <c r="K130" i="35"/>
  <c r="M132" i="21"/>
  <c r="D129" i="36"/>
  <c r="M133" i="23"/>
  <c r="K129" i="36"/>
  <c r="D130" i="42"/>
  <c r="G133" i="31"/>
  <c r="M131" i="19"/>
  <c r="F130" i="47"/>
  <c r="F130" i="45"/>
  <c r="E128" i="41"/>
  <c r="F131" i="47"/>
  <c r="F131" i="30"/>
  <c r="E131" i="30"/>
  <c r="J129" i="41"/>
  <c r="K131" i="24"/>
  <c r="G131" i="46"/>
  <c r="G129" i="13"/>
  <c r="K131" i="49"/>
  <c r="H130" i="20"/>
  <c r="I132" i="44"/>
  <c r="I131" i="45"/>
  <c r="F131" i="45"/>
  <c r="G133" i="29"/>
  <c r="D133" i="25"/>
  <c r="K132" i="19"/>
  <c r="E130" i="17"/>
  <c r="J130" i="42"/>
  <c r="M129" i="35"/>
  <c r="D134" i="48"/>
  <c r="I130" i="35"/>
  <c r="I130" i="42"/>
  <c r="F134" i="28"/>
  <c r="M130" i="17"/>
  <c r="D127" i="39"/>
  <c r="J135" i="27"/>
  <c r="G133" i="51"/>
  <c r="D134" i="50"/>
  <c r="F133" i="31"/>
  <c r="D130" i="35"/>
  <c r="I131" i="15"/>
  <c r="G135" i="27"/>
  <c r="I134" i="48"/>
  <c r="I134" i="51"/>
  <c r="J134" i="31"/>
  <c r="M130" i="15"/>
  <c r="H130" i="42"/>
  <c r="N134" i="28"/>
  <c r="I133" i="21"/>
  <c r="E131" i="19"/>
  <c r="D131" i="17"/>
  <c r="M130" i="45"/>
  <c r="M132" i="25"/>
  <c r="M131" i="47"/>
  <c r="M131" i="30"/>
  <c r="N131" i="30"/>
  <c r="L129" i="41"/>
  <c r="F131" i="24"/>
  <c r="I131" i="46"/>
  <c r="F131" i="46"/>
  <c r="E129" i="13"/>
  <c r="J131" i="49"/>
  <c r="E130" i="20"/>
  <c r="H132" i="44"/>
  <c r="K131" i="45"/>
  <c r="D133" i="44"/>
  <c r="E133" i="29"/>
  <c r="J133" i="18"/>
  <c r="I132" i="19"/>
  <c r="N133" i="23"/>
  <c r="H134" i="48"/>
  <c r="N133" i="51"/>
  <c r="L135" i="16"/>
  <c r="L134" i="31"/>
  <c r="E133" i="23"/>
  <c r="H135" i="28"/>
  <c r="E134" i="16"/>
  <c r="J129" i="36"/>
  <c r="D136" i="27"/>
  <c r="K130" i="26"/>
  <c r="H130" i="26"/>
  <c r="G129" i="26"/>
  <c r="D135" i="16"/>
  <c r="G133" i="23"/>
  <c r="L135" i="28"/>
  <c r="L135" i="27"/>
  <c r="E133" i="50"/>
  <c r="K131" i="17"/>
  <c r="N133" i="50"/>
  <c r="F129" i="35"/>
  <c r="G130" i="15"/>
  <c r="F131" i="19"/>
  <c r="M132" i="18"/>
  <c r="G130" i="45"/>
  <c r="G132" i="25"/>
  <c r="I131" i="47"/>
  <c r="L131" i="30"/>
  <c r="I129" i="41"/>
  <c r="H131" i="24"/>
  <c r="L131" i="24"/>
  <c r="K131" i="46"/>
  <c r="N131" i="46"/>
  <c r="N129" i="13"/>
  <c r="E131" i="49"/>
  <c r="I130" i="20"/>
  <c r="N132" i="44"/>
  <c r="H131" i="45"/>
  <c r="M133" i="29"/>
  <c r="I133" i="18"/>
  <c r="H134" i="31"/>
  <c r="M134" i="28"/>
  <c r="J131" i="15"/>
  <c r="I134" i="31"/>
  <c r="N129" i="35"/>
  <c r="L130" i="26"/>
  <c r="H131" i="14"/>
  <c r="J131" i="14"/>
  <c r="K131" i="15"/>
  <c r="J133" i="21"/>
  <c r="M128" i="36"/>
  <c r="H130" i="35"/>
  <c r="G128" i="36"/>
  <c r="E134" i="28"/>
  <c r="D131" i="15"/>
  <c r="G129" i="35"/>
  <c r="D130" i="26"/>
  <c r="M129" i="42"/>
  <c r="E129" i="26"/>
  <c r="M134" i="16"/>
  <c r="D134" i="23"/>
  <c r="M129" i="26"/>
  <c r="H131" i="15"/>
  <c r="H133" i="18"/>
  <c r="L133" i="21"/>
  <c r="J130" i="26"/>
  <c r="L131" i="14"/>
  <c r="G133" i="50"/>
  <c r="E128" i="36"/>
  <c r="L130" i="42"/>
  <c r="E129" i="35"/>
  <c r="J134" i="50"/>
  <c r="I130" i="26"/>
  <c r="N130" i="17"/>
  <c r="K131" i="14"/>
  <c r="N129" i="42"/>
  <c r="N131" i="19"/>
  <c r="G132" i="18"/>
  <c r="E130" i="45"/>
  <c r="N132" i="25"/>
  <c r="L131" i="47"/>
  <c r="K131" i="30"/>
  <c r="G131" i="24"/>
  <c r="M131" i="24"/>
  <c r="H131" i="46"/>
  <c r="J129" i="13"/>
  <c r="F129" i="13"/>
  <c r="L131" i="49"/>
  <c r="J130" i="20"/>
  <c r="F130" i="20"/>
  <c r="M132" i="44"/>
  <c r="L131" i="45"/>
  <c r="J133" i="29"/>
  <c r="F133" i="29"/>
  <c r="L133" i="25"/>
  <c r="D134" i="51"/>
  <c r="D135" i="51" s="1"/>
  <c r="J134" i="51"/>
  <c r="K135" i="28"/>
  <c r="K134" i="51"/>
  <c r="I135" i="28"/>
  <c r="K134" i="50"/>
  <c r="N133" i="48"/>
  <c r="L131" i="17"/>
  <c r="J127" i="39"/>
  <c r="D133" i="21"/>
  <c r="F130" i="15"/>
  <c r="I134" i="50"/>
  <c r="G134" i="28"/>
  <c r="E130" i="47"/>
  <c r="F132" i="18"/>
  <c r="F128" i="41"/>
  <c r="E132" i="25"/>
  <c r="J131" i="47"/>
  <c r="I131" i="30"/>
  <c r="D134" i="29"/>
  <c r="J131" i="24"/>
  <c r="I126" i="39"/>
  <c r="J131" i="46"/>
  <c r="L129" i="13"/>
  <c r="M129" i="13"/>
  <c r="N131" i="49"/>
  <c r="M130" i="20"/>
  <c r="N130" i="20"/>
  <c r="E132" i="44"/>
  <c r="G131" i="45"/>
  <c r="D132" i="49"/>
  <c r="H133" i="29"/>
  <c r="N133" i="29"/>
  <c r="H133" i="25"/>
  <c r="D133" i="18"/>
  <c r="N132" i="21"/>
  <c r="F131" i="14"/>
  <c r="M133" i="51"/>
  <c r="F133" i="23"/>
  <c r="M131" i="14"/>
  <c r="G131" i="14"/>
  <c r="J130" i="35"/>
  <c r="K130" i="42"/>
  <c r="H134" i="50"/>
  <c r="I135" i="27"/>
  <c r="E132" i="21"/>
  <c r="H135" i="16"/>
  <c r="D134" i="31"/>
  <c r="F135" i="27"/>
  <c r="N134" i="16"/>
  <c r="L127" i="39"/>
  <c r="J133" i="23"/>
  <c r="M133" i="50"/>
  <c r="E133" i="48"/>
  <c r="K127" i="39"/>
  <c r="K133" i="23"/>
  <c r="G130" i="47"/>
  <c r="E132" i="18"/>
  <c r="G128" i="41"/>
  <c r="F132" i="25"/>
  <c r="H131" i="47"/>
  <c r="G131" i="30"/>
  <c r="K129" i="41"/>
  <c r="I131" i="24"/>
  <c r="L131" i="46"/>
  <c r="K129" i="13"/>
  <c r="I131" i="49"/>
  <c r="H131" i="49"/>
  <c r="K130" i="20"/>
  <c r="L132" i="44"/>
  <c r="G132" i="44"/>
  <c r="E131" i="45"/>
  <c r="K133" i="29"/>
  <c r="J133" i="25"/>
  <c r="L132" i="19"/>
  <c r="G130" i="17"/>
  <c r="I129" i="36"/>
  <c r="E129" i="42"/>
  <c r="H134" i="51"/>
  <c r="H133" i="23"/>
  <c r="J135" i="28"/>
  <c r="L130" i="35"/>
  <c r="N131" i="14"/>
  <c r="H135" i="27"/>
  <c r="D135" i="28"/>
  <c r="F134" i="16"/>
  <c r="K133" i="21"/>
  <c r="G129" i="42"/>
  <c r="H131" i="17"/>
  <c r="F129" i="42"/>
  <c r="M133" i="48"/>
  <c r="E130" i="15"/>
  <c r="M130" i="47"/>
  <c r="N132" i="18"/>
  <c r="N128" i="41"/>
  <c r="J126" i="39"/>
  <c r="E131" i="47"/>
  <c r="N131" i="47"/>
  <c r="J131" i="30"/>
  <c r="D129" i="41"/>
  <c r="N131" i="24"/>
  <c r="M131" i="46"/>
  <c r="I129" i="13"/>
  <c r="F131" i="49"/>
  <c r="G131" i="49"/>
  <c r="L130" i="20"/>
  <c r="K132" i="44"/>
  <c r="F132" i="44"/>
  <c r="M131" i="45"/>
  <c r="I133" i="29"/>
  <c r="K133" i="25"/>
  <c r="I133" i="23"/>
  <c r="F128" i="36"/>
  <c r="G132" i="21"/>
  <c r="E135" i="27"/>
  <c r="N133" i="31"/>
  <c r="M135" i="27"/>
  <c r="L134" i="48"/>
  <c r="G134" i="16"/>
  <c r="F129" i="26"/>
  <c r="F133" i="48"/>
  <c r="J134" i="48"/>
  <c r="L134" i="50"/>
  <c r="K135" i="16"/>
  <c r="L134" i="51"/>
  <c r="F130" i="17"/>
  <c r="N128" i="36"/>
  <c r="I131" i="14"/>
  <c r="N130" i="15"/>
  <c r="F133" i="50"/>
  <c r="J131" i="17"/>
  <c r="E133" i="51"/>
  <c r="E133" i="31"/>
  <c r="G133" i="48"/>
  <c r="D132" i="15"/>
  <c r="I131" i="17"/>
  <c r="K134" i="31"/>
  <c r="I127" i="39"/>
  <c r="K135" i="27"/>
  <c r="H133" i="21"/>
  <c r="L131" i="15"/>
  <c r="M133" i="31"/>
  <c r="L133" i="23"/>
  <c r="F133" i="51"/>
  <c r="E131" i="14"/>
  <c r="F132" i="21"/>
  <c r="L129" i="36"/>
  <c r="H129" i="36"/>
  <c r="N135" i="27"/>
  <c r="D132" i="24"/>
  <c r="D132" i="30"/>
  <c r="D132" i="19"/>
  <c r="D132" i="45"/>
  <c r="D132" i="46"/>
  <c r="D130" i="13"/>
  <c r="D132" i="47"/>
  <c r="B132" i="20" l="1"/>
  <c r="C132" i="20"/>
  <c r="A133" i="20"/>
  <c r="B133" i="46"/>
  <c r="A134" i="46"/>
  <c r="C133" i="46"/>
  <c r="C133" i="17"/>
  <c r="C136" i="16"/>
  <c r="B133" i="24"/>
  <c r="C133" i="24"/>
  <c r="A134" i="24"/>
  <c r="C131" i="41"/>
  <c r="B133" i="30"/>
  <c r="A134" i="30"/>
  <c r="C133" i="30"/>
  <c r="B133" i="49"/>
  <c r="C133" i="49"/>
  <c r="A134" i="49"/>
  <c r="B135" i="29"/>
  <c r="A136" i="29"/>
  <c r="C135" i="29"/>
  <c r="B133" i="45"/>
  <c r="C133" i="45"/>
  <c r="A134" i="45"/>
  <c r="B131" i="13"/>
  <c r="A132" i="13"/>
  <c r="C131" i="13"/>
  <c r="B134" i="43"/>
  <c r="A135" i="43"/>
  <c r="B134" i="44"/>
  <c r="C134" i="44"/>
  <c r="A135" i="44"/>
  <c r="B133" i="47"/>
  <c r="C133" i="47"/>
  <c r="A134" i="47"/>
  <c r="A140" i="41"/>
  <c r="B139" i="41"/>
  <c r="C137" i="28"/>
  <c r="B134" i="25"/>
  <c r="A135" i="25"/>
  <c r="C134" i="25"/>
  <c r="B134" i="42"/>
  <c r="A135" i="42"/>
  <c r="B134" i="18"/>
  <c r="A135" i="18"/>
  <c r="C134" i="18"/>
  <c r="C133" i="19"/>
  <c r="C132" i="42"/>
  <c r="C133" i="42" s="1"/>
  <c r="C132" i="35"/>
  <c r="A134" i="14"/>
  <c r="B134" i="14" s="1"/>
  <c r="C133" i="14"/>
  <c r="C131" i="36"/>
  <c r="A134" i="17"/>
  <c r="B134" i="17" s="1"/>
  <c r="A137" i="16"/>
  <c r="B137" i="16" s="1"/>
  <c r="C132" i="26"/>
  <c r="C136" i="51"/>
  <c r="A137" i="51"/>
  <c r="B137" i="51" s="1"/>
  <c r="C136" i="50"/>
  <c r="A137" i="50"/>
  <c r="B137" i="50" s="1"/>
  <c r="A137" i="48"/>
  <c r="B137" i="48" s="1"/>
  <c r="C136" i="48"/>
  <c r="A136" i="36"/>
  <c r="B136" i="36" s="1"/>
  <c r="A137" i="35"/>
  <c r="B137" i="35" s="1"/>
  <c r="C136" i="31"/>
  <c r="A137" i="31"/>
  <c r="B137" i="31" s="1"/>
  <c r="A138" i="28"/>
  <c r="B138" i="28" s="1"/>
  <c r="C137" i="27"/>
  <c r="A138" i="27"/>
  <c r="B138" i="27" s="1"/>
  <c r="A137" i="26"/>
  <c r="B137" i="26" s="1"/>
  <c r="C135" i="23"/>
  <c r="A136" i="23"/>
  <c r="B136" i="23" s="1"/>
  <c r="C135" i="21"/>
  <c r="A136" i="21"/>
  <c r="B136" i="21" s="1"/>
  <c r="A136" i="19"/>
  <c r="B136" i="19" s="1"/>
  <c r="C133" i="15"/>
  <c r="A134" i="15"/>
  <c r="B134" i="15" s="1"/>
  <c r="A129" i="39"/>
  <c r="B129" i="39" s="1"/>
  <c r="C128" i="39"/>
  <c r="M132" i="19"/>
  <c r="N129" i="41"/>
  <c r="M131" i="17"/>
  <c r="N133" i="25"/>
  <c r="D130" i="41"/>
  <c r="I132" i="45"/>
  <c r="I132" i="30"/>
  <c r="J132" i="24"/>
  <c r="I134" i="29"/>
  <c r="J132" i="49"/>
  <c r="I132" i="49"/>
  <c r="J133" i="44"/>
  <c r="H130" i="13"/>
  <c r="L131" i="20"/>
  <c r="N132" i="47"/>
  <c r="D131" i="20"/>
  <c r="G132" i="46"/>
  <c r="K133" i="42"/>
  <c r="D134" i="18"/>
  <c r="E129" i="36"/>
  <c r="E134" i="31"/>
  <c r="J132" i="15"/>
  <c r="G132" i="15"/>
  <c r="L132" i="14"/>
  <c r="N134" i="23"/>
  <c r="N132" i="15"/>
  <c r="E131" i="15"/>
  <c r="G134" i="31"/>
  <c r="F130" i="26"/>
  <c r="H136" i="27"/>
  <c r="N131" i="15"/>
  <c r="I132" i="15"/>
  <c r="E132" i="19"/>
  <c r="F129" i="41"/>
  <c r="F131" i="17"/>
  <c r="J132" i="19"/>
  <c r="J130" i="41"/>
  <c r="M132" i="45"/>
  <c r="J132" i="30"/>
  <c r="L132" i="24"/>
  <c r="J134" i="29"/>
  <c r="N132" i="49"/>
  <c r="H132" i="49"/>
  <c r="N133" i="44"/>
  <c r="K130" i="13"/>
  <c r="M132" i="47"/>
  <c r="H132" i="46"/>
  <c r="E132" i="46"/>
  <c r="J133" i="42"/>
  <c r="J133" i="19"/>
  <c r="L134" i="21"/>
  <c r="K135" i="31"/>
  <c r="G135" i="16"/>
  <c r="N136" i="27"/>
  <c r="I130" i="36"/>
  <c r="E135" i="28"/>
  <c r="L136" i="28"/>
  <c r="D131" i="26"/>
  <c r="N130" i="26"/>
  <c r="L134" i="23"/>
  <c r="M129" i="36"/>
  <c r="J134" i="21"/>
  <c r="H132" i="14"/>
  <c r="L132" i="17"/>
  <c r="I131" i="26"/>
  <c r="I134" i="21"/>
  <c r="K131" i="26"/>
  <c r="N132" i="19"/>
  <c r="G133" i="18"/>
  <c r="N131" i="17"/>
  <c r="E132" i="45"/>
  <c r="K132" i="30"/>
  <c r="G132" i="24"/>
  <c r="K134" i="29"/>
  <c r="L132" i="49"/>
  <c r="M133" i="44"/>
  <c r="J130" i="13"/>
  <c r="J131" i="20"/>
  <c r="I132" i="47"/>
  <c r="F132" i="47"/>
  <c r="L132" i="46"/>
  <c r="F132" i="46"/>
  <c r="L134" i="25"/>
  <c r="I133" i="42"/>
  <c r="H133" i="19"/>
  <c r="G134" i="50"/>
  <c r="E130" i="42"/>
  <c r="M130" i="35"/>
  <c r="E134" i="23"/>
  <c r="M135" i="51"/>
  <c r="H131" i="42"/>
  <c r="M132" i="15"/>
  <c r="N135" i="28"/>
  <c r="D136" i="51"/>
  <c r="L136" i="27"/>
  <c r="K132" i="15"/>
  <c r="K132" i="17"/>
  <c r="D135" i="50"/>
  <c r="L136" i="16"/>
  <c r="M130" i="26"/>
  <c r="M133" i="21"/>
  <c r="M130" i="42"/>
  <c r="I134" i="23"/>
  <c r="G132" i="19"/>
  <c r="M133" i="18"/>
  <c r="E131" i="17"/>
  <c r="K130" i="41"/>
  <c r="G132" i="45"/>
  <c r="G132" i="30"/>
  <c r="E132" i="24"/>
  <c r="N132" i="24"/>
  <c r="N134" i="29"/>
  <c r="G132" i="49"/>
  <c r="G133" i="44"/>
  <c r="E130" i="13"/>
  <c r="H131" i="20"/>
  <c r="L132" i="47"/>
  <c r="E132" i="47"/>
  <c r="I132" i="46"/>
  <c r="K133" i="19"/>
  <c r="I131" i="42"/>
  <c r="M134" i="48"/>
  <c r="J135" i="50"/>
  <c r="L131" i="26"/>
  <c r="D137" i="27"/>
  <c r="M131" i="15"/>
  <c r="H131" i="26"/>
  <c r="E130" i="35"/>
  <c r="H136" i="28"/>
  <c r="L135" i="31"/>
  <c r="H135" i="50"/>
  <c r="D132" i="17"/>
  <c r="L135" i="50"/>
  <c r="N134" i="48"/>
  <c r="D130" i="36"/>
  <c r="D136" i="16"/>
  <c r="G130" i="35"/>
  <c r="D134" i="21"/>
  <c r="H135" i="48"/>
  <c r="F133" i="21"/>
  <c r="F134" i="50"/>
  <c r="E134" i="48"/>
  <c r="I134" i="25"/>
  <c r="L133" i="42"/>
  <c r="E136" i="27"/>
  <c r="I132" i="17"/>
  <c r="M136" i="27"/>
  <c r="K136" i="16"/>
  <c r="M134" i="23"/>
  <c r="J135" i="48"/>
  <c r="E132" i="15"/>
  <c r="G129" i="36"/>
  <c r="N129" i="36"/>
  <c r="G135" i="28"/>
  <c r="H131" i="35"/>
  <c r="F134" i="31"/>
  <c r="I136" i="27"/>
  <c r="M135" i="28"/>
  <c r="L131" i="42"/>
  <c r="H130" i="36"/>
  <c r="F135" i="51"/>
  <c r="G136" i="27"/>
  <c r="F132" i="19"/>
  <c r="E133" i="18"/>
  <c r="M133" i="25"/>
  <c r="I130" i="41"/>
  <c r="H132" i="45"/>
  <c r="N132" i="45"/>
  <c r="F132" i="30"/>
  <c r="M132" i="24"/>
  <c r="K132" i="24"/>
  <c r="M134" i="29"/>
  <c r="K132" i="49"/>
  <c r="L133" i="44"/>
  <c r="F133" i="44"/>
  <c r="G130" i="13"/>
  <c r="K131" i="20"/>
  <c r="H132" i="47"/>
  <c r="J132" i="46"/>
  <c r="L133" i="19"/>
  <c r="E130" i="26"/>
  <c r="J132" i="14"/>
  <c r="G133" i="21"/>
  <c r="J131" i="42"/>
  <c r="G131" i="15"/>
  <c r="K131" i="35"/>
  <c r="M134" i="50"/>
  <c r="L128" i="39"/>
  <c r="G130" i="42"/>
  <c r="F135" i="28"/>
  <c r="L135" i="51"/>
  <c r="N135" i="51"/>
  <c r="I136" i="16"/>
  <c r="J136" i="28"/>
  <c r="G130" i="26"/>
  <c r="E129" i="41"/>
  <c r="F133" i="18"/>
  <c r="F133" i="25"/>
  <c r="H130" i="41"/>
  <c r="J132" i="45"/>
  <c r="F132" i="45"/>
  <c r="M132" i="30"/>
  <c r="I132" i="24"/>
  <c r="F134" i="29"/>
  <c r="M132" i="49"/>
  <c r="D133" i="45"/>
  <c r="I133" i="44"/>
  <c r="E133" i="44"/>
  <c r="N130" i="13"/>
  <c r="K132" i="47"/>
  <c r="K132" i="46"/>
  <c r="J134" i="25"/>
  <c r="I134" i="18"/>
  <c r="I133" i="19"/>
  <c r="K134" i="23"/>
  <c r="N133" i="21"/>
  <c r="D132" i="14"/>
  <c r="F136" i="27"/>
  <c r="D135" i="48"/>
  <c r="D128" i="39"/>
  <c r="H132" i="17"/>
  <c r="H134" i="23"/>
  <c r="K135" i="51"/>
  <c r="H132" i="15"/>
  <c r="D135" i="23"/>
  <c r="E135" i="51"/>
  <c r="I135" i="50"/>
  <c r="J132" i="17"/>
  <c r="G134" i="51"/>
  <c r="J130" i="36"/>
  <c r="N134" i="31"/>
  <c r="I131" i="35"/>
  <c r="G134" i="48"/>
  <c r="G129" i="41"/>
  <c r="N133" i="18"/>
  <c r="E133" i="25"/>
  <c r="K132" i="45"/>
  <c r="L132" i="30"/>
  <c r="N132" i="30"/>
  <c r="H132" i="24"/>
  <c r="L134" i="29"/>
  <c r="G134" i="29"/>
  <c r="E132" i="49"/>
  <c r="H133" i="44"/>
  <c r="L130" i="13"/>
  <c r="M130" i="13"/>
  <c r="I131" i="20"/>
  <c r="J132" i="47"/>
  <c r="N132" i="46"/>
  <c r="H134" i="25"/>
  <c r="J134" i="18"/>
  <c r="D133" i="19"/>
  <c r="E135" i="16"/>
  <c r="J134" i="23"/>
  <c r="E134" i="50"/>
  <c r="K136" i="27"/>
  <c r="J131" i="26"/>
  <c r="F135" i="16"/>
  <c r="F134" i="23"/>
  <c r="M134" i="31"/>
  <c r="G134" i="23"/>
  <c r="K135" i="50"/>
  <c r="J136" i="16"/>
  <c r="N134" i="51"/>
  <c r="L130" i="36"/>
  <c r="K136" i="28"/>
  <c r="F134" i="51"/>
  <c r="H135" i="51"/>
  <c r="J135" i="31"/>
  <c r="M129" i="41"/>
  <c r="G131" i="17"/>
  <c r="G133" i="25"/>
  <c r="L130" i="41"/>
  <c r="L132" i="45"/>
  <c r="H132" i="30"/>
  <c r="E132" i="30"/>
  <c r="F132" i="24"/>
  <c r="H134" i="29"/>
  <c r="E134" i="29"/>
  <c r="F132" i="49"/>
  <c r="K133" i="44"/>
  <c r="I130" i="13"/>
  <c r="F130" i="13"/>
  <c r="G132" i="47"/>
  <c r="M132" i="46"/>
  <c r="N130" i="35"/>
  <c r="D136" i="28"/>
  <c r="J131" i="35"/>
  <c r="I135" i="31"/>
  <c r="I136" i="28"/>
  <c r="E134" i="51"/>
  <c r="D135" i="31"/>
  <c r="F132" i="15"/>
  <c r="L135" i="48"/>
  <c r="E133" i="21"/>
  <c r="F130" i="35"/>
  <c r="N135" i="16"/>
  <c r="H135" i="31"/>
  <c r="I135" i="51"/>
  <c r="G135" i="51"/>
  <c r="F131" i="15"/>
  <c r="K130" i="36"/>
  <c r="F130" i="42"/>
  <c r="H136" i="16"/>
  <c r="I132" i="14"/>
  <c r="D131" i="42"/>
  <c r="M134" i="51"/>
  <c r="F129" i="36"/>
  <c r="L131" i="35"/>
  <c r="D131" i="35"/>
  <c r="H134" i="21"/>
  <c r="M135" i="16"/>
  <c r="K131" i="42"/>
  <c r="J135" i="51"/>
  <c r="I135" i="48"/>
  <c r="L132" i="15"/>
  <c r="N134" i="50"/>
  <c r="N130" i="42"/>
  <c r="K134" i="21"/>
  <c r="J128" i="39"/>
  <c r="K132" i="14"/>
  <c r="J136" i="27"/>
  <c r="F134" i="48"/>
  <c r="K135" i="48"/>
  <c r="D133" i="46"/>
  <c r="H134" i="18"/>
  <c r="H128" i="39"/>
  <c r="D133" i="30"/>
  <c r="D134" i="44"/>
  <c r="D133" i="24"/>
  <c r="H133" i="42"/>
  <c r="D133" i="49"/>
  <c r="K134" i="25"/>
  <c r="D133" i="47"/>
  <c r="D131" i="13"/>
  <c r="B132" i="13" l="1"/>
  <c r="A133" i="13"/>
  <c r="C132" i="13"/>
  <c r="B134" i="46"/>
  <c r="C134" i="46"/>
  <c r="A135" i="46"/>
  <c r="B135" i="44"/>
  <c r="C135" i="44"/>
  <c r="A136" i="44"/>
  <c r="B134" i="24"/>
  <c r="C134" i="24"/>
  <c r="A135" i="24"/>
  <c r="B134" i="47"/>
  <c r="C134" i="47"/>
  <c r="A135" i="47"/>
  <c r="C136" i="29"/>
  <c r="B134" i="30"/>
  <c r="C134" i="30"/>
  <c r="A135" i="30"/>
  <c r="B133" i="20"/>
  <c r="C133" i="20"/>
  <c r="A134" i="20"/>
  <c r="B134" i="45"/>
  <c r="C134" i="45"/>
  <c r="A135" i="45"/>
  <c r="B135" i="43"/>
  <c r="A136" i="43"/>
  <c r="C137" i="16"/>
  <c r="C138" i="16" s="1"/>
  <c r="B134" i="49"/>
  <c r="C134" i="49"/>
  <c r="A135" i="49"/>
  <c r="C132" i="41"/>
  <c r="C134" i="17"/>
  <c r="B136" i="29"/>
  <c r="A137" i="29"/>
  <c r="A141" i="41"/>
  <c r="B140" i="41"/>
  <c r="C138" i="28"/>
  <c r="B135" i="25"/>
  <c r="C135" i="25"/>
  <c r="A136" i="25"/>
  <c r="B135" i="42"/>
  <c r="A136" i="42"/>
  <c r="C134" i="42"/>
  <c r="C135" i="18"/>
  <c r="B135" i="18"/>
  <c r="A136" i="18"/>
  <c r="C134" i="19"/>
  <c r="A138" i="16"/>
  <c r="B138" i="16" s="1"/>
  <c r="C133" i="35"/>
  <c r="A135" i="17"/>
  <c r="B135" i="17" s="1"/>
  <c r="C132" i="36"/>
  <c r="C133" i="26"/>
  <c r="A135" i="14"/>
  <c r="B135" i="14" s="1"/>
  <c r="C134" i="14"/>
  <c r="C137" i="51"/>
  <c r="A138" i="51"/>
  <c r="B138" i="51" s="1"/>
  <c r="C137" i="50"/>
  <c r="A138" i="50"/>
  <c r="B138" i="50" s="1"/>
  <c r="C137" i="48"/>
  <c r="A138" i="48"/>
  <c r="B138" i="48" s="1"/>
  <c r="A137" i="36"/>
  <c r="B137" i="36" s="1"/>
  <c r="A138" i="35"/>
  <c r="B138" i="35" s="1"/>
  <c r="C137" i="31"/>
  <c r="A138" i="31"/>
  <c r="B138" i="31" s="1"/>
  <c r="A139" i="28"/>
  <c r="B139" i="28" s="1"/>
  <c r="C138" i="27"/>
  <c r="A139" i="27"/>
  <c r="B139" i="27" s="1"/>
  <c r="A138" i="26"/>
  <c r="B138" i="26" s="1"/>
  <c r="C136" i="23"/>
  <c r="A137" i="23"/>
  <c r="B137" i="23" s="1"/>
  <c r="A137" i="21"/>
  <c r="B137" i="21" s="1"/>
  <c r="C136" i="21"/>
  <c r="A137" i="19"/>
  <c r="B137" i="19" s="1"/>
  <c r="C134" i="15"/>
  <c r="A135" i="15"/>
  <c r="B135" i="15" s="1"/>
  <c r="A130" i="39"/>
  <c r="B130" i="39" s="1"/>
  <c r="C129" i="39"/>
  <c r="F134" i="18"/>
  <c r="M130" i="41"/>
  <c r="H133" i="30"/>
  <c r="I134" i="44"/>
  <c r="N133" i="24"/>
  <c r="H133" i="47"/>
  <c r="J133" i="45"/>
  <c r="J133" i="49"/>
  <c r="N133" i="49"/>
  <c r="M131" i="13"/>
  <c r="E133" i="46"/>
  <c r="I135" i="25"/>
  <c r="J134" i="42"/>
  <c r="K134" i="19"/>
  <c r="M136" i="28"/>
  <c r="N136" i="16"/>
  <c r="E136" i="51"/>
  <c r="J136" i="31"/>
  <c r="H135" i="23"/>
  <c r="F131" i="35"/>
  <c r="H136" i="51"/>
  <c r="N132" i="14"/>
  <c r="I133" i="15"/>
  <c r="F135" i="31"/>
  <c r="K133" i="15"/>
  <c r="I131" i="36"/>
  <c r="E135" i="23"/>
  <c r="G136" i="16"/>
  <c r="K129" i="39"/>
  <c r="G135" i="50"/>
  <c r="D133" i="14"/>
  <c r="F131" i="26"/>
  <c r="N131" i="35"/>
  <c r="H133" i="15"/>
  <c r="M135" i="48"/>
  <c r="K136" i="50"/>
  <c r="L137" i="16"/>
  <c r="L136" i="51"/>
  <c r="F135" i="48"/>
  <c r="D136" i="31"/>
  <c r="G130" i="36"/>
  <c r="D136" i="50"/>
  <c r="F133" i="19"/>
  <c r="N134" i="18"/>
  <c r="F130" i="41"/>
  <c r="D132" i="13"/>
  <c r="E133" i="30"/>
  <c r="K134" i="44"/>
  <c r="L135" i="29"/>
  <c r="G133" i="24"/>
  <c r="M133" i="47"/>
  <c r="H133" i="45"/>
  <c r="D132" i="20"/>
  <c r="K131" i="41"/>
  <c r="K133" i="49"/>
  <c r="H131" i="13"/>
  <c r="F131" i="13"/>
  <c r="G133" i="46"/>
  <c r="K135" i="25"/>
  <c r="K134" i="42"/>
  <c r="L134" i="19"/>
  <c r="F130" i="36"/>
  <c r="E131" i="35"/>
  <c r="K137" i="28"/>
  <c r="E131" i="26"/>
  <c r="K133" i="17"/>
  <c r="F132" i="14"/>
  <c r="E137" i="27"/>
  <c r="J137" i="16"/>
  <c r="L136" i="48"/>
  <c r="I136" i="31"/>
  <c r="D136" i="48"/>
  <c r="L135" i="21"/>
  <c r="N136" i="51"/>
  <c r="I135" i="23"/>
  <c r="E130" i="36"/>
  <c r="F136" i="16"/>
  <c r="I136" i="48"/>
  <c r="E135" i="48"/>
  <c r="I133" i="17"/>
  <c r="J136" i="48"/>
  <c r="I136" i="51"/>
  <c r="G136" i="51"/>
  <c r="F136" i="51"/>
  <c r="E132" i="14"/>
  <c r="K133" i="46"/>
  <c r="H136" i="31"/>
  <c r="H132" i="26"/>
  <c r="M136" i="51"/>
  <c r="E133" i="19"/>
  <c r="G134" i="18"/>
  <c r="E130" i="41"/>
  <c r="G133" i="30"/>
  <c r="H134" i="44"/>
  <c r="K135" i="29"/>
  <c r="E133" i="24"/>
  <c r="F133" i="47"/>
  <c r="L133" i="45"/>
  <c r="D135" i="29"/>
  <c r="I131" i="41"/>
  <c r="L133" i="49"/>
  <c r="I131" i="13"/>
  <c r="G131" i="13"/>
  <c r="N133" i="46"/>
  <c r="L135" i="25"/>
  <c r="L134" i="42"/>
  <c r="H134" i="19"/>
  <c r="K136" i="31"/>
  <c r="J131" i="36"/>
  <c r="H137" i="16"/>
  <c r="M132" i="17"/>
  <c r="L135" i="23"/>
  <c r="G136" i="28"/>
  <c r="I137" i="27"/>
  <c r="E135" i="31"/>
  <c r="F135" i="23"/>
  <c r="G131" i="42"/>
  <c r="G131" i="26"/>
  <c r="J135" i="21"/>
  <c r="M137" i="27"/>
  <c r="K137" i="16"/>
  <c r="L136" i="31"/>
  <c r="N130" i="36"/>
  <c r="F132" i="17"/>
  <c r="K136" i="48"/>
  <c r="E132" i="17"/>
  <c r="H133" i="14"/>
  <c r="J132" i="42"/>
  <c r="M135" i="31"/>
  <c r="H137" i="27"/>
  <c r="N132" i="17"/>
  <c r="L132" i="35"/>
  <c r="H129" i="39"/>
  <c r="N131" i="42"/>
  <c r="E136" i="16"/>
  <c r="F136" i="28"/>
  <c r="L133" i="15"/>
  <c r="N131" i="26"/>
  <c r="M130" i="36"/>
  <c r="L137" i="27"/>
  <c r="D133" i="15"/>
  <c r="J136" i="50"/>
  <c r="G133" i="19"/>
  <c r="G131" i="20"/>
  <c r="G130" i="41"/>
  <c r="N133" i="30"/>
  <c r="N134" i="44"/>
  <c r="I135" i="29"/>
  <c r="L133" i="24"/>
  <c r="N133" i="47"/>
  <c r="H132" i="20"/>
  <c r="K132" i="20"/>
  <c r="M133" i="45"/>
  <c r="H131" i="41"/>
  <c r="I133" i="49"/>
  <c r="J131" i="13"/>
  <c r="I133" i="46"/>
  <c r="M133" i="46"/>
  <c r="H135" i="25"/>
  <c r="J134" i="19"/>
  <c r="F131" i="42"/>
  <c r="H133" i="17"/>
  <c r="K135" i="21"/>
  <c r="M136" i="16"/>
  <c r="K132" i="35"/>
  <c r="G135" i="31"/>
  <c r="M134" i="21"/>
  <c r="E136" i="28"/>
  <c r="J135" i="23"/>
  <c r="I137" i="28"/>
  <c r="F135" i="50"/>
  <c r="I132" i="35"/>
  <c r="N135" i="31"/>
  <c r="N134" i="21"/>
  <c r="K132" i="42"/>
  <c r="I133" i="14"/>
  <c r="D138" i="27"/>
  <c r="J137" i="27"/>
  <c r="J133" i="14"/>
  <c r="D137" i="28"/>
  <c r="M135" i="50"/>
  <c r="K133" i="14"/>
  <c r="D134" i="14"/>
  <c r="M133" i="19"/>
  <c r="M131" i="20"/>
  <c r="N130" i="41"/>
  <c r="I133" i="30"/>
  <c r="M133" i="30"/>
  <c r="G134" i="44"/>
  <c r="J135" i="29"/>
  <c r="H133" i="24"/>
  <c r="L133" i="47"/>
  <c r="G133" i="47"/>
  <c r="J132" i="20"/>
  <c r="F133" i="45"/>
  <c r="D131" i="41"/>
  <c r="M133" i="49"/>
  <c r="L131" i="13"/>
  <c r="J133" i="46"/>
  <c r="F133" i="46"/>
  <c r="J135" i="25"/>
  <c r="D134" i="19"/>
  <c r="K131" i="36"/>
  <c r="H136" i="48"/>
  <c r="D132" i="35"/>
  <c r="G132" i="17"/>
  <c r="I132" i="42"/>
  <c r="L129" i="39"/>
  <c r="L132" i="26"/>
  <c r="J132" i="26"/>
  <c r="D132" i="26"/>
  <c r="N137" i="27"/>
  <c r="F134" i="21"/>
  <c r="E134" i="21"/>
  <c r="I129" i="39"/>
  <c r="N135" i="50"/>
  <c r="L133" i="14"/>
  <c r="N135" i="23"/>
  <c r="D129" i="39"/>
  <c r="G132" i="14"/>
  <c r="G137" i="27"/>
  <c r="G135" i="48"/>
  <c r="N133" i="19"/>
  <c r="N131" i="20"/>
  <c r="K128" i="39"/>
  <c r="J133" i="30"/>
  <c r="F133" i="30"/>
  <c r="D134" i="47"/>
  <c r="E134" i="44"/>
  <c r="H135" i="29"/>
  <c r="I133" i="24"/>
  <c r="J133" i="47"/>
  <c r="E133" i="47"/>
  <c r="E133" i="45"/>
  <c r="L131" i="41"/>
  <c r="G133" i="49"/>
  <c r="K131" i="13"/>
  <c r="H133" i="46"/>
  <c r="D133" i="17"/>
  <c r="D134" i="17" s="1"/>
  <c r="G131" i="35"/>
  <c r="M131" i="42"/>
  <c r="J129" i="39"/>
  <c r="G135" i="23"/>
  <c r="L133" i="17"/>
  <c r="I137" i="16"/>
  <c r="J133" i="17"/>
  <c r="E131" i="42"/>
  <c r="L131" i="36"/>
  <c r="L137" i="28"/>
  <c r="E135" i="50"/>
  <c r="J133" i="15"/>
  <c r="M131" i="35"/>
  <c r="L132" i="42"/>
  <c r="N135" i="48"/>
  <c r="D137" i="51"/>
  <c r="J136" i="51"/>
  <c r="I134" i="19"/>
  <c r="M135" i="23"/>
  <c r="I136" i="50"/>
  <c r="K137" i="27"/>
  <c r="M134" i="18"/>
  <c r="F131" i="20"/>
  <c r="I128" i="39"/>
  <c r="K133" i="30"/>
  <c r="J134" i="44"/>
  <c r="M134" i="44"/>
  <c r="K133" i="24"/>
  <c r="J133" i="24"/>
  <c r="K133" i="47"/>
  <c r="I132" i="20"/>
  <c r="I133" i="45"/>
  <c r="N133" i="45"/>
  <c r="E133" i="49"/>
  <c r="N131" i="13"/>
  <c r="L133" i="46"/>
  <c r="H134" i="42"/>
  <c r="G134" i="21"/>
  <c r="M132" i="14"/>
  <c r="F137" i="27"/>
  <c r="K132" i="26"/>
  <c r="H132" i="42"/>
  <c r="H132" i="35"/>
  <c r="K135" i="23"/>
  <c r="D135" i="21"/>
  <c r="I132" i="26"/>
  <c r="H137" i="28"/>
  <c r="H136" i="50"/>
  <c r="J132" i="35"/>
  <c r="D131" i="36"/>
  <c r="D132" i="42"/>
  <c r="H131" i="36"/>
  <c r="M131" i="26"/>
  <c r="D137" i="16"/>
  <c r="H135" i="21"/>
  <c r="L136" i="50"/>
  <c r="E134" i="18"/>
  <c r="E131" i="20"/>
  <c r="D134" i="25"/>
  <c r="D134" i="46"/>
  <c r="L133" i="30"/>
  <c r="D134" i="24"/>
  <c r="L134" i="44"/>
  <c r="F134" i="44"/>
  <c r="F133" i="24"/>
  <c r="M133" i="24"/>
  <c r="I133" i="47"/>
  <c r="L132" i="20"/>
  <c r="K133" i="45"/>
  <c r="G133" i="45"/>
  <c r="J131" i="41"/>
  <c r="H133" i="49"/>
  <c r="F133" i="49"/>
  <c r="E131" i="13"/>
  <c r="I134" i="42"/>
  <c r="I135" i="21"/>
  <c r="J137" i="28"/>
  <c r="K136" i="51"/>
  <c r="N136" i="28"/>
  <c r="D133" i="20"/>
  <c r="D136" i="29"/>
  <c r="D134" i="49"/>
  <c r="D135" i="44"/>
  <c r="D135" i="25"/>
  <c r="B135" i="46" l="1"/>
  <c r="A136" i="46"/>
  <c r="C135" i="46"/>
  <c r="B137" i="29"/>
  <c r="A138" i="29"/>
  <c r="B135" i="49"/>
  <c r="C135" i="49"/>
  <c r="A136" i="49"/>
  <c r="B136" i="43"/>
  <c r="A137" i="43"/>
  <c r="B135" i="30"/>
  <c r="C135" i="30"/>
  <c r="A136" i="30"/>
  <c r="B135" i="47"/>
  <c r="A136" i="47"/>
  <c r="C135" i="47"/>
  <c r="C135" i="17"/>
  <c r="B134" i="20"/>
  <c r="C134" i="20"/>
  <c r="A135" i="20"/>
  <c r="B136" i="44"/>
  <c r="C136" i="44"/>
  <c r="A137" i="44"/>
  <c r="B133" i="13"/>
  <c r="C133" i="13"/>
  <c r="A134" i="13"/>
  <c r="B135" i="24"/>
  <c r="C135" i="24"/>
  <c r="A136" i="24"/>
  <c r="C133" i="41"/>
  <c r="B135" i="45"/>
  <c r="C135" i="45"/>
  <c r="A136" i="45"/>
  <c r="C137" i="29"/>
  <c r="A142" i="41"/>
  <c r="B141" i="41"/>
  <c r="C139" i="28"/>
  <c r="B136" i="25"/>
  <c r="A137" i="25"/>
  <c r="C136" i="25"/>
  <c r="B136" i="42"/>
  <c r="A137" i="42"/>
  <c r="C135" i="42"/>
  <c r="B136" i="18"/>
  <c r="A137" i="18"/>
  <c r="C136" i="18"/>
  <c r="C135" i="19"/>
  <c r="A139" i="16"/>
  <c r="B139" i="16" s="1"/>
  <c r="A136" i="17"/>
  <c r="B136" i="17" s="1"/>
  <c r="A136" i="14"/>
  <c r="B136" i="14" s="1"/>
  <c r="C135" i="14"/>
  <c r="C134" i="26"/>
  <c r="C134" i="35"/>
  <c r="C133" i="36"/>
  <c r="A139" i="51"/>
  <c r="B139" i="51" s="1"/>
  <c r="C138" i="51"/>
  <c r="C138" i="50"/>
  <c r="A139" i="50"/>
  <c r="B139" i="50" s="1"/>
  <c r="C138" i="48"/>
  <c r="A139" i="48"/>
  <c r="B139" i="48" s="1"/>
  <c r="A138" i="36"/>
  <c r="B138" i="36" s="1"/>
  <c r="A139" i="35"/>
  <c r="B139" i="35" s="1"/>
  <c r="C138" i="31"/>
  <c r="A139" i="31"/>
  <c r="B139" i="31" s="1"/>
  <c r="A140" i="28"/>
  <c r="B140" i="28" s="1"/>
  <c r="C139" i="27"/>
  <c r="A140" i="27"/>
  <c r="B140" i="27" s="1"/>
  <c r="A139" i="26"/>
  <c r="B139" i="26" s="1"/>
  <c r="C137" i="23"/>
  <c r="A138" i="23"/>
  <c r="B138" i="23" s="1"/>
  <c r="C137" i="21"/>
  <c r="A138" i="21"/>
  <c r="B138" i="21" s="1"/>
  <c r="A138" i="19"/>
  <c r="B138" i="19" s="1"/>
  <c r="A136" i="15"/>
  <c r="B136" i="15" s="1"/>
  <c r="C135" i="15"/>
  <c r="A131" i="39"/>
  <c r="B131" i="39" s="1"/>
  <c r="C130" i="39"/>
  <c r="G135" i="25"/>
  <c r="F134" i="25"/>
  <c r="M131" i="41"/>
  <c r="G135" i="29"/>
  <c r="I134" i="45"/>
  <c r="K134" i="46"/>
  <c r="F134" i="46"/>
  <c r="M134" i="49"/>
  <c r="H134" i="30"/>
  <c r="L134" i="47"/>
  <c r="H132" i="13"/>
  <c r="M133" i="20"/>
  <c r="F135" i="44"/>
  <c r="D132" i="41"/>
  <c r="J136" i="29"/>
  <c r="N136" i="29"/>
  <c r="M134" i="24"/>
  <c r="L136" i="25"/>
  <c r="L135" i="19"/>
  <c r="K133" i="35"/>
  <c r="G136" i="48"/>
  <c r="M136" i="31"/>
  <c r="D133" i="35"/>
  <c r="I137" i="50"/>
  <c r="G133" i="14"/>
  <c r="D138" i="28"/>
  <c r="D132" i="36"/>
  <c r="H130" i="39"/>
  <c r="J133" i="26"/>
  <c r="M135" i="21"/>
  <c r="N138" i="27"/>
  <c r="D134" i="15"/>
  <c r="M136" i="48"/>
  <c r="I133" i="26"/>
  <c r="E135" i="25"/>
  <c r="M134" i="25"/>
  <c r="F131" i="41"/>
  <c r="M135" i="29"/>
  <c r="L134" i="45"/>
  <c r="I135" i="18"/>
  <c r="I134" i="46"/>
  <c r="J135" i="18"/>
  <c r="G134" i="49"/>
  <c r="D135" i="47"/>
  <c r="G134" i="47"/>
  <c r="I132" i="13"/>
  <c r="K133" i="20"/>
  <c r="E135" i="44"/>
  <c r="J132" i="41"/>
  <c r="L136" i="29"/>
  <c r="G134" i="24"/>
  <c r="L134" i="24"/>
  <c r="I136" i="25"/>
  <c r="H135" i="42"/>
  <c r="J135" i="19"/>
  <c r="N132" i="26"/>
  <c r="L132" i="36"/>
  <c r="K130" i="39"/>
  <c r="J138" i="27"/>
  <c r="I133" i="35"/>
  <c r="D139" i="27"/>
  <c r="L137" i="51"/>
  <c r="L134" i="14"/>
  <c r="D137" i="31"/>
  <c r="G132" i="42"/>
  <c r="F133" i="14"/>
  <c r="E136" i="50"/>
  <c r="N135" i="21"/>
  <c r="N133" i="15"/>
  <c r="N133" i="17"/>
  <c r="K137" i="50"/>
  <c r="H133" i="26"/>
  <c r="E137" i="51"/>
  <c r="G133" i="15"/>
  <c r="K134" i="14"/>
  <c r="F135" i="25"/>
  <c r="D133" i="42"/>
  <c r="G131" i="41"/>
  <c r="N132" i="20"/>
  <c r="K134" i="45"/>
  <c r="H134" i="46"/>
  <c r="I134" i="49"/>
  <c r="N134" i="49"/>
  <c r="L134" i="30"/>
  <c r="H135" i="18"/>
  <c r="M134" i="47"/>
  <c r="K132" i="13"/>
  <c r="N133" i="20"/>
  <c r="D135" i="24"/>
  <c r="N135" i="44"/>
  <c r="K132" i="41"/>
  <c r="E136" i="29"/>
  <c r="N134" i="24"/>
  <c r="I134" i="24"/>
  <c r="J136" i="25"/>
  <c r="I135" i="42"/>
  <c r="H135" i="19"/>
  <c r="I137" i="51"/>
  <c r="G137" i="28"/>
  <c r="I137" i="48"/>
  <c r="M137" i="28"/>
  <c r="N133" i="14"/>
  <c r="E132" i="26"/>
  <c r="K133" i="26"/>
  <c r="N131" i="36"/>
  <c r="M132" i="42"/>
  <c r="J132" i="36"/>
  <c r="F133" i="17"/>
  <c r="M138" i="27"/>
  <c r="N135" i="25"/>
  <c r="G134" i="19"/>
  <c r="E131" i="41"/>
  <c r="M132" i="20"/>
  <c r="J134" i="45"/>
  <c r="D135" i="18"/>
  <c r="J134" i="46"/>
  <c r="J134" i="49"/>
  <c r="F134" i="49"/>
  <c r="E134" i="47"/>
  <c r="F132" i="13"/>
  <c r="I133" i="20"/>
  <c r="K135" i="44"/>
  <c r="G135" i="44"/>
  <c r="L132" i="41"/>
  <c r="I136" i="29"/>
  <c r="K134" i="24"/>
  <c r="D134" i="30"/>
  <c r="H133" i="35"/>
  <c r="G137" i="51"/>
  <c r="L138" i="16"/>
  <c r="N134" i="17"/>
  <c r="F138" i="27"/>
  <c r="D137" i="48"/>
  <c r="D138" i="48" s="1"/>
  <c r="F136" i="48"/>
  <c r="D137" i="50"/>
  <c r="I138" i="28"/>
  <c r="L133" i="35"/>
  <c r="M133" i="17"/>
  <c r="F134" i="14"/>
  <c r="H137" i="51"/>
  <c r="H137" i="48"/>
  <c r="L134" i="15"/>
  <c r="G134" i="17"/>
  <c r="K138" i="27"/>
  <c r="F137" i="16"/>
  <c r="N136" i="50"/>
  <c r="M136" i="50"/>
  <c r="E138" i="27"/>
  <c r="E134" i="14"/>
  <c r="I136" i="21"/>
  <c r="J133" i="35"/>
  <c r="N136" i="31"/>
  <c r="H132" i="36"/>
  <c r="N137" i="28"/>
  <c r="H134" i="15"/>
  <c r="L133" i="26"/>
  <c r="E132" i="42"/>
  <c r="L137" i="50"/>
  <c r="M134" i="14"/>
  <c r="K134" i="17"/>
  <c r="F132" i="35"/>
  <c r="H134" i="14"/>
  <c r="N132" i="42"/>
  <c r="K137" i="51"/>
  <c r="M135" i="25"/>
  <c r="E134" i="19"/>
  <c r="N131" i="41"/>
  <c r="E132" i="20"/>
  <c r="H134" i="45"/>
  <c r="E134" i="46"/>
  <c r="K134" i="49"/>
  <c r="K134" i="30"/>
  <c r="H134" i="47"/>
  <c r="N134" i="47"/>
  <c r="M132" i="13"/>
  <c r="D134" i="45"/>
  <c r="J133" i="20"/>
  <c r="H135" i="44"/>
  <c r="M135" i="44"/>
  <c r="M136" i="29"/>
  <c r="E134" i="24"/>
  <c r="D136" i="25"/>
  <c r="J136" i="18"/>
  <c r="D135" i="19"/>
  <c r="J134" i="15"/>
  <c r="G133" i="17"/>
  <c r="D135" i="14"/>
  <c r="N134" i="14"/>
  <c r="I134" i="17"/>
  <c r="I138" i="16"/>
  <c r="J130" i="39"/>
  <c r="D138" i="51"/>
  <c r="M131" i="36"/>
  <c r="J134" i="14"/>
  <c r="H134" i="17"/>
  <c r="E136" i="48"/>
  <c r="F132" i="26"/>
  <c r="K132" i="36"/>
  <c r="L130" i="39"/>
  <c r="M133" i="15"/>
  <c r="N134" i="25"/>
  <c r="M134" i="19"/>
  <c r="N135" i="29"/>
  <c r="G132" i="20"/>
  <c r="M134" i="46"/>
  <c r="L134" i="49"/>
  <c r="J134" i="30"/>
  <c r="I134" i="47"/>
  <c r="F134" i="47"/>
  <c r="G132" i="13"/>
  <c r="H133" i="20"/>
  <c r="L133" i="20"/>
  <c r="J135" i="44"/>
  <c r="H132" i="41"/>
  <c r="D135" i="45"/>
  <c r="F136" i="29"/>
  <c r="H134" i="24"/>
  <c r="J135" i="42"/>
  <c r="I136" i="18"/>
  <c r="M133" i="14"/>
  <c r="G136" i="50"/>
  <c r="G138" i="27"/>
  <c r="J137" i="50"/>
  <c r="J136" i="23"/>
  <c r="N137" i="51"/>
  <c r="E137" i="16"/>
  <c r="G132" i="26"/>
  <c r="D136" i="21"/>
  <c r="E131" i="36"/>
  <c r="F136" i="31"/>
  <c r="G137" i="16"/>
  <c r="D136" i="23"/>
  <c r="L138" i="28"/>
  <c r="J134" i="17"/>
  <c r="E134" i="25"/>
  <c r="F134" i="19"/>
  <c r="F135" i="29"/>
  <c r="F132" i="20"/>
  <c r="N134" i="46"/>
  <c r="H134" i="49"/>
  <c r="K134" i="47"/>
  <c r="J132" i="13"/>
  <c r="E132" i="13"/>
  <c r="G133" i="20"/>
  <c r="E133" i="20"/>
  <c r="L135" i="44"/>
  <c r="H136" i="29"/>
  <c r="J134" i="24"/>
  <c r="K135" i="42"/>
  <c r="D136" i="18"/>
  <c r="E133" i="14"/>
  <c r="J136" i="21"/>
  <c r="F132" i="42"/>
  <c r="J137" i="48"/>
  <c r="D135" i="17"/>
  <c r="M134" i="17"/>
  <c r="E134" i="17"/>
  <c r="I138" i="27"/>
  <c r="E135" i="21"/>
  <c r="F137" i="51"/>
  <c r="G132" i="35"/>
  <c r="H137" i="50"/>
  <c r="I132" i="36"/>
  <c r="L137" i="48"/>
  <c r="J138" i="28"/>
  <c r="G134" i="25"/>
  <c r="N134" i="19"/>
  <c r="E135" i="29"/>
  <c r="L134" i="46"/>
  <c r="G134" i="46"/>
  <c r="E134" i="49"/>
  <c r="I134" i="30"/>
  <c r="J134" i="47"/>
  <c r="L132" i="13"/>
  <c r="N132" i="13"/>
  <c r="F133" i="20"/>
  <c r="I135" i="44"/>
  <c r="I132" i="41"/>
  <c r="G136" i="29"/>
  <c r="K136" i="29"/>
  <c r="F134" i="24"/>
  <c r="E133" i="17"/>
  <c r="F137" i="28"/>
  <c r="H137" i="31"/>
  <c r="J137" i="51"/>
  <c r="L134" i="17"/>
  <c r="M132" i="35"/>
  <c r="L136" i="21"/>
  <c r="D138" i="16"/>
  <c r="F131" i="36"/>
  <c r="K138" i="28"/>
  <c r="N136" i="48"/>
  <c r="I137" i="31"/>
  <c r="E136" i="31"/>
  <c r="F135" i="21"/>
  <c r="E133" i="15"/>
  <c r="H136" i="23"/>
  <c r="I134" i="14"/>
  <c r="G134" i="14"/>
  <c r="E137" i="28"/>
  <c r="L138" i="27"/>
  <c r="K136" i="21"/>
  <c r="N132" i="35"/>
  <c r="J137" i="31"/>
  <c r="M137" i="16"/>
  <c r="K137" i="48"/>
  <c r="M132" i="26"/>
  <c r="L136" i="23"/>
  <c r="I134" i="15"/>
  <c r="K134" i="15"/>
  <c r="H138" i="28"/>
  <c r="L137" i="31"/>
  <c r="G135" i="21"/>
  <c r="G131" i="36"/>
  <c r="M137" i="51"/>
  <c r="F133" i="15"/>
  <c r="E132" i="35"/>
  <c r="I130" i="39"/>
  <c r="G136" i="31"/>
  <c r="D133" i="26"/>
  <c r="H138" i="27"/>
  <c r="K136" i="23"/>
  <c r="H136" i="21"/>
  <c r="K137" i="31"/>
  <c r="I136" i="23"/>
  <c r="F134" i="17"/>
  <c r="N137" i="16"/>
  <c r="J138" i="16"/>
  <c r="F136" i="50"/>
  <c r="D135" i="30"/>
  <c r="D136" i="44"/>
  <c r="H136" i="18"/>
  <c r="I135" i="19"/>
  <c r="L135" i="42"/>
  <c r="H136" i="25"/>
  <c r="D133" i="13"/>
  <c r="D135" i="46"/>
  <c r="D134" i="42"/>
  <c r="D135" i="42"/>
  <c r="B136" i="47" l="1"/>
  <c r="C136" i="47"/>
  <c r="A137" i="47"/>
  <c r="B136" i="49"/>
  <c r="C136" i="49"/>
  <c r="A137" i="49"/>
  <c r="C138" i="29"/>
  <c r="C134" i="41"/>
  <c r="B137" i="44"/>
  <c r="C137" i="44"/>
  <c r="A138" i="44"/>
  <c r="B136" i="30"/>
  <c r="C136" i="30"/>
  <c r="A137" i="30"/>
  <c r="B136" i="46"/>
  <c r="A137" i="46"/>
  <c r="C136" i="46"/>
  <c r="B136" i="45"/>
  <c r="C136" i="45"/>
  <c r="A137" i="45"/>
  <c r="B138" i="29"/>
  <c r="A139" i="29"/>
  <c r="B135" i="20"/>
  <c r="C135" i="20"/>
  <c r="A136" i="20"/>
  <c r="C136" i="17"/>
  <c r="C137" i="17" s="1"/>
  <c r="B134" i="13"/>
  <c r="C134" i="13"/>
  <c r="A135" i="13"/>
  <c r="B137" i="43"/>
  <c r="A138" i="43"/>
  <c r="C139" i="16"/>
  <c r="B136" i="24"/>
  <c r="C136" i="24"/>
  <c r="A137" i="24"/>
  <c r="A143" i="41"/>
  <c r="B142" i="41"/>
  <c r="C140" i="28"/>
  <c r="B137" i="25"/>
  <c r="C137" i="25"/>
  <c r="A138" i="25"/>
  <c r="B137" i="42"/>
  <c r="A138" i="42"/>
  <c r="C136" i="42"/>
  <c r="C137" i="18"/>
  <c r="B137" i="18"/>
  <c r="A138" i="18"/>
  <c r="C136" i="19"/>
  <c r="C135" i="26"/>
  <c r="A137" i="17"/>
  <c r="B137" i="17" s="1"/>
  <c r="C135" i="35"/>
  <c r="C134" i="36"/>
  <c r="A137" i="14"/>
  <c r="B137" i="14" s="1"/>
  <c r="C136" i="14"/>
  <c r="A140" i="16"/>
  <c r="B140" i="16" s="1"/>
  <c r="C139" i="51"/>
  <c r="A140" i="51"/>
  <c r="B140" i="51" s="1"/>
  <c r="C139" i="50"/>
  <c r="A140" i="50"/>
  <c r="B140" i="50" s="1"/>
  <c r="C139" i="48"/>
  <c r="A140" i="48"/>
  <c r="B140" i="48" s="1"/>
  <c r="A139" i="36"/>
  <c r="B139" i="36" s="1"/>
  <c r="A140" i="35"/>
  <c r="B140" i="35" s="1"/>
  <c r="A140" i="31"/>
  <c r="B140" i="31" s="1"/>
  <c r="C139" i="31"/>
  <c r="A141" i="28"/>
  <c r="B141" i="28" s="1"/>
  <c r="C140" i="27"/>
  <c r="A141" i="27"/>
  <c r="B141" i="27" s="1"/>
  <c r="A140" i="26"/>
  <c r="B140" i="26" s="1"/>
  <c r="A139" i="23"/>
  <c r="B139" i="23" s="1"/>
  <c r="C138" i="23"/>
  <c r="C138" i="21"/>
  <c r="A139" i="21"/>
  <c r="B139" i="21" s="1"/>
  <c r="A139" i="19"/>
  <c r="B139" i="19" s="1"/>
  <c r="C136" i="15"/>
  <c r="A137" i="15"/>
  <c r="B137" i="15" s="1"/>
  <c r="A132" i="39"/>
  <c r="B132" i="39" s="1"/>
  <c r="C131" i="39"/>
  <c r="F135" i="42"/>
  <c r="N134" i="42"/>
  <c r="E135" i="19"/>
  <c r="M136" i="25"/>
  <c r="M134" i="30"/>
  <c r="N135" i="18"/>
  <c r="E132" i="41"/>
  <c r="H133" i="41"/>
  <c r="H135" i="49"/>
  <c r="M135" i="46"/>
  <c r="L136" i="44"/>
  <c r="G135" i="30"/>
  <c r="J135" i="45"/>
  <c r="M133" i="13"/>
  <c r="H135" i="24"/>
  <c r="J135" i="47"/>
  <c r="G135" i="47"/>
  <c r="L137" i="25"/>
  <c r="L136" i="42"/>
  <c r="K136" i="19"/>
  <c r="M132" i="36"/>
  <c r="H139" i="28"/>
  <c r="N134" i="15"/>
  <c r="G138" i="28"/>
  <c r="J138" i="51"/>
  <c r="E136" i="23"/>
  <c r="N133" i="35"/>
  <c r="D139" i="48"/>
  <c r="F136" i="23"/>
  <c r="N139" i="27"/>
  <c r="K139" i="27"/>
  <c r="D134" i="35"/>
  <c r="F136" i="21"/>
  <c r="D130" i="39"/>
  <c r="H139" i="16"/>
  <c r="H137" i="21"/>
  <c r="M135" i="42"/>
  <c r="M134" i="42"/>
  <c r="N135" i="19"/>
  <c r="G136" i="25"/>
  <c r="N134" i="30"/>
  <c r="E133" i="42"/>
  <c r="M132" i="41"/>
  <c r="J137" i="29"/>
  <c r="D133" i="41"/>
  <c r="J135" i="49"/>
  <c r="G135" i="46"/>
  <c r="N136" i="44"/>
  <c r="L135" i="30"/>
  <c r="N135" i="30"/>
  <c r="G135" i="45"/>
  <c r="D134" i="13"/>
  <c r="F133" i="13"/>
  <c r="G135" i="24"/>
  <c r="L135" i="47"/>
  <c r="F135" i="47"/>
  <c r="D137" i="25"/>
  <c r="I136" i="42"/>
  <c r="H136" i="19"/>
  <c r="I137" i="23"/>
  <c r="L135" i="15"/>
  <c r="I134" i="26"/>
  <c r="H135" i="15"/>
  <c r="G138" i="16"/>
  <c r="N138" i="28"/>
  <c r="E135" i="17"/>
  <c r="F139" i="27"/>
  <c r="K135" i="17"/>
  <c r="I138" i="48"/>
  <c r="G132" i="36"/>
  <c r="M135" i="14"/>
  <c r="G135" i="42"/>
  <c r="D136" i="30"/>
  <c r="F135" i="19"/>
  <c r="M134" i="45"/>
  <c r="F134" i="30"/>
  <c r="M133" i="42"/>
  <c r="F132" i="41"/>
  <c r="L135" i="49"/>
  <c r="J135" i="46"/>
  <c r="E135" i="46"/>
  <c r="F136" i="44"/>
  <c r="I135" i="30"/>
  <c r="F135" i="30"/>
  <c r="K135" i="45"/>
  <c r="N133" i="13"/>
  <c r="K135" i="24"/>
  <c r="H135" i="47"/>
  <c r="D135" i="49"/>
  <c r="K137" i="25"/>
  <c r="H137" i="18"/>
  <c r="J136" i="19"/>
  <c r="I139" i="28"/>
  <c r="N138" i="16"/>
  <c r="E133" i="26"/>
  <c r="G139" i="27"/>
  <c r="M133" i="35"/>
  <c r="L137" i="21"/>
  <c r="D139" i="16"/>
  <c r="G135" i="14"/>
  <c r="N138" i="48"/>
  <c r="K139" i="16"/>
  <c r="L138" i="51"/>
  <c r="F138" i="51"/>
  <c r="I135" i="15"/>
  <c r="L133" i="36"/>
  <c r="I138" i="51"/>
  <c r="L139" i="16"/>
  <c r="H138" i="16"/>
  <c r="J137" i="21"/>
  <c r="E135" i="42"/>
  <c r="G136" i="18"/>
  <c r="M135" i="19"/>
  <c r="E134" i="45"/>
  <c r="G134" i="30"/>
  <c r="N133" i="42"/>
  <c r="K135" i="19"/>
  <c r="K133" i="41"/>
  <c r="K135" i="49"/>
  <c r="L135" i="46"/>
  <c r="N135" i="46"/>
  <c r="G136" i="44"/>
  <c r="H135" i="30"/>
  <c r="M135" i="45"/>
  <c r="H134" i="20"/>
  <c r="K134" i="20"/>
  <c r="L133" i="13"/>
  <c r="I133" i="13"/>
  <c r="N135" i="24"/>
  <c r="K135" i="47"/>
  <c r="J134" i="26"/>
  <c r="E139" i="27"/>
  <c r="H139" i="27"/>
  <c r="N136" i="23"/>
  <c r="L135" i="17"/>
  <c r="D138" i="50"/>
  <c r="H133" i="36"/>
  <c r="K135" i="14"/>
  <c r="F138" i="16"/>
  <c r="E134" i="15"/>
  <c r="K137" i="23"/>
  <c r="H134" i="26"/>
  <c r="G133" i="26"/>
  <c r="J138" i="31"/>
  <c r="K134" i="26"/>
  <c r="F137" i="50"/>
  <c r="F132" i="36"/>
  <c r="H135" i="14"/>
  <c r="F133" i="35"/>
  <c r="H136" i="42"/>
  <c r="D135" i="15"/>
  <c r="F137" i="31"/>
  <c r="M138" i="16"/>
  <c r="N138" i="51"/>
  <c r="M137" i="48"/>
  <c r="M139" i="27"/>
  <c r="E138" i="51"/>
  <c r="L138" i="50"/>
  <c r="M133" i="26"/>
  <c r="K131" i="39"/>
  <c r="J134" i="35"/>
  <c r="H138" i="48"/>
  <c r="N135" i="17"/>
  <c r="M137" i="31"/>
  <c r="H138" i="51"/>
  <c r="G137" i="31"/>
  <c r="E132" i="36"/>
  <c r="L134" i="26"/>
  <c r="N135" i="42"/>
  <c r="M136" i="18"/>
  <c r="G135" i="19"/>
  <c r="G134" i="45"/>
  <c r="E135" i="18"/>
  <c r="F133" i="42"/>
  <c r="K136" i="25"/>
  <c r="L137" i="29"/>
  <c r="L133" i="41"/>
  <c r="I135" i="49"/>
  <c r="I135" i="46"/>
  <c r="K136" i="44"/>
  <c r="E136" i="44"/>
  <c r="D136" i="46"/>
  <c r="K135" i="30"/>
  <c r="H135" i="45"/>
  <c r="L134" i="20"/>
  <c r="K133" i="13"/>
  <c r="G133" i="13"/>
  <c r="M135" i="24"/>
  <c r="I135" i="47"/>
  <c r="J137" i="18"/>
  <c r="E138" i="28"/>
  <c r="N137" i="50"/>
  <c r="M134" i="15"/>
  <c r="D137" i="21"/>
  <c r="D138" i="21" s="1"/>
  <c r="I139" i="16"/>
  <c r="I138" i="50"/>
  <c r="M138" i="28"/>
  <c r="F138" i="48"/>
  <c r="I134" i="35"/>
  <c r="F134" i="15"/>
  <c r="D137" i="23"/>
  <c r="N133" i="26"/>
  <c r="E138" i="48"/>
  <c r="K138" i="16"/>
  <c r="L131" i="39"/>
  <c r="F135" i="17"/>
  <c r="E134" i="42"/>
  <c r="F136" i="18"/>
  <c r="F136" i="25"/>
  <c r="N134" i="45"/>
  <c r="F135" i="18"/>
  <c r="G133" i="42"/>
  <c r="I137" i="29"/>
  <c r="I133" i="41"/>
  <c r="H135" i="46"/>
  <c r="I136" i="44"/>
  <c r="M136" i="44"/>
  <c r="J135" i="30"/>
  <c r="L135" i="45"/>
  <c r="D137" i="29"/>
  <c r="J134" i="20"/>
  <c r="J133" i="13"/>
  <c r="D134" i="20"/>
  <c r="E135" i="24"/>
  <c r="M135" i="47"/>
  <c r="D136" i="42"/>
  <c r="D137" i="18"/>
  <c r="N137" i="48"/>
  <c r="I133" i="36"/>
  <c r="E135" i="14"/>
  <c r="E133" i="35"/>
  <c r="G133" i="35"/>
  <c r="D140" i="27"/>
  <c r="E137" i="50"/>
  <c r="K138" i="31"/>
  <c r="H138" i="50"/>
  <c r="N136" i="21"/>
  <c r="I135" i="17"/>
  <c r="J131" i="39"/>
  <c r="E137" i="48"/>
  <c r="G134" i="42"/>
  <c r="E136" i="18"/>
  <c r="N136" i="25"/>
  <c r="F134" i="45"/>
  <c r="M135" i="18"/>
  <c r="G132" i="41"/>
  <c r="D136" i="47"/>
  <c r="H137" i="29"/>
  <c r="J133" i="41"/>
  <c r="K135" i="46"/>
  <c r="H136" i="44"/>
  <c r="M135" i="30"/>
  <c r="F135" i="45"/>
  <c r="E135" i="45"/>
  <c r="I134" i="20"/>
  <c r="H133" i="13"/>
  <c r="L135" i="24"/>
  <c r="I135" i="24"/>
  <c r="E135" i="47"/>
  <c r="J137" i="25"/>
  <c r="J136" i="42"/>
  <c r="I136" i="19"/>
  <c r="M137" i="50"/>
  <c r="D139" i="28"/>
  <c r="L139" i="28"/>
  <c r="G137" i="50"/>
  <c r="M136" i="23"/>
  <c r="J135" i="15"/>
  <c r="F135" i="14"/>
  <c r="I138" i="31"/>
  <c r="M138" i="48"/>
  <c r="I137" i="21"/>
  <c r="L139" i="27"/>
  <c r="G138" i="51"/>
  <c r="J135" i="14"/>
  <c r="J135" i="17"/>
  <c r="K133" i="36"/>
  <c r="D138" i="31"/>
  <c r="D139" i="31" s="1"/>
  <c r="K135" i="15"/>
  <c r="N137" i="31"/>
  <c r="I135" i="14"/>
  <c r="J133" i="36"/>
  <c r="L138" i="31"/>
  <c r="F134" i="42"/>
  <c r="N136" i="18"/>
  <c r="E136" i="25"/>
  <c r="E134" i="30"/>
  <c r="G135" i="18"/>
  <c r="N132" i="41"/>
  <c r="K137" i="29"/>
  <c r="F135" i="46"/>
  <c r="J136" i="44"/>
  <c r="E135" i="30"/>
  <c r="N135" i="45"/>
  <c r="I135" i="45"/>
  <c r="E133" i="13"/>
  <c r="J135" i="24"/>
  <c r="F135" i="24"/>
  <c r="N135" i="47"/>
  <c r="H134" i="35"/>
  <c r="K139" i="28"/>
  <c r="F138" i="28"/>
  <c r="N132" i="36"/>
  <c r="G138" i="48"/>
  <c r="I139" i="27"/>
  <c r="K138" i="48"/>
  <c r="J137" i="23"/>
  <c r="L135" i="14"/>
  <c r="G135" i="17"/>
  <c r="G137" i="48"/>
  <c r="D134" i="26"/>
  <c r="H138" i="31"/>
  <c r="F133" i="26"/>
  <c r="L134" i="35"/>
  <c r="K134" i="35"/>
  <c r="L138" i="48"/>
  <c r="E137" i="31"/>
  <c r="F137" i="48"/>
  <c r="H137" i="23"/>
  <c r="L137" i="23"/>
  <c r="E136" i="21"/>
  <c r="J139" i="28"/>
  <c r="K138" i="51"/>
  <c r="G136" i="23"/>
  <c r="D136" i="15"/>
  <c r="K138" i="50"/>
  <c r="M136" i="21"/>
  <c r="J139" i="16"/>
  <c r="J139" i="27"/>
  <c r="M135" i="17"/>
  <c r="D133" i="36"/>
  <c r="N135" i="14"/>
  <c r="K137" i="21"/>
  <c r="H135" i="17"/>
  <c r="G134" i="15"/>
  <c r="M138" i="51"/>
  <c r="J138" i="50"/>
  <c r="G136" i="21"/>
  <c r="J138" i="48"/>
  <c r="E138" i="16"/>
  <c r="K136" i="42"/>
  <c r="D136" i="49"/>
  <c r="I137" i="18"/>
  <c r="D136" i="14"/>
  <c r="H131" i="39"/>
  <c r="D138" i="23"/>
  <c r="D135" i="20"/>
  <c r="H137" i="25"/>
  <c r="D136" i="19"/>
  <c r="D137" i="44"/>
  <c r="D136" i="24"/>
  <c r="D139" i="50"/>
  <c r="D138" i="29"/>
  <c r="B137" i="45" l="1"/>
  <c r="C137" i="45"/>
  <c r="A138" i="45"/>
  <c r="C140" i="16"/>
  <c r="B138" i="44"/>
  <c r="C138" i="44"/>
  <c r="A139" i="44"/>
  <c r="B138" i="43"/>
  <c r="A139" i="43"/>
  <c r="C139" i="29"/>
  <c r="B139" i="29"/>
  <c r="A140" i="29"/>
  <c r="B137" i="49"/>
  <c r="C137" i="49"/>
  <c r="A138" i="49"/>
  <c r="B136" i="20"/>
  <c r="C136" i="20"/>
  <c r="A137" i="20"/>
  <c r="B137" i="46"/>
  <c r="A138" i="46"/>
  <c r="C137" i="46"/>
  <c r="C135" i="41"/>
  <c r="B137" i="24"/>
  <c r="C137" i="24"/>
  <c r="A138" i="24"/>
  <c r="B135" i="13"/>
  <c r="A136" i="13"/>
  <c r="C135" i="13"/>
  <c r="B137" i="30"/>
  <c r="A138" i="30"/>
  <c r="C137" i="30"/>
  <c r="B137" i="47"/>
  <c r="C137" i="47"/>
  <c r="A138" i="47"/>
  <c r="A144" i="41"/>
  <c r="B143" i="41"/>
  <c r="C141" i="28"/>
  <c r="B138" i="25"/>
  <c r="C138" i="25"/>
  <c r="A139" i="25"/>
  <c r="B138" i="42"/>
  <c r="A139" i="42"/>
  <c r="C137" i="42"/>
  <c r="B138" i="18"/>
  <c r="A139" i="18"/>
  <c r="C138" i="18"/>
  <c r="C137" i="19"/>
  <c r="C136" i="35"/>
  <c r="A141" i="16"/>
  <c r="B141" i="16" s="1"/>
  <c r="A138" i="14"/>
  <c r="B138" i="14" s="1"/>
  <c r="C137" i="14"/>
  <c r="C136" i="26"/>
  <c r="C135" i="36"/>
  <c r="A138" i="17"/>
  <c r="B138" i="17" s="1"/>
  <c r="A141" i="51"/>
  <c r="B141" i="51" s="1"/>
  <c r="C140" i="51"/>
  <c r="A141" i="50"/>
  <c r="B141" i="50" s="1"/>
  <c r="C140" i="50"/>
  <c r="A141" i="48"/>
  <c r="B141" i="48" s="1"/>
  <c r="C140" i="48"/>
  <c r="A140" i="36"/>
  <c r="B140" i="36" s="1"/>
  <c r="A141" i="35"/>
  <c r="B141" i="35" s="1"/>
  <c r="C140" i="31"/>
  <c r="A141" i="31"/>
  <c r="B141" i="31" s="1"/>
  <c r="A142" i="28"/>
  <c r="B142" i="28" s="1"/>
  <c r="C141" i="27"/>
  <c r="A142" i="27"/>
  <c r="B142" i="27" s="1"/>
  <c r="A141" i="26"/>
  <c r="B141" i="26" s="1"/>
  <c r="C139" i="23"/>
  <c r="A140" i="23"/>
  <c r="B140" i="23" s="1"/>
  <c r="A140" i="21"/>
  <c r="B140" i="21" s="1"/>
  <c r="C139" i="21"/>
  <c r="A140" i="19"/>
  <c r="B140" i="19" s="1"/>
  <c r="A138" i="15"/>
  <c r="B138" i="15" s="1"/>
  <c r="C137" i="15"/>
  <c r="A133" i="39"/>
  <c r="B133" i="39" s="1"/>
  <c r="C132" i="39"/>
  <c r="E136" i="19"/>
  <c r="M137" i="18"/>
  <c r="G134" i="20"/>
  <c r="G137" i="29"/>
  <c r="M137" i="25"/>
  <c r="L136" i="19"/>
  <c r="E134" i="13"/>
  <c r="J136" i="30"/>
  <c r="E136" i="30"/>
  <c r="G136" i="47"/>
  <c r="L137" i="44"/>
  <c r="H138" i="29"/>
  <c r="G138" i="29"/>
  <c r="K136" i="46"/>
  <c r="E136" i="46"/>
  <c r="I134" i="41"/>
  <c r="L134" i="41"/>
  <c r="G136" i="49"/>
  <c r="E135" i="20"/>
  <c r="L135" i="20"/>
  <c r="N136" i="24"/>
  <c r="I138" i="18"/>
  <c r="L140" i="16"/>
  <c r="I139" i="31"/>
  <c r="F138" i="50"/>
  <c r="E137" i="23"/>
  <c r="L138" i="21"/>
  <c r="F134" i="26"/>
  <c r="F140" i="27"/>
  <c r="G139" i="28"/>
  <c r="G133" i="36"/>
  <c r="M139" i="48"/>
  <c r="N136" i="15"/>
  <c r="M139" i="50"/>
  <c r="N134" i="26"/>
  <c r="N137" i="21"/>
  <c r="G139" i="16"/>
  <c r="N134" i="35"/>
  <c r="L138" i="23"/>
  <c r="I135" i="35"/>
  <c r="K135" i="35"/>
  <c r="L139" i="31"/>
  <c r="D139" i="23"/>
  <c r="H132" i="39"/>
  <c r="N136" i="19"/>
  <c r="F137" i="18"/>
  <c r="M134" i="20"/>
  <c r="N135" i="49"/>
  <c r="F137" i="25"/>
  <c r="I137" i="25"/>
  <c r="F134" i="13"/>
  <c r="L136" i="30"/>
  <c r="N136" i="30"/>
  <c r="H136" i="47"/>
  <c r="L136" i="45"/>
  <c r="J137" i="44"/>
  <c r="I138" i="29"/>
  <c r="E138" i="29"/>
  <c r="H136" i="46"/>
  <c r="J136" i="49"/>
  <c r="F136" i="49"/>
  <c r="H135" i="20"/>
  <c r="J136" i="24"/>
  <c r="F136" i="24"/>
  <c r="H137" i="42"/>
  <c r="J138" i="18"/>
  <c r="M138" i="31"/>
  <c r="F136" i="19"/>
  <c r="M136" i="42"/>
  <c r="N134" i="20"/>
  <c r="M135" i="49"/>
  <c r="M133" i="41"/>
  <c r="I134" i="13"/>
  <c r="M134" i="13"/>
  <c r="K136" i="30"/>
  <c r="F136" i="47"/>
  <c r="I136" i="47"/>
  <c r="N137" i="44"/>
  <c r="L138" i="29"/>
  <c r="L136" i="46"/>
  <c r="L136" i="49"/>
  <c r="M136" i="49"/>
  <c r="F135" i="20"/>
  <c r="L136" i="24"/>
  <c r="M136" i="24"/>
  <c r="L137" i="42"/>
  <c r="D138" i="18"/>
  <c r="F138" i="31"/>
  <c r="F139" i="28"/>
  <c r="D135" i="26"/>
  <c r="M138" i="23"/>
  <c r="F139" i="50"/>
  <c r="N139" i="16"/>
  <c r="M135" i="15"/>
  <c r="F137" i="21"/>
  <c r="M137" i="23"/>
  <c r="J139" i="48"/>
  <c r="J139" i="31"/>
  <c r="E133" i="36"/>
  <c r="J136" i="15"/>
  <c r="F139" i="31"/>
  <c r="M136" i="19"/>
  <c r="E136" i="42"/>
  <c r="F134" i="20"/>
  <c r="F135" i="49"/>
  <c r="G133" i="41"/>
  <c r="K134" i="13"/>
  <c r="N134" i="13"/>
  <c r="F136" i="30"/>
  <c r="K136" i="47"/>
  <c r="N136" i="47"/>
  <c r="K136" i="45"/>
  <c r="G137" i="44"/>
  <c r="K138" i="29"/>
  <c r="I136" i="46"/>
  <c r="J134" i="41"/>
  <c r="I136" i="49"/>
  <c r="K135" i="20"/>
  <c r="K136" i="24"/>
  <c r="N138" i="50"/>
  <c r="E136" i="14"/>
  <c r="H140" i="28"/>
  <c r="H139" i="48"/>
  <c r="G136" i="15"/>
  <c r="D140" i="28"/>
  <c r="N139" i="31"/>
  <c r="G136" i="14"/>
  <c r="I140" i="28"/>
  <c r="J136" i="14"/>
  <c r="M138" i="50"/>
  <c r="M139" i="16"/>
  <c r="M136" i="14"/>
  <c r="H139" i="50"/>
  <c r="I138" i="21"/>
  <c r="G138" i="50"/>
  <c r="D139" i="51"/>
  <c r="E136" i="15"/>
  <c r="H139" i="31"/>
  <c r="H138" i="25"/>
  <c r="D137" i="42"/>
  <c r="I137" i="19"/>
  <c r="I136" i="17"/>
  <c r="L135" i="35"/>
  <c r="E138" i="23"/>
  <c r="G134" i="35"/>
  <c r="F138" i="23"/>
  <c r="D136" i="17"/>
  <c r="E135" i="15"/>
  <c r="G140" i="27"/>
  <c r="H140" i="27"/>
  <c r="L136" i="14"/>
  <c r="G137" i="21"/>
  <c r="J135" i="35"/>
  <c r="D140" i="48"/>
  <c r="G135" i="15"/>
  <c r="J140" i="16"/>
  <c r="M134" i="26"/>
  <c r="E134" i="26"/>
  <c r="L132" i="39"/>
  <c r="K136" i="17"/>
  <c r="J132" i="39"/>
  <c r="I134" i="36"/>
  <c r="N140" i="27"/>
  <c r="L140" i="28"/>
  <c r="K139" i="50"/>
  <c r="I139" i="51"/>
  <c r="G136" i="19"/>
  <c r="N136" i="42"/>
  <c r="F137" i="29"/>
  <c r="E135" i="49"/>
  <c r="F133" i="41"/>
  <c r="J134" i="13"/>
  <c r="H136" i="30"/>
  <c r="J136" i="47"/>
  <c r="M137" i="44"/>
  <c r="J138" i="29"/>
  <c r="N136" i="46"/>
  <c r="D137" i="49"/>
  <c r="D137" i="46"/>
  <c r="H136" i="49"/>
  <c r="M135" i="20"/>
  <c r="H136" i="24"/>
  <c r="D135" i="13"/>
  <c r="N135" i="15"/>
  <c r="I139" i="50"/>
  <c r="I136" i="14"/>
  <c r="K138" i="23"/>
  <c r="K139" i="48"/>
  <c r="M136" i="15"/>
  <c r="N138" i="23"/>
  <c r="F135" i="15"/>
  <c r="F133" i="36"/>
  <c r="D140" i="51"/>
  <c r="K140" i="16"/>
  <c r="I132" i="39"/>
  <c r="K139" i="51"/>
  <c r="I140" i="27"/>
  <c r="G138" i="21"/>
  <c r="G139" i="50"/>
  <c r="L134" i="36"/>
  <c r="J138" i="23"/>
  <c r="D134" i="36"/>
  <c r="K139" i="31"/>
  <c r="N138" i="21"/>
  <c r="M137" i="21"/>
  <c r="G137" i="23"/>
  <c r="E137" i="18"/>
  <c r="F136" i="42"/>
  <c r="M137" i="29"/>
  <c r="G135" i="49"/>
  <c r="N133" i="41"/>
  <c r="L134" i="13"/>
  <c r="I136" i="30"/>
  <c r="L136" i="47"/>
  <c r="I136" i="45"/>
  <c r="K137" i="44"/>
  <c r="F137" i="44"/>
  <c r="N138" i="29"/>
  <c r="D139" i="29"/>
  <c r="F136" i="46"/>
  <c r="D134" i="41"/>
  <c r="H134" i="41"/>
  <c r="K136" i="49"/>
  <c r="J135" i="20"/>
  <c r="I136" i="24"/>
  <c r="K138" i="25"/>
  <c r="J137" i="42"/>
  <c r="K137" i="19"/>
  <c r="G138" i="23"/>
  <c r="H135" i="35"/>
  <c r="L136" i="15"/>
  <c r="K136" i="14"/>
  <c r="L136" i="17"/>
  <c r="M138" i="21"/>
  <c r="N139" i="50"/>
  <c r="D137" i="15"/>
  <c r="D137" i="14"/>
  <c r="H135" i="26"/>
  <c r="G137" i="18"/>
  <c r="G136" i="42"/>
  <c r="E137" i="29"/>
  <c r="N137" i="25"/>
  <c r="E133" i="41"/>
  <c r="H134" i="13"/>
  <c r="M136" i="30"/>
  <c r="E136" i="47"/>
  <c r="H136" i="45"/>
  <c r="H137" i="44"/>
  <c r="E137" i="44"/>
  <c r="M138" i="29"/>
  <c r="E137" i="25"/>
  <c r="M136" i="46"/>
  <c r="N136" i="49"/>
  <c r="N135" i="20"/>
  <c r="G136" i="24"/>
  <c r="D138" i="25"/>
  <c r="I137" i="42"/>
  <c r="L137" i="19"/>
  <c r="N139" i="48"/>
  <c r="K140" i="27"/>
  <c r="J140" i="27"/>
  <c r="N139" i="28"/>
  <c r="I136" i="15"/>
  <c r="F136" i="15"/>
  <c r="L139" i="51"/>
  <c r="F137" i="23"/>
  <c r="K140" i="28"/>
  <c r="K134" i="36"/>
  <c r="G134" i="26"/>
  <c r="E139" i="48"/>
  <c r="F139" i="16"/>
  <c r="M133" i="36"/>
  <c r="I140" i="16"/>
  <c r="H138" i="23"/>
  <c r="I138" i="23"/>
  <c r="E139" i="16"/>
  <c r="H138" i="21"/>
  <c r="K136" i="15"/>
  <c r="H134" i="36"/>
  <c r="F134" i="35"/>
  <c r="E138" i="31"/>
  <c r="G138" i="31"/>
  <c r="J134" i="36"/>
  <c r="N137" i="18"/>
  <c r="E134" i="20"/>
  <c r="N137" i="29"/>
  <c r="G137" i="25"/>
  <c r="I131" i="39"/>
  <c r="G134" i="13"/>
  <c r="G136" i="30"/>
  <c r="M136" i="47"/>
  <c r="J136" i="45"/>
  <c r="I137" i="44"/>
  <c r="F138" i="29"/>
  <c r="J136" i="46"/>
  <c r="G136" i="46"/>
  <c r="K134" i="41"/>
  <c r="E136" i="49"/>
  <c r="I135" i="20"/>
  <c r="G135" i="20"/>
  <c r="E136" i="24"/>
  <c r="D136" i="45"/>
  <c r="N136" i="14"/>
  <c r="E139" i="50"/>
  <c r="N138" i="31"/>
  <c r="L135" i="26"/>
  <c r="H139" i="51"/>
  <c r="G139" i="48"/>
  <c r="D135" i="35"/>
  <c r="I139" i="48"/>
  <c r="E138" i="21"/>
  <c r="E137" i="21"/>
  <c r="K132" i="39"/>
  <c r="F139" i="48"/>
  <c r="F138" i="21"/>
  <c r="M139" i="28"/>
  <c r="E134" i="35"/>
  <c r="N137" i="23"/>
  <c r="K135" i="26"/>
  <c r="N133" i="36"/>
  <c r="I135" i="26"/>
  <c r="H136" i="15"/>
  <c r="J139" i="50"/>
  <c r="E139" i="28"/>
  <c r="J138" i="21"/>
  <c r="E139" i="31"/>
  <c r="H136" i="17"/>
  <c r="J138" i="25"/>
  <c r="D137" i="19"/>
  <c r="J135" i="26"/>
  <c r="D131" i="39"/>
  <c r="M140" i="27"/>
  <c r="G139" i="31"/>
  <c r="M134" i="35"/>
  <c r="L139" i="50"/>
  <c r="M139" i="31"/>
  <c r="K138" i="21"/>
  <c r="H136" i="14"/>
  <c r="J139" i="51"/>
  <c r="E140" i="27"/>
  <c r="F136" i="14"/>
  <c r="D140" i="16"/>
  <c r="L139" i="48"/>
  <c r="L140" i="27"/>
  <c r="E138" i="50"/>
  <c r="J140" i="28"/>
  <c r="J136" i="17"/>
  <c r="K137" i="42"/>
  <c r="H140" i="16"/>
  <c r="H138" i="18"/>
  <c r="H137" i="19"/>
  <c r="D139" i="21"/>
  <c r="D141" i="27"/>
  <c r="D137" i="30"/>
  <c r="D136" i="20"/>
  <c r="D138" i="44"/>
  <c r="L138" i="25"/>
  <c r="D137" i="45"/>
  <c r="D137" i="24"/>
  <c r="D137" i="47"/>
  <c r="B138" i="47" l="1"/>
  <c r="C138" i="47"/>
  <c r="A139" i="47"/>
  <c r="C140" i="29"/>
  <c r="C136" i="41"/>
  <c r="B138" i="45"/>
  <c r="C138" i="45"/>
  <c r="A139" i="45"/>
  <c r="B136" i="13"/>
  <c r="A137" i="13"/>
  <c r="C136" i="13"/>
  <c r="B138" i="24"/>
  <c r="A139" i="24"/>
  <c r="C138" i="24"/>
  <c r="B140" i="29"/>
  <c r="A141" i="29"/>
  <c r="B139" i="43"/>
  <c r="A140" i="43"/>
  <c r="C141" i="16"/>
  <c r="B138" i="49"/>
  <c r="C138" i="49"/>
  <c r="A139" i="49"/>
  <c r="B138" i="46"/>
  <c r="A139" i="46"/>
  <c r="C138" i="46"/>
  <c r="C138" i="17"/>
  <c r="C139" i="17" s="1"/>
  <c r="B138" i="30"/>
  <c r="C138" i="30"/>
  <c r="A139" i="30"/>
  <c r="B139" i="44"/>
  <c r="C139" i="44"/>
  <c r="A140" i="44"/>
  <c r="B137" i="20"/>
  <c r="C137" i="20"/>
  <c r="A138" i="20"/>
  <c r="B144" i="41"/>
  <c r="A145" i="41"/>
  <c r="C142" i="28"/>
  <c r="B139" i="25"/>
  <c r="C139" i="25"/>
  <c r="A140" i="25"/>
  <c r="B139" i="42"/>
  <c r="A140" i="42"/>
  <c r="C138" i="42"/>
  <c r="C139" i="18"/>
  <c r="B139" i="18"/>
  <c r="A140" i="18"/>
  <c r="C138" i="19"/>
  <c r="C136" i="36"/>
  <c r="A142" i="16"/>
  <c r="B142" i="16" s="1"/>
  <c r="A139" i="14"/>
  <c r="B139" i="14" s="1"/>
  <c r="C138" i="14"/>
  <c r="C137" i="35"/>
  <c r="C137" i="26"/>
  <c r="A139" i="17"/>
  <c r="B139" i="17" s="1"/>
  <c r="C141" i="51"/>
  <c r="A142" i="51"/>
  <c r="B142" i="51" s="1"/>
  <c r="A142" i="50"/>
  <c r="B142" i="50" s="1"/>
  <c r="C141" i="50"/>
  <c r="C141" i="48"/>
  <c r="A142" i="48"/>
  <c r="B142" i="48" s="1"/>
  <c r="A141" i="36"/>
  <c r="B141" i="36" s="1"/>
  <c r="A142" i="35"/>
  <c r="B142" i="35" s="1"/>
  <c r="A142" i="31"/>
  <c r="B142" i="31" s="1"/>
  <c r="C141" i="31"/>
  <c r="A143" i="28"/>
  <c r="B143" i="28" s="1"/>
  <c r="C142" i="27"/>
  <c r="A143" i="27"/>
  <c r="B143" i="27" s="1"/>
  <c r="A142" i="26"/>
  <c r="B142" i="26" s="1"/>
  <c r="A141" i="23"/>
  <c r="B141" i="23" s="1"/>
  <c r="C140" i="23"/>
  <c r="C140" i="21"/>
  <c r="A141" i="21"/>
  <c r="B141" i="21" s="1"/>
  <c r="A141" i="19"/>
  <c r="B141" i="19" s="1"/>
  <c r="C138" i="15"/>
  <c r="A139" i="15"/>
  <c r="B139" i="15" s="1"/>
  <c r="A134" i="39"/>
  <c r="B134" i="39" s="1"/>
  <c r="C133" i="39"/>
  <c r="N137" i="19"/>
  <c r="E136" i="45"/>
  <c r="G134" i="41"/>
  <c r="N138" i="18"/>
  <c r="K139" i="29"/>
  <c r="J135" i="13"/>
  <c r="D135" i="41"/>
  <c r="F136" i="20"/>
  <c r="J137" i="47"/>
  <c r="F137" i="45"/>
  <c r="K137" i="24"/>
  <c r="L137" i="46"/>
  <c r="E137" i="46"/>
  <c r="L137" i="30"/>
  <c r="F137" i="49"/>
  <c r="F138" i="44"/>
  <c r="D139" i="25"/>
  <c r="J139" i="18"/>
  <c r="D138" i="19"/>
  <c r="K139" i="23"/>
  <c r="K137" i="14"/>
  <c r="F141" i="27"/>
  <c r="G140" i="16"/>
  <c r="I136" i="35"/>
  <c r="E139" i="51"/>
  <c r="L135" i="36"/>
  <c r="I137" i="15"/>
  <c r="M140" i="51"/>
  <c r="K140" i="48"/>
  <c r="F139" i="51"/>
  <c r="D141" i="16"/>
  <c r="F137" i="14"/>
  <c r="K141" i="27"/>
  <c r="I139" i="23"/>
  <c r="G141" i="27"/>
  <c r="G140" i="48"/>
  <c r="K139" i="21"/>
  <c r="M137" i="19"/>
  <c r="G136" i="45"/>
  <c r="N134" i="41"/>
  <c r="E138" i="18"/>
  <c r="N139" i="29"/>
  <c r="H135" i="13"/>
  <c r="H135" i="41"/>
  <c r="I135" i="41"/>
  <c r="G136" i="20"/>
  <c r="G137" i="47"/>
  <c r="E137" i="45"/>
  <c r="J137" i="24"/>
  <c r="K137" i="46"/>
  <c r="J137" i="30"/>
  <c r="M137" i="49"/>
  <c r="D138" i="30"/>
  <c r="N138" i="44"/>
  <c r="H138" i="42"/>
  <c r="I139" i="18"/>
  <c r="D137" i="17"/>
  <c r="H137" i="17"/>
  <c r="F140" i="28"/>
  <c r="J133" i="39"/>
  <c r="I140" i="48"/>
  <c r="L137" i="14"/>
  <c r="K137" i="17"/>
  <c r="M139" i="23"/>
  <c r="N134" i="36"/>
  <c r="J139" i="23"/>
  <c r="K141" i="28"/>
  <c r="I137" i="17"/>
  <c r="N139" i="51"/>
  <c r="H137" i="15"/>
  <c r="E137" i="19"/>
  <c r="E138" i="25"/>
  <c r="F134" i="41"/>
  <c r="M138" i="18"/>
  <c r="G139" i="29"/>
  <c r="G135" i="13"/>
  <c r="J135" i="41"/>
  <c r="K136" i="20"/>
  <c r="E137" i="47"/>
  <c r="L137" i="47"/>
  <c r="H137" i="45"/>
  <c r="I137" i="24"/>
  <c r="I137" i="46"/>
  <c r="E137" i="30"/>
  <c r="G137" i="49"/>
  <c r="L138" i="44"/>
  <c r="E138" i="44"/>
  <c r="I138" i="42"/>
  <c r="D139" i="18"/>
  <c r="E140" i="28"/>
  <c r="F139" i="23"/>
  <c r="H139" i="21"/>
  <c r="I136" i="26"/>
  <c r="F139" i="21"/>
  <c r="L140" i="50"/>
  <c r="D135" i="36"/>
  <c r="N136" i="17"/>
  <c r="J136" i="26"/>
  <c r="J140" i="48"/>
  <c r="M135" i="26"/>
  <c r="J139" i="21"/>
  <c r="J137" i="14"/>
  <c r="F140" i="48"/>
  <c r="N137" i="14"/>
  <c r="K136" i="35"/>
  <c r="L133" i="39"/>
  <c r="E134" i="36"/>
  <c r="E136" i="17"/>
  <c r="N141" i="27"/>
  <c r="M139" i="21"/>
  <c r="H140" i="50"/>
  <c r="N135" i="35"/>
  <c r="L136" i="26"/>
  <c r="D141" i="28"/>
  <c r="I135" i="36"/>
  <c r="N140" i="48"/>
  <c r="M134" i="36"/>
  <c r="N139" i="21"/>
  <c r="K135" i="36"/>
  <c r="G140" i="28"/>
  <c r="H136" i="26"/>
  <c r="K141" i="16"/>
  <c r="N137" i="15"/>
  <c r="G137" i="19"/>
  <c r="N138" i="25"/>
  <c r="E137" i="42"/>
  <c r="G138" i="18"/>
  <c r="F139" i="29"/>
  <c r="M135" i="13"/>
  <c r="L135" i="41"/>
  <c r="M136" i="20"/>
  <c r="N137" i="47"/>
  <c r="H137" i="47"/>
  <c r="D138" i="24"/>
  <c r="I137" i="45"/>
  <c r="F137" i="24"/>
  <c r="J137" i="46"/>
  <c r="N137" i="30"/>
  <c r="K137" i="49"/>
  <c r="E137" i="49"/>
  <c r="K138" i="44"/>
  <c r="G138" i="44"/>
  <c r="K139" i="25"/>
  <c r="K138" i="42"/>
  <c r="J138" i="19"/>
  <c r="K133" i="39"/>
  <c r="J135" i="36"/>
  <c r="D142" i="27"/>
  <c r="E139" i="23"/>
  <c r="N139" i="23"/>
  <c r="G139" i="21"/>
  <c r="M135" i="35"/>
  <c r="D138" i="17"/>
  <c r="I140" i="31"/>
  <c r="E137" i="14"/>
  <c r="I139" i="21"/>
  <c r="M136" i="17"/>
  <c r="L141" i="28"/>
  <c r="J141" i="28"/>
  <c r="F137" i="19"/>
  <c r="G138" i="25"/>
  <c r="N137" i="42"/>
  <c r="F138" i="18"/>
  <c r="L139" i="29"/>
  <c r="E139" i="29"/>
  <c r="N135" i="13"/>
  <c r="J136" i="20"/>
  <c r="E136" i="20"/>
  <c r="F137" i="47"/>
  <c r="J137" i="45"/>
  <c r="L137" i="45"/>
  <c r="M137" i="24"/>
  <c r="F137" i="46"/>
  <c r="D138" i="49"/>
  <c r="G137" i="30"/>
  <c r="H137" i="49"/>
  <c r="N137" i="49"/>
  <c r="I138" i="44"/>
  <c r="J139" i="25"/>
  <c r="L138" i="42"/>
  <c r="H138" i="19"/>
  <c r="D136" i="26"/>
  <c r="D140" i="31"/>
  <c r="M137" i="14"/>
  <c r="F135" i="35"/>
  <c r="D136" i="35"/>
  <c r="I141" i="28"/>
  <c r="D140" i="50"/>
  <c r="H140" i="51"/>
  <c r="G134" i="36"/>
  <c r="H139" i="23"/>
  <c r="K137" i="15"/>
  <c r="D141" i="51"/>
  <c r="J140" i="50"/>
  <c r="F140" i="51"/>
  <c r="G139" i="23"/>
  <c r="D132" i="39"/>
  <c r="G135" i="35"/>
  <c r="M136" i="45"/>
  <c r="M138" i="25"/>
  <c r="M137" i="42"/>
  <c r="J137" i="19"/>
  <c r="I139" i="29"/>
  <c r="M139" i="29"/>
  <c r="E135" i="13"/>
  <c r="H136" i="20"/>
  <c r="I136" i="20"/>
  <c r="M137" i="47"/>
  <c r="M137" i="45"/>
  <c r="K137" i="45"/>
  <c r="E137" i="24"/>
  <c r="G137" i="46"/>
  <c r="H137" i="30"/>
  <c r="M137" i="30"/>
  <c r="L137" i="49"/>
  <c r="J138" i="44"/>
  <c r="L139" i="25"/>
  <c r="J138" i="42"/>
  <c r="I138" i="19"/>
  <c r="E140" i="16"/>
  <c r="K136" i="26"/>
  <c r="N135" i="26"/>
  <c r="I140" i="51"/>
  <c r="G139" i="51"/>
  <c r="J141" i="16"/>
  <c r="H140" i="31"/>
  <c r="M139" i="51"/>
  <c r="F137" i="15"/>
  <c r="F140" i="16"/>
  <c r="J137" i="17"/>
  <c r="L137" i="17"/>
  <c r="N140" i="51"/>
  <c r="L136" i="35"/>
  <c r="J137" i="15"/>
  <c r="L140" i="48"/>
  <c r="N140" i="28"/>
  <c r="M140" i="48"/>
  <c r="K140" i="50"/>
  <c r="L141" i="27"/>
  <c r="N136" i="45"/>
  <c r="E134" i="41"/>
  <c r="G137" i="42"/>
  <c r="I138" i="25"/>
  <c r="H139" i="29"/>
  <c r="L135" i="13"/>
  <c r="F135" i="13"/>
  <c r="K135" i="41"/>
  <c r="N136" i="20"/>
  <c r="I137" i="47"/>
  <c r="G137" i="45"/>
  <c r="H137" i="24"/>
  <c r="G137" i="24"/>
  <c r="F138" i="25"/>
  <c r="M137" i="46"/>
  <c r="I137" i="30"/>
  <c r="F137" i="30"/>
  <c r="J137" i="49"/>
  <c r="H138" i="44"/>
  <c r="D138" i="42"/>
  <c r="L139" i="21"/>
  <c r="D140" i="23"/>
  <c r="F136" i="17"/>
  <c r="M137" i="15"/>
  <c r="L141" i="16"/>
  <c r="M141" i="27"/>
  <c r="K140" i="51"/>
  <c r="J140" i="51"/>
  <c r="F135" i="26"/>
  <c r="H135" i="36"/>
  <c r="E135" i="35"/>
  <c r="L140" i="51"/>
  <c r="L140" i="31"/>
  <c r="H141" i="16"/>
  <c r="E140" i="48"/>
  <c r="G140" i="51"/>
  <c r="G137" i="15"/>
  <c r="H137" i="14"/>
  <c r="H141" i="28"/>
  <c r="J141" i="27"/>
  <c r="K140" i="31"/>
  <c r="G135" i="26"/>
  <c r="H140" i="48"/>
  <c r="L139" i="23"/>
  <c r="I137" i="14"/>
  <c r="F136" i="45"/>
  <c r="M134" i="41"/>
  <c r="F137" i="42"/>
  <c r="J139" i="29"/>
  <c r="K135" i="13"/>
  <c r="I135" i="13"/>
  <c r="L136" i="20"/>
  <c r="K137" i="47"/>
  <c r="D136" i="13"/>
  <c r="N137" i="45"/>
  <c r="L137" i="24"/>
  <c r="N137" i="24"/>
  <c r="H137" i="46"/>
  <c r="N137" i="46"/>
  <c r="K137" i="30"/>
  <c r="I137" i="49"/>
  <c r="M138" i="44"/>
  <c r="I139" i="25"/>
  <c r="H139" i="18"/>
  <c r="K138" i="19"/>
  <c r="L137" i="15"/>
  <c r="I133" i="39"/>
  <c r="I141" i="16"/>
  <c r="E137" i="15"/>
  <c r="E141" i="27"/>
  <c r="I141" i="27"/>
  <c r="F134" i="36"/>
  <c r="E135" i="26"/>
  <c r="G137" i="14"/>
  <c r="G136" i="17"/>
  <c r="E140" i="51"/>
  <c r="E139" i="21"/>
  <c r="N140" i="16"/>
  <c r="I140" i="50"/>
  <c r="H136" i="35"/>
  <c r="M140" i="16"/>
  <c r="J140" i="31"/>
  <c r="H141" i="27"/>
  <c r="H133" i="39"/>
  <c r="M140" i="28"/>
  <c r="J136" i="35"/>
  <c r="D139" i="44"/>
  <c r="L138" i="19"/>
  <c r="D137" i="20"/>
  <c r="H139" i="25"/>
  <c r="D138" i="46"/>
  <c r="C142" i="16" l="1"/>
  <c r="B137" i="13"/>
  <c r="A138" i="13"/>
  <c r="C137" i="13"/>
  <c r="B140" i="44"/>
  <c r="C140" i="44"/>
  <c r="A141" i="44"/>
  <c r="B140" i="43"/>
  <c r="A141" i="43"/>
  <c r="B139" i="49"/>
  <c r="C139" i="49"/>
  <c r="A140" i="49"/>
  <c r="B139" i="47"/>
  <c r="A140" i="47"/>
  <c r="C139" i="47"/>
  <c r="B138" i="20"/>
  <c r="C138" i="20"/>
  <c r="A139" i="20"/>
  <c r="B141" i="29"/>
  <c r="C141" i="29"/>
  <c r="A142" i="29"/>
  <c r="B139" i="24"/>
  <c r="C139" i="24"/>
  <c r="A140" i="24"/>
  <c r="B139" i="45"/>
  <c r="C139" i="45"/>
  <c r="A140" i="45"/>
  <c r="B139" i="30"/>
  <c r="C139" i="30"/>
  <c r="A140" i="30"/>
  <c r="B139" i="46"/>
  <c r="C139" i="46"/>
  <c r="A140" i="46"/>
  <c r="C137" i="41"/>
  <c r="A146" i="41"/>
  <c r="B145" i="41"/>
  <c r="C143" i="28"/>
  <c r="B140" i="25"/>
  <c r="A141" i="25"/>
  <c r="C140" i="25"/>
  <c r="B140" i="42"/>
  <c r="A141" i="42"/>
  <c r="C139" i="42"/>
  <c r="B140" i="18"/>
  <c r="A141" i="18"/>
  <c r="C140" i="18"/>
  <c r="C139" i="19"/>
  <c r="C138" i="26"/>
  <c r="A143" i="16"/>
  <c r="B143" i="16" s="1"/>
  <c r="A140" i="17"/>
  <c r="B140" i="17" s="1"/>
  <c r="C138" i="35"/>
  <c r="C137" i="36"/>
  <c r="A140" i="14"/>
  <c r="B140" i="14" s="1"/>
  <c r="C139" i="14"/>
  <c r="C142" i="51"/>
  <c r="A143" i="51"/>
  <c r="B143" i="51" s="1"/>
  <c r="C142" i="50"/>
  <c r="A143" i="50"/>
  <c r="B143" i="50" s="1"/>
  <c r="C142" i="48"/>
  <c r="A143" i="48"/>
  <c r="B143" i="48" s="1"/>
  <c r="A142" i="36"/>
  <c r="B142" i="36" s="1"/>
  <c r="A143" i="35"/>
  <c r="B143" i="35" s="1"/>
  <c r="C142" i="31"/>
  <c r="A143" i="31"/>
  <c r="B143" i="31" s="1"/>
  <c r="A144" i="28"/>
  <c r="B144" i="28" s="1"/>
  <c r="A144" i="27"/>
  <c r="B144" i="27" s="1"/>
  <c r="C143" i="27"/>
  <c r="A143" i="26"/>
  <c r="B143" i="26" s="1"/>
  <c r="C141" i="23"/>
  <c r="A142" i="23"/>
  <c r="B142" i="23" s="1"/>
  <c r="A142" i="21"/>
  <c r="B142" i="21" s="1"/>
  <c r="C141" i="21"/>
  <c r="A142" i="19"/>
  <c r="B142" i="19" s="1"/>
  <c r="A140" i="15"/>
  <c r="B140" i="15" s="1"/>
  <c r="C139" i="15"/>
  <c r="A135" i="39"/>
  <c r="B135" i="39" s="1"/>
  <c r="C134" i="39"/>
  <c r="M138" i="42"/>
  <c r="G139" i="18"/>
  <c r="F139" i="25"/>
  <c r="G135" i="41"/>
  <c r="M138" i="30"/>
  <c r="I136" i="13"/>
  <c r="K139" i="44"/>
  <c r="I138" i="49"/>
  <c r="I138" i="24"/>
  <c r="G138" i="24"/>
  <c r="E138" i="46"/>
  <c r="K138" i="47"/>
  <c r="M137" i="20"/>
  <c r="I136" i="41"/>
  <c r="D138" i="47"/>
  <c r="I140" i="25"/>
  <c r="L139" i="42"/>
  <c r="I139" i="19"/>
  <c r="H134" i="39"/>
  <c r="J141" i="31"/>
  <c r="K141" i="31"/>
  <c r="N141" i="16"/>
  <c r="J140" i="23"/>
  <c r="K138" i="15"/>
  <c r="D139" i="17"/>
  <c r="H137" i="35"/>
  <c r="J140" i="21"/>
  <c r="N141" i="51"/>
  <c r="I140" i="23"/>
  <c r="N141" i="28"/>
  <c r="J137" i="26"/>
  <c r="L141" i="50"/>
  <c r="N138" i="42"/>
  <c r="N139" i="18"/>
  <c r="G139" i="25"/>
  <c r="E135" i="41"/>
  <c r="F138" i="30"/>
  <c r="L136" i="13"/>
  <c r="G139" i="44"/>
  <c r="M138" i="49"/>
  <c r="J138" i="24"/>
  <c r="L138" i="46"/>
  <c r="N138" i="46"/>
  <c r="H137" i="20"/>
  <c r="F137" i="20"/>
  <c r="K140" i="25"/>
  <c r="M138" i="17"/>
  <c r="M141" i="28"/>
  <c r="G140" i="31"/>
  <c r="L141" i="51"/>
  <c r="I142" i="16"/>
  <c r="H138" i="15"/>
  <c r="D137" i="35"/>
  <c r="J141" i="48"/>
  <c r="M137" i="17"/>
  <c r="D136" i="36"/>
  <c r="G140" i="50"/>
  <c r="J142" i="27"/>
  <c r="E137" i="17"/>
  <c r="I140" i="21"/>
  <c r="H141" i="51"/>
  <c r="N132" i="39"/>
  <c r="J138" i="15"/>
  <c r="M136" i="35"/>
  <c r="E135" i="36"/>
  <c r="M132" i="39"/>
  <c r="L137" i="26"/>
  <c r="F142" i="27"/>
  <c r="M140" i="31"/>
  <c r="K136" i="36"/>
  <c r="I136" i="36"/>
  <c r="N142" i="27"/>
  <c r="L136" i="36"/>
  <c r="K137" i="26"/>
  <c r="E138" i="42"/>
  <c r="M139" i="18"/>
  <c r="N139" i="25"/>
  <c r="I138" i="30"/>
  <c r="N138" i="30"/>
  <c r="J136" i="13"/>
  <c r="F139" i="44"/>
  <c r="H140" i="29"/>
  <c r="F138" i="49"/>
  <c r="K138" i="24"/>
  <c r="K138" i="46"/>
  <c r="G138" i="46"/>
  <c r="D139" i="24"/>
  <c r="J138" i="47"/>
  <c r="N137" i="20"/>
  <c r="J137" i="20"/>
  <c r="D139" i="46"/>
  <c r="H140" i="25"/>
  <c r="K139" i="42"/>
  <c r="K139" i="19"/>
  <c r="D140" i="21"/>
  <c r="D142" i="16"/>
  <c r="I142" i="27"/>
  <c r="H141" i="50"/>
  <c r="G141" i="51"/>
  <c r="I142" i="28"/>
  <c r="H140" i="21"/>
  <c r="F138" i="42"/>
  <c r="E138" i="19"/>
  <c r="E139" i="25"/>
  <c r="H138" i="30"/>
  <c r="G138" i="30"/>
  <c r="M136" i="13"/>
  <c r="N139" i="44"/>
  <c r="L140" i="29"/>
  <c r="G138" i="49"/>
  <c r="L138" i="24"/>
  <c r="I138" i="46"/>
  <c r="L138" i="47"/>
  <c r="I137" i="20"/>
  <c r="D138" i="45"/>
  <c r="H136" i="41"/>
  <c r="L140" i="25"/>
  <c r="F135" i="36"/>
  <c r="M141" i="16"/>
  <c r="F132" i="39"/>
  <c r="D141" i="31"/>
  <c r="L138" i="14"/>
  <c r="K140" i="23"/>
  <c r="H142" i="27"/>
  <c r="E141" i="51"/>
  <c r="D137" i="26"/>
  <c r="K142" i="28"/>
  <c r="J142" i="28"/>
  <c r="E140" i="23"/>
  <c r="F140" i="50"/>
  <c r="K141" i="51"/>
  <c r="N138" i="17"/>
  <c r="L142" i="16"/>
  <c r="E141" i="16"/>
  <c r="G141" i="16"/>
  <c r="G141" i="28"/>
  <c r="E142" i="27"/>
  <c r="G138" i="17"/>
  <c r="G138" i="42"/>
  <c r="F138" i="19"/>
  <c r="M139" i="25"/>
  <c r="K138" i="30"/>
  <c r="J138" i="45"/>
  <c r="N136" i="13"/>
  <c r="I139" i="44"/>
  <c r="M139" i="44"/>
  <c r="J140" i="29"/>
  <c r="J138" i="49"/>
  <c r="N138" i="49"/>
  <c r="N138" i="24"/>
  <c r="D139" i="47"/>
  <c r="H138" i="46"/>
  <c r="G137" i="20"/>
  <c r="D136" i="41"/>
  <c r="L136" i="41"/>
  <c r="J140" i="25"/>
  <c r="I140" i="18"/>
  <c r="L139" i="19"/>
  <c r="G136" i="26"/>
  <c r="H136" i="36"/>
  <c r="E140" i="31"/>
  <c r="I137" i="35"/>
  <c r="G137" i="17"/>
  <c r="D142" i="28"/>
  <c r="K137" i="35"/>
  <c r="L142" i="28"/>
  <c r="L137" i="35"/>
  <c r="J141" i="51"/>
  <c r="F140" i="31"/>
  <c r="L138" i="17"/>
  <c r="M141" i="51"/>
  <c r="I141" i="48"/>
  <c r="D133" i="39"/>
  <c r="N138" i="19"/>
  <c r="M135" i="41"/>
  <c r="J138" i="30"/>
  <c r="K138" i="45"/>
  <c r="L138" i="45"/>
  <c r="G136" i="13"/>
  <c r="H139" i="44"/>
  <c r="E139" i="44"/>
  <c r="K140" i="29"/>
  <c r="H138" i="49"/>
  <c r="E138" i="49"/>
  <c r="F138" i="24"/>
  <c r="J138" i="46"/>
  <c r="I138" i="47"/>
  <c r="K137" i="20"/>
  <c r="D140" i="25"/>
  <c r="J140" i="18"/>
  <c r="G136" i="35"/>
  <c r="J137" i="35"/>
  <c r="L140" i="23"/>
  <c r="E136" i="35"/>
  <c r="G140" i="23"/>
  <c r="D141" i="50"/>
  <c r="M140" i="23"/>
  <c r="E140" i="50"/>
  <c r="F136" i="26"/>
  <c r="K141" i="50"/>
  <c r="J138" i="17"/>
  <c r="I138" i="17"/>
  <c r="I138" i="15"/>
  <c r="E138" i="17"/>
  <c r="E132" i="39"/>
  <c r="F138" i="17"/>
  <c r="L142" i="27"/>
  <c r="N140" i="31"/>
  <c r="K140" i="21"/>
  <c r="D138" i="14"/>
  <c r="H141" i="48"/>
  <c r="H137" i="26"/>
  <c r="L140" i="21"/>
  <c r="N140" i="50"/>
  <c r="L138" i="15"/>
  <c r="N140" i="23"/>
  <c r="D141" i="48"/>
  <c r="J136" i="36"/>
  <c r="M142" i="27"/>
  <c r="F139" i="18"/>
  <c r="G138" i="19"/>
  <c r="N135" i="41"/>
  <c r="L138" i="30"/>
  <c r="I138" i="45"/>
  <c r="H136" i="13"/>
  <c r="E136" i="13"/>
  <c r="J139" i="44"/>
  <c r="I140" i="29"/>
  <c r="K138" i="49"/>
  <c r="D140" i="29"/>
  <c r="M138" i="24"/>
  <c r="M138" i="46"/>
  <c r="D141" i="29"/>
  <c r="D139" i="45"/>
  <c r="H138" i="47"/>
  <c r="E137" i="20"/>
  <c r="D139" i="30"/>
  <c r="K136" i="41"/>
  <c r="H139" i="42"/>
  <c r="H140" i="18"/>
  <c r="I141" i="50"/>
  <c r="M136" i="26"/>
  <c r="F141" i="51"/>
  <c r="K138" i="17"/>
  <c r="F140" i="23"/>
  <c r="N136" i="35"/>
  <c r="H142" i="28"/>
  <c r="G142" i="27"/>
  <c r="E141" i="28"/>
  <c r="G135" i="36"/>
  <c r="K141" i="48"/>
  <c r="E139" i="18"/>
  <c r="M138" i="19"/>
  <c r="F135" i="41"/>
  <c r="E138" i="30"/>
  <c r="H138" i="45"/>
  <c r="F136" i="13"/>
  <c r="K136" i="13"/>
  <c r="L139" i="44"/>
  <c r="L138" i="49"/>
  <c r="H138" i="24"/>
  <c r="E138" i="24"/>
  <c r="F138" i="46"/>
  <c r="L137" i="20"/>
  <c r="J136" i="41"/>
  <c r="D140" i="18"/>
  <c r="N137" i="17"/>
  <c r="M135" i="36"/>
  <c r="E136" i="26"/>
  <c r="N136" i="26"/>
  <c r="H138" i="17"/>
  <c r="D138" i="15"/>
  <c r="I141" i="51"/>
  <c r="H141" i="31"/>
  <c r="K142" i="16"/>
  <c r="H142" i="16"/>
  <c r="N135" i="36"/>
  <c r="H140" i="23"/>
  <c r="K142" i="27"/>
  <c r="L141" i="31"/>
  <c r="G132" i="39"/>
  <c r="I137" i="26"/>
  <c r="K138" i="14"/>
  <c r="M140" i="50"/>
  <c r="I141" i="31"/>
  <c r="I138" i="14"/>
  <c r="H138" i="14"/>
  <c r="L141" i="48"/>
  <c r="F141" i="28"/>
  <c r="D142" i="48"/>
  <c r="F137" i="17"/>
  <c r="F141" i="16"/>
  <c r="F136" i="35"/>
  <c r="J138" i="14"/>
  <c r="J141" i="50"/>
  <c r="D134" i="39"/>
  <c r="J139" i="19"/>
  <c r="D143" i="27"/>
  <c r="I139" i="42"/>
  <c r="C138" i="41" l="1"/>
  <c r="B139" i="20"/>
  <c r="C139" i="20"/>
  <c r="A140" i="20"/>
  <c r="B140" i="30"/>
  <c r="C140" i="30"/>
  <c r="A141" i="30"/>
  <c r="B140" i="45"/>
  <c r="A141" i="45"/>
  <c r="C140" i="45"/>
  <c r="B142" i="29"/>
  <c r="A143" i="29"/>
  <c r="C142" i="29"/>
  <c r="B138" i="13"/>
  <c r="C138" i="13"/>
  <c r="A139" i="13"/>
  <c r="B141" i="43"/>
  <c r="A142" i="43"/>
  <c r="B140" i="47"/>
  <c r="A141" i="47"/>
  <c r="C140" i="47"/>
  <c r="B140" i="46"/>
  <c r="C140" i="46"/>
  <c r="A141" i="46"/>
  <c r="B140" i="24"/>
  <c r="C140" i="24"/>
  <c r="A141" i="24"/>
  <c r="C143" i="16"/>
  <c r="B140" i="49"/>
  <c r="C140" i="49"/>
  <c r="A141" i="49"/>
  <c r="B141" i="44"/>
  <c r="A142" i="44"/>
  <c r="C141" i="44"/>
  <c r="C140" i="17"/>
  <c r="A147" i="41"/>
  <c r="B146" i="41"/>
  <c r="C144" i="28"/>
  <c r="B141" i="25"/>
  <c r="C141" i="25"/>
  <c r="A142" i="25"/>
  <c r="B141" i="42"/>
  <c r="A142" i="42"/>
  <c r="C140" i="42"/>
  <c r="C141" i="18"/>
  <c r="B141" i="18"/>
  <c r="A142" i="18"/>
  <c r="C140" i="19"/>
  <c r="A141" i="14"/>
  <c r="B141" i="14" s="1"/>
  <c r="C140" i="14"/>
  <c r="C139" i="35"/>
  <c r="A144" i="16"/>
  <c r="B144" i="16" s="1"/>
  <c r="C138" i="36"/>
  <c r="A141" i="17"/>
  <c r="C139" i="26"/>
  <c r="C143" i="51"/>
  <c r="A144" i="51"/>
  <c r="B144" i="51" s="1"/>
  <c r="C143" i="50"/>
  <c r="A144" i="50"/>
  <c r="B144" i="50" s="1"/>
  <c r="C143" i="48"/>
  <c r="A144" i="48"/>
  <c r="B144" i="48" s="1"/>
  <c r="A143" i="36"/>
  <c r="B143" i="36" s="1"/>
  <c r="A144" i="35"/>
  <c r="B144" i="35" s="1"/>
  <c r="A144" i="31"/>
  <c r="B144" i="31" s="1"/>
  <c r="C143" i="31"/>
  <c r="A145" i="28"/>
  <c r="B145" i="28" s="1"/>
  <c r="C144" i="27"/>
  <c r="A145" i="27"/>
  <c r="B145" i="27" s="1"/>
  <c r="A144" i="26"/>
  <c r="B144" i="26" s="1"/>
  <c r="C142" i="23"/>
  <c r="A143" i="23"/>
  <c r="B143" i="23" s="1"/>
  <c r="C142" i="21"/>
  <c r="A143" i="21"/>
  <c r="B143" i="21" s="1"/>
  <c r="A143" i="19"/>
  <c r="B143" i="19" s="1"/>
  <c r="C140" i="15"/>
  <c r="A141" i="15"/>
  <c r="B141" i="15" s="1"/>
  <c r="A136" i="39"/>
  <c r="B136" i="39" s="1"/>
  <c r="C135" i="39"/>
  <c r="E140" i="18"/>
  <c r="M140" i="29"/>
  <c r="N133" i="39"/>
  <c r="G136" i="41"/>
  <c r="M138" i="47"/>
  <c r="I139" i="49"/>
  <c r="L140" i="44"/>
  <c r="L138" i="20"/>
  <c r="I138" i="20"/>
  <c r="H137" i="13"/>
  <c r="N139" i="30"/>
  <c r="I139" i="45"/>
  <c r="L141" i="29"/>
  <c r="M141" i="29"/>
  <c r="J139" i="47"/>
  <c r="M139" i="47"/>
  <c r="D140" i="47"/>
  <c r="D140" i="24"/>
  <c r="H139" i="46"/>
  <c r="K139" i="24"/>
  <c r="D138" i="20"/>
  <c r="J139" i="15"/>
  <c r="M142" i="28"/>
  <c r="M134" i="39"/>
  <c r="D143" i="48"/>
  <c r="N137" i="35"/>
  <c r="J142" i="16"/>
  <c r="K142" i="51"/>
  <c r="J142" i="51"/>
  <c r="D135" i="39"/>
  <c r="H139" i="15"/>
  <c r="G136" i="36"/>
  <c r="G141" i="31"/>
  <c r="E138" i="14"/>
  <c r="H142" i="51"/>
  <c r="I142" i="50"/>
  <c r="D138" i="26"/>
  <c r="G140" i="18"/>
  <c r="N140" i="29"/>
  <c r="M133" i="39"/>
  <c r="N138" i="45"/>
  <c r="N138" i="47"/>
  <c r="I137" i="41"/>
  <c r="H140" i="44"/>
  <c r="H138" i="20"/>
  <c r="I137" i="13"/>
  <c r="E139" i="30"/>
  <c r="E139" i="45"/>
  <c r="J141" i="29"/>
  <c r="H139" i="47"/>
  <c r="F139" i="47"/>
  <c r="D139" i="49"/>
  <c r="G139" i="46"/>
  <c r="H139" i="24"/>
  <c r="L140" i="42"/>
  <c r="D141" i="18"/>
  <c r="J143" i="16"/>
  <c r="L139" i="15"/>
  <c r="M138" i="15"/>
  <c r="D141" i="23"/>
  <c r="L135" i="39"/>
  <c r="K138" i="26"/>
  <c r="L142" i="31"/>
  <c r="E136" i="36"/>
  <c r="F138" i="14"/>
  <c r="F138" i="15"/>
  <c r="F140" i="21"/>
  <c r="J139" i="14"/>
  <c r="G138" i="15"/>
  <c r="F142" i="16"/>
  <c r="D142" i="50"/>
  <c r="K142" i="31"/>
  <c r="E134" i="39"/>
  <c r="F142" i="48"/>
  <c r="M140" i="18"/>
  <c r="F140" i="25"/>
  <c r="E133" i="39"/>
  <c r="M138" i="45"/>
  <c r="E138" i="47"/>
  <c r="H137" i="41"/>
  <c r="K140" i="44"/>
  <c r="J134" i="39"/>
  <c r="J139" i="30"/>
  <c r="M139" i="30"/>
  <c r="F139" i="45"/>
  <c r="I141" i="29"/>
  <c r="K139" i="47"/>
  <c r="D140" i="44"/>
  <c r="E139" i="46"/>
  <c r="L139" i="24"/>
  <c r="L141" i="25"/>
  <c r="J140" i="42"/>
  <c r="I140" i="19"/>
  <c r="J138" i="35"/>
  <c r="D142" i="51"/>
  <c r="M139" i="17"/>
  <c r="L139" i="14"/>
  <c r="M138" i="14"/>
  <c r="I142" i="31"/>
  <c r="M142" i="16"/>
  <c r="N141" i="48"/>
  <c r="N134" i="39"/>
  <c r="H138" i="35"/>
  <c r="N142" i="16"/>
  <c r="D139" i="15"/>
  <c r="G142" i="48"/>
  <c r="F140" i="18"/>
  <c r="N140" i="25"/>
  <c r="F133" i="39"/>
  <c r="F138" i="45"/>
  <c r="J139" i="42"/>
  <c r="I134" i="39"/>
  <c r="K137" i="13"/>
  <c r="K139" i="30"/>
  <c r="G139" i="30"/>
  <c r="G139" i="45"/>
  <c r="H141" i="29"/>
  <c r="L139" i="47"/>
  <c r="N139" i="46"/>
  <c r="F139" i="24"/>
  <c r="K141" i="25"/>
  <c r="H140" i="42"/>
  <c r="H140" i="19"/>
  <c r="F141" i="48"/>
  <c r="F141" i="31"/>
  <c r="G143" i="27"/>
  <c r="H139" i="17"/>
  <c r="E137" i="26"/>
  <c r="F142" i="28"/>
  <c r="H142" i="50"/>
  <c r="K143" i="28"/>
  <c r="N142" i="48"/>
  <c r="E142" i="16"/>
  <c r="D139" i="14"/>
  <c r="K143" i="16"/>
  <c r="K139" i="17"/>
  <c r="L137" i="36"/>
  <c r="G141" i="48"/>
  <c r="L142" i="48"/>
  <c r="J142" i="48"/>
  <c r="M140" i="21"/>
  <c r="L142" i="51"/>
  <c r="L141" i="23"/>
  <c r="K140" i="42"/>
  <c r="D137" i="36"/>
  <c r="E141" i="48"/>
  <c r="I139" i="14"/>
  <c r="D142" i="31"/>
  <c r="F141" i="50"/>
  <c r="M141" i="50"/>
  <c r="N140" i="21"/>
  <c r="E142" i="28"/>
  <c r="H142" i="31"/>
  <c r="K141" i="21"/>
  <c r="D143" i="16"/>
  <c r="I135" i="39"/>
  <c r="H142" i="48"/>
  <c r="G142" i="28"/>
  <c r="E141" i="31"/>
  <c r="N139" i="17"/>
  <c r="G137" i="26"/>
  <c r="N140" i="18"/>
  <c r="G140" i="25"/>
  <c r="E136" i="41"/>
  <c r="G138" i="45"/>
  <c r="D137" i="41"/>
  <c r="L139" i="49"/>
  <c r="D139" i="19"/>
  <c r="D140" i="45"/>
  <c r="J137" i="13"/>
  <c r="L139" i="30"/>
  <c r="L139" i="45"/>
  <c r="N139" i="45"/>
  <c r="E141" i="29"/>
  <c r="I139" i="47"/>
  <c r="D137" i="13"/>
  <c r="J139" i="46"/>
  <c r="M139" i="46"/>
  <c r="N139" i="24"/>
  <c r="I141" i="25"/>
  <c r="K140" i="19"/>
  <c r="N137" i="26"/>
  <c r="N141" i="50"/>
  <c r="F136" i="36"/>
  <c r="E138" i="15"/>
  <c r="F139" i="17"/>
  <c r="F137" i="26"/>
  <c r="L138" i="35"/>
  <c r="J142" i="31"/>
  <c r="J138" i="26"/>
  <c r="K137" i="36"/>
  <c r="K143" i="27"/>
  <c r="I143" i="28"/>
  <c r="J142" i="50"/>
  <c r="I141" i="21"/>
  <c r="E140" i="29"/>
  <c r="E140" i="25"/>
  <c r="N136" i="41"/>
  <c r="E138" i="45"/>
  <c r="L137" i="41"/>
  <c r="J139" i="49"/>
  <c r="J138" i="20"/>
  <c r="H139" i="30"/>
  <c r="H139" i="45"/>
  <c r="M139" i="45"/>
  <c r="N141" i="29"/>
  <c r="K134" i="39"/>
  <c r="E139" i="47"/>
  <c r="I139" i="46"/>
  <c r="F139" i="46"/>
  <c r="M139" i="24"/>
  <c r="J141" i="25"/>
  <c r="I140" i="42"/>
  <c r="J140" i="19"/>
  <c r="G142" i="16"/>
  <c r="I138" i="35"/>
  <c r="I143" i="16"/>
  <c r="L138" i="26"/>
  <c r="E142" i="48"/>
  <c r="H139" i="14"/>
  <c r="E140" i="21"/>
  <c r="N138" i="15"/>
  <c r="K142" i="50"/>
  <c r="D143" i="28"/>
  <c r="E141" i="50"/>
  <c r="E137" i="35"/>
  <c r="L143" i="27"/>
  <c r="I139" i="17"/>
  <c r="G140" i="29"/>
  <c r="M140" i="25"/>
  <c r="F136" i="41"/>
  <c r="F138" i="47"/>
  <c r="J137" i="41"/>
  <c r="H139" i="49"/>
  <c r="I140" i="44"/>
  <c r="K138" i="20"/>
  <c r="I139" i="30"/>
  <c r="J139" i="45"/>
  <c r="G141" i="29"/>
  <c r="H139" i="19"/>
  <c r="N139" i="47"/>
  <c r="L139" i="46"/>
  <c r="I139" i="24"/>
  <c r="G139" i="24"/>
  <c r="H141" i="25"/>
  <c r="H141" i="18"/>
  <c r="L140" i="19"/>
  <c r="H141" i="21"/>
  <c r="F134" i="39"/>
  <c r="G134" i="39"/>
  <c r="L134" i="39"/>
  <c r="J143" i="28"/>
  <c r="K139" i="15"/>
  <c r="H137" i="36"/>
  <c r="G141" i="50"/>
  <c r="K142" i="48"/>
  <c r="D138" i="35"/>
  <c r="M141" i="48"/>
  <c r="I141" i="23"/>
  <c r="I139" i="15"/>
  <c r="J141" i="21"/>
  <c r="N136" i="36"/>
  <c r="K138" i="35"/>
  <c r="N138" i="14"/>
  <c r="F140" i="29"/>
  <c r="G133" i="39"/>
  <c r="M136" i="41"/>
  <c r="G138" i="47"/>
  <c r="K137" i="41"/>
  <c r="K139" i="49"/>
  <c r="J140" i="44"/>
  <c r="L137" i="13"/>
  <c r="F139" i="30"/>
  <c r="K139" i="45"/>
  <c r="K141" i="29"/>
  <c r="F141" i="29"/>
  <c r="D139" i="42"/>
  <c r="G139" i="47"/>
  <c r="K139" i="46"/>
  <c r="J139" i="24"/>
  <c r="E139" i="24"/>
  <c r="D141" i="25"/>
  <c r="D140" i="19"/>
  <c r="E143" i="27"/>
  <c r="I142" i="48"/>
  <c r="I142" i="51"/>
  <c r="I137" i="36"/>
  <c r="G137" i="35"/>
  <c r="M143" i="27"/>
  <c r="F137" i="35"/>
  <c r="I143" i="27"/>
  <c r="G138" i="14"/>
  <c r="H143" i="27"/>
  <c r="I138" i="26"/>
  <c r="N143" i="27"/>
  <c r="H143" i="16"/>
  <c r="H141" i="23"/>
  <c r="J143" i="27"/>
  <c r="J141" i="23"/>
  <c r="F143" i="27"/>
  <c r="L141" i="21"/>
  <c r="G140" i="21"/>
  <c r="M137" i="35"/>
  <c r="L139" i="17"/>
  <c r="K139" i="14"/>
  <c r="M142" i="48"/>
  <c r="J141" i="18"/>
  <c r="M137" i="26"/>
  <c r="K141" i="23"/>
  <c r="N141" i="31"/>
  <c r="L142" i="50"/>
  <c r="L143" i="28"/>
  <c r="J135" i="39"/>
  <c r="H138" i="26"/>
  <c r="J139" i="17"/>
  <c r="N142" i="28"/>
  <c r="M136" i="36"/>
  <c r="D141" i="21"/>
  <c r="L143" i="16"/>
  <c r="E139" i="17"/>
  <c r="H135" i="39"/>
  <c r="J137" i="36"/>
  <c r="G139" i="17"/>
  <c r="M141" i="31"/>
  <c r="H143" i="28"/>
  <c r="D138" i="13"/>
  <c r="D140" i="46"/>
  <c r="I141" i="18"/>
  <c r="K135" i="39"/>
  <c r="D142" i="29"/>
  <c r="D140" i="30"/>
  <c r="D140" i="49"/>
  <c r="D141" i="44"/>
  <c r="D140" i="42"/>
  <c r="B141" i="17" l="1"/>
  <c r="C141" i="17"/>
  <c r="B141" i="24"/>
  <c r="A142" i="24"/>
  <c r="C141" i="24"/>
  <c r="B142" i="44"/>
  <c r="C142" i="44"/>
  <c r="A143" i="44"/>
  <c r="B141" i="47"/>
  <c r="A142" i="47"/>
  <c r="C141" i="47"/>
  <c r="C143" i="29"/>
  <c r="B143" i="29"/>
  <c r="A144" i="29"/>
  <c r="B139" i="13"/>
  <c r="C139" i="13"/>
  <c r="A140" i="13"/>
  <c r="B141" i="49"/>
  <c r="A142" i="49"/>
  <c r="C141" i="49"/>
  <c r="C144" i="16"/>
  <c r="B141" i="46"/>
  <c r="C141" i="46"/>
  <c r="A142" i="46"/>
  <c r="B142" i="43"/>
  <c r="A143" i="43"/>
  <c r="B140" i="20"/>
  <c r="C140" i="20"/>
  <c r="A141" i="20"/>
  <c r="B141" i="45"/>
  <c r="A142" i="45"/>
  <c r="C141" i="45"/>
  <c r="B141" i="30"/>
  <c r="A142" i="30"/>
  <c r="C141" i="30"/>
  <c r="C139" i="41"/>
  <c r="B147" i="41"/>
  <c r="A148" i="41"/>
  <c r="C145" i="28"/>
  <c r="B142" i="25"/>
  <c r="A143" i="25"/>
  <c r="C142" i="25"/>
  <c r="B142" i="42"/>
  <c r="A143" i="42"/>
  <c r="C141" i="42"/>
  <c r="C142" i="42" s="1"/>
  <c r="B142" i="18"/>
  <c r="A143" i="18"/>
  <c r="C142" i="18"/>
  <c r="C141" i="19"/>
  <c r="C140" i="26"/>
  <c r="A142" i="17"/>
  <c r="B142" i="17" s="1"/>
  <c r="A145" i="16"/>
  <c r="B145" i="16" s="1"/>
  <c r="A142" i="14"/>
  <c r="B142" i="14" s="1"/>
  <c r="C141" i="14"/>
  <c r="C139" i="36"/>
  <c r="C140" i="35"/>
  <c r="C144" i="51"/>
  <c r="A145" i="51"/>
  <c r="B145" i="51" s="1"/>
  <c r="A145" i="50"/>
  <c r="B145" i="50" s="1"/>
  <c r="C144" i="50"/>
  <c r="C144" i="48"/>
  <c r="A145" i="48"/>
  <c r="B145" i="48" s="1"/>
  <c r="A144" i="36"/>
  <c r="B144" i="36" s="1"/>
  <c r="A145" i="35"/>
  <c r="B145" i="35" s="1"/>
  <c r="C144" i="31"/>
  <c r="A145" i="31"/>
  <c r="B145" i="31" s="1"/>
  <c r="A146" i="28"/>
  <c r="B146" i="28" s="1"/>
  <c r="C145" i="27"/>
  <c r="A146" i="27"/>
  <c r="B146" i="27" s="1"/>
  <c r="A145" i="26"/>
  <c r="B145" i="26" s="1"/>
  <c r="C143" i="23"/>
  <c r="A144" i="23"/>
  <c r="B144" i="23" s="1"/>
  <c r="A144" i="21"/>
  <c r="B144" i="21" s="1"/>
  <c r="C143" i="21"/>
  <c r="A144" i="19"/>
  <c r="B144" i="19" s="1"/>
  <c r="C141" i="15"/>
  <c r="A142" i="15"/>
  <c r="B142" i="15" s="1"/>
  <c r="A137" i="39"/>
  <c r="B137" i="39" s="1"/>
  <c r="C136" i="39"/>
  <c r="N140" i="42"/>
  <c r="M140" i="19"/>
  <c r="G139" i="42"/>
  <c r="E137" i="13"/>
  <c r="G137" i="41"/>
  <c r="G140" i="44"/>
  <c r="N139" i="49"/>
  <c r="M141" i="25"/>
  <c r="G141" i="44"/>
  <c r="N140" i="47"/>
  <c r="I140" i="24"/>
  <c r="M140" i="24"/>
  <c r="L142" i="29"/>
  <c r="G140" i="30"/>
  <c r="J140" i="45"/>
  <c r="M140" i="49"/>
  <c r="H140" i="46"/>
  <c r="L138" i="13"/>
  <c r="D138" i="41"/>
  <c r="I142" i="42"/>
  <c r="L141" i="42"/>
  <c r="I141" i="19"/>
  <c r="D143" i="31"/>
  <c r="J144" i="16"/>
  <c r="J139" i="26"/>
  <c r="N141" i="21"/>
  <c r="F141" i="21"/>
  <c r="I139" i="35"/>
  <c r="I138" i="36"/>
  <c r="J136" i="39"/>
  <c r="H142" i="23"/>
  <c r="D144" i="16"/>
  <c r="K142" i="23"/>
  <c r="D144" i="27"/>
  <c r="M143" i="16"/>
  <c r="M142" i="50"/>
  <c r="G141" i="23"/>
  <c r="K139" i="26"/>
  <c r="K144" i="28"/>
  <c r="G142" i="51"/>
  <c r="F137" i="36"/>
  <c r="D140" i="14"/>
  <c r="M141" i="21"/>
  <c r="D142" i="23"/>
  <c r="K142" i="21"/>
  <c r="E139" i="15"/>
  <c r="I138" i="13"/>
  <c r="J142" i="25"/>
  <c r="G138" i="26"/>
  <c r="I142" i="23"/>
  <c r="M135" i="39"/>
  <c r="H140" i="15"/>
  <c r="E140" i="42"/>
  <c r="N140" i="19"/>
  <c r="F139" i="42"/>
  <c r="M137" i="13"/>
  <c r="M137" i="41"/>
  <c r="F141" i="18"/>
  <c r="E139" i="49"/>
  <c r="M141" i="44"/>
  <c r="K140" i="47"/>
  <c r="E140" i="47"/>
  <c r="J140" i="24"/>
  <c r="I142" i="29"/>
  <c r="N140" i="30"/>
  <c r="D141" i="46"/>
  <c r="E140" i="45"/>
  <c r="G140" i="49"/>
  <c r="N140" i="46"/>
  <c r="H138" i="13"/>
  <c r="I139" i="20"/>
  <c r="K142" i="42"/>
  <c r="D141" i="42"/>
  <c r="K141" i="19"/>
  <c r="J144" i="28"/>
  <c r="N135" i="39"/>
  <c r="G139" i="15"/>
  <c r="E143" i="28"/>
  <c r="H143" i="31"/>
  <c r="E138" i="35"/>
  <c r="K143" i="50"/>
  <c r="K143" i="48"/>
  <c r="N141" i="23"/>
  <c r="L144" i="27"/>
  <c r="J143" i="48"/>
  <c r="F138" i="35"/>
  <c r="I144" i="28"/>
  <c r="E141" i="23"/>
  <c r="D136" i="39"/>
  <c r="K138" i="36"/>
  <c r="G143" i="48"/>
  <c r="G139" i="14"/>
  <c r="L139" i="26"/>
  <c r="H144" i="16"/>
  <c r="G135" i="39"/>
  <c r="J142" i="29"/>
  <c r="N138" i="13"/>
  <c r="D139" i="20"/>
  <c r="L143" i="51"/>
  <c r="N143" i="16"/>
  <c r="L139" i="35"/>
  <c r="M142" i="51"/>
  <c r="G142" i="50"/>
  <c r="G140" i="42"/>
  <c r="G140" i="19"/>
  <c r="M139" i="42"/>
  <c r="N139" i="19"/>
  <c r="N137" i="41"/>
  <c r="E141" i="18"/>
  <c r="G139" i="49"/>
  <c r="N141" i="44"/>
  <c r="H140" i="47"/>
  <c r="F140" i="47"/>
  <c r="K140" i="24"/>
  <c r="H142" i="29"/>
  <c r="K140" i="30"/>
  <c r="F140" i="45"/>
  <c r="K140" i="49"/>
  <c r="F140" i="49"/>
  <c r="F140" i="46"/>
  <c r="J138" i="13"/>
  <c r="K139" i="20"/>
  <c r="K142" i="25"/>
  <c r="H142" i="42"/>
  <c r="H141" i="42"/>
  <c r="L141" i="19"/>
  <c r="H139" i="26"/>
  <c r="I140" i="14"/>
  <c r="F138" i="26"/>
  <c r="J142" i="23"/>
  <c r="H143" i="51"/>
  <c r="N142" i="50"/>
  <c r="N138" i="26"/>
  <c r="M139" i="15"/>
  <c r="N139" i="15"/>
  <c r="L136" i="39"/>
  <c r="J138" i="36"/>
  <c r="F143" i="28"/>
  <c r="F142" i="50"/>
  <c r="L138" i="36"/>
  <c r="M143" i="48"/>
  <c r="H138" i="36"/>
  <c r="I142" i="21"/>
  <c r="M143" i="28"/>
  <c r="D143" i="50"/>
  <c r="K143" i="51"/>
  <c r="G137" i="36"/>
  <c r="I139" i="26"/>
  <c r="E140" i="24"/>
  <c r="J140" i="49"/>
  <c r="J141" i="42"/>
  <c r="L144" i="28"/>
  <c r="D140" i="17"/>
  <c r="J143" i="51"/>
  <c r="H144" i="27"/>
  <c r="F140" i="42"/>
  <c r="E141" i="25"/>
  <c r="E139" i="42"/>
  <c r="E139" i="19"/>
  <c r="E137" i="41"/>
  <c r="N141" i="18"/>
  <c r="E138" i="20"/>
  <c r="L141" i="44"/>
  <c r="E141" i="44"/>
  <c r="I140" i="47"/>
  <c r="H140" i="24"/>
  <c r="N142" i="29"/>
  <c r="M140" i="30"/>
  <c r="I140" i="30"/>
  <c r="D141" i="49"/>
  <c r="M140" i="45"/>
  <c r="I140" i="49"/>
  <c r="N140" i="49"/>
  <c r="M140" i="46"/>
  <c r="G138" i="13"/>
  <c r="D141" i="45"/>
  <c r="L138" i="41"/>
  <c r="I142" i="25"/>
  <c r="J142" i="42"/>
  <c r="H142" i="18"/>
  <c r="J141" i="19"/>
  <c r="L142" i="23"/>
  <c r="K140" i="14"/>
  <c r="K144" i="27"/>
  <c r="M141" i="23"/>
  <c r="M139" i="14"/>
  <c r="I144" i="27"/>
  <c r="E138" i="26"/>
  <c r="F142" i="51"/>
  <c r="K143" i="31"/>
  <c r="J143" i="50"/>
  <c r="M140" i="42"/>
  <c r="F141" i="25"/>
  <c r="D144" i="28"/>
  <c r="G139" i="19"/>
  <c r="F140" i="44"/>
  <c r="M141" i="18"/>
  <c r="F138" i="20"/>
  <c r="K141" i="44"/>
  <c r="F141" i="44"/>
  <c r="L140" i="47"/>
  <c r="G140" i="24"/>
  <c r="G142" i="29"/>
  <c r="L140" i="30"/>
  <c r="F140" i="30"/>
  <c r="I140" i="45"/>
  <c r="N140" i="45"/>
  <c r="H140" i="49"/>
  <c r="I140" i="46"/>
  <c r="G140" i="46"/>
  <c r="K138" i="13"/>
  <c r="J138" i="41"/>
  <c r="L142" i="25"/>
  <c r="L142" i="42"/>
  <c r="D141" i="19"/>
  <c r="H143" i="48"/>
  <c r="M138" i="26"/>
  <c r="K140" i="17"/>
  <c r="E143" i="16"/>
  <c r="D138" i="36"/>
  <c r="J143" i="31"/>
  <c r="I140" i="17"/>
  <c r="E139" i="14"/>
  <c r="M142" i="31"/>
  <c r="H144" i="28"/>
  <c r="E142" i="51"/>
  <c r="F135" i="39"/>
  <c r="H140" i="17"/>
  <c r="N143" i="28"/>
  <c r="F142" i="31"/>
  <c r="H136" i="39"/>
  <c r="L143" i="31"/>
  <c r="I143" i="31"/>
  <c r="L140" i="17"/>
  <c r="N142" i="31"/>
  <c r="E143" i="48"/>
  <c r="H143" i="50"/>
  <c r="I140" i="15"/>
  <c r="H140" i="14"/>
  <c r="F143" i="16"/>
  <c r="N141" i="25"/>
  <c r="M139" i="19"/>
  <c r="M139" i="49"/>
  <c r="J141" i="44"/>
  <c r="E140" i="30"/>
  <c r="H140" i="45"/>
  <c r="I143" i="51"/>
  <c r="D142" i="21"/>
  <c r="G141" i="25"/>
  <c r="N137" i="13"/>
  <c r="F139" i="19"/>
  <c r="N140" i="44"/>
  <c r="G141" i="18"/>
  <c r="N138" i="20"/>
  <c r="I141" i="44"/>
  <c r="J140" i="47"/>
  <c r="F140" i="24"/>
  <c r="M142" i="29"/>
  <c r="J140" i="30"/>
  <c r="K140" i="45"/>
  <c r="G140" i="45"/>
  <c r="L140" i="49"/>
  <c r="K140" i="46"/>
  <c r="E140" i="46"/>
  <c r="E138" i="13"/>
  <c r="L139" i="20"/>
  <c r="J139" i="20"/>
  <c r="I138" i="41"/>
  <c r="H142" i="25"/>
  <c r="K141" i="42"/>
  <c r="I142" i="18"/>
  <c r="D140" i="15"/>
  <c r="J139" i="35"/>
  <c r="L143" i="48"/>
  <c r="K140" i="15"/>
  <c r="L144" i="16"/>
  <c r="E142" i="50"/>
  <c r="E142" i="31"/>
  <c r="I144" i="16"/>
  <c r="I143" i="48"/>
  <c r="K136" i="39"/>
  <c r="D139" i="26"/>
  <c r="E137" i="36"/>
  <c r="J140" i="17"/>
  <c r="J140" i="14"/>
  <c r="D139" i="35"/>
  <c r="G143" i="28"/>
  <c r="F141" i="23"/>
  <c r="I136" i="39"/>
  <c r="H142" i="21"/>
  <c r="F140" i="19"/>
  <c r="G137" i="13"/>
  <c r="M140" i="44"/>
  <c r="G138" i="20"/>
  <c r="G140" i="47"/>
  <c r="E142" i="29"/>
  <c r="H139" i="20"/>
  <c r="F139" i="14"/>
  <c r="E140" i="19"/>
  <c r="N139" i="42"/>
  <c r="F137" i="13"/>
  <c r="F137" i="41"/>
  <c r="E140" i="44"/>
  <c r="F139" i="49"/>
  <c r="M138" i="20"/>
  <c r="H141" i="44"/>
  <c r="M140" i="47"/>
  <c r="L140" i="24"/>
  <c r="N140" i="24"/>
  <c r="K142" i="29"/>
  <c r="F142" i="29"/>
  <c r="H140" i="30"/>
  <c r="L140" i="45"/>
  <c r="D140" i="20"/>
  <c r="E140" i="49"/>
  <c r="J140" i="46"/>
  <c r="M138" i="13"/>
  <c r="F138" i="13"/>
  <c r="H138" i="41"/>
  <c r="D142" i="25"/>
  <c r="I141" i="42"/>
  <c r="H141" i="19"/>
  <c r="L140" i="15"/>
  <c r="M137" i="36"/>
  <c r="N138" i="35"/>
  <c r="J140" i="15"/>
  <c r="E135" i="39"/>
  <c r="I143" i="50"/>
  <c r="L142" i="21"/>
  <c r="K144" i="16"/>
  <c r="G143" i="16"/>
  <c r="H139" i="35"/>
  <c r="N143" i="48"/>
  <c r="F139" i="15"/>
  <c r="E141" i="21"/>
  <c r="G138" i="35"/>
  <c r="L140" i="14"/>
  <c r="N142" i="51"/>
  <c r="D143" i="51"/>
  <c r="N137" i="36"/>
  <c r="F143" i="48"/>
  <c r="L143" i="50"/>
  <c r="G141" i="21"/>
  <c r="J142" i="21"/>
  <c r="D142" i="44"/>
  <c r="L140" i="46"/>
  <c r="K138" i="41"/>
  <c r="D142" i="18"/>
  <c r="G142" i="31"/>
  <c r="J144" i="27"/>
  <c r="M138" i="35"/>
  <c r="K139" i="35"/>
  <c r="N139" i="14"/>
  <c r="D141" i="47"/>
  <c r="D141" i="30"/>
  <c r="J142" i="18"/>
  <c r="D139" i="13"/>
  <c r="D143" i="21"/>
  <c r="C145" i="16" l="1"/>
  <c r="C144" i="29"/>
  <c r="B143" i="44"/>
  <c r="C143" i="44"/>
  <c r="A144" i="44"/>
  <c r="B143" i="43"/>
  <c r="A144" i="43"/>
  <c r="B142" i="49"/>
  <c r="A143" i="49"/>
  <c r="C142" i="49"/>
  <c r="B142" i="47"/>
  <c r="C142" i="47"/>
  <c r="A143" i="47"/>
  <c r="C142" i="17"/>
  <c r="C140" i="41"/>
  <c r="B142" i="45"/>
  <c r="C142" i="45"/>
  <c r="A143" i="45"/>
  <c r="B141" i="20"/>
  <c r="C141" i="20"/>
  <c r="A142" i="20"/>
  <c r="B144" i="29"/>
  <c r="A145" i="29"/>
  <c r="B142" i="24"/>
  <c r="C142" i="24"/>
  <c r="A143" i="24"/>
  <c r="B142" i="30"/>
  <c r="C142" i="30"/>
  <c r="A143" i="30"/>
  <c r="B142" i="46"/>
  <c r="C142" i="46"/>
  <c r="A143" i="46"/>
  <c r="B140" i="13"/>
  <c r="A141" i="13"/>
  <c r="C140" i="13"/>
  <c r="A149" i="41"/>
  <c r="B148" i="41"/>
  <c r="C146" i="28"/>
  <c r="B143" i="25"/>
  <c r="C143" i="25"/>
  <c r="A144" i="25"/>
  <c r="B143" i="42"/>
  <c r="A144" i="42"/>
  <c r="C143" i="42"/>
  <c r="C143" i="18"/>
  <c r="B143" i="18"/>
  <c r="A144" i="18"/>
  <c r="C142" i="19"/>
  <c r="C140" i="36"/>
  <c r="A143" i="14"/>
  <c r="B143" i="14" s="1"/>
  <c r="C142" i="14"/>
  <c r="A146" i="16"/>
  <c r="B146" i="16" s="1"/>
  <c r="C141" i="26"/>
  <c r="C141" i="35"/>
  <c r="A143" i="17"/>
  <c r="B143" i="17" s="1"/>
  <c r="C145" i="51"/>
  <c r="A146" i="51"/>
  <c r="B146" i="51" s="1"/>
  <c r="A146" i="50"/>
  <c r="B146" i="50" s="1"/>
  <c r="C145" i="50"/>
  <c r="C145" i="48"/>
  <c r="A146" i="48"/>
  <c r="B146" i="48" s="1"/>
  <c r="A145" i="36"/>
  <c r="B145" i="36" s="1"/>
  <c r="A146" i="35"/>
  <c r="B146" i="35" s="1"/>
  <c r="C145" i="31"/>
  <c r="A146" i="31"/>
  <c r="B146" i="31" s="1"/>
  <c r="A147" i="28"/>
  <c r="B147" i="28" s="1"/>
  <c r="C146" i="27"/>
  <c r="A147" i="27"/>
  <c r="B147" i="27" s="1"/>
  <c r="A146" i="26"/>
  <c r="B146" i="26" s="1"/>
  <c r="C144" i="23"/>
  <c r="A145" i="23"/>
  <c r="B145" i="23" s="1"/>
  <c r="C144" i="21"/>
  <c r="A145" i="21"/>
  <c r="B145" i="21" s="1"/>
  <c r="A145" i="19"/>
  <c r="B145" i="19" s="1"/>
  <c r="C142" i="15"/>
  <c r="A143" i="15"/>
  <c r="B143" i="15" s="1"/>
  <c r="A138" i="39"/>
  <c r="B138" i="39" s="1"/>
  <c r="C137" i="39"/>
  <c r="M142" i="18"/>
  <c r="M142" i="25"/>
  <c r="F141" i="19"/>
  <c r="N144" i="28"/>
  <c r="N141" i="42"/>
  <c r="E138" i="41"/>
  <c r="F141" i="46"/>
  <c r="J141" i="24"/>
  <c r="H141" i="49"/>
  <c r="G142" i="44"/>
  <c r="K139" i="13"/>
  <c r="F141" i="47"/>
  <c r="K141" i="45"/>
  <c r="J139" i="41"/>
  <c r="K141" i="30"/>
  <c r="L140" i="20"/>
  <c r="D143" i="25"/>
  <c r="H143" i="18"/>
  <c r="D142" i="19"/>
  <c r="K140" i="26"/>
  <c r="M143" i="51"/>
  <c r="N140" i="14"/>
  <c r="J140" i="26"/>
  <c r="H144" i="48"/>
  <c r="I145" i="16"/>
  <c r="F144" i="27"/>
  <c r="J141" i="15"/>
  <c r="E140" i="14"/>
  <c r="M139" i="35"/>
  <c r="E136" i="39"/>
  <c r="L145" i="27"/>
  <c r="K145" i="27"/>
  <c r="D143" i="23"/>
  <c r="F142" i="18"/>
  <c r="F142" i="25"/>
  <c r="N141" i="19"/>
  <c r="F144" i="28"/>
  <c r="G141" i="42"/>
  <c r="N138" i="41"/>
  <c r="N141" i="46"/>
  <c r="K141" i="24"/>
  <c r="K141" i="49"/>
  <c r="F141" i="49"/>
  <c r="N142" i="44"/>
  <c r="F139" i="13"/>
  <c r="N141" i="47"/>
  <c r="F141" i="45"/>
  <c r="H139" i="41"/>
  <c r="L141" i="30"/>
  <c r="D142" i="45"/>
  <c r="M140" i="20"/>
  <c r="I140" i="20"/>
  <c r="J143" i="42"/>
  <c r="J143" i="18"/>
  <c r="G140" i="15"/>
  <c r="H145" i="27"/>
  <c r="I141" i="15"/>
  <c r="L140" i="26"/>
  <c r="J145" i="16"/>
  <c r="H141" i="15"/>
  <c r="M136" i="39"/>
  <c r="K143" i="21"/>
  <c r="J139" i="36"/>
  <c r="N144" i="16"/>
  <c r="F138" i="36"/>
  <c r="I143" i="23"/>
  <c r="G144" i="16"/>
  <c r="F139" i="35"/>
  <c r="N140" i="15"/>
  <c r="J141" i="14"/>
  <c r="H144" i="50"/>
  <c r="I141" i="14"/>
  <c r="L145" i="28"/>
  <c r="D140" i="26"/>
  <c r="L144" i="51"/>
  <c r="G142" i="18"/>
  <c r="G142" i="25"/>
  <c r="E141" i="19"/>
  <c r="F139" i="20"/>
  <c r="E141" i="42"/>
  <c r="E141" i="46"/>
  <c r="H143" i="29"/>
  <c r="E141" i="49"/>
  <c r="N141" i="49"/>
  <c r="M142" i="44"/>
  <c r="J139" i="13"/>
  <c r="J141" i="47"/>
  <c r="E141" i="47"/>
  <c r="M141" i="45"/>
  <c r="D143" i="29"/>
  <c r="L139" i="41"/>
  <c r="N141" i="30"/>
  <c r="G140" i="20"/>
  <c r="F140" i="20"/>
  <c r="D143" i="18"/>
  <c r="F143" i="31"/>
  <c r="M140" i="17"/>
  <c r="E138" i="36"/>
  <c r="J144" i="51"/>
  <c r="I144" i="48"/>
  <c r="I139" i="36"/>
  <c r="G142" i="23"/>
  <c r="J145" i="28"/>
  <c r="F140" i="17"/>
  <c r="E143" i="31"/>
  <c r="M143" i="31"/>
  <c r="L144" i="31"/>
  <c r="G143" i="50"/>
  <c r="G140" i="17"/>
  <c r="D145" i="27"/>
  <c r="E143" i="50"/>
  <c r="F139" i="26"/>
  <c r="H143" i="23"/>
  <c r="M143" i="50"/>
  <c r="J144" i="48"/>
  <c r="I145" i="27"/>
  <c r="H144" i="51"/>
  <c r="D145" i="16"/>
  <c r="E142" i="18"/>
  <c r="F142" i="21"/>
  <c r="M141" i="19"/>
  <c r="G139" i="20"/>
  <c r="M141" i="42"/>
  <c r="K141" i="46"/>
  <c r="G141" i="46"/>
  <c r="L143" i="29"/>
  <c r="M141" i="49"/>
  <c r="K142" i="44"/>
  <c r="E142" i="44"/>
  <c r="G139" i="13"/>
  <c r="L141" i="47"/>
  <c r="M141" i="47"/>
  <c r="E141" i="45"/>
  <c r="I139" i="41"/>
  <c r="E141" i="30"/>
  <c r="E140" i="20"/>
  <c r="D141" i="24"/>
  <c r="I143" i="25"/>
  <c r="K142" i="19"/>
  <c r="M138" i="36"/>
  <c r="G139" i="35"/>
  <c r="J141" i="17"/>
  <c r="G143" i="31"/>
  <c r="I144" i="50"/>
  <c r="M143" i="21"/>
  <c r="K145" i="28"/>
  <c r="N140" i="17"/>
  <c r="F143" i="50"/>
  <c r="K144" i="51"/>
  <c r="D144" i="50"/>
  <c r="M142" i="23"/>
  <c r="G144" i="27"/>
  <c r="J144" i="31"/>
  <c r="M139" i="26"/>
  <c r="E142" i="23"/>
  <c r="K141" i="17"/>
  <c r="J145" i="27"/>
  <c r="D144" i="48"/>
  <c r="E140" i="17"/>
  <c r="H141" i="17"/>
  <c r="N139" i="35"/>
  <c r="K145" i="16"/>
  <c r="L139" i="36"/>
  <c r="L137" i="39"/>
  <c r="N142" i="18"/>
  <c r="M142" i="21"/>
  <c r="G141" i="19"/>
  <c r="E139" i="20"/>
  <c r="F141" i="42"/>
  <c r="H141" i="46"/>
  <c r="M141" i="46"/>
  <c r="I143" i="29"/>
  <c r="G141" i="49"/>
  <c r="J142" i="44"/>
  <c r="F142" i="44"/>
  <c r="N139" i="13"/>
  <c r="K141" i="47"/>
  <c r="I141" i="45"/>
  <c r="N141" i="45"/>
  <c r="D139" i="41"/>
  <c r="F141" i="30"/>
  <c r="M141" i="30"/>
  <c r="D142" i="24"/>
  <c r="H140" i="20"/>
  <c r="L143" i="25"/>
  <c r="L143" i="42"/>
  <c r="L142" i="19"/>
  <c r="D139" i="36"/>
  <c r="E143" i="51"/>
  <c r="E139" i="26"/>
  <c r="G139" i="26"/>
  <c r="N142" i="23"/>
  <c r="L141" i="17"/>
  <c r="D137" i="39"/>
  <c r="D145" i="28"/>
  <c r="I140" i="26"/>
  <c r="E140" i="15"/>
  <c r="I144" i="51"/>
  <c r="J143" i="23"/>
  <c r="K139" i="36"/>
  <c r="E144" i="27"/>
  <c r="D144" i="51"/>
  <c r="N142" i="21"/>
  <c r="M144" i="28"/>
  <c r="N139" i="20"/>
  <c r="M138" i="41"/>
  <c r="J141" i="46"/>
  <c r="I141" i="24"/>
  <c r="J143" i="29"/>
  <c r="J141" i="49"/>
  <c r="L142" i="44"/>
  <c r="I139" i="13"/>
  <c r="E139" i="13"/>
  <c r="I141" i="47"/>
  <c r="L141" i="45"/>
  <c r="G141" i="45"/>
  <c r="I141" i="30"/>
  <c r="G141" i="30"/>
  <c r="D141" i="20"/>
  <c r="N140" i="20"/>
  <c r="H143" i="25"/>
  <c r="I143" i="42"/>
  <c r="H142" i="19"/>
  <c r="M144" i="27"/>
  <c r="N136" i="39"/>
  <c r="I143" i="21"/>
  <c r="L143" i="21"/>
  <c r="M140" i="15"/>
  <c r="H140" i="35"/>
  <c r="G136" i="39"/>
  <c r="H141" i="14"/>
  <c r="N138" i="36"/>
  <c r="J144" i="50"/>
  <c r="L140" i="35"/>
  <c r="K140" i="35"/>
  <c r="G140" i="14"/>
  <c r="L141" i="15"/>
  <c r="E142" i="25"/>
  <c r="E142" i="21"/>
  <c r="E144" i="28"/>
  <c r="M139" i="20"/>
  <c r="F138" i="41"/>
  <c r="I141" i="46"/>
  <c r="L141" i="24"/>
  <c r="K143" i="29"/>
  <c r="I141" i="49"/>
  <c r="H142" i="44"/>
  <c r="L139" i="13"/>
  <c r="M139" i="13"/>
  <c r="H141" i="47"/>
  <c r="H141" i="45"/>
  <c r="K139" i="41"/>
  <c r="H141" i="30"/>
  <c r="D142" i="30"/>
  <c r="K140" i="20"/>
  <c r="J143" i="25"/>
  <c r="J142" i="19"/>
  <c r="D140" i="35"/>
  <c r="J140" i="35"/>
  <c r="F140" i="14"/>
  <c r="K144" i="50"/>
  <c r="F140" i="15"/>
  <c r="I140" i="35"/>
  <c r="L145" i="16"/>
  <c r="N139" i="26"/>
  <c r="F136" i="39"/>
  <c r="I141" i="17"/>
  <c r="G143" i="21"/>
  <c r="N143" i="21"/>
  <c r="F142" i="23"/>
  <c r="M140" i="14"/>
  <c r="J143" i="21"/>
  <c r="L141" i="14"/>
  <c r="E139" i="35"/>
  <c r="D141" i="15"/>
  <c r="I145" i="28"/>
  <c r="H139" i="36"/>
  <c r="K143" i="23"/>
  <c r="N143" i="50"/>
  <c r="H145" i="16"/>
  <c r="N144" i="27"/>
  <c r="H143" i="21"/>
  <c r="D141" i="17"/>
  <c r="N142" i="25"/>
  <c r="G142" i="21"/>
  <c r="G144" i="28"/>
  <c r="D142" i="42"/>
  <c r="G138" i="41"/>
  <c r="L141" i="46"/>
  <c r="H141" i="24"/>
  <c r="L141" i="49"/>
  <c r="I142" i="44"/>
  <c r="H139" i="13"/>
  <c r="G141" i="47"/>
  <c r="J141" i="45"/>
  <c r="J141" i="30"/>
  <c r="J140" i="20"/>
  <c r="K143" i="25"/>
  <c r="I143" i="18"/>
  <c r="I142" i="19"/>
  <c r="E144" i="16"/>
  <c r="H144" i="31"/>
  <c r="K144" i="48"/>
  <c r="L144" i="48"/>
  <c r="L144" i="50"/>
  <c r="D141" i="14"/>
  <c r="L143" i="23"/>
  <c r="F144" i="16"/>
  <c r="D144" i="31"/>
  <c r="F143" i="51"/>
  <c r="M144" i="16"/>
  <c r="H140" i="26"/>
  <c r="I144" i="31"/>
  <c r="J137" i="39"/>
  <c r="K141" i="14"/>
  <c r="K144" i="31"/>
  <c r="F143" i="21"/>
  <c r="N143" i="51"/>
  <c r="N143" i="31"/>
  <c r="E143" i="21"/>
  <c r="K141" i="15"/>
  <c r="G138" i="36"/>
  <c r="D142" i="14"/>
  <c r="G143" i="51"/>
  <c r="I137" i="39"/>
  <c r="H145" i="28"/>
  <c r="D142" i="46"/>
  <c r="D142" i="49"/>
  <c r="D143" i="44"/>
  <c r="H143" i="42"/>
  <c r="D144" i="29"/>
  <c r="D140" i="13"/>
  <c r="D142" i="47"/>
  <c r="H137" i="39"/>
  <c r="D143" i="42"/>
  <c r="C143" i="17" l="1"/>
  <c r="B144" i="44"/>
  <c r="A145" i="44"/>
  <c r="C144" i="44"/>
  <c r="B143" i="46"/>
  <c r="C143" i="46"/>
  <c r="A144" i="46"/>
  <c r="C141" i="41"/>
  <c r="B143" i="47"/>
  <c r="C143" i="47"/>
  <c r="A144" i="47"/>
  <c r="B142" i="20"/>
  <c r="C142" i="20"/>
  <c r="A143" i="20"/>
  <c r="B143" i="24"/>
  <c r="C143" i="24"/>
  <c r="A144" i="24"/>
  <c r="B144" i="43"/>
  <c r="A145" i="43"/>
  <c r="C145" i="29"/>
  <c r="B141" i="13"/>
  <c r="C141" i="13"/>
  <c r="A142" i="13"/>
  <c r="B143" i="30"/>
  <c r="C143" i="30"/>
  <c r="A144" i="30"/>
  <c r="B145" i="29"/>
  <c r="A146" i="29"/>
  <c r="B143" i="45"/>
  <c r="C143" i="45"/>
  <c r="A144" i="45"/>
  <c r="B143" i="49"/>
  <c r="C143" i="49"/>
  <c r="A144" i="49"/>
  <c r="C146" i="16"/>
  <c r="B149" i="41"/>
  <c r="A150" i="41"/>
  <c r="C147" i="28"/>
  <c r="B144" i="25"/>
  <c r="A145" i="25"/>
  <c r="C144" i="25"/>
  <c r="B144" i="42"/>
  <c r="C144" i="42"/>
  <c r="A145" i="42"/>
  <c r="B144" i="18"/>
  <c r="A145" i="18"/>
  <c r="C144" i="18"/>
  <c r="C143" i="19"/>
  <c r="C142" i="35"/>
  <c r="A144" i="14"/>
  <c r="B144" i="14" s="1"/>
  <c r="C143" i="14"/>
  <c r="A144" i="17"/>
  <c r="B144" i="17" s="1"/>
  <c r="C142" i="26"/>
  <c r="A147" i="16"/>
  <c r="B147" i="16" s="1"/>
  <c r="C141" i="36"/>
  <c r="A147" i="51"/>
  <c r="B147" i="51" s="1"/>
  <c r="C146" i="51"/>
  <c r="C146" i="50"/>
  <c r="A147" i="50"/>
  <c r="B147" i="50" s="1"/>
  <c r="C146" i="48"/>
  <c r="A147" i="48"/>
  <c r="B147" i="48" s="1"/>
  <c r="A146" i="36"/>
  <c r="B146" i="36" s="1"/>
  <c r="A147" i="35"/>
  <c r="B147" i="35" s="1"/>
  <c r="C146" i="31"/>
  <c r="A147" i="31"/>
  <c r="B147" i="31" s="1"/>
  <c r="A148" i="28"/>
  <c r="B148" i="28" s="1"/>
  <c r="C147" i="27"/>
  <c r="A148" i="27"/>
  <c r="B148" i="27" s="1"/>
  <c r="A147" i="26"/>
  <c r="B147" i="26" s="1"/>
  <c r="C145" i="23"/>
  <c r="A146" i="23"/>
  <c r="B146" i="23" s="1"/>
  <c r="C145" i="21"/>
  <c r="A146" i="21"/>
  <c r="B146" i="21" s="1"/>
  <c r="A146" i="19"/>
  <c r="B146" i="19" s="1"/>
  <c r="C143" i="15"/>
  <c r="A144" i="15"/>
  <c r="B144" i="15" s="1"/>
  <c r="A139" i="39"/>
  <c r="B139" i="39" s="1"/>
  <c r="C138" i="39"/>
  <c r="E143" i="42"/>
  <c r="G142" i="42"/>
  <c r="M139" i="41"/>
  <c r="E141" i="24"/>
  <c r="F143" i="29"/>
  <c r="E142" i="19"/>
  <c r="N142" i="30"/>
  <c r="J142" i="30"/>
  <c r="M142" i="45"/>
  <c r="D140" i="41"/>
  <c r="J143" i="44"/>
  <c r="K142" i="46"/>
  <c r="L142" i="47"/>
  <c r="D143" i="24"/>
  <c r="L141" i="20"/>
  <c r="L142" i="24"/>
  <c r="G140" i="13"/>
  <c r="E140" i="13"/>
  <c r="H142" i="49"/>
  <c r="G144" i="29"/>
  <c r="H144" i="25"/>
  <c r="K144" i="42"/>
  <c r="L143" i="19"/>
  <c r="F142" i="14"/>
  <c r="J142" i="17"/>
  <c r="K146" i="27"/>
  <c r="D142" i="15"/>
  <c r="J138" i="39"/>
  <c r="H138" i="39"/>
  <c r="N144" i="48"/>
  <c r="F144" i="31"/>
  <c r="K144" i="21"/>
  <c r="G144" i="48"/>
  <c r="J140" i="36"/>
  <c r="M143" i="42"/>
  <c r="F142" i="42"/>
  <c r="G139" i="41"/>
  <c r="M141" i="24"/>
  <c r="N143" i="29"/>
  <c r="M142" i="19"/>
  <c r="F142" i="30"/>
  <c r="I142" i="45"/>
  <c r="F142" i="45"/>
  <c r="K140" i="41"/>
  <c r="N143" i="44"/>
  <c r="H142" i="46"/>
  <c r="K142" i="47"/>
  <c r="G141" i="20"/>
  <c r="I142" i="24"/>
  <c r="I140" i="13"/>
  <c r="L142" i="49"/>
  <c r="K142" i="49"/>
  <c r="E144" i="29"/>
  <c r="D143" i="49"/>
  <c r="L144" i="25"/>
  <c r="L144" i="42"/>
  <c r="I143" i="19"/>
  <c r="L141" i="35"/>
  <c r="H146" i="28"/>
  <c r="N142" i="14"/>
  <c r="M140" i="26"/>
  <c r="J145" i="48"/>
  <c r="I141" i="26"/>
  <c r="D141" i="26"/>
  <c r="G144" i="50"/>
  <c r="E145" i="27"/>
  <c r="K144" i="23"/>
  <c r="G139" i="36"/>
  <c r="K138" i="39"/>
  <c r="D146" i="16"/>
  <c r="K141" i="26"/>
  <c r="I142" i="17"/>
  <c r="D143" i="14"/>
  <c r="F143" i="42"/>
  <c r="D142" i="17"/>
  <c r="F139" i="41"/>
  <c r="G143" i="18"/>
  <c r="E143" i="29"/>
  <c r="N143" i="25"/>
  <c r="G142" i="30"/>
  <c r="J142" i="45"/>
  <c r="E142" i="45"/>
  <c r="H140" i="41"/>
  <c r="F143" i="44"/>
  <c r="L142" i="46"/>
  <c r="G142" i="47"/>
  <c r="N141" i="20"/>
  <c r="F142" i="24"/>
  <c r="L140" i="13"/>
  <c r="M142" i="49"/>
  <c r="F142" i="49"/>
  <c r="N144" i="29"/>
  <c r="D141" i="13"/>
  <c r="D145" i="29"/>
  <c r="K144" i="25"/>
  <c r="J144" i="42"/>
  <c r="J143" i="19"/>
  <c r="E137" i="39"/>
  <c r="F145" i="28"/>
  <c r="N137" i="39"/>
  <c r="D140" i="36"/>
  <c r="D143" i="17"/>
  <c r="L138" i="39"/>
  <c r="N144" i="31"/>
  <c r="K142" i="14"/>
  <c r="G141" i="14"/>
  <c r="L146" i="27"/>
  <c r="N143" i="42"/>
  <c r="M144" i="51"/>
  <c r="N139" i="41"/>
  <c r="F143" i="18"/>
  <c r="G143" i="29"/>
  <c r="E143" i="25"/>
  <c r="L142" i="30"/>
  <c r="H142" i="45"/>
  <c r="E143" i="44"/>
  <c r="M142" i="46"/>
  <c r="M142" i="47"/>
  <c r="F141" i="20"/>
  <c r="J141" i="20"/>
  <c r="G142" i="24"/>
  <c r="F140" i="13"/>
  <c r="E142" i="49"/>
  <c r="F144" i="29"/>
  <c r="I144" i="42"/>
  <c r="J146" i="27"/>
  <c r="M143" i="23"/>
  <c r="J142" i="14"/>
  <c r="H140" i="36"/>
  <c r="E143" i="23"/>
  <c r="G145" i="28"/>
  <c r="I144" i="23"/>
  <c r="H142" i="17"/>
  <c r="M144" i="48"/>
  <c r="F141" i="15"/>
  <c r="J146" i="16"/>
  <c r="F140" i="26"/>
  <c r="K145" i="51"/>
  <c r="E139" i="36"/>
  <c r="H146" i="16"/>
  <c r="D145" i="31"/>
  <c r="K145" i="48"/>
  <c r="G143" i="23"/>
  <c r="L145" i="31"/>
  <c r="E142" i="14"/>
  <c r="E140" i="35"/>
  <c r="M144" i="50"/>
  <c r="L144" i="23"/>
  <c r="G141" i="15"/>
  <c r="D144" i="23"/>
  <c r="I146" i="28"/>
  <c r="D144" i="21"/>
  <c r="H144" i="23"/>
  <c r="M144" i="31"/>
  <c r="F144" i="50"/>
  <c r="G137" i="39"/>
  <c r="K146" i="16"/>
  <c r="M141" i="14"/>
  <c r="L140" i="36"/>
  <c r="H144" i="21"/>
  <c r="M142" i="14"/>
  <c r="L142" i="17"/>
  <c r="M139" i="36"/>
  <c r="F141" i="14"/>
  <c r="G143" i="42"/>
  <c r="F144" i="51"/>
  <c r="E139" i="41"/>
  <c r="M143" i="18"/>
  <c r="G143" i="25"/>
  <c r="K142" i="30"/>
  <c r="L142" i="45"/>
  <c r="I140" i="41"/>
  <c r="I143" i="44"/>
  <c r="M143" i="44"/>
  <c r="G142" i="46"/>
  <c r="N142" i="47"/>
  <c r="E142" i="47"/>
  <c r="M141" i="20"/>
  <c r="E141" i="20"/>
  <c r="N142" i="24"/>
  <c r="J140" i="13"/>
  <c r="I142" i="49"/>
  <c r="L144" i="29"/>
  <c r="J144" i="25"/>
  <c r="H144" i="18"/>
  <c r="K143" i="19"/>
  <c r="K142" i="15"/>
  <c r="M145" i="27"/>
  <c r="L141" i="26"/>
  <c r="D145" i="51"/>
  <c r="L144" i="21"/>
  <c r="L145" i="51"/>
  <c r="N141" i="14"/>
  <c r="F137" i="39"/>
  <c r="I142" i="14"/>
  <c r="J145" i="31"/>
  <c r="M137" i="39"/>
  <c r="J145" i="51"/>
  <c r="N144" i="50"/>
  <c r="I144" i="21"/>
  <c r="H145" i="31"/>
  <c r="I146" i="16"/>
  <c r="G145" i="27"/>
  <c r="N145" i="27"/>
  <c r="M142" i="42"/>
  <c r="G144" i="51"/>
  <c r="F141" i="24"/>
  <c r="E143" i="18"/>
  <c r="F142" i="19"/>
  <c r="M143" i="25"/>
  <c r="E142" i="30"/>
  <c r="K142" i="45"/>
  <c r="L140" i="41"/>
  <c r="H143" i="44"/>
  <c r="G143" i="44"/>
  <c r="F142" i="46"/>
  <c r="F142" i="47"/>
  <c r="I142" i="47"/>
  <c r="K141" i="20"/>
  <c r="J142" i="24"/>
  <c r="M142" i="24"/>
  <c r="K140" i="13"/>
  <c r="N142" i="49"/>
  <c r="M144" i="29"/>
  <c r="D144" i="25"/>
  <c r="J144" i="18"/>
  <c r="D143" i="19"/>
  <c r="D138" i="39"/>
  <c r="N140" i="35"/>
  <c r="M141" i="15"/>
  <c r="D146" i="27"/>
  <c r="K137" i="39"/>
  <c r="J144" i="23"/>
  <c r="N141" i="15"/>
  <c r="E145" i="16"/>
  <c r="N145" i="16"/>
  <c r="G142" i="14"/>
  <c r="I141" i="35"/>
  <c r="J146" i="28"/>
  <c r="J144" i="21"/>
  <c r="G145" i="16"/>
  <c r="G144" i="31"/>
  <c r="F141" i="17"/>
  <c r="H145" i="48"/>
  <c r="N141" i="17"/>
  <c r="H141" i="35"/>
  <c r="E142" i="42"/>
  <c r="N144" i="51"/>
  <c r="N141" i="24"/>
  <c r="N143" i="18"/>
  <c r="G142" i="19"/>
  <c r="F143" i="25"/>
  <c r="M142" i="30"/>
  <c r="G142" i="45"/>
  <c r="J140" i="41"/>
  <c r="K143" i="44"/>
  <c r="J142" i="46"/>
  <c r="N142" i="46"/>
  <c r="H142" i="47"/>
  <c r="K143" i="42"/>
  <c r="I141" i="20"/>
  <c r="K142" i="24"/>
  <c r="E142" i="24"/>
  <c r="H140" i="13"/>
  <c r="G142" i="49"/>
  <c r="K144" i="29"/>
  <c r="J144" i="29"/>
  <c r="H144" i="42"/>
  <c r="I144" i="18"/>
  <c r="D145" i="48"/>
  <c r="E144" i="50"/>
  <c r="I138" i="39"/>
  <c r="K145" i="50"/>
  <c r="I145" i="50"/>
  <c r="J142" i="15"/>
  <c r="M145" i="28"/>
  <c r="J145" i="50"/>
  <c r="F139" i="36"/>
  <c r="H145" i="51"/>
  <c r="N145" i="28"/>
  <c r="E141" i="14"/>
  <c r="F144" i="48"/>
  <c r="G140" i="35"/>
  <c r="M141" i="17"/>
  <c r="G141" i="17"/>
  <c r="F145" i="16"/>
  <c r="N143" i="23"/>
  <c r="M145" i="16"/>
  <c r="J141" i="35"/>
  <c r="J141" i="26"/>
  <c r="N142" i="42"/>
  <c r="E144" i="51"/>
  <c r="G141" i="24"/>
  <c r="M143" i="29"/>
  <c r="N142" i="19"/>
  <c r="I142" i="30"/>
  <c r="H142" i="30"/>
  <c r="N142" i="45"/>
  <c r="L143" i="44"/>
  <c r="I142" i="46"/>
  <c r="E142" i="46"/>
  <c r="J142" i="47"/>
  <c r="H141" i="20"/>
  <c r="H142" i="24"/>
  <c r="N140" i="13"/>
  <c r="M140" i="13"/>
  <c r="J142" i="49"/>
  <c r="I144" i="29"/>
  <c r="H144" i="29"/>
  <c r="D144" i="42"/>
  <c r="D144" i="18"/>
  <c r="D145" i="50"/>
  <c r="K145" i="31"/>
  <c r="K141" i="35"/>
  <c r="E144" i="31"/>
  <c r="H146" i="27"/>
  <c r="L146" i="28"/>
  <c r="I146" i="27"/>
  <c r="L145" i="50"/>
  <c r="D141" i="35"/>
  <c r="I140" i="36"/>
  <c r="E144" i="48"/>
  <c r="E140" i="26"/>
  <c r="H142" i="14"/>
  <c r="F143" i="23"/>
  <c r="L142" i="15"/>
  <c r="H141" i="26"/>
  <c r="L146" i="16"/>
  <c r="L142" i="14"/>
  <c r="N140" i="26"/>
  <c r="D146" i="28"/>
  <c r="I145" i="31"/>
  <c r="L145" i="48"/>
  <c r="M140" i="35"/>
  <c r="E141" i="15"/>
  <c r="E141" i="17"/>
  <c r="D146" i="48"/>
  <c r="G140" i="26"/>
  <c r="F140" i="35"/>
  <c r="I145" i="51"/>
  <c r="I142" i="15"/>
  <c r="E145" i="28"/>
  <c r="F145" i="27"/>
  <c r="K140" i="36"/>
  <c r="K142" i="17"/>
  <c r="H142" i="15"/>
  <c r="I145" i="48"/>
  <c r="H145" i="50"/>
  <c r="N139" i="36"/>
  <c r="K146" i="28"/>
  <c r="D144" i="44"/>
  <c r="D142" i="20"/>
  <c r="D143" i="46"/>
  <c r="D143" i="30"/>
  <c r="D143" i="47"/>
  <c r="H143" i="19"/>
  <c r="I144" i="25"/>
  <c r="C142" i="41" l="1"/>
  <c r="B144" i="30"/>
  <c r="C144" i="30"/>
  <c r="A145" i="30"/>
  <c r="B144" i="45"/>
  <c r="A145" i="45"/>
  <c r="C144" i="45"/>
  <c r="C146" i="29"/>
  <c r="B145" i="44"/>
  <c r="A146" i="44"/>
  <c r="C145" i="44"/>
  <c r="B145" i="43"/>
  <c r="C145" i="43"/>
  <c r="A146" i="43"/>
  <c r="B142" i="13"/>
  <c r="A143" i="13"/>
  <c r="C142" i="13"/>
  <c r="B144" i="46"/>
  <c r="C144" i="46"/>
  <c r="A145" i="46"/>
  <c r="C144" i="17"/>
  <c r="C145" i="17" s="1"/>
  <c r="C147" i="16"/>
  <c r="B144" i="24"/>
  <c r="C144" i="24"/>
  <c r="A145" i="24"/>
  <c r="B143" i="20"/>
  <c r="A144" i="20"/>
  <c r="C143" i="20"/>
  <c r="B144" i="47"/>
  <c r="C144" i="47"/>
  <c r="A145" i="47"/>
  <c r="B146" i="29"/>
  <c r="A147" i="29"/>
  <c r="B144" i="49"/>
  <c r="C144" i="49"/>
  <c r="A145" i="49"/>
  <c r="A151" i="41"/>
  <c r="B150" i="41"/>
  <c r="C148" i="28"/>
  <c r="B145" i="25"/>
  <c r="C145" i="25"/>
  <c r="A146" i="25"/>
  <c r="B145" i="42"/>
  <c r="C145" i="42"/>
  <c r="A146" i="42"/>
  <c r="C145" i="18"/>
  <c r="B145" i="18"/>
  <c r="A146" i="18"/>
  <c r="C144" i="19"/>
  <c r="A145" i="17"/>
  <c r="B145" i="17" s="1"/>
  <c r="C143" i="35"/>
  <c r="C142" i="36"/>
  <c r="C143" i="26"/>
  <c r="A148" i="16"/>
  <c r="B148" i="16" s="1"/>
  <c r="A145" i="14"/>
  <c r="B145" i="14" s="1"/>
  <c r="C144" i="14"/>
  <c r="C147" i="51"/>
  <c r="A148" i="51"/>
  <c r="B148" i="51" s="1"/>
  <c r="C147" i="50"/>
  <c r="A148" i="50"/>
  <c r="B148" i="50" s="1"/>
  <c r="C147" i="48"/>
  <c r="A148" i="48"/>
  <c r="B148" i="48" s="1"/>
  <c r="A147" i="36"/>
  <c r="B147" i="36" s="1"/>
  <c r="C147" i="35"/>
  <c r="A148" i="35"/>
  <c r="B148" i="35" s="1"/>
  <c r="C147" i="31"/>
  <c r="A148" i="31"/>
  <c r="B148" i="31" s="1"/>
  <c r="A149" i="28"/>
  <c r="B149" i="28" s="1"/>
  <c r="C148" i="27"/>
  <c r="A149" i="27"/>
  <c r="B149" i="27" s="1"/>
  <c r="A148" i="26"/>
  <c r="B148" i="26" s="1"/>
  <c r="A147" i="23"/>
  <c r="B147" i="23" s="1"/>
  <c r="C146" i="23"/>
  <c r="C146" i="21"/>
  <c r="A147" i="21"/>
  <c r="B147" i="21" s="1"/>
  <c r="A147" i="19"/>
  <c r="B147" i="19" s="1"/>
  <c r="C144" i="15"/>
  <c r="A145" i="15"/>
  <c r="B145" i="15" s="1"/>
  <c r="A140" i="39"/>
  <c r="B140" i="39" s="1"/>
  <c r="C139" i="39"/>
  <c r="E144" i="18"/>
  <c r="N144" i="42"/>
  <c r="N144" i="25"/>
  <c r="M142" i="17"/>
  <c r="K143" i="49"/>
  <c r="J141" i="41"/>
  <c r="I144" i="44"/>
  <c r="M144" i="44"/>
  <c r="I143" i="30"/>
  <c r="E145" i="29"/>
  <c r="K143" i="45"/>
  <c r="H141" i="13"/>
  <c r="L141" i="13"/>
  <c r="I143" i="24"/>
  <c r="J142" i="20"/>
  <c r="H143" i="47"/>
  <c r="K143" i="46"/>
  <c r="M143" i="46"/>
  <c r="I145" i="42"/>
  <c r="K144" i="19"/>
  <c r="J139" i="39"/>
  <c r="N146" i="48"/>
  <c r="M141" i="26"/>
  <c r="M143" i="17"/>
  <c r="E143" i="17"/>
  <c r="M138" i="39"/>
  <c r="F140" i="36"/>
  <c r="K147" i="27"/>
  <c r="G146" i="28"/>
  <c r="D141" i="36"/>
  <c r="N144" i="21"/>
  <c r="G145" i="50"/>
  <c r="H146" i="51"/>
  <c r="G141" i="35"/>
  <c r="L145" i="23"/>
  <c r="G144" i="18"/>
  <c r="G144" i="42"/>
  <c r="M144" i="25"/>
  <c r="G140" i="41"/>
  <c r="H143" i="49"/>
  <c r="D141" i="41"/>
  <c r="K144" i="44"/>
  <c r="G144" i="44"/>
  <c r="J143" i="30"/>
  <c r="F145" i="29"/>
  <c r="H145" i="29"/>
  <c r="M141" i="13"/>
  <c r="F143" i="24"/>
  <c r="K143" i="24"/>
  <c r="L142" i="20"/>
  <c r="N143" i="47"/>
  <c r="H143" i="46"/>
  <c r="D145" i="25"/>
  <c r="K145" i="42"/>
  <c r="I144" i="19"/>
  <c r="K147" i="28"/>
  <c r="G140" i="36"/>
  <c r="D145" i="23"/>
  <c r="F145" i="51"/>
  <c r="L143" i="14"/>
  <c r="J142" i="26"/>
  <c r="K143" i="14"/>
  <c r="M146" i="48"/>
  <c r="N143" i="14"/>
  <c r="I145" i="21"/>
  <c r="N142" i="15"/>
  <c r="M141" i="35"/>
  <c r="K146" i="50"/>
  <c r="I139" i="39"/>
  <c r="J142" i="35"/>
  <c r="E140" i="36"/>
  <c r="M144" i="18"/>
  <c r="E143" i="19"/>
  <c r="F144" i="25"/>
  <c r="M140" i="41"/>
  <c r="J143" i="49"/>
  <c r="L144" i="44"/>
  <c r="L143" i="30"/>
  <c r="G145" i="29"/>
  <c r="J145" i="29"/>
  <c r="G141" i="13"/>
  <c r="G143" i="24"/>
  <c r="L143" i="24"/>
  <c r="N142" i="20"/>
  <c r="I143" i="47"/>
  <c r="I143" i="46"/>
  <c r="I145" i="25"/>
  <c r="D145" i="42"/>
  <c r="L144" i="19"/>
  <c r="L142" i="35"/>
  <c r="K139" i="39"/>
  <c r="M145" i="48"/>
  <c r="E138" i="39"/>
  <c r="I147" i="27"/>
  <c r="G143" i="14"/>
  <c r="I142" i="26"/>
  <c r="G144" i="23"/>
  <c r="D146" i="31"/>
  <c r="N138" i="39"/>
  <c r="G145" i="48"/>
  <c r="E145" i="31"/>
  <c r="J147" i="16"/>
  <c r="H145" i="21"/>
  <c r="J143" i="17"/>
  <c r="N145" i="50"/>
  <c r="N144" i="18"/>
  <c r="F143" i="19"/>
  <c r="G144" i="25"/>
  <c r="E140" i="41"/>
  <c r="N143" i="49"/>
  <c r="L141" i="41"/>
  <c r="H144" i="44"/>
  <c r="M143" i="30"/>
  <c r="I145" i="29"/>
  <c r="I143" i="45"/>
  <c r="E141" i="13"/>
  <c r="N143" i="24"/>
  <c r="G142" i="20"/>
  <c r="K142" i="20"/>
  <c r="G143" i="47"/>
  <c r="F143" i="46"/>
  <c r="I145" i="18"/>
  <c r="K146" i="31"/>
  <c r="E143" i="14"/>
  <c r="I146" i="50"/>
  <c r="N145" i="48"/>
  <c r="M145" i="31"/>
  <c r="J145" i="21"/>
  <c r="N141" i="35"/>
  <c r="L145" i="21"/>
  <c r="G145" i="51"/>
  <c r="H146" i="48"/>
  <c r="K146" i="51"/>
  <c r="G146" i="27"/>
  <c r="L147" i="16"/>
  <c r="F142" i="15"/>
  <c r="L143" i="15"/>
  <c r="K146" i="48"/>
  <c r="J146" i="31"/>
  <c r="K145" i="23"/>
  <c r="L146" i="50"/>
  <c r="D142" i="35"/>
  <c r="F146" i="16"/>
  <c r="E146" i="27"/>
  <c r="N140" i="36"/>
  <c r="J145" i="18"/>
  <c r="G138" i="39"/>
  <c r="F141" i="26"/>
  <c r="G145" i="31"/>
  <c r="F144" i="21"/>
  <c r="K141" i="36"/>
  <c r="E145" i="51"/>
  <c r="F141" i="35"/>
  <c r="G146" i="48"/>
  <c r="J146" i="48"/>
  <c r="D147" i="16"/>
  <c r="L142" i="26"/>
  <c r="J143" i="15"/>
  <c r="M146" i="28"/>
  <c r="I141" i="36"/>
  <c r="D143" i="15"/>
  <c r="L141" i="36"/>
  <c r="J147" i="28"/>
  <c r="F144" i="18"/>
  <c r="M143" i="19"/>
  <c r="E142" i="17"/>
  <c r="N140" i="41"/>
  <c r="M143" i="49"/>
  <c r="I141" i="41"/>
  <c r="J144" i="44"/>
  <c r="E143" i="30"/>
  <c r="K145" i="29"/>
  <c r="K141" i="13"/>
  <c r="M143" i="24"/>
  <c r="E142" i="20"/>
  <c r="I142" i="20"/>
  <c r="K143" i="47"/>
  <c r="G143" i="46"/>
  <c r="D144" i="49"/>
  <c r="J145" i="25"/>
  <c r="D144" i="19"/>
  <c r="I142" i="35"/>
  <c r="J146" i="51"/>
  <c r="J143" i="14"/>
  <c r="N141" i="26"/>
  <c r="G141" i="26"/>
  <c r="F146" i="27"/>
  <c r="M143" i="14"/>
  <c r="M140" i="36"/>
  <c r="H146" i="31"/>
  <c r="L147" i="27"/>
  <c r="L146" i="48"/>
  <c r="H142" i="26"/>
  <c r="J146" i="50"/>
  <c r="L139" i="39"/>
  <c r="E144" i="42"/>
  <c r="N143" i="19"/>
  <c r="N142" i="17"/>
  <c r="F140" i="41"/>
  <c r="G143" i="49"/>
  <c r="K141" i="41"/>
  <c r="E144" i="44"/>
  <c r="N143" i="30"/>
  <c r="N145" i="29"/>
  <c r="J143" i="45"/>
  <c r="D143" i="45"/>
  <c r="D144" i="46"/>
  <c r="D146" i="29"/>
  <c r="F141" i="13"/>
  <c r="H143" i="24"/>
  <c r="F142" i="20"/>
  <c r="J143" i="47"/>
  <c r="F143" i="47"/>
  <c r="E143" i="46"/>
  <c r="L145" i="42"/>
  <c r="H145" i="18"/>
  <c r="D147" i="28"/>
  <c r="I143" i="14"/>
  <c r="N146" i="16"/>
  <c r="G143" i="17"/>
  <c r="N145" i="31"/>
  <c r="E146" i="48"/>
  <c r="H147" i="28"/>
  <c r="E144" i="21"/>
  <c r="L143" i="17"/>
  <c r="K142" i="35"/>
  <c r="D142" i="26"/>
  <c r="D144" i="17"/>
  <c r="H141" i="36"/>
  <c r="M144" i="21"/>
  <c r="N146" i="27"/>
  <c r="L147" i="28"/>
  <c r="E145" i="50"/>
  <c r="M146" i="27"/>
  <c r="K143" i="15"/>
  <c r="H146" i="50"/>
  <c r="M144" i="42"/>
  <c r="G143" i="19"/>
  <c r="G142" i="17"/>
  <c r="L143" i="49"/>
  <c r="E143" i="49"/>
  <c r="H141" i="41"/>
  <c r="F144" i="44"/>
  <c r="H143" i="30"/>
  <c r="F143" i="30"/>
  <c r="L145" i="29"/>
  <c r="D145" i="44"/>
  <c r="D143" i="20"/>
  <c r="I141" i="13"/>
  <c r="J143" i="24"/>
  <c r="M142" i="20"/>
  <c r="M143" i="47"/>
  <c r="L143" i="47"/>
  <c r="L143" i="46"/>
  <c r="J145" i="42"/>
  <c r="D145" i="18"/>
  <c r="I143" i="17"/>
  <c r="L146" i="31"/>
  <c r="I145" i="23"/>
  <c r="N145" i="51"/>
  <c r="H143" i="17"/>
  <c r="I146" i="48"/>
  <c r="N144" i="23"/>
  <c r="E144" i="23"/>
  <c r="M145" i="50"/>
  <c r="F145" i="50"/>
  <c r="F145" i="31"/>
  <c r="N143" i="17"/>
  <c r="G142" i="15"/>
  <c r="E146" i="28"/>
  <c r="K142" i="26"/>
  <c r="J141" i="36"/>
  <c r="F144" i="42"/>
  <c r="E144" i="25"/>
  <c r="F142" i="17"/>
  <c r="I143" i="49"/>
  <c r="F143" i="49"/>
  <c r="N144" i="44"/>
  <c r="K143" i="30"/>
  <c r="G143" i="30"/>
  <c r="M145" i="29"/>
  <c r="H143" i="45"/>
  <c r="L143" i="45"/>
  <c r="J141" i="13"/>
  <c r="N141" i="13"/>
  <c r="E143" i="24"/>
  <c r="H142" i="20"/>
  <c r="E143" i="47"/>
  <c r="J143" i="46"/>
  <c r="N143" i="46"/>
  <c r="F145" i="48"/>
  <c r="I147" i="16"/>
  <c r="H142" i="35"/>
  <c r="H143" i="14"/>
  <c r="G144" i="21"/>
  <c r="D146" i="50"/>
  <c r="E141" i="35"/>
  <c r="D145" i="21"/>
  <c r="J145" i="23"/>
  <c r="M142" i="15"/>
  <c r="M146" i="16"/>
  <c r="F143" i="17"/>
  <c r="F143" i="14"/>
  <c r="I146" i="51"/>
  <c r="K145" i="21"/>
  <c r="E141" i="26"/>
  <c r="I147" i="28"/>
  <c r="D147" i="35"/>
  <c r="E142" i="15"/>
  <c r="I143" i="15"/>
  <c r="F138" i="39"/>
  <c r="H145" i="23"/>
  <c r="M144" i="23"/>
  <c r="H145" i="25"/>
  <c r="H147" i="27"/>
  <c r="H143" i="15"/>
  <c r="F146" i="28"/>
  <c r="F144" i="23"/>
  <c r="K147" i="16"/>
  <c r="D147" i="48"/>
  <c r="M145" i="51"/>
  <c r="D144" i="14"/>
  <c r="L146" i="51"/>
  <c r="K143" i="17"/>
  <c r="D147" i="27"/>
  <c r="N146" i="28"/>
  <c r="E146" i="16"/>
  <c r="D146" i="51"/>
  <c r="I146" i="31"/>
  <c r="F146" i="48"/>
  <c r="E145" i="48"/>
  <c r="J147" i="27"/>
  <c r="G146" i="16"/>
  <c r="D139" i="39"/>
  <c r="K145" i="25"/>
  <c r="H145" i="42"/>
  <c r="D144" i="24"/>
  <c r="J144" i="19"/>
  <c r="D144" i="30"/>
  <c r="D145" i="43"/>
  <c r="D144" i="47"/>
  <c r="C148" i="16" l="1"/>
  <c r="B143" i="13"/>
  <c r="A144" i="13"/>
  <c r="C143" i="13"/>
  <c r="B147" i="29"/>
  <c r="A148" i="29"/>
  <c r="B145" i="30"/>
  <c r="A146" i="30"/>
  <c r="C145" i="30"/>
  <c r="B144" i="20"/>
  <c r="C144" i="20"/>
  <c r="A145" i="20"/>
  <c r="B145" i="46"/>
  <c r="C145" i="46"/>
  <c r="A146" i="46"/>
  <c r="B146" i="43"/>
  <c r="C146" i="43"/>
  <c r="A147" i="43"/>
  <c r="B146" i="44"/>
  <c r="C146" i="44"/>
  <c r="A147" i="44"/>
  <c r="B145" i="45"/>
  <c r="A146" i="45"/>
  <c r="C145" i="45"/>
  <c r="B145" i="49"/>
  <c r="A146" i="49"/>
  <c r="C145" i="49"/>
  <c r="B145" i="47"/>
  <c r="C145" i="47"/>
  <c r="A146" i="47"/>
  <c r="B145" i="24"/>
  <c r="C145" i="24"/>
  <c r="A146" i="24"/>
  <c r="C143" i="41"/>
  <c r="C147" i="29"/>
  <c r="B151" i="41"/>
  <c r="A152" i="41"/>
  <c r="C149" i="28"/>
  <c r="B146" i="25"/>
  <c r="C146" i="25"/>
  <c r="A147" i="25"/>
  <c r="B146" i="42"/>
  <c r="C146" i="42"/>
  <c r="A147" i="42"/>
  <c r="B146" i="18"/>
  <c r="A147" i="18"/>
  <c r="C146" i="18"/>
  <c r="C145" i="19"/>
  <c r="C143" i="36"/>
  <c r="A146" i="14"/>
  <c r="B146" i="14" s="1"/>
  <c r="C145" i="14"/>
  <c r="C144" i="35"/>
  <c r="A146" i="17"/>
  <c r="B146" i="17" s="1"/>
  <c r="A149" i="16"/>
  <c r="B149" i="16" s="1"/>
  <c r="C144" i="26"/>
  <c r="A149" i="51"/>
  <c r="B149" i="51" s="1"/>
  <c r="C148" i="51"/>
  <c r="C148" i="50"/>
  <c r="A149" i="50"/>
  <c r="B149" i="50" s="1"/>
  <c r="C148" i="48"/>
  <c r="A149" i="48"/>
  <c r="B149" i="48" s="1"/>
  <c r="A148" i="36"/>
  <c r="B148" i="36" s="1"/>
  <c r="C148" i="35"/>
  <c r="A149" i="35"/>
  <c r="B149" i="35" s="1"/>
  <c r="C148" i="31"/>
  <c r="A149" i="31"/>
  <c r="B149" i="31" s="1"/>
  <c r="A150" i="28"/>
  <c r="B150" i="28" s="1"/>
  <c r="C149" i="27"/>
  <c r="A150" i="27"/>
  <c r="A149" i="26"/>
  <c r="B149" i="26" s="1"/>
  <c r="C148" i="26"/>
  <c r="C147" i="23"/>
  <c r="A148" i="23"/>
  <c r="B148" i="23" s="1"/>
  <c r="A148" i="21"/>
  <c r="B148" i="21" s="1"/>
  <c r="C147" i="21"/>
  <c r="A148" i="19"/>
  <c r="B148" i="19" s="1"/>
  <c r="C145" i="15"/>
  <c r="A146" i="15"/>
  <c r="B146" i="15" s="1"/>
  <c r="A141" i="39"/>
  <c r="B141" i="39" s="1"/>
  <c r="C140" i="39"/>
  <c r="N145" i="18"/>
  <c r="F143" i="45"/>
  <c r="G145" i="42"/>
  <c r="G145" i="25"/>
  <c r="I143" i="20"/>
  <c r="L143" i="20"/>
  <c r="M145" i="44"/>
  <c r="H144" i="45"/>
  <c r="L144" i="30"/>
  <c r="G144" i="30"/>
  <c r="E144" i="46"/>
  <c r="J144" i="49"/>
  <c r="E144" i="49"/>
  <c r="G145" i="43"/>
  <c r="J142" i="41"/>
  <c r="K144" i="47"/>
  <c r="E144" i="47"/>
  <c r="E144" i="24"/>
  <c r="N146" i="29"/>
  <c r="I146" i="29"/>
  <c r="H146" i="25"/>
  <c r="K146" i="42"/>
  <c r="K145" i="19"/>
  <c r="K142" i="36"/>
  <c r="G142" i="26"/>
  <c r="M145" i="23"/>
  <c r="H147" i="50"/>
  <c r="M143" i="15"/>
  <c r="I148" i="16"/>
  <c r="J148" i="16"/>
  <c r="F147" i="35"/>
  <c r="K147" i="51"/>
  <c r="H143" i="35"/>
  <c r="I142" i="36"/>
  <c r="M146" i="50"/>
  <c r="H147" i="16"/>
  <c r="M147" i="16"/>
  <c r="M146" i="31"/>
  <c r="N144" i="17"/>
  <c r="J143" i="35"/>
  <c r="K147" i="48"/>
  <c r="N141" i="36"/>
  <c r="H147" i="48"/>
  <c r="J147" i="35"/>
  <c r="E145" i="18"/>
  <c r="G143" i="45"/>
  <c r="N145" i="42"/>
  <c r="E141" i="41"/>
  <c r="J143" i="20"/>
  <c r="N143" i="20"/>
  <c r="D147" i="29"/>
  <c r="N145" i="44"/>
  <c r="L144" i="45"/>
  <c r="K144" i="30"/>
  <c r="N144" i="46"/>
  <c r="H144" i="49"/>
  <c r="N144" i="49"/>
  <c r="D145" i="24"/>
  <c r="K145" i="43"/>
  <c r="L142" i="41"/>
  <c r="I144" i="47"/>
  <c r="G144" i="47"/>
  <c r="J144" i="24"/>
  <c r="H142" i="13"/>
  <c r="E146" i="29"/>
  <c r="K146" i="29"/>
  <c r="L146" i="25"/>
  <c r="I146" i="42"/>
  <c r="H145" i="19"/>
  <c r="G147" i="27"/>
  <c r="G146" i="50"/>
  <c r="H147" i="35"/>
  <c r="H144" i="15"/>
  <c r="G141" i="36"/>
  <c r="J146" i="23"/>
  <c r="D145" i="17"/>
  <c r="N146" i="50"/>
  <c r="J143" i="26"/>
  <c r="L144" i="17"/>
  <c r="N144" i="14"/>
  <c r="I148" i="28"/>
  <c r="I147" i="48"/>
  <c r="I146" i="21"/>
  <c r="E139" i="39"/>
  <c r="N143" i="15"/>
  <c r="G145" i="21"/>
  <c r="D140" i="39"/>
  <c r="D145" i="14"/>
  <c r="J148" i="27"/>
  <c r="M145" i="18"/>
  <c r="N144" i="19"/>
  <c r="F145" i="42"/>
  <c r="M141" i="41"/>
  <c r="H143" i="20"/>
  <c r="F145" i="44"/>
  <c r="H144" i="30"/>
  <c r="J144" i="46"/>
  <c r="K144" i="49"/>
  <c r="M145" i="43"/>
  <c r="I145" i="43"/>
  <c r="D142" i="41"/>
  <c r="J144" i="47"/>
  <c r="F144" i="24"/>
  <c r="L144" i="24"/>
  <c r="J142" i="13"/>
  <c r="F146" i="29"/>
  <c r="I146" i="25"/>
  <c r="L146" i="42"/>
  <c r="J145" i="19"/>
  <c r="L148" i="28"/>
  <c r="J147" i="31"/>
  <c r="E146" i="31"/>
  <c r="N142" i="26"/>
  <c r="G142" i="35"/>
  <c r="E147" i="28"/>
  <c r="H147" i="31"/>
  <c r="L142" i="36"/>
  <c r="K140" i="39"/>
  <c r="M142" i="35"/>
  <c r="J142" i="36"/>
  <c r="D148" i="27"/>
  <c r="H148" i="28"/>
  <c r="N146" i="31"/>
  <c r="I143" i="35"/>
  <c r="E146" i="51"/>
  <c r="D142" i="36"/>
  <c r="G147" i="16"/>
  <c r="F147" i="16"/>
  <c r="G139" i="39"/>
  <c r="L148" i="16"/>
  <c r="G145" i="18"/>
  <c r="E144" i="19"/>
  <c r="M145" i="42"/>
  <c r="G141" i="41"/>
  <c r="F143" i="20"/>
  <c r="H145" i="44"/>
  <c r="E145" i="44"/>
  <c r="J144" i="45"/>
  <c r="I144" i="30"/>
  <c r="L144" i="46"/>
  <c r="I144" i="49"/>
  <c r="F145" i="43"/>
  <c r="E145" i="43"/>
  <c r="H144" i="47"/>
  <c r="G144" i="24"/>
  <c r="K144" i="24"/>
  <c r="I142" i="13"/>
  <c r="M146" i="29"/>
  <c r="J146" i="25"/>
  <c r="I145" i="19"/>
  <c r="F147" i="28"/>
  <c r="F144" i="14"/>
  <c r="K144" i="17"/>
  <c r="H148" i="27"/>
  <c r="M144" i="14"/>
  <c r="J144" i="14"/>
  <c r="N142" i="35"/>
  <c r="I147" i="51"/>
  <c r="D148" i="28"/>
  <c r="L147" i="51"/>
  <c r="F144" i="17"/>
  <c r="G147" i="48"/>
  <c r="M147" i="35"/>
  <c r="M146" i="51"/>
  <c r="H146" i="21"/>
  <c r="N145" i="21"/>
  <c r="K146" i="21"/>
  <c r="F143" i="15"/>
  <c r="F146" i="50"/>
  <c r="L147" i="31"/>
  <c r="E145" i="21"/>
  <c r="D143" i="35"/>
  <c r="H142" i="36"/>
  <c r="E142" i="35"/>
  <c r="N147" i="16"/>
  <c r="K147" i="35"/>
  <c r="K143" i="35"/>
  <c r="G144" i="14"/>
  <c r="I144" i="14"/>
  <c r="F147" i="48"/>
  <c r="L146" i="21"/>
  <c r="N147" i="35"/>
  <c r="H143" i="26"/>
  <c r="F145" i="18"/>
  <c r="G144" i="19"/>
  <c r="N145" i="25"/>
  <c r="N141" i="41"/>
  <c r="M143" i="20"/>
  <c r="K145" i="44"/>
  <c r="G145" i="44"/>
  <c r="E144" i="30"/>
  <c r="D145" i="49"/>
  <c r="G144" i="46"/>
  <c r="L144" i="49"/>
  <c r="J145" i="43"/>
  <c r="L144" i="47"/>
  <c r="N144" i="24"/>
  <c r="H146" i="29"/>
  <c r="K146" i="25"/>
  <c r="J146" i="18"/>
  <c r="L145" i="19"/>
  <c r="N147" i="28"/>
  <c r="D147" i="50"/>
  <c r="H146" i="23"/>
  <c r="H140" i="39"/>
  <c r="M147" i="27"/>
  <c r="G147" i="35"/>
  <c r="F141" i="36"/>
  <c r="D147" i="51"/>
  <c r="L140" i="39"/>
  <c r="N147" i="27"/>
  <c r="F142" i="35"/>
  <c r="L143" i="35"/>
  <c r="J147" i="48"/>
  <c r="K144" i="15"/>
  <c r="D148" i="35"/>
  <c r="I143" i="26"/>
  <c r="D148" i="50"/>
  <c r="L147" i="48"/>
  <c r="E144" i="17"/>
  <c r="E143" i="45"/>
  <c r="M144" i="19"/>
  <c r="M145" i="25"/>
  <c r="F141" i="41"/>
  <c r="K143" i="20"/>
  <c r="L145" i="44"/>
  <c r="I144" i="45"/>
  <c r="N144" i="30"/>
  <c r="M144" i="46"/>
  <c r="K144" i="46"/>
  <c r="F144" i="49"/>
  <c r="D145" i="47"/>
  <c r="L145" i="43"/>
  <c r="H142" i="41"/>
  <c r="F144" i="47"/>
  <c r="H144" i="24"/>
  <c r="K142" i="13"/>
  <c r="G146" i="29"/>
  <c r="D146" i="25"/>
  <c r="I146" i="18"/>
  <c r="D145" i="19"/>
  <c r="D147" i="31"/>
  <c r="D144" i="15"/>
  <c r="K146" i="23"/>
  <c r="F146" i="51"/>
  <c r="I144" i="15"/>
  <c r="N147" i="48"/>
  <c r="J146" i="21"/>
  <c r="I146" i="23"/>
  <c r="G146" i="31"/>
  <c r="M145" i="21"/>
  <c r="G143" i="15"/>
  <c r="I148" i="27"/>
  <c r="K148" i="27"/>
  <c r="I147" i="35"/>
  <c r="L148" i="27"/>
  <c r="N139" i="39"/>
  <c r="F147" i="27"/>
  <c r="G144" i="17"/>
  <c r="N145" i="23"/>
  <c r="N143" i="45"/>
  <c r="F144" i="19"/>
  <c r="F145" i="25"/>
  <c r="H144" i="19"/>
  <c r="E143" i="20"/>
  <c r="J145" i="44"/>
  <c r="K144" i="45"/>
  <c r="F144" i="30"/>
  <c r="D146" i="43"/>
  <c r="I144" i="46"/>
  <c r="F144" i="46"/>
  <c r="M144" i="49"/>
  <c r="N145" i="43"/>
  <c r="I142" i="41"/>
  <c r="N144" i="47"/>
  <c r="M144" i="24"/>
  <c r="D142" i="13"/>
  <c r="L146" i="29"/>
  <c r="J146" i="42"/>
  <c r="H146" i="18"/>
  <c r="G146" i="51"/>
  <c r="J147" i="51"/>
  <c r="D146" i="23"/>
  <c r="E147" i="35"/>
  <c r="H144" i="17"/>
  <c r="K143" i="26"/>
  <c r="K147" i="50"/>
  <c r="K144" i="14"/>
  <c r="E144" i="14"/>
  <c r="F146" i="31"/>
  <c r="I147" i="31"/>
  <c r="F145" i="21"/>
  <c r="D148" i="16"/>
  <c r="J140" i="39"/>
  <c r="J144" i="15"/>
  <c r="M139" i="39"/>
  <c r="H148" i="16"/>
  <c r="H147" i="51"/>
  <c r="M143" i="45"/>
  <c r="E145" i="42"/>
  <c r="E145" i="25"/>
  <c r="L145" i="25"/>
  <c r="G143" i="20"/>
  <c r="I145" i="44"/>
  <c r="J144" i="30"/>
  <c r="M144" i="30"/>
  <c r="H144" i="46"/>
  <c r="D144" i="45"/>
  <c r="G144" i="49"/>
  <c r="H145" i="43"/>
  <c r="K142" i="41"/>
  <c r="M144" i="47"/>
  <c r="I144" i="24"/>
  <c r="L142" i="13"/>
  <c r="J146" i="29"/>
  <c r="N146" i="51"/>
  <c r="L144" i="14"/>
  <c r="H139" i="39"/>
  <c r="E147" i="48"/>
  <c r="D143" i="26"/>
  <c r="E145" i="23"/>
  <c r="F139" i="39"/>
  <c r="F142" i="26"/>
  <c r="M141" i="36"/>
  <c r="M147" i="48"/>
  <c r="E147" i="16"/>
  <c r="G145" i="23"/>
  <c r="L146" i="23"/>
  <c r="M142" i="26"/>
  <c r="I147" i="50"/>
  <c r="L144" i="15"/>
  <c r="F145" i="23"/>
  <c r="J148" i="28"/>
  <c r="E141" i="36"/>
  <c r="E143" i="15"/>
  <c r="G147" i="28"/>
  <c r="L143" i="26"/>
  <c r="D146" i="21"/>
  <c r="J144" i="17"/>
  <c r="K148" i="28"/>
  <c r="E147" i="27"/>
  <c r="M144" i="17"/>
  <c r="K147" i="31"/>
  <c r="L147" i="50"/>
  <c r="M147" i="28"/>
  <c r="E142" i="26"/>
  <c r="K148" i="16"/>
  <c r="H144" i="14"/>
  <c r="J147" i="50"/>
  <c r="L147" i="35"/>
  <c r="I144" i="17"/>
  <c r="E146" i="50"/>
  <c r="D146" i="44"/>
  <c r="D145" i="46"/>
  <c r="D146" i="18"/>
  <c r="D145" i="30"/>
  <c r="D146" i="42"/>
  <c r="D147" i="23"/>
  <c r="I140" i="39"/>
  <c r="D144" i="20"/>
  <c r="D145" i="45"/>
  <c r="C148" i="29" l="1"/>
  <c r="B146" i="45"/>
  <c r="A147" i="45"/>
  <c r="C146" i="45"/>
  <c r="A151" i="27"/>
  <c r="B151" i="27" s="1"/>
  <c r="B150" i="27"/>
  <c r="B144" i="13"/>
  <c r="A145" i="13"/>
  <c r="C144" i="13"/>
  <c r="C144" i="41"/>
  <c r="B146" i="47"/>
  <c r="C146" i="47"/>
  <c r="A147" i="47"/>
  <c r="B146" i="30"/>
  <c r="C146" i="30"/>
  <c r="A147" i="30"/>
  <c r="B147" i="44"/>
  <c r="C147" i="44"/>
  <c r="A148" i="44"/>
  <c r="B146" i="46"/>
  <c r="C146" i="46"/>
  <c r="A147" i="46"/>
  <c r="B146" i="49"/>
  <c r="A147" i="49"/>
  <c r="C146" i="49"/>
  <c r="C146" i="17"/>
  <c r="C149" i="16"/>
  <c r="B145" i="20"/>
  <c r="C145" i="20"/>
  <c r="A146" i="20"/>
  <c r="B146" i="24"/>
  <c r="A147" i="24"/>
  <c r="C146" i="24"/>
  <c r="B147" i="43"/>
  <c r="C147" i="43"/>
  <c r="A148" i="43"/>
  <c r="B148" i="29"/>
  <c r="A149" i="29"/>
  <c r="A153" i="41"/>
  <c r="B152" i="41"/>
  <c r="C150" i="28"/>
  <c r="B147" i="25"/>
  <c r="A148" i="25"/>
  <c r="C147" i="25"/>
  <c r="B147" i="42"/>
  <c r="A148" i="42"/>
  <c r="C147" i="42"/>
  <c r="C147" i="18"/>
  <c r="B147" i="18"/>
  <c r="A148" i="18"/>
  <c r="C146" i="19"/>
  <c r="A152" i="27"/>
  <c r="B152" i="27" s="1"/>
  <c r="C145" i="26"/>
  <c r="A147" i="14"/>
  <c r="B147" i="14" s="1"/>
  <c r="C146" i="14"/>
  <c r="C145" i="35"/>
  <c r="A150" i="16"/>
  <c r="B150" i="16" s="1"/>
  <c r="C144" i="36"/>
  <c r="A147" i="17"/>
  <c r="B147" i="17" s="1"/>
  <c r="C149" i="51"/>
  <c r="A150" i="51"/>
  <c r="B150" i="51" s="1"/>
  <c r="C149" i="50"/>
  <c r="A150" i="50"/>
  <c r="B150" i="50" s="1"/>
  <c r="C149" i="48"/>
  <c r="A150" i="48"/>
  <c r="B150" i="48" s="1"/>
  <c r="A149" i="36"/>
  <c r="B149" i="36" s="1"/>
  <c r="C149" i="35"/>
  <c r="A150" i="35"/>
  <c r="B150" i="35" s="1"/>
  <c r="A150" i="31"/>
  <c r="B150" i="31" s="1"/>
  <c r="C149" i="31"/>
  <c r="A151" i="28"/>
  <c r="B151" i="28" s="1"/>
  <c r="C150" i="27"/>
  <c r="C151" i="27" s="1"/>
  <c r="C149" i="26"/>
  <c r="A150" i="26"/>
  <c r="B150" i="26" s="1"/>
  <c r="A149" i="23"/>
  <c r="B149" i="23" s="1"/>
  <c r="C148" i="23"/>
  <c r="C148" i="21"/>
  <c r="A149" i="21"/>
  <c r="B149" i="21" s="1"/>
  <c r="A149" i="19"/>
  <c r="B149" i="19" s="1"/>
  <c r="C146" i="15"/>
  <c r="A147" i="15"/>
  <c r="B147" i="15" s="1"/>
  <c r="A142" i="39"/>
  <c r="B142" i="39" s="1"/>
  <c r="C141" i="39"/>
  <c r="E146" i="42"/>
  <c r="M146" i="18"/>
  <c r="N142" i="13"/>
  <c r="F145" i="19"/>
  <c r="G142" i="41"/>
  <c r="I147" i="29"/>
  <c r="L145" i="24"/>
  <c r="M145" i="24"/>
  <c r="E145" i="45"/>
  <c r="K146" i="43"/>
  <c r="J145" i="30"/>
  <c r="L143" i="41"/>
  <c r="H145" i="47"/>
  <c r="E145" i="47"/>
  <c r="N145" i="49"/>
  <c r="J146" i="44"/>
  <c r="N146" i="44"/>
  <c r="N145" i="46"/>
  <c r="J144" i="20"/>
  <c r="D147" i="25"/>
  <c r="I147" i="18"/>
  <c r="H146" i="19"/>
  <c r="K144" i="26"/>
  <c r="H149" i="16"/>
  <c r="J148" i="26"/>
  <c r="M147" i="23"/>
  <c r="I149" i="28"/>
  <c r="J147" i="21"/>
  <c r="N148" i="16"/>
  <c r="G143" i="26"/>
  <c r="J148" i="51"/>
  <c r="J149" i="28"/>
  <c r="L149" i="27"/>
  <c r="M140" i="39"/>
  <c r="I148" i="26"/>
  <c r="N148" i="28"/>
  <c r="J149" i="16"/>
  <c r="N146" i="42"/>
  <c r="F146" i="18"/>
  <c r="E142" i="13"/>
  <c r="N146" i="25"/>
  <c r="F142" i="41"/>
  <c r="H147" i="29"/>
  <c r="E145" i="24"/>
  <c r="G145" i="24"/>
  <c r="N145" i="45"/>
  <c r="I146" i="43"/>
  <c r="J143" i="13"/>
  <c r="K145" i="30"/>
  <c r="K145" i="47"/>
  <c r="N145" i="47"/>
  <c r="G145" i="49"/>
  <c r="H146" i="44"/>
  <c r="G146" i="44"/>
  <c r="E145" i="46"/>
  <c r="D147" i="43"/>
  <c r="F144" i="20"/>
  <c r="I147" i="25"/>
  <c r="H147" i="18"/>
  <c r="D146" i="19"/>
  <c r="F142" i="36"/>
  <c r="E143" i="26"/>
  <c r="E143" i="35"/>
  <c r="K148" i="35"/>
  <c r="E145" i="17"/>
  <c r="M148" i="50"/>
  <c r="H147" i="21"/>
  <c r="F148" i="28"/>
  <c r="G144" i="15"/>
  <c r="N147" i="31"/>
  <c r="N142" i="36"/>
  <c r="D147" i="21"/>
  <c r="N143" i="35"/>
  <c r="L144" i="35"/>
  <c r="K147" i="23"/>
  <c r="L144" i="26"/>
  <c r="I143" i="36"/>
  <c r="H144" i="35"/>
  <c r="G146" i="42"/>
  <c r="M144" i="45"/>
  <c r="F142" i="13"/>
  <c r="M146" i="25"/>
  <c r="N142" i="41"/>
  <c r="K147" i="29"/>
  <c r="F145" i="24"/>
  <c r="L145" i="45"/>
  <c r="G145" i="45"/>
  <c r="L146" i="43"/>
  <c r="K143" i="13"/>
  <c r="H145" i="30"/>
  <c r="I143" i="41"/>
  <c r="I145" i="47"/>
  <c r="K145" i="49"/>
  <c r="M145" i="49"/>
  <c r="L146" i="44"/>
  <c r="H145" i="46"/>
  <c r="F145" i="46"/>
  <c r="L144" i="20"/>
  <c r="H144" i="20"/>
  <c r="I147" i="42"/>
  <c r="J147" i="18"/>
  <c r="E146" i="21"/>
  <c r="L147" i="23"/>
  <c r="K141" i="39"/>
  <c r="D144" i="35"/>
  <c r="F140" i="39"/>
  <c r="M148" i="16"/>
  <c r="L145" i="17"/>
  <c r="N146" i="23"/>
  <c r="H147" i="23"/>
  <c r="E148" i="50"/>
  <c r="F148" i="35"/>
  <c r="J148" i="50"/>
  <c r="H149" i="28"/>
  <c r="N148" i="27"/>
  <c r="D148" i="26"/>
  <c r="D149" i="16"/>
  <c r="D148" i="31"/>
  <c r="H148" i="31"/>
  <c r="L149" i="16"/>
  <c r="K145" i="15"/>
  <c r="M146" i="42"/>
  <c r="F144" i="45"/>
  <c r="G142" i="13"/>
  <c r="F146" i="25"/>
  <c r="M142" i="41"/>
  <c r="G147" i="29"/>
  <c r="H145" i="24"/>
  <c r="J145" i="45"/>
  <c r="M145" i="45"/>
  <c r="E146" i="43"/>
  <c r="H143" i="13"/>
  <c r="E145" i="30"/>
  <c r="L145" i="47"/>
  <c r="I145" i="49"/>
  <c r="F145" i="49"/>
  <c r="I146" i="44"/>
  <c r="L145" i="46"/>
  <c r="G145" i="46"/>
  <c r="E144" i="20"/>
  <c r="G144" i="20"/>
  <c r="F148" i="50"/>
  <c r="I145" i="15"/>
  <c r="F143" i="35"/>
  <c r="N148" i="35"/>
  <c r="F144" i="15"/>
  <c r="E145" i="14"/>
  <c r="G148" i="28"/>
  <c r="G147" i="31"/>
  <c r="G148" i="35"/>
  <c r="N147" i="50"/>
  <c r="K147" i="21"/>
  <c r="I144" i="26"/>
  <c r="N144" i="15"/>
  <c r="L145" i="15"/>
  <c r="L148" i="51"/>
  <c r="H149" i="27"/>
  <c r="M147" i="50"/>
  <c r="G148" i="27"/>
  <c r="M145" i="17"/>
  <c r="F147" i="50"/>
  <c r="G148" i="16"/>
  <c r="J148" i="48"/>
  <c r="F148" i="16"/>
  <c r="M142" i="36"/>
  <c r="I148" i="51"/>
  <c r="G147" i="23"/>
  <c r="D141" i="39"/>
  <c r="N148" i="50"/>
  <c r="D148" i="51"/>
  <c r="J147" i="42"/>
  <c r="F146" i="23"/>
  <c r="J144" i="26"/>
  <c r="M147" i="51"/>
  <c r="I147" i="21"/>
  <c r="N140" i="39"/>
  <c r="K148" i="31"/>
  <c r="E147" i="23"/>
  <c r="K148" i="26"/>
  <c r="K148" i="51"/>
  <c r="H145" i="14"/>
  <c r="I141" i="39"/>
  <c r="G146" i="23"/>
  <c r="H143" i="36"/>
  <c r="F146" i="42"/>
  <c r="G144" i="45"/>
  <c r="N145" i="19"/>
  <c r="E146" i="25"/>
  <c r="H146" i="42"/>
  <c r="E147" i="29"/>
  <c r="I145" i="24"/>
  <c r="K145" i="45"/>
  <c r="G146" i="43"/>
  <c r="N146" i="43"/>
  <c r="I143" i="13"/>
  <c r="N145" i="30"/>
  <c r="D143" i="41"/>
  <c r="J145" i="47"/>
  <c r="J145" i="49"/>
  <c r="K146" i="44"/>
  <c r="J145" i="46"/>
  <c r="M144" i="20"/>
  <c r="L147" i="25"/>
  <c r="K146" i="19"/>
  <c r="M145" i="14"/>
  <c r="E148" i="35"/>
  <c r="D146" i="17"/>
  <c r="K149" i="16"/>
  <c r="D144" i="26"/>
  <c r="I148" i="48"/>
  <c r="F148" i="27"/>
  <c r="D149" i="35"/>
  <c r="L149" i="28"/>
  <c r="K143" i="36"/>
  <c r="G145" i="17"/>
  <c r="M147" i="31"/>
  <c r="E142" i="36"/>
  <c r="M146" i="23"/>
  <c r="H148" i="48"/>
  <c r="L147" i="21"/>
  <c r="J144" i="35"/>
  <c r="N146" i="18"/>
  <c r="E144" i="45"/>
  <c r="E145" i="19"/>
  <c r="G146" i="25"/>
  <c r="M147" i="29"/>
  <c r="J145" i="24"/>
  <c r="I145" i="45"/>
  <c r="J146" i="43"/>
  <c r="H146" i="43"/>
  <c r="L143" i="13"/>
  <c r="G145" i="30"/>
  <c r="F145" i="47"/>
  <c r="L145" i="49"/>
  <c r="F146" i="44"/>
  <c r="I145" i="46"/>
  <c r="N144" i="20"/>
  <c r="J147" i="25"/>
  <c r="L147" i="42"/>
  <c r="I146" i="19"/>
  <c r="L148" i="31"/>
  <c r="N143" i="26"/>
  <c r="J143" i="36"/>
  <c r="L143" i="36"/>
  <c r="K149" i="27"/>
  <c r="K148" i="48"/>
  <c r="D148" i="48"/>
  <c r="I148" i="31"/>
  <c r="L148" i="35"/>
  <c r="H145" i="17"/>
  <c r="G145" i="14"/>
  <c r="F145" i="17"/>
  <c r="G146" i="21"/>
  <c r="E148" i="16"/>
  <c r="E140" i="39"/>
  <c r="K144" i="35"/>
  <c r="H141" i="39"/>
  <c r="J148" i="35"/>
  <c r="H148" i="26"/>
  <c r="N145" i="14"/>
  <c r="M148" i="35"/>
  <c r="E146" i="18"/>
  <c r="N144" i="45"/>
  <c r="M145" i="19"/>
  <c r="J147" i="29"/>
  <c r="N147" i="29"/>
  <c r="N145" i="24"/>
  <c r="H145" i="45"/>
  <c r="M146" i="43"/>
  <c r="L145" i="30"/>
  <c r="M145" i="30"/>
  <c r="K143" i="41"/>
  <c r="M145" i="47"/>
  <c r="H145" i="49"/>
  <c r="E146" i="44"/>
  <c r="K145" i="46"/>
  <c r="I144" i="20"/>
  <c r="D148" i="29"/>
  <c r="H147" i="25"/>
  <c r="H147" i="42"/>
  <c r="J146" i="19"/>
  <c r="M148" i="28"/>
  <c r="F147" i="23"/>
  <c r="L145" i="14"/>
  <c r="F146" i="21"/>
  <c r="H145" i="15"/>
  <c r="I148" i="50"/>
  <c r="I149" i="27"/>
  <c r="F147" i="51"/>
  <c r="K149" i="28"/>
  <c r="J147" i="23"/>
  <c r="D143" i="36"/>
  <c r="L148" i="26"/>
  <c r="G143" i="35"/>
  <c r="J149" i="27"/>
  <c r="H148" i="35"/>
  <c r="J145" i="17"/>
  <c r="D145" i="15"/>
  <c r="L148" i="50"/>
  <c r="I148" i="35"/>
  <c r="J148" i="31"/>
  <c r="M148" i="27"/>
  <c r="G146" i="18"/>
  <c r="M142" i="13"/>
  <c r="G145" i="19"/>
  <c r="E142" i="41"/>
  <c r="L147" i="29"/>
  <c r="F147" i="29"/>
  <c r="K145" i="24"/>
  <c r="F145" i="45"/>
  <c r="F146" i="43"/>
  <c r="I145" i="30"/>
  <c r="F145" i="30"/>
  <c r="J143" i="41"/>
  <c r="H143" i="41"/>
  <c r="D143" i="13"/>
  <c r="G145" i="47"/>
  <c r="E145" i="49"/>
  <c r="M146" i="44"/>
  <c r="M145" i="46"/>
  <c r="K144" i="20"/>
  <c r="F147" i="31"/>
  <c r="I144" i="35"/>
  <c r="N145" i="17"/>
  <c r="F143" i="26"/>
  <c r="E147" i="51"/>
  <c r="E147" i="31"/>
  <c r="G147" i="51"/>
  <c r="G140" i="39"/>
  <c r="H144" i="26"/>
  <c r="I147" i="23"/>
  <c r="D149" i="27"/>
  <c r="K145" i="14"/>
  <c r="M143" i="35"/>
  <c r="I145" i="14"/>
  <c r="G142" i="36"/>
  <c r="D149" i="28"/>
  <c r="K148" i="50"/>
  <c r="F145" i="14"/>
  <c r="M143" i="26"/>
  <c r="N147" i="23"/>
  <c r="E147" i="50"/>
  <c r="N147" i="51"/>
  <c r="E146" i="23"/>
  <c r="J145" i="14"/>
  <c r="I145" i="17"/>
  <c r="K145" i="17"/>
  <c r="M144" i="15"/>
  <c r="L148" i="48"/>
  <c r="J141" i="39"/>
  <c r="E144" i="15"/>
  <c r="E148" i="27"/>
  <c r="H148" i="50"/>
  <c r="M146" i="21"/>
  <c r="H148" i="51"/>
  <c r="G148" i="50"/>
  <c r="J145" i="15"/>
  <c r="G147" i="50"/>
  <c r="E148" i="28"/>
  <c r="N146" i="21"/>
  <c r="D146" i="45"/>
  <c r="D146" i="47"/>
  <c r="K147" i="25"/>
  <c r="D146" i="46"/>
  <c r="D145" i="20"/>
  <c r="D149" i="50"/>
  <c r="D146" i="30"/>
  <c r="K147" i="42"/>
  <c r="D147" i="18"/>
  <c r="D146" i="49"/>
  <c r="D146" i="24"/>
  <c r="D147" i="44"/>
  <c r="L146" i="19"/>
  <c r="D144" i="13"/>
  <c r="B147" i="45" l="1"/>
  <c r="C147" i="45"/>
  <c r="A148" i="45"/>
  <c r="B148" i="44"/>
  <c r="C148" i="44"/>
  <c r="A149" i="44"/>
  <c r="B149" i="29"/>
  <c r="A150" i="29"/>
  <c r="C150" i="16"/>
  <c r="B147" i="49"/>
  <c r="C147" i="49"/>
  <c r="A148" i="49"/>
  <c r="B147" i="30"/>
  <c r="A148" i="30"/>
  <c r="C147" i="30"/>
  <c r="C149" i="29"/>
  <c r="C147" i="17"/>
  <c r="B147" i="24"/>
  <c r="C147" i="24"/>
  <c r="A148" i="24"/>
  <c r="C145" i="41"/>
  <c r="B147" i="46"/>
  <c r="C147" i="46"/>
  <c r="A148" i="46"/>
  <c r="B147" i="47"/>
  <c r="C147" i="47"/>
  <c r="A148" i="47"/>
  <c r="B145" i="13"/>
  <c r="A146" i="13"/>
  <c r="C145" i="13"/>
  <c r="B146" i="20"/>
  <c r="C146" i="20"/>
  <c r="A147" i="20"/>
  <c r="B148" i="43"/>
  <c r="C148" i="43"/>
  <c r="A149" i="43"/>
  <c r="B153" i="41"/>
  <c r="A154" i="41"/>
  <c r="C151" i="28"/>
  <c r="B148" i="25"/>
  <c r="A149" i="25"/>
  <c r="C148" i="25"/>
  <c r="B148" i="42"/>
  <c r="C148" i="42"/>
  <c r="A149" i="42"/>
  <c r="B148" i="18"/>
  <c r="C148" i="18"/>
  <c r="A149" i="18"/>
  <c r="C147" i="19"/>
  <c r="A148" i="17"/>
  <c r="B148" i="17" s="1"/>
  <c r="A151" i="16"/>
  <c r="B151" i="16" s="1"/>
  <c r="C152" i="27"/>
  <c r="A153" i="27"/>
  <c r="B153" i="27" s="1"/>
  <c r="C145" i="36"/>
  <c r="C146" i="26"/>
  <c r="A148" i="14"/>
  <c r="B148" i="14" s="1"/>
  <c r="C147" i="14"/>
  <c r="C146" i="35"/>
  <c r="C150" i="51"/>
  <c r="A151" i="51"/>
  <c r="B151" i="51" s="1"/>
  <c r="C150" i="50"/>
  <c r="A151" i="50"/>
  <c r="B151" i="50" s="1"/>
  <c r="C150" i="48"/>
  <c r="A151" i="48"/>
  <c r="B151" i="48" s="1"/>
  <c r="A150" i="36"/>
  <c r="B150" i="36" s="1"/>
  <c r="C150" i="35"/>
  <c r="A151" i="35"/>
  <c r="B151" i="35" s="1"/>
  <c r="C150" i="31"/>
  <c r="A151" i="31"/>
  <c r="B151" i="31" s="1"/>
  <c r="A152" i="28"/>
  <c r="B152" i="28" s="1"/>
  <c r="C150" i="26"/>
  <c r="A151" i="26"/>
  <c r="B151" i="26" s="1"/>
  <c r="C149" i="23"/>
  <c r="A150" i="23"/>
  <c r="B150" i="23" s="1"/>
  <c r="A150" i="21"/>
  <c r="B150" i="21" s="1"/>
  <c r="C149" i="21"/>
  <c r="A150" i="19"/>
  <c r="B150" i="19" s="1"/>
  <c r="C147" i="15"/>
  <c r="A148" i="15"/>
  <c r="B148" i="15" s="1"/>
  <c r="A143" i="39"/>
  <c r="B143" i="39" s="1"/>
  <c r="C142" i="39"/>
  <c r="N147" i="18"/>
  <c r="F143" i="13"/>
  <c r="E146" i="19"/>
  <c r="M147" i="25"/>
  <c r="I147" i="43"/>
  <c r="J146" i="49"/>
  <c r="G146" i="49"/>
  <c r="K147" i="44"/>
  <c r="J148" i="29"/>
  <c r="F146" i="24"/>
  <c r="N146" i="24"/>
  <c r="E146" i="30"/>
  <c r="H144" i="13"/>
  <c r="D147" i="46"/>
  <c r="I146" i="46"/>
  <c r="N146" i="47"/>
  <c r="G146" i="47"/>
  <c r="H145" i="20"/>
  <c r="J146" i="45"/>
  <c r="M146" i="45"/>
  <c r="J148" i="25"/>
  <c r="J148" i="18"/>
  <c r="L147" i="19"/>
  <c r="E148" i="51"/>
  <c r="J151" i="27"/>
  <c r="N148" i="26"/>
  <c r="J145" i="26"/>
  <c r="K145" i="35"/>
  <c r="G146" i="17"/>
  <c r="L149" i="26"/>
  <c r="I144" i="36"/>
  <c r="K149" i="26"/>
  <c r="F143" i="36"/>
  <c r="H142" i="39"/>
  <c r="I142" i="39"/>
  <c r="N144" i="35"/>
  <c r="M149" i="50"/>
  <c r="N149" i="27"/>
  <c r="J144" i="36"/>
  <c r="I149" i="35"/>
  <c r="J150" i="28"/>
  <c r="D149" i="26"/>
  <c r="F147" i="18"/>
  <c r="E143" i="13"/>
  <c r="F146" i="19"/>
  <c r="D147" i="42"/>
  <c r="M147" i="43"/>
  <c r="L146" i="49"/>
  <c r="F146" i="49"/>
  <c r="L147" i="44"/>
  <c r="L148" i="29"/>
  <c r="K146" i="24"/>
  <c r="G146" i="30"/>
  <c r="I144" i="41"/>
  <c r="M144" i="13"/>
  <c r="D145" i="13"/>
  <c r="J146" i="46"/>
  <c r="K146" i="47"/>
  <c r="I146" i="47"/>
  <c r="I145" i="20"/>
  <c r="L146" i="45"/>
  <c r="F146" i="45"/>
  <c r="J148" i="42"/>
  <c r="H148" i="18"/>
  <c r="J146" i="17"/>
  <c r="L142" i="39"/>
  <c r="G148" i="51"/>
  <c r="K150" i="16"/>
  <c r="M147" i="21"/>
  <c r="J146" i="15"/>
  <c r="I151" i="27"/>
  <c r="H148" i="21"/>
  <c r="N148" i="48"/>
  <c r="M148" i="31"/>
  <c r="F148" i="31"/>
  <c r="N143" i="36"/>
  <c r="J142" i="39"/>
  <c r="D150" i="28"/>
  <c r="L146" i="14"/>
  <c r="F149" i="16"/>
  <c r="D146" i="15"/>
  <c r="K151" i="27"/>
  <c r="J148" i="23"/>
  <c r="H145" i="35"/>
  <c r="E144" i="35"/>
  <c r="G147" i="18"/>
  <c r="M143" i="41"/>
  <c r="N146" i="19"/>
  <c r="F147" i="43"/>
  <c r="K147" i="43"/>
  <c r="I146" i="49"/>
  <c r="I147" i="44"/>
  <c r="N148" i="29"/>
  <c r="I146" i="24"/>
  <c r="K146" i="30"/>
  <c r="M146" i="30"/>
  <c r="H144" i="41"/>
  <c r="G144" i="13"/>
  <c r="K146" i="46"/>
  <c r="F146" i="47"/>
  <c r="K145" i="20"/>
  <c r="K146" i="45"/>
  <c r="K148" i="42"/>
  <c r="D148" i="18"/>
  <c r="G143" i="36"/>
  <c r="L150" i="16"/>
  <c r="H150" i="27"/>
  <c r="M146" i="17"/>
  <c r="L151" i="27"/>
  <c r="I145" i="26"/>
  <c r="M145" i="15"/>
  <c r="G147" i="21"/>
  <c r="H150" i="16"/>
  <c r="L148" i="21"/>
  <c r="N148" i="51"/>
  <c r="H146" i="15"/>
  <c r="J150" i="27"/>
  <c r="G149" i="28"/>
  <c r="H146" i="14"/>
  <c r="E149" i="16"/>
  <c r="E141" i="39"/>
  <c r="L149" i="50"/>
  <c r="M147" i="18"/>
  <c r="G143" i="41"/>
  <c r="M146" i="19"/>
  <c r="J147" i="43"/>
  <c r="E147" i="43"/>
  <c r="K146" i="49"/>
  <c r="G147" i="44"/>
  <c r="G148" i="29"/>
  <c r="H146" i="24"/>
  <c r="L146" i="30"/>
  <c r="N146" i="30"/>
  <c r="K144" i="41"/>
  <c r="F144" i="13"/>
  <c r="N146" i="46"/>
  <c r="M146" i="47"/>
  <c r="G145" i="20"/>
  <c r="I146" i="45"/>
  <c r="D147" i="19"/>
  <c r="I148" i="21"/>
  <c r="G144" i="35"/>
  <c r="G148" i="26"/>
  <c r="M148" i="26"/>
  <c r="D144" i="36"/>
  <c r="M144" i="35"/>
  <c r="N149" i="50"/>
  <c r="F145" i="15"/>
  <c r="N146" i="17"/>
  <c r="J146" i="14"/>
  <c r="D150" i="50"/>
  <c r="L144" i="36"/>
  <c r="L141" i="39"/>
  <c r="N144" i="26"/>
  <c r="H149" i="31"/>
  <c r="D148" i="23"/>
  <c r="N149" i="16"/>
  <c r="F147" i="21"/>
  <c r="L149" i="31"/>
  <c r="H150" i="28"/>
  <c r="I149" i="16"/>
  <c r="N148" i="31"/>
  <c r="D149" i="48"/>
  <c r="D150" i="48" s="1"/>
  <c r="F148" i="51"/>
  <c r="M148" i="48"/>
  <c r="D148" i="21"/>
  <c r="I148" i="23"/>
  <c r="H148" i="23"/>
  <c r="L146" i="15"/>
  <c r="D150" i="35"/>
  <c r="L148" i="23"/>
  <c r="K146" i="14"/>
  <c r="K142" i="39"/>
  <c r="G141" i="39"/>
  <c r="M149" i="35"/>
  <c r="I146" i="17"/>
  <c r="J149" i="26"/>
  <c r="M148" i="51"/>
  <c r="D150" i="16"/>
  <c r="E147" i="18"/>
  <c r="N143" i="41"/>
  <c r="E147" i="25"/>
  <c r="H147" i="43"/>
  <c r="H146" i="49"/>
  <c r="E147" i="44"/>
  <c r="E148" i="29"/>
  <c r="J146" i="24"/>
  <c r="I146" i="30"/>
  <c r="J144" i="41"/>
  <c r="K144" i="13"/>
  <c r="E144" i="13"/>
  <c r="F146" i="46"/>
  <c r="J146" i="47"/>
  <c r="M145" i="20"/>
  <c r="H146" i="45"/>
  <c r="L148" i="25"/>
  <c r="D148" i="42"/>
  <c r="H147" i="19"/>
  <c r="G149" i="16"/>
  <c r="H151" i="27"/>
  <c r="K150" i="28"/>
  <c r="E149" i="27"/>
  <c r="I146" i="14"/>
  <c r="G145" i="15"/>
  <c r="H149" i="35"/>
  <c r="G149" i="27"/>
  <c r="F149" i="28"/>
  <c r="E148" i="26"/>
  <c r="G144" i="26"/>
  <c r="N141" i="39"/>
  <c r="H146" i="17"/>
  <c r="N145" i="15"/>
  <c r="J149" i="51"/>
  <c r="D149" i="21"/>
  <c r="J149" i="48"/>
  <c r="G143" i="13"/>
  <c r="E143" i="41"/>
  <c r="N147" i="25"/>
  <c r="L147" i="43"/>
  <c r="N146" i="49"/>
  <c r="D148" i="44"/>
  <c r="D147" i="49"/>
  <c r="M147" i="44"/>
  <c r="H148" i="29"/>
  <c r="M148" i="29"/>
  <c r="L146" i="24"/>
  <c r="H146" i="30"/>
  <c r="L144" i="41"/>
  <c r="I144" i="13"/>
  <c r="L144" i="13"/>
  <c r="D147" i="47"/>
  <c r="E146" i="46"/>
  <c r="L146" i="47"/>
  <c r="N145" i="20"/>
  <c r="E146" i="45"/>
  <c r="D148" i="25"/>
  <c r="H148" i="42"/>
  <c r="I147" i="19"/>
  <c r="F141" i="39"/>
  <c r="J145" i="35"/>
  <c r="H144" i="36"/>
  <c r="D149" i="31"/>
  <c r="L145" i="26"/>
  <c r="E149" i="35"/>
  <c r="M149" i="27"/>
  <c r="H145" i="26"/>
  <c r="K144" i="36"/>
  <c r="E145" i="15"/>
  <c r="M149" i="28"/>
  <c r="G149" i="50"/>
  <c r="K149" i="48"/>
  <c r="K150" i="27"/>
  <c r="E146" i="17"/>
  <c r="F149" i="35"/>
  <c r="F144" i="35"/>
  <c r="I150" i="16"/>
  <c r="J150" i="16"/>
  <c r="D150" i="27"/>
  <c r="I146" i="15"/>
  <c r="K149" i="51"/>
  <c r="M143" i="13"/>
  <c r="F143" i="41"/>
  <c r="F147" i="25"/>
  <c r="G147" i="43"/>
  <c r="E146" i="49"/>
  <c r="J147" i="44"/>
  <c r="F147" i="44"/>
  <c r="I148" i="29"/>
  <c r="F148" i="29"/>
  <c r="M146" i="24"/>
  <c r="J146" i="30"/>
  <c r="D144" i="41"/>
  <c r="J144" i="13"/>
  <c r="H146" i="46"/>
  <c r="M146" i="46"/>
  <c r="H146" i="47"/>
  <c r="E145" i="20"/>
  <c r="F145" i="20"/>
  <c r="G146" i="45"/>
  <c r="H148" i="25"/>
  <c r="I148" i="42"/>
  <c r="K147" i="19"/>
  <c r="E149" i="28"/>
  <c r="E143" i="36"/>
  <c r="F144" i="26"/>
  <c r="M149" i="16"/>
  <c r="M144" i="26"/>
  <c r="G149" i="35"/>
  <c r="I149" i="50"/>
  <c r="K149" i="35"/>
  <c r="F148" i="26"/>
  <c r="G148" i="31"/>
  <c r="E149" i="50"/>
  <c r="I149" i="31"/>
  <c r="F149" i="50"/>
  <c r="L145" i="35"/>
  <c r="E148" i="48"/>
  <c r="M141" i="39"/>
  <c r="N147" i="21"/>
  <c r="N143" i="13"/>
  <c r="G146" i="19"/>
  <c r="G147" i="25"/>
  <c r="N147" i="43"/>
  <c r="M146" i="49"/>
  <c r="H147" i="44"/>
  <c r="N147" i="44"/>
  <c r="K148" i="29"/>
  <c r="G146" i="24"/>
  <c r="E146" i="24"/>
  <c r="F146" i="30"/>
  <c r="N144" i="13"/>
  <c r="L146" i="46"/>
  <c r="G146" i="46"/>
  <c r="E146" i="47"/>
  <c r="J145" i="20"/>
  <c r="L145" i="20"/>
  <c r="N146" i="45"/>
  <c r="J147" i="19"/>
  <c r="I150" i="27"/>
  <c r="I150" i="28"/>
  <c r="J149" i="31"/>
  <c r="D146" i="14"/>
  <c r="N149" i="28"/>
  <c r="J149" i="50"/>
  <c r="E147" i="21"/>
  <c r="K149" i="50"/>
  <c r="D145" i="26"/>
  <c r="L146" i="17"/>
  <c r="L150" i="27"/>
  <c r="K148" i="21"/>
  <c r="L150" i="28"/>
  <c r="L149" i="51"/>
  <c r="J148" i="21"/>
  <c r="G148" i="48"/>
  <c r="H149" i="26"/>
  <c r="K146" i="17"/>
  <c r="M143" i="36"/>
  <c r="E148" i="31"/>
  <c r="I149" i="26"/>
  <c r="K146" i="15"/>
  <c r="K149" i="31"/>
  <c r="F146" i="17"/>
  <c r="I149" i="48"/>
  <c r="H149" i="50"/>
  <c r="D142" i="39"/>
  <c r="L149" i="35"/>
  <c r="F149" i="27"/>
  <c r="J149" i="35"/>
  <c r="F148" i="48"/>
  <c r="D150" i="31"/>
  <c r="L149" i="48"/>
  <c r="E144" i="26"/>
  <c r="I145" i="35"/>
  <c r="K145" i="26"/>
  <c r="H149" i="48"/>
  <c r="D145" i="35"/>
  <c r="I149" i="51"/>
  <c r="H149" i="51"/>
  <c r="K148" i="23"/>
  <c r="N149" i="35"/>
  <c r="D149" i="51"/>
  <c r="L148" i="42"/>
  <c r="D147" i="30"/>
  <c r="I148" i="18"/>
  <c r="D147" i="24"/>
  <c r="D147" i="45"/>
  <c r="K148" i="25"/>
  <c r="B146" i="13" l="1"/>
  <c r="A147" i="13"/>
  <c r="C146" i="13"/>
  <c r="B150" i="29"/>
  <c r="A151" i="29"/>
  <c r="B148" i="24"/>
  <c r="C148" i="24"/>
  <c r="A149" i="24"/>
  <c r="B148" i="45"/>
  <c r="A149" i="45"/>
  <c r="C148" i="45"/>
  <c r="B149" i="43"/>
  <c r="C149" i="43"/>
  <c r="A150" i="43"/>
  <c r="B147" i="20"/>
  <c r="C147" i="20"/>
  <c r="A148" i="20"/>
  <c r="B148" i="47"/>
  <c r="C148" i="47"/>
  <c r="A149" i="47"/>
  <c r="C150" i="29"/>
  <c r="B148" i="49"/>
  <c r="C148" i="49"/>
  <c r="A149" i="49"/>
  <c r="B149" i="44"/>
  <c r="A150" i="44"/>
  <c r="C149" i="44"/>
  <c r="B148" i="46"/>
  <c r="C148" i="46"/>
  <c r="A149" i="46"/>
  <c r="C148" i="17"/>
  <c r="C149" i="17" s="1"/>
  <c r="B148" i="30"/>
  <c r="C148" i="30"/>
  <c r="A149" i="30"/>
  <c r="C151" i="16"/>
  <c r="C146" i="41"/>
  <c r="A155" i="41"/>
  <c r="B154" i="41"/>
  <c r="C152" i="28"/>
  <c r="B149" i="25"/>
  <c r="A150" i="25"/>
  <c r="C149" i="25"/>
  <c r="B149" i="42"/>
  <c r="A150" i="42"/>
  <c r="C149" i="42"/>
  <c r="B149" i="18"/>
  <c r="A150" i="18"/>
  <c r="C149" i="18"/>
  <c r="C148" i="19"/>
  <c r="C147" i="26"/>
  <c r="A152" i="16"/>
  <c r="B152" i="16" s="1"/>
  <c r="A149" i="17"/>
  <c r="B149" i="17" s="1"/>
  <c r="C146" i="36"/>
  <c r="C153" i="27"/>
  <c r="A154" i="27"/>
  <c r="B154" i="27" s="1"/>
  <c r="A149" i="14"/>
  <c r="B149" i="14" s="1"/>
  <c r="C148" i="14"/>
  <c r="C151" i="51"/>
  <c r="A152" i="51"/>
  <c r="B152" i="51" s="1"/>
  <c r="C151" i="50"/>
  <c r="A152" i="50"/>
  <c r="B152" i="50" s="1"/>
  <c r="C151" i="48"/>
  <c r="A152" i="48"/>
  <c r="B152" i="48" s="1"/>
  <c r="A151" i="36"/>
  <c r="B151" i="36" s="1"/>
  <c r="C151" i="35"/>
  <c r="A152" i="35"/>
  <c r="B152" i="35" s="1"/>
  <c r="A152" i="31"/>
  <c r="B152" i="31" s="1"/>
  <c r="C151" i="31"/>
  <c r="A153" i="28"/>
  <c r="B153" i="28" s="1"/>
  <c r="C151" i="26"/>
  <c r="A152" i="26"/>
  <c r="B152" i="26" s="1"/>
  <c r="C150" i="23"/>
  <c r="A151" i="23"/>
  <c r="B151" i="23" s="1"/>
  <c r="C150" i="21"/>
  <c r="A151" i="21"/>
  <c r="B151" i="21" s="1"/>
  <c r="A151" i="19"/>
  <c r="B151" i="19" s="1"/>
  <c r="C148" i="15"/>
  <c r="A149" i="15"/>
  <c r="B149" i="15" s="1"/>
  <c r="A144" i="39"/>
  <c r="B144" i="39" s="1"/>
  <c r="C143" i="39"/>
  <c r="N144" i="41"/>
  <c r="F148" i="25"/>
  <c r="F147" i="19"/>
  <c r="D151" i="28"/>
  <c r="K147" i="46"/>
  <c r="D148" i="45"/>
  <c r="M147" i="24"/>
  <c r="F147" i="45"/>
  <c r="I148" i="43"/>
  <c r="L146" i="20"/>
  <c r="J149" i="29"/>
  <c r="D148" i="43"/>
  <c r="F147" i="47"/>
  <c r="L147" i="49"/>
  <c r="L148" i="44"/>
  <c r="I147" i="30"/>
  <c r="M147" i="30"/>
  <c r="L145" i="13"/>
  <c r="L145" i="41"/>
  <c r="K149" i="42"/>
  <c r="D149" i="18"/>
  <c r="H150" i="51"/>
  <c r="K147" i="15"/>
  <c r="N149" i="26"/>
  <c r="G142" i="39"/>
  <c r="H152" i="27"/>
  <c r="K150" i="50"/>
  <c r="I150" i="31"/>
  <c r="I150" i="50"/>
  <c r="G149" i="26"/>
  <c r="L151" i="28"/>
  <c r="J147" i="17"/>
  <c r="D151" i="48"/>
  <c r="F145" i="26"/>
  <c r="I150" i="35"/>
  <c r="E150" i="35"/>
  <c r="M144" i="36"/>
  <c r="I146" i="35"/>
  <c r="L145" i="36"/>
  <c r="G149" i="21"/>
  <c r="E150" i="27"/>
  <c r="I146" i="26"/>
  <c r="M144" i="41"/>
  <c r="M148" i="25"/>
  <c r="E147" i="19"/>
  <c r="G147" i="42"/>
  <c r="H147" i="46"/>
  <c r="E147" i="24"/>
  <c r="F147" i="24"/>
  <c r="E147" i="45"/>
  <c r="H148" i="43"/>
  <c r="K146" i="20"/>
  <c r="H149" i="29"/>
  <c r="D146" i="20"/>
  <c r="G147" i="47"/>
  <c r="G147" i="49"/>
  <c r="I148" i="44"/>
  <c r="K147" i="30"/>
  <c r="N147" i="30"/>
  <c r="F145" i="13"/>
  <c r="K145" i="41"/>
  <c r="H145" i="41"/>
  <c r="D149" i="25"/>
  <c r="H149" i="42"/>
  <c r="L148" i="19"/>
  <c r="L151" i="16"/>
  <c r="N142" i="39"/>
  <c r="F150" i="16"/>
  <c r="M149" i="51"/>
  <c r="I152" i="27"/>
  <c r="L150" i="48"/>
  <c r="M142" i="39"/>
  <c r="E148" i="21"/>
  <c r="G150" i="16"/>
  <c r="L147" i="14"/>
  <c r="E150" i="48"/>
  <c r="N150" i="48"/>
  <c r="D149" i="23"/>
  <c r="M148" i="21"/>
  <c r="N149" i="51"/>
  <c r="H150" i="31"/>
  <c r="K150" i="26"/>
  <c r="K152" i="27"/>
  <c r="J146" i="35"/>
  <c r="J152" i="27"/>
  <c r="J151" i="16"/>
  <c r="L150" i="50"/>
  <c r="F144" i="41"/>
  <c r="N148" i="42"/>
  <c r="N147" i="19"/>
  <c r="M147" i="42"/>
  <c r="E147" i="46"/>
  <c r="H147" i="24"/>
  <c r="G147" i="24"/>
  <c r="N147" i="45"/>
  <c r="L149" i="29"/>
  <c r="M147" i="47"/>
  <c r="E147" i="47"/>
  <c r="F147" i="49"/>
  <c r="K148" i="44"/>
  <c r="J147" i="30"/>
  <c r="G145" i="13"/>
  <c r="J145" i="41"/>
  <c r="D149" i="29"/>
  <c r="J149" i="25"/>
  <c r="D149" i="42"/>
  <c r="I148" i="19"/>
  <c r="E150" i="31"/>
  <c r="I143" i="39"/>
  <c r="G148" i="23"/>
  <c r="D145" i="36"/>
  <c r="N148" i="21"/>
  <c r="I151" i="16"/>
  <c r="E145" i="26"/>
  <c r="F145" i="35"/>
  <c r="D146" i="26"/>
  <c r="J149" i="23"/>
  <c r="K151" i="16"/>
  <c r="L150" i="26"/>
  <c r="H150" i="26"/>
  <c r="G150" i="48"/>
  <c r="D143" i="39"/>
  <c r="H149" i="21"/>
  <c r="E148" i="23"/>
  <c r="N150" i="27"/>
  <c r="N150" i="31"/>
  <c r="F150" i="50"/>
  <c r="G144" i="41"/>
  <c r="E148" i="42"/>
  <c r="F148" i="18"/>
  <c r="F147" i="42"/>
  <c r="G147" i="46"/>
  <c r="I147" i="24"/>
  <c r="I147" i="45"/>
  <c r="G147" i="45"/>
  <c r="L148" i="43"/>
  <c r="L147" i="47"/>
  <c r="N147" i="47"/>
  <c r="E147" i="49"/>
  <c r="M148" i="44"/>
  <c r="L147" i="30"/>
  <c r="E145" i="13"/>
  <c r="F148" i="21"/>
  <c r="D147" i="17"/>
  <c r="E150" i="28"/>
  <c r="G150" i="31"/>
  <c r="H150" i="50"/>
  <c r="G150" i="50"/>
  <c r="F149" i="21"/>
  <c r="K147" i="17"/>
  <c r="G149" i="31"/>
  <c r="N149" i="48"/>
  <c r="J151" i="28"/>
  <c r="L150" i="35"/>
  <c r="J149" i="21"/>
  <c r="E150" i="50"/>
  <c r="K150" i="35"/>
  <c r="F150" i="31"/>
  <c r="H147" i="15"/>
  <c r="E149" i="31"/>
  <c r="N150" i="28"/>
  <c r="L147" i="15"/>
  <c r="I145" i="36"/>
  <c r="I149" i="21"/>
  <c r="M150" i="28"/>
  <c r="E146" i="15"/>
  <c r="M150" i="48"/>
  <c r="E144" i="36"/>
  <c r="D146" i="35"/>
  <c r="L146" i="26"/>
  <c r="G145" i="35"/>
  <c r="M150" i="35"/>
  <c r="F150" i="35"/>
  <c r="N146" i="14"/>
  <c r="M146" i="15"/>
  <c r="F146" i="15"/>
  <c r="I147" i="14"/>
  <c r="F150" i="27"/>
  <c r="N145" i="35"/>
  <c r="M145" i="35"/>
  <c r="K143" i="39"/>
  <c r="K150" i="51"/>
  <c r="H147" i="14"/>
  <c r="J150" i="51"/>
  <c r="E144" i="41"/>
  <c r="M148" i="42"/>
  <c r="N148" i="18"/>
  <c r="N147" i="42"/>
  <c r="M147" i="46"/>
  <c r="F147" i="46"/>
  <c r="J147" i="24"/>
  <c r="K147" i="45"/>
  <c r="M147" i="45"/>
  <c r="H146" i="20"/>
  <c r="J147" i="47"/>
  <c r="H147" i="49"/>
  <c r="N147" i="49"/>
  <c r="G148" i="44"/>
  <c r="H147" i="30"/>
  <c r="J145" i="13"/>
  <c r="M145" i="13"/>
  <c r="I145" i="41"/>
  <c r="K149" i="25"/>
  <c r="I149" i="42"/>
  <c r="J148" i="19"/>
  <c r="I147" i="17"/>
  <c r="K149" i="21"/>
  <c r="D151" i="16"/>
  <c r="H146" i="35"/>
  <c r="N148" i="23"/>
  <c r="F149" i="31"/>
  <c r="I147" i="15"/>
  <c r="M150" i="27"/>
  <c r="L152" i="27"/>
  <c r="G150" i="27"/>
  <c r="F146" i="14"/>
  <c r="M149" i="26"/>
  <c r="D147" i="14"/>
  <c r="J146" i="26"/>
  <c r="D151" i="27"/>
  <c r="F150" i="48"/>
  <c r="J150" i="35"/>
  <c r="L150" i="31"/>
  <c r="K150" i="31"/>
  <c r="G149" i="48"/>
  <c r="E148" i="25"/>
  <c r="G148" i="42"/>
  <c r="M148" i="18"/>
  <c r="E147" i="42"/>
  <c r="I147" i="46"/>
  <c r="J147" i="46"/>
  <c r="L147" i="24"/>
  <c r="J147" i="45"/>
  <c r="I146" i="20"/>
  <c r="K147" i="47"/>
  <c r="I147" i="49"/>
  <c r="M147" i="49"/>
  <c r="E148" i="44"/>
  <c r="G147" i="30"/>
  <c r="D148" i="46"/>
  <c r="H145" i="13"/>
  <c r="N145" i="13"/>
  <c r="H149" i="25"/>
  <c r="H149" i="18"/>
  <c r="K148" i="19"/>
  <c r="H147" i="17"/>
  <c r="L147" i="17"/>
  <c r="M145" i="26"/>
  <c r="N146" i="15"/>
  <c r="G144" i="36"/>
  <c r="H150" i="35"/>
  <c r="E142" i="39"/>
  <c r="K151" i="28"/>
  <c r="F148" i="23"/>
  <c r="E149" i="51"/>
  <c r="N150" i="16"/>
  <c r="I150" i="26"/>
  <c r="H143" i="39"/>
  <c r="G148" i="21"/>
  <c r="J147" i="15"/>
  <c r="F150" i="28"/>
  <c r="H149" i="23"/>
  <c r="K145" i="36"/>
  <c r="N148" i="25"/>
  <c r="M147" i="19"/>
  <c r="E148" i="18"/>
  <c r="F148" i="42"/>
  <c r="L147" i="46"/>
  <c r="D147" i="20"/>
  <c r="N147" i="24"/>
  <c r="H147" i="45"/>
  <c r="J148" i="43"/>
  <c r="K148" i="43"/>
  <c r="K149" i="29"/>
  <c r="H147" i="47"/>
  <c r="K147" i="49"/>
  <c r="H148" i="44"/>
  <c r="N148" i="44"/>
  <c r="E147" i="30"/>
  <c r="K145" i="13"/>
  <c r="D145" i="41"/>
  <c r="I149" i="25"/>
  <c r="I149" i="18"/>
  <c r="D148" i="19"/>
  <c r="E149" i="21"/>
  <c r="N149" i="31"/>
  <c r="I150" i="51"/>
  <c r="M149" i="31"/>
  <c r="K150" i="48"/>
  <c r="D150" i="26"/>
  <c r="D151" i="26" s="1"/>
  <c r="F142" i="39"/>
  <c r="M150" i="31"/>
  <c r="G146" i="15"/>
  <c r="F149" i="48"/>
  <c r="L149" i="21"/>
  <c r="J143" i="39"/>
  <c r="I151" i="28"/>
  <c r="F149" i="26"/>
  <c r="H146" i="26"/>
  <c r="E146" i="14"/>
  <c r="G149" i="51"/>
  <c r="F144" i="36"/>
  <c r="J150" i="31"/>
  <c r="D147" i="15"/>
  <c r="N144" i="36"/>
  <c r="G148" i="25"/>
  <c r="G147" i="19"/>
  <c r="G148" i="18"/>
  <c r="I148" i="25"/>
  <c r="N147" i="46"/>
  <c r="K147" i="24"/>
  <c r="L147" i="45"/>
  <c r="J146" i="20"/>
  <c r="I149" i="29"/>
  <c r="I147" i="47"/>
  <c r="J147" i="49"/>
  <c r="J148" i="44"/>
  <c r="F148" i="44"/>
  <c r="F147" i="30"/>
  <c r="I145" i="13"/>
  <c r="J149" i="18"/>
  <c r="D150" i="51"/>
  <c r="E145" i="35"/>
  <c r="J150" i="48"/>
  <c r="I149" i="23"/>
  <c r="E149" i="26"/>
  <c r="G150" i="35"/>
  <c r="H150" i="48"/>
  <c r="J145" i="36"/>
  <c r="H151" i="28"/>
  <c r="N145" i="26"/>
  <c r="L149" i="23"/>
  <c r="H151" i="16"/>
  <c r="G146" i="14"/>
  <c r="L146" i="35"/>
  <c r="N150" i="50"/>
  <c r="J150" i="50"/>
  <c r="M148" i="23"/>
  <c r="M150" i="50"/>
  <c r="L143" i="39"/>
  <c r="K146" i="26"/>
  <c r="H145" i="36"/>
  <c r="M150" i="16"/>
  <c r="M146" i="14"/>
  <c r="K146" i="35"/>
  <c r="F149" i="51"/>
  <c r="J150" i="26"/>
  <c r="L150" i="51"/>
  <c r="N150" i="35"/>
  <c r="M149" i="21"/>
  <c r="K149" i="23"/>
  <c r="G150" i="28"/>
  <c r="E150" i="16"/>
  <c r="I150" i="48"/>
  <c r="E149" i="48"/>
  <c r="N149" i="21"/>
  <c r="M149" i="48"/>
  <c r="K147" i="14"/>
  <c r="J147" i="14"/>
  <c r="G145" i="26"/>
  <c r="D148" i="24"/>
  <c r="D148" i="49"/>
  <c r="H148" i="19"/>
  <c r="D146" i="13"/>
  <c r="D149" i="44"/>
  <c r="D149" i="43"/>
  <c r="D148" i="30"/>
  <c r="L149" i="25"/>
  <c r="D148" i="47"/>
  <c r="D151" i="31"/>
  <c r="J149" i="42"/>
  <c r="B151" i="29" l="1"/>
  <c r="A152" i="29"/>
  <c r="B149" i="45"/>
  <c r="C149" i="45"/>
  <c r="A150" i="45"/>
  <c r="C147" i="41"/>
  <c r="B150" i="44"/>
  <c r="C150" i="44"/>
  <c r="A151" i="44"/>
  <c r="C151" i="29"/>
  <c r="B149" i="46"/>
  <c r="C149" i="46"/>
  <c r="A150" i="46"/>
  <c r="C152" i="16"/>
  <c r="B149" i="47"/>
  <c r="C149" i="47"/>
  <c r="A150" i="47"/>
  <c r="B150" i="43"/>
  <c r="A151" i="43"/>
  <c r="C150" i="43"/>
  <c r="B149" i="24"/>
  <c r="C149" i="24"/>
  <c r="A150" i="24"/>
  <c r="B149" i="49"/>
  <c r="C149" i="49"/>
  <c r="A150" i="49"/>
  <c r="B149" i="30"/>
  <c r="A150" i="30"/>
  <c r="C149" i="30"/>
  <c r="B147" i="13"/>
  <c r="A148" i="13"/>
  <c r="C147" i="13"/>
  <c r="B148" i="20"/>
  <c r="C148" i="20"/>
  <c r="A149" i="20"/>
  <c r="B155" i="41"/>
  <c r="A156" i="41"/>
  <c r="C153" i="28"/>
  <c r="B150" i="25"/>
  <c r="C150" i="25"/>
  <c r="A151" i="25"/>
  <c r="B150" i="42"/>
  <c r="A151" i="42"/>
  <c r="C150" i="42"/>
  <c r="C150" i="18"/>
  <c r="B150" i="18"/>
  <c r="A151" i="18"/>
  <c r="C149" i="19"/>
  <c r="A155" i="27"/>
  <c r="B155" i="27" s="1"/>
  <c r="C154" i="27"/>
  <c r="A150" i="17"/>
  <c r="B150" i="17" s="1"/>
  <c r="C147" i="36"/>
  <c r="A153" i="16"/>
  <c r="B153" i="16" s="1"/>
  <c r="A150" i="14"/>
  <c r="B150" i="14" s="1"/>
  <c r="C149" i="14"/>
  <c r="A153" i="51"/>
  <c r="B153" i="51" s="1"/>
  <c r="C152" i="51"/>
  <c r="C152" i="50"/>
  <c r="A153" i="50"/>
  <c r="B153" i="50" s="1"/>
  <c r="C152" i="48"/>
  <c r="A153" i="48"/>
  <c r="B153" i="48" s="1"/>
  <c r="A152" i="36"/>
  <c r="B152" i="36" s="1"/>
  <c r="C152" i="35"/>
  <c r="A153" i="35"/>
  <c r="B153" i="35" s="1"/>
  <c r="C152" i="31"/>
  <c r="A153" i="31"/>
  <c r="B153" i="31" s="1"/>
  <c r="A154" i="28"/>
  <c r="A153" i="26"/>
  <c r="B153" i="26" s="1"/>
  <c r="C152" i="26"/>
  <c r="C151" i="23"/>
  <c r="A152" i="23"/>
  <c r="B152" i="23" s="1"/>
  <c r="A152" i="21"/>
  <c r="B152" i="21" s="1"/>
  <c r="C151" i="21"/>
  <c r="A152" i="19"/>
  <c r="B152" i="19" s="1"/>
  <c r="C149" i="15"/>
  <c r="A150" i="15"/>
  <c r="B150" i="15" s="1"/>
  <c r="A145" i="39"/>
  <c r="B145" i="39" s="1"/>
  <c r="C144" i="39"/>
  <c r="E148" i="19"/>
  <c r="F145" i="41"/>
  <c r="F149" i="29"/>
  <c r="G146" i="20"/>
  <c r="M149" i="18"/>
  <c r="M151" i="28"/>
  <c r="N147" i="20"/>
  <c r="H148" i="45"/>
  <c r="E148" i="45"/>
  <c r="H149" i="44"/>
  <c r="H150" i="29"/>
  <c r="I148" i="46"/>
  <c r="K148" i="47"/>
  <c r="E149" i="43"/>
  <c r="H149" i="43"/>
  <c r="F148" i="24"/>
  <c r="H146" i="13"/>
  <c r="G148" i="49"/>
  <c r="L148" i="30"/>
  <c r="F148" i="30"/>
  <c r="K150" i="25"/>
  <c r="J150" i="42"/>
  <c r="H149" i="19"/>
  <c r="M150" i="26"/>
  <c r="J151" i="31"/>
  <c r="K148" i="17"/>
  <c r="F150" i="51"/>
  <c r="K148" i="14"/>
  <c r="I148" i="14"/>
  <c r="J152" i="28"/>
  <c r="I151" i="50"/>
  <c r="H151" i="50"/>
  <c r="K151" i="50"/>
  <c r="E147" i="15"/>
  <c r="M147" i="15"/>
  <c r="D150" i="21"/>
  <c r="E143" i="39"/>
  <c r="D152" i="28"/>
  <c r="M151" i="16"/>
  <c r="G151" i="27"/>
  <c r="H150" i="25"/>
  <c r="H150" i="42"/>
  <c r="L149" i="19"/>
  <c r="E150" i="51"/>
  <c r="L147" i="26"/>
  <c r="G147" i="14"/>
  <c r="K144" i="39"/>
  <c r="M146" i="35"/>
  <c r="M149" i="23"/>
  <c r="I144" i="39"/>
  <c r="J150" i="23"/>
  <c r="M148" i="19"/>
  <c r="N149" i="42"/>
  <c r="E149" i="29"/>
  <c r="E146" i="20"/>
  <c r="G149" i="18"/>
  <c r="F151" i="28"/>
  <c r="F147" i="20"/>
  <c r="I148" i="45"/>
  <c r="I149" i="44"/>
  <c r="J146" i="41"/>
  <c r="L150" i="29"/>
  <c r="J148" i="46"/>
  <c r="I148" i="47"/>
  <c r="G149" i="43"/>
  <c r="J149" i="43"/>
  <c r="G148" i="24"/>
  <c r="E146" i="13"/>
  <c r="D149" i="30"/>
  <c r="M148" i="49"/>
  <c r="K148" i="30"/>
  <c r="G148" i="30"/>
  <c r="N145" i="36"/>
  <c r="H152" i="16"/>
  <c r="F147" i="14"/>
  <c r="E151" i="27"/>
  <c r="L151" i="35"/>
  <c r="L153" i="27"/>
  <c r="H153" i="27"/>
  <c r="N148" i="19"/>
  <c r="G149" i="42"/>
  <c r="M149" i="29"/>
  <c r="M146" i="20"/>
  <c r="G148" i="43"/>
  <c r="E151" i="28"/>
  <c r="E147" i="20"/>
  <c r="J148" i="45"/>
  <c r="E149" i="44"/>
  <c r="K150" i="29"/>
  <c r="G148" i="19"/>
  <c r="H148" i="46"/>
  <c r="H148" i="47"/>
  <c r="I149" i="43"/>
  <c r="J148" i="24"/>
  <c r="H148" i="24"/>
  <c r="N146" i="13"/>
  <c r="H148" i="49"/>
  <c r="N148" i="49"/>
  <c r="J148" i="30"/>
  <c r="L150" i="25"/>
  <c r="L150" i="42"/>
  <c r="K149" i="19"/>
  <c r="G150" i="51"/>
  <c r="G147" i="17"/>
  <c r="E151" i="26"/>
  <c r="D151" i="51"/>
  <c r="J146" i="36"/>
  <c r="K148" i="15"/>
  <c r="F151" i="31"/>
  <c r="D150" i="23"/>
  <c r="I148" i="15"/>
  <c r="E151" i="31"/>
  <c r="I152" i="16"/>
  <c r="L152" i="28"/>
  <c r="H150" i="23"/>
  <c r="E147" i="14"/>
  <c r="L151" i="26"/>
  <c r="K146" i="36"/>
  <c r="M151" i="48"/>
  <c r="N147" i="15"/>
  <c r="E146" i="26"/>
  <c r="G151" i="26"/>
  <c r="M143" i="39"/>
  <c r="I146" i="36"/>
  <c r="I152" i="28"/>
  <c r="G151" i="48"/>
  <c r="F143" i="39"/>
  <c r="F147" i="17"/>
  <c r="M150" i="51"/>
  <c r="L151" i="48"/>
  <c r="M151" i="31"/>
  <c r="M151" i="26"/>
  <c r="N151" i="16"/>
  <c r="M149" i="43"/>
  <c r="K152" i="16"/>
  <c r="I153" i="27"/>
  <c r="J148" i="14"/>
  <c r="L150" i="23"/>
  <c r="M145" i="36"/>
  <c r="F151" i="48"/>
  <c r="E151" i="48"/>
  <c r="D151" i="35"/>
  <c r="E146" i="35"/>
  <c r="L148" i="15"/>
  <c r="F148" i="19"/>
  <c r="E149" i="42"/>
  <c r="M149" i="25"/>
  <c r="F146" i="20"/>
  <c r="E148" i="43"/>
  <c r="N151" i="28"/>
  <c r="H147" i="20"/>
  <c r="K148" i="45"/>
  <c r="N149" i="44"/>
  <c r="D146" i="41"/>
  <c r="H146" i="41"/>
  <c r="N148" i="46"/>
  <c r="G148" i="47"/>
  <c r="K149" i="43"/>
  <c r="L148" i="24"/>
  <c r="I148" i="24"/>
  <c r="G146" i="13"/>
  <c r="I148" i="49"/>
  <c r="E148" i="49"/>
  <c r="H148" i="30"/>
  <c r="D150" i="25"/>
  <c r="D150" i="42"/>
  <c r="D149" i="19"/>
  <c r="K151" i="48"/>
  <c r="G146" i="26"/>
  <c r="H152" i="28"/>
  <c r="F151" i="16"/>
  <c r="H150" i="21"/>
  <c r="L151" i="31"/>
  <c r="L151" i="50"/>
  <c r="E149" i="23"/>
  <c r="D148" i="17"/>
  <c r="J151" i="26"/>
  <c r="N151" i="26"/>
  <c r="M147" i="14"/>
  <c r="I151" i="48"/>
  <c r="H151" i="26"/>
  <c r="D148" i="14"/>
  <c r="L148" i="17"/>
  <c r="I151" i="35"/>
  <c r="N151" i="27"/>
  <c r="N150" i="26"/>
  <c r="K151" i="51"/>
  <c r="K152" i="28"/>
  <c r="E145" i="41"/>
  <c r="F149" i="42"/>
  <c r="N149" i="25"/>
  <c r="N146" i="20"/>
  <c r="N148" i="43"/>
  <c r="L149" i="42"/>
  <c r="I147" i="20"/>
  <c r="G148" i="45"/>
  <c r="M149" i="44"/>
  <c r="K146" i="41"/>
  <c r="I150" i="29"/>
  <c r="E148" i="46"/>
  <c r="F148" i="46"/>
  <c r="D150" i="43"/>
  <c r="M148" i="47"/>
  <c r="F149" i="43"/>
  <c r="K148" i="24"/>
  <c r="K146" i="13"/>
  <c r="F146" i="13"/>
  <c r="L148" i="49"/>
  <c r="I148" i="30"/>
  <c r="I150" i="25"/>
  <c r="I149" i="19"/>
  <c r="N149" i="23"/>
  <c r="K153" i="27"/>
  <c r="K150" i="21"/>
  <c r="F146" i="35"/>
  <c r="I150" i="21"/>
  <c r="I151" i="51"/>
  <c r="J151" i="35"/>
  <c r="E151" i="16"/>
  <c r="K151" i="31"/>
  <c r="J147" i="26"/>
  <c r="F150" i="26"/>
  <c r="F151" i="27"/>
  <c r="D152" i="16"/>
  <c r="K150" i="23"/>
  <c r="I147" i="26"/>
  <c r="K151" i="26"/>
  <c r="H151" i="51"/>
  <c r="F149" i="23"/>
  <c r="G147" i="15"/>
  <c r="N151" i="31"/>
  <c r="L146" i="41"/>
  <c r="J148" i="47"/>
  <c r="L146" i="13"/>
  <c r="D147" i="13"/>
  <c r="D151" i="50"/>
  <c r="D147" i="26"/>
  <c r="G151" i="16"/>
  <c r="L152" i="16"/>
  <c r="N147" i="14"/>
  <c r="D146" i="36"/>
  <c r="E147" i="17"/>
  <c r="K151" i="35"/>
  <c r="N151" i="48"/>
  <c r="F146" i="26"/>
  <c r="N145" i="41"/>
  <c r="M149" i="42"/>
  <c r="G149" i="25"/>
  <c r="F149" i="18"/>
  <c r="M148" i="43"/>
  <c r="M147" i="20"/>
  <c r="G147" i="20"/>
  <c r="N148" i="45"/>
  <c r="L149" i="44"/>
  <c r="G149" i="44"/>
  <c r="I146" i="41"/>
  <c r="M148" i="46"/>
  <c r="K148" i="46"/>
  <c r="D149" i="49"/>
  <c r="E148" i="47"/>
  <c r="L149" i="43"/>
  <c r="N148" i="24"/>
  <c r="J146" i="13"/>
  <c r="M146" i="13"/>
  <c r="K148" i="49"/>
  <c r="E148" i="30"/>
  <c r="J150" i="25"/>
  <c r="J149" i="19"/>
  <c r="H148" i="14"/>
  <c r="N146" i="26"/>
  <c r="G146" i="35"/>
  <c r="G149" i="23"/>
  <c r="I150" i="23"/>
  <c r="L151" i="51"/>
  <c r="G151" i="31"/>
  <c r="N146" i="35"/>
  <c r="G148" i="46"/>
  <c r="N148" i="30"/>
  <c r="I150" i="42"/>
  <c r="E150" i="26"/>
  <c r="H151" i="35"/>
  <c r="M146" i="26"/>
  <c r="N150" i="51"/>
  <c r="D152" i="27"/>
  <c r="I148" i="17"/>
  <c r="H146" i="36"/>
  <c r="L146" i="36"/>
  <c r="G145" i="41"/>
  <c r="N149" i="29"/>
  <c r="F149" i="25"/>
  <c r="E149" i="18"/>
  <c r="F148" i="43"/>
  <c r="L147" i="20"/>
  <c r="K147" i="20"/>
  <c r="M148" i="45"/>
  <c r="J149" i="44"/>
  <c r="F149" i="44"/>
  <c r="L148" i="46"/>
  <c r="L148" i="47"/>
  <c r="N148" i="47"/>
  <c r="N149" i="43"/>
  <c r="M148" i="24"/>
  <c r="I146" i="13"/>
  <c r="J148" i="49"/>
  <c r="M148" i="30"/>
  <c r="D150" i="29"/>
  <c r="K150" i="42"/>
  <c r="H148" i="15"/>
  <c r="M147" i="17"/>
  <c r="L148" i="14"/>
  <c r="J148" i="17"/>
  <c r="I151" i="26"/>
  <c r="I151" i="31"/>
  <c r="H151" i="48"/>
  <c r="F151" i="26"/>
  <c r="J151" i="50"/>
  <c r="G143" i="39"/>
  <c r="D148" i="15"/>
  <c r="J150" i="21"/>
  <c r="J152" i="16"/>
  <c r="N143" i="39"/>
  <c r="H148" i="17"/>
  <c r="G150" i="26"/>
  <c r="F147" i="15"/>
  <c r="J151" i="51"/>
  <c r="J153" i="27"/>
  <c r="L150" i="21"/>
  <c r="E145" i="36"/>
  <c r="M145" i="41"/>
  <c r="G149" i="29"/>
  <c r="E149" i="25"/>
  <c r="N149" i="18"/>
  <c r="G151" i="28"/>
  <c r="J147" i="20"/>
  <c r="L148" i="45"/>
  <c r="F148" i="45"/>
  <c r="K149" i="44"/>
  <c r="J150" i="29"/>
  <c r="F148" i="47"/>
  <c r="E148" i="24"/>
  <c r="F148" i="49"/>
  <c r="D150" i="18"/>
  <c r="H151" i="31"/>
  <c r="F145" i="36"/>
  <c r="J151" i="48"/>
  <c r="N147" i="17"/>
  <c r="H147" i="26"/>
  <c r="M151" i="27"/>
  <c r="J148" i="15"/>
  <c r="K147" i="26"/>
  <c r="G145" i="36"/>
  <c r="D149" i="45"/>
  <c r="L144" i="39"/>
  <c r="D150" i="44"/>
  <c r="B149" i="20" l="1"/>
  <c r="C149" i="20"/>
  <c r="A150" i="20"/>
  <c r="B148" i="13"/>
  <c r="A149" i="13"/>
  <c r="C148" i="13"/>
  <c r="B150" i="49"/>
  <c r="C150" i="49"/>
  <c r="A151" i="49"/>
  <c r="C148" i="41"/>
  <c r="C150" i="17"/>
  <c r="B151" i="43"/>
  <c r="C151" i="43"/>
  <c r="A152" i="43"/>
  <c r="C153" i="16"/>
  <c r="C152" i="29"/>
  <c r="B150" i="30"/>
  <c r="C150" i="30"/>
  <c r="A151" i="30"/>
  <c r="B152" i="29"/>
  <c r="A153" i="29"/>
  <c r="B150" i="24"/>
  <c r="C150" i="24"/>
  <c r="A151" i="24"/>
  <c r="B150" i="47"/>
  <c r="C150" i="47"/>
  <c r="A151" i="47"/>
  <c r="B151" i="44"/>
  <c r="C151" i="44"/>
  <c r="A152" i="44"/>
  <c r="B150" i="45"/>
  <c r="A151" i="45"/>
  <c r="C150" i="45"/>
  <c r="B150" i="46"/>
  <c r="C150" i="46"/>
  <c r="A151" i="46"/>
  <c r="A157" i="41"/>
  <c r="B156" i="41"/>
  <c r="A155" i="28"/>
  <c r="B155" i="28" s="1"/>
  <c r="B154" i="28"/>
  <c r="C154" i="28"/>
  <c r="B151" i="25"/>
  <c r="C151" i="25"/>
  <c r="A152" i="25"/>
  <c r="B151" i="42"/>
  <c r="C151" i="42"/>
  <c r="A152" i="42"/>
  <c r="B151" i="18"/>
  <c r="A152" i="18"/>
  <c r="C151" i="18"/>
  <c r="C150" i="19"/>
  <c r="C155" i="27"/>
  <c r="A156" i="27"/>
  <c r="B156" i="27" s="1"/>
  <c r="A151" i="17"/>
  <c r="B151" i="17" s="1"/>
  <c r="C148" i="36"/>
  <c r="A151" i="14"/>
  <c r="B151" i="14" s="1"/>
  <c r="C150" i="14"/>
  <c r="A154" i="16"/>
  <c r="B154" i="16" s="1"/>
  <c r="C153" i="51"/>
  <c r="A154" i="51"/>
  <c r="B154" i="51" s="1"/>
  <c r="C153" i="50"/>
  <c r="A154" i="50"/>
  <c r="B154" i="50" s="1"/>
  <c r="C153" i="48"/>
  <c r="A154" i="48"/>
  <c r="B154" i="48" s="1"/>
  <c r="A153" i="36"/>
  <c r="B153" i="36" s="1"/>
  <c r="C153" i="35"/>
  <c r="A154" i="35"/>
  <c r="B154" i="35" s="1"/>
  <c r="C153" i="31"/>
  <c r="A154" i="31"/>
  <c r="B154" i="31" s="1"/>
  <c r="C153" i="26"/>
  <c r="A154" i="26"/>
  <c r="B154" i="26" s="1"/>
  <c r="C152" i="23"/>
  <c r="A153" i="23"/>
  <c r="B153" i="23" s="1"/>
  <c r="C152" i="21"/>
  <c r="A153" i="21"/>
  <c r="B153" i="21" s="1"/>
  <c r="A153" i="19"/>
  <c r="B153" i="19" s="1"/>
  <c r="C150" i="15"/>
  <c r="A151" i="15"/>
  <c r="B151" i="15" s="1"/>
  <c r="A146" i="39"/>
  <c r="B146" i="39" s="1"/>
  <c r="C145" i="39"/>
  <c r="N150" i="18"/>
  <c r="E149" i="19"/>
  <c r="F150" i="42"/>
  <c r="E146" i="41"/>
  <c r="J149" i="24"/>
  <c r="H150" i="18"/>
  <c r="G147" i="13"/>
  <c r="N150" i="43"/>
  <c r="J150" i="18"/>
  <c r="L148" i="20"/>
  <c r="K147" i="41"/>
  <c r="L149" i="46"/>
  <c r="K149" i="49"/>
  <c r="G149" i="49"/>
  <c r="K149" i="30"/>
  <c r="K150" i="44"/>
  <c r="I149" i="45"/>
  <c r="J151" i="18"/>
  <c r="K147" i="36"/>
  <c r="E151" i="51"/>
  <c r="F150" i="23"/>
  <c r="F148" i="17"/>
  <c r="L151" i="21"/>
  <c r="L149" i="15"/>
  <c r="D152" i="35"/>
  <c r="I147" i="36"/>
  <c r="H149" i="17"/>
  <c r="F150" i="18"/>
  <c r="M149" i="19"/>
  <c r="F150" i="25"/>
  <c r="G146" i="41"/>
  <c r="K149" i="47"/>
  <c r="J147" i="13"/>
  <c r="M147" i="13"/>
  <c r="E150" i="43"/>
  <c r="K148" i="20"/>
  <c r="J147" i="41"/>
  <c r="I149" i="49"/>
  <c r="F149" i="49"/>
  <c r="J151" i="29"/>
  <c r="I151" i="29"/>
  <c r="N149" i="30"/>
  <c r="F150" i="44"/>
  <c r="J149" i="45"/>
  <c r="D151" i="25"/>
  <c r="D150" i="19"/>
  <c r="D149" i="17"/>
  <c r="I152" i="51"/>
  <c r="H151" i="23"/>
  <c r="G148" i="14"/>
  <c r="H144" i="39"/>
  <c r="E150" i="21"/>
  <c r="J147" i="36"/>
  <c r="J152" i="26"/>
  <c r="L145" i="39"/>
  <c r="G151" i="51"/>
  <c r="E147" i="26"/>
  <c r="J152" i="48"/>
  <c r="H153" i="28"/>
  <c r="L152" i="48"/>
  <c r="I149" i="14"/>
  <c r="L151" i="23"/>
  <c r="H149" i="15"/>
  <c r="F150" i="21"/>
  <c r="J151" i="21"/>
  <c r="H152" i="51"/>
  <c r="G148" i="15"/>
  <c r="F146" i="36"/>
  <c r="K152" i="31"/>
  <c r="E148" i="17"/>
  <c r="N148" i="15"/>
  <c r="G152" i="16"/>
  <c r="K153" i="28"/>
  <c r="E146" i="36"/>
  <c r="K152" i="50"/>
  <c r="J149" i="17"/>
  <c r="F150" i="29"/>
  <c r="G149" i="19"/>
  <c r="E150" i="25"/>
  <c r="M146" i="41"/>
  <c r="L147" i="13"/>
  <c r="N147" i="13"/>
  <c r="G150" i="43"/>
  <c r="J148" i="20"/>
  <c r="J149" i="49"/>
  <c r="D151" i="29"/>
  <c r="F149" i="30"/>
  <c r="M150" i="44"/>
  <c r="L149" i="45"/>
  <c r="H151" i="42"/>
  <c r="H151" i="18"/>
  <c r="D151" i="21"/>
  <c r="L153" i="16"/>
  <c r="D152" i="50"/>
  <c r="D152" i="51"/>
  <c r="L152" i="51"/>
  <c r="M151" i="50"/>
  <c r="D149" i="15"/>
  <c r="D151" i="23"/>
  <c r="D147" i="36"/>
  <c r="J152" i="31"/>
  <c r="L149" i="17"/>
  <c r="M150" i="29"/>
  <c r="N149" i="19"/>
  <c r="G150" i="25"/>
  <c r="G150" i="18"/>
  <c r="H149" i="47"/>
  <c r="K147" i="13"/>
  <c r="I150" i="18"/>
  <c r="M150" i="43"/>
  <c r="I148" i="20"/>
  <c r="I147" i="41"/>
  <c r="H149" i="49"/>
  <c r="H151" i="29"/>
  <c r="D149" i="46"/>
  <c r="E149" i="30"/>
  <c r="D150" i="46"/>
  <c r="G150" i="44"/>
  <c r="G149" i="45"/>
  <c r="N146" i="36"/>
  <c r="M148" i="17"/>
  <c r="L147" i="36"/>
  <c r="M148" i="15"/>
  <c r="H154" i="27"/>
  <c r="G150" i="23"/>
  <c r="J151" i="23"/>
  <c r="F151" i="51"/>
  <c r="G148" i="17"/>
  <c r="G151" i="35"/>
  <c r="H152" i="48"/>
  <c r="I149" i="15"/>
  <c r="M150" i="23"/>
  <c r="E151" i="50"/>
  <c r="K149" i="14"/>
  <c r="G150" i="21"/>
  <c r="E152" i="28"/>
  <c r="F151" i="50"/>
  <c r="K151" i="23"/>
  <c r="G147" i="26"/>
  <c r="H153" i="16"/>
  <c r="L152" i="26"/>
  <c r="K151" i="25"/>
  <c r="L151" i="42"/>
  <c r="I150" i="19"/>
  <c r="D152" i="48"/>
  <c r="I151" i="23"/>
  <c r="H152" i="31"/>
  <c r="K152" i="51"/>
  <c r="I154" i="27"/>
  <c r="L152" i="31"/>
  <c r="D149" i="14"/>
  <c r="L153" i="28"/>
  <c r="J149" i="14"/>
  <c r="N151" i="50"/>
  <c r="K151" i="21"/>
  <c r="G150" i="29"/>
  <c r="N150" i="42"/>
  <c r="N150" i="25"/>
  <c r="L149" i="24"/>
  <c r="L149" i="47"/>
  <c r="I147" i="13"/>
  <c r="K150" i="43"/>
  <c r="F150" i="43"/>
  <c r="H148" i="20"/>
  <c r="H147" i="41"/>
  <c r="K149" i="46"/>
  <c r="L149" i="49"/>
  <c r="D151" i="43"/>
  <c r="L149" i="30"/>
  <c r="M149" i="30"/>
  <c r="H150" i="44"/>
  <c r="N150" i="44"/>
  <c r="F149" i="45"/>
  <c r="M151" i="35"/>
  <c r="J154" i="27"/>
  <c r="N148" i="17"/>
  <c r="N148" i="14"/>
  <c r="M152" i="28"/>
  <c r="I152" i="48"/>
  <c r="N150" i="21"/>
  <c r="H152" i="50"/>
  <c r="N150" i="29"/>
  <c r="M150" i="42"/>
  <c r="M150" i="25"/>
  <c r="K149" i="24"/>
  <c r="I149" i="47"/>
  <c r="H147" i="13"/>
  <c r="J150" i="43"/>
  <c r="I150" i="43"/>
  <c r="D147" i="41"/>
  <c r="J149" i="46"/>
  <c r="E149" i="49"/>
  <c r="L151" i="29"/>
  <c r="H149" i="30"/>
  <c r="G149" i="30"/>
  <c r="I150" i="44"/>
  <c r="E150" i="44"/>
  <c r="E149" i="45"/>
  <c r="H151" i="25"/>
  <c r="J150" i="19"/>
  <c r="E148" i="15"/>
  <c r="N152" i="27"/>
  <c r="J153" i="16"/>
  <c r="N151" i="51"/>
  <c r="M150" i="21"/>
  <c r="H147" i="36"/>
  <c r="K149" i="17"/>
  <c r="G151" i="50"/>
  <c r="K152" i="48"/>
  <c r="M152" i="16"/>
  <c r="K153" i="16"/>
  <c r="J153" i="28"/>
  <c r="D150" i="14"/>
  <c r="M152" i="27"/>
  <c r="H151" i="21"/>
  <c r="M147" i="26"/>
  <c r="J152" i="35"/>
  <c r="F148" i="14"/>
  <c r="L149" i="14"/>
  <c r="G146" i="36"/>
  <c r="L154" i="27"/>
  <c r="G152" i="28"/>
  <c r="D153" i="28"/>
  <c r="E150" i="23"/>
  <c r="I152" i="26"/>
  <c r="K154" i="27"/>
  <c r="L152" i="35"/>
  <c r="I152" i="50"/>
  <c r="E151" i="35"/>
  <c r="M146" i="36"/>
  <c r="E150" i="29"/>
  <c r="G150" i="42"/>
  <c r="N146" i="41"/>
  <c r="H149" i="24"/>
  <c r="J149" i="47"/>
  <c r="F147" i="13"/>
  <c r="H150" i="43"/>
  <c r="D144" i="39"/>
  <c r="I149" i="46"/>
  <c r="M150" i="18"/>
  <c r="M149" i="49"/>
  <c r="K151" i="29"/>
  <c r="J149" i="30"/>
  <c r="D149" i="24"/>
  <c r="L150" i="44"/>
  <c r="K149" i="45"/>
  <c r="M149" i="45"/>
  <c r="L151" i="25"/>
  <c r="I151" i="42"/>
  <c r="H150" i="19"/>
  <c r="F152" i="16"/>
  <c r="D152" i="26"/>
  <c r="J149" i="15"/>
  <c r="K152" i="35"/>
  <c r="I145" i="39"/>
  <c r="N150" i="23"/>
  <c r="K152" i="26"/>
  <c r="J152" i="51"/>
  <c r="M151" i="51"/>
  <c r="F151" i="35"/>
  <c r="M148" i="14"/>
  <c r="L152" i="50"/>
  <c r="F149" i="19"/>
  <c r="E150" i="42"/>
  <c r="F146" i="41"/>
  <c r="I149" i="24"/>
  <c r="E147" i="13"/>
  <c r="L150" i="43"/>
  <c r="J144" i="39"/>
  <c r="L147" i="41"/>
  <c r="H149" i="46"/>
  <c r="D148" i="20"/>
  <c r="N149" i="49"/>
  <c r="E150" i="18"/>
  <c r="I149" i="30"/>
  <c r="D149" i="47"/>
  <c r="J150" i="44"/>
  <c r="H149" i="45"/>
  <c r="N149" i="45"/>
  <c r="J151" i="25"/>
  <c r="K150" i="19"/>
  <c r="F152" i="27"/>
  <c r="D153" i="27"/>
  <c r="I151" i="21"/>
  <c r="E152" i="27"/>
  <c r="N151" i="35"/>
  <c r="D153" i="16"/>
  <c r="K149" i="15"/>
  <c r="F147" i="26"/>
  <c r="H149" i="14"/>
  <c r="E152" i="16"/>
  <c r="N152" i="16"/>
  <c r="I152" i="35"/>
  <c r="H152" i="26"/>
  <c r="D150" i="17"/>
  <c r="F148" i="15"/>
  <c r="F152" i="28"/>
  <c r="J152" i="50"/>
  <c r="I153" i="28"/>
  <c r="H152" i="35"/>
  <c r="I151" i="25"/>
  <c r="L150" i="19"/>
  <c r="N147" i="26"/>
  <c r="E148" i="14"/>
  <c r="K145" i="39"/>
  <c r="G152" i="27"/>
  <c r="I153" i="16"/>
  <c r="J145" i="39"/>
  <c r="N152" i="28"/>
  <c r="I149" i="17"/>
  <c r="I152" i="31"/>
  <c r="D152" i="31"/>
  <c r="H145" i="39"/>
  <c r="D150" i="24"/>
  <c r="D150" i="45"/>
  <c r="D150" i="30"/>
  <c r="I151" i="18"/>
  <c r="D148" i="13"/>
  <c r="D150" i="49"/>
  <c r="D149" i="20"/>
  <c r="D150" i="47"/>
  <c r="D151" i="44"/>
  <c r="D152" i="29"/>
  <c r="C153" i="29" l="1"/>
  <c r="B152" i="44"/>
  <c r="C152" i="44"/>
  <c r="A153" i="44"/>
  <c r="C154" i="16"/>
  <c r="C155" i="16" s="1"/>
  <c r="B150" i="20"/>
  <c r="C150" i="20"/>
  <c r="A151" i="20"/>
  <c r="C155" i="28"/>
  <c r="B151" i="24"/>
  <c r="C151" i="24"/>
  <c r="A152" i="24"/>
  <c r="B151" i="30"/>
  <c r="C151" i="30"/>
  <c r="A152" i="30"/>
  <c r="B152" i="43"/>
  <c r="C152" i="43"/>
  <c r="A153" i="43"/>
  <c r="B151" i="49"/>
  <c r="A152" i="49"/>
  <c r="C151" i="49"/>
  <c r="C151" i="17"/>
  <c r="B151" i="46"/>
  <c r="C151" i="46"/>
  <c r="A152" i="46"/>
  <c r="B151" i="47"/>
  <c r="C151" i="47"/>
  <c r="A152" i="47"/>
  <c r="B153" i="29"/>
  <c r="A154" i="29"/>
  <c r="C149" i="41"/>
  <c r="B151" i="45"/>
  <c r="A152" i="45"/>
  <c r="C151" i="45"/>
  <c r="B149" i="13"/>
  <c r="A150" i="13"/>
  <c r="C149" i="13"/>
  <c r="B157" i="41"/>
  <c r="A158" i="41"/>
  <c r="A156" i="28"/>
  <c r="B156" i="28" s="1"/>
  <c r="B152" i="25"/>
  <c r="A153" i="25"/>
  <c r="C152" i="25"/>
  <c r="B152" i="42"/>
  <c r="C152" i="42"/>
  <c r="A153" i="42"/>
  <c r="C152" i="18"/>
  <c r="B152" i="18"/>
  <c r="A153" i="18"/>
  <c r="C151" i="19"/>
  <c r="A155" i="16"/>
  <c r="B155" i="16" s="1"/>
  <c r="C156" i="27"/>
  <c r="A157" i="27"/>
  <c r="B157" i="27" s="1"/>
  <c r="C149" i="36"/>
  <c r="A152" i="14"/>
  <c r="B152" i="14" s="1"/>
  <c r="C151" i="14"/>
  <c r="A152" i="17"/>
  <c r="B152" i="17" s="1"/>
  <c r="A155" i="51"/>
  <c r="B155" i="51" s="1"/>
  <c r="C154" i="51"/>
  <c r="C154" i="50"/>
  <c r="A155" i="50"/>
  <c r="B155" i="50" s="1"/>
  <c r="C154" i="48"/>
  <c r="A155" i="48"/>
  <c r="B155" i="48" s="1"/>
  <c r="A154" i="36"/>
  <c r="B154" i="36" s="1"/>
  <c r="C154" i="35"/>
  <c r="A155" i="35"/>
  <c r="B155" i="35" s="1"/>
  <c r="C154" i="31"/>
  <c r="A155" i="31"/>
  <c r="B155" i="31" s="1"/>
  <c r="A155" i="26"/>
  <c r="B155" i="26" s="1"/>
  <c r="C154" i="26"/>
  <c r="C153" i="23"/>
  <c r="A154" i="23"/>
  <c r="B154" i="23" s="1"/>
  <c r="C153" i="21"/>
  <c r="A154" i="21"/>
  <c r="B154" i="21" s="1"/>
  <c r="A154" i="19"/>
  <c r="B154" i="19" s="1"/>
  <c r="C151" i="15"/>
  <c r="A152" i="15"/>
  <c r="B152" i="15" s="1"/>
  <c r="A147" i="39"/>
  <c r="B147" i="39" s="1"/>
  <c r="C146" i="39"/>
  <c r="F149" i="47"/>
  <c r="F148" i="20"/>
  <c r="N144" i="39"/>
  <c r="M147" i="41"/>
  <c r="M151" i="29"/>
  <c r="N151" i="25"/>
  <c r="H152" i="29"/>
  <c r="M152" i="29"/>
  <c r="H151" i="44"/>
  <c r="K149" i="20"/>
  <c r="E149" i="20"/>
  <c r="N150" i="24"/>
  <c r="G150" i="30"/>
  <c r="L150" i="49"/>
  <c r="D151" i="42"/>
  <c r="K151" i="43"/>
  <c r="K150" i="45"/>
  <c r="G150" i="45"/>
  <c r="D153" i="29"/>
  <c r="J148" i="13"/>
  <c r="H150" i="46"/>
  <c r="F150" i="46"/>
  <c r="J150" i="47"/>
  <c r="I152" i="42"/>
  <c r="M151" i="21"/>
  <c r="G152" i="31"/>
  <c r="G149" i="14"/>
  <c r="I146" i="39"/>
  <c r="J153" i="26"/>
  <c r="N149" i="14"/>
  <c r="J154" i="16"/>
  <c r="D153" i="31"/>
  <c r="D148" i="36"/>
  <c r="G152" i="48"/>
  <c r="I152" i="23"/>
  <c r="N152" i="31"/>
  <c r="L152" i="21"/>
  <c r="K153" i="31"/>
  <c r="D153" i="50"/>
  <c r="D150" i="15"/>
  <c r="L150" i="15"/>
  <c r="E149" i="14"/>
  <c r="G147" i="36"/>
  <c r="G149" i="47"/>
  <c r="G148" i="20"/>
  <c r="F144" i="39"/>
  <c r="F149" i="46"/>
  <c r="F151" i="29"/>
  <c r="M151" i="25"/>
  <c r="J152" i="29"/>
  <c r="D150" i="20"/>
  <c r="F151" i="44"/>
  <c r="H149" i="20"/>
  <c r="J150" i="24"/>
  <c r="M150" i="24"/>
  <c r="N150" i="30"/>
  <c r="K150" i="49"/>
  <c r="N151" i="43"/>
  <c r="M151" i="43"/>
  <c r="H150" i="45"/>
  <c r="M150" i="45"/>
  <c r="J148" i="41"/>
  <c r="L148" i="13"/>
  <c r="L150" i="46"/>
  <c r="L150" i="47"/>
  <c r="N150" i="47"/>
  <c r="K152" i="25"/>
  <c r="L152" i="42"/>
  <c r="K151" i="19"/>
  <c r="N147" i="36"/>
  <c r="M152" i="48"/>
  <c r="M150" i="17"/>
  <c r="D153" i="48"/>
  <c r="G151" i="23"/>
  <c r="E153" i="27"/>
  <c r="H153" i="35"/>
  <c r="G150" i="17"/>
  <c r="H150" i="14"/>
  <c r="K150" i="15"/>
  <c r="L153" i="48"/>
  <c r="L152" i="23"/>
  <c r="G152" i="50"/>
  <c r="E149" i="47"/>
  <c r="E149" i="24"/>
  <c r="G144" i="39"/>
  <c r="M149" i="46"/>
  <c r="E151" i="29"/>
  <c r="F151" i="25"/>
  <c r="N152" i="29"/>
  <c r="E151" i="25"/>
  <c r="I151" i="44"/>
  <c r="M149" i="20"/>
  <c r="F150" i="24"/>
  <c r="E150" i="24"/>
  <c r="F150" i="30"/>
  <c r="F150" i="49"/>
  <c r="H151" i="43"/>
  <c r="E151" i="43"/>
  <c r="L150" i="45"/>
  <c r="H148" i="41"/>
  <c r="G148" i="13"/>
  <c r="I150" i="46"/>
  <c r="I150" i="47"/>
  <c r="G150" i="47"/>
  <c r="H152" i="25"/>
  <c r="D152" i="42"/>
  <c r="L151" i="19"/>
  <c r="G153" i="28"/>
  <c r="F150" i="17"/>
  <c r="G152" i="51"/>
  <c r="H153" i="31"/>
  <c r="I153" i="48"/>
  <c r="J148" i="36"/>
  <c r="F149" i="17"/>
  <c r="E150" i="14"/>
  <c r="J150" i="17"/>
  <c r="N150" i="14"/>
  <c r="L155" i="27"/>
  <c r="N152" i="48"/>
  <c r="M153" i="28"/>
  <c r="K155" i="27"/>
  <c r="I153" i="51"/>
  <c r="N150" i="17"/>
  <c r="E151" i="23"/>
  <c r="I152" i="21"/>
  <c r="N152" i="26"/>
  <c r="J155" i="27"/>
  <c r="H152" i="21"/>
  <c r="M149" i="47"/>
  <c r="G149" i="24"/>
  <c r="M144" i="39"/>
  <c r="N149" i="46"/>
  <c r="G150" i="19"/>
  <c r="I152" i="29"/>
  <c r="K151" i="42"/>
  <c r="K151" i="44"/>
  <c r="L149" i="20"/>
  <c r="K150" i="24"/>
  <c r="J150" i="30"/>
  <c r="M150" i="30"/>
  <c r="E150" i="49"/>
  <c r="L151" i="43"/>
  <c r="J150" i="45"/>
  <c r="D148" i="41"/>
  <c r="F148" i="13"/>
  <c r="J150" i="46"/>
  <c r="F150" i="47"/>
  <c r="J152" i="42"/>
  <c r="M153" i="16"/>
  <c r="M150" i="14"/>
  <c r="K153" i="35"/>
  <c r="G149" i="17"/>
  <c r="G152" i="26"/>
  <c r="I153" i="31"/>
  <c r="H155" i="28"/>
  <c r="F149" i="15"/>
  <c r="H153" i="50"/>
  <c r="J153" i="51"/>
  <c r="J150" i="15"/>
  <c r="N153" i="16"/>
  <c r="L153" i="51"/>
  <c r="H154" i="16"/>
  <c r="G153" i="27"/>
  <c r="L153" i="31"/>
  <c r="F152" i="26"/>
  <c r="E152" i="50"/>
  <c r="I150" i="14"/>
  <c r="M152" i="50"/>
  <c r="H152" i="23"/>
  <c r="D145" i="39"/>
  <c r="K146" i="39"/>
  <c r="I154" i="28"/>
  <c r="I153" i="26"/>
  <c r="M149" i="15"/>
  <c r="K148" i="36"/>
  <c r="I153" i="35"/>
  <c r="F153" i="27"/>
  <c r="H154" i="28"/>
  <c r="F149" i="14"/>
  <c r="L153" i="26"/>
  <c r="F151" i="21"/>
  <c r="F153" i="28"/>
  <c r="N152" i="51"/>
  <c r="J150" i="14"/>
  <c r="K153" i="26"/>
  <c r="K152" i="23"/>
  <c r="D152" i="21"/>
  <c r="N149" i="47"/>
  <c r="M149" i="24"/>
  <c r="N147" i="41"/>
  <c r="G149" i="46"/>
  <c r="F150" i="19"/>
  <c r="G151" i="25"/>
  <c r="L152" i="29"/>
  <c r="E151" i="44"/>
  <c r="G149" i="20"/>
  <c r="H150" i="24"/>
  <c r="H150" i="30"/>
  <c r="E150" i="30"/>
  <c r="N150" i="49"/>
  <c r="I151" i="43"/>
  <c r="I150" i="45"/>
  <c r="N148" i="13"/>
  <c r="E150" i="46"/>
  <c r="D151" i="45"/>
  <c r="H150" i="47"/>
  <c r="L152" i="25"/>
  <c r="H152" i="42"/>
  <c r="H151" i="19"/>
  <c r="M152" i="51"/>
  <c r="H150" i="15"/>
  <c r="D154" i="28"/>
  <c r="H150" i="17"/>
  <c r="J152" i="21"/>
  <c r="K153" i="48"/>
  <c r="E152" i="48"/>
  <c r="L146" i="39"/>
  <c r="F150" i="14"/>
  <c r="K152" i="21"/>
  <c r="J153" i="31"/>
  <c r="M148" i="20"/>
  <c r="F149" i="24"/>
  <c r="G147" i="41"/>
  <c r="E149" i="46"/>
  <c r="M150" i="19"/>
  <c r="J151" i="42"/>
  <c r="G152" i="29"/>
  <c r="L151" i="44"/>
  <c r="M151" i="44"/>
  <c r="F149" i="20"/>
  <c r="L150" i="24"/>
  <c r="K150" i="30"/>
  <c r="H150" i="49"/>
  <c r="G150" i="49"/>
  <c r="G151" i="43"/>
  <c r="E150" i="45"/>
  <c r="D151" i="47"/>
  <c r="K148" i="41"/>
  <c r="I148" i="13"/>
  <c r="E148" i="13"/>
  <c r="M150" i="46"/>
  <c r="E150" i="47"/>
  <c r="D152" i="25"/>
  <c r="J152" i="18"/>
  <c r="D151" i="19"/>
  <c r="G150" i="14"/>
  <c r="F152" i="50"/>
  <c r="D153" i="26"/>
  <c r="E149" i="15"/>
  <c r="J153" i="35"/>
  <c r="L148" i="36"/>
  <c r="J153" i="50"/>
  <c r="N152" i="35"/>
  <c r="H153" i="51"/>
  <c r="L154" i="16"/>
  <c r="N153" i="27"/>
  <c r="F153" i="16"/>
  <c r="E148" i="20"/>
  <c r="N149" i="24"/>
  <c r="E147" i="41"/>
  <c r="N151" i="29"/>
  <c r="E150" i="19"/>
  <c r="E152" i="29"/>
  <c r="N151" i="44"/>
  <c r="G151" i="44"/>
  <c r="N149" i="20"/>
  <c r="G150" i="24"/>
  <c r="I150" i="30"/>
  <c r="J150" i="49"/>
  <c r="M150" i="49"/>
  <c r="F151" i="43"/>
  <c r="F150" i="45"/>
  <c r="L148" i="41"/>
  <c r="K148" i="13"/>
  <c r="M148" i="13"/>
  <c r="G150" i="46"/>
  <c r="D149" i="13"/>
  <c r="M150" i="47"/>
  <c r="J152" i="25"/>
  <c r="H152" i="18"/>
  <c r="I151" i="19"/>
  <c r="H146" i="39"/>
  <c r="L150" i="14"/>
  <c r="N149" i="15"/>
  <c r="E152" i="51"/>
  <c r="I153" i="50"/>
  <c r="E147" i="36"/>
  <c r="K153" i="50"/>
  <c r="M153" i="27"/>
  <c r="J154" i="28"/>
  <c r="I150" i="15"/>
  <c r="H155" i="27"/>
  <c r="L153" i="50"/>
  <c r="M151" i="23"/>
  <c r="D154" i="16"/>
  <c r="N153" i="28"/>
  <c r="E152" i="35"/>
  <c r="D153" i="51"/>
  <c r="N148" i="20"/>
  <c r="E144" i="39"/>
  <c r="F147" i="41"/>
  <c r="G151" i="29"/>
  <c r="N150" i="19"/>
  <c r="F152" i="29"/>
  <c r="K152" i="29"/>
  <c r="J151" i="44"/>
  <c r="I149" i="20"/>
  <c r="J149" i="20"/>
  <c r="I150" i="24"/>
  <c r="L150" i="30"/>
  <c r="I150" i="49"/>
  <c r="D151" i="18"/>
  <c r="J151" i="43"/>
  <c r="N150" i="45"/>
  <c r="I148" i="41"/>
  <c r="H148" i="13"/>
  <c r="K150" i="46"/>
  <c r="N150" i="46"/>
  <c r="K150" i="47"/>
  <c r="K152" i="42"/>
  <c r="D154" i="27"/>
  <c r="D155" i="27" s="1"/>
  <c r="M147" i="36"/>
  <c r="K154" i="16"/>
  <c r="E153" i="28"/>
  <c r="F152" i="31"/>
  <c r="M152" i="31"/>
  <c r="E152" i="31"/>
  <c r="J152" i="23"/>
  <c r="N151" i="21"/>
  <c r="D152" i="23"/>
  <c r="E150" i="17"/>
  <c r="I155" i="27"/>
  <c r="G149" i="15"/>
  <c r="K154" i="28"/>
  <c r="M149" i="17"/>
  <c r="N152" i="50"/>
  <c r="K150" i="17"/>
  <c r="K150" i="14"/>
  <c r="G151" i="21"/>
  <c r="M149" i="14"/>
  <c r="F152" i="35"/>
  <c r="E152" i="26"/>
  <c r="D153" i="35"/>
  <c r="N149" i="17"/>
  <c r="H153" i="26"/>
  <c r="K153" i="51"/>
  <c r="E151" i="21"/>
  <c r="J153" i="48"/>
  <c r="F152" i="51"/>
  <c r="H153" i="48"/>
  <c r="F152" i="48"/>
  <c r="G153" i="16"/>
  <c r="I148" i="36"/>
  <c r="F147" i="36"/>
  <c r="E149" i="17"/>
  <c r="L150" i="17"/>
  <c r="F151" i="23"/>
  <c r="M152" i="26"/>
  <c r="N151" i="23"/>
  <c r="L154" i="28"/>
  <c r="D151" i="14"/>
  <c r="H148" i="36"/>
  <c r="L153" i="35"/>
  <c r="I150" i="17"/>
  <c r="E153" i="16"/>
  <c r="M152" i="35"/>
  <c r="G152" i="35"/>
  <c r="D151" i="49"/>
  <c r="D151" i="30"/>
  <c r="I152" i="18"/>
  <c r="J146" i="39"/>
  <c r="D152" i="44"/>
  <c r="D151" i="46"/>
  <c r="D152" i="43"/>
  <c r="J151" i="19"/>
  <c r="D151" i="24"/>
  <c r="I152" i="25"/>
  <c r="D152" i="18"/>
  <c r="B150" i="13" l="1"/>
  <c r="A151" i="13"/>
  <c r="C150" i="13"/>
  <c r="B154" i="29"/>
  <c r="A155" i="29"/>
  <c r="B152" i="46"/>
  <c r="C152" i="46"/>
  <c r="A153" i="46"/>
  <c r="C154" i="29"/>
  <c r="B152" i="30"/>
  <c r="C152" i="30"/>
  <c r="A153" i="30"/>
  <c r="C150" i="41"/>
  <c r="B152" i="47"/>
  <c r="A153" i="47"/>
  <c r="C152" i="47"/>
  <c r="B152" i="49"/>
  <c r="C152" i="49"/>
  <c r="A153" i="49"/>
  <c r="C152" i="17"/>
  <c r="C153" i="17" s="1"/>
  <c r="B153" i="44"/>
  <c r="C153" i="44"/>
  <c r="A154" i="44"/>
  <c r="B152" i="45"/>
  <c r="C152" i="45"/>
  <c r="A153" i="45"/>
  <c r="B153" i="43"/>
  <c r="A154" i="43"/>
  <c r="C153" i="43"/>
  <c r="B152" i="24"/>
  <c r="C152" i="24"/>
  <c r="A153" i="24"/>
  <c r="B151" i="20"/>
  <c r="A152" i="20"/>
  <c r="C151" i="20"/>
  <c r="A159" i="41"/>
  <c r="B158" i="41"/>
  <c r="A157" i="28"/>
  <c r="B157" i="28" s="1"/>
  <c r="C156" i="28"/>
  <c r="B153" i="25"/>
  <c r="C153" i="25"/>
  <c r="A154" i="25"/>
  <c r="B153" i="42"/>
  <c r="C153" i="42"/>
  <c r="A154" i="42"/>
  <c r="B153" i="18"/>
  <c r="A154" i="18"/>
  <c r="C153" i="18"/>
  <c r="C152" i="19"/>
  <c r="C150" i="36"/>
  <c r="A153" i="14"/>
  <c r="B153" i="14" s="1"/>
  <c r="C152" i="14"/>
  <c r="C157" i="27"/>
  <c r="A158" i="27"/>
  <c r="B158" i="27" s="1"/>
  <c r="A153" i="17"/>
  <c r="B153" i="17" s="1"/>
  <c r="A156" i="16"/>
  <c r="B156" i="16" s="1"/>
  <c r="C155" i="51"/>
  <c r="A156" i="51"/>
  <c r="B156" i="51" s="1"/>
  <c r="C155" i="50"/>
  <c r="A156" i="50"/>
  <c r="B156" i="50" s="1"/>
  <c r="C155" i="48"/>
  <c r="A156" i="48"/>
  <c r="B156" i="48" s="1"/>
  <c r="A155" i="36"/>
  <c r="B155" i="36" s="1"/>
  <c r="C155" i="35"/>
  <c r="A156" i="35"/>
  <c r="B156" i="35" s="1"/>
  <c r="A156" i="31"/>
  <c r="B156" i="31" s="1"/>
  <c r="C155" i="31"/>
  <c r="C155" i="26"/>
  <c r="A156" i="26"/>
  <c r="B156" i="26" s="1"/>
  <c r="A155" i="23"/>
  <c r="B155" i="23" s="1"/>
  <c r="C154" i="23"/>
  <c r="C154" i="21"/>
  <c r="A155" i="21"/>
  <c r="B155" i="21" s="1"/>
  <c r="A155" i="19"/>
  <c r="B155" i="19" s="1"/>
  <c r="C152" i="15"/>
  <c r="A153" i="15"/>
  <c r="B153" i="15" s="1"/>
  <c r="A148" i="39"/>
  <c r="B148" i="39" s="1"/>
  <c r="C147" i="39"/>
  <c r="M152" i="18"/>
  <c r="N151" i="18"/>
  <c r="F152" i="25"/>
  <c r="E148" i="41"/>
  <c r="G151" i="42"/>
  <c r="D150" i="13"/>
  <c r="G150" i="20"/>
  <c r="D152" i="46"/>
  <c r="K153" i="29"/>
  <c r="J151" i="46"/>
  <c r="J151" i="49"/>
  <c r="E151" i="49"/>
  <c r="K149" i="41"/>
  <c r="N151" i="30"/>
  <c r="N151" i="19"/>
  <c r="N151" i="45"/>
  <c r="N151" i="47"/>
  <c r="J152" i="44"/>
  <c r="I149" i="13"/>
  <c r="K149" i="13"/>
  <c r="J152" i="43"/>
  <c r="J151" i="24"/>
  <c r="J156" i="28"/>
  <c r="L153" i="25"/>
  <c r="J153" i="18"/>
  <c r="L152" i="19"/>
  <c r="G151" i="14"/>
  <c r="H154" i="48"/>
  <c r="H151" i="17"/>
  <c r="N153" i="50"/>
  <c r="K155" i="16"/>
  <c r="N153" i="26"/>
  <c r="J153" i="21"/>
  <c r="N153" i="48"/>
  <c r="N152" i="23"/>
  <c r="L154" i="26"/>
  <c r="E153" i="48"/>
  <c r="G153" i="35"/>
  <c r="N154" i="16"/>
  <c r="L154" i="31"/>
  <c r="G152" i="18"/>
  <c r="F151" i="18"/>
  <c r="N152" i="25"/>
  <c r="M148" i="41"/>
  <c r="N151" i="42"/>
  <c r="H150" i="20"/>
  <c r="H153" i="29"/>
  <c r="I151" i="46"/>
  <c r="K151" i="49"/>
  <c r="J149" i="41"/>
  <c r="L149" i="41"/>
  <c r="D152" i="49"/>
  <c r="F151" i="30"/>
  <c r="L151" i="45"/>
  <c r="F151" i="45"/>
  <c r="I151" i="47"/>
  <c r="D153" i="44"/>
  <c r="H152" i="44"/>
  <c r="D153" i="43"/>
  <c r="L149" i="13"/>
  <c r="J149" i="13"/>
  <c r="L152" i="43"/>
  <c r="H151" i="24"/>
  <c r="L156" i="28"/>
  <c r="I153" i="25"/>
  <c r="H153" i="18"/>
  <c r="J152" i="19"/>
  <c r="I154" i="16"/>
  <c r="L153" i="23"/>
  <c r="L149" i="36"/>
  <c r="M153" i="51"/>
  <c r="K154" i="26"/>
  <c r="K151" i="15"/>
  <c r="N152" i="21"/>
  <c r="J156" i="27"/>
  <c r="J154" i="31"/>
  <c r="G153" i="48"/>
  <c r="N153" i="35"/>
  <c r="F152" i="18"/>
  <c r="E151" i="18"/>
  <c r="G152" i="25"/>
  <c r="E152" i="42"/>
  <c r="M151" i="42"/>
  <c r="K150" i="20"/>
  <c r="N153" i="29"/>
  <c r="N151" i="46"/>
  <c r="H151" i="49"/>
  <c r="I151" i="30"/>
  <c r="M151" i="30"/>
  <c r="K151" i="45"/>
  <c r="E151" i="45"/>
  <c r="F151" i="47"/>
  <c r="K152" i="44"/>
  <c r="G149" i="13"/>
  <c r="H152" i="43"/>
  <c r="E152" i="43"/>
  <c r="E151" i="24"/>
  <c r="I156" i="28"/>
  <c r="L153" i="42"/>
  <c r="I153" i="18"/>
  <c r="I151" i="17"/>
  <c r="G148" i="36"/>
  <c r="F153" i="35"/>
  <c r="L151" i="14"/>
  <c r="D152" i="14"/>
  <c r="N145" i="39"/>
  <c r="I153" i="23"/>
  <c r="G153" i="26"/>
  <c r="E150" i="15"/>
  <c r="N151" i="14"/>
  <c r="F154" i="28"/>
  <c r="F145" i="39"/>
  <c r="I154" i="31"/>
  <c r="L154" i="51"/>
  <c r="K149" i="36"/>
  <c r="D149" i="36"/>
  <c r="H156" i="27"/>
  <c r="D155" i="16"/>
  <c r="I154" i="51"/>
  <c r="D154" i="31"/>
  <c r="N148" i="36"/>
  <c r="L156" i="27"/>
  <c r="F152" i="21"/>
  <c r="G154" i="16"/>
  <c r="L151" i="17"/>
  <c r="M154" i="16"/>
  <c r="N153" i="31"/>
  <c r="K151" i="17"/>
  <c r="I154" i="50"/>
  <c r="N152" i="18"/>
  <c r="M151" i="19"/>
  <c r="M152" i="25"/>
  <c r="N152" i="42"/>
  <c r="M152" i="42"/>
  <c r="M150" i="20"/>
  <c r="M153" i="29"/>
  <c r="L153" i="29"/>
  <c r="M151" i="46"/>
  <c r="L151" i="49"/>
  <c r="H149" i="41"/>
  <c r="J151" i="30"/>
  <c r="G151" i="30"/>
  <c r="I151" i="45"/>
  <c r="E151" i="47"/>
  <c r="G151" i="47"/>
  <c r="N152" i="44"/>
  <c r="N149" i="13"/>
  <c r="G152" i="43"/>
  <c r="M152" i="43"/>
  <c r="K151" i="24"/>
  <c r="K156" i="28"/>
  <c r="J153" i="42"/>
  <c r="D153" i="18"/>
  <c r="F154" i="27"/>
  <c r="G153" i="50"/>
  <c r="F155" i="27"/>
  <c r="L154" i="50"/>
  <c r="F153" i="31"/>
  <c r="L151" i="15"/>
  <c r="K156" i="27"/>
  <c r="J154" i="35"/>
  <c r="J154" i="50"/>
  <c r="D151" i="15"/>
  <c r="E154" i="16"/>
  <c r="M151" i="14"/>
  <c r="K147" i="39"/>
  <c r="I154" i="26"/>
  <c r="H151" i="14"/>
  <c r="F154" i="16"/>
  <c r="D153" i="21"/>
  <c r="D154" i="50"/>
  <c r="F152" i="23"/>
  <c r="I151" i="15"/>
  <c r="M153" i="48"/>
  <c r="J155" i="16"/>
  <c r="M154" i="27"/>
  <c r="J151" i="14"/>
  <c r="I154" i="35"/>
  <c r="G155" i="27"/>
  <c r="G154" i="27"/>
  <c r="I153" i="21"/>
  <c r="L155" i="16"/>
  <c r="E152" i="18"/>
  <c r="F151" i="19"/>
  <c r="D155" i="28"/>
  <c r="F152" i="42"/>
  <c r="D146" i="39"/>
  <c r="L150" i="20"/>
  <c r="E150" i="20"/>
  <c r="J153" i="29"/>
  <c r="E153" i="29"/>
  <c r="G151" i="46"/>
  <c r="N151" i="49"/>
  <c r="D152" i="30"/>
  <c r="I149" i="41"/>
  <c r="H151" i="30"/>
  <c r="K155" i="28"/>
  <c r="H151" i="45"/>
  <c r="M151" i="47"/>
  <c r="K151" i="47"/>
  <c r="G152" i="44"/>
  <c r="E149" i="13"/>
  <c r="F152" i="43"/>
  <c r="M151" i="24"/>
  <c r="F151" i="24"/>
  <c r="K153" i="25"/>
  <c r="H153" i="42"/>
  <c r="H152" i="19"/>
  <c r="G153" i="31"/>
  <c r="G152" i="21"/>
  <c r="H154" i="26"/>
  <c r="H151" i="15"/>
  <c r="K154" i="50"/>
  <c r="D147" i="39"/>
  <c r="J154" i="51"/>
  <c r="K153" i="23"/>
  <c r="L147" i="39"/>
  <c r="M153" i="31"/>
  <c r="H154" i="35"/>
  <c r="D156" i="27"/>
  <c r="G151" i="19"/>
  <c r="G148" i="41"/>
  <c r="G152" i="42"/>
  <c r="N150" i="20"/>
  <c r="I150" i="20"/>
  <c r="F153" i="29"/>
  <c r="K151" i="46"/>
  <c r="F151" i="46"/>
  <c r="F151" i="49"/>
  <c r="K151" i="30"/>
  <c r="I155" i="28"/>
  <c r="J151" i="45"/>
  <c r="H151" i="47"/>
  <c r="D152" i="45"/>
  <c r="F152" i="44"/>
  <c r="D152" i="24"/>
  <c r="H149" i="13"/>
  <c r="N152" i="43"/>
  <c r="L151" i="24"/>
  <c r="G151" i="24"/>
  <c r="D153" i="25"/>
  <c r="K153" i="42"/>
  <c r="K152" i="19"/>
  <c r="L154" i="35"/>
  <c r="D151" i="17"/>
  <c r="G153" i="51"/>
  <c r="I147" i="39"/>
  <c r="I149" i="36"/>
  <c r="D154" i="48"/>
  <c r="M152" i="23"/>
  <c r="J154" i="26"/>
  <c r="H149" i="36"/>
  <c r="M154" i="28"/>
  <c r="G154" i="28"/>
  <c r="M151" i="18"/>
  <c r="E151" i="19"/>
  <c r="N148" i="41"/>
  <c r="F151" i="42"/>
  <c r="F150" i="20"/>
  <c r="I153" i="29"/>
  <c r="H151" i="46"/>
  <c r="E151" i="46"/>
  <c r="G151" i="49"/>
  <c r="D149" i="41"/>
  <c r="L151" i="30"/>
  <c r="L155" i="28"/>
  <c r="G151" i="45"/>
  <c r="L151" i="47"/>
  <c r="L152" i="44"/>
  <c r="E152" i="44"/>
  <c r="M149" i="13"/>
  <c r="K152" i="43"/>
  <c r="I151" i="24"/>
  <c r="D153" i="42"/>
  <c r="E153" i="35"/>
  <c r="G145" i="39"/>
  <c r="K153" i="21"/>
  <c r="I156" i="27"/>
  <c r="M155" i="27"/>
  <c r="N154" i="27"/>
  <c r="J149" i="36"/>
  <c r="H153" i="23"/>
  <c r="F153" i="51"/>
  <c r="E152" i="21"/>
  <c r="F153" i="50"/>
  <c r="E153" i="26"/>
  <c r="E154" i="27"/>
  <c r="M152" i="21"/>
  <c r="N150" i="15"/>
  <c r="N154" i="28"/>
  <c r="M153" i="50"/>
  <c r="H155" i="16"/>
  <c r="E145" i="39"/>
  <c r="G152" i="23"/>
  <c r="M145" i="39"/>
  <c r="M153" i="26"/>
  <c r="E151" i="14"/>
  <c r="E153" i="31"/>
  <c r="E153" i="50"/>
  <c r="K151" i="14"/>
  <c r="N153" i="51"/>
  <c r="F153" i="26"/>
  <c r="F148" i="36"/>
  <c r="M153" i="35"/>
  <c r="M148" i="36"/>
  <c r="J154" i="48"/>
  <c r="K154" i="35"/>
  <c r="G151" i="18"/>
  <c r="E152" i="25"/>
  <c r="F148" i="41"/>
  <c r="E151" i="42"/>
  <c r="J150" i="20"/>
  <c r="G153" i="29"/>
  <c r="L151" i="46"/>
  <c r="I151" i="49"/>
  <c r="M151" i="49"/>
  <c r="E151" i="30"/>
  <c r="J155" i="28"/>
  <c r="M151" i="45"/>
  <c r="J151" i="47"/>
  <c r="I152" i="44"/>
  <c r="M152" i="44"/>
  <c r="F149" i="13"/>
  <c r="I152" i="43"/>
  <c r="N151" i="24"/>
  <c r="H156" i="28"/>
  <c r="I153" i="42"/>
  <c r="D154" i="51"/>
  <c r="F151" i="14"/>
  <c r="I155" i="16"/>
  <c r="H154" i="51"/>
  <c r="D153" i="23"/>
  <c r="H154" i="31"/>
  <c r="I154" i="48"/>
  <c r="M150" i="15"/>
  <c r="K154" i="31"/>
  <c r="E152" i="23"/>
  <c r="J153" i="23"/>
  <c r="E153" i="51"/>
  <c r="J147" i="39"/>
  <c r="D154" i="35"/>
  <c r="D155" i="35" s="1"/>
  <c r="N155" i="27"/>
  <c r="F150" i="15"/>
  <c r="I151" i="14"/>
  <c r="H154" i="50"/>
  <c r="F153" i="48"/>
  <c r="L153" i="21"/>
  <c r="E155" i="27"/>
  <c r="G150" i="15"/>
  <c r="D155" i="48"/>
  <c r="L154" i="48"/>
  <c r="D154" i="26"/>
  <c r="K154" i="48"/>
  <c r="E148" i="36"/>
  <c r="H147" i="39"/>
  <c r="K154" i="51"/>
  <c r="J151" i="15"/>
  <c r="J151" i="17"/>
  <c r="E154" i="28"/>
  <c r="H153" i="21"/>
  <c r="D152" i="47"/>
  <c r="D156" i="28"/>
  <c r="D157" i="27"/>
  <c r="B152" i="20" l="1"/>
  <c r="C152" i="20"/>
  <c r="A153" i="20"/>
  <c r="B153" i="24"/>
  <c r="C153" i="24"/>
  <c r="A154" i="24"/>
  <c r="C151" i="41"/>
  <c r="B151" i="13"/>
  <c r="A152" i="13"/>
  <c r="C151" i="13"/>
  <c r="C156" i="16"/>
  <c r="B153" i="45"/>
  <c r="C153" i="45"/>
  <c r="A154" i="45"/>
  <c r="B153" i="47"/>
  <c r="C153" i="47"/>
  <c r="A154" i="47"/>
  <c r="B153" i="30"/>
  <c r="A154" i="30"/>
  <c r="C153" i="30"/>
  <c r="B155" i="29"/>
  <c r="A156" i="29"/>
  <c r="B154" i="43"/>
  <c r="C154" i="43"/>
  <c r="A155" i="43"/>
  <c r="C155" i="29"/>
  <c r="B153" i="46"/>
  <c r="C153" i="46"/>
  <c r="A154" i="46"/>
  <c r="B154" i="44"/>
  <c r="A155" i="44"/>
  <c r="C154" i="44"/>
  <c r="B153" i="49"/>
  <c r="C153" i="49"/>
  <c r="A154" i="49"/>
  <c r="B159" i="41"/>
  <c r="A160" i="41"/>
  <c r="A158" i="28"/>
  <c r="B158" i="28" s="1"/>
  <c r="C157" i="28"/>
  <c r="B154" i="25"/>
  <c r="C154" i="25"/>
  <c r="A155" i="25"/>
  <c r="B154" i="42"/>
  <c r="C154" i="42"/>
  <c r="A155" i="42"/>
  <c r="C154" i="18"/>
  <c r="B154" i="18"/>
  <c r="A155" i="18"/>
  <c r="C153" i="19"/>
  <c r="C151" i="36"/>
  <c r="A154" i="17"/>
  <c r="B154" i="17" s="1"/>
  <c r="A154" i="14"/>
  <c r="B154" i="14" s="1"/>
  <c r="C153" i="14"/>
  <c r="C158" i="27"/>
  <c r="A159" i="27"/>
  <c r="B159" i="27" s="1"/>
  <c r="A157" i="16"/>
  <c r="B157" i="16" s="1"/>
  <c r="A157" i="51"/>
  <c r="B157" i="51" s="1"/>
  <c r="C156" i="51"/>
  <c r="C156" i="50"/>
  <c r="A157" i="50"/>
  <c r="B157" i="50" s="1"/>
  <c r="C156" i="48"/>
  <c r="A157" i="48"/>
  <c r="B157" i="48" s="1"/>
  <c r="A156" i="36"/>
  <c r="B156" i="36" s="1"/>
  <c r="C156" i="35"/>
  <c r="A157" i="35"/>
  <c r="B157" i="35" s="1"/>
  <c r="C156" i="31"/>
  <c r="A157" i="31"/>
  <c r="B157" i="31" s="1"/>
  <c r="A157" i="26"/>
  <c r="B157" i="26" s="1"/>
  <c r="C156" i="26"/>
  <c r="C155" i="23"/>
  <c r="A156" i="23"/>
  <c r="B156" i="23" s="1"/>
  <c r="A156" i="21"/>
  <c r="B156" i="21" s="1"/>
  <c r="C155" i="21"/>
  <c r="A156" i="19"/>
  <c r="B156" i="19" s="1"/>
  <c r="C153" i="15"/>
  <c r="A154" i="15"/>
  <c r="B154" i="15" s="1"/>
  <c r="A149" i="39"/>
  <c r="B149" i="39" s="1"/>
  <c r="C148" i="39"/>
  <c r="D155" i="26"/>
  <c r="F149" i="41"/>
  <c r="N156" i="27"/>
  <c r="F146" i="39"/>
  <c r="E153" i="18"/>
  <c r="H153" i="44"/>
  <c r="G153" i="44"/>
  <c r="N152" i="49"/>
  <c r="G152" i="46"/>
  <c r="K150" i="13"/>
  <c r="J153" i="25"/>
  <c r="F152" i="24"/>
  <c r="L150" i="41"/>
  <c r="D153" i="45"/>
  <c r="G152" i="47"/>
  <c r="L153" i="43"/>
  <c r="L152" i="45"/>
  <c r="L152" i="30"/>
  <c r="L151" i="20"/>
  <c r="H157" i="28"/>
  <c r="K154" i="42"/>
  <c r="J154" i="18"/>
  <c r="G154" i="48"/>
  <c r="N151" i="17"/>
  <c r="H154" i="21"/>
  <c r="G154" i="35"/>
  <c r="G147" i="39"/>
  <c r="F157" i="27"/>
  <c r="J150" i="36"/>
  <c r="E155" i="16"/>
  <c r="J155" i="51"/>
  <c r="G153" i="23"/>
  <c r="L155" i="51"/>
  <c r="L156" i="16"/>
  <c r="D154" i="23"/>
  <c r="L154" i="23"/>
  <c r="J152" i="15"/>
  <c r="G154" i="50"/>
  <c r="N154" i="51"/>
  <c r="F154" i="51"/>
  <c r="G154" i="26"/>
  <c r="M156" i="28"/>
  <c r="M153" i="42"/>
  <c r="E149" i="41"/>
  <c r="G156" i="27"/>
  <c r="F155" i="28"/>
  <c r="F153" i="18"/>
  <c r="K153" i="44"/>
  <c r="H152" i="49"/>
  <c r="M152" i="49"/>
  <c r="J152" i="46"/>
  <c r="J150" i="13"/>
  <c r="G152" i="24"/>
  <c r="H152" i="24"/>
  <c r="J152" i="47"/>
  <c r="N152" i="47"/>
  <c r="M153" i="43"/>
  <c r="I152" i="45"/>
  <c r="J152" i="30"/>
  <c r="I154" i="29"/>
  <c r="J157" i="28"/>
  <c r="H154" i="42"/>
  <c r="D154" i="18"/>
  <c r="N154" i="48"/>
  <c r="I154" i="21"/>
  <c r="K152" i="15"/>
  <c r="M155" i="48"/>
  <c r="L155" i="48"/>
  <c r="M154" i="35"/>
  <c r="J152" i="14"/>
  <c r="F156" i="28"/>
  <c r="I150" i="36"/>
  <c r="F154" i="50"/>
  <c r="N151" i="15"/>
  <c r="K155" i="48"/>
  <c r="L155" i="50"/>
  <c r="D156" i="48"/>
  <c r="G153" i="42"/>
  <c r="N149" i="41"/>
  <c r="E156" i="27"/>
  <c r="G155" i="28"/>
  <c r="N153" i="18"/>
  <c r="L153" i="44"/>
  <c r="K152" i="49"/>
  <c r="G152" i="49"/>
  <c r="F152" i="46"/>
  <c r="N150" i="13"/>
  <c r="J152" i="24"/>
  <c r="E152" i="24"/>
  <c r="I152" i="47"/>
  <c r="E152" i="47"/>
  <c r="H153" i="43"/>
  <c r="N152" i="45"/>
  <c r="I152" i="30"/>
  <c r="H154" i="29"/>
  <c r="L154" i="29"/>
  <c r="H151" i="20"/>
  <c r="D151" i="20"/>
  <c r="K154" i="25"/>
  <c r="J154" i="42"/>
  <c r="M151" i="17"/>
  <c r="H152" i="17"/>
  <c r="D148" i="39"/>
  <c r="G152" i="14"/>
  <c r="L150" i="36"/>
  <c r="E155" i="48"/>
  <c r="D156" i="26"/>
  <c r="J155" i="48"/>
  <c r="M155" i="35"/>
  <c r="N155" i="48"/>
  <c r="N156" i="28"/>
  <c r="K156" i="16"/>
  <c r="F155" i="16"/>
  <c r="K155" i="51"/>
  <c r="H152" i="14"/>
  <c r="J156" i="16"/>
  <c r="G153" i="21"/>
  <c r="D154" i="21"/>
  <c r="J155" i="50"/>
  <c r="F154" i="48"/>
  <c r="F154" i="31"/>
  <c r="L155" i="35"/>
  <c r="F153" i="23"/>
  <c r="G154" i="31"/>
  <c r="K155" i="35"/>
  <c r="G151" i="15"/>
  <c r="E153" i="23"/>
  <c r="L154" i="21"/>
  <c r="H155" i="50"/>
  <c r="E154" i="51"/>
  <c r="F153" i="42"/>
  <c r="F153" i="25"/>
  <c r="M156" i="27"/>
  <c r="M155" i="28"/>
  <c r="I153" i="44"/>
  <c r="L152" i="49"/>
  <c r="K152" i="46"/>
  <c r="I152" i="46"/>
  <c r="M150" i="13"/>
  <c r="L152" i="24"/>
  <c r="D150" i="41"/>
  <c r="K152" i="47"/>
  <c r="I153" i="43"/>
  <c r="E153" i="43"/>
  <c r="F152" i="45"/>
  <c r="E152" i="30"/>
  <c r="D154" i="29"/>
  <c r="J151" i="20"/>
  <c r="E154" i="26"/>
  <c r="M154" i="50"/>
  <c r="F147" i="39"/>
  <c r="M153" i="23"/>
  <c r="F154" i="35"/>
  <c r="D155" i="51"/>
  <c r="J155" i="26"/>
  <c r="L155" i="26"/>
  <c r="J148" i="39"/>
  <c r="N152" i="14"/>
  <c r="G155" i="35"/>
  <c r="E156" i="28"/>
  <c r="L155" i="31"/>
  <c r="N154" i="26"/>
  <c r="N154" i="35"/>
  <c r="I148" i="39"/>
  <c r="I155" i="31"/>
  <c r="H155" i="26"/>
  <c r="E154" i="50"/>
  <c r="N154" i="31"/>
  <c r="F155" i="48"/>
  <c r="D156" i="35"/>
  <c r="F155" i="35"/>
  <c r="G154" i="51"/>
  <c r="H157" i="27"/>
  <c r="N153" i="21"/>
  <c r="K152" i="14"/>
  <c r="F151" i="17"/>
  <c r="H155" i="35"/>
  <c r="H155" i="31"/>
  <c r="F153" i="21"/>
  <c r="E153" i="42"/>
  <c r="M153" i="25"/>
  <c r="M146" i="39"/>
  <c r="E155" i="28"/>
  <c r="N153" i="25"/>
  <c r="F153" i="44"/>
  <c r="I152" i="49"/>
  <c r="N152" i="46"/>
  <c r="L152" i="46"/>
  <c r="G150" i="13"/>
  <c r="M152" i="24"/>
  <c r="K150" i="41"/>
  <c r="L152" i="47"/>
  <c r="N153" i="43"/>
  <c r="G153" i="43"/>
  <c r="E152" i="45"/>
  <c r="F152" i="30"/>
  <c r="K154" i="29"/>
  <c r="K157" i="28"/>
  <c r="L154" i="25"/>
  <c r="L154" i="42"/>
  <c r="I153" i="19"/>
  <c r="M147" i="39"/>
  <c r="N154" i="50"/>
  <c r="G155" i="48"/>
  <c r="E151" i="15"/>
  <c r="I152" i="14"/>
  <c r="E149" i="36"/>
  <c r="G156" i="28"/>
  <c r="D153" i="14"/>
  <c r="D156" i="16"/>
  <c r="M152" i="14"/>
  <c r="K150" i="36"/>
  <c r="I154" i="23"/>
  <c r="H155" i="48"/>
  <c r="J154" i="21"/>
  <c r="J157" i="27"/>
  <c r="N153" i="42"/>
  <c r="E153" i="25"/>
  <c r="G146" i="39"/>
  <c r="N155" i="28"/>
  <c r="D152" i="19"/>
  <c r="M153" i="44"/>
  <c r="J152" i="49"/>
  <c r="H152" i="46"/>
  <c r="H150" i="13"/>
  <c r="F150" i="13"/>
  <c r="N152" i="24"/>
  <c r="H150" i="41"/>
  <c r="J150" i="41"/>
  <c r="H152" i="47"/>
  <c r="F153" i="43"/>
  <c r="J152" i="45"/>
  <c r="G152" i="45"/>
  <c r="D154" i="43"/>
  <c r="N152" i="30"/>
  <c r="D154" i="44"/>
  <c r="I157" i="28"/>
  <c r="I154" i="25"/>
  <c r="D154" i="42"/>
  <c r="K153" i="19"/>
  <c r="K157" i="27"/>
  <c r="F154" i="26"/>
  <c r="I155" i="26"/>
  <c r="F151" i="15"/>
  <c r="E154" i="48"/>
  <c r="J155" i="35"/>
  <c r="J152" i="17"/>
  <c r="D150" i="36"/>
  <c r="F152" i="14"/>
  <c r="M154" i="48"/>
  <c r="E153" i="21"/>
  <c r="E157" i="27"/>
  <c r="G155" i="16"/>
  <c r="M149" i="41"/>
  <c r="G153" i="25"/>
  <c r="N146" i="39"/>
  <c r="M153" i="18"/>
  <c r="H153" i="25"/>
  <c r="N153" i="44"/>
  <c r="E152" i="49"/>
  <c r="M152" i="46"/>
  <c r="I150" i="13"/>
  <c r="E150" i="13"/>
  <c r="K152" i="24"/>
  <c r="I150" i="41"/>
  <c r="F152" i="47"/>
  <c r="K153" i="43"/>
  <c r="K152" i="45"/>
  <c r="M152" i="45"/>
  <c r="H152" i="30"/>
  <c r="G152" i="30"/>
  <c r="I151" i="20"/>
  <c r="D157" i="28"/>
  <c r="H154" i="18"/>
  <c r="J155" i="31"/>
  <c r="G149" i="36"/>
  <c r="G157" i="27"/>
  <c r="H155" i="51"/>
  <c r="M149" i="36"/>
  <c r="I155" i="50"/>
  <c r="D152" i="15"/>
  <c r="E147" i="39"/>
  <c r="L152" i="17"/>
  <c r="D152" i="17"/>
  <c r="D153" i="17" s="1"/>
  <c r="I155" i="48"/>
  <c r="D155" i="31"/>
  <c r="N153" i="23"/>
  <c r="M154" i="31"/>
  <c r="I156" i="16"/>
  <c r="K155" i="31"/>
  <c r="E152" i="14"/>
  <c r="N147" i="39"/>
  <c r="N149" i="36"/>
  <c r="L152" i="15"/>
  <c r="E155" i="35"/>
  <c r="M151" i="15"/>
  <c r="L152" i="14"/>
  <c r="H150" i="36"/>
  <c r="I152" i="15"/>
  <c r="I157" i="27"/>
  <c r="M154" i="26"/>
  <c r="G149" i="41"/>
  <c r="F156" i="27"/>
  <c r="E146" i="39"/>
  <c r="G153" i="18"/>
  <c r="J153" i="44"/>
  <c r="E153" i="44"/>
  <c r="F152" i="49"/>
  <c r="E152" i="46"/>
  <c r="L150" i="13"/>
  <c r="I152" i="19"/>
  <c r="I152" i="24"/>
  <c r="M152" i="47"/>
  <c r="J153" i="43"/>
  <c r="H152" i="45"/>
  <c r="K152" i="30"/>
  <c r="M152" i="30"/>
  <c r="J154" i="29"/>
  <c r="K151" i="20"/>
  <c r="L157" i="28"/>
  <c r="I154" i="18"/>
  <c r="N157" i="27"/>
  <c r="G151" i="17"/>
  <c r="K148" i="39"/>
  <c r="K155" i="50"/>
  <c r="K154" i="21"/>
  <c r="E154" i="35"/>
  <c r="L148" i="39"/>
  <c r="H154" i="23"/>
  <c r="E151" i="17"/>
  <c r="N155" i="35"/>
  <c r="M153" i="21"/>
  <c r="I155" i="51"/>
  <c r="I152" i="17"/>
  <c r="L157" i="27"/>
  <c r="H148" i="39"/>
  <c r="K155" i="26"/>
  <c r="D155" i="50"/>
  <c r="H156" i="16"/>
  <c r="H152" i="15"/>
  <c r="N155" i="16"/>
  <c r="M154" i="51"/>
  <c r="K152" i="17"/>
  <c r="E154" i="31"/>
  <c r="M157" i="27"/>
  <c r="M155" i="16"/>
  <c r="I155" i="35"/>
  <c r="K154" i="23"/>
  <c r="J154" i="23"/>
  <c r="F149" i="36"/>
  <c r="D152" i="20"/>
  <c r="D151" i="13"/>
  <c r="D153" i="49"/>
  <c r="D153" i="30"/>
  <c r="D153" i="46"/>
  <c r="I154" i="42"/>
  <c r="D153" i="24"/>
  <c r="J153" i="19"/>
  <c r="D155" i="29"/>
  <c r="D153" i="47"/>
  <c r="D154" i="25"/>
  <c r="D153" i="19"/>
  <c r="B154" i="45" l="1"/>
  <c r="A155" i="45"/>
  <c r="C154" i="45"/>
  <c r="C152" i="41"/>
  <c r="B154" i="24"/>
  <c r="C154" i="24"/>
  <c r="A155" i="24"/>
  <c r="B155" i="44"/>
  <c r="C155" i="44"/>
  <c r="A156" i="44"/>
  <c r="B155" i="43"/>
  <c r="C155" i="43"/>
  <c r="A156" i="43"/>
  <c r="B154" i="30"/>
  <c r="C154" i="30"/>
  <c r="A155" i="30"/>
  <c r="C157" i="16"/>
  <c r="C154" i="17"/>
  <c r="B154" i="49"/>
  <c r="A155" i="49"/>
  <c r="C154" i="49"/>
  <c r="B154" i="46"/>
  <c r="C154" i="46"/>
  <c r="A155" i="46"/>
  <c r="B154" i="47"/>
  <c r="C154" i="47"/>
  <c r="A155" i="47"/>
  <c r="B153" i="20"/>
  <c r="C153" i="20"/>
  <c r="A154" i="20"/>
  <c r="C156" i="29"/>
  <c r="B156" i="29"/>
  <c r="A157" i="29"/>
  <c r="B152" i="13"/>
  <c r="C152" i="13"/>
  <c r="A153" i="13"/>
  <c r="A161" i="41"/>
  <c r="B160" i="41"/>
  <c r="C158" i="28"/>
  <c r="A159" i="28"/>
  <c r="B159" i="28" s="1"/>
  <c r="B155" i="25"/>
  <c r="C155" i="25"/>
  <c r="A156" i="25"/>
  <c r="B155" i="42"/>
  <c r="A156" i="42"/>
  <c r="C155" i="42"/>
  <c r="B155" i="18"/>
  <c r="A156" i="18"/>
  <c r="C155" i="18"/>
  <c r="C154" i="19"/>
  <c r="A155" i="17"/>
  <c r="B155" i="17" s="1"/>
  <c r="A158" i="16"/>
  <c r="B158" i="16" s="1"/>
  <c r="A155" i="14"/>
  <c r="B155" i="14" s="1"/>
  <c r="C154" i="14"/>
  <c r="A160" i="27"/>
  <c r="B160" i="27" s="1"/>
  <c r="C159" i="27"/>
  <c r="A160" i="28"/>
  <c r="B160" i="28" s="1"/>
  <c r="C152" i="36"/>
  <c r="C157" i="51"/>
  <c r="A158" i="51"/>
  <c r="B158" i="51" s="1"/>
  <c r="C157" i="50"/>
  <c r="A158" i="50"/>
  <c r="B158" i="50" s="1"/>
  <c r="C157" i="48"/>
  <c r="A158" i="48"/>
  <c r="B158" i="48" s="1"/>
  <c r="A157" i="36"/>
  <c r="B157" i="36" s="1"/>
  <c r="C157" i="35"/>
  <c r="A158" i="35"/>
  <c r="B158" i="35" s="1"/>
  <c r="A158" i="31"/>
  <c r="B158" i="31" s="1"/>
  <c r="C157" i="31"/>
  <c r="C157" i="26"/>
  <c r="A158" i="26"/>
  <c r="B158" i="26" s="1"/>
  <c r="A157" i="23"/>
  <c r="B157" i="23" s="1"/>
  <c r="C156" i="23"/>
  <c r="C156" i="21"/>
  <c r="A157" i="21"/>
  <c r="B157" i="21" s="1"/>
  <c r="A157" i="19"/>
  <c r="B157" i="19" s="1"/>
  <c r="C154" i="15"/>
  <c r="A155" i="15"/>
  <c r="B155" i="15" s="1"/>
  <c r="A150" i="39"/>
  <c r="B150" i="39" s="1"/>
  <c r="C149" i="39"/>
  <c r="E153" i="19"/>
  <c r="M154" i="25"/>
  <c r="E154" i="42"/>
  <c r="M152" i="19"/>
  <c r="E150" i="41"/>
  <c r="E151" i="20"/>
  <c r="E155" i="26"/>
  <c r="H151" i="41"/>
  <c r="H154" i="25"/>
  <c r="F154" i="44"/>
  <c r="N153" i="45"/>
  <c r="H153" i="30"/>
  <c r="D154" i="24"/>
  <c r="J153" i="24"/>
  <c r="N153" i="24"/>
  <c r="I154" i="43"/>
  <c r="D154" i="49"/>
  <c r="D154" i="47"/>
  <c r="M151" i="13"/>
  <c r="K153" i="49"/>
  <c r="J153" i="49"/>
  <c r="L153" i="46"/>
  <c r="G155" i="29"/>
  <c r="D156" i="29"/>
  <c r="E153" i="47"/>
  <c r="F152" i="20"/>
  <c r="E152" i="20"/>
  <c r="D158" i="28"/>
  <c r="H155" i="25"/>
  <c r="J155" i="18"/>
  <c r="D154" i="19"/>
  <c r="H156" i="31"/>
  <c r="I151" i="36"/>
  <c r="I153" i="14"/>
  <c r="E152" i="15"/>
  <c r="D151" i="36"/>
  <c r="H156" i="50"/>
  <c r="H156" i="48"/>
  <c r="F156" i="35"/>
  <c r="D158" i="27"/>
  <c r="G155" i="50"/>
  <c r="F154" i="23"/>
  <c r="J157" i="16"/>
  <c r="F156" i="26"/>
  <c r="J153" i="14"/>
  <c r="I157" i="16"/>
  <c r="H155" i="21"/>
  <c r="M153" i="19"/>
  <c r="D156" i="50"/>
  <c r="M154" i="42"/>
  <c r="E152" i="19"/>
  <c r="G150" i="41"/>
  <c r="F151" i="20"/>
  <c r="M155" i="26"/>
  <c r="L151" i="41"/>
  <c r="E154" i="44"/>
  <c r="I154" i="44"/>
  <c r="F153" i="45"/>
  <c r="J153" i="30"/>
  <c r="G153" i="24"/>
  <c r="H153" i="24"/>
  <c r="F154" i="43"/>
  <c r="J151" i="13"/>
  <c r="F151" i="13"/>
  <c r="H153" i="49"/>
  <c r="N153" i="46"/>
  <c r="J153" i="46"/>
  <c r="I155" i="29"/>
  <c r="K153" i="47"/>
  <c r="N153" i="47"/>
  <c r="G152" i="20"/>
  <c r="J158" i="28"/>
  <c r="I155" i="25"/>
  <c r="I155" i="18"/>
  <c r="I154" i="19"/>
  <c r="F155" i="31"/>
  <c r="H153" i="15"/>
  <c r="E153" i="17"/>
  <c r="H156" i="35"/>
  <c r="L153" i="17"/>
  <c r="G156" i="35"/>
  <c r="D156" i="51"/>
  <c r="G152" i="15"/>
  <c r="K155" i="21"/>
  <c r="F156" i="16"/>
  <c r="E156" i="35"/>
  <c r="G156" i="26"/>
  <c r="D155" i="23"/>
  <c r="N156" i="35"/>
  <c r="F153" i="14"/>
  <c r="M156" i="26"/>
  <c r="N154" i="23"/>
  <c r="G156" i="48"/>
  <c r="L156" i="50"/>
  <c r="K156" i="50"/>
  <c r="I153" i="17"/>
  <c r="N153" i="19"/>
  <c r="D156" i="31"/>
  <c r="F154" i="42"/>
  <c r="E154" i="29"/>
  <c r="N150" i="41"/>
  <c r="M154" i="18"/>
  <c r="N155" i="26"/>
  <c r="D151" i="41"/>
  <c r="J154" i="44"/>
  <c r="M154" i="44"/>
  <c r="E153" i="45"/>
  <c r="M153" i="30"/>
  <c r="F153" i="24"/>
  <c r="K154" i="43"/>
  <c r="L154" i="43"/>
  <c r="I151" i="13"/>
  <c r="N151" i="13"/>
  <c r="M153" i="49"/>
  <c r="F153" i="46"/>
  <c r="M153" i="46"/>
  <c r="E155" i="29"/>
  <c r="H153" i="47"/>
  <c r="M153" i="47"/>
  <c r="H152" i="20"/>
  <c r="H155" i="18"/>
  <c r="N152" i="17"/>
  <c r="N150" i="36"/>
  <c r="M148" i="39"/>
  <c r="G156" i="16"/>
  <c r="I155" i="23"/>
  <c r="E152" i="17"/>
  <c r="E156" i="16"/>
  <c r="M156" i="16"/>
  <c r="F150" i="36"/>
  <c r="L158" i="27"/>
  <c r="I156" i="35"/>
  <c r="N153" i="17"/>
  <c r="E155" i="50"/>
  <c r="J156" i="48"/>
  <c r="L155" i="21"/>
  <c r="H155" i="23"/>
  <c r="H156" i="26"/>
  <c r="I153" i="15"/>
  <c r="K153" i="14"/>
  <c r="K158" i="27"/>
  <c r="L156" i="51"/>
  <c r="F153" i="19"/>
  <c r="E157" i="28"/>
  <c r="N154" i="42"/>
  <c r="N154" i="29"/>
  <c r="M150" i="41"/>
  <c r="F154" i="18"/>
  <c r="F155" i="26"/>
  <c r="H154" i="44"/>
  <c r="L153" i="45"/>
  <c r="G153" i="45"/>
  <c r="G153" i="30"/>
  <c r="L153" i="24"/>
  <c r="G154" i="43"/>
  <c r="M154" i="43"/>
  <c r="L151" i="13"/>
  <c r="G153" i="49"/>
  <c r="E153" i="46"/>
  <c r="K155" i="29"/>
  <c r="L153" i="47"/>
  <c r="L152" i="20"/>
  <c r="D155" i="18"/>
  <c r="M152" i="17"/>
  <c r="M150" i="36"/>
  <c r="E148" i="39"/>
  <c r="I149" i="39"/>
  <c r="K151" i="36"/>
  <c r="L155" i="23"/>
  <c r="K155" i="23"/>
  <c r="G154" i="23"/>
  <c r="K153" i="17"/>
  <c r="M155" i="31"/>
  <c r="N156" i="26"/>
  <c r="E156" i="48"/>
  <c r="I156" i="31"/>
  <c r="I155" i="21"/>
  <c r="J151" i="36"/>
  <c r="D149" i="39"/>
  <c r="H156" i="51"/>
  <c r="L156" i="26"/>
  <c r="I156" i="26"/>
  <c r="K157" i="16"/>
  <c r="J153" i="15"/>
  <c r="N154" i="25"/>
  <c r="M157" i="28"/>
  <c r="G154" i="42"/>
  <c r="M154" i="29"/>
  <c r="D155" i="21"/>
  <c r="E154" i="18"/>
  <c r="H153" i="19"/>
  <c r="K151" i="41"/>
  <c r="G154" i="44"/>
  <c r="K153" i="45"/>
  <c r="M153" i="45"/>
  <c r="E153" i="30"/>
  <c r="E153" i="24"/>
  <c r="J154" i="43"/>
  <c r="H151" i="13"/>
  <c r="N153" i="49"/>
  <c r="H153" i="46"/>
  <c r="H155" i="29"/>
  <c r="F155" i="29"/>
  <c r="I153" i="47"/>
  <c r="J152" i="20"/>
  <c r="K155" i="25"/>
  <c r="H155" i="42"/>
  <c r="K154" i="19"/>
  <c r="K156" i="51"/>
  <c r="J155" i="23"/>
  <c r="N155" i="50"/>
  <c r="N155" i="51"/>
  <c r="M154" i="23"/>
  <c r="H151" i="36"/>
  <c r="H153" i="14"/>
  <c r="H157" i="16"/>
  <c r="G153" i="14"/>
  <c r="E154" i="23"/>
  <c r="L151" i="36"/>
  <c r="M153" i="14"/>
  <c r="F155" i="51"/>
  <c r="M152" i="15"/>
  <c r="G155" i="31"/>
  <c r="F152" i="15"/>
  <c r="N155" i="31"/>
  <c r="F154" i="25"/>
  <c r="N157" i="28"/>
  <c r="F152" i="19"/>
  <c r="G154" i="29"/>
  <c r="G151" i="20"/>
  <c r="N154" i="18"/>
  <c r="J154" i="25"/>
  <c r="I151" i="41"/>
  <c r="J151" i="41"/>
  <c r="K154" i="44"/>
  <c r="J153" i="45"/>
  <c r="L153" i="30"/>
  <c r="N153" i="30"/>
  <c r="I153" i="24"/>
  <c r="E154" i="43"/>
  <c r="K151" i="13"/>
  <c r="E153" i="49"/>
  <c r="I153" i="46"/>
  <c r="N155" i="29"/>
  <c r="M155" i="29"/>
  <c r="J153" i="47"/>
  <c r="I152" i="20"/>
  <c r="D155" i="25"/>
  <c r="I155" i="42"/>
  <c r="H154" i="19"/>
  <c r="N152" i="15"/>
  <c r="L157" i="16"/>
  <c r="M153" i="17"/>
  <c r="E155" i="51"/>
  <c r="I156" i="51"/>
  <c r="L149" i="39"/>
  <c r="F155" i="50"/>
  <c r="N154" i="21"/>
  <c r="H158" i="27"/>
  <c r="I156" i="50"/>
  <c r="J153" i="17"/>
  <c r="J156" i="50"/>
  <c r="L156" i="48"/>
  <c r="E150" i="36"/>
  <c r="L153" i="15"/>
  <c r="L156" i="31"/>
  <c r="K153" i="15"/>
  <c r="H153" i="17"/>
  <c r="N156" i="48"/>
  <c r="K156" i="26"/>
  <c r="E154" i="25"/>
  <c r="F157" i="28"/>
  <c r="N152" i="19"/>
  <c r="F154" i="29"/>
  <c r="M151" i="20"/>
  <c r="G154" i="18"/>
  <c r="G153" i="19"/>
  <c r="N154" i="44"/>
  <c r="I153" i="45"/>
  <c r="I153" i="30"/>
  <c r="F153" i="30"/>
  <c r="K153" i="24"/>
  <c r="N154" i="43"/>
  <c r="G151" i="13"/>
  <c r="I153" i="49"/>
  <c r="G153" i="46"/>
  <c r="J155" i="29"/>
  <c r="F153" i="47"/>
  <c r="K152" i="20"/>
  <c r="H158" i="28"/>
  <c r="J155" i="25"/>
  <c r="J155" i="42"/>
  <c r="J154" i="19"/>
  <c r="K156" i="35"/>
  <c r="J156" i="31"/>
  <c r="G148" i="39"/>
  <c r="J156" i="35"/>
  <c r="G150" i="36"/>
  <c r="F154" i="21"/>
  <c r="D157" i="35"/>
  <c r="E156" i="26"/>
  <c r="F153" i="17"/>
  <c r="I158" i="27"/>
  <c r="M154" i="21"/>
  <c r="E154" i="21"/>
  <c r="G153" i="17"/>
  <c r="J158" i="27"/>
  <c r="D153" i="15"/>
  <c r="F156" i="48"/>
  <c r="J156" i="51"/>
  <c r="K149" i="39"/>
  <c r="I156" i="48"/>
  <c r="K156" i="31"/>
  <c r="M156" i="35"/>
  <c r="M155" i="50"/>
  <c r="G154" i="25"/>
  <c r="G157" i="28"/>
  <c r="G152" i="19"/>
  <c r="F150" i="41"/>
  <c r="N151" i="20"/>
  <c r="G155" i="26"/>
  <c r="D154" i="45"/>
  <c r="L153" i="19"/>
  <c r="L154" i="44"/>
  <c r="H153" i="45"/>
  <c r="K153" i="30"/>
  <c r="M153" i="24"/>
  <c r="H154" i="43"/>
  <c r="E151" i="13"/>
  <c r="F153" i="49"/>
  <c r="L153" i="49"/>
  <c r="K153" i="46"/>
  <c r="L155" i="29"/>
  <c r="G153" i="47"/>
  <c r="N152" i="20"/>
  <c r="M152" i="20"/>
  <c r="K158" i="28"/>
  <c r="L155" i="25"/>
  <c r="D155" i="42"/>
  <c r="L154" i="19"/>
  <c r="E155" i="31"/>
  <c r="J155" i="21"/>
  <c r="K156" i="48"/>
  <c r="G152" i="17"/>
  <c r="D157" i="31"/>
  <c r="G155" i="51"/>
  <c r="J156" i="26"/>
  <c r="N156" i="16"/>
  <c r="L156" i="35"/>
  <c r="E153" i="14"/>
  <c r="M155" i="51"/>
  <c r="H149" i="39"/>
  <c r="F152" i="17"/>
  <c r="J149" i="39"/>
  <c r="M156" i="48"/>
  <c r="N148" i="39"/>
  <c r="L153" i="14"/>
  <c r="F148" i="39"/>
  <c r="D157" i="16"/>
  <c r="G154" i="21"/>
  <c r="N153" i="14"/>
  <c r="K155" i="42"/>
  <c r="D154" i="30"/>
  <c r="L158" i="28"/>
  <c r="D153" i="20"/>
  <c r="D155" i="44"/>
  <c r="D152" i="13"/>
  <c r="D155" i="43"/>
  <c r="D156" i="21"/>
  <c r="B157" i="29" l="1"/>
  <c r="A158" i="29"/>
  <c r="B155" i="47"/>
  <c r="A156" i="47"/>
  <c r="C155" i="47"/>
  <c r="C158" i="16"/>
  <c r="C159" i="28"/>
  <c r="B155" i="49"/>
  <c r="C155" i="49"/>
  <c r="A156" i="49"/>
  <c r="B153" i="13"/>
  <c r="A154" i="13"/>
  <c r="C153" i="13"/>
  <c r="B154" i="20"/>
  <c r="C154" i="20"/>
  <c r="A155" i="20"/>
  <c r="B155" i="30"/>
  <c r="C155" i="30"/>
  <c r="A156" i="30"/>
  <c r="B156" i="44"/>
  <c r="C156" i="44"/>
  <c r="A157" i="44"/>
  <c r="B155" i="46"/>
  <c r="C155" i="46"/>
  <c r="A156" i="46"/>
  <c r="C155" i="17"/>
  <c r="C153" i="41"/>
  <c r="C157" i="29"/>
  <c r="B155" i="24"/>
  <c r="C155" i="24"/>
  <c r="A156" i="24"/>
  <c r="B156" i="43"/>
  <c r="C156" i="43"/>
  <c r="A157" i="43"/>
  <c r="B155" i="45"/>
  <c r="C155" i="45"/>
  <c r="A156" i="45"/>
  <c r="B161" i="41"/>
  <c r="A162" i="41"/>
  <c r="C160" i="28"/>
  <c r="B156" i="25"/>
  <c r="A157" i="25"/>
  <c r="C156" i="25"/>
  <c r="B156" i="42"/>
  <c r="C156" i="42"/>
  <c r="A157" i="42"/>
  <c r="C156" i="18"/>
  <c r="B156" i="18"/>
  <c r="A157" i="18"/>
  <c r="C155" i="19"/>
  <c r="A161" i="28"/>
  <c r="B161" i="28" s="1"/>
  <c r="A156" i="14"/>
  <c r="B156" i="14" s="1"/>
  <c r="C155" i="14"/>
  <c r="A159" i="16"/>
  <c r="B159" i="16" s="1"/>
  <c r="C160" i="27"/>
  <c r="A161" i="27"/>
  <c r="B161" i="27" s="1"/>
  <c r="C153" i="36"/>
  <c r="A156" i="17"/>
  <c r="B156" i="17" s="1"/>
  <c r="C158" i="51"/>
  <c r="A159" i="51"/>
  <c r="B159" i="51" s="1"/>
  <c r="C158" i="50"/>
  <c r="A159" i="50"/>
  <c r="B159" i="50" s="1"/>
  <c r="C158" i="48"/>
  <c r="A159" i="48"/>
  <c r="B159" i="48" s="1"/>
  <c r="A158" i="36"/>
  <c r="B158" i="36" s="1"/>
  <c r="C158" i="35"/>
  <c r="A159" i="35"/>
  <c r="B159" i="35" s="1"/>
  <c r="C158" i="31"/>
  <c r="A159" i="31"/>
  <c r="B159" i="31" s="1"/>
  <c r="C158" i="26"/>
  <c r="A159" i="26"/>
  <c r="B159" i="26" s="1"/>
  <c r="C157" i="23"/>
  <c r="A158" i="23"/>
  <c r="B158" i="23" s="1"/>
  <c r="A158" i="21"/>
  <c r="B158" i="21" s="1"/>
  <c r="C157" i="21"/>
  <c r="A158" i="19"/>
  <c r="B158" i="19" s="1"/>
  <c r="C155" i="15"/>
  <c r="A156" i="15"/>
  <c r="B156" i="15" s="1"/>
  <c r="A151" i="39"/>
  <c r="B151" i="39" s="1"/>
  <c r="C150" i="39"/>
  <c r="N155" i="42"/>
  <c r="G155" i="25"/>
  <c r="M155" i="18"/>
  <c r="N151" i="41"/>
  <c r="M156" i="50"/>
  <c r="E158" i="28"/>
  <c r="K154" i="49"/>
  <c r="K154" i="47"/>
  <c r="M154" i="47"/>
  <c r="K152" i="13"/>
  <c r="F153" i="20"/>
  <c r="E153" i="20"/>
  <c r="J154" i="30"/>
  <c r="N154" i="30"/>
  <c r="F155" i="44"/>
  <c r="I152" i="41"/>
  <c r="I158" i="28"/>
  <c r="F156" i="29"/>
  <c r="K154" i="24"/>
  <c r="N154" i="24"/>
  <c r="G154" i="45"/>
  <c r="E155" i="43"/>
  <c r="J159" i="28"/>
  <c r="F156" i="51"/>
  <c r="L157" i="31"/>
  <c r="F157" i="31"/>
  <c r="K157" i="26"/>
  <c r="I152" i="36"/>
  <c r="N156" i="21"/>
  <c r="J156" i="23"/>
  <c r="I157" i="51"/>
  <c r="L157" i="35"/>
  <c r="J154" i="15"/>
  <c r="M155" i="42"/>
  <c r="E155" i="25"/>
  <c r="E155" i="18"/>
  <c r="M156" i="31"/>
  <c r="E156" i="50"/>
  <c r="N158" i="28"/>
  <c r="E154" i="49"/>
  <c r="H154" i="47"/>
  <c r="F154" i="47"/>
  <c r="D155" i="30"/>
  <c r="L152" i="13"/>
  <c r="N153" i="20"/>
  <c r="J153" i="20"/>
  <c r="H154" i="30"/>
  <c r="L155" i="44"/>
  <c r="E155" i="44"/>
  <c r="H152" i="41"/>
  <c r="G156" i="29"/>
  <c r="F154" i="24"/>
  <c r="H154" i="45"/>
  <c r="J154" i="45"/>
  <c r="K155" i="43"/>
  <c r="I156" i="25"/>
  <c r="K156" i="42"/>
  <c r="H155" i="19"/>
  <c r="M155" i="23"/>
  <c r="I150" i="39"/>
  <c r="K156" i="23"/>
  <c r="D157" i="21"/>
  <c r="I159" i="27"/>
  <c r="J157" i="50"/>
  <c r="L152" i="36"/>
  <c r="E155" i="23"/>
  <c r="L150" i="39"/>
  <c r="D157" i="51"/>
  <c r="I154" i="17"/>
  <c r="N155" i="23"/>
  <c r="J150" i="39"/>
  <c r="L160" i="28"/>
  <c r="H152" i="36"/>
  <c r="F155" i="42"/>
  <c r="N155" i="21"/>
  <c r="N155" i="18"/>
  <c r="N156" i="31"/>
  <c r="N156" i="50"/>
  <c r="F158" i="28"/>
  <c r="M154" i="49"/>
  <c r="L154" i="47"/>
  <c r="J152" i="13"/>
  <c r="I153" i="20"/>
  <c r="L154" i="30"/>
  <c r="I155" i="44"/>
  <c r="G155" i="44"/>
  <c r="L156" i="29"/>
  <c r="N156" i="29"/>
  <c r="H154" i="24"/>
  <c r="I154" i="45"/>
  <c r="N154" i="45"/>
  <c r="M155" i="43"/>
  <c r="K156" i="25"/>
  <c r="L156" i="42"/>
  <c r="I155" i="19"/>
  <c r="G158" i="27"/>
  <c r="L154" i="17"/>
  <c r="D150" i="39"/>
  <c r="N157" i="16"/>
  <c r="I154" i="15"/>
  <c r="I157" i="48"/>
  <c r="K154" i="17"/>
  <c r="E153" i="15"/>
  <c r="H157" i="26"/>
  <c r="G156" i="51"/>
  <c r="D156" i="23"/>
  <c r="J157" i="48"/>
  <c r="E155" i="42"/>
  <c r="E155" i="21"/>
  <c r="F155" i="18"/>
  <c r="E156" i="31"/>
  <c r="M154" i="19"/>
  <c r="M158" i="28"/>
  <c r="N154" i="49"/>
  <c r="I154" i="47"/>
  <c r="G152" i="13"/>
  <c r="H153" i="20"/>
  <c r="K154" i="30"/>
  <c r="K155" i="44"/>
  <c r="D152" i="41"/>
  <c r="H156" i="29"/>
  <c r="M156" i="29"/>
  <c r="H154" i="46"/>
  <c r="E154" i="24"/>
  <c r="M154" i="45"/>
  <c r="F155" i="43"/>
  <c r="I155" i="43"/>
  <c r="D156" i="25"/>
  <c r="D154" i="15"/>
  <c r="K157" i="35"/>
  <c r="L157" i="51"/>
  <c r="K156" i="21"/>
  <c r="H154" i="14"/>
  <c r="E156" i="51"/>
  <c r="J154" i="14"/>
  <c r="F155" i="23"/>
  <c r="M151" i="36"/>
  <c r="G157" i="31"/>
  <c r="D157" i="48"/>
  <c r="I156" i="21"/>
  <c r="I157" i="31"/>
  <c r="E157" i="16"/>
  <c r="G153" i="15"/>
  <c r="H159" i="27"/>
  <c r="J152" i="36"/>
  <c r="H157" i="31"/>
  <c r="D152" i="36"/>
  <c r="H157" i="48"/>
  <c r="H156" i="18"/>
  <c r="L156" i="23"/>
  <c r="E151" i="36"/>
  <c r="J159" i="27"/>
  <c r="D157" i="50"/>
  <c r="F157" i="16"/>
  <c r="L159" i="28"/>
  <c r="L154" i="14"/>
  <c r="H154" i="17"/>
  <c r="E149" i="39"/>
  <c r="F151" i="36"/>
  <c r="N157" i="35"/>
  <c r="E157" i="35"/>
  <c r="N157" i="31"/>
  <c r="G155" i="42"/>
  <c r="G155" i="21"/>
  <c r="M151" i="41"/>
  <c r="G156" i="31"/>
  <c r="F154" i="19"/>
  <c r="G158" i="28"/>
  <c r="J154" i="49"/>
  <c r="G154" i="49"/>
  <c r="J154" i="47"/>
  <c r="D154" i="20"/>
  <c r="E152" i="13"/>
  <c r="G153" i="20"/>
  <c r="G154" i="30"/>
  <c r="J155" i="44"/>
  <c r="L152" i="41"/>
  <c r="I156" i="29"/>
  <c r="K154" i="46"/>
  <c r="I154" i="46"/>
  <c r="L154" i="24"/>
  <c r="E154" i="45"/>
  <c r="J155" i="43"/>
  <c r="G155" i="43"/>
  <c r="L156" i="25"/>
  <c r="K155" i="19"/>
  <c r="E156" i="21"/>
  <c r="L157" i="50"/>
  <c r="J157" i="31"/>
  <c r="M158" i="27"/>
  <c r="N156" i="51"/>
  <c r="J157" i="35"/>
  <c r="L159" i="27"/>
  <c r="M157" i="16"/>
  <c r="J156" i="21"/>
  <c r="I156" i="23"/>
  <c r="I157" i="50"/>
  <c r="N155" i="25"/>
  <c r="F155" i="21"/>
  <c r="F151" i="41"/>
  <c r="F156" i="31"/>
  <c r="G154" i="19"/>
  <c r="H154" i="49"/>
  <c r="F154" i="49"/>
  <c r="E154" i="47"/>
  <c r="D155" i="49"/>
  <c r="D156" i="44"/>
  <c r="M152" i="13"/>
  <c r="M153" i="20"/>
  <c r="M154" i="30"/>
  <c r="H155" i="44"/>
  <c r="J152" i="41"/>
  <c r="J156" i="29"/>
  <c r="J154" i="46"/>
  <c r="G154" i="24"/>
  <c r="F154" i="45"/>
  <c r="L155" i="43"/>
  <c r="J156" i="25"/>
  <c r="I156" i="18"/>
  <c r="J155" i="19"/>
  <c r="J158" i="16"/>
  <c r="K157" i="48"/>
  <c r="K157" i="51"/>
  <c r="H157" i="50"/>
  <c r="M156" i="51"/>
  <c r="H160" i="28"/>
  <c r="D154" i="14"/>
  <c r="L156" i="21"/>
  <c r="M153" i="15"/>
  <c r="M149" i="39"/>
  <c r="E158" i="27"/>
  <c r="F149" i="39"/>
  <c r="F155" i="25"/>
  <c r="M155" i="21"/>
  <c r="G151" i="41"/>
  <c r="F156" i="50"/>
  <c r="N154" i="19"/>
  <c r="I154" i="49"/>
  <c r="N154" i="47"/>
  <c r="I152" i="13"/>
  <c r="N152" i="13"/>
  <c r="L153" i="20"/>
  <c r="E154" i="30"/>
  <c r="N155" i="44"/>
  <c r="K156" i="29"/>
  <c r="D154" i="46"/>
  <c r="D156" i="43"/>
  <c r="J154" i="24"/>
  <c r="K154" i="45"/>
  <c r="N155" i="43"/>
  <c r="I156" i="42"/>
  <c r="J156" i="18"/>
  <c r="D159" i="27"/>
  <c r="K157" i="50"/>
  <c r="G155" i="23"/>
  <c r="M157" i="35"/>
  <c r="N149" i="39"/>
  <c r="K159" i="27"/>
  <c r="H154" i="15"/>
  <c r="H157" i="35"/>
  <c r="I154" i="14"/>
  <c r="J157" i="51"/>
  <c r="L157" i="48"/>
  <c r="N153" i="15"/>
  <c r="D155" i="14"/>
  <c r="N158" i="27"/>
  <c r="K159" i="28"/>
  <c r="J157" i="26"/>
  <c r="N151" i="36"/>
  <c r="M155" i="25"/>
  <c r="G155" i="18"/>
  <c r="E151" i="41"/>
  <c r="G156" i="50"/>
  <c r="E154" i="19"/>
  <c r="L154" i="49"/>
  <c r="G154" i="47"/>
  <c r="H152" i="13"/>
  <c r="F152" i="13"/>
  <c r="K153" i="20"/>
  <c r="I154" i="30"/>
  <c r="F154" i="30"/>
  <c r="M155" i="44"/>
  <c r="K152" i="41"/>
  <c r="L155" i="42"/>
  <c r="E156" i="29"/>
  <c r="L154" i="46"/>
  <c r="I154" i="24"/>
  <c r="M154" i="24"/>
  <c r="L154" i="45"/>
  <c r="H155" i="43"/>
  <c r="D156" i="18"/>
  <c r="H156" i="21"/>
  <c r="L154" i="15"/>
  <c r="G157" i="35"/>
  <c r="F158" i="27"/>
  <c r="M156" i="21"/>
  <c r="I157" i="26"/>
  <c r="K154" i="14"/>
  <c r="J154" i="17"/>
  <c r="I157" i="35"/>
  <c r="K157" i="31"/>
  <c r="G151" i="36"/>
  <c r="K154" i="15"/>
  <c r="G149" i="39"/>
  <c r="D160" i="27"/>
  <c r="H156" i="25"/>
  <c r="D156" i="42"/>
  <c r="L155" i="19"/>
  <c r="H156" i="23"/>
  <c r="D154" i="17"/>
  <c r="K152" i="36"/>
  <c r="L157" i="26"/>
  <c r="F153" i="15"/>
  <c r="H150" i="39"/>
  <c r="F156" i="21"/>
  <c r="D157" i="26"/>
  <c r="E157" i="31"/>
  <c r="F157" i="35"/>
  <c r="H157" i="51"/>
  <c r="M157" i="31"/>
  <c r="G156" i="21"/>
  <c r="G157" i="16"/>
  <c r="D157" i="29"/>
  <c r="D155" i="47"/>
  <c r="D153" i="13"/>
  <c r="J156" i="42"/>
  <c r="D158" i="35"/>
  <c r="K160" i="28"/>
  <c r="K150" i="39"/>
  <c r="D155" i="19"/>
  <c r="D155" i="46"/>
  <c r="B156" i="45" l="1"/>
  <c r="C156" i="45"/>
  <c r="A157" i="45"/>
  <c r="B154" i="13"/>
  <c r="C154" i="13"/>
  <c r="A155" i="13"/>
  <c r="C154" i="41"/>
  <c r="C156" i="17"/>
  <c r="C159" i="16"/>
  <c r="B158" i="29"/>
  <c r="A159" i="29"/>
  <c r="B157" i="43"/>
  <c r="C157" i="43"/>
  <c r="A158" i="43"/>
  <c r="B155" i="20"/>
  <c r="C155" i="20"/>
  <c r="A156" i="20"/>
  <c r="B156" i="46"/>
  <c r="C156" i="46"/>
  <c r="A157" i="46"/>
  <c r="B157" i="44"/>
  <c r="C157" i="44"/>
  <c r="A158" i="44"/>
  <c r="B156" i="49"/>
  <c r="A157" i="49"/>
  <c r="C156" i="49"/>
  <c r="B156" i="24"/>
  <c r="A157" i="24"/>
  <c r="C156" i="24"/>
  <c r="C158" i="29"/>
  <c r="B156" i="47"/>
  <c r="C156" i="47"/>
  <c r="A157" i="47"/>
  <c r="B156" i="30"/>
  <c r="C156" i="30"/>
  <c r="A157" i="30"/>
  <c r="A163" i="41"/>
  <c r="B162" i="41"/>
  <c r="C161" i="28"/>
  <c r="B157" i="25"/>
  <c r="C157" i="25"/>
  <c r="A158" i="25"/>
  <c r="B157" i="42"/>
  <c r="A158" i="42"/>
  <c r="C157" i="42"/>
  <c r="B157" i="18"/>
  <c r="A158" i="18"/>
  <c r="C157" i="18"/>
  <c r="C156" i="19"/>
  <c r="A157" i="17"/>
  <c r="B157" i="17" s="1"/>
  <c r="C161" i="27"/>
  <c r="A162" i="27"/>
  <c r="B162" i="27" s="1"/>
  <c r="A160" i="16"/>
  <c r="B160" i="16" s="1"/>
  <c r="C154" i="36"/>
  <c r="A157" i="14"/>
  <c r="B157" i="14" s="1"/>
  <c r="C156" i="14"/>
  <c r="A162" i="28"/>
  <c r="B162" i="28" s="1"/>
  <c r="C159" i="51"/>
  <c r="A160" i="51"/>
  <c r="B160" i="51" s="1"/>
  <c r="C159" i="50"/>
  <c r="A160" i="50"/>
  <c r="B160" i="50" s="1"/>
  <c r="C159" i="48"/>
  <c r="A160" i="48"/>
  <c r="B160" i="48" s="1"/>
  <c r="A159" i="36"/>
  <c r="B159" i="36" s="1"/>
  <c r="C159" i="35"/>
  <c r="A160" i="35"/>
  <c r="B160" i="35" s="1"/>
  <c r="A160" i="31"/>
  <c r="B160" i="31" s="1"/>
  <c r="C159" i="31"/>
  <c r="C159" i="26"/>
  <c r="A160" i="26"/>
  <c r="B160" i="26" s="1"/>
  <c r="C158" i="23"/>
  <c r="A159" i="23"/>
  <c r="B159" i="23" s="1"/>
  <c r="C158" i="21"/>
  <c r="A159" i="21"/>
  <c r="B159" i="21" s="1"/>
  <c r="A159" i="19"/>
  <c r="B159" i="19" s="1"/>
  <c r="C156" i="15"/>
  <c r="A157" i="15"/>
  <c r="B157" i="15" s="1"/>
  <c r="A152" i="39"/>
  <c r="B152" i="39" s="1"/>
  <c r="C151" i="39"/>
  <c r="D156" i="46"/>
  <c r="N156" i="42"/>
  <c r="N154" i="46"/>
  <c r="E152" i="41"/>
  <c r="H156" i="42"/>
  <c r="I155" i="30"/>
  <c r="J155" i="45"/>
  <c r="I153" i="41"/>
  <c r="H156" i="43"/>
  <c r="G156" i="43"/>
  <c r="H155" i="46"/>
  <c r="L156" i="44"/>
  <c r="G156" i="44"/>
  <c r="H154" i="20"/>
  <c r="F155" i="49"/>
  <c r="N155" i="47"/>
  <c r="I155" i="24"/>
  <c r="I157" i="29"/>
  <c r="G153" i="13"/>
  <c r="H156" i="19"/>
  <c r="N152" i="36"/>
  <c r="I159" i="16"/>
  <c r="F157" i="26"/>
  <c r="K159" i="16"/>
  <c r="L155" i="14"/>
  <c r="I161" i="28"/>
  <c r="I160" i="27"/>
  <c r="K158" i="16"/>
  <c r="G157" i="48"/>
  <c r="H158" i="35"/>
  <c r="H151" i="39"/>
  <c r="N157" i="50"/>
  <c r="E155" i="14"/>
  <c r="H157" i="23"/>
  <c r="M155" i="19"/>
  <c r="G156" i="18"/>
  <c r="F154" i="46"/>
  <c r="M152" i="41"/>
  <c r="H155" i="30"/>
  <c r="H155" i="45"/>
  <c r="H153" i="41"/>
  <c r="D157" i="43"/>
  <c r="E156" i="43"/>
  <c r="I156" i="43"/>
  <c r="I155" i="46"/>
  <c r="H156" i="44"/>
  <c r="I154" i="20"/>
  <c r="J154" i="20"/>
  <c r="E155" i="49"/>
  <c r="K155" i="47"/>
  <c r="M155" i="47"/>
  <c r="L155" i="24"/>
  <c r="H157" i="29"/>
  <c r="D156" i="30"/>
  <c r="H153" i="13"/>
  <c r="J157" i="25"/>
  <c r="K157" i="42"/>
  <c r="L156" i="19"/>
  <c r="D158" i="48"/>
  <c r="J151" i="39"/>
  <c r="L158" i="26"/>
  <c r="E160" i="27"/>
  <c r="M154" i="14"/>
  <c r="K155" i="14"/>
  <c r="F160" i="27"/>
  <c r="E154" i="17"/>
  <c r="F152" i="36"/>
  <c r="H158" i="31"/>
  <c r="G154" i="15"/>
  <c r="G160" i="27"/>
  <c r="G152" i="36"/>
  <c r="D156" i="14"/>
  <c r="G156" i="23"/>
  <c r="N156" i="23"/>
  <c r="N150" i="39"/>
  <c r="G155" i="19"/>
  <c r="F156" i="18"/>
  <c r="E154" i="46"/>
  <c r="N152" i="41"/>
  <c r="K155" i="30"/>
  <c r="L155" i="45"/>
  <c r="K156" i="43"/>
  <c r="N155" i="46"/>
  <c r="K156" i="44"/>
  <c r="F154" i="20"/>
  <c r="N154" i="20"/>
  <c r="M155" i="49"/>
  <c r="J155" i="47"/>
  <c r="F155" i="47"/>
  <c r="H155" i="24"/>
  <c r="K157" i="29"/>
  <c r="I153" i="13"/>
  <c r="N153" i="13"/>
  <c r="H157" i="25"/>
  <c r="H157" i="42"/>
  <c r="I156" i="19"/>
  <c r="M157" i="51"/>
  <c r="J155" i="15"/>
  <c r="L158" i="16"/>
  <c r="I158" i="50"/>
  <c r="M157" i="26"/>
  <c r="L158" i="51"/>
  <c r="F156" i="23"/>
  <c r="M155" i="14"/>
  <c r="E159" i="27"/>
  <c r="E154" i="15"/>
  <c r="F154" i="17"/>
  <c r="H157" i="21"/>
  <c r="I155" i="15"/>
  <c r="M154" i="15"/>
  <c r="I158" i="51"/>
  <c r="M156" i="18"/>
  <c r="F152" i="41"/>
  <c r="E155" i="30"/>
  <c r="D159" i="28"/>
  <c r="D153" i="41"/>
  <c r="M156" i="43"/>
  <c r="F155" i="46"/>
  <c r="J156" i="44"/>
  <c r="K154" i="20"/>
  <c r="J155" i="49"/>
  <c r="G155" i="49"/>
  <c r="I155" i="47"/>
  <c r="J155" i="24"/>
  <c r="M157" i="29"/>
  <c r="E153" i="13"/>
  <c r="F153" i="13"/>
  <c r="N157" i="51"/>
  <c r="E158" i="35"/>
  <c r="I160" i="28"/>
  <c r="J158" i="26"/>
  <c r="F157" i="51"/>
  <c r="K161" i="28"/>
  <c r="J158" i="51"/>
  <c r="E157" i="48"/>
  <c r="J155" i="14"/>
  <c r="M157" i="50"/>
  <c r="K155" i="15"/>
  <c r="G159" i="27"/>
  <c r="H155" i="14"/>
  <c r="K158" i="48"/>
  <c r="H155" i="17"/>
  <c r="F155" i="14"/>
  <c r="N158" i="35"/>
  <c r="M158" i="35"/>
  <c r="F157" i="21"/>
  <c r="J158" i="31"/>
  <c r="J159" i="16"/>
  <c r="L157" i="21"/>
  <c r="G157" i="51"/>
  <c r="J158" i="35"/>
  <c r="L158" i="31"/>
  <c r="F154" i="15"/>
  <c r="H159" i="16"/>
  <c r="I155" i="14"/>
  <c r="M154" i="17"/>
  <c r="J161" i="28"/>
  <c r="F150" i="39"/>
  <c r="D155" i="15"/>
  <c r="L161" i="28"/>
  <c r="H155" i="15"/>
  <c r="F157" i="50"/>
  <c r="H158" i="26"/>
  <c r="I158" i="35"/>
  <c r="G154" i="14"/>
  <c r="E157" i="50"/>
  <c r="J160" i="27"/>
  <c r="K157" i="23"/>
  <c r="F159" i="27"/>
  <c r="M150" i="39"/>
  <c r="H158" i="48"/>
  <c r="E156" i="42"/>
  <c r="N156" i="18"/>
  <c r="G156" i="25"/>
  <c r="E156" i="25"/>
  <c r="G155" i="30"/>
  <c r="I159" i="28"/>
  <c r="J153" i="41"/>
  <c r="N156" i="43"/>
  <c r="F155" i="19"/>
  <c r="G155" i="46"/>
  <c r="N156" i="44"/>
  <c r="G154" i="20"/>
  <c r="H155" i="49"/>
  <c r="N155" i="49"/>
  <c r="L155" i="47"/>
  <c r="N157" i="29"/>
  <c r="D155" i="45"/>
  <c r="M153" i="13"/>
  <c r="D157" i="25"/>
  <c r="J157" i="18"/>
  <c r="D156" i="19"/>
  <c r="M160" i="27"/>
  <c r="H158" i="16"/>
  <c r="I158" i="48"/>
  <c r="G157" i="21"/>
  <c r="N154" i="17"/>
  <c r="D151" i="39"/>
  <c r="H153" i="36"/>
  <c r="K158" i="26"/>
  <c r="I158" i="26"/>
  <c r="H161" i="28"/>
  <c r="I155" i="17"/>
  <c r="F154" i="14"/>
  <c r="N157" i="21"/>
  <c r="K151" i="39"/>
  <c r="K158" i="51"/>
  <c r="F156" i="42"/>
  <c r="E156" i="18"/>
  <c r="M156" i="25"/>
  <c r="E155" i="19"/>
  <c r="M155" i="30"/>
  <c r="J155" i="30"/>
  <c r="H159" i="28"/>
  <c r="L153" i="41"/>
  <c r="J156" i="43"/>
  <c r="L155" i="46"/>
  <c r="M155" i="46"/>
  <c r="F156" i="44"/>
  <c r="E154" i="20"/>
  <c r="L155" i="49"/>
  <c r="H155" i="47"/>
  <c r="K155" i="24"/>
  <c r="F157" i="29"/>
  <c r="D155" i="24"/>
  <c r="L153" i="13"/>
  <c r="I157" i="25"/>
  <c r="H157" i="18"/>
  <c r="J156" i="19"/>
  <c r="I158" i="31"/>
  <c r="M156" i="23"/>
  <c r="H158" i="50"/>
  <c r="N159" i="27"/>
  <c r="L155" i="15"/>
  <c r="I151" i="39"/>
  <c r="L158" i="35"/>
  <c r="J153" i="36"/>
  <c r="K155" i="17"/>
  <c r="J158" i="48"/>
  <c r="D155" i="17"/>
  <c r="D153" i="36"/>
  <c r="E157" i="51"/>
  <c r="L155" i="17"/>
  <c r="L159" i="16"/>
  <c r="D158" i="16"/>
  <c r="M157" i="48"/>
  <c r="G156" i="42"/>
  <c r="G154" i="46"/>
  <c r="N156" i="25"/>
  <c r="N155" i="19"/>
  <c r="F155" i="30"/>
  <c r="N155" i="30"/>
  <c r="K155" i="45"/>
  <c r="K153" i="41"/>
  <c r="F156" i="43"/>
  <c r="J155" i="46"/>
  <c r="E155" i="46"/>
  <c r="M156" i="44"/>
  <c r="L154" i="20"/>
  <c r="K155" i="49"/>
  <c r="G155" i="47"/>
  <c r="L157" i="29"/>
  <c r="G157" i="29"/>
  <c r="K153" i="13"/>
  <c r="L157" i="42"/>
  <c r="I157" i="18"/>
  <c r="D158" i="51"/>
  <c r="D159" i="51" s="1"/>
  <c r="J155" i="17"/>
  <c r="I157" i="23"/>
  <c r="L158" i="48"/>
  <c r="E157" i="26"/>
  <c r="G150" i="39"/>
  <c r="M157" i="21"/>
  <c r="J158" i="50"/>
  <c r="G158" i="35"/>
  <c r="G157" i="50"/>
  <c r="E154" i="14"/>
  <c r="L160" i="27"/>
  <c r="I158" i="16"/>
  <c r="J157" i="21"/>
  <c r="K158" i="50"/>
  <c r="M156" i="42"/>
  <c r="M154" i="46"/>
  <c r="G152" i="41"/>
  <c r="F156" i="25"/>
  <c r="L155" i="30"/>
  <c r="I155" i="45"/>
  <c r="L156" i="43"/>
  <c r="K155" i="46"/>
  <c r="I156" i="44"/>
  <c r="E156" i="44"/>
  <c r="M154" i="20"/>
  <c r="I155" i="49"/>
  <c r="E155" i="47"/>
  <c r="J157" i="29"/>
  <c r="E157" i="29"/>
  <c r="J153" i="13"/>
  <c r="M159" i="27"/>
  <c r="E150" i="39"/>
  <c r="G154" i="17"/>
  <c r="F157" i="48"/>
  <c r="N155" i="14"/>
  <c r="N157" i="26"/>
  <c r="D158" i="26"/>
  <c r="L157" i="23"/>
  <c r="D157" i="23"/>
  <c r="J157" i="23"/>
  <c r="K160" i="27"/>
  <c r="N157" i="48"/>
  <c r="K158" i="35"/>
  <c r="L158" i="50"/>
  <c r="F158" i="35"/>
  <c r="G157" i="26"/>
  <c r="D158" i="31"/>
  <c r="D159" i="16"/>
  <c r="N154" i="15"/>
  <c r="K158" i="31"/>
  <c r="L157" i="25"/>
  <c r="D157" i="42"/>
  <c r="K157" i="21"/>
  <c r="J160" i="28"/>
  <c r="H158" i="51"/>
  <c r="M152" i="36"/>
  <c r="K153" i="36"/>
  <c r="L153" i="36"/>
  <c r="N154" i="14"/>
  <c r="I153" i="36"/>
  <c r="L151" i="39"/>
  <c r="I157" i="21"/>
  <c r="D158" i="50"/>
  <c r="E156" i="23"/>
  <c r="D156" i="17"/>
  <c r="N160" i="27"/>
  <c r="G155" i="14"/>
  <c r="E152" i="36"/>
  <c r="H160" i="27"/>
  <c r="E157" i="21"/>
  <c r="D156" i="45"/>
  <c r="D156" i="49"/>
  <c r="J157" i="42"/>
  <c r="K156" i="19"/>
  <c r="D154" i="13"/>
  <c r="D157" i="18"/>
  <c r="K157" i="25"/>
  <c r="D155" i="20"/>
  <c r="D156" i="47"/>
  <c r="D160" i="28"/>
  <c r="D156" i="24"/>
  <c r="B158" i="44" l="1"/>
  <c r="C158" i="44"/>
  <c r="A159" i="44"/>
  <c r="B159" i="29"/>
  <c r="A160" i="29"/>
  <c r="B157" i="24"/>
  <c r="A158" i="24"/>
  <c r="C157" i="24"/>
  <c r="B156" i="20"/>
  <c r="C156" i="20"/>
  <c r="A157" i="20"/>
  <c r="C159" i="29"/>
  <c r="C160" i="16"/>
  <c r="B157" i="46"/>
  <c r="C157" i="46"/>
  <c r="A158" i="46"/>
  <c r="C157" i="17"/>
  <c r="B158" i="43"/>
  <c r="C158" i="43"/>
  <c r="A159" i="43"/>
  <c r="B157" i="45"/>
  <c r="A158" i="45"/>
  <c r="C157" i="45"/>
  <c r="B157" i="47"/>
  <c r="A158" i="47"/>
  <c r="C157" i="47"/>
  <c r="C155" i="41"/>
  <c r="B157" i="49"/>
  <c r="A158" i="49"/>
  <c r="C157" i="49"/>
  <c r="B155" i="13"/>
  <c r="A156" i="13"/>
  <c r="C155" i="13"/>
  <c r="B157" i="30"/>
  <c r="A158" i="30"/>
  <c r="C157" i="30"/>
  <c r="B163" i="41"/>
  <c r="A164" i="41"/>
  <c r="C162" i="28"/>
  <c r="B158" i="25"/>
  <c r="A159" i="25"/>
  <c r="C158" i="25"/>
  <c r="B158" i="42"/>
  <c r="C158" i="42"/>
  <c r="A159" i="42"/>
  <c r="C158" i="18"/>
  <c r="B158" i="18"/>
  <c r="A159" i="18"/>
  <c r="C157" i="19"/>
  <c r="A163" i="27"/>
  <c r="B163" i="27" s="1"/>
  <c r="C162" i="27"/>
  <c r="A158" i="14"/>
  <c r="B158" i="14" s="1"/>
  <c r="C157" i="14"/>
  <c r="C155" i="36"/>
  <c r="A158" i="17"/>
  <c r="B158" i="17" s="1"/>
  <c r="A161" i="16"/>
  <c r="B161" i="16" s="1"/>
  <c r="A163" i="28"/>
  <c r="B163" i="28" s="1"/>
  <c r="C160" i="51"/>
  <c r="A161" i="51"/>
  <c r="B161" i="51" s="1"/>
  <c r="C160" i="50"/>
  <c r="A161" i="50"/>
  <c r="B161" i="50" s="1"/>
  <c r="C160" i="48"/>
  <c r="A161" i="48"/>
  <c r="B161" i="48" s="1"/>
  <c r="A160" i="36"/>
  <c r="B160" i="36" s="1"/>
  <c r="C160" i="35"/>
  <c r="A161" i="35"/>
  <c r="B161" i="35" s="1"/>
  <c r="C160" i="31"/>
  <c r="A161" i="31"/>
  <c r="B161" i="31" s="1"/>
  <c r="A161" i="26"/>
  <c r="B161" i="26" s="1"/>
  <c r="C160" i="26"/>
  <c r="C159" i="23"/>
  <c r="A160" i="23"/>
  <c r="B160" i="23" s="1"/>
  <c r="A160" i="21"/>
  <c r="B160" i="21" s="1"/>
  <c r="C159" i="21"/>
  <c r="A160" i="19"/>
  <c r="B160" i="19" s="1"/>
  <c r="C157" i="15"/>
  <c r="A158" i="15"/>
  <c r="B158" i="15" s="1"/>
  <c r="A153" i="39"/>
  <c r="B153" i="39" s="1"/>
  <c r="C152" i="39"/>
  <c r="G157" i="18"/>
  <c r="F157" i="42"/>
  <c r="N156" i="19"/>
  <c r="N155" i="45"/>
  <c r="F153" i="41"/>
  <c r="F156" i="19"/>
  <c r="J156" i="30"/>
  <c r="G156" i="24"/>
  <c r="J157" i="44"/>
  <c r="D156" i="20"/>
  <c r="N155" i="20"/>
  <c r="G156" i="46"/>
  <c r="I156" i="49"/>
  <c r="G157" i="43"/>
  <c r="D154" i="41"/>
  <c r="L154" i="41"/>
  <c r="L156" i="45"/>
  <c r="H156" i="47"/>
  <c r="K154" i="13"/>
  <c r="K158" i="25"/>
  <c r="J158" i="18"/>
  <c r="K157" i="19"/>
  <c r="K160" i="16"/>
  <c r="I159" i="26"/>
  <c r="G153" i="36"/>
  <c r="J159" i="48"/>
  <c r="D158" i="21"/>
  <c r="M151" i="39"/>
  <c r="G158" i="48"/>
  <c r="M158" i="50"/>
  <c r="J161" i="27"/>
  <c r="I159" i="31"/>
  <c r="E158" i="26"/>
  <c r="F157" i="18"/>
  <c r="D159" i="26"/>
  <c r="G156" i="19"/>
  <c r="M155" i="45"/>
  <c r="M153" i="41"/>
  <c r="N157" i="42"/>
  <c r="N156" i="30"/>
  <c r="N156" i="24"/>
  <c r="L157" i="44"/>
  <c r="K158" i="29"/>
  <c r="J155" i="20"/>
  <c r="L156" i="46"/>
  <c r="D158" i="43"/>
  <c r="N156" i="49"/>
  <c r="H157" i="43"/>
  <c r="I154" i="41"/>
  <c r="E156" i="45"/>
  <c r="L156" i="47"/>
  <c r="F154" i="13"/>
  <c r="I158" i="42"/>
  <c r="I158" i="18"/>
  <c r="F158" i="51"/>
  <c r="F156" i="17"/>
  <c r="F156" i="14"/>
  <c r="L159" i="26"/>
  <c r="K154" i="36"/>
  <c r="E156" i="17"/>
  <c r="F159" i="51"/>
  <c r="H156" i="17"/>
  <c r="E155" i="17"/>
  <c r="F155" i="17"/>
  <c r="H159" i="31"/>
  <c r="H156" i="15"/>
  <c r="M155" i="17"/>
  <c r="H159" i="48"/>
  <c r="G159" i="16"/>
  <c r="E157" i="18"/>
  <c r="F155" i="24"/>
  <c r="M156" i="19"/>
  <c r="F155" i="45"/>
  <c r="G153" i="41"/>
  <c r="M157" i="42"/>
  <c r="G156" i="30"/>
  <c r="F156" i="24"/>
  <c r="H158" i="29"/>
  <c r="H155" i="20"/>
  <c r="F156" i="46"/>
  <c r="G156" i="49"/>
  <c r="F157" i="43"/>
  <c r="F156" i="45"/>
  <c r="I156" i="47"/>
  <c r="E154" i="13"/>
  <c r="L158" i="42"/>
  <c r="D158" i="18"/>
  <c r="L159" i="51"/>
  <c r="G158" i="50"/>
  <c r="M156" i="17"/>
  <c r="F158" i="26"/>
  <c r="E158" i="51"/>
  <c r="L154" i="36"/>
  <c r="E158" i="16"/>
  <c r="M158" i="26"/>
  <c r="E159" i="51"/>
  <c r="L161" i="27"/>
  <c r="N151" i="39"/>
  <c r="N155" i="15"/>
  <c r="N158" i="50"/>
  <c r="M158" i="16"/>
  <c r="N160" i="28"/>
  <c r="L158" i="23"/>
  <c r="G158" i="51"/>
  <c r="D159" i="35"/>
  <c r="L159" i="48"/>
  <c r="F155" i="15"/>
  <c r="H160" i="16"/>
  <c r="M157" i="18"/>
  <c r="G155" i="24"/>
  <c r="M157" i="25"/>
  <c r="G155" i="45"/>
  <c r="F159" i="28"/>
  <c r="I157" i="42"/>
  <c r="M156" i="30"/>
  <c r="H156" i="24"/>
  <c r="K157" i="44"/>
  <c r="L158" i="29"/>
  <c r="F155" i="20"/>
  <c r="J156" i="46"/>
  <c r="M156" i="49"/>
  <c r="N157" i="43"/>
  <c r="H154" i="41"/>
  <c r="K154" i="41"/>
  <c r="M156" i="45"/>
  <c r="M156" i="47"/>
  <c r="N154" i="13"/>
  <c r="H157" i="19"/>
  <c r="F159" i="16"/>
  <c r="N159" i="16"/>
  <c r="F153" i="36"/>
  <c r="N158" i="51"/>
  <c r="M159" i="16"/>
  <c r="L159" i="50"/>
  <c r="K159" i="31"/>
  <c r="L160" i="16"/>
  <c r="N158" i="48"/>
  <c r="E153" i="36"/>
  <c r="N156" i="14"/>
  <c r="G151" i="39"/>
  <c r="H159" i="51"/>
  <c r="G158" i="26"/>
  <c r="I159" i="50"/>
  <c r="I159" i="35"/>
  <c r="N155" i="17"/>
  <c r="J159" i="26"/>
  <c r="D161" i="28"/>
  <c r="K159" i="51"/>
  <c r="L158" i="21"/>
  <c r="K152" i="39"/>
  <c r="I154" i="36"/>
  <c r="J159" i="51"/>
  <c r="K159" i="26"/>
  <c r="N157" i="23"/>
  <c r="L156" i="14"/>
  <c r="J159" i="31"/>
  <c r="M158" i="48"/>
  <c r="D154" i="36"/>
  <c r="I158" i="23"/>
  <c r="J156" i="17"/>
  <c r="M155" i="15"/>
  <c r="N157" i="18"/>
  <c r="N155" i="24"/>
  <c r="F157" i="25"/>
  <c r="E155" i="45"/>
  <c r="G159" i="28"/>
  <c r="H156" i="30"/>
  <c r="E156" i="30"/>
  <c r="M156" i="24"/>
  <c r="H157" i="44"/>
  <c r="J158" i="29"/>
  <c r="I155" i="20"/>
  <c r="M155" i="20"/>
  <c r="M156" i="46"/>
  <c r="E156" i="46"/>
  <c r="H156" i="49"/>
  <c r="F156" i="49"/>
  <c r="J157" i="43"/>
  <c r="H156" i="45"/>
  <c r="G156" i="45"/>
  <c r="N156" i="47"/>
  <c r="H154" i="13"/>
  <c r="G154" i="13"/>
  <c r="D158" i="25"/>
  <c r="K158" i="42"/>
  <c r="J157" i="19"/>
  <c r="E157" i="23"/>
  <c r="E158" i="31"/>
  <c r="E159" i="16"/>
  <c r="I160" i="16"/>
  <c r="E156" i="14"/>
  <c r="I159" i="51"/>
  <c r="G158" i="31"/>
  <c r="F160" i="28"/>
  <c r="F151" i="39"/>
  <c r="M156" i="14"/>
  <c r="G156" i="14"/>
  <c r="M153" i="36"/>
  <c r="N158" i="16"/>
  <c r="K161" i="27"/>
  <c r="M157" i="23"/>
  <c r="D162" i="28"/>
  <c r="I158" i="21"/>
  <c r="D159" i="50"/>
  <c r="M155" i="24"/>
  <c r="N157" i="25"/>
  <c r="D156" i="15"/>
  <c r="N159" i="28"/>
  <c r="K156" i="30"/>
  <c r="F156" i="30"/>
  <c r="I156" i="24"/>
  <c r="E155" i="20"/>
  <c r="G155" i="20"/>
  <c r="K156" i="46"/>
  <c r="I156" i="46"/>
  <c r="D157" i="45"/>
  <c r="K156" i="49"/>
  <c r="E156" i="49"/>
  <c r="M157" i="43"/>
  <c r="K156" i="45"/>
  <c r="N156" i="45"/>
  <c r="F156" i="47"/>
  <c r="J154" i="13"/>
  <c r="M154" i="13"/>
  <c r="L158" i="25"/>
  <c r="J158" i="42"/>
  <c r="I157" i="19"/>
  <c r="H158" i="21"/>
  <c r="K156" i="15"/>
  <c r="L156" i="15"/>
  <c r="L159" i="35"/>
  <c r="H159" i="35"/>
  <c r="I161" i="27"/>
  <c r="D160" i="26"/>
  <c r="H162" i="28"/>
  <c r="J156" i="14"/>
  <c r="K158" i="21"/>
  <c r="K159" i="35"/>
  <c r="G157" i="42"/>
  <c r="E155" i="24"/>
  <c r="G157" i="25"/>
  <c r="N153" i="41"/>
  <c r="E159" i="28"/>
  <c r="L156" i="30"/>
  <c r="L156" i="24"/>
  <c r="J156" i="24"/>
  <c r="I158" i="29"/>
  <c r="K155" i="20"/>
  <c r="N156" i="46"/>
  <c r="D157" i="44"/>
  <c r="L156" i="49"/>
  <c r="K157" i="43"/>
  <c r="E157" i="43"/>
  <c r="I156" i="45"/>
  <c r="J156" i="47"/>
  <c r="G156" i="47"/>
  <c r="L154" i="13"/>
  <c r="J158" i="25"/>
  <c r="H158" i="42"/>
  <c r="D157" i="19"/>
  <c r="N156" i="17"/>
  <c r="G160" i="28"/>
  <c r="M158" i="31"/>
  <c r="K156" i="14"/>
  <c r="H156" i="14"/>
  <c r="H158" i="23"/>
  <c r="F158" i="50"/>
  <c r="J158" i="21"/>
  <c r="N159" i="51"/>
  <c r="G157" i="23"/>
  <c r="J152" i="39"/>
  <c r="D158" i="23"/>
  <c r="L162" i="28"/>
  <c r="J156" i="15"/>
  <c r="J159" i="35"/>
  <c r="E160" i="28"/>
  <c r="F158" i="16"/>
  <c r="N153" i="36"/>
  <c r="D161" i="27"/>
  <c r="K159" i="48"/>
  <c r="G156" i="17"/>
  <c r="E158" i="50"/>
  <c r="N158" i="26"/>
  <c r="E157" i="42"/>
  <c r="E156" i="19"/>
  <c r="E157" i="25"/>
  <c r="E153" i="41"/>
  <c r="M159" i="28"/>
  <c r="I156" i="30"/>
  <c r="K156" i="24"/>
  <c r="E156" i="24"/>
  <c r="I157" i="44"/>
  <c r="L155" i="20"/>
  <c r="H156" i="46"/>
  <c r="D158" i="29"/>
  <c r="J156" i="49"/>
  <c r="L157" i="43"/>
  <c r="I157" i="43"/>
  <c r="J154" i="41"/>
  <c r="J156" i="45"/>
  <c r="K156" i="47"/>
  <c r="E156" i="47"/>
  <c r="I154" i="13"/>
  <c r="L157" i="19"/>
  <c r="M159" i="51"/>
  <c r="I156" i="17"/>
  <c r="H154" i="36"/>
  <c r="H159" i="50"/>
  <c r="F158" i="31"/>
  <c r="N158" i="31"/>
  <c r="K158" i="23"/>
  <c r="G155" i="17"/>
  <c r="M160" i="28"/>
  <c r="L159" i="31"/>
  <c r="L156" i="17"/>
  <c r="D159" i="48"/>
  <c r="D160" i="48" s="1"/>
  <c r="I156" i="15"/>
  <c r="E151" i="39"/>
  <c r="I159" i="48"/>
  <c r="J160" i="16"/>
  <c r="F157" i="23"/>
  <c r="E158" i="48"/>
  <c r="D157" i="17"/>
  <c r="D159" i="31"/>
  <c r="D160" i="31" s="1"/>
  <c r="J159" i="50"/>
  <c r="E155" i="15"/>
  <c r="G155" i="15"/>
  <c r="J158" i="23"/>
  <c r="D152" i="39"/>
  <c r="H161" i="27"/>
  <c r="M158" i="51"/>
  <c r="H152" i="39"/>
  <c r="J154" i="36"/>
  <c r="D160" i="51"/>
  <c r="G159" i="51"/>
  <c r="G158" i="16"/>
  <c r="K156" i="17"/>
  <c r="H159" i="26"/>
  <c r="J162" i="28"/>
  <c r="I162" i="28"/>
  <c r="F158" i="48"/>
  <c r="K159" i="50"/>
  <c r="I156" i="14"/>
  <c r="D159" i="29"/>
  <c r="D157" i="30"/>
  <c r="D158" i="42"/>
  <c r="D157" i="49"/>
  <c r="H158" i="18"/>
  <c r="D157" i="46"/>
  <c r="K162" i="28"/>
  <c r="I152" i="39"/>
  <c r="D155" i="13"/>
  <c r="D158" i="44"/>
  <c r="D157" i="47"/>
  <c r="I158" i="25"/>
  <c r="D157" i="15"/>
  <c r="B157" i="20" l="1"/>
  <c r="C157" i="20"/>
  <c r="A158" i="20"/>
  <c r="C161" i="16"/>
  <c r="B156" i="13"/>
  <c r="A157" i="13"/>
  <c r="C156" i="13"/>
  <c r="B160" i="29"/>
  <c r="A161" i="29"/>
  <c r="B158" i="45"/>
  <c r="C158" i="45"/>
  <c r="A159" i="45"/>
  <c r="C158" i="17"/>
  <c r="B159" i="44"/>
  <c r="A160" i="44"/>
  <c r="C159" i="44"/>
  <c r="B158" i="30"/>
  <c r="C158" i="30"/>
  <c r="A159" i="30"/>
  <c r="B158" i="49"/>
  <c r="A159" i="49"/>
  <c r="C158" i="49"/>
  <c r="C156" i="41"/>
  <c r="B158" i="47"/>
  <c r="C158" i="47"/>
  <c r="A159" i="47"/>
  <c r="B158" i="46"/>
  <c r="C158" i="46"/>
  <c r="A159" i="46"/>
  <c r="C160" i="29"/>
  <c r="B159" i="43"/>
  <c r="C159" i="43"/>
  <c r="A160" i="43"/>
  <c r="B158" i="24"/>
  <c r="C158" i="24"/>
  <c r="A159" i="24"/>
  <c r="A165" i="41"/>
  <c r="B164" i="41"/>
  <c r="C163" i="28"/>
  <c r="B159" i="25"/>
  <c r="C159" i="25"/>
  <c r="A160" i="25"/>
  <c r="B159" i="42"/>
  <c r="A160" i="42"/>
  <c r="C159" i="42"/>
  <c r="B159" i="18"/>
  <c r="A160" i="18"/>
  <c r="C159" i="18"/>
  <c r="C158" i="19"/>
  <c r="A159" i="14"/>
  <c r="B159" i="14" s="1"/>
  <c r="C158" i="14"/>
  <c r="A164" i="28"/>
  <c r="B164" i="28" s="1"/>
  <c r="A162" i="16"/>
  <c r="B162" i="16" s="1"/>
  <c r="C156" i="36"/>
  <c r="C163" i="27"/>
  <c r="A164" i="27"/>
  <c r="B164" i="27" s="1"/>
  <c r="A159" i="17"/>
  <c r="B159" i="17" s="1"/>
  <c r="C161" i="51"/>
  <c r="A162" i="51"/>
  <c r="B162" i="51" s="1"/>
  <c r="C161" i="50"/>
  <c r="A162" i="50"/>
  <c r="B162" i="50" s="1"/>
  <c r="C161" i="48"/>
  <c r="A162" i="48"/>
  <c r="B162" i="48" s="1"/>
  <c r="A161" i="36"/>
  <c r="B161" i="36" s="1"/>
  <c r="C161" i="35"/>
  <c r="A162" i="35"/>
  <c r="B162" i="35" s="1"/>
  <c r="C161" i="31"/>
  <c r="A162" i="31"/>
  <c r="B162" i="31" s="1"/>
  <c r="C161" i="26"/>
  <c r="A162" i="26"/>
  <c r="B162" i="26" s="1"/>
  <c r="A161" i="23"/>
  <c r="B161" i="23" s="1"/>
  <c r="C160" i="23"/>
  <c r="C160" i="21"/>
  <c r="A161" i="21"/>
  <c r="B161" i="21" s="1"/>
  <c r="A161" i="19"/>
  <c r="B161" i="19" s="1"/>
  <c r="C158" i="15"/>
  <c r="A159" i="15"/>
  <c r="B159" i="15" s="1"/>
  <c r="A154" i="39"/>
  <c r="B154" i="39" s="1"/>
  <c r="C153" i="39"/>
  <c r="D158" i="47"/>
  <c r="F158" i="29"/>
  <c r="G157" i="44"/>
  <c r="N156" i="15"/>
  <c r="G158" i="25"/>
  <c r="N159" i="26"/>
  <c r="E158" i="18"/>
  <c r="G158" i="43"/>
  <c r="D157" i="20"/>
  <c r="M155" i="13"/>
  <c r="F156" i="20"/>
  <c r="J157" i="45"/>
  <c r="L152" i="39"/>
  <c r="J157" i="30"/>
  <c r="K157" i="49"/>
  <c r="N157" i="49"/>
  <c r="M157" i="47"/>
  <c r="H157" i="24"/>
  <c r="L155" i="41"/>
  <c r="H159" i="29"/>
  <c r="D157" i="24"/>
  <c r="J158" i="44"/>
  <c r="J157" i="46"/>
  <c r="F157" i="46"/>
  <c r="H159" i="42"/>
  <c r="H157" i="14"/>
  <c r="J160" i="50"/>
  <c r="M160" i="48"/>
  <c r="J160" i="51"/>
  <c r="E159" i="48"/>
  <c r="H159" i="21"/>
  <c r="L157" i="14"/>
  <c r="I160" i="48"/>
  <c r="H163" i="28"/>
  <c r="E154" i="36"/>
  <c r="K160" i="50"/>
  <c r="L157" i="15"/>
  <c r="F160" i="51"/>
  <c r="M158" i="42"/>
  <c r="E158" i="29"/>
  <c r="E157" i="44"/>
  <c r="E159" i="50"/>
  <c r="M158" i="25"/>
  <c r="E159" i="26"/>
  <c r="E158" i="25"/>
  <c r="F158" i="43"/>
  <c r="N155" i="13"/>
  <c r="G156" i="20"/>
  <c r="L157" i="45"/>
  <c r="K157" i="30"/>
  <c r="I157" i="49"/>
  <c r="G157" i="49"/>
  <c r="G157" i="47"/>
  <c r="D158" i="49"/>
  <c r="F159" i="29"/>
  <c r="K158" i="44"/>
  <c r="F158" i="44"/>
  <c r="H157" i="46"/>
  <c r="K159" i="25"/>
  <c r="K159" i="42"/>
  <c r="J158" i="19"/>
  <c r="M160" i="31"/>
  <c r="M157" i="15"/>
  <c r="L160" i="51"/>
  <c r="L157" i="17"/>
  <c r="E160" i="48"/>
  <c r="J159" i="21"/>
  <c r="D153" i="39"/>
  <c r="F152" i="39"/>
  <c r="J157" i="15"/>
  <c r="K160" i="51"/>
  <c r="H162" i="27"/>
  <c r="G158" i="42"/>
  <c r="M157" i="19"/>
  <c r="M157" i="44"/>
  <c r="N159" i="50"/>
  <c r="G158" i="18"/>
  <c r="M159" i="26"/>
  <c r="N158" i="42"/>
  <c r="E158" i="43"/>
  <c r="L155" i="13"/>
  <c r="G155" i="13"/>
  <c r="K156" i="20"/>
  <c r="K157" i="45"/>
  <c r="L157" i="30"/>
  <c r="J157" i="49"/>
  <c r="K157" i="47"/>
  <c r="N157" i="47"/>
  <c r="I157" i="24"/>
  <c r="D155" i="41"/>
  <c r="H155" i="41"/>
  <c r="I159" i="29"/>
  <c r="L158" i="44"/>
  <c r="M158" i="44"/>
  <c r="L157" i="46"/>
  <c r="D159" i="25"/>
  <c r="J159" i="18"/>
  <c r="L158" i="19"/>
  <c r="F161" i="27"/>
  <c r="M159" i="31"/>
  <c r="E159" i="31"/>
  <c r="I160" i="50"/>
  <c r="M152" i="39"/>
  <c r="G160" i="48"/>
  <c r="J163" i="28"/>
  <c r="I161" i="16"/>
  <c r="F154" i="36"/>
  <c r="J153" i="39"/>
  <c r="J160" i="48"/>
  <c r="K153" i="39"/>
  <c r="L160" i="31"/>
  <c r="D159" i="23"/>
  <c r="H160" i="31"/>
  <c r="I153" i="39"/>
  <c r="I155" i="36"/>
  <c r="I160" i="35"/>
  <c r="F158" i="42"/>
  <c r="F157" i="19"/>
  <c r="F157" i="44"/>
  <c r="M159" i="50"/>
  <c r="F158" i="18"/>
  <c r="N154" i="41"/>
  <c r="H158" i="25"/>
  <c r="N158" i="43"/>
  <c r="K155" i="13"/>
  <c r="F155" i="13"/>
  <c r="L156" i="20"/>
  <c r="E157" i="45"/>
  <c r="F157" i="30"/>
  <c r="H157" i="49"/>
  <c r="H157" i="47"/>
  <c r="F157" i="47"/>
  <c r="G159" i="29"/>
  <c r="G158" i="44"/>
  <c r="K157" i="46"/>
  <c r="M157" i="17"/>
  <c r="M158" i="23"/>
  <c r="N160" i="31"/>
  <c r="L155" i="36"/>
  <c r="J160" i="31"/>
  <c r="J160" i="26"/>
  <c r="L160" i="50"/>
  <c r="I157" i="17"/>
  <c r="K161" i="16"/>
  <c r="N162" i="28"/>
  <c r="D160" i="16"/>
  <c r="I157" i="14"/>
  <c r="I160" i="31"/>
  <c r="G158" i="23"/>
  <c r="M154" i="36"/>
  <c r="F160" i="31"/>
  <c r="N157" i="17"/>
  <c r="N157" i="15"/>
  <c r="K160" i="26"/>
  <c r="J157" i="17"/>
  <c r="I160" i="51"/>
  <c r="E157" i="15"/>
  <c r="I159" i="18"/>
  <c r="F160" i="26"/>
  <c r="L163" i="28"/>
  <c r="N152" i="39"/>
  <c r="M161" i="27"/>
  <c r="E158" i="23"/>
  <c r="I163" i="28"/>
  <c r="G161" i="28"/>
  <c r="N159" i="35"/>
  <c r="G162" i="28"/>
  <c r="E160" i="26"/>
  <c r="G157" i="17"/>
  <c r="G154" i="36"/>
  <c r="F161" i="28"/>
  <c r="L162" i="27"/>
  <c r="H160" i="35"/>
  <c r="J160" i="35"/>
  <c r="K160" i="31"/>
  <c r="N159" i="48"/>
  <c r="F159" i="48"/>
  <c r="E158" i="42"/>
  <c r="N157" i="19"/>
  <c r="F156" i="15"/>
  <c r="F159" i="50"/>
  <c r="M158" i="18"/>
  <c r="F154" i="41"/>
  <c r="M158" i="43"/>
  <c r="J158" i="43"/>
  <c r="I155" i="13"/>
  <c r="N156" i="20"/>
  <c r="G157" i="45"/>
  <c r="D158" i="45"/>
  <c r="M157" i="30"/>
  <c r="L157" i="49"/>
  <c r="I157" i="47"/>
  <c r="K157" i="24"/>
  <c r="N159" i="29"/>
  <c r="H158" i="44"/>
  <c r="E157" i="46"/>
  <c r="D159" i="42"/>
  <c r="N161" i="28"/>
  <c r="M158" i="21"/>
  <c r="F162" i="28"/>
  <c r="D161" i="48"/>
  <c r="D161" i="51"/>
  <c r="I159" i="23"/>
  <c r="K157" i="17"/>
  <c r="L160" i="35"/>
  <c r="M159" i="48"/>
  <c r="N160" i="48"/>
  <c r="F157" i="17"/>
  <c r="G160" i="51"/>
  <c r="H157" i="17"/>
  <c r="H157" i="15"/>
  <c r="N158" i="29"/>
  <c r="E157" i="19"/>
  <c r="G156" i="15"/>
  <c r="G159" i="50"/>
  <c r="N158" i="18"/>
  <c r="G154" i="41"/>
  <c r="I158" i="43"/>
  <c r="K158" i="43"/>
  <c r="J155" i="13"/>
  <c r="E156" i="20"/>
  <c r="I156" i="20"/>
  <c r="N157" i="45"/>
  <c r="G157" i="30"/>
  <c r="E157" i="49"/>
  <c r="L157" i="47"/>
  <c r="L157" i="24"/>
  <c r="D158" i="30"/>
  <c r="J155" i="41"/>
  <c r="M159" i="29"/>
  <c r="E158" i="44"/>
  <c r="N157" i="46"/>
  <c r="J159" i="42"/>
  <c r="D159" i="18"/>
  <c r="D159" i="21"/>
  <c r="H160" i="26"/>
  <c r="K159" i="23"/>
  <c r="E161" i="28"/>
  <c r="K159" i="21"/>
  <c r="F158" i="23"/>
  <c r="M161" i="28"/>
  <c r="D157" i="14"/>
  <c r="E159" i="35"/>
  <c r="J159" i="23"/>
  <c r="K160" i="48"/>
  <c r="L160" i="26"/>
  <c r="K157" i="15"/>
  <c r="J161" i="16"/>
  <c r="E160" i="51"/>
  <c r="N154" i="36"/>
  <c r="H155" i="36"/>
  <c r="N160" i="26"/>
  <c r="G158" i="29"/>
  <c r="G157" i="19"/>
  <c r="E156" i="15"/>
  <c r="F158" i="25"/>
  <c r="G159" i="26"/>
  <c r="M154" i="41"/>
  <c r="L158" i="43"/>
  <c r="H155" i="13"/>
  <c r="J156" i="20"/>
  <c r="M156" i="20"/>
  <c r="H157" i="45"/>
  <c r="F157" i="45"/>
  <c r="I157" i="30"/>
  <c r="N157" i="30"/>
  <c r="M157" i="49"/>
  <c r="J157" i="47"/>
  <c r="J157" i="24"/>
  <c r="K155" i="41"/>
  <c r="L159" i="29"/>
  <c r="K159" i="29"/>
  <c r="N158" i="44"/>
  <c r="D159" i="43"/>
  <c r="M157" i="46"/>
  <c r="H159" i="25"/>
  <c r="L159" i="42"/>
  <c r="K158" i="19"/>
  <c r="G159" i="48"/>
  <c r="G158" i="21"/>
  <c r="N158" i="23"/>
  <c r="J162" i="27"/>
  <c r="K160" i="35"/>
  <c r="E161" i="27"/>
  <c r="M160" i="51"/>
  <c r="E152" i="39"/>
  <c r="L159" i="23"/>
  <c r="F159" i="31"/>
  <c r="H160" i="51"/>
  <c r="E160" i="31"/>
  <c r="I162" i="27"/>
  <c r="L160" i="48"/>
  <c r="M162" i="28"/>
  <c r="M158" i="29"/>
  <c r="N157" i="44"/>
  <c r="M156" i="15"/>
  <c r="N158" i="25"/>
  <c r="F159" i="26"/>
  <c r="E154" i="41"/>
  <c r="H158" i="43"/>
  <c r="E155" i="13"/>
  <c r="H156" i="20"/>
  <c r="I157" i="45"/>
  <c r="M157" i="45"/>
  <c r="H157" i="30"/>
  <c r="E157" i="30"/>
  <c r="F157" i="49"/>
  <c r="E157" i="47"/>
  <c r="I155" i="41"/>
  <c r="J159" i="29"/>
  <c r="E159" i="29"/>
  <c r="I158" i="44"/>
  <c r="I157" i="46"/>
  <c r="G157" i="46"/>
  <c r="N161" i="27"/>
  <c r="H161" i="16"/>
  <c r="E157" i="17"/>
  <c r="H160" i="50"/>
  <c r="G160" i="26"/>
  <c r="D160" i="21"/>
  <c r="M159" i="35"/>
  <c r="J155" i="36"/>
  <c r="F159" i="35"/>
  <c r="I160" i="26"/>
  <c r="E162" i="28"/>
  <c r="L161" i="16"/>
  <c r="G160" i="31"/>
  <c r="G157" i="15"/>
  <c r="E158" i="21"/>
  <c r="H160" i="48"/>
  <c r="K157" i="14"/>
  <c r="K162" i="27"/>
  <c r="I157" i="15"/>
  <c r="M160" i="26"/>
  <c r="G159" i="31"/>
  <c r="H153" i="39"/>
  <c r="F157" i="15"/>
  <c r="I159" i="25"/>
  <c r="D158" i="19"/>
  <c r="G152" i="39"/>
  <c r="I159" i="21"/>
  <c r="F160" i="48"/>
  <c r="H159" i="23"/>
  <c r="K155" i="36"/>
  <c r="G159" i="35"/>
  <c r="N158" i="21"/>
  <c r="F158" i="21"/>
  <c r="D162" i="27"/>
  <c r="J157" i="14"/>
  <c r="D160" i="35"/>
  <c r="L159" i="21"/>
  <c r="D155" i="36"/>
  <c r="N159" i="31"/>
  <c r="D160" i="50"/>
  <c r="G161" i="27"/>
  <c r="N160" i="51"/>
  <c r="D158" i="46"/>
  <c r="D158" i="15"/>
  <c r="I159" i="42"/>
  <c r="K163" i="28"/>
  <c r="H159" i="18"/>
  <c r="L159" i="25"/>
  <c r="H158" i="19"/>
  <c r="D158" i="24"/>
  <c r="B159" i="49" l="1"/>
  <c r="C159" i="49"/>
  <c r="A160" i="49"/>
  <c r="B160" i="44"/>
  <c r="C160" i="44"/>
  <c r="A161" i="44"/>
  <c r="B160" i="43"/>
  <c r="C160" i="43"/>
  <c r="A161" i="43"/>
  <c r="C161" i="29"/>
  <c r="C159" i="17"/>
  <c r="B159" i="30"/>
  <c r="C159" i="30"/>
  <c r="A160" i="30"/>
  <c r="B161" i="29"/>
  <c r="A162" i="29"/>
  <c r="C162" i="16"/>
  <c r="B159" i="24"/>
  <c r="C159" i="24"/>
  <c r="A160" i="24"/>
  <c r="B159" i="46"/>
  <c r="C159" i="46"/>
  <c r="A160" i="46"/>
  <c r="C157" i="41"/>
  <c r="B159" i="45"/>
  <c r="C159" i="45"/>
  <c r="A160" i="45"/>
  <c r="B158" i="20"/>
  <c r="C158" i="20"/>
  <c r="A159" i="20"/>
  <c r="B159" i="47"/>
  <c r="C159" i="47"/>
  <c r="A160" i="47"/>
  <c r="B157" i="13"/>
  <c r="A158" i="13"/>
  <c r="C157" i="13"/>
  <c r="B165" i="41"/>
  <c r="A166" i="41"/>
  <c r="C164" i="28"/>
  <c r="B160" i="25"/>
  <c r="A161" i="25"/>
  <c r="C160" i="25"/>
  <c r="B160" i="42"/>
  <c r="C160" i="42"/>
  <c r="A161" i="42"/>
  <c r="C160" i="18"/>
  <c r="B160" i="18"/>
  <c r="A161" i="18"/>
  <c r="C159" i="19"/>
  <c r="A160" i="14"/>
  <c r="B160" i="14" s="1"/>
  <c r="C159" i="14"/>
  <c r="A165" i="27"/>
  <c r="B165" i="27" s="1"/>
  <c r="C164" i="27"/>
  <c r="A163" i="16"/>
  <c r="B163" i="16" s="1"/>
  <c r="A160" i="17"/>
  <c r="B160" i="17" s="1"/>
  <c r="A165" i="28"/>
  <c r="B165" i="28" s="1"/>
  <c r="C157" i="36"/>
  <c r="A163" i="51"/>
  <c r="B163" i="51" s="1"/>
  <c r="C162" i="51"/>
  <c r="C162" i="50"/>
  <c r="A163" i="50"/>
  <c r="B163" i="50" s="1"/>
  <c r="C162" i="48"/>
  <c r="A163" i="48"/>
  <c r="B163" i="48" s="1"/>
  <c r="A162" i="36"/>
  <c r="B162" i="36" s="1"/>
  <c r="C162" i="35"/>
  <c r="A163" i="35"/>
  <c r="B163" i="35" s="1"/>
  <c r="C162" i="31"/>
  <c r="A163" i="31"/>
  <c r="B163" i="31" s="1"/>
  <c r="A163" i="26"/>
  <c r="B163" i="26" s="1"/>
  <c r="C162" i="26"/>
  <c r="C161" i="23"/>
  <c r="A162" i="23"/>
  <c r="B162" i="23" s="1"/>
  <c r="C161" i="21"/>
  <c r="A162" i="21"/>
  <c r="B162" i="21" s="1"/>
  <c r="A162" i="19"/>
  <c r="B162" i="19" s="1"/>
  <c r="C159" i="15"/>
  <c r="A160" i="15"/>
  <c r="B160" i="15" s="1"/>
  <c r="A155" i="39"/>
  <c r="B155" i="39" s="1"/>
  <c r="C154" i="39"/>
  <c r="D163" i="27"/>
  <c r="G159" i="18"/>
  <c r="F159" i="25"/>
  <c r="F157" i="24"/>
  <c r="G158" i="47"/>
  <c r="H158" i="47"/>
  <c r="K157" i="20"/>
  <c r="J160" i="29"/>
  <c r="M159" i="43"/>
  <c r="D163" i="28"/>
  <c r="H158" i="30"/>
  <c r="G158" i="24"/>
  <c r="I158" i="46"/>
  <c r="L158" i="45"/>
  <c r="N158" i="45"/>
  <c r="I159" i="44"/>
  <c r="I158" i="49"/>
  <c r="D159" i="44"/>
  <c r="K160" i="42"/>
  <c r="D160" i="18"/>
  <c r="D161" i="16"/>
  <c r="G160" i="35"/>
  <c r="G153" i="39"/>
  <c r="M161" i="48"/>
  <c r="I158" i="17"/>
  <c r="E160" i="50"/>
  <c r="F161" i="51"/>
  <c r="F159" i="21"/>
  <c r="J161" i="31"/>
  <c r="N159" i="23"/>
  <c r="F159" i="23"/>
  <c r="K163" i="27"/>
  <c r="I162" i="16"/>
  <c r="H154" i="39"/>
  <c r="N157" i="14"/>
  <c r="F153" i="39"/>
  <c r="J160" i="23"/>
  <c r="G157" i="14"/>
  <c r="M158" i="19"/>
  <c r="M159" i="18"/>
  <c r="N159" i="25"/>
  <c r="N157" i="24"/>
  <c r="M158" i="47"/>
  <c r="J157" i="20"/>
  <c r="L157" i="20"/>
  <c r="H160" i="29"/>
  <c r="L159" i="43"/>
  <c r="D159" i="30"/>
  <c r="J156" i="41"/>
  <c r="K158" i="30"/>
  <c r="F158" i="24"/>
  <c r="K158" i="46"/>
  <c r="H158" i="45"/>
  <c r="L156" i="13"/>
  <c r="D158" i="20"/>
  <c r="H158" i="49"/>
  <c r="J160" i="25"/>
  <c r="J160" i="42"/>
  <c r="D159" i="19"/>
  <c r="I161" i="50"/>
  <c r="L160" i="23"/>
  <c r="I158" i="14"/>
  <c r="I160" i="23"/>
  <c r="J161" i="48"/>
  <c r="J160" i="21"/>
  <c r="K160" i="23"/>
  <c r="K158" i="14"/>
  <c r="H156" i="36"/>
  <c r="E160" i="21"/>
  <c r="L161" i="50"/>
  <c r="G159" i="21"/>
  <c r="E153" i="39"/>
  <c r="F155" i="36"/>
  <c r="J161" i="35"/>
  <c r="J158" i="17"/>
  <c r="E158" i="19"/>
  <c r="E159" i="18"/>
  <c r="E159" i="25"/>
  <c r="G157" i="24"/>
  <c r="J158" i="47"/>
  <c r="N157" i="20"/>
  <c r="E157" i="20"/>
  <c r="I160" i="29"/>
  <c r="N159" i="43"/>
  <c r="K156" i="41"/>
  <c r="E158" i="30"/>
  <c r="D159" i="45"/>
  <c r="N158" i="24"/>
  <c r="G158" i="46"/>
  <c r="I158" i="45"/>
  <c r="K156" i="13"/>
  <c r="I156" i="13"/>
  <c r="L158" i="49"/>
  <c r="H160" i="25"/>
  <c r="H160" i="42"/>
  <c r="L159" i="19"/>
  <c r="I163" i="27"/>
  <c r="E158" i="15"/>
  <c r="D164" i="28"/>
  <c r="D162" i="51"/>
  <c r="G162" i="27"/>
  <c r="D159" i="15"/>
  <c r="I156" i="36"/>
  <c r="N160" i="50"/>
  <c r="H160" i="21"/>
  <c r="E157" i="14"/>
  <c r="K154" i="39"/>
  <c r="L158" i="14"/>
  <c r="D158" i="17"/>
  <c r="I160" i="21"/>
  <c r="E160" i="35"/>
  <c r="I161" i="48"/>
  <c r="F162" i="27"/>
  <c r="G158" i="19"/>
  <c r="E159" i="42"/>
  <c r="N155" i="41"/>
  <c r="E157" i="24"/>
  <c r="L158" i="47"/>
  <c r="H157" i="20"/>
  <c r="D160" i="29"/>
  <c r="E159" i="43"/>
  <c r="D161" i="29"/>
  <c r="G158" i="30"/>
  <c r="M158" i="24"/>
  <c r="K158" i="24"/>
  <c r="N158" i="46"/>
  <c r="K158" i="45"/>
  <c r="H156" i="13"/>
  <c r="M158" i="49"/>
  <c r="L160" i="25"/>
  <c r="J164" i="28"/>
  <c r="G161" i="48"/>
  <c r="L164" i="28"/>
  <c r="M159" i="21"/>
  <c r="H161" i="26"/>
  <c r="N158" i="15"/>
  <c r="K161" i="50"/>
  <c r="E162" i="27"/>
  <c r="E159" i="23"/>
  <c r="D161" i="26"/>
  <c r="L161" i="48"/>
  <c r="G158" i="15"/>
  <c r="G155" i="36"/>
  <c r="K161" i="48"/>
  <c r="K160" i="21"/>
  <c r="H161" i="51"/>
  <c r="M160" i="21"/>
  <c r="K161" i="51"/>
  <c r="F161" i="48"/>
  <c r="M153" i="39"/>
  <c r="K162" i="16"/>
  <c r="M160" i="16"/>
  <c r="K161" i="31"/>
  <c r="I161" i="26"/>
  <c r="K161" i="26"/>
  <c r="M155" i="36"/>
  <c r="M157" i="14"/>
  <c r="F158" i="19"/>
  <c r="M159" i="42"/>
  <c r="M155" i="41"/>
  <c r="M157" i="24"/>
  <c r="F158" i="47"/>
  <c r="I157" i="20"/>
  <c r="H159" i="43"/>
  <c r="K159" i="43"/>
  <c r="I156" i="41"/>
  <c r="N158" i="30"/>
  <c r="H158" i="24"/>
  <c r="I158" i="24"/>
  <c r="E158" i="46"/>
  <c r="G158" i="45"/>
  <c r="L159" i="44"/>
  <c r="H159" i="44"/>
  <c r="N158" i="49"/>
  <c r="K160" i="25"/>
  <c r="D160" i="42"/>
  <c r="J159" i="19"/>
  <c r="L161" i="31"/>
  <c r="H161" i="31"/>
  <c r="D161" i="50"/>
  <c r="H161" i="50"/>
  <c r="M161" i="51"/>
  <c r="G160" i="50"/>
  <c r="L161" i="26"/>
  <c r="G159" i="23"/>
  <c r="H158" i="14"/>
  <c r="F160" i="35"/>
  <c r="J154" i="39"/>
  <c r="I154" i="39"/>
  <c r="D158" i="14"/>
  <c r="M160" i="50"/>
  <c r="L158" i="15"/>
  <c r="N158" i="19"/>
  <c r="G159" i="42"/>
  <c r="F155" i="41"/>
  <c r="I158" i="19"/>
  <c r="N158" i="47"/>
  <c r="M157" i="20"/>
  <c r="D160" i="43"/>
  <c r="K160" i="29"/>
  <c r="G159" i="43"/>
  <c r="F159" i="43"/>
  <c r="H156" i="41"/>
  <c r="I158" i="30"/>
  <c r="M158" i="30"/>
  <c r="E158" i="24"/>
  <c r="L158" i="46"/>
  <c r="M158" i="46"/>
  <c r="E158" i="45"/>
  <c r="D156" i="13"/>
  <c r="G158" i="49"/>
  <c r="I160" i="25"/>
  <c r="H160" i="18"/>
  <c r="I159" i="19"/>
  <c r="I161" i="31"/>
  <c r="J156" i="36"/>
  <c r="J163" i="27"/>
  <c r="N161" i="51"/>
  <c r="J161" i="51"/>
  <c r="M160" i="35"/>
  <c r="E159" i="21"/>
  <c r="L161" i="51"/>
  <c r="N153" i="39"/>
  <c r="N162" i="27"/>
  <c r="D154" i="39"/>
  <c r="M162" i="27"/>
  <c r="L162" i="16"/>
  <c r="H164" i="28"/>
  <c r="L160" i="21"/>
  <c r="N155" i="36"/>
  <c r="F158" i="15"/>
  <c r="H161" i="48"/>
  <c r="N159" i="18"/>
  <c r="N159" i="42"/>
  <c r="G155" i="41"/>
  <c r="J159" i="25"/>
  <c r="K158" i="47"/>
  <c r="G157" i="20"/>
  <c r="L160" i="29"/>
  <c r="I159" i="43"/>
  <c r="G159" i="25"/>
  <c r="D156" i="41"/>
  <c r="J158" i="30"/>
  <c r="F158" i="30"/>
  <c r="J158" i="24"/>
  <c r="H158" i="46"/>
  <c r="F158" i="46"/>
  <c r="M158" i="45"/>
  <c r="K159" i="44"/>
  <c r="K158" i="49"/>
  <c r="F158" i="49"/>
  <c r="D160" i="25"/>
  <c r="J160" i="18"/>
  <c r="H159" i="19"/>
  <c r="E161" i="48"/>
  <c r="D160" i="23"/>
  <c r="H161" i="35"/>
  <c r="K158" i="15"/>
  <c r="I158" i="15"/>
  <c r="K158" i="17"/>
  <c r="L163" i="27"/>
  <c r="K161" i="35"/>
  <c r="N160" i="35"/>
  <c r="H160" i="23"/>
  <c r="H158" i="17"/>
  <c r="E155" i="36"/>
  <c r="F160" i="21"/>
  <c r="I164" i="28"/>
  <c r="L156" i="36"/>
  <c r="D161" i="31"/>
  <c r="F160" i="16"/>
  <c r="D161" i="35"/>
  <c r="D162" i="35" s="1"/>
  <c r="F157" i="14"/>
  <c r="L161" i="35"/>
  <c r="J158" i="14"/>
  <c r="F159" i="18"/>
  <c r="F159" i="42"/>
  <c r="E155" i="41"/>
  <c r="I158" i="47"/>
  <c r="E158" i="47"/>
  <c r="F157" i="20"/>
  <c r="J159" i="43"/>
  <c r="M159" i="25"/>
  <c r="L156" i="41"/>
  <c r="L158" i="30"/>
  <c r="L158" i="24"/>
  <c r="J158" i="46"/>
  <c r="J158" i="45"/>
  <c r="F158" i="45"/>
  <c r="J156" i="13"/>
  <c r="J159" i="44"/>
  <c r="J158" i="49"/>
  <c r="E158" i="49"/>
  <c r="I160" i="18"/>
  <c r="F160" i="50"/>
  <c r="N160" i="16"/>
  <c r="J161" i="26"/>
  <c r="H162" i="16"/>
  <c r="G161" i="51"/>
  <c r="D162" i="16"/>
  <c r="G160" i="16"/>
  <c r="J158" i="15"/>
  <c r="D156" i="36"/>
  <c r="E160" i="16"/>
  <c r="N160" i="21"/>
  <c r="K156" i="36"/>
  <c r="M158" i="15"/>
  <c r="D164" i="27"/>
  <c r="L153" i="39"/>
  <c r="I161" i="35"/>
  <c r="L158" i="17"/>
  <c r="G160" i="21"/>
  <c r="I161" i="51"/>
  <c r="H163" i="27"/>
  <c r="J162" i="16"/>
  <c r="M159" i="23"/>
  <c r="H158" i="15"/>
  <c r="K164" i="28"/>
  <c r="J161" i="50"/>
  <c r="N161" i="48"/>
  <c r="E161" i="51"/>
  <c r="D161" i="21"/>
  <c r="N159" i="21"/>
  <c r="L154" i="39"/>
  <c r="L160" i="42"/>
  <c r="D159" i="46"/>
  <c r="D159" i="49"/>
  <c r="K159" i="19"/>
  <c r="D159" i="24"/>
  <c r="D157" i="13"/>
  <c r="C162" i="29" l="1"/>
  <c r="B161" i="44"/>
  <c r="C161" i="44"/>
  <c r="A162" i="44"/>
  <c r="B161" i="43"/>
  <c r="C161" i="43"/>
  <c r="A162" i="43"/>
  <c r="B160" i="47"/>
  <c r="C160" i="47"/>
  <c r="A161" i="47"/>
  <c r="C163" i="16"/>
  <c r="B160" i="24"/>
  <c r="C160" i="24"/>
  <c r="A161" i="24"/>
  <c r="B162" i="29"/>
  <c r="A163" i="29"/>
  <c r="C158" i="41"/>
  <c r="B160" i="49"/>
  <c r="C160" i="49"/>
  <c r="A161" i="49"/>
  <c r="B158" i="13"/>
  <c r="A159" i="13"/>
  <c r="C158" i="13"/>
  <c r="C160" i="17"/>
  <c r="B160" i="45"/>
  <c r="C160" i="45"/>
  <c r="A161" i="45"/>
  <c r="B159" i="20"/>
  <c r="C159" i="20"/>
  <c r="A160" i="20"/>
  <c r="B160" i="46"/>
  <c r="A161" i="46"/>
  <c r="C160" i="46"/>
  <c r="B160" i="30"/>
  <c r="C160" i="30"/>
  <c r="A161" i="30"/>
  <c r="A167" i="41"/>
  <c r="B166" i="41"/>
  <c r="C165" i="28"/>
  <c r="B161" i="25"/>
  <c r="C161" i="25"/>
  <c r="A162" i="25"/>
  <c r="B161" i="42"/>
  <c r="A162" i="42"/>
  <c r="C161" i="42"/>
  <c r="B161" i="18"/>
  <c r="A162" i="18"/>
  <c r="C161" i="18"/>
  <c r="C160" i="19"/>
  <c r="C158" i="36"/>
  <c r="A166" i="28"/>
  <c r="B166" i="28" s="1"/>
  <c r="A161" i="14"/>
  <c r="B161" i="14" s="1"/>
  <c r="C160" i="14"/>
  <c r="A161" i="17"/>
  <c r="B161" i="17" s="1"/>
  <c r="C165" i="27"/>
  <c r="A166" i="27"/>
  <c r="B166" i="27" s="1"/>
  <c r="A164" i="16"/>
  <c r="B164" i="16" s="1"/>
  <c r="C163" i="51"/>
  <c r="A164" i="51"/>
  <c r="B164" i="51" s="1"/>
  <c r="C163" i="50"/>
  <c r="A164" i="50"/>
  <c r="B164" i="50" s="1"/>
  <c r="C163" i="48"/>
  <c r="A164" i="48"/>
  <c r="B164" i="48" s="1"/>
  <c r="A163" i="36"/>
  <c r="B163" i="36" s="1"/>
  <c r="C163" i="35"/>
  <c r="A164" i="35"/>
  <c r="B164" i="35" s="1"/>
  <c r="C163" i="31"/>
  <c r="A164" i="31"/>
  <c r="B164" i="31" s="1"/>
  <c r="C163" i="26"/>
  <c r="A164" i="26"/>
  <c r="B164" i="26" s="1"/>
  <c r="A163" i="23"/>
  <c r="B163" i="23" s="1"/>
  <c r="C162" i="23"/>
  <c r="C162" i="21"/>
  <c r="A163" i="21"/>
  <c r="B163" i="21" s="1"/>
  <c r="A163" i="19"/>
  <c r="B163" i="19" s="1"/>
  <c r="C160" i="15"/>
  <c r="A161" i="15"/>
  <c r="B161" i="15" s="1"/>
  <c r="A156" i="39"/>
  <c r="B156" i="39" s="1"/>
  <c r="C155" i="39"/>
  <c r="G160" i="25"/>
  <c r="E156" i="41"/>
  <c r="E160" i="42"/>
  <c r="M160" i="29"/>
  <c r="M160" i="18"/>
  <c r="F159" i="44"/>
  <c r="G163" i="27"/>
  <c r="J158" i="20"/>
  <c r="I159" i="30"/>
  <c r="E159" i="30"/>
  <c r="N161" i="29"/>
  <c r="M159" i="46"/>
  <c r="N159" i="46"/>
  <c r="H160" i="44"/>
  <c r="I159" i="47"/>
  <c r="H160" i="43"/>
  <c r="L157" i="13"/>
  <c r="M157" i="13"/>
  <c r="K157" i="41"/>
  <c r="E159" i="24"/>
  <c r="N159" i="24"/>
  <c r="N159" i="49"/>
  <c r="J159" i="45"/>
  <c r="D160" i="46"/>
  <c r="L161" i="42"/>
  <c r="D161" i="18"/>
  <c r="G164" i="28"/>
  <c r="E164" i="28"/>
  <c r="I162" i="31"/>
  <c r="J157" i="36"/>
  <c r="L162" i="51"/>
  <c r="I162" i="50"/>
  <c r="I162" i="35"/>
  <c r="J162" i="50"/>
  <c r="I163" i="16"/>
  <c r="N159" i="15"/>
  <c r="I162" i="51"/>
  <c r="N154" i="39"/>
  <c r="F161" i="16"/>
  <c r="K164" i="27"/>
  <c r="I155" i="39"/>
  <c r="E160" i="25"/>
  <c r="F156" i="41"/>
  <c r="G160" i="42"/>
  <c r="N160" i="29"/>
  <c r="F160" i="18"/>
  <c r="E159" i="44"/>
  <c r="E163" i="27"/>
  <c r="M158" i="20"/>
  <c r="J159" i="30"/>
  <c r="J161" i="29"/>
  <c r="F159" i="46"/>
  <c r="G159" i="46"/>
  <c r="L160" i="44"/>
  <c r="F160" i="43"/>
  <c r="K157" i="13"/>
  <c r="G157" i="13"/>
  <c r="I157" i="41"/>
  <c r="J159" i="24"/>
  <c r="M159" i="49"/>
  <c r="M159" i="45"/>
  <c r="J161" i="25"/>
  <c r="J161" i="42"/>
  <c r="K160" i="19"/>
  <c r="E159" i="15"/>
  <c r="N162" i="16"/>
  <c r="J162" i="48"/>
  <c r="K159" i="14"/>
  <c r="G162" i="35"/>
  <c r="D163" i="35"/>
  <c r="N160" i="23"/>
  <c r="H164" i="27"/>
  <c r="F164" i="27"/>
  <c r="F162" i="16"/>
  <c r="G158" i="17"/>
  <c r="G161" i="16"/>
  <c r="D165" i="27"/>
  <c r="G164" i="27"/>
  <c r="F164" i="28"/>
  <c r="I161" i="23"/>
  <c r="F161" i="26"/>
  <c r="H163" i="16"/>
  <c r="I159" i="14"/>
  <c r="I159" i="15"/>
  <c r="N160" i="25"/>
  <c r="F156" i="13"/>
  <c r="F160" i="42"/>
  <c r="F159" i="19"/>
  <c r="E160" i="18"/>
  <c r="N163" i="28"/>
  <c r="N163" i="27"/>
  <c r="N158" i="20"/>
  <c r="H159" i="30"/>
  <c r="K161" i="29"/>
  <c r="G161" i="29"/>
  <c r="H159" i="46"/>
  <c r="I160" i="44"/>
  <c r="L159" i="47"/>
  <c r="K160" i="43"/>
  <c r="I157" i="13"/>
  <c r="D159" i="47"/>
  <c r="G159" i="24"/>
  <c r="L159" i="49"/>
  <c r="E159" i="49"/>
  <c r="G159" i="45"/>
  <c r="D161" i="25"/>
  <c r="H161" i="42"/>
  <c r="I160" i="19"/>
  <c r="H162" i="50"/>
  <c r="G162" i="16"/>
  <c r="J159" i="17"/>
  <c r="F156" i="36"/>
  <c r="L162" i="35"/>
  <c r="M161" i="21"/>
  <c r="J155" i="39"/>
  <c r="L157" i="36"/>
  <c r="M158" i="14"/>
  <c r="K155" i="39"/>
  <c r="J162" i="51"/>
  <c r="F162" i="51"/>
  <c r="J164" i="27"/>
  <c r="K161" i="21"/>
  <c r="L159" i="17"/>
  <c r="I162" i="26"/>
  <c r="F159" i="15"/>
  <c r="N161" i="26"/>
  <c r="F162" i="35"/>
  <c r="M159" i="15"/>
  <c r="H162" i="48"/>
  <c r="M161" i="26"/>
  <c r="J162" i="35"/>
  <c r="F160" i="25"/>
  <c r="E156" i="13"/>
  <c r="M160" i="42"/>
  <c r="M159" i="19"/>
  <c r="G160" i="18"/>
  <c r="F163" i="28"/>
  <c r="M163" i="27"/>
  <c r="F158" i="20"/>
  <c r="K159" i="30"/>
  <c r="F161" i="29"/>
  <c r="I161" i="29"/>
  <c r="K159" i="46"/>
  <c r="J159" i="47"/>
  <c r="N160" i="43"/>
  <c r="J157" i="13"/>
  <c r="L157" i="41"/>
  <c r="L159" i="24"/>
  <c r="K159" i="49"/>
  <c r="F159" i="49"/>
  <c r="F159" i="45"/>
  <c r="L161" i="25"/>
  <c r="I161" i="42"/>
  <c r="H160" i="19"/>
  <c r="N161" i="50"/>
  <c r="E154" i="39"/>
  <c r="G161" i="35"/>
  <c r="E158" i="17"/>
  <c r="L162" i="50"/>
  <c r="H162" i="35"/>
  <c r="I162" i="48"/>
  <c r="L163" i="16"/>
  <c r="H159" i="14"/>
  <c r="M161" i="16"/>
  <c r="G161" i="21"/>
  <c r="E161" i="35"/>
  <c r="F161" i="31"/>
  <c r="L155" i="39"/>
  <c r="L159" i="15"/>
  <c r="G159" i="15"/>
  <c r="G162" i="51"/>
  <c r="M161" i="31"/>
  <c r="E161" i="16"/>
  <c r="H155" i="39"/>
  <c r="L162" i="31"/>
  <c r="H165" i="28"/>
  <c r="D161" i="42"/>
  <c r="J165" i="28"/>
  <c r="D155" i="39"/>
  <c r="M162" i="35"/>
  <c r="H159" i="17"/>
  <c r="L159" i="14"/>
  <c r="D160" i="15"/>
  <c r="K161" i="23"/>
  <c r="F158" i="14"/>
  <c r="M162" i="51"/>
  <c r="E161" i="21"/>
  <c r="F161" i="35"/>
  <c r="M160" i="25"/>
  <c r="G156" i="13"/>
  <c r="N160" i="42"/>
  <c r="E159" i="19"/>
  <c r="N160" i="18"/>
  <c r="M163" i="28"/>
  <c r="I160" i="42"/>
  <c r="E158" i="20"/>
  <c r="M159" i="30"/>
  <c r="L161" i="29"/>
  <c r="E159" i="46"/>
  <c r="K159" i="47"/>
  <c r="D162" i="29"/>
  <c r="J160" i="43"/>
  <c r="H157" i="13"/>
  <c r="F159" i="24"/>
  <c r="I159" i="49"/>
  <c r="I159" i="45"/>
  <c r="N159" i="45"/>
  <c r="K161" i="25"/>
  <c r="J160" i="19"/>
  <c r="K159" i="17"/>
  <c r="N161" i="31"/>
  <c r="D163" i="16"/>
  <c r="M154" i="39"/>
  <c r="D161" i="23"/>
  <c r="G154" i="39"/>
  <c r="L165" i="28"/>
  <c r="E161" i="26"/>
  <c r="L162" i="48"/>
  <c r="N161" i="16"/>
  <c r="G161" i="50"/>
  <c r="G156" i="41"/>
  <c r="N156" i="13"/>
  <c r="E160" i="29"/>
  <c r="G159" i="19"/>
  <c r="N159" i="44"/>
  <c r="G163" i="28"/>
  <c r="K158" i="20"/>
  <c r="G158" i="20"/>
  <c r="N159" i="30"/>
  <c r="M161" i="29"/>
  <c r="I159" i="46"/>
  <c r="D161" i="43"/>
  <c r="M160" i="43"/>
  <c r="F157" i="13"/>
  <c r="D157" i="41"/>
  <c r="I159" i="24"/>
  <c r="H159" i="49"/>
  <c r="H159" i="45"/>
  <c r="E159" i="45"/>
  <c r="D160" i="44"/>
  <c r="H161" i="25"/>
  <c r="J161" i="18"/>
  <c r="L160" i="19"/>
  <c r="I159" i="17"/>
  <c r="H161" i="23"/>
  <c r="K162" i="51"/>
  <c r="H162" i="31"/>
  <c r="K162" i="48"/>
  <c r="I157" i="36"/>
  <c r="M162" i="16"/>
  <c r="I164" i="27"/>
  <c r="D162" i="21"/>
  <c r="D162" i="48"/>
  <c r="H159" i="15"/>
  <c r="E161" i="50"/>
  <c r="J163" i="16"/>
  <c r="I165" i="28"/>
  <c r="M158" i="17"/>
  <c r="F158" i="17"/>
  <c r="F161" i="21"/>
  <c r="J159" i="14"/>
  <c r="M156" i="41"/>
  <c r="M156" i="13"/>
  <c r="F160" i="29"/>
  <c r="N159" i="19"/>
  <c r="M159" i="44"/>
  <c r="E163" i="28"/>
  <c r="H158" i="20"/>
  <c r="L158" i="20"/>
  <c r="F159" i="30"/>
  <c r="H161" i="29"/>
  <c r="L159" i="46"/>
  <c r="K160" i="44"/>
  <c r="H159" i="47"/>
  <c r="E160" i="43"/>
  <c r="L160" i="43"/>
  <c r="E157" i="13"/>
  <c r="J157" i="41"/>
  <c r="K159" i="24"/>
  <c r="J159" i="49"/>
  <c r="K159" i="45"/>
  <c r="I161" i="25"/>
  <c r="I161" i="18"/>
  <c r="D160" i="19"/>
  <c r="K162" i="50"/>
  <c r="J161" i="23"/>
  <c r="G156" i="36"/>
  <c r="N162" i="51"/>
  <c r="K162" i="26"/>
  <c r="J162" i="26"/>
  <c r="N161" i="21"/>
  <c r="N158" i="14"/>
  <c r="D162" i="26"/>
  <c r="D163" i="26" s="1"/>
  <c r="G160" i="23"/>
  <c r="M164" i="27"/>
  <c r="N156" i="36"/>
  <c r="E162" i="35"/>
  <c r="L164" i="27"/>
  <c r="F154" i="39"/>
  <c r="D162" i="50"/>
  <c r="E162" i="51"/>
  <c r="J159" i="15"/>
  <c r="H162" i="26"/>
  <c r="N161" i="35"/>
  <c r="E164" i="27"/>
  <c r="N156" i="41"/>
  <c r="D159" i="14"/>
  <c r="G160" i="29"/>
  <c r="G159" i="44"/>
  <c r="F163" i="27"/>
  <c r="I158" i="20"/>
  <c r="L159" i="30"/>
  <c r="G159" i="30"/>
  <c r="E161" i="29"/>
  <c r="J159" i="46"/>
  <c r="J160" i="44"/>
  <c r="G160" i="43"/>
  <c r="I160" i="43"/>
  <c r="N157" i="13"/>
  <c r="H157" i="41"/>
  <c r="M159" i="24"/>
  <c r="H159" i="24"/>
  <c r="G159" i="49"/>
  <c r="L159" i="45"/>
  <c r="K161" i="42"/>
  <c r="G158" i="14"/>
  <c r="N164" i="28"/>
  <c r="K159" i="15"/>
  <c r="H161" i="21"/>
  <c r="M161" i="35"/>
  <c r="E162" i="16"/>
  <c r="D159" i="17"/>
  <c r="L161" i="21"/>
  <c r="H162" i="51"/>
  <c r="L161" i="23"/>
  <c r="M156" i="36"/>
  <c r="G161" i="26"/>
  <c r="L162" i="26"/>
  <c r="D165" i="28"/>
  <c r="D157" i="36"/>
  <c r="N164" i="27"/>
  <c r="F161" i="50"/>
  <c r="K157" i="36"/>
  <c r="K163" i="16"/>
  <c r="M161" i="50"/>
  <c r="F160" i="23"/>
  <c r="E160" i="23"/>
  <c r="N158" i="17"/>
  <c r="E156" i="36"/>
  <c r="G161" i="31"/>
  <c r="H157" i="36"/>
  <c r="K162" i="35"/>
  <c r="J161" i="21"/>
  <c r="N162" i="35"/>
  <c r="E161" i="31"/>
  <c r="M164" i="28"/>
  <c r="K162" i="31"/>
  <c r="J162" i="31"/>
  <c r="I161" i="21"/>
  <c r="E158" i="14"/>
  <c r="D162" i="31"/>
  <c r="D163" i="31" s="1"/>
  <c r="M160" i="23"/>
  <c r="D160" i="24"/>
  <c r="D159" i="20"/>
  <c r="K165" i="28"/>
  <c r="D160" i="45"/>
  <c r="D160" i="49"/>
  <c r="H161" i="18"/>
  <c r="D160" i="47"/>
  <c r="D161" i="44"/>
  <c r="D160" i="30"/>
  <c r="B161" i="46" l="1"/>
  <c r="A162" i="46"/>
  <c r="C161" i="46"/>
  <c r="B161" i="45"/>
  <c r="C161" i="45"/>
  <c r="A162" i="45"/>
  <c r="B162" i="44"/>
  <c r="C162" i="44"/>
  <c r="A163" i="44"/>
  <c r="B163" i="29"/>
  <c r="A164" i="29"/>
  <c r="B161" i="30"/>
  <c r="C161" i="30"/>
  <c r="A162" i="30"/>
  <c r="B159" i="13"/>
  <c r="A160" i="13"/>
  <c r="C159" i="13"/>
  <c r="C159" i="41"/>
  <c r="C164" i="16"/>
  <c r="B162" i="43"/>
  <c r="C162" i="43"/>
  <c r="A163" i="43"/>
  <c r="B160" i="20"/>
  <c r="C160" i="20"/>
  <c r="A161" i="20"/>
  <c r="B161" i="47"/>
  <c r="C161" i="47"/>
  <c r="A162" i="47"/>
  <c r="C161" i="17"/>
  <c r="B161" i="49"/>
  <c r="C161" i="49"/>
  <c r="A162" i="49"/>
  <c r="B161" i="24"/>
  <c r="C161" i="24"/>
  <c r="A162" i="24"/>
  <c r="C163" i="29"/>
  <c r="B167" i="41"/>
  <c r="A168" i="41"/>
  <c r="C166" i="28"/>
  <c r="B162" i="25"/>
  <c r="C162" i="25"/>
  <c r="A163" i="25"/>
  <c r="B162" i="42"/>
  <c r="C162" i="42"/>
  <c r="A163" i="42"/>
  <c r="C162" i="18"/>
  <c r="B162" i="18"/>
  <c r="A163" i="18"/>
  <c r="C161" i="19"/>
  <c r="A167" i="28"/>
  <c r="B167" i="28" s="1"/>
  <c r="A167" i="27"/>
  <c r="B167" i="27" s="1"/>
  <c r="C166" i="27"/>
  <c r="A162" i="17"/>
  <c r="B162" i="17" s="1"/>
  <c r="C159" i="36"/>
  <c r="A165" i="16"/>
  <c r="B165" i="16" s="1"/>
  <c r="A162" i="14"/>
  <c r="B162" i="14" s="1"/>
  <c r="C161" i="14"/>
  <c r="A165" i="51"/>
  <c r="B165" i="51" s="1"/>
  <c r="C164" i="51"/>
  <c r="C164" i="50"/>
  <c r="A165" i="50"/>
  <c r="B165" i="50" s="1"/>
  <c r="C164" i="48"/>
  <c r="A165" i="48"/>
  <c r="B165" i="48" s="1"/>
  <c r="A164" i="36"/>
  <c r="B164" i="36" s="1"/>
  <c r="C164" i="35"/>
  <c r="A165" i="35"/>
  <c r="B165" i="35" s="1"/>
  <c r="C164" i="31"/>
  <c r="A165" i="31"/>
  <c r="B165" i="31" s="1"/>
  <c r="A165" i="26"/>
  <c r="B165" i="26" s="1"/>
  <c r="C164" i="26"/>
  <c r="C163" i="23"/>
  <c r="A164" i="23"/>
  <c r="B164" i="23" s="1"/>
  <c r="A164" i="21"/>
  <c r="B164" i="21" s="1"/>
  <c r="C163" i="21"/>
  <c r="A164" i="19"/>
  <c r="B164" i="19" s="1"/>
  <c r="C161" i="15"/>
  <c r="A162" i="15"/>
  <c r="B162" i="15" s="1"/>
  <c r="A157" i="39"/>
  <c r="B157" i="39" s="1"/>
  <c r="C156" i="39"/>
  <c r="M159" i="14"/>
  <c r="N160" i="19"/>
  <c r="M157" i="41"/>
  <c r="G161" i="42"/>
  <c r="M159" i="47"/>
  <c r="H158" i="13"/>
  <c r="H160" i="45"/>
  <c r="D158" i="13"/>
  <c r="J161" i="44"/>
  <c r="L158" i="41"/>
  <c r="F160" i="30"/>
  <c r="I160" i="30"/>
  <c r="N161" i="43"/>
  <c r="I160" i="46"/>
  <c r="M159" i="20"/>
  <c r="H160" i="47"/>
  <c r="F160" i="47"/>
  <c r="K162" i="29"/>
  <c r="J160" i="49"/>
  <c r="E160" i="24"/>
  <c r="M160" i="24"/>
  <c r="L162" i="25"/>
  <c r="K162" i="42"/>
  <c r="L161" i="19"/>
  <c r="J162" i="23"/>
  <c r="H163" i="50"/>
  <c r="G155" i="39"/>
  <c r="F161" i="23"/>
  <c r="J160" i="17"/>
  <c r="F163" i="31"/>
  <c r="M161" i="23"/>
  <c r="G162" i="26"/>
  <c r="E163" i="31"/>
  <c r="I166" i="28"/>
  <c r="E165" i="28"/>
  <c r="E162" i="26"/>
  <c r="H162" i="21"/>
  <c r="L162" i="21"/>
  <c r="K163" i="50"/>
  <c r="F159" i="14"/>
  <c r="G160" i="19"/>
  <c r="G157" i="41"/>
  <c r="E161" i="25"/>
  <c r="G159" i="47"/>
  <c r="L160" i="45"/>
  <c r="N161" i="44"/>
  <c r="D161" i="30"/>
  <c r="I158" i="41"/>
  <c r="K160" i="30"/>
  <c r="H161" i="43"/>
  <c r="I161" i="43"/>
  <c r="J160" i="46"/>
  <c r="F159" i="20"/>
  <c r="L160" i="47"/>
  <c r="N160" i="47"/>
  <c r="F162" i="29"/>
  <c r="I160" i="49"/>
  <c r="G160" i="24"/>
  <c r="D162" i="25"/>
  <c r="L162" i="42"/>
  <c r="J161" i="19"/>
  <c r="F165" i="27"/>
  <c r="N162" i="26"/>
  <c r="G163" i="31"/>
  <c r="G161" i="23"/>
  <c r="J163" i="26"/>
  <c r="F163" i="26"/>
  <c r="L163" i="26"/>
  <c r="K163" i="26"/>
  <c r="H158" i="36"/>
  <c r="M165" i="27"/>
  <c r="E163" i="26"/>
  <c r="N159" i="17"/>
  <c r="G159" i="17"/>
  <c r="K163" i="51"/>
  <c r="E160" i="15"/>
  <c r="J163" i="31"/>
  <c r="G163" i="35"/>
  <c r="F162" i="21"/>
  <c r="N160" i="15"/>
  <c r="H163" i="48"/>
  <c r="G163" i="16"/>
  <c r="N159" i="14"/>
  <c r="N160" i="44"/>
  <c r="N157" i="41"/>
  <c r="G161" i="25"/>
  <c r="E159" i="47"/>
  <c r="I160" i="45"/>
  <c r="F161" i="44"/>
  <c r="M160" i="30"/>
  <c r="E161" i="43"/>
  <c r="L161" i="43"/>
  <c r="D161" i="47"/>
  <c r="H160" i="46"/>
  <c r="E159" i="20"/>
  <c r="I160" i="47"/>
  <c r="J162" i="29"/>
  <c r="E160" i="49"/>
  <c r="F160" i="24"/>
  <c r="I162" i="25"/>
  <c r="H162" i="42"/>
  <c r="I161" i="19"/>
  <c r="L163" i="35"/>
  <c r="K160" i="17"/>
  <c r="I163" i="26"/>
  <c r="H165" i="27"/>
  <c r="J160" i="15"/>
  <c r="E159" i="17"/>
  <c r="F165" i="28"/>
  <c r="L163" i="31"/>
  <c r="N165" i="28"/>
  <c r="M163" i="16"/>
  <c r="N163" i="31"/>
  <c r="G162" i="21"/>
  <c r="K163" i="31"/>
  <c r="K160" i="14"/>
  <c r="E157" i="36"/>
  <c r="K164" i="16"/>
  <c r="G159" i="14"/>
  <c r="M160" i="44"/>
  <c r="E157" i="41"/>
  <c r="N161" i="25"/>
  <c r="E161" i="18"/>
  <c r="K158" i="13"/>
  <c r="N160" i="45"/>
  <c r="G161" i="44"/>
  <c r="K158" i="41"/>
  <c r="E160" i="30"/>
  <c r="M161" i="43"/>
  <c r="M160" i="46"/>
  <c r="G160" i="46"/>
  <c r="G159" i="20"/>
  <c r="J160" i="47"/>
  <c r="L162" i="29"/>
  <c r="G162" i="29"/>
  <c r="G160" i="49"/>
  <c r="L160" i="24"/>
  <c r="M162" i="48"/>
  <c r="H162" i="23"/>
  <c r="H163" i="51"/>
  <c r="I160" i="17"/>
  <c r="I164" i="16"/>
  <c r="N165" i="27"/>
  <c r="J164" i="16"/>
  <c r="L160" i="15"/>
  <c r="M160" i="15"/>
  <c r="D163" i="48"/>
  <c r="N163" i="16"/>
  <c r="E162" i="48"/>
  <c r="L164" i="16"/>
  <c r="G165" i="28"/>
  <c r="I163" i="51"/>
  <c r="M163" i="35"/>
  <c r="J163" i="50"/>
  <c r="M162" i="31"/>
  <c r="H166" i="28"/>
  <c r="J156" i="39"/>
  <c r="G160" i="15"/>
  <c r="D156" i="39"/>
  <c r="I160" i="14"/>
  <c r="K163" i="35"/>
  <c r="F162" i="50"/>
  <c r="I163" i="48"/>
  <c r="E162" i="50"/>
  <c r="L165" i="27"/>
  <c r="I163" i="50"/>
  <c r="E163" i="35"/>
  <c r="D164" i="31"/>
  <c r="E159" i="14"/>
  <c r="F160" i="44"/>
  <c r="M161" i="42"/>
  <c r="M161" i="25"/>
  <c r="N161" i="18"/>
  <c r="G160" i="45"/>
  <c r="I161" i="44"/>
  <c r="M161" i="44"/>
  <c r="L160" i="30"/>
  <c r="G161" i="43"/>
  <c r="D160" i="20"/>
  <c r="N160" i="46"/>
  <c r="L160" i="46"/>
  <c r="J159" i="20"/>
  <c r="K160" i="47"/>
  <c r="N162" i="29"/>
  <c r="I162" i="29"/>
  <c r="N160" i="49"/>
  <c r="N160" i="24"/>
  <c r="K162" i="25"/>
  <c r="H162" i="18"/>
  <c r="H161" i="19"/>
  <c r="N163" i="26"/>
  <c r="L162" i="23"/>
  <c r="L160" i="17"/>
  <c r="L163" i="51"/>
  <c r="L160" i="14"/>
  <c r="H163" i="26"/>
  <c r="N163" i="35"/>
  <c r="D166" i="28"/>
  <c r="L163" i="50"/>
  <c r="N162" i="50"/>
  <c r="F160" i="15"/>
  <c r="F162" i="31"/>
  <c r="I158" i="36"/>
  <c r="D166" i="27"/>
  <c r="J158" i="36"/>
  <c r="F160" i="19"/>
  <c r="E160" i="44"/>
  <c r="E161" i="42"/>
  <c r="F161" i="25"/>
  <c r="M161" i="18"/>
  <c r="I158" i="13"/>
  <c r="D162" i="44"/>
  <c r="E160" i="45"/>
  <c r="H161" i="44"/>
  <c r="E161" i="44"/>
  <c r="N160" i="30"/>
  <c r="J161" i="43"/>
  <c r="K160" i="46"/>
  <c r="N159" i="20"/>
  <c r="K159" i="20"/>
  <c r="E160" i="47"/>
  <c r="M162" i="29"/>
  <c r="K160" i="49"/>
  <c r="F160" i="49"/>
  <c r="H160" i="24"/>
  <c r="J162" i="25"/>
  <c r="J162" i="18"/>
  <c r="D161" i="19"/>
  <c r="N162" i="48"/>
  <c r="N162" i="21"/>
  <c r="K156" i="39"/>
  <c r="G163" i="26"/>
  <c r="J163" i="51"/>
  <c r="J165" i="27"/>
  <c r="D164" i="16"/>
  <c r="J162" i="21"/>
  <c r="K162" i="23"/>
  <c r="M165" i="28"/>
  <c r="F163" i="35"/>
  <c r="N155" i="39"/>
  <c r="E162" i="21"/>
  <c r="F155" i="39"/>
  <c r="D164" i="26"/>
  <c r="N157" i="36"/>
  <c r="M162" i="21"/>
  <c r="M157" i="36"/>
  <c r="H160" i="15"/>
  <c r="M160" i="19"/>
  <c r="G160" i="44"/>
  <c r="F161" i="42"/>
  <c r="N159" i="47"/>
  <c r="G161" i="18"/>
  <c r="J158" i="13"/>
  <c r="K160" i="45"/>
  <c r="F160" i="45"/>
  <c r="K161" i="44"/>
  <c r="D158" i="41"/>
  <c r="H158" i="41"/>
  <c r="D162" i="43"/>
  <c r="J160" i="30"/>
  <c r="K161" i="43"/>
  <c r="F160" i="46"/>
  <c r="H159" i="20"/>
  <c r="L159" i="20"/>
  <c r="M160" i="47"/>
  <c r="E162" i="29"/>
  <c r="H160" i="49"/>
  <c r="M160" i="49"/>
  <c r="I160" i="24"/>
  <c r="J162" i="42"/>
  <c r="I162" i="18"/>
  <c r="H160" i="14"/>
  <c r="I163" i="31"/>
  <c r="F157" i="36"/>
  <c r="J166" i="28"/>
  <c r="K160" i="15"/>
  <c r="I163" i="35"/>
  <c r="M159" i="17"/>
  <c r="K163" i="48"/>
  <c r="D163" i="50"/>
  <c r="M162" i="50"/>
  <c r="F162" i="48"/>
  <c r="K165" i="27"/>
  <c r="E162" i="31"/>
  <c r="D160" i="17"/>
  <c r="J160" i="14"/>
  <c r="L166" i="28"/>
  <c r="M162" i="26"/>
  <c r="E160" i="19"/>
  <c r="F157" i="41"/>
  <c r="N161" i="42"/>
  <c r="F159" i="47"/>
  <c r="F161" i="18"/>
  <c r="L158" i="13"/>
  <c r="J160" i="45"/>
  <c r="M160" i="45"/>
  <c r="L161" i="44"/>
  <c r="J158" i="41"/>
  <c r="H160" i="30"/>
  <c r="G160" i="30"/>
  <c r="F161" i="43"/>
  <c r="E160" i="46"/>
  <c r="I159" i="20"/>
  <c r="G160" i="47"/>
  <c r="H162" i="29"/>
  <c r="L160" i="49"/>
  <c r="J160" i="24"/>
  <c r="K160" i="24"/>
  <c r="D162" i="18"/>
  <c r="H163" i="35"/>
  <c r="I160" i="15"/>
  <c r="H164" i="16"/>
  <c r="I162" i="23"/>
  <c r="L163" i="48"/>
  <c r="N161" i="23"/>
  <c r="K162" i="21"/>
  <c r="K158" i="36"/>
  <c r="G162" i="31"/>
  <c r="F159" i="17"/>
  <c r="D158" i="36"/>
  <c r="G157" i="36"/>
  <c r="G165" i="27"/>
  <c r="K166" i="28"/>
  <c r="G162" i="48"/>
  <c r="E161" i="23"/>
  <c r="M163" i="26"/>
  <c r="M155" i="39"/>
  <c r="H160" i="17"/>
  <c r="L158" i="36"/>
  <c r="F163" i="16"/>
  <c r="I162" i="21"/>
  <c r="H163" i="31"/>
  <c r="G162" i="50"/>
  <c r="E155" i="39"/>
  <c r="N162" i="31"/>
  <c r="F162" i="26"/>
  <c r="M163" i="31"/>
  <c r="E163" i="16"/>
  <c r="D163" i="51"/>
  <c r="I156" i="39"/>
  <c r="D160" i="14"/>
  <c r="E165" i="27"/>
  <c r="D162" i="23"/>
  <c r="J163" i="35"/>
  <c r="I165" i="27"/>
  <c r="J163" i="48"/>
  <c r="D159" i="13"/>
  <c r="H162" i="25"/>
  <c r="K161" i="19"/>
  <c r="D161" i="24"/>
  <c r="D161" i="46"/>
  <c r="D162" i="42"/>
  <c r="D161" i="15"/>
  <c r="D163" i="21"/>
  <c r="D161" i="45"/>
  <c r="L156" i="39"/>
  <c r="D161" i="49"/>
  <c r="C162" i="17" l="1"/>
  <c r="B162" i="24"/>
  <c r="C162" i="24"/>
  <c r="A163" i="24"/>
  <c r="B161" i="20"/>
  <c r="C161" i="20"/>
  <c r="A162" i="20"/>
  <c r="B162" i="45"/>
  <c r="A163" i="45"/>
  <c r="C162" i="45"/>
  <c r="B163" i="43"/>
  <c r="C163" i="43"/>
  <c r="A164" i="43"/>
  <c r="C160" i="41"/>
  <c r="B163" i="44"/>
  <c r="C163" i="44"/>
  <c r="A164" i="44"/>
  <c r="B160" i="13"/>
  <c r="A161" i="13"/>
  <c r="C160" i="13"/>
  <c r="B164" i="29"/>
  <c r="A165" i="29"/>
  <c r="C164" i="29"/>
  <c r="B162" i="49"/>
  <c r="A163" i="49"/>
  <c r="C162" i="49"/>
  <c r="C165" i="16"/>
  <c r="B162" i="47"/>
  <c r="C162" i="47"/>
  <c r="A163" i="47"/>
  <c r="B162" i="46"/>
  <c r="A163" i="46"/>
  <c r="C162" i="46"/>
  <c r="B162" i="30"/>
  <c r="C162" i="30"/>
  <c r="A163" i="30"/>
  <c r="A169" i="41"/>
  <c r="B168" i="41"/>
  <c r="C167" i="28"/>
  <c r="B163" i="25"/>
  <c r="C163" i="25"/>
  <c r="A164" i="25"/>
  <c r="B163" i="42"/>
  <c r="C163" i="42"/>
  <c r="A164" i="42"/>
  <c r="B163" i="18"/>
  <c r="A164" i="18"/>
  <c r="C163" i="18"/>
  <c r="C162" i="19"/>
  <c r="A166" i="16"/>
  <c r="B166" i="16" s="1"/>
  <c r="A168" i="28"/>
  <c r="B168" i="28" s="1"/>
  <c r="C160" i="36"/>
  <c r="A163" i="17"/>
  <c r="B163" i="17" s="1"/>
  <c r="C167" i="27"/>
  <c r="A168" i="27"/>
  <c r="B168" i="27" s="1"/>
  <c r="A163" i="14"/>
  <c r="B163" i="14" s="1"/>
  <c r="C162" i="14"/>
  <c r="C165" i="51"/>
  <c r="A166" i="51"/>
  <c r="B166" i="51" s="1"/>
  <c r="C165" i="50"/>
  <c r="A166" i="50"/>
  <c r="B166" i="50" s="1"/>
  <c r="C165" i="48"/>
  <c r="A166" i="48"/>
  <c r="B166" i="48" s="1"/>
  <c r="A165" i="36"/>
  <c r="B165" i="36" s="1"/>
  <c r="C165" i="35"/>
  <c r="A166" i="35"/>
  <c r="B166" i="35" s="1"/>
  <c r="A166" i="31"/>
  <c r="B166" i="31" s="1"/>
  <c r="C165" i="31"/>
  <c r="C165" i="26"/>
  <c r="A166" i="26"/>
  <c r="B166" i="26" s="1"/>
  <c r="A165" i="23"/>
  <c r="B165" i="23" s="1"/>
  <c r="C164" i="23"/>
  <c r="C164" i="21"/>
  <c r="A165" i="21"/>
  <c r="B165" i="21" s="1"/>
  <c r="A165" i="19"/>
  <c r="B165" i="19" s="1"/>
  <c r="C162" i="15"/>
  <c r="A163" i="15"/>
  <c r="B163" i="15" s="1"/>
  <c r="A158" i="39"/>
  <c r="B158" i="39" s="1"/>
  <c r="C157" i="39"/>
  <c r="G162" i="18"/>
  <c r="E161" i="19"/>
  <c r="G162" i="25"/>
  <c r="E161" i="30"/>
  <c r="L161" i="24"/>
  <c r="F160" i="20"/>
  <c r="G160" i="20"/>
  <c r="J161" i="45"/>
  <c r="J162" i="43"/>
  <c r="H162" i="43"/>
  <c r="L159" i="13"/>
  <c r="K162" i="44"/>
  <c r="H163" i="29"/>
  <c r="L163" i="29"/>
  <c r="K161" i="46"/>
  <c r="G161" i="46"/>
  <c r="N161" i="49"/>
  <c r="G161" i="47"/>
  <c r="I163" i="25"/>
  <c r="H163" i="42"/>
  <c r="K162" i="19"/>
  <c r="L167" i="28"/>
  <c r="L164" i="26"/>
  <c r="M166" i="27"/>
  <c r="J164" i="35"/>
  <c r="E166" i="28"/>
  <c r="E156" i="39"/>
  <c r="D164" i="35"/>
  <c r="D161" i="14"/>
  <c r="F163" i="21"/>
  <c r="F164" i="26"/>
  <c r="K165" i="16"/>
  <c r="I161" i="14"/>
  <c r="D164" i="51"/>
  <c r="E162" i="42"/>
  <c r="F162" i="18"/>
  <c r="F161" i="19"/>
  <c r="E162" i="25"/>
  <c r="K161" i="30"/>
  <c r="M161" i="30"/>
  <c r="F161" i="24"/>
  <c r="J160" i="20"/>
  <c r="M160" i="20"/>
  <c r="I161" i="45"/>
  <c r="N162" i="43"/>
  <c r="G162" i="43"/>
  <c r="K159" i="41"/>
  <c r="K159" i="13"/>
  <c r="E162" i="44"/>
  <c r="H161" i="46"/>
  <c r="I161" i="49"/>
  <c r="F161" i="49"/>
  <c r="E161" i="47"/>
  <c r="J163" i="25"/>
  <c r="J163" i="42"/>
  <c r="I162" i="19"/>
  <c r="K164" i="48"/>
  <c r="H166" i="27"/>
  <c r="H167" i="28"/>
  <c r="D167" i="27"/>
  <c r="J161" i="14"/>
  <c r="L161" i="15"/>
  <c r="N163" i="50"/>
  <c r="L164" i="31"/>
  <c r="F161" i="15"/>
  <c r="E163" i="51"/>
  <c r="J164" i="48"/>
  <c r="F164" i="31"/>
  <c r="G164" i="26"/>
  <c r="N164" i="16"/>
  <c r="I163" i="23"/>
  <c r="E166" i="27"/>
  <c r="M162" i="23"/>
  <c r="F156" i="39"/>
  <c r="G162" i="42"/>
  <c r="N162" i="18"/>
  <c r="G161" i="19"/>
  <c r="M158" i="13"/>
  <c r="L161" i="30"/>
  <c r="H161" i="30"/>
  <c r="J161" i="24"/>
  <c r="I160" i="20"/>
  <c r="K161" i="45"/>
  <c r="F162" i="43"/>
  <c r="D159" i="41"/>
  <c r="I159" i="41"/>
  <c r="J159" i="13"/>
  <c r="N162" i="44"/>
  <c r="J163" i="29"/>
  <c r="L161" i="46"/>
  <c r="L161" i="49"/>
  <c r="E161" i="49"/>
  <c r="D162" i="46"/>
  <c r="M161" i="47"/>
  <c r="H163" i="25"/>
  <c r="H163" i="18"/>
  <c r="J162" i="19"/>
  <c r="H157" i="39"/>
  <c r="L164" i="48"/>
  <c r="I164" i="50"/>
  <c r="K164" i="51"/>
  <c r="I164" i="26"/>
  <c r="K166" i="27"/>
  <c r="G160" i="17"/>
  <c r="J164" i="31"/>
  <c r="N163" i="48"/>
  <c r="I157" i="39"/>
  <c r="G160" i="14"/>
  <c r="G163" i="50"/>
  <c r="L165" i="16"/>
  <c r="K161" i="14"/>
  <c r="D164" i="50"/>
  <c r="D165" i="50" s="1"/>
  <c r="E164" i="16"/>
  <c r="N162" i="23"/>
  <c r="K159" i="36"/>
  <c r="D165" i="16"/>
  <c r="K164" i="50"/>
  <c r="N162" i="42"/>
  <c r="M158" i="41"/>
  <c r="M161" i="19"/>
  <c r="E158" i="13"/>
  <c r="G161" i="30"/>
  <c r="N161" i="24"/>
  <c r="K160" i="20"/>
  <c r="N161" i="45"/>
  <c r="E162" i="43"/>
  <c r="J159" i="41"/>
  <c r="H159" i="13"/>
  <c r="H162" i="44"/>
  <c r="I163" i="29"/>
  <c r="J161" i="46"/>
  <c r="J161" i="49"/>
  <c r="I161" i="47"/>
  <c r="F161" i="47"/>
  <c r="M164" i="26"/>
  <c r="N160" i="17"/>
  <c r="M164" i="16"/>
  <c r="H164" i="51"/>
  <c r="J159" i="36"/>
  <c r="I165" i="16"/>
  <c r="H164" i="26"/>
  <c r="N166" i="27"/>
  <c r="H161" i="14"/>
  <c r="G164" i="16"/>
  <c r="M163" i="48"/>
  <c r="E161" i="15"/>
  <c r="G161" i="15"/>
  <c r="L161" i="17"/>
  <c r="N161" i="15"/>
  <c r="M163" i="21"/>
  <c r="I163" i="18"/>
  <c r="H165" i="16"/>
  <c r="N156" i="39"/>
  <c r="K167" i="28"/>
  <c r="L163" i="21"/>
  <c r="H163" i="23"/>
  <c r="K161" i="17"/>
  <c r="F163" i="51"/>
  <c r="D162" i="15"/>
  <c r="E160" i="17"/>
  <c r="D164" i="48"/>
  <c r="G158" i="36"/>
  <c r="H164" i="50"/>
  <c r="I161" i="17"/>
  <c r="M162" i="42"/>
  <c r="E158" i="41"/>
  <c r="N161" i="19"/>
  <c r="N158" i="13"/>
  <c r="F161" i="30"/>
  <c r="I161" i="24"/>
  <c r="H160" i="20"/>
  <c r="G161" i="45"/>
  <c r="I162" i="43"/>
  <c r="I159" i="13"/>
  <c r="H156" i="39"/>
  <c r="F162" i="44"/>
  <c r="J162" i="44"/>
  <c r="D162" i="49"/>
  <c r="M161" i="46"/>
  <c r="K161" i="49"/>
  <c r="K161" i="47"/>
  <c r="N161" i="47"/>
  <c r="D163" i="42"/>
  <c r="E163" i="50"/>
  <c r="N158" i="36"/>
  <c r="N164" i="26"/>
  <c r="J165" i="16"/>
  <c r="I164" i="48"/>
  <c r="G156" i="39"/>
  <c r="K157" i="39"/>
  <c r="K164" i="31"/>
  <c r="G163" i="51"/>
  <c r="G163" i="48"/>
  <c r="D165" i="31"/>
  <c r="F162" i="42"/>
  <c r="N158" i="41"/>
  <c r="F162" i="25"/>
  <c r="F158" i="13"/>
  <c r="N161" i="30"/>
  <c r="G161" i="24"/>
  <c r="L160" i="20"/>
  <c r="M161" i="45"/>
  <c r="K162" i="43"/>
  <c r="L159" i="41"/>
  <c r="F159" i="13"/>
  <c r="M162" i="44"/>
  <c r="I162" i="44"/>
  <c r="E161" i="46"/>
  <c r="H161" i="49"/>
  <c r="J161" i="47"/>
  <c r="L163" i="42"/>
  <c r="D163" i="18"/>
  <c r="F163" i="50"/>
  <c r="K161" i="15"/>
  <c r="E163" i="21"/>
  <c r="M156" i="39"/>
  <c r="J166" i="27"/>
  <c r="L161" i="14"/>
  <c r="F162" i="23"/>
  <c r="M164" i="31"/>
  <c r="F160" i="17"/>
  <c r="I164" i="51"/>
  <c r="I163" i="21"/>
  <c r="J164" i="26"/>
  <c r="L159" i="36"/>
  <c r="M158" i="36"/>
  <c r="M166" i="28"/>
  <c r="G164" i="31"/>
  <c r="I164" i="35"/>
  <c r="L157" i="39"/>
  <c r="M162" i="18"/>
  <c r="F158" i="41"/>
  <c r="M162" i="25"/>
  <c r="G158" i="13"/>
  <c r="J161" i="30"/>
  <c r="H161" i="24"/>
  <c r="M161" i="24"/>
  <c r="N160" i="20"/>
  <c r="L161" i="45"/>
  <c r="E161" i="45"/>
  <c r="L162" i="43"/>
  <c r="H159" i="41"/>
  <c r="N159" i="13"/>
  <c r="G159" i="13"/>
  <c r="G162" i="44"/>
  <c r="D163" i="29"/>
  <c r="F161" i="46"/>
  <c r="G161" i="49"/>
  <c r="D162" i="47"/>
  <c r="H161" i="47"/>
  <c r="K163" i="25"/>
  <c r="I163" i="42"/>
  <c r="L162" i="19"/>
  <c r="L164" i="51"/>
  <c r="M161" i="15"/>
  <c r="F158" i="36"/>
  <c r="I161" i="15"/>
  <c r="K163" i="21"/>
  <c r="L164" i="35"/>
  <c r="N160" i="14"/>
  <c r="H159" i="36"/>
  <c r="J167" i="28"/>
  <c r="H161" i="17"/>
  <c r="H164" i="31"/>
  <c r="E158" i="36"/>
  <c r="F166" i="27"/>
  <c r="I167" i="28"/>
  <c r="J163" i="23"/>
  <c r="J164" i="51"/>
  <c r="E162" i="18"/>
  <c r="G158" i="41"/>
  <c r="N162" i="25"/>
  <c r="I162" i="42"/>
  <c r="I161" i="30"/>
  <c r="E161" i="24"/>
  <c r="K161" i="24"/>
  <c r="E160" i="20"/>
  <c r="H161" i="45"/>
  <c r="F161" i="45"/>
  <c r="M162" i="43"/>
  <c r="M159" i="13"/>
  <c r="E159" i="13"/>
  <c r="L162" i="44"/>
  <c r="K163" i="29"/>
  <c r="I161" i="46"/>
  <c r="N161" i="46"/>
  <c r="M161" i="49"/>
  <c r="L161" i="47"/>
  <c r="I164" i="31"/>
  <c r="N163" i="21"/>
  <c r="E162" i="23"/>
  <c r="L163" i="23"/>
  <c r="G163" i="21"/>
  <c r="F166" i="28"/>
  <c r="J163" i="21"/>
  <c r="L164" i="50"/>
  <c r="K163" i="23"/>
  <c r="M160" i="17"/>
  <c r="E163" i="48"/>
  <c r="K164" i="35"/>
  <c r="D159" i="36"/>
  <c r="G166" i="27"/>
  <c r="F160" i="14"/>
  <c r="I159" i="36"/>
  <c r="G166" i="28"/>
  <c r="H164" i="48"/>
  <c r="F164" i="16"/>
  <c r="N164" i="31"/>
  <c r="J164" i="50"/>
  <c r="E164" i="31"/>
  <c r="F163" i="48"/>
  <c r="N163" i="51"/>
  <c r="E160" i="14"/>
  <c r="E164" i="26"/>
  <c r="K164" i="26"/>
  <c r="G162" i="23"/>
  <c r="H164" i="35"/>
  <c r="H161" i="15"/>
  <c r="L166" i="27"/>
  <c r="I166" i="27"/>
  <c r="D161" i="17"/>
  <c r="H163" i="21"/>
  <c r="J161" i="17"/>
  <c r="D163" i="23"/>
  <c r="M163" i="51"/>
  <c r="J161" i="15"/>
  <c r="M160" i="14"/>
  <c r="M163" i="50"/>
  <c r="D162" i="17"/>
  <c r="N166" i="28"/>
  <c r="D160" i="13"/>
  <c r="K163" i="42"/>
  <c r="J157" i="39"/>
  <c r="D162" i="19"/>
  <c r="D163" i="44"/>
  <c r="J163" i="18"/>
  <c r="D163" i="25"/>
  <c r="D162" i="30"/>
  <c r="C165" i="29" l="1"/>
  <c r="B161" i="13"/>
  <c r="A162" i="13"/>
  <c r="C161" i="13"/>
  <c r="B163" i="24"/>
  <c r="C163" i="24"/>
  <c r="A164" i="24"/>
  <c r="B163" i="47"/>
  <c r="C163" i="47"/>
  <c r="A164" i="47"/>
  <c r="C166" i="16"/>
  <c r="B164" i="43"/>
  <c r="C164" i="43"/>
  <c r="A165" i="43"/>
  <c r="C161" i="41"/>
  <c r="B163" i="45"/>
  <c r="C163" i="45"/>
  <c r="A164" i="45"/>
  <c r="B163" i="49"/>
  <c r="C163" i="49"/>
  <c r="A164" i="49"/>
  <c r="B165" i="29"/>
  <c r="A166" i="29"/>
  <c r="B164" i="44"/>
  <c r="C164" i="44"/>
  <c r="A165" i="44"/>
  <c r="B162" i="20"/>
  <c r="C162" i="20"/>
  <c r="A163" i="20"/>
  <c r="B163" i="30"/>
  <c r="C163" i="30"/>
  <c r="A164" i="30"/>
  <c r="B163" i="46"/>
  <c r="C163" i="46"/>
  <c r="A164" i="46"/>
  <c r="C163" i="17"/>
  <c r="B169" i="41"/>
  <c r="A170" i="41"/>
  <c r="C168" i="28"/>
  <c r="B164" i="25"/>
  <c r="C164" i="25"/>
  <c r="A165" i="25"/>
  <c r="B164" i="42"/>
  <c r="C164" i="42"/>
  <c r="A165" i="42"/>
  <c r="C164" i="18"/>
  <c r="B164" i="18"/>
  <c r="A165" i="18"/>
  <c r="C163" i="19"/>
  <c r="A164" i="14"/>
  <c r="B164" i="14" s="1"/>
  <c r="C163" i="14"/>
  <c r="C168" i="27"/>
  <c r="A169" i="27"/>
  <c r="B169" i="27" s="1"/>
  <c r="A167" i="16"/>
  <c r="B167" i="16" s="1"/>
  <c r="C161" i="36"/>
  <c r="A164" i="17"/>
  <c r="B164" i="17" s="1"/>
  <c r="A169" i="28"/>
  <c r="B169" i="28" s="1"/>
  <c r="C166" i="51"/>
  <c r="A167" i="51"/>
  <c r="B167" i="51" s="1"/>
  <c r="C166" i="50"/>
  <c r="A167" i="50"/>
  <c r="B167" i="50" s="1"/>
  <c r="C166" i="48"/>
  <c r="A167" i="48"/>
  <c r="B167" i="48" s="1"/>
  <c r="A166" i="36"/>
  <c r="B166" i="36" s="1"/>
  <c r="C166" i="35"/>
  <c r="A167" i="35"/>
  <c r="B167" i="35" s="1"/>
  <c r="C166" i="31"/>
  <c r="A167" i="31"/>
  <c r="B167" i="31" s="1"/>
  <c r="C166" i="26"/>
  <c r="A167" i="26"/>
  <c r="B167" i="26" s="1"/>
  <c r="C165" i="23"/>
  <c r="A166" i="23"/>
  <c r="B166" i="23" s="1"/>
  <c r="A166" i="21"/>
  <c r="B166" i="21" s="1"/>
  <c r="C165" i="21"/>
  <c r="A166" i="19"/>
  <c r="B166" i="19" s="1"/>
  <c r="C163" i="15"/>
  <c r="A164" i="15"/>
  <c r="B164" i="15" s="1"/>
  <c r="A159" i="39"/>
  <c r="B159" i="39" s="1"/>
  <c r="C158" i="39"/>
  <c r="G163" i="25"/>
  <c r="G162" i="19"/>
  <c r="G163" i="18"/>
  <c r="E163" i="42"/>
  <c r="L163" i="25"/>
  <c r="L162" i="30"/>
  <c r="J164" i="29"/>
  <c r="I162" i="45"/>
  <c r="K162" i="24"/>
  <c r="G162" i="47"/>
  <c r="D160" i="41"/>
  <c r="K163" i="43"/>
  <c r="L162" i="49"/>
  <c r="N162" i="49"/>
  <c r="G162" i="46"/>
  <c r="J163" i="44"/>
  <c r="H161" i="20"/>
  <c r="N160" i="13"/>
  <c r="L164" i="25"/>
  <c r="J164" i="42"/>
  <c r="J166" i="16"/>
  <c r="M165" i="50"/>
  <c r="H164" i="21"/>
  <c r="J167" i="27"/>
  <c r="K165" i="51"/>
  <c r="J162" i="14"/>
  <c r="H165" i="51"/>
  <c r="M159" i="36"/>
  <c r="E167" i="27"/>
  <c r="F159" i="36"/>
  <c r="K165" i="26"/>
  <c r="F165" i="31"/>
  <c r="G164" i="35"/>
  <c r="I165" i="48"/>
  <c r="E162" i="15"/>
  <c r="K165" i="31"/>
  <c r="E163" i="25"/>
  <c r="D163" i="47"/>
  <c r="E163" i="18"/>
  <c r="E159" i="41"/>
  <c r="E162" i="30"/>
  <c r="M162" i="30"/>
  <c r="J162" i="45"/>
  <c r="J162" i="24"/>
  <c r="E162" i="47"/>
  <c r="L160" i="41"/>
  <c r="J163" i="43"/>
  <c r="J162" i="49"/>
  <c r="G162" i="49"/>
  <c r="F162" i="46"/>
  <c r="K163" i="44"/>
  <c r="J161" i="20"/>
  <c r="M160" i="13"/>
  <c r="G160" i="13"/>
  <c r="I164" i="25"/>
  <c r="L164" i="42"/>
  <c r="D163" i="19"/>
  <c r="J165" i="26"/>
  <c r="M163" i="23"/>
  <c r="N164" i="48"/>
  <c r="H158" i="39"/>
  <c r="F162" i="15"/>
  <c r="F161" i="14"/>
  <c r="H166" i="16"/>
  <c r="K168" i="28"/>
  <c r="J164" i="23"/>
  <c r="G163" i="23"/>
  <c r="F161" i="17"/>
  <c r="E159" i="36"/>
  <c r="K165" i="50"/>
  <c r="F163" i="25"/>
  <c r="G163" i="29"/>
  <c r="F163" i="18"/>
  <c r="M159" i="41"/>
  <c r="F162" i="30"/>
  <c r="H162" i="30"/>
  <c r="K162" i="45"/>
  <c r="H162" i="24"/>
  <c r="L162" i="47"/>
  <c r="F162" i="47"/>
  <c r="J160" i="41"/>
  <c r="I162" i="49"/>
  <c r="D164" i="29"/>
  <c r="D165" i="29"/>
  <c r="N162" i="46"/>
  <c r="G163" i="44"/>
  <c r="K160" i="13"/>
  <c r="F160" i="13"/>
  <c r="J164" i="25"/>
  <c r="I164" i="42"/>
  <c r="H163" i="19"/>
  <c r="G167" i="27"/>
  <c r="J162" i="17"/>
  <c r="L168" i="28"/>
  <c r="M164" i="48"/>
  <c r="J164" i="21"/>
  <c r="F165" i="16"/>
  <c r="L165" i="50"/>
  <c r="E162" i="17"/>
  <c r="L166" i="16"/>
  <c r="I165" i="35"/>
  <c r="F164" i="48"/>
  <c r="J168" i="28"/>
  <c r="J158" i="39"/>
  <c r="E164" i="50"/>
  <c r="G162" i="15"/>
  <c r="K167" i="27"/>
  <c r="N163" i="25"/>
  <c r="M163" i="29"/>
  <c r="M163" i="18"/>
  <c r="N159" i="41"/>
  <c r="J162" i="30"/>
  <c r="L162" i="24"/>
  <c r="I162" i="47"/>
  <c r="M162" i="47"/>
  <c r="K162" i="49"/>
  <c r="D163" i="43"/>
  <c r="J162" i="46"/>
  <c r="E162" i="46"/>
  <c r="N163" i="44"/>
  <c r="I160" i="13"/>
  <c r="D161" i="20"/>
  <c r="K164" i="25"/>
  <c r="I163" i="19"/>
  <c r="I165" i="26"/>
  <c r="N161" i="14"/>
  <c r="J165" i="50"/>
  <c r="E161" i="14"/>
  <c r="N164" i="51"/>
  <c r="J165" i="51"/>
  <c r="F163" i="23"/>
  <c r="N161" i="17"/>
  <c r="E165" i="50"/>
  <c r="M164" i="50"/>
  <c r="E164" i="48"/>
  <c r="F164" i="51"/>
  <c r="N164" i="35"/>
  <c r="E164" i="35"/>
  <c r="E165" i="31"/>
  <c r="M165" i="31"/>
  <c r="D165" i="26"/>
  <c r="F164" i="50"/>
  <c r="H162" i="17"/>
  <c r="N163" i="23"/>
  <c r="I162" i="15"/>
  <c r="D163" i="15"/>
  <c r="K160" i="36"/>
  <c r="K162" i="17"/>
  <c r="H164" i="23"/>
  <c r="H164" i="18"/>
  <c r="I164" i="21"/>
  <c r="H165" i="35"/>
  <c r="L162" i="14"/>
  <c r="L164" i="23"/>
  <c r="I165" i="31"/>
  <c r="L167" i="27"/>
  <c r="H165" i="31"/>
  <c r="J162" i="15"/>
  <c r="L165" i="35"/>
  <c r="K164" i="23"/>
  <c r="N167" i="27"/>
  <c r="L162" i="15"/>
  <c r="L160" i="36"/>
  <c r="N162" i="19"/>
  <c r="F163" i="29"/>
  <c r="M163" i="42"/>
  <c r="G159" i="41"/>
  <c r="G162" i="30"/>
  <c r="K164" i="29"/>
  <c r="D164" i="43"/>
  <c r="J162" i="47"/>
  <c r="H163" i="43"/>
  <c r="H162" i="49"/>
  <c r="I162" i="46"/>
  <c r="M162" i="46"/>
  <c r="E163" i="44"/>
  <c r="I161" i="20"/>
  <c r="H160" i="13"/>
  <c r="H164" i="25"/>
  <c r="L163" i="19"/>
  <c r="F167" i="27"/>
  <c r="E163" i="23"/>
  <c r="L165" i="31"/>
  <c r="J165" i="48"/>
  <c r="N165" i="50"/>
  <c r="D162" i="14"/>
  <c r="J165" i="35"/>
  <c r="H165" i="50"/>
  <c r="E162" i="19"/>
  <c r="E163" i="29"/>
  <c r="F163" i="42"/>
  <c r="F159" i="41"/>
  <c r="K162" i="30"/>
  <c r="L164" i="29"/>
  <c r="K162" i="47"/>
  <c r="K160" i="41"/>
  <c r="E162" i="49"/>
  <c r="H162" i="46"/>
  <c r="I163" i="44"/>
  <c r="F163" i="44"/>
  <c r="E160" i="13"/>
  <c r="D162" i="45"/>
  <c r="H164" i="42"/>
  <c r="I164" i="18"/>
  <c r="D165" i="48"/>
  <c r="D168" i="27"/>
  <c r="I166" i="16"/>
  <c r="H162" i="15"/>
  <c r="I162" i="14"/>
  <c r="M167" i="27"/>
  <c r="D165" i="51"/>
  <c r="N165" i="31"/>
  <c r="L164" i="21"/>
  <c r="G164" i="50"/>
  <c r="H162" i="14"/>
  <c r="H165" i="26"/>
  <c r="M162" i="15"/>
  <c r="K166" i="16"/>
  <c r="G164" i="51"/>
  <c r="K165" i="48"/>
  <c r="G164" i="48"/>
  <c r="L165" i="48"/>
  <c r="M162" i="19"/>
  <c r="N163" i="29"/>
  <c r="G163" i="42"/>
  <c r="D157" i="39"/>
  <c r="I162" i="30"/>
  <c r="H164" i="29"/>
  <c r="L162" i="45"/>
  <c r="I162" i="24"/>
  <c r="H162" i="47"/>
  <c r="I160" i="41"/>
  <c r="I163" i="43"/>
  <c r="D162" i="24"/>
  <c r="F162" i="49"/>
  <c r="K162" i="46"/>
  <c r="H163" i="44"/>
  <c r="M163" i="44"/>
  <c r="L160" i="13"/>
  <c r="D164" i="42"/>
  <c r="D164" i="18"/>
  <c r="M161" i="17"/>
  <c r="I165" i="51"/>
  <c r="D163" i="17"/>
  <c r="I167" i="27"/>
  <c r="D166" i="16"/>
  <c r="D165" i="35"/>
  <c r="I160" i="36"/>
  <c r="F164" i="35"/>
  <c r="I162" i="17"/>
  <c r="M162" i="17"/>
  <c r="I158" i="39"/>
  <c r="F162" i="17"/>
  <c r="F165" i="50"/>
  <c r="N162" i="15"/>
  <c r="K164" i="21"/>
  <c r="M161" i="14"/>
  <c r="G161" i="14"/>
  <c r="I168" i="28"/>
  <c r="F162" i="19"/>
  <c r="N163" i="18"/>
  <c r="N163" i="42"/>
  <c r="H162" i="19"/>
  <c r="N162" i="30"/>
  <c r="I164" i="29"/>
  <c r="H162" i="45"/>
  <c r="N162" i="47"/>
  <c r="H160" i="41"/>
  <c r="L163" i="43"/>
  <c r="M163" i="25"/>
  <c r="M162" i="49"/>
  <c r="L162" i="46"/>
  <c r="L163" i="44"/>
  <c r="K161" i="20"/>
  <c r="L161" i="20"/>
  <c r="J160" i="13"/>
  <c r="D164" i="25"/>
  <c r="K163" i="19"/>
  <c r="K162" i="15"/>
  <c r="J165" i="31"/>
  <c r="G161" i="17"/>
  <c r="L165" i="26"/>
  <c r="G165" i="16"/>
  <c r="E165" i="16"/>
  <c r="L165" i="51"/>
  <c r="K165" i="35"/>
  <c r="G165" i="50"/>
  <c r="L162" i="17"/>
  <c r="E164" i="51"/>
  <c r="I165" i="50"/>
  <c r="G159" i="36"/>
  <c r="M165" i="16"/>
  <c r="M164" i="35"/>
  <c r="K162" i="14"/>
  <c r="D164" i="21"/>
  <c r="J163" i="19"/>
  <c r="D167" i="28"/>
  <c r="D168" i="28" s="1"/>
  <c r="J160" i="36"/>
  <c r="M164" i="51"/>
  <c r="D164" i="23"/>
  <c r="D165" i="23" s="1"/>
  <c r="L158" i="39"/>
  <c r="D160" i="36"/>
  <c r="G165" i="31"/>
  <c r="N159" i="36"/>
  <c r="I164" i="23"/>
  <c r="N165" i="16"/>
  <c r="E161" i="17"/>
  <c r="N164" i="50"/>
  <c r="H165" i="48"/>
  <c r="H160" i="36"/>
  <c r="G162" i="17"/>
  <c r="H167" i="27"/>
  <c r="N162" i="17"/>
  <c r="D161" i="13"/>
  <c r="D163" i="49"/>
  <c r="J164" i="18"/>
  <c r="D166" i="48"/>
  <c r="H168" i="28"/>
  <c r="D164" i="44"/>
  <c r="D163" i="30"/>
  <c r="K158" i="39"/>
  <c r="D162" i="20"/>
  <c r="D163" i="45"/>
  <c r="D158" i="39"/>
  <c r="B164" i="46" l="1"/>
  <c r="C164" i="46"/>
  <c r="A165" i="46"/>
  <c r="B164" i="49"/>
  <c r="C164" i="49"/>
  <c r="A165" i="49"/>
  <c r="B165" i="44"/>
  <c r="A166" i="44"/>
  <c r="C165" i="44"/>
  <c r="B165" i="43"/>
  <c r="C165" i="43"/>
  <c r="A166" i="43"/>
  <c r="B164" i="24"/>
  <c r="C164" i="24"/>
  <c r="A165" i="24"/>
  <c r="C164" i="17"/>
  <c r="B164" i="45"/>
  <c r="A165" i="45"/>
  <c r="C164" i="45"/>
  <c r="C162" i="41"/>
  <c r="B164" i="30"/>
  <c r="C164" i="30"/>
  <c r="A165" i="30"/>
  <c r="C166" i="29"/>
  <c r="B163" i="20"/>
  <c r="C163" i="20"/>
  <c r="A164" i="20"/>
  <c r="B166" i="29"/>
  <c r="A167" i="29"/>
  <c r="C167" i="16"/>
  <c r="C168" i="16" s="1"/>
  <c r="B164" i="47"/>
  <c r="C164" i="47"/>
  <c r="A165" i="47"/>
  <c r="B162" i="13"/>
  <c r="A163" i="13"/>
  <c r="C162" i="13"/>
  <c r="A171" i="41"/>
  <c r="B170" i="41"/>
  <c r="C169" i="28"/>
  <c r="B165" i="25"/>
  <c r="C165" i="25"/>
  <c r="A166" i="25"/>
  <c r="B165" i="42"/>
  <c r="C165" i="42"/>
  <c r="A166" i="42"/>
  <c r="B165" i="18"/>
  <c r="A166" i="18"/>
  <c r="C165" i="18"/>
  <c r="C164" i="19"/>
  <c r="A165" i="17"/>
  <c r="B165" i="17" s="1"/>
  <c r="A168" i="16"/>
  <c r="B168" i="16" s="1"/>
  <c r="C162" i="36"/>
  <c r="A165" i="14"/>
  <c r="B165" i="14" s="1"/>
  <c r="C164" i="14"/>
  <c r="A170" i="28"/>
  <c r="B170" i="28" s="1"/>
  <c r="C169" i="27"/>
  <c r="A170" i="27"/>
  <c r="B170" i="27" s="1"/>
  <c r="C167" i="51"/>
  <c r="A168" i="51"/>
  <c r="B168" i="51" s="1"/>
  <c r="C167" i="50"/>
  <c r="A168" i="50"/>
  <c r="B168" i="50" s="1"/>
  <c r="C167" i="48"/>
  <c r="A168" i="48"/>
  <c r="B168" i="48" s="1"/>
  <c r="A167" i="36"/>
  <c r="B167" i="36" s="1"/>
  <c r="C167" i="35"/>
  <c r="A168" i="35"/>
  <c r="B168" i="35" s="1"/>
  <c r="A168" i="31"/>
  <c r="B168" i="31" s="1"/>
  <c r="C167" i="31"/>
  <c r="C167" i="26"/>
  <c r="A168" i="26"/>
  <c r="B168" i="26" s="1"/>
  <c r="C166" i="23"/>
  <c r="A167" i="23"/>
  <c r="B167" i="23" s="1"/>
  <c r="C166" i="21"/>
  <c r="A167" i="21"/>
  <c r="B167" i="21" s="1"/>
  <c r="A167" i="19"/>
  <c r="B167" i="19" s="1"/>
  <c r="C164" i="15"/>
  <c r="A165" i="15"/>
  <c r="B165" i="15" s="1"/>
  <c r="A160" i="39"/>
  <c r="B160" i="39" s="1"/>
  <c r="C159" i="39"/>
  <c r="F164" i="25"/>
  <c r="E164" i="18"/>
  <c r="E162" i="24"/>
  <c r="F162" i="45"/>
  <c r="F161" i="20"/>
  <c r="F164" i="29"/>
  <c r="E163" i="19"/>
  <c r="E163" i="47"/>
  <c r="H163" i="46"/>
  <c r="J163" i="49"/>
  <c r="N163" i="49"/>
  <c r="M164" i="44"/>
  <c r="M163" i="45"/>
  <c r="K164" i="43"/>
  <c r="N165" i="29"/>
  <c r="I163" i="30"/>
  <c r="K162" i="20"/>
  <c r="J161" i="13"/>
  <c r="K161" i="13"/>
  <c r="D165" i="42"/>
  <c r="M164" i="23"/>
  <c r="L166" i="50"/>
  <c r="L166" i="51"/>
  <c r="L166" i="26"/>
  <c r="G165" i="35"/>
  <c r="K169" i="28"/>
  <c r="K166" i="51"/>
  <c r="L165" i="23"/>
  <c r="E164" i="21"/>
  <c r="L165" i="21"/>
  <c r="N165" i="51"/>
  <c r="K166" i="48"/>
  <c r="L161" i="36"/>
  <c r="N160" i="36"/>
  <c r="I169" i="28"/>
  <c r="G165" i="26"/>
  <c r="E167" i="28"/>
  <c r="E165" i="35"/>
  <c r="G168" i="27"/>
  <c r="I165" i="42"/>
  <c r="L166" i="48"/>
  <c r="J166" i="26"/>
  <c r="K166" i="35"/>
  <c r="D165" i="21"/>
  <c r="I165" i="21"/>
  <c r="H161" i="36"/>
  <c r="K163" i="24"/>
  <c r="I162" i="20"/>
  <c r="G164" i="25"/>
  <c r="N164" i="18"/>
  <c r="N162" i="24"/>
  <c r="M162" i="45"/>
  <c r="E161" i="20"/>
  <c r="N164" i="29"/>
  <c r="E160" i="41"/>
  <c r="J163" i="47"/>
  <c r="I163" i="46"/>
  <c r="H163" i="49"/>
  <c r="F163" i="49"/>
  <c r="N164" i="44"/>
  <c r="I161" i="41"/>
  <c r="I163" i="24"/>
  <c r="F163" i="45"/>
  <c r="J164" i="43"/>
  <c r="J165" i="29"/>
  <c r="F165" i="29"/>
  <c r="H163" i="30"/>
  <c r="N162" i="20"/>
  <c r="F162" i="20"/>
  <c r="M161" i="13"/>
  <c r="D163" i="46"/>
  <c r="I166" i="50"/>
  <c r="I166" i="48"/>
  <c r="F163" i="17"/>
  <c r="H166" i="48"/>
  <c r="H166" i="50"/>
  <c r="N168" i="27"/>
  <c r="G166" i="16"/>
  <c r="G164" i="21"/>
  <c r="M167" i="28"/>
  <c r="F166" i="16"/>
  <c r="D169" i="28"/>
  <c r="M166" i="48"/>
  <c r="J169" i="28"/>
  <c r="K163" i="14"/>
  <c r="D166" i="35"/>
  <c r="K166" i="50"/>
  <c r="H163" i="15"/>
  <c r="F165" i="35"/>
  <c r="E166" i="16"/>
  <c r="D164" i="15"/>
  <c r="F163" i="15"/>
  <c r="F158" i="39"/>
  <c r="M165" i="48"/>
  <c r="E164" i="23"/>
  <c r="N163" i="15"/>
  <c r="N164" i="23"/>
  <c r="G164" i="23"/>
  <c r="J163" i="15"/>
  <c r="K163" i="45"/>
  <c r="N163" i="30"/>
  <c r="J165" i="42"/>
  <c r="N165" i="48"/>
  <c r="K168" i="27"/>
  <c r="F168" i="27"/>
  <c r="E168" i="27"/>
  <c r="G160" i="36"/>
  <c r="L166" i="31"/>
  <c r="N164" i="25"/>
  <c r="N164" i="42"/>
  <c r="G162" i="24"/>
  <c r="N162" i="45"/>
  <c r="N163" i="43"/>
  <c r="M164" i="29"/>
  <c r="M160" i="41"/>
  <c r="L163" i="47"/>
  <c r="K163" i="46"/>
  <c r="I163" i="49"/>
  <c r="F164" i="44"/>
  <c r="H161" i="41"/>
  <c r="J163" i="24"/>
  <c r="D164" i="30"/>
  <c r="N163" i="45"/>
  <c r="G164" i="43"/>
  <c r="L165" i="29"/>
  <c r="E165" i="29"/>
  <c r="L163" i="30"/>
  <c r="E162" i="20"/>
  <c r="G162" i="20"/>
  <c r="L161" i="13"/>
  <c r="L168" i="27"/>
  <c r="G166" i="48"/>
  <c r="L169" i="28"/>
  <c r="G165" i="23"/>
  <c r="H165" i="23"/>
  <c r="M162" i="14"/>
  <c r="M166" i="16"/>
  <c r="N165" i="26"/>
  <c r="J166" i="31"/>
  <c r="J166" i="51"/>
  <c r="E165" i="48"/>
  <c r="D166" i="26"/>
  <c r="N166" i="16"/>
  <c r="H166" i="35"/>
  <c r="F165" i="26"/>
  <c r="L163" i="14"/>
  <c r="E162" i="14"/>
  <c r="F165" i="48"/>
  <c r="F167" i="28"/>
  <c r="G168" i="28"/>
  <c r="N166" i="48"/>
  <c r="H166" i="31"/>
  <c r="I166" i="31"/>
  <c r="K163" i="15"/>
  <c r="H163" i="14"/>
  <c r="G163" i="17"/>
  <c r="G163" i="15"/>
  <c r="I165" i="23"/>
  <c r="E165" i="51"/>
  <c r="J165" i="21"/>
  <c r="H163" i="24"/>
  <c r="M164" i="25"/>
  <c r="M164" i="42"/>
  <c r="G157" i="39"/>
  <c r="E162" i="45"/>
  <c r="M163" i="43"/>
  <c r="G164" i="29"/>
  <c r="F160" i="41"/>
  <c r="D164" i="46"/>
  <c r="M163" i="47"/>
  <c r="D164" i="49"/>
  <c r="K163" i="49"/>
  <c r="I164" i="44"/>
  <c r="E164" i="44"/>
  <c r="I163" i="45"/>
  <c r="E163" i="45"/>
  <c r="L164" i="43"/>
  <c r="K165" i="29"/>
  <c r="J163" i="30"/>
  <c r="M163" i="30"/>
  <c r="J162" i="20"/>
  <c r="E161" i="13"/>
  <c r="L165" i="42"/>
  <c r="I163" i="17"/>
  <c r="D164" i="17"/>
  <c r="M165" i="26"/>
  <c r="D169" i="27"/>
  <c r="N167" i="28"/>
  <c r="M165" i="51"/>
  <c r="L166" i="35"/>
  <c r="I168" i="27"/>
  <c r="G158" i="39"/>
  <c r="I166" i="35"/>
  <c r="I166" i="26"/>
  <c r="J165" i="23"/>
  <c r="M158" i="39"/>
  <c r="D167" i="48"/>
  <c r="G165" i="48"/>
  <c r="M168" i="28"/>
  <c r="I159" i="39"/>
  <c r="J166" i="35"/>
  <c r="K165" i="21"/>
  <c r="E166" i="48"/>
  <c r="M160" i="36"/>
  <c r="N162" i="14"/>
  <c r="M165" i="35"/>
  <c r="K159" i="39"/>
  <c r="L161" i="41"/>
  <c r="I161" i="13"/>
  <c r="E168" i="28"/>
  <c r="N165" i="35"/>
  <c r="D159" i="39"/>
  <c r="E160" i="36"/>
  <c r="E164" i="25"/>
  <c r="E164" i="42"/>
  <c r="F157" i="39"/>
  <c r="G162" i="45"/>
  <c r="E163" i="43"/>
  <c r="G163" i="19"/>
  <c r="N160" i="41"/>
  <c r="K163" i="47"/>
  <c r="F163" i="47"/>
  <c r="L163" i="49"/>
  <c r="L164" i="44"/>
  <c r="G164" i="44"/>
  <c r="D161" i="41"/>
  <c r="L163" i="45"/>
  <c r="G163" i="45"/>
  <c r="I164" i="43"/>
  <c r="I165" i="29"/>
  <c r="G163" i="30"/>
  <c r="E163" i="30"/>
  <c r="M162" i="20"/>
  <c r="F161" i="13"/>
  <c r="G164" i="18"/>
  <c r="F164" i="42"/>
  <c r="M157" i="39"/>
  <c r="M161" i="20"/>
  <c r="G163" i="43"/>
  <c r="M163" i="19"/>
  <c r="G160" i="41"/>
  <c r="I163" i="47"/>
  <c r="H163" i="47"/>
  <c r="G163" i="49"/>
  <c r="J164" i="44"/>
  <c r="J161" i="41"/>
  <c r="L163" i="24"/>
  <c r="J163" i="45"/>
  <c r="M164" i="43"/>
  <c r="E164" i="43"/>
  <c r="H165" i="29"/>
  <c r="K163" i="30"/>
  <c r="L162" i="20"/>
  <c r="N161" i="13"/>
  <c r="K165" i="42"/>
  <c r="E165" i="26"/>
  <c r="M163" i="17"/>
  <c r="D166" i="31"/>
  <c r="F160" i="36"/>
  <c r="H166" i="51"/>
  <c r="J163" i="17"/>
  <c r="F162" i="14"/>
  <c r="N165" i="23"/>
  <c r="J159" i="39"/>
  <c r="J161" i="36"/>
  <c r="F164" i="21"/>
  <c r="F164" i="23"/>
  <c r="E165" i="23"/>
  <c r="H165" i="21"/>
  <c r="H163" i="17"/>
  <c r="F166" i="48"/>
  <c r="K165" i="23"/>
  <c r="K161" i="36"/>
  <c r="E163" i="15"/>
  <c r="I166" i="51"/>
  <c r="E163" i="17"/>
  <c r="F165" i="23"/>
  <c r="F168" i="28"/>
  <c r="E158" i="39"/>
  <c r="M164" i="18"/>
  <c r="F162" i="24"/>
  <c r="N157" i="39"/>
  <c r="N161" i="20"/>
  <c r="F163" i="43"/>
  <c r="N163" i="19"/>
  <c r="G164" i="42"/>
  <c r="N163" i="47"/>
  <c r="L163" i="46"/>
  <c r="M163" i="49"/>
  <c r="H164" i="44"/>
  <c r="F164" i="43"/>
  <c r="N164" i="43"/>
  <c r="G165" i="29"/>
  <c r="D165" i="25"/>
  <c r="L164" i="19"/>
  <c r="J163" i="14"/>
  <c r="J166" i="48"/>
  <c r="H168" i="27"/>
  <c r="K166" i="26"/>
  <c r="H167" i="16"/>
  <c r="J166" i="50"/>
  <c r="F164" i="18"/>
  <c r="M162" i="24"/>
  <c r="E157" i="39"/>
  <c r="G161" i="20"/>
  <c r="E164" i="29"/>
  <c r="F163" i="19"/>
  <c r="K164" i="42"/>
  <c r="G163" i="47"/>
  <c r="J163" i="46"/>
  <c r="E163" i="49"/>
  <c r="K164" i="44"/>
  <c r="K161" i="41"/>
  <c r="H163" i="45"/>
  <c r="H164" i="43"/>
  <c r="D163" i="24"/>
  <c r="M165" i="29"/>
  <c r="F163" i="30"/>
  <c r="H162" i="20"/>
  <c r="G161" i="13"/>
  <c r="H161" i="13"/>
  <c r="L165" i="25"/>
  <c r="H165" i="42"/>
  <c r="K164" i="19"/>
  <c r="D166" i="51"/>
  <c r="D167" i="51" s="1"/>
  <c r="G162" i="14"/>
  <c r="G165" i="51"/>
  <c r="M163" i="15"/>
  <c r="N168" i="28"/>
  <c r="M165" i="23"/>
  <c r="M168" i="27"/>
  <c r="L159" i="39"/>
  <c r="N163" i="17"/>
  <c r="N158" i="39"/>
  <c r="K166" i="31"/>
  <c r="M164" i="21"/>
  <c r="H169" i="28"/>
  <c r="I163" i="15"/>
  <c r="L163" i="17"/>
  <c r="D163" i="14"/>
  <c r="I163" i="14"/>
  <c r="I161" i="36"/>
  <c r="N164" i="21"/>
  <c r="F165" i="51"/>
  <c r="D161" i="36"/>
  <c r="K163" i="17"/>
  <c r="H159" i="39"/>
  <c r="G167" i="28"/>
  <c r="H166" i="26"/>
  <c r="D166" i="50"/>
  <c r="K167" i="16"/>
  <c r="J168" i="27"/>
  <c r="L163" i="15"/>
  <c r="D167" i="26"/>
  <c r="D164" i="47"/>
  <c r="D165" i="44"/>
  <c r="D164" i="19"/>
  <c r="D165" i="43"/>
  <c r="D166" i="29"/>
  <c r="I165" i="25"/>
  <c r="D162" i="13"/>
  <c r="B163" i="13" l="1"/>
  <c r="A164" i="13"/>
  <c r="C163" i="13"/>
  <c r="B164" i="20"/>
  <c r="C164" i="20"/>
  <c r="A165" i="20"/>
  <c r="B165" i="45"/>
  <c r="C165" i="45"/>
  <c r="A166" i="45"/>
  <c r="B166" i="44"/>
  <c r="A167" i="44"/>
  <c r="C166" i="44"/>
  <c r="B165" i="47"/>
  <c r="A166" i="47"/>
  <c r="C165" i="47"/>
  <c r="B167" i="29"/>
  <c r="A168" i="29"/>
  <c r="B166" i="43"/>
  <c r="C166" i="43"/>
  <c r="A167" i="43"/>
  <c r="C163" i="41"/>
  <c r="C165" i="17"/>
  <c r="B165" i="49"/>
  <c r="C165" i="49"/>
  <c r="A166" i="49"/>
  <c r="B165" i="46"/>
  <c r="C165" i="46"/>
  <c r="A166" i="46"/>
  <c r="B165" i="30"/>
  <c r="C165" i="30"/>
  <c r="A166" i="30"/>
  <c r="C167" i="29"/>
  <c r="B165" i="24"/>
  <c r="C165" i="24"/>
  <c r="A166" i="24"/>
  <c r="B171" i="41"/>
  <c r="A172" i="41"/>
  <c r="C170" i="28"/>
  <c r="B166" i="25"/>
  <c r="A167" i="25"/>
  <c r="C166" i="25"/>
  <c r="B166" i="42"/>
  <c r="C166" i="42"/>
  <c r="A167" i="42"/>
  <c r="C166" i="18"/>
  <c r="B166" i="18"/>
  <c r="A167" i="18"/>
  <c r="C165" i="19"/>
  <c r="C163" i="36"/>
  <c r="A166" i="17"/>
  <c r="B166" i="17" s="1"/>
  <c r="A171" i="28"/>
  <c r="B171" i="28" s="1"/>
  <c r="A166" i="14"/>
  <c r="B166" i="14" s="1"/>
  <c r="C165" i="14"/>
  <c r="A171" i="27"/>
  <c r="B171" i="27" s="1"/>
  <c r="C170" i="27"/>
  <c r="A169" i="16"/>
  <c r="B169" i="16" s="1"/>
  <c r="C168" i="51"/>
  <c r="A169" i="51"/>
  <c r="B169" i="51" s="1"/>
  <c r="C168" i="50"/>
  <c r="A169" i="50"/>
  <c r="B169" i="50" s="1"/>
  <c r="C168" i="48"/>
  <c r="A169" i="48"/>
  <c r="B169" i="48" s="1"/>
  <c r="A168" i="36"/>
  <c r="B168" i="36" s="1"/>
  <c r="C168" i="35"/>
  <c r="A169" i="35"/>
  <c r="B169" i="35" s="1"/>
  <c r="C168" i="31"/>
  <c r="A169" i="31"/>
  <c r="B169" i="31" s="1"/>
  <c r="A169" i="26"/>
  <c r="B169" i="26" s="1"/>
  <c r="C168" i="26"/>
  <c r="C167" i="23"/>
  <c r="A168" i="23"/>
  <c r="B168" i="23" s="1"/>
  <c r="A168" i="21"/>
  <c r="B168" i="21" s="1"/>
  <c r="C167" i="21"/>
  <c r="A168" i="19"/>
  <c r="B168" i="19" s="1"/>
  <c r="C165" i="15"/>
  <c r="A166" i="15"/>
  <c r="B166" i="15" s="1"/>
  <c r="A161" i="39"/>
  <c r="B161" i="39" s="1"/>
  <c r="C160" i="39"/>
  <c r="E164" i="19"/>
  <c r="F163" i="24"/>
  <c r="G161" i="41"/>
  <c r="M165" i="42"/>
  <c r="D163" i="13"/>
  <c r="I164" i="45"/>
  <c r="H164" i="24"/>
  <c r="J164" i="24"/>
  <c r="K163" i="20"/>
  <c r="L165" i="44"/>
  <c r="M165" i="44"/>
  <c r="H164" i="47"/>
  <c r="J162" i="41"/>
  <c r="N165" i="43"/>
  <c r="J164" i="19"/>
  <c r="I164" i="49"/>
  <c r="J164" i="46"/>
  <c r="F162" i="13"/>
  <c r="I162" i="13"/>
  <c r="I166" i="29"/>
  <c r="I164" i="30"/>
  <c r="D164" i="45"/>
  <c r="L166" i="25"/>
  <c r="J166" i="18"/>
  <c r="D165" i="19"/>
  <c r="J167" i="51"/>
  <c r="K166" i="21"/>
  <c r="G166" i="35"/>
  <c r="J160" i="39"/>
  <c r="I168" i="16"/>
  <c r="F164" i="15"/>
  <c r="E169" i="27"/>
  <c r="K168" i="16"/>
  <c r="J166" i="23"/>
  <c r="J167" i="35"/>
  <c r="G164" i="19"/>
  <c r="G163" i="24"/>
  <c r="N161" i="41"/>
  <c r="N165" i="42"/>
  <c r="N165" i="25"/>
  <c r="K164" i="45"/>
  <c r="L164" i="24"/>
  <c r="J165" i="44"/>
  <c r="D166" i="43"/>
  <c r="K164" i="47"/>
  <c r="L162" i="41"/>
  <c r="E165" i="43"/>
  <c r="I165" i="18"/>
  <c r="N164" i="49"/>
  <c r="L164" i="46"/>
  <c r="M162" i="13"/>
  <c r="K162" i="13"/>
  <c r="F166" i="29"/>
  <c r="J164" i="30"/>
  <c r="L166" i="42"/>
  <c r="H166" i="18"/>
  <c r="J167" i="50"/>
  <c r="H167" i="31"/>
  <c r="G169" i="27"/>
  <c r="M166" i="31"/>
  <c r="N166" i="51"/>
  <c r="G159" i="39"/>
  <c r="M166" i="51"/>
  <c r="N161" i="36"/>
  <c r="E167" i="48"/>
  <c r="F169" i="27"/>
  <c r="D165" i="15"/>
  <c r="J168" i="16"/>
  <c r="L167" i="35"/>
  <c r="H167" i="51"/>
  <c r="G161" i="36"/>
  <c r="N164" i="19"/>
  <c r="M163" i="24"/>
  <c r="E161" i="41"/>
  <c r="E165" i="42"/>
  <c r="I167" i="16"/>
  <c r="I164" i="24"/>
  <c r="H163" i="20"/>
  <c r="H165" i="44"/>
  <c r="I164" i="19"/>
  <c r="D165" i="18"/>
  <c r="L164" i="47"/>
  <c r="K162" i="41"/>
  <c r="H165" i="43"/>
  <c r="H165" i="25"/>
  <c r="G164" i="49"/>
  <c r="H164" i="46"/>
  <c r="N162" i="13"/>
  <c r="D163" i="20"/>
  <c r="G166" i="29"/>
  <c r="L164" i="30"/>
  <c r="D166" i="18"/>
  <c r="I167" i="48"/>
  <c r="G166" i="31"/>
  <c r="N166" i="31"/>
  <c r="L167" i="26"/>
  <c r="H162" i="36"/>
  <c r="N167" i="51"/>
  <c r="E164" i="17"/>
  <c r="J167" i="48"/>
  <c r="K167" i="48"/>
  <c r="M169" i="28"/>
  <c r="F159" i="39"/>
  <c r="L166" i="23"/>
  <c r="D166" i="21"/>
  <c r="I169" i="27"/>
  <c r="E166" i="51"/>
  <c r="E167" i="51"/>
  <c r="L160" i="39"/>
  <c r="L167" i="48"/>
  <c r="D167" i="35"/>
  <c r="D160" i="39"/>
  <c r="F167" i="48"/>
  <c r="L164" i="17"/>
  <c r="E161" i="36"/>
  <c r="E164" i="15"/>
  <c r="N163" i="14"/>
  <c r="J164" i="15"/>
  <c r="E166" i="31"/>
  <c r="F166" i="31"/>
  <c r="L167" i="31"/>
  <c r="E163" i="14"/>
  <c r="M164" i="19"/>
  <c r="E163" i="24"/>
  <c r="E163" i="46"/>
  <c r="F165" i="42"/>
  <c r="L167" i="16"/>
  <c r="L163" i="20"/>
  <c r="I165" i="44"/>
  <c r="J165" i="25"/>
  <c r="D167" i="16"/>
  <c r="G164" i="47"/>
  <c r="I162" i="41"/>
  <c r="G165" i="43"/>
  <c r="D164" i="24"/>
  <c r="F164" i="49"/>
  <c r="G164" i="46"/>
  <c r="G162" i="13"/>
  <c r="M166" i="29"/>
  <c r="N164" i="30"/>
  <c r="K166" i="25"/>
  <c r="H165" i="19"/>
  <c r="M166" i="35"/>
  <c r="N167" i="26"/>
  <c r="H164" i="17"/>
  <c r="G166" i="51"/>
  <c r="L164" i="15"/>
  <c r="G165" i="21"/>
  <c r="G167" i="51"/>
  <c r="I167" i="50"/>
  <c r="K164" i="15"/>
  <c r="M169" i="27"/>
  <c r="I166" i="21"/>
  <c r="D170" i="27"/>
  <c r="I164" i="17"/>
  <c r="E166" i="26"/>
  <c r="E169" i="28"/>
  <c r="I167" i="35"/>
  <c r="I164" i="14"/>
  <c r="F161" i="36"/>
  <c r="H170" i="28"/>
  <c r="F164" i="17"/>
  <c r="E166" i="50"/>
  <c r="G164" i="15"/>
  <c r="N166" i="26"/>
  <c r="G166" i="26"/>
  <c r="N159" i="39"/>
  <c r="H166" i="23"/>
  <c r="G169" i="28"/>
  <c r="J164" i="17"/>
  <c r="D168" i="26"/>
  <c r="F164" i="19"/>
  <c r="M165" i="25"/>
  <c r="M163" i="46"/>
  <c r="G165" i="42"/>
  <c r="F165" i="25"/>
  <c r="D164" i="20"/>
  <c r="G165" i="44"/>
  <c r="J167" i="16"/>
  <c r="E164" i="47"/>
  <c r="H162" i="41"/>
  <c r="L165" i="43"/>
  <c r="K165" i="43"/>
  <c r="H164" i="19"/>
  <c r="L164" i="49"/>
  <c r="M164" i="49"/>
  <c r="N164" i="46"/>
  <c r="E162" i="13"/>
  <c r="J166" i="29"/>
  <c r="N166" i="29"/>
  <c r="F164" i="30"/>
  <c r="D165" i="24"/>
  <c r="J166" i="25"/>
  <c r="I166" i="42"/>
  <c r="K165" i="19"/>
  <c r="L170" i="28"/>
  <c r="M164" i="15"/>
  <c r="G164" i="17"/>
  <c r="K169" i="27"/>
  <c r="M163" i="14"/>
  <c r="E166" i="35"/>
  <c r="H167" i="35"/>
  <c r="H167" i="48"/>
  <c r="J167" i="31"/>
  <c r="D165" i="47"/>
  <c r="E165" i="25"/>
  <c r="F163" i="46"/>
  <c r="L164" i="45"/>
  <c r="I163" i="20"/>
  <c r="N165" i="44"/>
  <c r="D167" i="29"/>
  <c r="J165" i="18"/>
  <c r="M164" i="47"/>
  <c r="D162" i="41"/>
  <c r="J165" i="43"/>
  <c r="F165" i="43"/>
  <c r="H165" i="18"/>
  <c r="K164" i="49"/>
  <c r="E164" i="49"/>
  <c r="F164" i="46"/>
  <c r="H162" i="13"/>
  <c r="H166" i="29"/>
  <c r="E166" i="29"/>
  <c r="M164" i="30"/>
  <c r="I166" i="25"/>
  <c r="K166" i="42"/>
  <c r="J165" i="19"/>
  <c r="J164" i="14"/>
  <c r="K167" i="50"/>
  <c r="M166" i="50"/>
  <c r="K167" i="51"/>
  <c r="I167" i="26"/>
  <c r="D168" i="51"/>
  <c r="H169" i="27"/>
  <c r="M167" i="26"/>
  <c r="J162" i="36"/>
  <c r="L164" i="14"/>
  <c r="H167" i="26"/>
  <c r="H168" i="16"/>
  <c r="D162" i="36"/>
  <c r="M161" i="36"/>
  <c r="D167" i="31"/>
  <c r="N167" i="48"/>
  <c r="D164" i="14"/>
  <c r="F161" i="41"/>
  <c r="G163" i="46"/>
  <c r="J164" i="45"/>
  <c r="F165" i="44"/>
  <c r="J164" i="47"/>
  <c r="N164" i="47"/>
  <c r="I165" i="43"/>
  <c r="K165" i="25"/>
  <c r="J164" i="49"/>
  <c r="K164" i="46"/>
  <c r="E164" i="46"/>
  <c r="L162" i="13"/>
  <c r="K166" i="29"/>
  <c r="K164" i="30"/>
  <c r="G164" i="30"/>
  <c r="H166" i="25"/>
  <c r="L165" i="19"/>
  <c r="D170" i="28"/>
  <c r="N166" i="35"/>
  <c r="I167" i="31"/>
  <c r="L167" i="51"/>
  <c r="F166" i="50"/>
  <c r="L168" i="16"/>
  <c r="N165" i="21"/>
  <c r="G163" i="14"/>
  <c r="F167" i="51"/>
  <c r="L169" i="27"/>
  <c r="N164" i="17"/>
  <c r="J167" i="26"/>
  <c r="G167" i="48"/>
  <c r="K162" i="36"/>
  <c r="H160" i="39"/>
  <c r="K164" i="14"/>
  <c r="J166" i="21"/>
  <c r="G167" i="26"/>
  <c r="J169" i="27"/>
  <c r="K164" i="17"/>
  <c r="M165" i="21"/>
  <c r="K167" i="31"/>
  <c r="H167" i="50"/>
  <c r="N166" i="50"/>
  <c r="F166" i="51"/>
  <c r="L162" i="36"/>
  <c r="F163" i="14"/>
  <c r="H166" i="21"/>
  <c r="N163" i="24"/>
  <c r="M161" i="41"/>
  <c r="N163" i="46"/>
  <c r="G165" i="25"/>
  <c r="H164" i="45"/>
  <c r="K164" i="24"/>
  <c r="J163" i="20"/>
  <c r="K165" i="44"/>
  <c r="E165" i="44"/>
  <c r="I164" i="47"/>
  <c r="F164" i="47"/>
  <c r="M165" i="43"/>
  <c r="H164" i="49"/>
  <c r="I164" i="46"/>
  <c r="M164" i="46"/>
  <c r="J162" i="13"/>
  <c r="L166" i="29"/>
  <c r="H164" i="30"/>
  <c r="E164" i="30"/>
  <c r="D166" i="25"/>
  <c r="I166" i="18"/>
  <c r="I165" i="19"/>
  <c r="M167" i="51"/>
  <c r="H164" i="15"/>
  <c r="M166" i="26"/>
  <c r="N169" i="28"/>
  <c r="D167" i="50"/>
  <c r="M159" i="39"/>
  <c r="K167" i="26"/>
  <c r="F166" i="35"/>
  <c r="I167" i="51"/>
  <c r="M167" i="48"/>
  <c r="K166" i="23"/>
  <c r="D165" i="17"/>
  <c r="L166" i="21"/>
  <c r="E165" i="21"/>
  <c r="I164" i="15"/>
  <c r="F169" i="28"/>
  <c r="I162" i="36"/>
  <c r="M164" i="17"/>
  <c r="N164" i="15"/>
  <c r="I166" i="23"/>
  <c r="K160" i="39"/>
  <c r="F167" i="26"/>
  <c r="I170" i="28"/>
  <c r="D168" i="35"/>
  <c r="K167" i="35"/>
  <c r="F165" i="21"/>
  <c r="D166" i="23"/>
  <c r="G166" i="50"/>
  <c r="F166" i="26"/>
  <c r="N169" i="27"/>
  <c r="E159" i="39"/>
  <c r="L167" i="50"/>
  <c r="H164" i="14"/>
  <c r="E167" i="26"/>
  <c r="D165" i="49"/>
  <c r="H166" i="42"/>
  <c r="D165" i="30"/>
  <c r="I160" i="39"/>
  <c r="D165" i="45"/>
  <c r="D165" i="46"/>
  <c r="J170" i="28"/>
  <c r="D168" i="16"/>
  <c r="B166" i="49" l="1"/>
  <c r="A167" i="49"/>
  <c r="C166" i="49"/>
  <c r="C169" i="16"/>
  <c r="C164" i="41"/>
  <c r="B164" i="13"/>
  <c r="C164" i="13"/>
  <c r="A165" i="13"/>
  <c r="B167" i="44"/>
  <c r="C167" i="44"/>
  <c r="A168" i="44"/>
  <c r="B166" i="45"/>
  <c r="C166" i="45"/>
  <c r="A167" i="45"/>
  <c r="B168" i="29"/>
  <c r="A169" i="29"/>
  <c r="B166" i="24"/>
  <c r="C166" i="24"/>
  <c r="A167" i="24"/>
  <c r="C168" i="29"/>
  <c r="C166" i="17"/>
  <c r="B165" i="20"/>
  <c r="C165" i="20"/>
  <c r="A166" i="20"/>
  <c r="B166" i="46"/>
  <c r="C166" i="46"/>
  <c r="A167" i="46"/>
  <c r="B166" i="30"/>
  <c r="C166" i="30"/>
  <c r="A167" i="30"/>
  <c r="B166" i="47"/>
  <c r="C166" i="47"/>
  <c r="A167" i="47"/>
  <c r="B167" i="43"/>
  <c r="C167" i="43"/>
  <c r="A168" i="43"/>
  <c r="A173" i="41"/>
  <c r="B172" i="41"/>
  <c r="C171" i="28"/>
  <c r="B167" i="25"/>
  <c r="C167" i="25"/>
  <c r="A168" i="25"/>
  <c r="B167" i="42"/>
  <c r="C167" i="42"/>
  <c r="A168" i="42"/>
  <c r="B167" i="18"/>
  <c r="A168" i="18"/>
  <c r="C167" i="18"/>
  <c r="C166" i="19"/>
  <c r="A172" i="28"/>
  <c r="B172" i="28" s="1"/>
  <c r="C171" i="27"/>
  <c r="A172" i="27"/>
  <c r="B172" i="27" s="1"/>
  <c r="A167" i="14"/>
  <c r="B167" i="14" s="1"/>
  <c r="C166" i="14"/>
  <c r="A170" i="16"/>
  <c r="B170" i="16" s="1"/>
  <c r="A167" i="17"/>
  <c r="B167" i="17" s="1"/>
  <c r="C164" i="36"/>
  <c r="C169" i="51"/>
  <c r="A170" i="51"/>
  <c r="B170" i="51" s="1"/>
  <c r="C169" i="50"/>
  <c r="A170" i="50"/>
  <c r="B170" i="50" s="1"/>
  <c r="C169" i="48"/>
  <c r="A170" i="48"/>
  <c r="B170" i="48" s="1"/>
  <c r="A169" i="36"/>
  <c r="B169" i="36" s="1"/>
  <c r="C169" i="35"/>
  <c r="A170" i="35"/>
  <c r="B170" i="35" s="1"/>
  <c r="C169" i="31"/>
  <c r="A170" i="31"/>
  <c r="B170" i="31" s="1"/>
  <c r="C169" i="26"/>
  <c r="A170" i="26"/>
  <c r="B170" i="26" s="1"/>
  <c r="C168" i="23"/>
  <c r="A169" i="23"/>
  <c r="B169" i="23" s="1"/>
  <c r="C168" i="21"/>
  <c r="A169" i="21"/>
  <c r="B169" i="21" s="1"/>
  <c r="A169" i="19"/>
  <c r="B169" i="19" s="1"/>
  <c r="C166" i="15"/>
  <c r="A167" i="15"/>
  <c r="B167" i="15" s="1"/>
  <c r="A162" i="39"/>
  <c r="B162" i="39" s="1"/>
  <c r="C161" i="39"/>
  <c r="E164" i="14"/>
  <c r="N164" i="24"/>
  <c r="F167" i="16"/>
  <c r="F163" i="20"/>
  <c r="F165" i="19"/>
  <c r="E164" i="45"/>
  <c r="J166" i="43"/>
  <c r="H166" i="44"/>
  <c r="J163" i="13"/>
  <c r="M163" i="13"/>
  <c r="H163" i="41"/>
  <c r="H165" i="49"/>
  <c r="G165" i="49"/>
  <c r="H165" i="45"/>
  <c r="L167" i="29"/>
  <c r="J165" i="24"/>
  <c r="I165" i="47"/>
  <c r="G164" i="20"/>
  <c r="L165" i="46"/>
  <c r="L165" i="30"/>
  <c r="G165" i="30"/>
  <c r="J167" i="25"/>
  <c r="K167" i="42"/>
  <c r="H166" i="19"/>
  <c r="E167" i="50"/>
  <c r="H165" i="14"/>
  <c r="F167" i="35"/>
  <c r="J163" i="36"/>
  <c r="F170" i="27"/>
  <c r="N168" i="51"/>
  <c r="L168" i="50"/>
  <c r="M170" i="28"/>
  <c r="H168" i="26"/>
  <c r="H168" i="35"/>
  <c r="I167" i="23"/>
  <c r="G166" i="25"/>
  <c r="G164" i="14"/>
  <c r="E164" i="24"/>
  <c r="G166" i="18"/>
  <c r="M163" i="20"/>
  <c r="G165" i="19"/>
  <c r="F164" i="45"/>
  <c r="E166" i="43"/>
  <c r="K163" i="13"/>
  <c r="E163" i="13"/>
  <c r="I163" i="41"/>
  <c r="J163" i="41"/>
  <c r="I165" i="49"/>
  <c r="E165" i="49"/>
  <c r="D166" i="45"/>
  <c r="J165" i="45"/>
  <c r="J167" i="29"/>
  <c r="I165" i="24"/>
  <c r="D166" i="46"/>
  <c r="E165" i="47"/>
  <c r="H164" i="20"/>
  <c r="D166" i="30"/>
  <c r="H165" i="46"/>
  <c r="I165" i="30"/>
  <c r="E165" i="30"/>
  <c r="I167" i="25"/>
  <c r="H167" i="42"/>
  <c r="J166" i="19"/>
  <c r="M168" i="16"/>
  <c r="I167" i="21"/>
  <c r="K161" i="39"/>
  <c r="G167" i="35"/>
  <c r="L163" i="36"/>
  <c r="M165" i="15"/>
  <c r="F168" i="16"/>
  <c r="G166" i="21"/>
  <c r="F168" i="26"/>
  <c r="N165" i="15"/>
  <c r="E168" i="35"/>
  <c r="K168" i="31"/>
  <c r="L168" i="31"/>
  <c r="G170" i="28"/>
  <c r="G170" i="27"/>
  <c r="J168" i="51"/>
  <c r="N170" i="28"/>
  <c r="F167" i="31"/>
  <c r="D167" i="23"/>
  <c r="G168" i="35"/>
  <c r="N166" i="25"/>
  <c r="F162" i="41"/>
  <c r="G164" i="24"/>
  <c r="E166" i="18"/>
  <c r="N163" i="20"/>
  <c r="M165" i="19"/>
  <c r="E166" i="25"/>
  <c r="G166" i="43"/>
  <c r="H163" i="13"/>
  <c r="D166" i="42"/>
  <c r="K165" i="49"/>
  <c r="N165" i="45"/>
  <c r="E167" i="29"/>
  <c r="E165" i="24"/>
  <c r="L165" i="47"/>
  <c r="N165" i="47"/>
  <c r="L164" i="20"/>
  <c r="K165" i="46"/>
  <c r="E165" i="46"/>
  <c r="H165" i="30"/>
  <c r="K167" i="25"/>
  <c r="L167" i="42"/>
  <c r="I166" i="19"/>
  <c r="J169" i="16"/>
  <c r="I171" i="28"/>
  <c r="K165" i="14"/>
  <c r="D168" i="50"/>
  <c r="D169" i="16"/>
  <c r="G165" i="15"/>
  <c r="D165" i="14"/>
  <c r="L168" i="35"/>
  <c r="J168" i="31"/>
  <c r="G168" i="51"/>
  <c r="H167" i="21"/>
  <c r="K168" i="51"/>
  <c r="D169" i="26"/>
  <c r="J165" i="17"/>
  <c r="K167" i="23"/>
  <c r="N162" i="36"/>
  <c r="I168" i="35"/>
  <c r="J161" i="39"/>
  <c r="J165" i="14"/>
  <c r="J168" i="48"/>
  <c r="K171" i="28"/>
  <c r="H161" i="39"/>
  <c r="N170" i="27"/>
  <c r="M166" i="25"/>
  <c r="N162" i="41"/>
  <c r="F164" i="24"/>
  <c r="N166" i="18"/>
  <c r="N165" i="18"/>
  <c r="N165" i="19"/>
  <c r="K170" i="28"/>
  <c r="F166" i="43"/>
  <c r="I163" i="13"/>
  <c r="D166" i="44"/>
  <c r="L165" i="49"/>
  <c r="G165" i="45"/>
  <c r="F167" i="29"/>
  <c r="L165" i="24"/>
  <c r="K165" i="47"/>
  <c r="F165" i="47"/>
  <c r="N164" i="20"/>
  <c r="G165" i="46"/>
  <c r="M165" i="46"/>
  <c r="K165" i="30"/>
  <c r="L167" i="25"/>
  <c r="D167" i="42"/>
  <c r="K166" i="19"/>
  <c r="F168" i="51"/>
  <c r="M168" i="26"/>
  <c r="K165" i="15"/>
  <c r="D168" i="31"/>
  <c r="K163" i="36"/>
  <c r="K169" i="16"/>
  <c r="J171" i="28"/>
  <c r="I165" i="17"/>
  <c r="G162" i="36"/>
  <c r="I168" i="48"/>
  <c r="H169" i="16"/>
  <c r="I168" i="31"/>
  <c r="K168" i="48"/>
  <c r="D167" i="21"/>
  <c r="M168" i="51"/>
  <c r="E168" i="26"/>
  <c r="F166" i="23"/>
  <c r="E162" i="36"/>
  <c r="K170" i="27"/>
  <c r="K168" i="26"/>
  <c r="G168" i="16"/>
  <c r="K168" i="35"/>
  <c r="N167" i="50"/>
  <c r="N167" i="35"/>
  <c r="E170" i="28"/>
  <c r="F160" i="39"/>
  <c r="I161" i="39"/>
  <c r="F166" i="25"/>
  <c r="E162" i="41"/>
  <c r="G167" i="16"/>
  <c r="M166" i="18"/>
  <c r="M165" i="18"/>
  <c r="E165" i="19"/>
  <c r="I166" i="43"/>
  <c r="M166" i="43"/>
  <c r="J166" i="44"/>
  <c r="L163" i="13"/>
  <c r="K163" i="41"/>
  <c r="J165" i="49"/>
  <c r="F165" i="45"/>
  <c r="G167" i="29"/>
  <c r="M165" i="24"/>
  <c r="N165" i="24"/>
  <c r="H165" i="47"/>
  <c r="F164" i="20"/>
  <c r="M164" i="20"/>
  <c r="F165" i="46"/>
  <c r="J165" i="30"/>
  <c r="H167" i="25"/>
  <c r="J167" i="18"/>
  <c r="L166" i="19"/>
  <c r="H165" i="15"/>
  <c r="M166" i="21"/>
  <c r="D169" i="51"/>
  <c r="J167" i="21"/>
  <c r="J168" i="26"/>
  <c r="H168" i="48"/>
  <c r="L165" i="14"/>
  <c r="M162" i="36"/>
  <c r="F165" i="17"/>
  <c r="G166" i="23"/>
  <c r="M164" i="14"/>
  <c r="M162" i="41"/>
  <c r="M167" i="16"/>
  <c r="F166" i="18"/>
  <c r="E165" i="18"/>
  <c r="G164" i="45"/>
  <c r="L166" i="43"/>
  <c r="N166" i="43"/>
  <c r="G163" i="13"/>
  <c r="F165" i="49"/>
  <c r="I165" i="45"/>
  <c r="M165" i="45"/>
  <c r="K167" i="29"/>
  <c r="N167" i="29"/>
  <c r="G165" i="24"/>
  <c r="H165" i="24"/>
  <c r="M165" i="47"/>
  <c r="E164" i="20"/>
  <c r="K164" i="20"/>
  <c r="J165" i="46"/>
  <c r="M165" i="30"/>
  <c r="D167" i="43"/>
  <c r="D167" i="25"/>
  <c r="I167" i="18"/>
  <c r="D166" i="19"/>
  <c r="H165" i="17"/>
  <c r="D171" i="27"/>
  <c r="E170" i="27"/>
  <c r="I168" i="26"/>
  <c r="H167" i="23"/>
  <c r="L167" i="21"/>
  <c r="E168" i="16"/>
  <c r="L171" i="28"/>
  <c r="N165" i="17"/>
  <c r="N166" i="23"/>
  <c r="I168" i="51"/>
  <c r="F162" i="36"/>
  <c r="M170" i="27"/>
  <c r="N166" i="21"/>
  <c r="G167" i="50"/>
  <c r="F167" i="50"/>
  <c r="L168" i="26"/>
  <c r="M167" i="50"/>
  <c r="K167" i="21"/>
  <c r="N168" i="35"/>
  <c r="H170" i="27"/>
  <c r="N164" i="14"/>
  <c r="G162" i="41"/>
  <c r="N167" i="16"/>
  <c r="G163" i="20"/>
  <c r="G165" i="18"/>
  <c r="N164" i="45"/>
  <c r="H166" i="43"/>
  <c r="L166" i="44"/>
  <c r="K166" i="44"/>
  <c r="F163" i="13"/>
  <c r="L163" i="41"/>
  <c r="N165" i="49"/>
  <c r="K165" i="45"/>
  <c r="E165" i="45"/>
  <c r="I167" i="29"/>
  <c r="M167" i="29"/>
  <c r="K165" i="24"/>
  <c r="G165" i="47"/>
  <c r="I164" i="20"/>
  <c r="N165" i="46"/>
  <c r="F165" i="30"/>
  <c r="I167" i="42"/>
  <c r="H167" i="18"/>
  <c r="D163" i="36"/>
  <c r="J168" i="35"/>
  <c r="I170" i="27"/>
  <c r="M166" i="23"/>
  <c r="L168" i="48"/>
  <c r="H168" i="50"/>
  <c r="E165" i="15"/>
  <c r="E166" i="23"/>
  <c r="H163" i="36"/>
  <c r="J170" i="27"/>
  <c r="M167" i="31"/>
  <c r="I169" i="16"/>
  <c r="N160" i="39"/>
  <c r="F168" i="35"/>
  <c r="L168" i="51"/>
  <c r="G165" i="17"/>
  <c r="G168" i="26"/>
  <c r="D166" i="15"/>
  <c r="K165" i="17"/>
  <c r="J167" i="23"/>
  <c r="F165" i="15"/>
  <c r="L167" i="23"/>
  <c r="H168" i="31"/>
  <c r="E160" i="39"/>
  <c r="E167" i="35"/>
  <c r="G167" i="31"/>
  <c r="E167" i="31"/>
  <c r="L170" i="27"/>
  <c r="F164" i="14"/>
  <c r="M164" i="24"/>
  <c r="E167" i="16"/>
  <c r="E163" i="20"/>
  <c r="F165" i="18"/>
  <c r="M164" i="45"/>
  <c r="K166" i="43"/>
  <c r="I166" i="44"/>
  <c r="N163" i="13"/>
  <c r="D163" i="41"/>
  <c r="M165" i="49"/>
  <c r="L165" i="45"/>
  <c r="J166" i="42"/>
  <c r="H167" i="29"/>
  <c r="F165" i="24"/>
  <c r="J165" i="47"/>
  <c r="J164" i="20"/>
  <c r="I165" i="46"/>
  <c r="N165" i="30"/>
  <c r="J167" i="42"/>
  <c r="D167" i="18"/>
  <c r="M167" i="35"/>
  <c r="L165" i="17"/>
  <c r="M160" i="39"/>
  <c r="E168" i="51"/>
  <c r="I165" i="14"/>
  <c r="K168" i="50"/>
  <c r="F166" i="21"/>
  <c r="L165" i="15"/>
  <c r="N168" i="16"/>
  <c r="M168" i="35"/>
  <c r="M165" i="17"/>
  <c r="E166" i="21"/>
  <c r="I163" i="36"/>
  <c r="N168" i="26"/>
  <c r="F170" i="28"/>
  <c r="J168" i="50"/>
  <c r="L169" i="16"/>
  <c r="E165" i="17"/>
  <c r="I165" i="15"/>
  <c r="I168" i="50"/>
  <c r="H168" i="51"/>
  <c r="D171" i="28"/>
  <c r="N167" i="31"/>
  <c r="G160" i="39"/>
  <c r="D168" i="48"/>
  <c r="J165" i="15"/>
  <c r="D164" i="13"/>
  <c r="D166" i="47"/>
  <c r="D165" i="20"/>
  <c r="D166" i="24"/>
  <c r="L161" i="39"/>
  <c r="C167" i="17" l="1"/>
  <c r="B167" i="47"/>
  <c r="C167" i="47"/>
  <c r="A168" i="47"/>
  <c r="B165" i="13"/>
  <c r="A166" i="13"/>
  <c r="C165" i="13"/>
  <c r="C170" i="16"/>
  <c r="B168" i="44"/>
  <c r="C168" i="44"/>
  <c r="A169" i="44"/>
  <c r="C165" i="41"/>
  <c r="B168" i="43"/>
  <c r="C168" i="43"/>
  <c r="A169" i="43"/>
  <c r="C169" i="29"/>
  <c r="B169" i="29"/>
  <c r="A170" i="29"/>
  <c r="B167" i="49"/>
  <c r="C167" i="49"/>
  <c r="A168" i="49"/>
  <c r="B166" i="20"/>
  <c r="C166" i="20"/>
  <c r="A167" i="20"/>
  <c r="B167" i="24"/>
  <c r="C167" i="24"/>
  <c r="A168" i="24"/>
  <c r="B167" i="30"/>
  <c r="C167" i="30"/>
  <c r="A168" i="30"/>
  <c r="B167" i="46"/>
  <c r="C167" i="46"/>
  <c r="A168" i="46"/>
  <c r="B167" i="45"/>
  <c r="C167" i="45"/>
  <c r="A168" i="45"/>
  <c r="B173" i="41"/>
  <c r="A174" i="41"/>
  <c r="C172" i="28"/>
  <c r="B168" i="25"/>
  <c r="A169" i="25"/>
  <c r="C168" i="25"/>
  <c r="B168" i="42"/>
  <c r="C168" i="42"/>
  <c r="A169" i="42"/>
  <c r="C168" i="18"/>
  <c r="B168" i="18"/>
  <c r="A169" i="18"/>
  <c r="C167" i="19"/>
  <c r="A168" i="17"/>
  <c r="B168" i="17" s="1"/>
  <c r="A173" i="27"/>
  <c r="B173" i="27" s="1"/>
  <c r="C172" i="27"/>
  <c r="C165" i="36"/>
  <c r="A173" i="28"/>
  <c r="B173" i="28" s="1"/>
  <c r="A171" i="16"/>
  <c r="B171" i="16" s="1"/>
  <c r="A168" i="14"/>
  <c r="B168" i="14" s="1"/>
  <c r="C167" i="14"/>
  <c r="C170" i="51"/>
  <c r="A171" i="51"/>
  <c r="B171" i="51" s="1"/>
  <c r="C170" i="50"/>
  <c r="A171" i="50"/>
  <c r="B171" i="50" s="1"/>
  <c r="C170" i="48"/>
  <c r="A171" i="48"/>
  <c r="B171" i="48" s="1"/>
  <c r="A170" i="36"/>
  <c r="B170" i="36" s="1"/>
  <c r="C170" i="35"/>
  <c r="A171" i="35"/>
  <c r="B171" i="35" s="1"/>
  <c r="C170" i="31"/>
  <c r="A171" i="31"/>
  <c r="B171" i="31" s="1"/>
  <c r="A171" i="26"/>
  <c r="B171" i="26" s="1"/>
  <c r="C170" i="26"/>
  <c r="C169" i="23"/>
  <c r="A170" i="23"/>
  <c r="B170" i="23" s="1"/>
  <c r="C169" i="21"/>
  <c r="A170" i="21"/>
  <c r="B170" i="21" s="1"/>
  <c r="A170" i="19"/>
  <c r="B170" i="19" s="1"/>
  <c r="C167" i="15"/>
  <c r="A168" i="15"/>
  <c r="B168" i="15" s="1"/>
  <c r="A163" i="39"/>
  <c r="B163" i="39" s="1"/>
  <c r="C162" i="39"/>
  <c r="G167" i="18"/>
  <c r="N163" i="41"/>
  <c r="M167" i="25"/>
  <c r="M167" i="42"/>
  <c r="E166" i="42"/>
  <c r="K166" i="30"/>
  <c r="F166" i="46"/>
  <c r="N166" i="45"/>
  <c r="H166" i="47"/>
  <c r="G164" i="13"/>
  <c r="J166" i="49"/>
  <c r="H168" i="29"/>
  <c r="K167" i="44"/>
  <c r="M167" i="43"/>
  <c r="H165" i="20"/>
  <c r="K166" i="24"/>
  <c r="M166" i="24"/>
  <c r="J168" i="42"/>
  <c r="J168" i="18"/>
  <c r="K169" i="26"/>
  <c r="M171" i="27"/>
  <c r="E169" i="16"/>
  <c r="M163" i="36"/>
  <c r="F167" i="23"/>
  <c r="L164" i="36"/>
  <c r="N165" i="14"/>
  <c r="J168" i="21"/>
  <c r="G167" i="23"/>
  <c r="E167" i="18"/>
  <c r="E163" i="41"/>
  <c r="F167" i="25"/>
  <c r="F166" i="44"/>
  <c r="F166" i="42"/>
  <c r="F166" i="30"/>
  <c r="E166" i="46"/>
  <c r="I166" i="45"/>
  <c r="E166" i="45"/>
  <c r="J166" i="47"/>
  <c r="E164" i="13"/>
  <c r="L164" i="41"/>
  <c r="G167" i="43"/>
  <c r="D166" i="20"/>
  <c r="F165" i="20"/>
  <c r="F166" i="24"/>
  <c r="I166" i="24"/>
  <c r="D167" i="46"/>
  <c r="D168" i="42"/>
  <c r="D168" i="18"/>
  <c r="K169" i="48"/>
  <c r="F171" i="28"/>
  <c r="G169" i="26"/>
  <c r="K162" i="39"/>
  <c r="J169" i="50"/>
  <c r="H162" i="39"/>
  <c r="I172" i="28"/>
  <c r="K172" i="28"/>
  <c r="D172" i="28"/>
  <c r="H169" i="48"/>
  <c r="F165" i="14"/>
  <c r="H171" i="28"/>
  <c r="D169" i="50"/>
  <c r="E169" i="26"/>
  <c r="N168" i="48"/>
  <c r="N167" i="18"/>
  <c r="F166" i="19"/>
  <c r="N167" i="25"/>
  <c r="M166" i="44"/>
  <c r="N166" i="42"/>
  <c r="G166" i="30"/>
  <c r="N166" i="46"/>
  <c r="J166" i="45"/>
  <c r="F166" i="45"/>
  <c r="M166" i="47"/>
  <c r="L164" i="13"/>
  <c r="N164" i="13"/>
  <c r="L166" i="49"/>
  <c r="L168" i="29"/>
  <c r="I167" i="44"/>
  <c r="J167" i="43"/>
  <c r="E167" i="43"/>
  <c r="K165" i="20"/>
  <c r="L166" i="24"/>
  <c r="K168" i="42"/>
  <c r="J164" i="36"/>
  <c r="N166" i="15"/>
  <c r="L170" i="16"/>
  <c r="I166" i="14"/>
  <c r="H169" i="31"/>
  <c r="J172" i="28"/>
  <c r="L172" i="28"/>
  <c r="L169" i="48"/>
  <c r="M168" i="31"/>
  <c r="L166" i="17"/>
  <c r="G165" i="14"/>
  <c r="I168" i="23"/>
  <c r="F168" i="50"/>
  <c r="I169" i="50"/>
  <c r="F169" i="16"/>
  <c r="G171" i="28"/>
  <c r="H169" i="51"/>
  <c r="E168" i="31"/>
  <c r="L169" i="26"/>
  <c r="D164" i="36"/>
  <c r="E167" i="23"/>
  <c r="L168" i="21"/>
  <c r="H164" i="36"/>
  <c r="N167" i="21"/>
  <c r="G168" i="48"/>
  <c r="D167" i="15"/>
  <c r="D170" i="51"/>
  <c r="I169" i="31"/>
  <c r="F167" i="18"/>
  <c r="G166" i="19"/>
  <c r="E167" i="25"/>
  <c r="N166" i="44"/>
  <c r="D161" i="39"/>
  <c r="N166" i="30"/>
  <c r="L166" i="46"/>
  <c r="L166" i="45"/>
  <c r="F166" i="47"/>
  <c r="I164" i="13"/>
  <c r="F164" i="13"/>
  <c r="L167" i="43"/>
  <c r="F167" i="43"/>
  <c r="J165" i="20"/>
  <c r="E166" i="24"/>
  <c r="I168" i="42"/>
  <c r="K167" i="19"/>
  <c r="D168" i="21"/>
  <c r="H171" i="27"/>
  <c r="H169" i="26"/>
  <c r="J166" i="15"/>
  <c r="J166" i="14"/>
  <c r="F166" i="15"/>
  <c r="M167" i="21"/>
  <c r="E166" i="15"/>
  <c r="G168" i="31"/>
  <c r="E163" i="36"/>
  <c r="H169" i="35"/>
  <c r="I169" i="26"/>
  <c r="N167" i="23"/>
  <c r="H168" i="23"/>
  <c r="F163" i="36"/>
  <c r="E168" i="48"/>
  <c r="H170" i="16"/>
  <c r="H172" i="28"/>
  <c r="M167" i="23"/>
  <c r="M169" i="16"/>
  <c r="J169" i="48"/>
  <c r="G169" i="16"/>
  <c r="E169" i="51"/>
  <c r="J171" i="27"/>
  <c r="L169" i="31"/>
  <c r="I169" i="35"/>
  <c r="M167" i="18"/>
  <c r="M166" i="19"/>
  <c r="F167" i="42"/>
  <c r="G166" i="44"/>
  <c r="J166" i="30"/>
  <c r="E166" i="30"/>
  <c r="K166" i="46"/>
  <c r="K166" i="45"/>
  <c r="G166" i="47"/>
  <c r="I166" i="47"/>
  <c r="K164" i="13"/>
  <c r="D164" i="41"/>
  <c r="D168" i="43"/>
  <c r="I168" i="29"/>
  <c r="K167" i="43"/>
  <c r="D168" i="29"/>
  <c r="E165" i="20"/>
  <c r="N166" i="24"/>
  <c r="I168" i="25"/>
  <c r="L168" i="42"/>
  <c r="D167" i="19"/>
  <c r="D170" i="26"/>
  <c r="F169" i="51"/>
  <c r="F167" i="21"/>
  <c r="L169" i="35"/>
  <c r="K168" i="21"/>
  <c r="N169" i="26"/>
  <c r="L169" i="51"/>
  <c r="J166" i="17"/>
  <c r="M163" i="41"/>
  <c r="N166" i="19"/>
  <c r="N167" i="42"/>
  <c r="E166" i="44"/>
  <c r="L166" i="30"/>
  <c r="M166" i="30"/>
  <c r="M166" i="46"/>
  <c r="H166" i="45"/>
  <c r="E166" i="47"/>
  <c r="L166" i="47"/>
  <c r="H164" i="13"/>
  <c r="I164" i="41"/>
  <c r="K166" i="49"/>
  <c r="K168" i="29"/>
  <c r="L167" i="44"/>
  <c r="I167" i="43"/>
  <c r="D167" i="44"/>
  <c r="G165" i="20"/>
  <c r="J166" i="24"/>
  <c r="D167" i="30"/>
  <c r="D167" i="45"/>
  <c r="J168" i="25"/>
  <c r="H168" i="42"/>
  <c r="H167" i="19"/>
  <c r="N171" i="27"/>
  <c r="G167" i="21"/>
  <c r="H169" i="50"/>
  <c r="J170" i="16"/>
  <c r="N169" i="51"/>
  <c r="M166" i="15"/>
  <c r="H166" i="17"/>
  <c r="K169" i="51"/>
  <c r="D168" i="23"/>
  <c r="L169" i="50"/>
  <c r="K166" i="15"/>
  <c r="J169" i="26"/>
  <c r="F168" i="48"/>
  <c r="M169" i="51"/>
  <c r="F169" i="26"/>
  <c r="J169" i="51"/>
  <c r="F163" i="41"/>
  <c r="E166" i="19"/>
  <c r="E167" i="42"/>
  <c r="M166" i="42"/>
  <c r="H166" i="30"/>
  <c r="I166" i="46"/>
  <c r="H166" i="46"/>
  <c r="M166" i="45"/>
  <c r="N166" i="47"/>
  <c r="J164" i="13"/>
  <c r="J164" i="41"/>
  <c r="K164" i="41"/>
  <c r="I166" i="49"/>
  <c r="J167" i="44"/>
  <c r="H167" i="43"/>
  <c r="N165" i="20"/>
  <c r="L165" i="20"/>
  <c r="H166" i="24"/>
  <c r="D166" i="49"/>
  <c r="L166" i="14"/>
  <c r="K164" i="36"/>
  <c r="J169" i="31"/>
  <c r="D172" i="27"/>
  <c r="L171" i="27"/>
  <c r="D169" i="48"/>
  <c r="D170" i="48" s="1"/>
  <c r="M165" i="14"/>
  <c r="I169" i="51"/>
  <c r="K166" i="17"/>
  <c r="F171" i="27"/>
  <c r="H166" i="14"/>
  <c r="I170" i="16"/>
  <c r="N168" i="50"/>
  <c r="L166" i="15"/>
  <c r="G166" i="15"/>
  <c r="G168" i="50"/>
  <c r="E165" i="14"/>
  <c r="M168" i="50"/>
  <c r="K169" i="31"/>
  <c r="J168" i="23"/>
  <c r="E171" i="27"/>
  <c r="J162" i="39"/>
  <c r="N169" i="16"/>
  <c r="H168" i="21"/>
  <c r="I164" i="36"/>
  <c r="I171" i="27"/>
  <c r="D170" i="16"/>
  <c r="K169" i="50"/>
  <c r="N168" i="31"/>
  <c r="E171" i="28"/>
  <c r="M171" i="28"/>
  <c r="L168" i="23"/>
  <c r="G163" i="41"/>
  <c r="G167" i="25"/>
  <c r="G167" i="42"/>
  <c r="G166" i="42"/>
  <c r="I166" i="30"/>
  <c r="J166" i="46"/>
  <c r="G166" i="46"/>
  <c r="G166" i="45"/>
  <c r="K166" i="47"/>
  <c r="M164" i="13"/>
  <c r="H164" i="41"/>
  <c r="H166" i="49"/>
  <c r="J168" i="29"/>
  <c r="H167" i="44"/>
  <c r="N167" i="43"/>
  <c r="I165" i="20"/>
  <c r="M165" i="20"/>
  <c r="G166" i="24"/>
  <c r="G169" i="51"/>
  <c r="M169" i="26"/>
  <c r="E168" i="50"/>
  <c r="D166" i="14"/>
  <c r="D166" i="17"/>
  <c r="D167" i="17" s="1"/>
  <c r="D169" i="35"/>
  <c r="K169" i="35"/>
  <c r="D169" i="31"/>
  <c r="N171" i="28"/>
  <c r="J169" i="35"/>
  <c r="H166" i="15"/>
  <c r="I166" i="15"/>
  <c r="M168" i="48"/>
  <c r="I166" i="17"/>
  <c r="K171" i="27"/>
  <c r="I168" i="21"/>
  <c r="E167" i="21"/>
  <c r="I169" i="48"/>
  <c r="G163" i="36"/>
  <c r="N163" i="36"/>
  <c r="F168" i="31"/>
  <c r="K166" i="14"/>
  <c r="K168" i="23"/>
  <c r="G171" i="27"/>
  <c r="K168" i="25"/>
  <c r="L167" i="19"/>
  <c r="D167" i="47"/>
  <c r="D165" i="13"/>
  <c r="I168" i="18"/>
  <c r="I162" i="39"/>
  <c r="D162" i="39"/>
  <c r="D168" i="44"/>
  <c r="D167" i="49"/>
  <c r="C170" i="29" l="1"/>
  <c r="B168" i="24"/>
  <c r="C168" i="24"/>
  <c r="A169" i="24"/>
  <c r="B169" i="43"/>
  <c r="C169" i="43"/>
  <c r="A170" i="43"/>
  <c r="B168" i="47"/>
  <c r="C168" i="47"/>
  <c r="A169" i="47"/>
  <c r="B168" i="45"/>
  <c r="C168" i="45"/>
  <c r="A169" i="45"/>
  <c r="B168" i="30"/>
  <c r="C168" i="30"/>
  <c r="A169" i="30"/>
  <c r="B170" i="29"/>
  <c r="A171" i="29"/>
  <c r="C166" i="41"/>
  <c r="C171" i="16"/>
  <c r="C172" i="16" s="1"/>
  <c r="B168" i="49"/>
  <c r="C168" i="49"/>
  <c r="B168" i="46"/>
  <c r="C168" i="46"/>
  <c r="A169" i="46"/>
  <c r="B167" i="20"/>
  <c r="C167" i="20"/>
  <c r="A168" i="20"/>
  <c r="B169" i="44"/>
  <c r="C169" i="44"/>
  <c r="A170" i="44"/>
  <c r="B166" i="13"/>
  <c r="A167" i="13"/>
  <c r="C166" i="13"/>
  <c r="C168" i="17"/>
  <c r="A175" i="41"/>
  <c r="B174" i="41"/>
  <c r="C173" i="28"/>
  <c r="B169" i="25"/>
  <c r="A170" i="25"/>
  <c r="C169" i="25"/>
  <c r="B169" i="42"/>
  <c r="C169" i="42"/>
  <c r="A170" i="42"/>
  <c r="B169" i="18"/>
  <c r="A170" i="18"/>
  <c r="C169" i="18"/>
  <c r="C168" i="19"/>
  <c r="A169" i="14"/>
  <c r="B169" i="14" s="1"/>
  <c r="C168" i="14"/>
  <c r="C173" i="27"/>
  <c r="A174" i="27"/>
  <c r="B174" i="27" s="1"/>
  <c r="A172" i="16"/>
  <c r="B172" i="16" s="1"/>
  <c r="A169" i="17"/>
  <c r="B169" i="17" s="1"/>
  <c r="A174" i="28"/>
  <c r="B174" i="28" s="1"/>
  <c r="C166" i="36"/>
  <c r="C171" i="51"/>
  <c r="A172" i="51"/>
  <c r="B172" i="51" s="1"/>
  <c r="C171" i="50"/>
  <c r="A172" i="50"/>
  <c r="B172" i="50" s="1"/>
  <c r="C171" i="48"/>
  <c r="A172" i="48"/>
  <c r="B172" i="48" s="1"/>
  <c r="A171" i="36"/>
  <c r="B171" i="36" s="1"/>
  <c r="C171" i="35"/>
  <c r="A172" i="35"/>
  <c r="B172" i="35" s="1"/>
  <c r="A172" i="31"/>
  <c r="B172" i="31" s="1"/>
  <c r="C171" i="31"/>
  <c r="C171" i="26"/>
  <c r="A172" i="26"/>
  <c r="B172" i="26" s="1"/>
  <c r="A171" i="23"/>
  <c r="B171" i="23" s="1"/>
  <c r="C170" i="23"/>
  <c r="C170" i="21"/>
  <c r="A171" i="21"/>
  <c r="B171" i="21" s="1"/>
  <c r="A171" i="19"/>
  <c r="B171" i="19" s="1"/>
  <c r="C168" i="15"/>
  <c r="A169" i="15"/>
  <c r="B169" i="15" s="1"/>
  <c r="A164" i="39"/>
  <c r="B164" i="39" s="1"/>
  <c r="C163" i="39"/>
  <c r="D170" i="31"/>
  <c r="N167" i="44"/>
  <c r="M168" i="29"/>
  <c r="G164" i="41"/>
  <c r="E168" i="18"/>
  <c r="E168" i="42"/>
  <c r="K167" i="46"/>
  <c r="E166" i="20"/>
  <c r="J167" i="49"/>
  <c r="F167" i="49"/>
  <c r="E168" i="44"/>
  <c r="K169" i="29"/>
  <c r="I169" i="29"/>
  <c r="D169" i="43"/>
  <c r="D168" i="45"/>
  <c r="I167" i="47"/>
  <c r="G167" i="47"/>
  <c r="F167" i="45"/>
  <c r="J167" i="30"/>
  <c r="N168" i="43"/>
  <c r="L165" i="41"/>
  <c r="K165" i="13"/>
  <c r="J169" i="25"/>
  <c r="D169" i="42"/>
  <c r="K168" i="19"/>
  <c r="K169" i="23"/>
  <c r="L162" i="39"/>
  <c r="D169" i="21"/>
  <c r="E169" i="31"/>
  <c r="G170" i="51"/>
  <c r="F168" i="21"/>
  <c r="F166" i="17"/>
  <c r="M162" i="39"/>
  <c r="F169" i="50"/>
  <c r="L167" i="15"/>
  <c r="E169" i="50"/>
  <c r="I170" i="48"/>
  <c r="G172" i="28"/>
  <c r="N168" i="23"/>
  <c r="I170" i="51"/>
  <c r="E168" i="21"/>
  <c r="F166" i="49"/>
  <c r="F167" i="44"/>
  <c r="E168" i="29"/>
  <c r="F164" i="41"/>
  <c r="G168" i="18"/>
  <c r="I167" i="19"/>
  <c r="M167" i="46"/>
  <c r="M166" i="20"/>
  <c r="H167" i="49"/>
  <c r="G167" i="49"/>
  <c r="G168" i="44"/>
  <c r="J169" i="29"/>
  <c r="J167" i="47"/>
  <c r="H168" i="25"/>
  <c r="G167" i="45"/>
  <c r="M167" i="30"/>
  <c r="E168" i="43"/>
  <c r="D169" i="29"/>
  <c r="H165" i="13"/>
  <c r="I169" i="25"/>
  <c r="K169" i="42"/>
  <c r="J169" i="21"/>
  <c r="H163" i="39"/>
  <c r="N169" i="35"/>
  <c r="I171" i="16"/>
  <c r="M166" i="49"/>
  <c r="M167" i="44"/>
  <c r="N168" i="29"/>
  <c r="M161" i="39"/>
  <c r="M168" i="18"/>
  <c r="H168" i="18"/>
  <c r="E167" i="46"/>
  <c r="K166" i="20"/>
  <c r="E167" i="49"/>
  <c r="K168" i="44"/>
  <c r="N168" i="44"/>
  <c r="H167" i="24"/>
  <c r="K167" i="47"/>
  <c r="L167" i="45"/>
  <c r="N167" i="45"/>
  <c r="E167" i="30"/>
  <c r="I168" i="43"/>
  <c r="L168" i="43"/>
  <c r="J165" i="41"/>
  <c r="M165" i="13"/>
  <c r="H169" i="25"/>
  <c r="F169" i="31"/>
  <c r="E164" i="36"/>
  <c r="F170" i="48"/>
  <c r="I172" i="27"/>
  <c r="I169" i="23"/>
  <c r="J163" i="39"/>
  <c r="J170" i="50"/>
  <c r="K170" i="50"/>
  <c r="L173" i="28"/>
  <c r="G170" i="26"/>
  <c r="E169" i="35"/>
  <c r="D171" i="16"/>
  <c r="G166" i="17"/>
  <c r="I170" i="26"/>
  <c r="J170" i="26"/>
  <c r="L169" i="25"/>
  <c r="J168" i="19"/>
  <c r="E162" i="39"/>
  <c r="L170" i="51"/>
  <c r="G168" i="23"/>
  <c r="F164" i="36"/>
  <c r="N168" i="21"/>
  <c r="E169" i="48"/>
  <c r="N170" i="48"/>
  <c r="J170" i="35"/>
  <c r="H170" i="50"/>
  <c r="G162" i="39"/>
  <c r="J173" i="28"/>
  <c r="L170" i="31"/>
  <c r="K170" i="35"/>
  <c r="G166" i="49"/>
  <c r="G167" i="19"/>
  <c r="G168" i="29"/>
  <c r="G161" i="39"/>
  <c r="N168" i="18"/>
  <c r="D168" i="25"/>
  <c r="G167" i="46"/>
  <c r="N166" i="20"/>
  <c r="K167" i="49"/>
  <c r="L168" i="44"/>
  <c r="F168" i="44"/>
  <c r="I167" i="24"/>
  <c r="H167" i="47"/>
  <c r="I167" i="45"/>
  <c r="E167" i="45"/>
  <c r="N167" i="30"/>
  <c r="F168" i="43"/>
  <c r="H168" i="43"/>
  <c r="G165" i="13"/>
  <c r="J169" i="18"/>
  <c r="L170" i="50"/>
  <c r="H170" i="48"/>
  <c r="D173" i="27"/>
  <c r="L163" i="39"/>
  <c r="K172" i="27"/>
  <c r="J170" i="51"/>
  <c r="I169" i="21"/>
  <c r="M170" i="16"/>
  <c r="I170" i="35"/>
  <c r="I167" i="14"/>
  <c r="E166" i="49"/>
  <c r="N167" i="19"/>
  <c r="F168" i="29"/>
  <c r="F161" i="39"/>
  <c r="N168" i="42"/>
  <c r="H167" i="46"/>
  <c r="N167" i="46"/>
  <c r="G166" i="20"/>
  <c r="N167" i="49"/>
  <c r="J168" i="44"/>
  <c r="J167" i="19"/>
  <c r="H169" i="29"/>
  <c r="D168" i="47"/>
  <c r="D168" i="30"/>
  <c r="K167" i="24"/>
  <c r="N167" i="47"/>
  <c r="K167" i="45"/>
  <c r="L167" i="30"/>
  <c r="F167" i="30"/>
  <c r="J168" i="43"/>
  <c r="D165" i="41"/>
  <c r="N165" i="13"/>
  <c r="D169" i="25"/>
  <c r="I169" i="18"/>
  <c r="H167" i="15"/>
  <c r="N167" i="15"/>
  <c r="I170" i="31"/>
  <c r="F170" i="16"/>
  <c r="E170" i="51"/>
  <c r="L170" i="35"/>
  <c r="G169" i="31"/>
  <c r="D167" i="14"/>
  <c r="L167" i="14"/>
  <c r="H170" i="35"/>
  <c r="H170" i="31"/>
  <c r="G169" i="35"/>
  <c r="F170" i="51"/>
  <c r="K163" i="39"/>
  <c r="H172" i="27"/>
  <c r="M170" i="48"/>
  <c r="L172" i="27"/>
  <c r="K170" i="16"/>
  <c r="L169" i="21"/>
  <c r="G168" i="21"/>
  <c r="M168" i="21"/>
  <c r="L171" i="16"/>
  <c r="K170" i="48"/>
  <c r="G166" i="14"/>
  <c r="J167" i="15"/>
  <c r="M172" i="27"/>
  <c r="D171" i="48"/>
  <c r="F162" i="39"/>
  <c r="M167" i="15"/>
  <c r="G167" i="17"/>
  <c r="E170" i="26"/>
  <c r="K170" i="26"/>
  <c r="F169" i="35"/>
  <c r="G169" i="50"/>
  <c r="J167" i="17"/>
  <c r="D171" i="31"/>
  <c r="J171" i="16"/>
  <c r="E170" i="48"/>
  <c r="K165" i="36"/>
  <c r="G170" i="16"/>
  <c r="N166" i="49"/>
  <c r="E167" i="19"/>
  <c r="M164" i="41"/>
  <c r="E161" i="39"/>
  <c r="G168" i="42"/>
  <c r="I167" i="46"/>
  <c r="F167" i="46"/>
  <c r="H166" i="20"/>
  <c r="I167" i="49"/>
  <c r="I168" i="44"/>
  <c r="L168" i="25"/>
  <c r="L169" i="29"/>
  <c r="J167" i="24"/>
  <c r="M167" i="47"/>
  <c r="H167" i="45"/>
  <c r="H167" i="30"/>
  <c r="G167" i="30"/>
  <c r="K168" i="43"/>
  <c r="I165" i="41"/>
  <c r="L165" i="13"/>
  <c r="E165" i="13"/>
  <c r="J169" i="42"/>
  <c r="H169" i="18"/>
  <c r="D170" i="50"/>
  <c r="D171" i="50" s="1"/>
  <c r="I165" i="36"/>
  <c r="F170" i="26"/>
  <c r="I167" i="15"/>
  <c r="D165" i="36"/>
  <c r="D171" i="26"/>
  <c r="M169" i="50"/>
  <c r="G164" i="36"/>
  <c r="K170" i="51"/>
  <c r="N164" i="36"/>
  <c r="N167" i="17"/>
  <c r="N162" i="39"/>
  <c r="K171" i="16"/>
  <c r="D168" i="15"/>
  <c r="H167" i="14"/>
  <c r="I167" i="17"/>
  <c r="M169" i="48"/>
  <c r="G167" i="44"/>
  <c r="F167" i="19"/>
  <c r="N164" i="41"/>
  <c r="N161" i="39"/>
  <c r="M168" i="42"/>
  <c r="J167" i="46"/>
  <c r="J166" i="20"/>
  <c r="I166" i="20"/>
  <c r="L167" i="49"/>
  <c r="H168" i="44"/>
  <c r="E167" i="47"/>
  <c r="J167" i="45"/>
  <c r="K167" i="30"/>
  <c r="D167" i="24"/>
  <c r="M168" i="43"/>
  <c r="H165" i="41"/>
  <c r="J165" i="13"/>
  <c r="F165" i="13"/>
  <c r="D169" i="18"/>
  <c r="J167" i="14"/>
  <c r="N169" i="31"/>
  <c r="N169" i="48"/>
  <c r="N166" i="14"/>
  <c r="J170" i="31"/>
  <c r="J169" i="23"/>
  <c r="G172" i="27"/>
  <c r="N172" i="28"/>
  <c r="M169" i="35"/>
  <c r="N166" i="17"/>
  <c r="F167" i="17"/>
  <c r="D173" i="28"/>
  <c r="F166" i="14"/>
  <c r="G167" i="15"/>
  <c r="M166" i="17"/>
  <c r="L170" i="48"/>
  <c r="K167" i="14"/>
  <c r="J170" i="48"/>
  <c r="D163" i="39"/>
  <c r="F172" i="27"/>
  <c r="D170" i="35"/>
  <c r="K173" i="28"/>
  <c r="K167" i="15"/>
  <c r="I163" i="39"/>
  <c r="E172" i="27"/>
  <c r="M169" i="31"/>
  <c r="H167" i="17"/>
  <c r="M170" i="51"/>
  <c r="J165" i="36"/>
  <c r="G170" i="48"/>
  <c r="K167" i="17"/>
  <c r="E166" i="17"/>
  <c r="E172" i="28"/>
  <c r="H169" i="23"/>
  <c r="M167" i="17"/>
  <c r="I170" i="50"/>
  <c r="E167" i="44"/>
  <c r="M167" i="19"/>
  <c r="E164" i="41"/>
  <c r="F168" i="18"/>
  <c r="F168" i="42"/>
  <c r="L167" i="46"/>
  <c r="F166" i="20"/>
  <c r="L166" i="20"/>
  <c r="M167" i="49"/>
  <c r="M168" i="44"/>
  <c r="L167" i="24"/>
  <c r="L167" i="47"/>
  <c r="F167" i="47"/>
  <c r="M167" i="45"/>
  <c r="I167" i="30"/>
  <c r="G168" i="43"/>
  <c r="K165" i="41"/>
  <c r="I165" i="13"/>
  <c r="K169" i="25"/>
  <c r="M166" i="14"/>
  <c r="H169" i="21"/>
  <c r="N170" i="26"/>
  <c r="F172" i="28"/>
  <c r="N170" i="16"/>
  <c r="L165" i="36"/>
  <c r="M168" i="23"/>
  <c r="K170" i="31"/>
  <c r="H170" i="51"/>
  <c r="F168" i="23"/>
  <c r="K169" i="21"/>
  <c r="H170" i="26"/>
  <c r="M164" i="36"/>
  <c r="H171" i="16"/>
  <c r="M172" i="28"/>
  <c r="E168" i="23"/>
  <c r="H165" i="36"/>
  <c r="F169" i="48"/>
  <c r="G169" i="48"/>
  <c r="F167" i="15"/>
  <c r="E166" i="14"/>
  <c r="M170" i="26"/>
  <c r="J172" i="27"/>
  <c r="L167" i="17"/>
  <c r="D169" i="23"/>
  <c r="E167" i="17"/>
  <c r="N172" i="27"/>
  <c r="E170" i="16"/>
  <c r="N170" i="51"/>
  <c r="I168" i="19"/>
  <c r="N169" i="50"/>
  <c r="L169" i="23"/>
  <c r="L170" i="26"/>
  <c r="E167" i="15"/>
  <c r="D166" i="13"/>
  <c r="D168" i="49"/>
  <c r="D170" i="21"/>
  <c r="H169" i="42"/>
  <c r="D168" i="46"/>
  <c r="D169" i="44"/>
  <c r="L168" i="19"/>
  <c r="D170" i="29"/>
  <c r="D168" i="24"/>
  <c r="C169" i="17" l="1"/>
  <c r="B169" i="45"/>
  <c r="C169" i="45"/>
  <c r="A170" i="45"/>
  <c r="B170" i="43"/>
  <c r="C170" i="43"/>
  <c r="A171" i="43"/>
  <c r="B168" i="20"/>
  <c r="C168" i="20"/>
  <c r="A169" i="20"/>
  <c r="C171" i="29"/>
  <c r="B167" i="13"/>
  <c r="A168" i="13"/>
  <c r="C167" i="13"/>
  <c r="C167" i="41"/>
  <c r="B169" i="30"/>
  <c r="C169" i="30"/>
  <c r="A170" i="30"/>
  <c r="B169" i="47"/>
  <c r="C169" i="47"/>
  <c r="A170" i="47"/>
  <c r="B169" i="24"/>
  <c r="C169" i="24"/>
  <c r="A170" i="24"/>
  <c r="B170" i="44"/>
  <c r="C170" i="44"/>
  <c r="A171" i="44"/>
  <c r="B169" i="46"/>
  <c r="C169" i="46"/>
  <c r="A170" i="46"/>
  <c r="B171" i="29"/>
  <c r="A172" i="29"/>
  <c r="B175" i="41"/>
  <c r="A176" i="41"/>
  <c r="C174" i="28"/>
  <c r="B170" i="25"/>
  <c r="A171" i="25"/>
  <c r="C170" i="25"/>
  <c r="B170" i="42"/>
  <c r="C170" i="42"/>
  <c r="A171" i="42"/>
  <c r="C170" i="18"/>
  <c r="B170" i="18"/>
  <c r="A171" i="18"/>
  <c r="C169" i="19"/>
  <c r="A175" i="28"/>
  <c r="B175" i="28" s="1"/>
  <c r="C167" i="36"/>
  <c r="A173" i="16"/>
  <c r="B173" i="16" s="1"/>
  <c r="A170" i="14"/>
  <c r="B170" i="14" s="1"/>
  <c r="C169" i="14"/>
  <c r="A170" i="17"/>
  <c r="B170" i="17" s="1"/>
  <c r="C174" i="27"/>
  <c r="A175" i="27"/>
  <c r="B175" i="27" s="1"/>
  <c r="C172" i="51"/>
  <c r="A173" i="51"/>
  <c r="B173" i="51" s="1"/>
  <c r="C172" i="50"/>
  <c r="A173" i="50"/>
  <c r="B173" i="50" s="1"/>
  <c r="C172" i="48"/>
  <c r="A173" i="48"/>
  <c r="B173" i="48" s="1"/>
  <c r="A172" i="36"/>
  <c r="B172" i="36" s="1"/>
  <c r="C172" i="35"/>
  <c r="A173" i="35"/>
  <c r="B173" i="35" s="1"/>
  <c r="C172" i="31"/>
  <c r="A173" i="31"/>
  <c r="B173" i="31" s="1"/>
  <c r="A173" i="26"/>
  <c r="B173" i="26" s="1"/>
  <c r="C172" i="26"/>
  <c r="C171" i="23"/>
  <c r="A172" i="23"/>
  <c r="B172" i="23" s="1"/>
  <c r="A172" i="21"/>
  <c r="B172" i="21" s="1"/>
  <c r="C171" i="21"/>
  <c r="A172" i="19"/>
  <c r="B172" i="19" s="1"/>
  <c r="C169" i="15"/>
  <c r="A170" i="15"/>
  <c r="B170" i="15" s="1"/>
  <c r="A165" i="39"/>
  <c r="B165" i="39" s="1"/>
  <c r="C164" i="39"/>
  <c r="M169" i="18"/>
  <c r="E167" i="24"/>
  <c r="G165" i="41"/>
  <c r="N168" i="25"/>
  <c r="F169" i="42"/>
  <c r="I169" i="42"/>
  <c r="N168" i="45"/>
  <c r="M168" i="45"/>
  <c r="L169" i="43"/>
  <c r="N170" i="29"/>
  <c r="L166" i="13"/>
  <c r="I167" i="20"/>
  <c r="K167" i="20"/>
  <c r="H168" i="49"/>
  <c r="E168" i="30"/>
  <c r="J168" i="47"/>
  <c r="F168" i="24"/>
  <c r="G168" i="24"/>
  <c r="D169" i="46"/>
  <c r="I169" i="44"/>
  <c r="K168" i="46"/>
  <c r="H170" i="18"/>
  <c r="J168" i="14"/>
  <c r="N173" i="27"/>
  <c r="N170" i="50"/>
  <c r="M170" i="35"/>
  <c r="G173" i="28"/>
  <c r="H171" i="51"/>
  <c r="H171" i="50"/>
  <c r="J168" i="17"/>
  <c r="E171" i="48"/>
  <c r="G171" i="31"/>
  <c r="I173" i="27"/>
  <c r="F169" i="21"/>
  <c r="N163" i="39"/>
  <c r="K166" i="36"/>
  <c r="K168" i="17"/>
  <c r="H174" i="28"/>
  <c r="D168" i="17"/>
  <c r="H170" i="21"/>
  <c r="H171" i="35"/>
  <c r="D172" i="16"/>
  <c r="M170" i="50"/>
  <c r="F171" i="48"/>
  <c r="I166" i="36"/>
  <c r="F171" i="26"/>
  <c r="I168" i="14"/>
  <c r="J170" i="18"/>
  <c r="I171" i="50"/>
  <c r="I171" i="48"/>
  <c r="E170" i="35"/>
  <c r="E169" i="18"/>
  <c r="M167" i="24"/>
  <c r="F165" i="41"/>
  <c r="G169" i="29"/>
  <c r="N169" i="42"/>
  <c r="I168" i="45"/>
  <c r="N169" i="43"/>
  <c r="G169" i="43"/>
  <c r="J170" i="29"/>
  <c r="I166" i="13"/>
  <c r="K166" i="41"/>
  <c r="E168" i="49"/>
  <c r="M168" i="30"/>
  <c r="K168" i="47"/>
  <c r="J168" i="24"/>
  <c r="M169" i="44"/>
  <c r="J168" i="46"/>
  <c r="J170" i="42"/>
  <c r="I170" i="18"/>
  <c r="E173" i="28"/>
  <c r="F173" i="27"/>
  <c r="M171" i="26"/>
  <c r="K173" i="27"/>
  <c r="G171" i="50"/>
  <c r="L171" i="31"/>
  <c r="M171" i="31"/>
  <c r="D174" i="28"/>
  <c r="N168" i="15"/>
  <c r="N170" i="35"/>
  <c r="D171" i="21"/>
  <c r="I168" i="17"/>
  <c r="D172" i="50"/>
  <c r="M165" i="36"/>
  <c r="M171" i="16"/>
  <c r="H173" i="27"/>
  <c r="E168" i="15"/>
  <c r="F170" i="21"/>
  <c r="M171" i="50"/>
  <c r="D172" i="31"/>
  <c r="L170" i="23"/>
  <c r="N169" i="21"/>
  <c r="I169" i="19"/>
  <c r="K168" i="15"/>
  <c r="K170" i="23"/>
  <c r="G169" i="18"/>
  <c r="G169" i="25"/>
  <c r="E165" i="41"/>
  <c r="M169" i="29"/>
  <c r="F170" i="31"/>
  <c r="L169" i="42"/>
  <c r="E168" i="45"/>
  <c r="M169" i="43"/>
  <c r="K169" i="43"/>
  <c r="G170" i="29"/>
  <c r="H166" i="13"/>
  <c r="L167" i="20"/>
  <c r="D168" i="19"/>
  <c r="I166" i="41"/>
  <c r="K168" i="49"/>
  <c r="G169" i="42"/>
  <c r="N168" i="30"/>
  <c r="F168" i="47"/>
  <c r="I168" i="24"/>
  <c r="E169" i="44"/>
  <c r="L168" i="46"/>
  <c r="E170" i="50"/>
  <c r="J172" i="16"/>
  <c r="G171" i="48"/>
  <c r="G169" i="23"/>
  <c r="H171" i="48"/>
  <c r="G169" i="21"/>
  <c r="G163" i="39"/>
  <c r="F169" i="23"/>
  <c r="G173" i="27"/>
  <c r="M171" i="48"/>
  <c r="F171" i="50"/>
  <c r="M170" i="21"/>
  <c r="L173" i="27"/>
  <c r="E171" i="50"/>
  <c r="G171" i="16"/>
  <c r="M173" i="28"/>
  <c r="N171" i="31"/>
  <c r="F173" i="28"/>
  <c r="K170" i="21"/>
  <c r="K174" i="28"/>
  <c r="J171" i="50"/>
  <c r="J171" i="26"/>
  <c r="M173" i="27"/>
  <c r="L172" i="16"/>
  <c r="F165" i="36"/>
  <c r="L171" i="26"/>
  <c r="G168" i="15"/>
  <c r="J173" i="27"/>
  <c r="D164" i="39"/>
  <c r="J171" i="31"/>
  <c r="N169" i="18"/>
  <c r="M169" i="25"/>
  <c r="N165" i="41"/>
  <c r="F169" i="29"/>
  <c r="E170" i="31"/>
  <c r="J168" i="45"/>
  <c r="H169" i="43"/>
  <c r="F170" i="29"/>
  <c r="M166" i="13"/>
  <c r="H166" i="41"/>
  <c r="G168" i="49"/>
  <c r="K168" i="30"/>
  <c r="F168" i="30"/>
  <c r="M168" i="47"/>
  <c r="H168" i="24"/>
  <c r="D171" i="29"/>
  <c r="N169" i="44"/>
  <c r="M168" i="46"/>
  <c r="K170" i="42"/>
  <c r="H169" i="19"/>
  <c r="I170" i="23"/>
  <c r="I168" i="15"/>
  <c r="N169" i="23"/>
  <c r="N173" i="28"/>
  <c r="J174" i="28"/>
  <c r="H171" i="26"/>
  <c r="G167" i="14"/>
  <c r="K172" i="16"/>
  <c r="D171" i="35"/>
  <c r="L171" i="48"/>
  <c r="F171" i="16"/>
  <c r="E167" i="14"/>
  <c r="H166" i="36"/>
  <c r="E169" i="23"/>
  <c r="J166" i="36"/>
  <c r="L171" i="51"/>
  <c r="I164" i="39"/>
  <c r="K171" i="26"/>
  <c r="M169" i="21"/>
  <c r="F169" i="18"/>
  <c r="F169" i="25"/>
  <c r="F168" i="25"/>
  <c r="N169" i="29"/>
  <c r="N170" i="31"/>
  <c r="L168" i="45"/>
  <c r="F169" i="43"/>
  <c r="H170" i="29"/>
  <c r="L170" i="29"/>
  <c r="N166" i="13"/>
  <c r="J167" i="20"/>
  <c r="D166" i="41"/>
  <c r="M168" i="49"/>
  <c r="F168" i="49"/>
  <c r="L168" i="30"/>
  <c r="G168" i="30"/>
  <c r="N168" i="47"/>
  <c r="K168" i="24"/>
  <c r="D170" i="44"/>
  <c r="J169" i="44"/>
  <c r="G169" i="44"/>
  <c r="N168" i="46"/>
  <c r="I170" i="42"/>
  <c r="K169" i="19"/>
  <c r="N171" i="48"/>
  <c r="J170" i="21"/>
  <c r="M168" i="15"/>
  <c r="E163" i="39"/>
  <c r="I174" i="28"/>
  <c r="D170" i="23"/>
  <c r="E170" i="21"/>
  <c r="L174" i="28"/>
  <c r="E173" i="27"/>
  <c r="F170" i="35"/>
  <c r="I171" i="26"/>
  <c r="L168" i="14"/>
  <c r="G170" i="35"/>
  <c r="I172" i="16"/>
  <c r="M163" i="39"/>
  <c r="N171" i="50"/>
  <c r="H168" i="17"/>
  <c r="J171" i="51"/>
  <c r="J168" i="15"/>
  <c r="H173" i="28"/>
  <c r="L170" i="21"/>
  <c r="L166" i="36"/>
  <c r="L168" i="17"/>
  <c r="N167" i="24"/>
  <c r="E169" i="25"/>
  <c r="M168" i="25"/>
  <c r="E169" i="29"/>
  <c r="G170" i="31"/>
  <c r="K168" i="45"/>
  <c r="I169" i="43"/>
  <c r="M170" i="29"/>
  <c r="E170" i="29"/>
  <c r="G166" i="13"/>
  <c r="H167" i="20"/>
  <c r="L166" i="41"/>
  <c r="N168" i="49"/>
  <c r="I168" i="49"/>
  <c r="I168" i="30"/>
  <c r="I168" i="47"/>
  <c r="G168" i="47"/>
  <c r="N168" i="24"/>
  <c r="K169" i="44"/>
  <c r="F169" i="44"/>
  <c r="G168" i="46"/>
  <c r="L169" i="19"/>
  <c r="L168" i="15"/>
  <c r="G170" i="21"/>
  <c r="G165" i="36"/>
  <c r="N167" i="14"/>
  <c r="K168" i="14"/>
  <c r="E169" i="21"/>
  <c r="I173" i="28"/>
  <c r="N170" i="21"/>
  <c r="I171" i="31"/>
  <c r="H168" i="14"/>
  <c r="M169" i="23"/>
  <c r="K171" i="50"/>
  <c r="I170" i="21"/>
  <c r="G171" i="26"/>
  <c r="H170" i="23"/>
  <c r="I171" i="35"/>
  <c r="F168" i="15"/>
  <c r="M165" i="41"/>
  <c r="E168" i="25"/>
  <c r="H168" i="19"/>
  <c r="G168" i="45"/>
  <c r="J169" i="43"/>
  <c r="J166" i="13"/>
  <c r="D167" i="20"/>
  <c r="J168" i="30"/>
  <c r="L168" i="24"/>
  <c r="E168" i="46"/>
  <c r="K164" i="39"/>
  <c r="K171" i="35"/>
  <c r="N171" i="26"/>
  <c r="E171" i="26"/>
  <c r="F167" i="24"/>
  <c r="N169" i="25"/>
  <c r="G168" i="25"/>
  <c r="E169" i="42"/>
  <c r="M170" i="31"/>
  <c r="F168" i="45"/>
  <c r="E169" i="43"/>
  <c r="K170" i="29"/>
  <c r="K166" i="13"/>
  <c r="F166" i="13"/>
  <c r="J166" i="41"/>
  <c r="J168" i="49"/>
  <c r="H168" i="30"/>
  <c r="H168" i="47"/>
  <c r="E168" i="47"/>
  <c r="M168" i="24"/>
  <c r="H169" i="44"/>
  <c r="I168" i="46"/>
  <c r="F168" i="46"/>
  <c r="J169" i="19"/>
  <c r="E165" i="36"/>
  <c r="H171" i="31"/>
  <c r="J171" i="48"/>
  <c r="F163" i="39"/>
  <c r="N171" i="16"/>
  <c r="D171" i="51"/>
  <c r="I171" i="51"/>
  <c r="J170" i="23"/>
  <c r="H168" i="15"/>
  <c r="D166" i="36"/>
  <c r="M167" i="14"/>
  <c r="N165" i="36"/>
  <c r="F170" i="50"/>
  <c r="D168" i="14"/>
  <c r="D169" i="14" s="1"/>
  <c r="F171" i="31"/>
  <c r="J171" i="35"/>
  <c r="H172" i="16"/>
  <c r="E171" i="31"/>
  <c r="K171" i="51"/>
  <c r="E171" i="16"/>
  <c r="K171" i="31"/>
  <c r="L171" i="50"/>
  <c r="K171" i="48"/>
  <c r="G167" i="24"/>
  <c r="M169" i="42"/>
  <c r="H168" i="45"/>
  <c r="I170" i="29"/>
  <c r="E166" i="13"/>
  <c r="L168" i="49"/>
  <c r="L168" i="47"/>
  <c r="E168" i="24"/>
  <c r="L169" i="44"/>
  <c r="H168" i="46"/>
  <c r="K170" i="25"/>
  <c r="L171" i="35"/>
  <c r="G170" i="50"/>
  <c r="F167" i="14"/>
  <c r="D169" i="45"/>
  <c r="J164" i="39"/>
  <c r="D167" i="13"/>
  <c r="D169" i="47"/>
  <c r="D174" i="27"/>
  <c r="I170" i="25"/>
  <c r="D170" i="42"/>
  <c r="D168" i="20"/>
  <c r="D169" i="15"/>
  <c r="D170" i="18"/>
  <c r="D169" i="19"/>
  <c r="B170" i="46" l="1"/>
  <c r="A171" i="46"/>
  <c r="C170" i="46"/>
  <c r="B169" i="20"/>
  <c r="C169" i="20"/>
  <c r="A170" i="20"/>
  <c r="B170" i="47"/>
  <c r="C170" i="47"/>
  <c r="A171" i="47"/>
  <c r="B168" i="13"/>
  <c r="A169" i="13"/>
  <c r="C168" i="13"/>
  <c r="B170" i="45"/>
  <c r="C170" i="45"/>
  <c r="A171" i="45"/>
  <c r="B171" i="44"/>
  <c r="C171" i="44"/>
  <c r="A172" i="44"/>
  <c r="C172" i="29"/>
  <c r="B172" i="29"/>
  <c r="A173" i="29"/>
  <c r="B170" i="24"/>
  <c r="C170" i="24"/>
  <c r="A171" i="24"/>
  <c r="C170" i="17"/>
  <c r="C173" i="16"/>
  <c r="B170" i="30"/>
  <c r="C170" i="30"/>
  <c r="A171" i="30"/>
  <c r="C168" i="41"/>
  <c r="B171" i="43"/>
  <c r="C171" i="43"/>
  <c r="A172" i="43"/>
  <c r="A177" i="41"/>
  <c r="B176" i="41"/>
  <c r="C175" i="28"/>
  <c r="B171" i="25"/>
  <c r="A172" i="25"/>
  <c r="C171" i="25"/>
  <c r="B171" i="42"/>
  <c r="A172" i="42"/>
  <c r="C171" i="42"/>
  <c r="B171" i="18"/>
  <c r="A172" i="18"/>
  <c r="C171" i="18"/>
  <c r="C170" i="19"/>
  <c r="A176" i="28"/>
  <c r="B176" i="28" s="1"/>
  <c r="A171" i="14"/>
  <c r="B171" i="14" s="1"/>
  <c r="C170" i="14"/>
  <c r="A174" i="16"/>
  <c r="B174" i="16" s="1"/>
  <c r="C168" i="36"/>
  <c r="C175" i="27"/>
  <c r="A176" i="27"/>
  <c r="B176" i="27" s="1"/>
  <c r="A171" i="17"/>
  <c r="B171" i="17" s="1"/>
  <c r="C173" i="51"/>
  <c r="A174" i="51"/>
  <c r="B174" i="51" s="1"/>
  <c r="C173" i="50"/>
  <c r="A174" i="50"/>
  <c r="B174" i="50" s="1"/>
  <c r="C173" i="48"/>
  <c r="A174" i="48"/>
  <c r="B174" i="48" s="1"/>
  <c r="A173" i="36"/>
  <c r="B173" i="36" s="1"/>
  <c r="A174" i="35"/>
  <c r="B174" i="35" s="1"/>
  <c r="C173" i="35"/>
  <c r="A174" i="31"/>
  <c r="B174" i="31" s="1"/>
  <c r="C173" i="31"/>
  <c r="C173" i="26"/>
  <c r="A174" i="26"/>
  <c r="B174" i="26" s="1"/>
  <c r="C172" i="23"/>
  <c r="A173" i="23"/>
  <c r="B173" i="23" s="1"/>
  <c r="C172" i="21"/>
  <c r="A173" i="21"/>
  <c r="B173" i="21" s="1"/>
  <c r="A173" i="19"/>
  <c r="B173" i="19" s="1"/>
  <c r="C170" i="15"/>
  <c r="A171" i="15"/>
  <c r="B171" i="15" s="1"/>
  <c r="A166" i="39"/>
  <c r="B166" i="39" s="1"/>
  <c r="C165" i="39"/>
  <c r="M169" i="19"/>
  <c r="N170" i="18"/>
  <c r="G167" i="20"/>
  <c r="G166" i="41"/>
  <c r="I169" i="24"/>
  <c r="I170" i="43"/>
  <c r="H169" i="46"/>
  <c r="L169" i="30"/>
  <c r="L167" i="13"/>
  <c r="M167" i="13"/>
  <c r="M168" i="20"/>
  <c r="G168" i="20"/>
  <c r="L169" i="47"/>
  <c r="H171" i="29"/>
  <c r="F169" i="45"/>
  <c r="M169" i="45"/>
  <c r="L170" i="44"/>
  <c r="J171" i="42"/>
  <c r="D171" i="18"/>
  <c r="I167" i="36"/>
  <c r="D172" i="48"/>
  <c r="G164" i="39"/>
  <c r="F169" i="14"/>
  <c r="F166" i="36"/>
  <c r="K169" i="17"/>
  <c r="M169" i="15"/>
  <c r="E168" i="17"/>
  <c r="M172" i="50"/>
  <c r="K172" i="51"/>
  <c r="I169" i="17"/>
  <c r="H172" i="31"/>
  <c r="N174" i="28"/>
  <c r="M171" i="35"/>
  <c r="G169" i="19"/>
  <c r="E170" i="18"/>
  <c r="N167" i="20"/>
  <c r="N168" i="19"/>
  <c r="K170" i="43"/>
  <c r="F169" i="46"/>
  <c r="K167" i="13"/>
  <c r="G167" i="13"/>
  <c r="J168" i="20"/>
  <c r="I169" i="47"/>
  <c r="G171" i="29"/>
  <c r="H169" i="45"/>
  <c r="H164" i="39"/>
  <c r="I170" i="44"/>
  <c r="D167" i="41"/>
  <c r="L171" i="42"/>
  <c r="H170" i="19"/>
  <c r="F169" i="15"/>
  <c r="J174" i="27"/>
  <c r="K171" i="21"/>
  <c r="K165" i="39"/>
  <c r="E169" i="19"/>
  <c r="M170" i="42"/>
  <c r="F167" i="20"/>
  <c r="M168" i="19"/>
  <c r="J170" i="43"/>
  <c r="L170" i="42"/>
  <c r="M169" i="46"/>
  <c r="H169" i="30"/>
  <c r="N167" i="13"/>
  <c r="I168" i="20"/>
  <c r="K169" i="47"/>
  <c r="N169" i="47"/>
  <c r="M171" i="29"/>
  <c r="N169" i="45"/>
  <c r="J170" i="44"/>
  <c r="J167" i="41"/>
  <c r="K171" i="25"/>
  <c r="I174" i="27"/>
  <c r="G172" i="31"/>
  <c r="F174" i="28"/>
  <c r="M168" i="14"/>
  <c r="K172" i="35"/>
  <c r="F174" i="27"/>
  <c r="G166" i="36"/>
  <c r="K169" i="14"/>
  <c r="M174" i="28"/>
  <c r="L172" i="48"/>
  <c r="J172" i="31"/>
  <c r="J171" i="23"/>
  <c r="L169" i="14"/>
  <c r="J169" i="17"/>
  <c r="I172" i="31"/>
  <c r="M170" i="23"/>
  <c r="J169" i="15"/>
  <c r="M172" i="16"/>
  <c r="L169" i="15"/>
  <c r="E172" i="16"/>
  <c r="M166" i="36"/>
  <c r="I172" i="50"/>
  <c r="N170" i="23"/>
  <c r="L174" i="27"/>
  <c r="H174" i="27"/>
  <c r="K169" i="15"/>
  <c r="N174" i="27"/>
  <c r="E174" i="27"/>
  <c r="L169" i="17"/>
  <c r="H169" i="17"/>
  <c r="F170" i="23"/>
  <c r="H172" i="50"/>
  <c r="J165" i="39"/>
  <c r="N169" i="19"/>
  <c r="F170" i="42"/>
  <c r="E167" i="20"/>
  <c r="E168" i="19"/>
  <c r="L170" i="43"/>
  <c r="H170" i="25"/>
  <c r="E169" i="46"/>
  <c r="K169" i="30"/>
  <c r="I169" i="30"/>
  <c r="I167" i="13"/>
  <c r="H168" i="20"/>
  <c r="H169" i="47"/>
  <c r="M169" i="47"/>
  <c r="N171" i="29"/>
  <c r="L169" i="45"/>
  <c r="G170" i="44"/>
  <c r="D169" i="24"/>
  <c r="H167" i="41"/>
  <c r="H171" i="25"/>
  <c r="L171" i="21"/>
  <c r="E171" i="51"/>
  <c r="M171" i="51"/>
  <c r="F172" i="16"/>
  <c r="G168" i="14"/>
  <c r="D165" i="39"/>
  <c r="E169" i="15"/>
  <c r="E170" i="23"/>
  <c r="J172" i="51"/>
  <c r="J172" i="48"/>
  <c r="E171" i="35"/>
  <c r="D172" i="51"/>
  <c r="M168" i="17"/>
  <c r="N168" i="17"/>
  <c r="G171" i="21"/>
  <c r="K172" i="50"/>
  <c r="L170" i="19"/>
  <c r="H173" i="16"/>
  <c r="I172" i="48"/>
  <c r="L172" i="26"/>
  <c r="M174" i="27"/>
  <c r="M172" i="31"/>
  <c r="N172" i="50"/>
  <c r="E168" i="14"/>
  <c r="I165" i="39"/>
  <c r="G169" i="15"/>
  <c r="G170" i="23"/>
  <c r="F169" i="19"/>
  <c r="N170" i="42"/>
  <c r="M166" i="41"/>
  <c r="G168" i="19"/>
  <c r="J169" i="24"/>
  <c r="H170" i="43"/>
  <c r="K169" i="46"/>
  <c r="G169" i="46"/>
  <c r="L164" i="39"/>
  <c r="J167" i="13"/>
  <c r="L168" i="20"/>
  <c r="D170" i="45"/>
  <c r="E169" i="47"/>
  <c r="F171" i="29"/>
  <c r="J169" i="45"/>
  <c r="M170" i="44"/>
  <c r="D170" i="24"/>
  <c r="K167" i="41"/>
  <c r="L171" i="25"/>
  <c r="D171" i="42"/>
  <c r="H171" i="23"/>
  <c r="I172" i="35"/>
  <c r="H165" i="39"/>
  <c r="I173" i="16"/>
  <c r="F164" i="39"/>
  <c r="N171" i="51"/>
  <c r="N172" i="31"/>
  <c r="N171" i="35"/>
  <c r="M169" i="14"/>
  <c r="I172" i="51"/>
  <c r="H169" i="15"/>
  <c r="H172" i="26"/>
  <c r="J172" i="26"/>
  <c r="G170" i="18"/>
  <c r="E170" i="42"/>
  <c r="N166" i="41"/>
  <c r="F168" i="19"/>
  <c r="L169" i="24"/>
  <c r="I169" i="46"/>
  <c r="N169" i="46"/>
  <c r="E167" i="13"/>
  <c r="D168" i="13"/>
  <c r="K168" i="20"/>
  <c r="D170" i="25"/>
  <c r="J169" i="47"/>
  <c r="J171" i="29"/>
  <c r="K171" i="29"/>
  <c r="K169" i="45"/>
  <c r="F170" i="44"/>
  <c r="D169" i="30"/>
  <c r="I167" i="41"/>
  <c r="J171" i="25"/>
  <c r="I171" i="18"/>
  <c r="K170" i="19"/>
  <c r="H169" i="14"/>
  <c r="I169" i="14"/>
  <c r="I171" i="23"/>
  <c r="G168" i="17"/>
  <c r="G171" i="35"/>
  <c r="H175" i="28"/>
  <c r="J175" i="28"/>
  <c r="H171" i="21"/>
  <c r="M164" i="39"/>
  <c r="J171" i="21"/>
  <c r="N168" i="14"/>
  <c r="E172" i="31"/>
  <c r="J169" i="14"/>
  <c r="F171" i="21"/>
  <c r="F170" i="18"/>
  <c r="G170" i="42"/>
  <c r="E166" i="41"/>
  <c r="K169" i="24"/>
  <c r="H169" i="24"/>
  <c r="L169" i="46"/>
  <c r="H170" i="42"/>
  <c r="F167" i="13"/>
  <c r="J170" i="25"/>
  <c r="F168" i="20"/>
  <c r="F169" i="47"/>
  <c r="E171" i="29"/>
  <c r="I171" i="29"/>
  <c r="I169" i="45"/>
  <c r="K170" i="44"/>
  <c r="E170" i="44"/>
  <c r="D170" i="43"/>
  <c r="L167" i="41"/>
  <c r="I171" i="25"/>
  <c r="L172" i="51"/>
  <c r="N166" i="36"/>
  <c r="L173" i="16"/>
  <c r="K175" i="28"/>
  <c r="L172" i="31"/>
  <c r="N169" i="14"/>
  <c r="I169" i="15"/>
  <c r="E169" i="14"/>
  <c r="D172" i="26"/>
  <c r="F168" i="14"/>
  <c r="E164" i="39"/>
  <c r="N164" i="39"/>
  <c r="J167" i="36"/>
  <c r="K172" i="31"/>
  <c r="F171" i="51"/>
  <c r="I172" i="26"/>
  <c r="I171" i="21"/>
  <c r="G172" i="50"/>
  <c r="J172" i="35"/>
  <c r="L172" i="50"/>
  <c r="G171" i="51"/>
  <c r="K173" i="16"/>
  <c r="H172" i="51"/>
  <c r="K172" i="26"/>
  <c r="N171" i="21"/>
  <c r="F171" i="35"/>
  <c r="L172" i="35"/>
  <c r="K171" i="23"/>
  <c r="M170" i="18"/>
  <c r="M167" i="20"/>
  <c r="F166" i="41"/>
  <c r="J169" i="46"/>
  <c r="J169" i="30"/>
  <c r="L170" i="25"/>
  <c r="H167" i="13"/>
  <c r="N168" i="20"/>
  <c r="E168" i="20"/>
  <c r="G169" i="47"/>
  <c r="L171" i="29"/>
  <c r="E169" i="45"/>
  <c r="G169" i="45"/>
  <c r="H170" i="44"/>
  <c r="N170" i="44"/>
  <c r="L171" i="23"/>
  <c r="L167" i="36"/>
  <c r="D175" i="28"/>
  <c r="J172" i="50"/>
  <c r="G174" i="27"/>
  <c r="E172" i="50"/>
  <c r="F172" i="31"/>
  <c r="K172" i="48"/>
  <c r="H172" i="35"/>
  <c r="G172" i="16"/>
  <c r="D170" i="15"/>
  <c r="G174" i="28"/>
  <c r="D173" i="16"/>
  <c r="F168" i="17"/>
  <c r="E166" i="36"/>
  <c r="J173" i="16"/>
  <c r="H167" i="36"/>
  <c r="L175" i="28"/>
  <c r="D173" i="50"/>
  <c r="H172" i="48"/>
  <c r="G169" i="14"/>
  <c r="E174" i="28"/>
  <c r="M171" i="21"/>
  <c r="D169" i="17"/>
  <c r="D170" i="17" s="1"/>
  <c r="F172" i="50"/>
  <c r="I175" i="28"/>
  <c r="K174" i="27"/>
  <c r="D170" i="14"/>
  <c r="L165" i="39"/>
  <c r="D172" i="35"/>
  <c r="N172" i="16"/>
  <c r="E171" i="21"/>
  <c r="N169" i="15"/>
  <c r="D167" i="36"/>
  <c r="D171" i="23"/>
  <c r="D172" i="23" s="1"/>
  <c r="K167" i="36"/>
  <c r="D171" i="43"/>
  <c r="D171" i="44"/>
  <c r="D172" i="29"/>
  <c r="D170" i="30"/>
  <c r="J170" i="19"/>
  <c r="D170" i="47"/>
  <c r="K171" i="42"/>
  <c r="D175" i="27"/>
  <c r="H171" i="18"/>
  <c r="D172" i="21"/>
  <c r="D171" i="25"/>
  <c r="C171" i="17" l="1"/>
  <c r="B171" i="46"/>
  <c r="C171" i="46"/>
  <c r="A172" i="46"/>
  <c r="B172" i="43"/>
  <c r="C172" i="43"/>
  <c r="A173" i="43"/>
  <c r="B171" i="30"/>
  <c r="C171" i="30"/>
  <c r="A172" i="30"/>
  <c r="B170" i="20"/>
  <c r="C170" i="20"/>
  <c r="A171" i="20"/>
  <c r="B173" i="29"/>
  <c r="A174" i="29"/>
  <c r="C173" i="29"/>
  <c r="B169" i="13"/>
  <c r="A170" i="13"/>
  <c r="C169" i="13"/>
  <c r="B171" i="24"/>
  <c r="C171" i="24"/>
  <c r="A172" i="24"/>
  <c r="B171" i="45"/>
  <c r="C171" i="45"/>
  <c r="A172" i="45"/>
  <c r="C174" i="16"/>
  <c r="C175" i="16" s="1"/>
  <c r="B172" i="44"/>
  <c r="C172" i="44"/>
  <c r="A173" i="44"/>
  <c r="B171" i="47"/>
  <c r="A172" i="47"/>
  <c r="C171" i="47"/>
  <c r="C169" i="41"/>
  <c r="B177" i="41"/>
  <c r="A178" i="41"/>
  <c r="C176" i="28"/>
  <c r="B172" i="25"/>
  <c r="A173" i="25"/>
  <c r="C172" i="25"/>
  <c r="B172" i="42"/>
  <c r="C172" i="42"/>
  <c r="A173" i="42"/>
  <c r="C172" i="18"/>
  <c r="B172" i="18"/>
  <c r="A173" i="18"/>
  <c r="C171" i="19"/>
  <c r="A175" i="16"/>
  <c r="B175" i="16" s="1"/>
  <c r="A172" i="17"/>
  <c r="B172" i="17" s="1"/>
  <c r="C176" i="27"/>
  <c r="A177" i="27"/>
  <c r="B177" i="27" s="1"/>
  <c r="A172" i="14"/>
  <c r="B172" i="14" s="1"/>
  <c r="C171" i="14"/>
  <c r="C169" i="36"/>
  <c r="A177" i="28"/>
  <c r="B177" i="28" s="1"/>
  <c r="C174" i="51"/>
  <c r="A175" i="51"/>
  <c r="B175" i="51" s="1"/>
  <c r="C174" i="50"/>
  <c r="A175" i="50"/>
  <c r="B175" i="50" s="1"/>
  <c r="C174" i="48"/>
  <c r="A175" i="48"/>
  <c r="B175" i="48" s="1"/>
  <c r="A174" i="36"/>
  <c r="B174" i="36" s="1"/>
  <c r="C174" i="35"/>
  <c r="A175" i="35"/>
  <c r="B175" i="35" s="1"/>
  <c r="C174" i="31"/>
  <c r="A175" i="31"/>
  <c r="B175" i="31" s="1"/>
  <c r="C174" i="26"/>
  <c r="A175" i="26"/>
  <c r="B175" i="26" s="1"/>
  <c r="C173" i="23"/>
  <c r="A174" i="23"/>
  <c r="B174" i="23" s="1"/>
  <c r="A174" i="21"/>
  <c r="B174" i="21" s="1"/>
  <c r="C173" i="21"/>
  <c r="A174" i="19"/>
  <c r="B174" i="19" s="1"/>
  <c r="C171" i="15"/>
  <c r="A172" i="15"/>
  <c r="B172" i="15" s="1"/>
  <c r="A167" i="39"/>
  <c r="B167" i="39" s="1"/>
  <c r="C166" i="39"/>
  <c r="F171" i="25"/>
  <c r="E170" i="43"/>
  <c r="M170" i="25"/>
  <c r="G169" i="24"/>
  <c r="G167" i="41"/>
  <c r="J171" i="18"/>
  <c r="N168" i="13"/>
  <c r="L168" i="13"/>
  <c r="F171" i="43"/>
  <c r="K170" i="30"/>
  <c r="K172" i="29"/>
  <c r="D169" i="20"/>
  <c r="F170" i="24"/>
  <c r="N170" i="45"/>
  <c r="H170" i="46"/>
  <c r="D168" i="41"/>
  <c r="K168" i="41"/>
  <c r="I171" i="44"/>
  <c r="L170" i="47"/>
  <c r="D170" i="46"/>
  <c r="L172" i="42"/>
  <c r="L170" i="14"/>
  <c r="J175" i="27"/>
  <c r="N170" i="14"/>
  <c r="I173" i="35"/>
  <c r="L176" i="28"/>
  <c r="K173" i="31"/>
  <c r="M170" i="14"/>
  <c r="D173" i="51"/>
  <c r="J168" i="36"/>
  <c r="I172" i="21"/>
  <c r="J174" i="16"/>
  <c r="L170" i="15"/>
  <c r="F165" i="39"/>
  <c r="H170" i="17"/>
  <c r="K174" i="16"/>
  <c r="F170" i="17"/>
  <c r="J173" i="51"/>
  <c r="M171" i="25"/>
  <c r="E169" i="30"/>
  <c r="N170" i="25"/>
  <c r="N169" i="24"/>
  <c r="N167" i="41"/>
  <c r="I171" i="42"/>
  <c r="I168" i="13"/>
  <c r="K168" i="13"/>
  <c r="M171" i="43"/>
  <c r="I170" i="30"/>
  <c r="I172" i="29"/>
  <c r="H169" i="20"/>
  <c r="J170" i="24"/>
  <c r="F170" i="45"/>
  <c r="D172" i="44"/>
  <c r="K170" i="46"/>
  <c r="F171" i="44"/>
  <c r="I170" i="47"/>
  <c r="J172" i="25"/>
  <c r="K172" i="42"/>
  <c r="H171" i="19"/>
  <c r="G165" i="39"/>
  <c r="F172" i="21"/>
  <c r="F170" i="14"/>
  <c r="J172" i="21"/>
  <c r="M169" i="17"/>
  <c r="E169" i="17"/>
  <c r="M171" i="23"/>
  <c r="E171" i="23"/>
  <c r="G167" i="36"/>
  <c r="E172" i="23"/>
  <c r="K172" i="21"/>
  <c r="H172" i="23"/>
  <c r="M172" i="26"/>
  <c r="G171" i="25"/>
  <c r="G169" i="30"/>
  <c r="F170" i="25"/>
  <c r="E169" i="24"/>
  <c r="F171" i="18"/>
  <c r="E168" i="13"/>
  <c r="L171" i="43"/>
  <c r="E171" i="43"/>
  <c r="G170" i="30"/>
  <c r="H172" i="29"/>
  <c r="L169" i="20"/>
  <c r="D171" i="24"/>
  <c r="H170" i="24"/>
  <c r="G170" i="24"/>
  <c r="K170" i="45"/>
  <c r="L170" i="46"/>
  <c r="J168" i="41"/>
  <c r="E171" i="44"/>
  <c r="K170" i="47"/>
  <c r="H172" i="25"/>
  <c r="D172" i="42"/>
  <c r="L172" i="21"/>
  <c r="H175" i="27"/>
  <c r="D174" i="50"/>
  <c r="M175" i="27"/>
  <c r="H168" i="36"/>
  <c r="H166" i="39"/>
  <c r="G175" i="27"/>
  <c r="D166" i="39"/>
  <c r="G172" i="48"/>
  <c r="K173" i="51"/>
  <c r="K175" i="27"/>
  <c r="M172" i="23"/>
  <c r="E171" i="25"/>
  <c r="M169" i="30"/>
  <c r="G171" i="42"/>
  <c r="F169" i="24"/>
  <c r="M171" i="18"/>
  <c r="H168" i="13"/>
  <c r="H171" i="43"/>
  <c r="G171" i="43"/>
  <c r="H170" i="30"/>
  <c r="N172" i="29"/>
  <c r="N170" i="24"/>
  <c r="E170" i="24"/>
  <c r="L170" i="45"/>
  <c r="H168" i="41"/>
  <c r="J171" i="44"/>
  <c r="M170" i="47"/>
  <c r="L172" i="25"/>
  <c r="H172" i="18"/>
  <c r="L173" i="35"/>
  <c r="J166" i="39"/>
  <c r="I173" i="31"/>
  <c r="F172" i="26"/>
  <c r="N171" i="23"/>
  <c r="G170" i="14"/>
  <c r="K173" i="48"/>
  <c r="K170" i="17"/>
  <c r="H173" i="26"/>
  <c r="N172" i="48"/>
  <c r="H173" i="50"/>
  <c r="L170" i="17"/>
  <c r="G173" i="50"/>
  <c r="E172" i="51"/>
  <c r="M170" i="15"/>
  <c r="L173" i="26"/>
  <c r="N175" i="28"/>
  <c r="H172" i="21"/>
  <c r="E175" i="28"/>
  <c r="J172" i="18"/>
  <c r="G169" i="17"/>
  <c r="D173" i="48"/>
  <c r="G172" i="21"/>
  <c r="M170" i="17"/>
  <c r="H176" i="28"/>
  <c r="H173" i="35"/>
  <c r="M165" i="39"/>
  <c r="F172" i="35"/>
  <c r="N172" i="51"/>
  <c r="E167" i="36"/>
  <c r="E170" i="17"/>
  <c r="G170" i="17"/>
  <c r="L173" i="50"/>
  <c r="J170" i="15"/>
  <c r="H173" i="48"/>
  <c r="E173" i="16"/>
  <c r="L173" i="48"/>
  <c r="K170" i="14"/>
  <c r="N173" i="50"/>
  <c r="H170" i="14"/>
  <c r="K173" i="35"/>
  <c r="F173" i="50"/>
  <c r="J173" i="50"/>
  <c r="J176" i="28"/>
  <c r="G170" i="43"/>
  <c r="F169" i="30"/>
  <c r="E171" i="42"/>
  <c r="M169" i="24"/>
  <c r="G171" i="18"/>
  <c r="F168" i="13"/>
  <c r="I171" i="43"/>
  <c r="M170" i="30"/>
  <c r="E170" i="30"/>
  <c r="F172" i="29"/>
  <c r="K169" i="20"/>
  <c r="M170" i="24"/>
  <c r="G170" i="45"/>
  <c r="I170" i="45"/>
  <c r="H171" i="44"/>
  <c r="K171" i="44"/>
  <c r="F170" i="47"/>
  <c r="D172" i="25"/>
  <c r="J171" i="19"/>
  <c r="N170" i="17"/>
  <c r="M175" i="28"/>
  <c r="M172" i="35"/>
  <c r="I176" i="28"/>
  <c r="D171" i="14"/>
  <c r="I166" i="39"/>
  <c r="K166" i="39"/>
  <c r="N172" i="35"/>
  <c r="N169" i="17"/>
  <c r="K168" i="36"/>
  <c r="E172" i="48"/>
  <c r="H170" i="15"/>
  <c r="L168" i="36"/>
  <c r="H173" i="51"/>
  <c r="G173" i="16"/>
  <c r="D173" i="21"/>
  <c r="D173" i="26"/>
  <c r="D176" i="28"/>
  <c r="E173" i="50"/>
  <c r="J170" i="14"/>
  <c r="N170" i="43"/>
  <c r="N169" i="30"/>
  <c r="N171" i="42"/>
  <c r="E167" i="41"/>
  <c r="E171" i="18"/>
  <c r="D171" i="30"/>
  <c r="G168" i="13"/>
  <c r="K171" i="43"/>
  <c r="N170" i="30"/>
  <c r="L170" i="30"/>
  <c r="E172" i="29"/>
  <c r="I169" i="20"/>
  <c r="K170" i="24"/>
  <c r="M170" i="45"/>
  <c r="H170" i="45"/>
  <c r="L168" i="41"/>
  <c r="L171" i="44"/>
  <c r="M171" i="44"/>
  <c r="G170" i="47"/>
  <c r="I172" i="42"/>
  <c r="I172" i="18"/>
  <c r="D173" i="35"/>
  <c r="G172" i="35"/>
  <c r="J173" i="31"/>
  <c r="L175" i="27"/>
  <c r="K172" i="23"/>
  <c r="N172" i="23"/>
  <c r="F172" i="51"/>
  <c r="H173" i="31"/>
  <c r="E172" i="26"/>
  <c r="I170" i="14"/>
  <c r="D173" i="31"/>
  <c r="L173" i="31"/>
  <c r="F175" i="27"/>
  <c r="M170" i="43"/>
  <c r="E170" i="25"/>
  <c r="F171" i="42"/>
  <c r="F167" i="41"/>
  <c r="N171" i="18"/>
  <c r="J168" i="13"/>
  <c r="J171" i="43"/>
  <c r="J170" i="30"/>
  <c r="J172" i="29"/>
  <c r="G172" i="29"/>
  <c r="J169" i="20"/>
  <c r="I170" i="19"/>
  <c r="L170" i="24"/>
  <c r="E170" i="45"/>
  <c r="J170" i="46"/>
  <c r="I168" i="41"/>
  <c r="G171" i="44"/>
  <c r="H170" i="47"/>
  <c r="N170" i="47"/>
  <c r="J172" i="42"/>
  <c r="D172" i="18"/>
  <c r="F169" i="17"/>
  <c r="K173" i="26"/>
  <c r="D171" i="15"/>
  <c r="L174" i="16"/>
  <c r="E170" i="15"/>
  <c r="I173" i="26"/>
  <c r="I174" i="16"/>
  <c r="F170" i="15"/>
  <c r="I173" i="50"/>
  <c r="N175" i="27"/>
  <c r="N170" i="15"/>
  <c r="I172" i="23"/>
  <c r="F173" i="16"/>
  <c r="F170" i="43"/>
  <c r="G170" i="25"/>
  <c r="M171" i="42"/>
  <c r="M167" i="41"/>
  <c r="N171" i="25"/>
  <c r="D170" i="19"/>
  <c r="M168" i="13"/>
  <c r="N171" i="43"/>
  <c r="F170" i="30"/>
  <c r="L172" i="29"/>
  <c r="M172" i="29"/>
  <c r="H171" i="42"/>
  <c r="I170" i="24"/>
  <c r="J170" i="45"/>
  <c r="I170" i="46"/>
  <c r="N171" i="44"/>
  <c r="J170" i="47"/>
  <c r="E170" i="47"/>
  <c r="K172" i="25"/>
  <c r="G172" i="26"/>
  <c r="L166" i="39"/>
  <c r="F171" i="23"/>
  <c r="E165" i="39"/>
  <c r="E172" i="21"/>
  <c r="N173" i="16"/>
  <c r="I173" i="51"/>
  <c r="N172" i="26"/>
  <c r="F172" i="23"/>
  <c r="F175" i="28"/>
  <c r="J172" i="23"/>
  <c r="E175" i="27"/>
  <c r="I170" i="17"/>
  <c r="J173" i="35"/>
  <c r="L173" i="51"/>
  <c r="I173" i="48"/>
  <c r="G172" i="51"/>
  <c r="K170" i="15"/>
  <c r="K173" i="50"/>
  <c r="N172" i="21"/>
  <c r="J173" i="26"/>
  <c r="G171" i="23"/>
  <c r="I172" i="25"/>
  <c r="K171" i="19"/>
  <c r="M167" i="36"/>
  <c r="F167" i="36"/>
  <c r="F172" i="48"/>
  <c r="D171" i="17"/>
  <c r="D168" i="36"/>
  <c r="G172" i="23"/>
  <c r="I170" i="15"/>
  <c r="G170" i="15"/>
  <c r="M173" i="50"/>
  <c r="E172" i="35"/>
  <c r="M172" i="48"/>
  <c r="I168" i="36"/>
  <c r="D174" i="16"/>
  <c r="H174" i="16"/>
  <c r="I175" i="27"/>
  <c r="G175" i="28"/>
  <c r="N165" i="39"/>
  <c r="M172" i="51"/>
  <c r="M172" i="21"/>
  <c r="M173" i="16"/>
  <c r="E170" i="14"/>
  <c r="J170" i="17"/>
  <c r="J173" i="48"/>
  <c r="N167" i="36"/>
  <c r="L172" i="23"/>
  <c r="K176" i="28"/>
  <c r="D172" i="43"/>
  <c r="I171" i="19"/>
  <c r="D174" i="35"/>
  <c r="D169" i="13"/>
  <c r="D171" i="45"/>
  <c r="D171" i="47"/>
  <c r="D171" i="46"/>
  <c r="D170" i="20"/>
  <c r="D171" i="19"/>
  <c r="B172" i="30" l="1"/>
  <c r="A173" i="30"/>
  <c r="C172" i="30"/>
  <c r="B172" i="45"/>
  <c r="A173" i="45"/>
  <c r="C172" i="45"/>
  <c r="C174" i="29"/>
  <c r="B172" i="46"/>
  <c r="C172" i="46"/>
  <c r="A173" i="46"/>
  <c r="B172" i="47"/>
  <c r="A173" i="47"/>
  <c r="C172" i="47"/>
  <c r="B172" i="24"/>
  <c r="C172" i="24"/>
  <c r="A173" i="24"/>
  <c r="B174" i="29"/>
  <c r="A175" i="29"/>
  <c r="B173" i="43"/>
  <c r="A174" i="43"/>
  <c r="C173" i="43"/>
  <c r="C172" i="17"/>
  <c r="C170" i="41"/>
  <c r="B170" i="13"/>
  <c r="A171" i="13"/>
  <c r="C170" i="13"/>
  <c r="B171" i="20"/>
  <c r="A172" i="20"/>
  <c r="C171" i="20"/>
  <c r="B173" i="44"/>
  <c r="C173" i="44"/>
  <c r="A174" i="44"/>
  <c r="A179" i="41"/>
  <c r="B178" i="41"/>
  <c r="C177" i="28"/>
  <c r="B173" i="25"/>
  <c r="A174" i="25"/>
  <c r="C173" i="25"/>
  <c r="B173" i="42"/>
  <c r="C173" i="42"/>
  <c r="A174" i="42"/>
  <c r="B173" i="18"/>
  <c r="A174" i="18"/>
  <c r="C173" i="18"/>
  <c r="C172" i="19"/>
  <c r="A178" i="28"/>
  <c r="B178" i="28" s="1"/>
  <c r="C170" i="36"/>
  <c r="A173" i="17"/>
  <c r="B173" i="17" s="1"/>
  <c r="A176" i="16"/>
  <c r="B176" i="16" s="1"/>
  <c r="A173" i="14"/>
  <c r="B173" i="14" s="1"/>
  <c r="C172" i="14"/>
  <c r="C177" i="27"/>
  <c r="A178" i="27"/>
  <c r="B178" i="27" s="1"/>
  <c r="C175" i="51"/>
  <c r="A176" i="51"/>
  <c r="B176" i="51" s="1"/>
  <c r="C175" i="50"/>
  <c r="A176" i="50"/>
  <c r="B176" i="50" s="1"/>
  <c r="C175" i="48"/>
  <c r="A176" i="48"/>
  <c r="B176" i="48" s="1"/>
  <c r="A175" i="36"/>
  <c r="B175" i="36" s="1"/>
  <c r="C175" i="35"/>
  <c r="A176" i="35"/>
  <c r="B176" i="35" s="1"/>
  <c r="A176" i="31"/>
  <c r="B176" i="31" s="1"/>
  <c r="C175" i="31"/>
  <c r="C175" i="26"/>
  <c r="A176" i="26"/>
  <c r="B176" i="26" s="1"/>
  <c r="C174" i="23"/>
  <c r="A175" i="23"/>
  <c r="B175" i="23" s="1"/>
  <c r="C174" i="21"/>
  <c r="A175" i="21"/>
  <c r="B175" i="21" s="1"/>
  <c r="A175" i="19"/>
  <c r="B175" i="19" s="1"/>
  <c r="C172" i="15"/>
  <c r="A173" i="15"/>
  <c r="B173" i="15" s="1"/>
  <c r="A168" i="39"/>
  <c r="B168" i="39" s="1"/>
  <c r="C167" i="39"/>
  <c r="E171" i="19"/>
  <c r="G170" i="19"/>
  <c r="M172" i="25"/>
  <c r="G170" i="46"/>
  <c r="E169" i="20"/>
  <c r="H172" i="42"/>
  <c r="F172" i="44"/>
  <c r="E170" i="20"/>
  <c r="H171" i="30"/>
  <c r="E171" i="45"/>
  <c r="L171" i="45"/>
  <c r="H171" i="47"/>
  <c r="N171" i="47"/>
  <c r="N171" i="46"/>
  <c r="N169" i="13"/>
  <c r="D169" i="41"/>
  <c r="I169" i="41"/>
  <c r="N171" i="24"/>
  <c r="I172" i="43"/>
  <c r="G172" i="43"/>
  <c r="H172" i="19"/>
  <c r="E176" i="28"/>
  <c r="N173" i="48"/>
  <c r="I174" i="48"/>
  <c r="N173" i="35"/>
  <c r="E173" i="31"/>
  <c r="N173" i="31"/>
  <c r="M171" i="17"/>
  <c r="J174" i="48"/>
  <c r="G176" i="28"/>
  <c r="F173" i="31"/>
  <c r="E171" i="14"/>
  <c r="M171" i="19"/>
  <c r="G172" i="18"/>
  <c r="F172" i="25"/>
  <c r="M170" i="46"/>
  <c r="N169" i="20"/>
  <c r="H172" i="44"/>
  <c r="M172" i="44"/>
  <c r="L170" i="20"/>
  <c r="N171" i="30"/>
  <c r="H171" i="45"/>
  <c r="I171" i="47"/>
  <c r="E171" i="47"/>
  <c r="M171" i="46"/>
  <c r="L169" i="13"/>
  <c r="G169" i="13"/>
  <c r="H171" i="24"/>
  <c r="H172" i="43"/>
  <c r="D173" i="42"/>
  <c r="I173" i="18"/>
  <c r="H171" i="15"/>
  <c r="L174" i="26"/>
  <c r="L174" i="48"/>
  <c r="M174" i="35"/>
  <c r="H177" i="28"/>
  <c r="K176" i="27"/>
  <c r="M173" i="26"/>
  <c r="G168" i="36"/>
  <c r="M176" i="28"/>
  <c r="I177" i="28"/>
  <c r="D172" i="15"/>
  <c r="D172" i="17"/>
  <c r="J171" i="15"/>
  <c r="G174" i="50"/>
  <c r="L173" i="21"/>
  <c r="G171" i="19"/>
  <c r="E172" i="18"/>
  <c r="N172" i="25"/>
  <c r="G168" i="41"/>
  <c r="F169" i="20"/>
  <c r="I172" i="44"/>
  <c r="G172" i="44"/>
  <c r="J170" i="20"/>
  <c r="L171" i="30"/>
  <c r="K171" i="45"/>
  <c r="I173" i="29"/>
  <c r="K171" i="47"/>
  <c r="D173" i="29"/>
  <c r="F171" i="46"/>
  <c r="J169" i="13"/>
  <c r="E169" i="13"/>
  <c r="L169" i="41"/>
  <c r="H169" i="41"/>
  <c r="G171" i="24"/>
  <c r="K172" i="43"/>
  <c r="K173" i="42"/>
  <c r="D173" i="18"/>
  <c r="H171" i="14"/>
  <c r="N168" i="36"/>
  <c r="D175" i="50"/>
  <c r="L171" i="14"/>
  <c r="D173" i="23"/>
  <c r="G173" i="51"/>
  <c r="K171" i="17"/>
  <c r="L169" i="36"/>
  <c r="E168" i="36"/>
  <c r="I176" i="27"/>
  <c r="H174" i="35"/>
  <c r="G171" i="17"/>
  <c r="E166" i="39"/>
  <c r="E174" i="35"/>
  <c r="M172" i="18"/>
  <c r="E172" i="42"/>
  <c r="M168" i="41"/>
  <c r="M169" i="20"/>
  <c r="J172" i="44"/>
  <c r="F170" i="20"/>
  <c r="H170" i="20"/>
  <c r="E171" i="30"/>
  <c r="I171" i="45"/>
  <c r="L173" i="29"/>
  <c r="J171" i="47"/>
  <c r="I171" i="46"/>
  <c r="E171" i="46"/>
  <c r="I169" i="13"/>
  <c r="J169" i="41"/>
  <c r="M171" i="24"/>
  <c r="L172" i="43"/>
  <c r="H173" i="25"/>
  <c r="K169" i="36"/>
  <c r="L171" i="17"/>
  <c r="G173" i="31"/>
  <c r="F174" i="35"/>
  <c r="H174" i="50"/>
  <c r="I174" i="35"/>
  <c r="M173" i="48"/>
  <c r="M171" i="15"/>
  <c r="N174" i="16"/>
  <c r="N171" i="15"/>
  <c r="M173" i="35"/>
  <c r="E174" i="50"/>
  <c r="K174" i="51"/>
  <c r="J173" i="21"/>
  <c r="D175" i="16"/>
  <c r="G174" i="16"/>
  <c r="N171" i="17"/>
  <c r="D177" i="28"/>
  <c r="K171" i="15"/>
  <c r="M168" i="36"/>
  <c r="H174" i="31"/>
  <c r="F174" i="16"/>
  <c r="E171" i="15"/>
  <c r="N174" i="35"/>
  <c r="K174" i="31"/>
  <c r="L173" i="42"/>
  <c r="E173" i="35"/>
  <c r="I173" i="21"/>
  <c r="L174" i="31"/>
  <c r="N173" i="51"/>
  <c r="G173" i="21"/>
  <c r="M173" i="31"/>
  <c r="K174" i="48"/>
  <c r="L177" i="28"/>
  <c r="M174" i="16"/>
  <c r="K173" i="23"/>
  <c r="I173" i="23"/>
  <c r="F166" i="39"/>
  <c r="N176" i="28"/>
  <c r="H171" i="17"/>
  <c r="L171" i="15"/>
  <c r="I174" i="50"/>
  <c r="L174" i="51"/>
  <c r="F176" i="28"/>
  <c r="F171" i="17"/>
  <c r="E173" i="26"/>
  <c r="D174" i="48"/>
  <c r="F170" i="19"/>
  <c r="N172" i="18"/>
  <c r="G172" i="42"/>
  <c r="E168" i="41"/>
  <c r="F172" i="42"/>
  <c r="K172" i="44"/>
  <c r="N170" i="20"/>
  <c r="M170" i="20"/>
  <c r="D172" i="45"/>
  <c r="M171" i="30"/>
  <c r="M171" i="45"/>
  <c r="J173" i="29"/>
  <c r="L171" i="47"/>
  <c r="K171" i="46"/>
  <c r="G171" i="46"/>
  <c r="H169" i="13"/>
  <c r="E171" i="24"/>
  <c r="N172" i="43"/>
  <c r="D173" i="44"/>
  <c r="D173" i="25"/>
  <c r="J172" i="19"/>
  <c r="G173" i="26"/>
  <c r="J174" i="35"/>
  <c r="H174" i="51"/>
  <c r="M174" i="50"/>
  <c r="M171" i="14"/>
  <c r="J174" i="50"/>
  <c r="K174" i="35"/>
  <c r="D174" i="31"/>
  <c r="J171" i="17"/>
  <c r="J174" i="31"/>
  <c r="H169" i="36"/>
  <c r="H175" i="16"/>
  <c r="F173" i="21"/>
  <c r="G171" i="14"/>
  <c r="H174" i="48"/>
  <c r="D174" i="21"/>
  <c r="H173" i="23"/>
  <c r="J171" i="14"/>
  <c r="N170" i="19"/>
  <c r="F172" i="18"/>
  <c r="N170" i="46"/>
  <c r="F168" i="41"/>
  <c r="M172" i="42"/>
  <c r="L172" i="44"/>
  <c r="G170" i="20"/>
  <c r="I171" i="30"/>
  <c r="K171" i="30"/>
  <c r="J171" i="45"/>
  <c r="K173" i="29"/>
  <c r="M171" i="47"/>
  <c r="J171" i="46"/>
  <c r="N171" i="19"/>
  <c r="D172" i="24"/>
  <c r="K169" i="13"/>
  <c r="L171" i="24"/>
  <c r="J171" i="24"/>
  <c r="E172" i="43"/>
  <c r="I173" i="25"/>
  <c r="J173" i="42"/>
  <c r="D172" i="19"/>
  <c r="I171" i="14"/>
  <c r="J169" i="36"/>
  <c r="K171" i="14"/>
  <c r="K175" i="16"/>
  <c r="M173" i="51"/>
  <c r="F173" i="35"/>
  <c r="F171" i="15"/>
  <c r="H174" i="26"/>
  <c r="L174" i="35"/>
  <c r="N174" i="50"/>
  <c r="N166" i="39"/>
  <c r="G174" i="35"/>
  <c r="G171" i="15"/>
  <c r="J174" i="51"/>
  <c r="E170" i="19"/>
  <c r="G172" i="25"/>
  <c r="F170" i="46"/>
  <c r="N168" i="41"/>
  <c r="F171" i="19"/>
  <c r="E172" i="44"/>
  <c r="K170" i="20"/>
  <c r="J171" i="30"/>
  <c r="F171" i="30"/>
  <c r="G171" i="45"/>
  <c r="H173" i="29"/>
  <c r="F171" i="47"/>
  <c r="L171" i="46"/>
  <c r="N172" i="42"/>
  <c r="F169" i="13"/>
  <c r="I171" i="24"/>
  <c r="F171" i="24"/>
  <c r="F172" i="43"/>
  <c r="L173" i="25"/>
  <c r="I173" i="42"/>
  <c r="L172" i="19"/>
  <c r="K167" i="39"/>
  <c r="J167" i="39"/>
  <c r="K173" i="21"/>
  <c r="L176" i="27"/>
  <c r="D174" i="26"/>
  <c r="D169" i="36"/>
  <c r="I174" i="26"/>
  <c r="F168" i="36"/>
  <c r="H176" i="27"/>
  <c r="D174" i="51"/>
  <c r="M170" i="19"/>
  <c r="E172" i="25"/>
  <c r="E170" i="46"/>
  <c r="G169" i="20"/>
  <c r="L171" i="19"/>
  <c r="N172" i="44"/>
  <c r="I170" i="20"/>
  <c r="G171" i="30"/>
  <c r="F171" i="45"/>
  <c r="N171" i="45"/>
  <c r="G171" i="47"/>
  <c r="H171" i="46"/>
  <c r="M169" i="13"/>
  <c r="K169" i="41"/>
  <c r="K171" i="24"/>
  <c r="J172" i="43"/>
  <c r="M172" i="43"/>
  <c r="J173" i="25"/>
  <c r="I174" i="51"/>
  <c r="N173" i="21"/>
  <c r="H173" i="21"/>
  <c r="M166" i="39"/>
  <c r="G173" i="48"/>
  <c r="I171" i="15"/>
  <c r="N173" i="26"/>
  <c r="F173" i="26"/>
  <c r="K174" i="26"/>
  <c r="F171" i="14"/>
  <c r="I175" i="16"/>
  <c r="G166" i="39"/>
  <c r="E173" i="48"/>
  <c r="D176" i="27"/>
  <c r="I174" i="31"/>
  <c r="E173" i="21"/>
  <c r="J173" i="23"/>
  <c r="L174" i="50"/>
  <c r="K173" i="25"/>
  <c r="H173" i="18"/>
  <c r="D167" i="39"/>
  <c r="I171" i="17"/>
  <c r="M173" i="21"/>
  <c r="F173" i="51"/>
  <c r="L173" i="23"/>
  <c r="H167" i="39"/>
  <c r="K174" i="50"/>
  <c r="J174" i="26"/>
  <c r="F173" i="48"/>
  <c r="J176" i="27"/>
  <c r="I169" i="36"/>
  <c r="E171" i="17"/>
  <c r="I167" i="39"/>
  <c r="J177" i="28"/>
  <c r="G173" i="35"/>
  <c r="N171" i="14"/>
  <c r="E174" i="16"/>
  <c r="E173" i="51"/>
  <c r="F174" i="50"/>
  <c r="J173" i="18"/>
  <c r="D172" i="47"/>
  <c r="D173" i="43"/>
  <c r="I172" i="19"/>
  <c r="D175" i="35"/>
  <c r="K177" i="28"/>
  <c r="H173" i="42"/>
  <c r="D172" i="46"/>
  <c r="D170" i="13"/>
  <c r="D172" i="30"/>
  <c r="D174" i="29"/>
  <c r="C173" i="17" l="1"/>
  <c r="B175" i="29"/>
  <c r="A176" i="29"/>
  <c r="B173" i="46"/>
  <c r="C173" i="46"/>
  <c r="A174" i="46"/>
  <c r="B173" i="30"/>
  <c r="C173" i="30"/>
  <c r="A174" i="30"/>
  <c r="B172" i="20"/>
  <c r="C172" i="20"/>
  <c r="A173" i="20"/>
  <c r="C176" i="16"/>
  <c r="C171" i="41"/>
  <c r="B174" i="43"/>
  <c r="C174" i="43"/>
  <c r="A175" i="43"/>
  <c r="B173" i="24"/>
  <c r="C173" i="24"/>
  <c r="A174" i="24"/>
  <c r="B174" i="44"/>
  <c r="C174" i="44"/>
  <c r="A175" i="44"/>
  <c r="B173" i="45"/>
  <c r="C173" i="45"/>
  <c r="A174" i="45"/>
  <c r="C175" i="29"/>
  <c r="B171" i="13"/>
  <c r="A172" i="13"/>
  <c r="C171" i="13"/>
  <c r="B173" i="47"/>
  <c r="A174" i="47"/>
  <c r="C173" i="47"/>
  <c r="A180" i="41"/>
  <c r="B179" i="41"/>
  <c r="C178" i="28"/>
  <c r="B174" i="25"/>
  <c r="A175" i="25"/>
  <c r="C174" i="25"/>
  <c r="B174" i="42"/>
  <c r="C174" i="42"/>
  <c r="A175" i="42"/>
  <c r="C174" i="18"/>
  <c r="B174" i="18"/>
  <c r="A175" i="18"/>
  <c r="C173" i="19"/>
  <c r="A174" i="14"/>
  <c r="B174" i="14" s="1"/>
  <c r="C173" i="14"/>
  <c r="C171" i="36"/>
  <c r="A177" i="16"/>
  <c r="B177" i="16" s="1"/>
  <c r="A179" i="28"/>
  <c r="B179" i="28" s="1"/>
  <c r="A174" i="17"/>
  <c r="B174" i="17" s="1"/>
  <c r="A179" i="27"/>
  <c r="B179" i="27" s="1"/>
  <c r="C178" i="27"/>
  <c r="C176" i="51"/>
  <c r="A177" i="51"/>
  <c r="B177" i="51" s="1"/>
  <c r="C176" i="50"/>
  <c r="A177" i="50"/>
  <c r="B177" i="50" s="1"/>
  <c r="C176" i="48"/>
  <c r="A177" i="48"/>
  <c r="B177" i="48" s="1"/>
  <c r="A176" i="36"/>
  <c r="B176" i="36" s="1"/>
  <c r="C176" i="35"/>
  <c r="A177" i="35"/>
  <c r="B177" i="35" s="1"/>
  <c r="C176" i="31"/>
  <c r="A177" i="31"/>
  <c r="B177" i="31" s="1"/>
  <c r="C176" i="26"/>
  <c r="A177" i="26"/>
  <c r="B177" i="26" s="1"/>
  <c r="C175" i="23"/>
  <c r="A176" i="23"/>
  <c r="B176" i="23" s="1"/>
  <c r="C175" i="21"/>
  <c r="A176" i="21"/>
  <c r="B176" i="21" s="1"/>
  <c r="A176" i="19"/>
  <c r="B176" i="19" s="1"/>
  <c r="C173" i="15"/>
  <c r="A174" i="15"/>
  <c r="B174" i="15" s="1"/>
  <c r="A169" i="39"/>
  <c r="B169" i="39" s="1"/>
  <c r="C168" i="39"/>
  <c r="E173" i="25"/>
  <c r="N173" i="29"/>
  <c r="G169" i="41"/>
  <c r="I173" i="43"/>
  <c r="J172" i="46"/>
  <c r="G172" i="46"/>
  <c r="D170" i="41"/>
  <c r="J172" i="24"/>
  <c r="E172" i="24"/>
  <c r="F172" i="45"/>
  <c r="F173" i="44"/>
  <c r="F170" i="13"/>
  <c r="J172" i="47"/>
  <c r="I174" i="29"/>
  <c r="K172" i="30"/>
  <c r="N172" i="30"/>
  <c r="I174" i="25"/>
  <c r="L174" i="42"/>
  <c r="K173" i="19"/>
  <c r="E175" i="35"/>
  <c r="H175" i="26"/>
  <c r="N167" i="39"/>
  <c r="G169" i="36"/>
  <c r="L177" i="27"/>
  <c r="G176" i="27"/>
  <c r="D175" i="26"/>
  <c r="E175" i="16"/>
  <c r="D176" i="35"/>
  <c r="K176" i="16"/>
  <c r="H168" i="39"/>
  <c r="N172" i="15"/>
  <c r="J175" i="35"/>
  <c r="K168" i="39"/>
  <c r="H176" i="16"/>
  <c r="L174" i="21"/>
  <c r="I172" i="14"/>
  <c r="F177" i="28"/>
  <c r="E173" i="23"/>
  <c r="K172" i="14"/>
  <c r="G172" i="19"/>
  <c r="M173" i="18"/>
  <c r="F173" i="29"/>
  <c r="N169" i="41"/>
  <c r="L171" i="20"/>
  <c r="K173" i="43"/>
  <c r="H172" i="46"/>
  <c r="N172" i="46"/>
  <c r="L170" i="41"/>
  <c r="D173" i="24"/>
  <c r="F172" i="24"/>
  <c r="L172" i="45"/>
  <c r="N172" i="45"/>
  <c r="N173" i="44"/>
  <c r="I170" i="13"/>
  <c r="G170" i="13"/>
  <c r="I172" i="47"/>
  <c r="K174" i="29"/>
  <c r="M172" i="30"/>
  <c r="L172" i="30"/>
  <c r="L174" i="25"/>
  <c r="H174" i="42"/>
  <c r="L173" i="19"/>
  <c r="J175" i="51"/>
  <c r="L172" i="17"/>
  <c r="N174" i="51"/>
  <c r="L175" i="26"/>
  <c r="I175" i="50"/>
  <c r="E177" i="28"/>
  <c r="I175" i="26"/>
  <c r="G174" i="51"/>
  <c r="G167" i="39"/>
  <c r="F169" i="36"/>
  <c r="M167" i="39"/>
  <c r="L175" i="48"/>
  <c r="F175" i="16"/>
  <c r="K178" i="28"/>
  <c r="M174" i="51"/>
  <c r="K175" i="51"/>
  <c r="L175" i="16"/>
  <c r="F173" i="23"/>
  <c r="L168" i="39"/>
  <c r="K177" i="27"/>
  <c r="D173" i="17"/>
  <c r="M172" i="19"/>
  <c r="E173" i="18"/>
  <c r="E173" i="29"/>
  <c r="M169" i="41"/>
  <c r="J173" i="43"/>
  <c r="K172" i="46"/>
  <c r="J170" i="41"/>
  <c r="F172" i="19"/>
  <c r="L172" i="24"/>
  <c r="K172" i="45"/>
  <c r="E172" i="45"/>
  <c r="M173" i="44"/>
  <c r="L170" i="13"/>
  <c r="N170" i="13"/>
  <c r="N172" i="47"/>
  <c r="L174" i="29"/>
  <c r="H172" i="30"/>
  <c r="H174" i="25"/>
  <c r="K174" i="42"/>
  <c r="I173" i="19"/>
  <c r="E174" i="31"/>
  <c r="N175" i="35"/>
  <c r="H174" i="21"/>
  <c r="D173" i="15"/>
  <c r="K172" i="17"/>
  <c r="M175" i="35"/>
  <c r="J176" i="16"/>
  <c r="H175" i="31"/>
  <c r="K174" i="21"/>
  <c r="I168" i="39"/>
  <c r="H175" i="35"/>
  <c r="D175" i="51"/>
  <c r="F175" i="50"/>
  <c r="L170" i="36"/>
  <c r="H172" i="15"/>
  <c r="D170" i="36"/>
  <c r="I175" i="51"/>
  <c r="G174" i="31"/>
  <c r="E167" i="39"/>
  <c r="G175" i="50"/>
  <c r="E174" i="51"/>
  <c r="E172" i="19"/>
  <c r="N173" i="18"/>
  <c r="G173" i="42"/>
  <c r="F169" i="41"/>
  <c r="H171" i="20"/>
  <c r="I171" i="20"/>
  <c r="N173" i="43"/>
  <c r="L172" i="46"/>
  <c r="H172" i="24"/>
  <c r="H172" i="45"/>
  <c r="L173" i="44"/>
  <c r="E173" i="44"/>
  <c r="K170" i="13"/>
  <c r="M172" i="47"/>
  <c r="F172" i="47"/>
  <c r="E174" i="29"/>
  <c r="G172" i="30"/>
  <c r="H173" i="19"/>
  <c r="E175" i="50"/>
  <c r="M174" i="31"/>
  <c r="H172" i="14"/>
  <c r="G174" i="48"/>
  <c r="L175" i="50"/>
  <c r="L172" i="14"/>
  <c r="J172" i="14"/>
  <c r="E172" i="17"/>
  <c r="M172" i="15"/>
  <c r="M177" i="28"/>
  <c r="N173" i="23"/>
  <c r="J170" i="36"/>
  <c r="I175" i="31"/>
  <c r="M173" i="23"/>
  <c r="D175" i="48"/>
  <c r="G174" i="21"/>
  <c r="I175" i="48"/>
  <c r="L175" i="51"/>
  <c r="L175" i="35"/>
  <c r="I170" i="36"/>
  <c r="L176" i="16"/>
  <c r="G177" i="28"/>
  <c r="M175" i="16"/>
  <c r="D176" i="16"/>
  <c r="H170" i="36"/>
  <c r="N174" i="31"/>
  <c r="K170" i="36"/>
  <c r="E174" i="48"/>
  <c r="L172" i="15"/>
  <c r="E169" i="36"/>
  <c r="D172" i="14"/>
  <c r="D173" i="14" s="1"/>
  <c r="F174" i="51"/>
  <c r="F172" i="17"/>
  <c r="J175" i="50"/>
  <c r="E174" i="26"/>
  <c r="N172" i="19"/>
  <c r="G173" i="18"/>
  <c r="N173" i="42"/>
  <c r="E169" i="41"/>
  <c r="M173" i="43"/>
  <c r="I172" i="46"/>
  <c r="K170" i="41"/>
  <c r="G172" i="24"/>
  <c r="I172" i="45"/>
  <c r="I173" i="44"/>
  <c r="G173" i="44"/>
  <c r="H170" i="13"/>
  <c r="G172" i="47"/>
  <c r="E172" i="47"/>
  <c r="N174" i="29"/>
  <c r="I172" i="30"/>
  <c r="D174" i="25"/>
  <c r="H174" i="18"/>
  <c r="D173" i="19"/>
  <c r="F174" i="26"/>
  <c r="J175" i="48"/>
  <c r="L174" i="23"/>
  <c r="J174" i="21"/>
  <c r="H175" i="50"/>
  <c r="H177" i="27"/>
  <c r="E172" i="15"/>
  <c r="H175" i="48"/>
  <c r="D168" i="39"/>
  <c r="N175" i="50"/>
  <c r="I177" i="27"/>
  <c r="L167" i="39"/>
  <c r="M174" i="26"/>
  <c r="M175" i="50"/>
  <c r="F173" i="25"/>
  <c r="F173" i="18"/>
  <c r="E173" i="42"/>
  <c r="N173" i="25"/>
  <c r="D171" i="20"/>
  <c r="E173" i="43"/>
  <c r="M172" i="46"/>
  <c r="I170" i="41"/>
  <c r="N172" i="24"/>
  <c r="J172" i="45"/>
  <c r="H173" i="44"/>
  <c r="J170" i="13"/>
  <c r="H172" i="47"/>
  <c r="F174" i="29"/>
  <c r="D173" i="47"/>
  <c r="E172" i="30"/>
  <c r="D174" i="42"/>
  <c r="I174" i="18"/>
  <c r="F176" i="27"/>
  <c r="K175" i="35"/>
  <c r="D174" i="23"/>
  <c r="E174" i="21"/>
  <c r="G175" i="35"/>
  <c r="K175" i="26"/>
  <c r="G172" i="15"/>
  <c r="N175" i="16"/>
  <c r="D178" i="28"/>
  <c r="G172" i="17"/>
  <c r="K175" i="48"/>
  <c r="F172" i="15"/>
  <c r="K172" i="15"/>
  <c r="J172" i="15"/>
  <c r="J172" i="17"/>
  <c r="I175" i="35"/>
  <c r="I172" i="17"/>
  <c r="G173" i="25"/>
  <c r="G173" i="29"/>
  <c r="M173" i="42"/>
  <c r="K172" i="19"/>
  <c r="K171" i="20"/>
  <c r="H173" i="43"/>
  <c r="G173" i="43"/>
  <c r="F172" i="46"/>
  <c r="D174" i="44"/>
  <c r="M172" i="24"/>
  <c r="M172" i="45"/>
  <c r="K173" i="44"/>
  <c r="E170" i="13"/>
  <c r="K172" i="47"/>
  <c r="H174" i="29"/>
  <c r="G174" i="29"/>
  <c r="F172" i="30"/>
  <c r="J174" i="42"/>
  <c r="D174" i="18"/>
  <c r="N176" i="27"/>
  <c r="D177" i="27"/>
  <c r="D178" i="27" s="1"/>
  <c r="I178" i="28"/>
  <c r="J175" i="16"/>
  <c r="G174" i="26"/>
  <c r="I172" i="15"/>
  <c r="M172" i="17"/>
  <c r="F167" i="39"/>
  <c r="J177" i="27"/>
  <c r="I176" i="16"/>
  <c r="I174" i="23"/>
  <c r="M173" i="25"/>
  <c r="M173" i="29"/>
  <c r="F173" i="42"/>
  <c r="J171" i="20"/>
  <c r="L173" i="43"/>
  <c r="F173" i="43"/>
  <c r="E172" i="46"/>
  <c r="H170" i="41"/>
  <c r="K172" i="24"/>
  <c r="I172" i="24"/>
  <c r="G172" i="45"/>
  <c r="J173" i="44"/>
  <c r="M170" i="13"/>
  <c r="L172" i="47"/>
  <c r="J174" i="29"/>
  <c r="M174" i="29"/>
  <c r="J172" i="30"/>
  <c r="J173" i="19"/>
  <c r="N174" i="21"/>
  <c r="I174" i="21"/>
  <c r="D175" i="31"/>
  <c r="G173" i="23"/>
  <c r="N174" i="48"/>
  <c r="K175" i="31"/>
  <c r="F174" i="31"/>
  <c r="M176" i="27"/>
  <c r="D176" i="50"/>
  <c r="M174" i="21"/>
  <c r="H174" i="23"/>
  <c r="J174" i="23"/>
  <c r="N174" i="26"/>
  <c r="N177" i="28"/>
  <c r="K174" i="23"/>
  <c r="F175" i="35"/>
  <c r="G175" i="16"/>
  <c r="H175" i="51"/>
  <c r="F174" i="21"/>
  <c r="H172" i="17"/>
  <c r="N172" i="17"/>
  <c r="L178" i="28"/>
  <c r="J175" i="31"/>
  <c r="F174" i="48"/>
  <c r="N169" i="36"/>
  <c r="M174" i="48"/>
  <c r="E176" i="27"/>
  <c r="K175" i="50"/>
  <c r="J168" i="39"/>
  <c r="M169" i="36"/>
  <c r="L175" i="31"/>
  <c r="J175" i="26"/>
  <c r="D171" i="13"/>
  <c r="K174" i="25"/>
  <c r="J174" i="18"/>
  <c r="D173" i="30"/>
  <c r="I174" i="42"/>
  <c r="B174" i="45" l="1"/>
  <c r="C174" i="45"/>
  <c r="A175" i="45"/>
  <c r="B174" i="46"/>
  <c r="C174" i="46"/>
  <c r="A175" i="46"/>
  <c r="C174" i="17"/>
  <c r="B174" i="47"/>
  <c r="A175" i="47"/>
  <c r="C174" i="47"/>
  <c r="C177" i="16"/>
  <c r="C179" i="28"/>
  <c r="C176" i="29"/>
  <c r="B175" i="44"/>
  <c r="C175" i="44"/>
  <c r="A176" i="44"/>
  <c r="B175" i="43"/>
  <c r="A176" i="43"/>
  <c r="C175" i="43"/>
  <c r="B173" i="20"/>
  <c r="C173" i="20"/>
  <c r="A174" i="20"/>
  <c r="C172" i="41"/>
  <c r="B174" i="30"/>
  <c r="C174" i="30"/>
  <c r="A175" i="30"/>
  <c r="B172" i="13"/>
  <c r="A173" i="13"/>
  <c r="C172" i="13"/>
  <c r="B176" i="29"/>
  <c r="A177" i="29"/>
  <c r="B174" i="24"/>
  <c r="C174" i="24"/>
  <c r="A175" i="24"/>
  <c r="A181" i="41"/>
  <c r="B180" i="41"/>
  <c r="B175" i="25"/>
  <c r="C175" i="25"/>
  <c r="A176" i="25"/>
  <c r="B175" i="42"/>
  <c r="C175" i="42"/>
  <c r="A176" i="42"/>
  <c r="B175" i="18"/>
  <c r="A176" i="18"/>
  <c r="C175" i="18"/>
  <c r="C174" i="19"/>
  <c r="A175" i="14"/>
  <c r="B175" i="14" s="1"/>
  <c r="C174" i="14"/>
  <c r="A178" i="16"/>
  <c r="B178" i="16" s="1"/>
  <c r="C172" i="36"/>
  <c r="C179" i="27"/>
  <c r="A180" i="27"/>
  <c r="B180" i="27" s="1"/>
  <c r="A175" i="17"/>
  <c r="B175" i="17" s="1"/>
  <c r="A180" i="28"/>
  <c r="B180" i="28" s="1"/>
  <c r="C177" i="51"/>
  <c r="A178" i="51"/>
  <c r="B178" i="51" s="1"/>
  <c r="C177" i="50"/>
  <c r="A178" i="50"/>
  <c r="B178" i="50" s="1"/>
  <c r="C177" i="48"/>
  <c r="A178" i="48"/>
  <c r="B178" i="48" s="1"/>
  <c r="A177" i="36"/>
  <c r="B177" i="36" s="1"/>
  <c r="A178" i="35"/>
  <c r="B178" i="35" s="1"/>
  <c r="C177" i="35"/>
  <c r="C177" i="31"/>
  <c r="A178" i="31"/>
  <c r="B178" i="31" s="1"/>
  <c r="A178" i="26"/>
  <c r="B178" i="26" s="1"/>
  <c r="C177" i="26"/>
  <c r="C176" i="23"/>
  <c r="A177" i="23"/>
  <c r="B177" i="23" s="1"/>
  <c r="C176" i="21"/>
  <c r="A177" i="21"/>
  <c r="B177" i="21" s="1"/>
  <c r="A177" i="19"/>
  <c r="B177" i="19" s="1"/>
  <c r="C174" i="15"/>
  <c r="A175" i="15"/>
  <c r="B175" i="15" s="1"/>
  <c r="A170" i="39"/>
  <c r="B170" i="39" s="1"/>
  <c r="C169" i="39"/>
  <c r="G174" i="18"/>
  <c r="M174" i="42"/>
  <c r="M173" i="19"/>
  <c r="G174" i="25"/>
  <c r="J173" i="47"/>
  <c r="K173" i="47"/>
  <c r="H173" i="24"/>
  <c r="H173" i="45"/>
  <c r="H175" i="29"/>
  <c r="H174" i="44"/>
  <c r="K174" i="43"/>
  <c r="I174" i="43"/>
  <c r="J171" i="41"/>
  <c r="D172" i="20"/>
  <c r="H171" i="13"/>
  <c r="L173" i="30"/>
  <c r="N173" i="30"/>
  <c r="D173" i="45"/>
  <c r="J175" i="42"/>
  <c r="D175" i="18"/>
  <c r="D176" i="51"/>
  <c r="M177" i="27"/>
  <c r="H171" i="36"/>
  <c r="L173" i="15"/>
  <c r="D176" i="48"/>
  <c r="E173" i="14"/>
  <c r="N175" i="31"/>
  <c r="J177" i="16"/>
  <c r="M175" i="48"/>
  <c r="I176" i="48"/>
  <c r="G173" i="14"/>
  <c r="N173" i="14"/>
  <c r="H175" i="23"/>
  <c r="G178" i="27"/>
  <c r="L175" i="23"/>
  <c r="L176" i="48"/>
  <c r="H173" i="17"/>
  <c r="L179" i="28"/>
  <c r="H176" i="50"/>
  <c r="E175" i="31"/>
  <c r="F175" i="51"/>
  <c r="M174" i="18"/>
  <c r="N174" i="42"/>
  <c r="G173" i="19"/>
  <c r="M170" i="41"/>
  <c r="I173" i="47"/>
  <c r="E173" i="24"/>
  <c r="K173" i="45"/>
  <c r="J175" i="29"/>
  <c r="J174" i="44"/>
  <c r="H174" i="43"/>
  <c r="I172" i="20"/>
  <c r="L171" i="41"/>
  <c r="N171" i="13"/>
  <c r="I173" i="30"/>
  <c r="D175" i="29"/>
  <c r="H175" i="25"/>
  <c r="D175" i="42"/>
  <c r="L174" i="19"/>
  <c r="D174" i="17"/>
  <c r="N173" i="15"/>
  <c r="L176" i="50"/>
  <c r="E178" i="27"/>
  <c r="F172" i="14"/>
  <c r="K173" i="17"/>
  <c r="K176" i="35"/>
  <c r="E175" i="26"/>
  <c r="M176" i="50"/>
  <c r="E173" i="15"/>
  <c r="D174" i="15"/>
  <c r="G176" i="50"/>
  <c r="D171" i="36"/>
  <c r="I176" i="50"/>
  <c r="L173" i="14"/>
  <c r="K173" i="15"/>
  <c r="E174" i="18"/>
  <c r="N171" i="20"/>
  <c r="F173" i="19"/>
  <c r="F170" i="41"/>
  <c r="G173" i="47"/>
  <c r="J173" i="24"/>
  <c r="J173" i="45"/>
  <c r="I175" i="29"/>
  <c r="D173" i="20"/>
  <c r="N174" i="44"/>
  <c r="K172" i="20"/>
  <c r="L172" i="20"/>
  <c r="K171" i="41"/>
  <c r="E171" i="13"/>
  <c r="J173" i="30"/>
  <c r="K175" i="25"/>
  <c r="K175" i="42"/>
  <c r="K174" i="19"/>
  <c r="D179" i="27"/>
  <c r="K176" i="26"/>
  <c r="M176" i="16"/>
  <c r="L176" i="51"/>
  <c r="M175" i="26"/>
  <c r="M173" i="15"/>
  <c r="F176" i="35"/>
  <c r="J176" i="48"/>
  <c r="J176" i="50"/>
  <c r="G175" i="31"/>
  <c r="J175" i="21"/>
  <c r="N178" i="28"/>
  <c r="H178" i="28"/>
  <c r="N173" i="17"/>
  <c r="K175" i="21"/>
  <c r="H176" i="26"/>
  <c r="L176" i="31"/>
  <c r="F174" i="18"/>
  <c r="E171" i="20"/>
  <c r="E173" i="19"/>
  <c r="E170" i="41"/>
  <c r="F173" i="47"/>
  <c r="L173" i="24"/>
  <c r="I173" i="45"/>
  <c r="L173" i="46"/>
  <c r="L175" i="29"/>
  <c r="E174" i="44"/>
  <c r="L174" i="43"/>
  <c r="J172" i="20"/>
  <c r="J178" i="28"/>
  <c r="G171" i="13"/>
  <c r="K173" i="30"/>
  <c r="D175" i="25"/>
  <c r="I174" i="19"/>
  <c r="L176" i="35"/>
  <c r="F177" i="27"/>
  <c r="E176" i="50"/>
  <c r="F178" i="28"/>
  <c r="M178" i="27"/>
  <c r="G176" i="35"/>
  <c r="J176" i="51"/>
  <c r="E170" i="36"/>
  <c r="E168" i="39"/>
  <c r="F173" i="17"/>
  <c r="F174" i="23"/>
  <c r="M174" i="23"/>
  <c r="I173" i="14"/>
  <c r="H178" i="27"/>
  <c r="N176" i="35"/>
  <c r="M175" i="51"/>
  <c r="F175" i="31"/>
  <c r="N176" i="50"/>
  <c r="N175" i="26"/>
  <c r="F170" i="36"/>
  <c r="E175" i="51"/>
  <c r="M170" i="36"/>
  <c r="J176" i="35"/>
  <c r="H176" i="51"/>
  <c r="E175" i="48"/>
  <c r="H175" i="21"/>
  <c r="F173" i="14"/>
  <c r="G176" i="16"/>
  <c r="D175" i="21"/>
  <c r="H173" i="14"/>
  <c r="G174" i="23"/>
  <c r="E176" i="16"/>
  <c r="N174" i="18"/>
  <c r="M171" i="20"/>
  <c r="F174" i="25"/>
  <c r="N170" i="41"/>
  <c r="L173" i="47"/>
  <c r="G173" i="24"/>
  <c r="L173" i="45"/>
  <c r="I173" i="46"/>
  <c r="G174" i="44"/>
  <c r="I171" i="41"/>
  <c r="L171" i="13"/>
  <c r="E173" i="30"/>
  <c r="I175" i="25"/>
  <c r="H175" i="42"/>
  <c r="H174" i="19"/>
  <c r="L178" i="27"/>
  <c r="N168" i="39"/>
  <c r="G177" i="27"/>
  <c r="M178" i="28"/>
  <c r="D176" i="31"/>
  <c r="I173" i="15"/>
  <c r="F168" i="39"/>
  <c r="K176" i="31"/>
  <c r="I175" i="23"/>
  <c r="J178" i="27"/>
  <c r="D174" i="14"/>
  <c r="K178" i="27"/>
  <c r="J171" i="36"/>
  <c r="N175" i="48"/>
  <c r="J173" i="15"/>
  <c r="F175" i="26"/>
  <c r="M176" i="35"/>
  <c r="I176" i="26"/>
  <c r="F174" i="42"/>
  <c r="F171" i="20"/>
  <c r="M174" i="25"/>
  <c r="G170" i="41"/>
  <c r="H173" i="47"/>
  <c r="N173" i="24"/>
  <c r="K173" i="24"/>
  <c r="D174" i="47"/>
  <c r="K173" i="46"/>
  <c r="I174" i="44"/>
  <c r="M174" i="44"/>
  <c r="H172" i="20"/>
  <c r="H171" i="41"/>
  <c r="M171" i="13"/>
  <c r="J171" i="13"/>
  <c r="G173" i="30"/>
  <c r="D173" i="46"/>
  <c r="L175" i="25"/>
  <c r="H175" i="18"/>
  <c r="J174" i="19"/>
  <c r="I176" i="31"/>
  <c r="G175" i="48"/>
  <c r="D177" i="51"/>
  <c r="K169" i="39"/>
  <c r="F175" i="48"/>
  <c r="N170" i="36"/>
  <c r="J169" i="39"/>
  <c r="L176" i="26"/>
  <c r="K176" i="48"/>
  <c r="J173" i="17"/>
  <c r="L173" i="17"/>
  <c r="F173" i="15"/>
  <c r="L169" i="39"/>
  <c r="E178" i="28"/>
  <c r="H177" i="16"/>
  <c r="K175" i="23"/>
  <c r="I171" i="36"/>
  <c r="K177" i="16"/>
  <c r="K176" i="50"/>
  <c r="I173" i="17"/>
  <c r="G173" i="15"/>
  <c r="E174" i="42"/>
  <c r="G171" i="20"/>
  <c r="N174" i="25"/>
  <c r="J174" i="25"/>
  <c r="M173" i="47"/>
  <c r="I173" i="24"/>
  <c r="F173" i="24"/>
  <c r="H173" i="46"/>
  <c r="L174" i="44"/>
  <c r="F174" i="44"/>
  <c r="J174" i="43"/>
  <c r="D171" i="41"/>
  <c r="F171" i="13"/>
  <c r="I171" i="13"/>
  <c r="F173" i="30"/>
  <c r="D174" i="43"/>
  <c r="J175" i="25"/>
  <c r="J175" i="18"/>
  <c r="D174" i="19"/>
  <c r="D169" i="39"/>
  <c r="J176" i="26"/>
  <c r="G168" i="39"/>
  <c r="D179" i="28"/>
  <c r="D177" i="16"/>
  <c r="N176" i="16"/>
  <c r="G175" i="51"/>
  <c r="G173" i="17"/>
  <c r="G172" i="14"/>
  <c r="N178" i="27"/>
  <c r="I178" i="27"/>
  <c r="M173" i="17"/>
  <c r="M173" i="14"/>
  <c r="I176" i="51"/>
  <c r="D177" i="35"/>
  <c r="E174" i="23"/>
  <c r="H176" i="31"/>
  <c r="G178" i="28"/>
  <c r="G174" i="42"/>
  <c r="N173" i="19"/>
  <c r="E174" i="25"/>
  <c r="E173" i="47"/>
  <c r="N173" i="47"/>
  <c r="M173" i="24"/>
  <c r="J173" i="46"/>
  <c r="K175" i="29"/>
  <c r="K174" i="44"/>
  <c r="K171" i="13"/>
  <c r="H173" i="30"/>
  <c r="M173" i="30"/>
  <c r="J179" i="28"/>
  <c r="L177" i="16"/>
  <c r="N177" i="27"/>
  <c r="H176" i="48"/>
  <c r="J176" i="31"/>
  <c r="G170" i="36"/>
  <c r="E172" i="14"/>
  <c r="K176" i="51"/>
  <c r="N172" i="14"/>
  <c r="K179" i="28"/>
  <c r="J173" i="14"/>
  <c r="F176" i="16"/>
  <c r="G175" i="26"/>
  <c r="F176" i="50"/>
  <c r="M168" i="39"/>
  <c r="L175" i="21"/>
  <c r="H179" i="28"/>
  <c r="K171" i="36"/>
  <c r="K173" i="14"/>
  <c r="D175" i="23"/>
  <c r="D176" i="26"/>
  <c r="H176" i="35"/>
  <c r="E177" i="27"/>
  <c r="F178" i="27"/>
  <c r="J175" i="23"/>
  <c r="N175" i="51"/>
  <c r="I177" i="16"/>
  <c r="E173" i="17"/>
  <c r="M175" i="31"/>
  <c r="I176" i="35"/>
  <c r="N174" i="23"/>
  <c r="M172" i="14"/>
  <c r="H173" i="15"/>
  <c r="I179" i="28"/>
  <c r="L171" i="36"/>
  <c r="E176" i="35"/>
  <c r="I175" i="21"/>
  <c r="D175" i="44"/>
  <c r="D174" i="24"/>
  <c r="L175" i="42"/>
  <c r="D174" i="46"/>
  <c r="I175" i="18"/>
  <c r="D174" i="30"/>
  <c r="D174" i="45"/>
  <c r="D175" i="43"/>
  <c r="H169" i="39"/>
  <c r="B177" i="29" l="1"/>
  <c r="A178" i="29"/>
  <c r="C173" i="41"/>
  <c r="B176" i="43"/>
  <c r="C176" i="43"/>
  <c r="A177" i="43"/>
  <c r="C177" i="29"/>
  <c r="B175" i="47"/>
  <c r="C175" i="47"/>
  <c r="A176" i="47"/>
  <c r="B173" i="13"/>
  <c r="A174" i="13"/>
  <c r="C173" i="13"/>
  <c r="B174" i="20"/>
  <c r="C174" i="20"/>
  <c r="A175" i="20"/>
  <c r="B175" i="24"/>
  <c r="C175" i="24"/>
  <c r="A176" i="24"/>
  <c r="B175" i="30"/>
  <c r="C175" i="30"/>
  <c r="A176" i="30"/>
  <c r="B176" i="44"/>
  <c r="C176" i="44"/>
  <c r="A177" i="44"/>
  <c r="C175" i="17"/>
  <c r="B175" i="45"/>
  <c r="C175" i="45"/>
  <c r="A176" i="45"/>
  <c r="C178" i="16"/>
  <c r="C179" i="16" s="1"/>
  <c r="B175" i="46"/>
  <c r="C175" i="46"/>
  <c r="A176" i="46"/>
  <c r="A182" i="41"/>
  <c r="B181" i="41"/>
  <c r="C180" i="28"/>
  <c r="B176" i="25"/>
  <c r="A177" i="25"/>
  <c r="C176" i="25"/>
  <c r="B176" i="42"/>
  <c r="C176" i="42"/>
  <c r="A177" i="42"/>
  <c r="C176" i="18"/>
  <c r="B176" i="18"/>
  <c r="A177" i="18"/>
  <c r="C175" i="19"/>
  <c r="A176" i="17"/>
  <c r="B176" i="17" s="1"/>
  <c r="C180" i="27"/>
  <c r="A181" i="27"/>
  <c r="B181" i="27" s="1"/>
  <c r="C173" i="36"/>
  <c r="A181" i="28"/>
  <c r="B181" i="28" s="1"/>
  <c r="A179" i="16"/>
  <c r="B179" i="16" s="1"/>
  <c r="A176" i="14"/>
  <c r="B176" i="14" s="1"/>
  <c r="C175" i="14"/>
  <c r="C178" i="51"/>
  <c r="A179" i="51"/>
  <c r="B179" i="51" s="1"/>
  <c r="C178" i="50"/>
  <c r="A179" i="50"/>
  <c r="B179" i="50" s="1"/>
  <c r="C178" i="48"/>
  <c r="A179" i="48"/>
  <c r="B179" i="48" s="1"/>
  <c r="A178" i="36"/>
  <c r="B178" i="36" s="1"/>
  <c r="C178" i="35"/>
  <c r="A179" i="35"/>
  <c r="B179" i="35" s="1"/>
  <c r="C178" i="31"/>
  <c r="A179" i="31"/>
  <c r="B179" i="31" s="1"/>
  <c r="C178" i="26"/>
  <c r="A179" i="26"/>
  <c r="B179" i="26" s="1"/>
  <c r="C177" i="23"/>
  <c r="A178" i="23"/>
  <c r="B178" i="23" s="1"/>
  <c r="C177" i="21"/>
  <c r="A178" i="21"/>
  <c r="B178" i="21" s="1"/>
  <c r="A178" i="19"/>
  <c r="B178" i="19" s="1"/>
  <c r="C175" i="15"/>
  <c r="A176" i="15"/>
  <c r="B176" i="15" s="1"/>
  <c r="A171" i="39"/>
  <c r="B171" i="39" s="1"/>
  <c r="C170" i="39"/>
  <c r="F174" i="19"/>
  <c r="M174" i="43"/>
  <c r="F173" i="46"/>
  <c r="F175" i="25"/>
  <c r="N175" i="29"/>
  <c r="F173" i="45"/>
  <c r="N172" i="20"/>
  <c r="E174" i="47"/>
  <c r="J173" i="20"/>
  <c r="N174" i="24"/>
  <c r="I174" i="24"/>
  <c r="E174" i="30"/>
  <c r="E175" i="44"/>
  <c r="I174" i="45"/>
  <c r="K175" i="43"/>
  <c r="M174" i="46"/>
  <c r="J176" i="25"/>
  <c r="J176" i="42"/>
  <c r="H175" i="19"/>
  <c r="H174" i="15"/>
  <c r="K174" i="15"/>
  <c r="F174" i="17"/>
  <c r="M171" i="36"/>
  <c r="N174" i="15"/>
  <c r="G174" i="15"/>
  <c r="L174" i="14"/>
  <c r="M169" i="39"/>
  <c r="I177" i="26"/>
  <c r="J176" i="21"/>
  <c r="D180" i="27"/>
  <c r="N177" i="16"/>
  <c r="L177" i="51"/>
  <c r="I176" i="23"/>
  <c r="D178" i="35"/>
  <c r="N179" i="27"/>
  <c r="L174" i="17"/>
  <c r="J177" i="35"/>
  <c r="N171" i="36"/>
  <c r="N174" i="19"/>
  <c r="E174" i="43"/>
  <c r="M173" i="46"/>
  <c r="F175" i="42"/>
  <c r="F175" i="29"/>
  <c r="E173" i="45"/>
  <c r="E172" i="20"/>
  <c r="L172" i="41"/>
  <c r="K174" i="47"/>
  <c r="D176" i="43"/>
  <c r="L176" i="29"/>
  <c r="F173" i="20"/>
  <c r="D176" i="44"/>
  <c r="L174" i="24"/>
  <c r="L174" i="30"/>
  <c r="F174" i="30"/>
  <c r="M175" i="44"/>
  <c r="L174" i="45"/>
  <c r="E175" i="43"/>
  <c r="N174" i="46"/>
  <c r="D176" i="25"/>
  <c r="H176" i="42"/>
  <c r="J175" i="19"/>
  <c r="K177" i="48"/>
  <c r="I180" i="28"/>
  <c r="J177" i="48"/>
  <c r="L177" i="50"/>
  <c r="L172" i="36"/>
  <c r="I174" i="17"/>
  <c r="L177" i="35"/>
  <c r="N174" i="14"/>
  <c r="G179" i="28"/>
  <c r="M176" i="51"/>
  <c r="M177" i="51"/>
  <c r="M177" i="16"/>
  <c r="N176" i="26"/>
  <c r="K179" i="27"/>
  <c r="H179" i="27"/>
  <c r="H177" i="50"/>
  <c r="K172" i="36"/>
  <c r="G174" i="19"/>
  <c r="M171" i="41"/>
  <c r="N173" i="46"/>
  <c r="N175" i="42"/>
  <c r="G175" i="29"/>
  <c r="M173" i="45"/>
  <c r="G175" i="42"/>
  <c r="K172" i="41"/>
  <c r="G174" i="47"/>
  <c r="H176" i="29"/>
  <c r="L172" i="13"/>
  <c r="D174" i="20"/>
  <c r="K173" i="20"/>
  <c r="E174" i="24"/>
  <c r="H174" i="30"/>
  <c r="G174" i="30"/>
  <c r="F175" i="44"/>
  <c r="H174" i="45"/>
  <c r="J175" i="43"/>
  <c r="H174" i="46"/>
  <c r="I176" i="25"/>
  <c r="K176" i="42"/>
  <c r="I175" i="19"/>
  <c r="L177" i="26"/>
  <c r="E179" i="28"/>
  <c r="E174" i="14"/>
  <c r="H178" i="16"/>
  <c r="E177" i="16"/>
  <c r="D175" i="15"/>
  <c r="M174" i="17"/>
  <c r="D170" i="39"/>
  <c r="E171" i="36"/>
  <c r="J174" i="14"/>
  <c r="N177" i="35"/>
  <c r="F179" i="27"/>
  <c r="E175" i="21"/>
  <c r="E169" i="39"/>
  <c r="I177" i="35"/>
  <c r="M174" i="19"/>
  <c r="G171" i="41"/>
  <c r="E173" i="46"/>
  <c r="E175" i="42"/>
  <c r="G175" i="18"/>
  <c r="G173" i="45"/>
  <c r="I169" i="39"/>
  <c r="I172" i="41"/>
  <c r="N174" i="47"/>
  <c r="K176" i="29"/>
  <c r="K172" i="13"/>
  <c r="E173" i="20"/>
  <c r="K174" i="24"/>
  <c r="J174" i="30"/>
  <c r="J175" i="44"/>
  <c r="N175" i="44"/>
  <c r="G174" i="45"/>
  <c r="H175" i="43"/>
  <c r="L174" i="46"/>
  <c r="F175" i="21"/>
  <c r="N174" i="17"/>
  <c r="M174" i="14"/>
  <c r="N169" i="39"/>
  <c r="N175" i="23"/>
  <c r="E176" i="26"/>
  <c r="H176" i="23"/>
  <c r="J172" i="36"/>
  <c r="I177" i="50"/>
  <c r="J177" i="51"/>
  <c r="H172" i="36"/>
  <c r="E175" i="23"/>
  <c r="G176" i="31"/>
  <c r="K177" i="50"/>
  <c r="I174" i="14"/>
  <c r="K178" i="16"/>
  <c r="J174" i="17"/>
  <c r="L170" i="39"/>
  <c r="I176" i="21"/>
  <c r="I170" i="39"/>
  <c r="G169" i="39"/>
  <c r="K176" i="23"/>
  <c r="D177" i="26"/>
  <c r="G177" i="51"/>
  <c r="M177" i="35"/>
  <c r="M174" i="15"/>
  <c r="J177" i="26"/>
  <c r="L180" i="28"/>
  <c r="K177" i="26"/>
  <c r="I172" i="36"/>
  <c r="K180" i="28"/>
  <c r="F174" i="15"/>
  <c r="D176" i="23"/>
  <c r="K174" i="14"/>
  <c r="F174" i="14"/>
  <c r="H177" i="48"/>
  <c r="N176" i="31"/>
  <c r="D177" i="50"/>
  <c r="E174" i="19"/>
  <c r="N171" i="41"/>
  <c r="M175" i="25"/>
  <c r="M175" i="42"/>
  <c r="N175" i="18"/>
  <c r="N173" i="45"/>
  <c r="I175" i="42"/>
  <c r="H172" i="41"/>
  <c r="I174" i="47"/>
  <c r="L174" i="47"/>
  <c r="I176" i="29"/>
  <c r="J176" i="29"/>
  <c r="H172" i="13"/>
  <c r="N173" i="20"/>
  <c r="H173" i="20"/>
  <c r="H174" i="24"/>
  <c r="I174" i="30"/>
  <c r="L175" i="44"/>
  <c r="G175" i="44"/>
  <c r="E174" i="45"/>
  <c r="N175" i="43"/>
  <c r="I175" i="43"/>
  <c r="E174" i="46"/>
  <c r="L176" i="25"/>
  <c r="J176" i="18"/>
  <c r="D175" i="19"/>
  <c r="H177" i="35"/>
  <c r="F177" i="51"/>
  <c r="E174" i="17"/>
  <c r="F175" i="23"/>
  <c r="I177" i="31"/>
  <c r="L176" i="23"/>
  <c r="N177" i="51"/>
  <c r="L179" i="27"/>
  <c r="F179" i="28"/>
  <c r="L178" i="16"/>
  <c r="H177" i="26"/>
  <c r="G177" i="16"/>
  <c r="D178" i="16"/>
  <c r="H176" i="21"/>
  <c r="F174" i="43"/>
  <c r="E171" i="41"/>
  <c r="G175" i="25"/>
  <c r="D176" i="29"/>
  <c r="E175" i="18"/>
  <c r="F172" i="20"/>
  <c r="D172" i="41"/>
  <c r="H174" i="47"/>
  <c r="M174" i="47"/>
  <c r="J172" i="13"/>
  <c r="I173" i="20"/>
  <c r="L173" i="20"/>
  <c r="J174" i="24"/>
  <c r="K174" i="30"/>
  <c r="H175" i="44"/>
  <c r="N174" i="45"/>
  <c r="M175" i="43"/>
  <c r="L175" i="43"/>
  <c r="J174" i="46"/>
  <c r="I176" i="42"/>
  <c r="H176" i="18"/>
  <c r="D177" i="31"/>
  <c r="D178" i="31" s="1"/>
  <c r="J178" i="16"/>
  <c r="M176" i="48"/>
  <c r="H174" i="17"/>
  <c r="M175" i="21"/>
  <c r="F177" i="35"/>
  <c r="D176" i="21"/>
  <c r="E176" i="51"/>
  <c r="G179" i="27"/>
  <c r="H177" i="51"/>
  <c r="K177" i="51"/>
  <c r="F169" i="39"/>
  <c r="G174" i="14"/>
  <c r="K176" i="21"/>
  <c r="G174" i="17"/>
  <c r="K174" i="17"/>
  <c r="H174" i="14"/>
  <c r="M179" i="27"/>
  <c r="N174" i="43"/>
  <c r="F171" i="41"/>
  <c r="E175" i="25"/>
  <c r="E175" i="29"/>
  <c r="M175" i="18"/>
  <c r="M172" i="20"/>
  <c r="J172" i="41"/>
  <c r="J174" i="47"/>
  <c r="M173" i="20"/>
  <c r="M174" i="24"/>
  <c r="M174" i="30"/>
  <c r="K175" i="44"/>
  <c r="J174" i="45"/>
  <c r="M174" i="45"/>
  <c r="F175" i="43"/>
  <c r="G174" i="46"/>
  <c r="I174" i="46"/>
  <c r="L176" i="42"/>
  <c r="D176" i="18"/>
  <c r="F171" i="36"/>
  <c r="M179" i="28"/>
  <c r="E177" i="35"/>
  <c r="F176" i="51"/>
  <c r="I177" i="51"/>
  <c r="J179" i="27"/>
  <c r="I177" i="48"/>
  <c r="G176" i="48"/>
  <c r="N176" i="48"/>
  <c r="F176" i="48"/>
  <c r="J177" i="31"/>
  <c r="G176" i="26"/>
  <c r="E177" i="51"/>
  <c r="G171" i="36"/>
  <c r="J180" i="28"/>
  <c r="F176" i="31"/>
  <c r="J176" i="23"/>
  <c r="D177" i="48"/>
  <c r="G174" i="43"/>
  <c r="G173" i="46"/>
  <c r="N175" i="25"/>
  <c r="M175" i="29"/>
  <c r="F175" i="18"/>
  <c r="G172" i="20"/>
  <c r="F174" i="47"/>
  <c r="I172" i="13"/>
  <c r="D172" i="13"/>
  <c r="G173" i="20"/>
  <c r="G174" i="24"/>
  <c r="F174" i="24"/>
  <c r="N174" i="30"/>
  <c r="I175" i="44"/>
  <c r="K174" i="45"/>
  <c r="F174" i="45"/>
  <c r="G175" i="43"/>
  <c r="K174" i="46"/>
  <c r="F174" i="46"/>
  <c r="J177" i="50"/>
  <c r="K177" i="31"/>
  <c r="H180" i="28"/>
  <c r="M176" i="26"/>
  <c r="D172" i="36"/>
  <c r="E179" i="27"/>
  <c r="G176" i="51"/>
  <c r="L174" i="15"/>
  <c r="K177" i="35"/>
  <c r="G175" i="23"/>
  <c r="E174" i="15"/>
  <c r="I178" i="16"/>
  <c r="N176" i="51"/>
  <c r="I174" i="15"/>
  <c r="F177" i="16"/>
  <c r="E176" i="48"/>
  <c r="G175" i="21"/>
  <c r="L177" i="48"/>
  <c r="N175" i="21"/>
  <c r="L176" i="21"/>
  <c r="E176" i="31"/>
  <c r="L177" i="31"/>
  <c r="J174" i="15"/>
  <c r="H177" i="31"/>
  <c r="D180" i="28"/>
  <c r="G177" i="35"/>
  <c r="M176" i="31"/>
  <c r="I179" i="27"/>
  <c r="K170" i="39"/>
  <c r="M175" i="23"/>
  <c r="N179" i="28"/>
  <c r="F176" i="26"/>
  <c r="H170" i="39"/>
  <c r="D173" i="13"/>
  <c r="D175" i="30"/>
  <c r="K175" i="19"/>
  <c r="D177" i="29"/>
  <c r="H176" i="25"/>
  <c r="D176" i="42"/>
  <c r="I176" i="18"/>
  <c r="B176" i="47" l="1"/>
  <c r="C176" i="47"/>
  <c r="A177" i="47"/>
  <c r="B178" i="29"/>
  <c r="A179" i="29"/>
  <c r="B176" i="45"/>
  <c r="C176" i="45"/>
  <c r="A177" i="45"/>
  <c r="B176" i="24"/>
  <c r="C176" i="24"/>
  <c r="A177" i="24"/>
  <c r="B174" i="13"/>
  <c r="A175" i="13"/>
  <c r="C174" i="13"/>
  <c r="B176" i="46"/>
  <c r="C176" i="46"/>
  <c r="A177" i="46"/>
  <c r="C176" i="17"/>
  <c r="C177" i="17" s="1"/>
  <c r="B176" i="30"/>
  <c r="A177" i="30"/>
  <c r="C176" i="30"/>
  <c r="C178" i="29"/>
  <c r="B175" i="20"/>
  <c r="C175" i="20"/>
  <c r="A176" i="20"/>
  <c r="B177" i="44"/>
  <c r="C177" i="44"/>
  <c r="A178" i="44"/>
  <c r="B177" i="43"/>
  <c r="C177" i="43"/>
  <c r="A178" i="43"/>
  <c r="C174" i="41"/>
  <c r="A183" i="41"/>
  <c r="B182" i="41"/>
  <c r="C181" i="28"/>
  <c r="B177" i="25"/>
  <c r="C177" i="25"/>
  <c r="A178" i="25"/>
  <c r="B177" i="42"/>
  <c r="C177" i="42"/>
  <c r="A178" i="42"/>
  <c r="B177" i="18"/>
  <c r="A178" i="18"/>
  <c r="C177" i="18"/>
  <c r="C176" i="19"/>
  <c r="A182" i="28"/>
  <c r="B182" i="28" s="1"/>
  <c r="C181" i="27"/>
  <c r="A182" i="27"/>
  <c r="B182" i="27" s="1"/>
  <c r="C174" i="36"/>
  <c r="A180" i="16"/>
  <c r="B180" i="16" s="1"/>
  <c r="A177" i="14"/>
  <c r="B177" i="14" s="1"/>
  <c r="C176" i="14"/>
  <c r="A177" i="17"/>
  <c r="B177" i="17" s="1"/>
  <c r="C179" i="51"/>
  <c r="A180" i="51"/>
  <c r="B180" i="51" s="1"/>
  <c r="C179" i="50"/>
  <c r="A180" i="50"/>
  <c r="B180" i="50" s="1"/>
  <c r="C179" i="48"/>
  <c r="A180" i="48"/>
  <c r="B180" i="48" s="1"/>
  <c r="A179" i="36"/>
  <c r="B179" i="36" s="1"/>
  <c r="C179" i="35"/>
  <c r="A180" i="35"/>
  <c r="B180" i="35" s="1"/>
  <c r="C179" i="31"/>
  <c r="A180" i="31"/>
  <c r="B180" i="31" s="1"/>
  <c r="C179" i="26"/>
  <c r="A180" i="26"/>
  <c r="B180" i="26" s="1"/>
  <c r="C178" i="23"/>
  <c r="A179" i="23"/>
  <c r="B179" i="23" s="1"/>
  <c r="A179" i="21"/>
  <c r="B179" i="21" s="1"/>
  <c r="C178" i="21"/>
  <c r="A179" i="19"/>
  <c r="B179" i="19" s="1"/>
  <c r="C176" i="15"/>
  <c r="A177" i="15"/>
  <c r="B177" i="15" s="1"/>
  <c r="A172" i="39"/>
  <c r="B172" i="39" s="1"/>
  <c r="C171" i="39"/>
  <c r="E176" i="42"/>
  <c r="M172" i="13"/>
  <c r="E172" i="41"/>
  <c r="G175" i="19"/>
  <c r="G176" i="25"/>
  <c r="H176" i="44"/>
  <c r="F176" i="43"/>
  <c r="J175" i="47"/>
  <c r="L173" i="13"/>
  <c r="F173" i="13"/>
  <c r="H177" i="29"/>
  <c r="H175" i="30"/>
  <c r="E175" i="30"/>
  <c r="F174" i="20"/>
  <c r="D173" i="41"/>
  <c r="J177" i="25"/>
  <c r="J176" i="19"/>
  <c r="H178" i="35"/>
  <c r="N177" i="50"/>
  <c r="F177" i="50"/>
  <c r="L177" i="23"/>
  <c r="N180" i="27"/>
  <c r="J171" i="39"/>
  <c r="L175" i="14"/>
  <c r="J178" i="48"/>
  <c r="J177" i="23"/>
  <c r="K178" i="31"/>
  <c r="M172" i="36"/>
  <c r="H181" i="28"/>
  <c r="J175" i="15"/>
  <c r="N178" i="16"/>
  <c r="I178" i="48"/>
  <c r="H175" i="14"/>
  <c r="I177" i="21"/>
  <c r="M176" i="42"/>
  <c r="N176" i="18"/>
  <c r="M172" i="41"/>
  <c r="M175" i="19"/>
  <c r="J170" i="39"/>
  <c r="L176" i="44"/>
  <c r="M176" i="43"/>
  <c r="I175" i="47"/>
  <c r="I175" i="24"/>
  <c r="I173" i="13"/>
  <c r="D175" i="45"/>
  <c r="F177" i="29"/>
  <c r="K175" i="30"/>
  <c r="J174" i="20"/>
  <c r="E174" i="20"/>
  <c r="K177" i="25"/>
  <c r="J177" i="18"/>
  <c r="I176" i="19"/>
  <c r="H177" i="21"/>
  <c r="E177" i="26"/>
  <c r="F178" i="35"/>
  <c r="K177" i="21"/>
  <c r="F180" i="28"/>
  <c r="L178" i="48"/>
  <c r="K178" i="48"/>
  <c r="G175" i="15"/>
  <c r="G176" i="21"/>
  <c r="M177" i="26"/>
  <c r="F178" i="31"/>
  <c r="D178" i="51"/>
  <c r="G176" i="42"/>
  <c r="G176" i="18"/>
  <c r="G172" i="41"/>
  <c r="E175" i="19"/>
  <c r="F176" i="42"/>
  <c r="F176" i="44"/>
  <c r="E176" i="43"/>
  <c r="L175" i="47"/>
  <c r="H175" i="45"/>
  <c r="E173" i="13"/>
  <c r="D175" i="24"/>
  <c r="L175" i="46"/>
  <c r="K177" i="29"/>
  <c r="L175" i="30"/>
  <c r="M174" i="20"/>
  <c r="N174" i="20"/>
  <c r="K173" i="41"/>
  <c r="H177" i="25"/>
  <c r="H177" i="18"/>
  <c r="D176" i="19"/>
  <c r="G177" i="26"/>
  <c r="E172" i="36"/>
  <c r="D175" i="17"/>
  <c r="G177" i="31"/>
  <c r="H178" i="51"/>
  <c r="F176" i="23"/>
  <c r="G180" i="27"/>
  <c r="E177" i="50"/>
  <c r="L171" i="39"/>
  <c r="L175" i="15"/>
  <c r="H175" i="17"/>
  <c r="G178" i="16"/>
  <c r="D178" i="50"/>
  <c r="L180" i="27"/>
  <c r="D181" i="27"/>
  <c r="I181" i="28"/>
  <c r="M170" i="39"/>
  <c r="N176" i="42"/>
  <c r="F176" i="18"/>
  <c r="E176" i="29"/>
  <c r="N175" i="19"/>
  <c r="L175" i="19"/>
  <c r="G176" i="44"/>
  <c r="J176" i="43"/>
  <c r="N176" i="43"/>
  <c r="H175" i="47"/>
  <c r="K175" i="45"/>
  <c r="K175" i="24"/>
  <c r="J173" i="13"/>
  <c r="H175" i="46"/>
  <c r="J177" i="29"/>
  <c r="J175" i="30"/>
  <c r="H174" i="20"/>
  <c r="D175" i="47"/>
  <c r="L173" i="41"/>
  <c r="N177" i="31"/>
  <c r="H177" i="23"/>
  <c r="M177" i="48"/>
  <c r="M180" i="27"/>
  <c r="M178" i="31"/>
  <c r="D176" i="15"/>
  <c r="J179" i="16"/>
  <c r="E180" i="28"/>
  <c r="J181" i="28"/>
  <c r="G180" i="28"/>
  <c r="F175" i="15"/>
  <c r="N177" i="26"/>
  <c r="E176" i="21"/>
  <c r="L173" i="36"/>
  <c r="N177" i="48"/>
  <c r="G172" i="36"/>
  <c r="L177" i="21"/>
  <c r="L178" i="35"/>
  <c r="I179" i="16"/>
  <c r="F180" i="27"/>
  <c r="H178" i="48"/>
  <c r="E178" i="16"/>
  <c r="I178" i="35"/>
  <c r="E170" i="39"/>
  <c r="J173" i="36"/>
  <c r="K180" i="27"/>
  <c r="K179" i="16"/>
  <c r="E176" i="23"/>
  <c r="N170" i="39"/>
  <c r="E177" i="31"/>
  <c r="J178" i="51"/>
  <c r="M177" i="31"/>
  <c r="H178" i="50"/>
  <c r="K178" i="35"/>
  <c r="D177" i="21"/>
  <c r="K181" i="28"/>
  <c r="I177" i="23"/>
  <c r="D178" i="26"/>
  <c r="N176" i="21"/>
  <c r="I180" i="27"/>
  <c r="G177" i="50"/>
  <c r="I175" i="17"/>
  <c r="F176" i="21"/>
  <c r="F172" i="13"/>
  <c r="E176" i="18"/>
  <c r="F176" i="29"/>
  <c r="F176" i="25"/>
  <c r="K176" i="25"/>
  <c r="E176" i="44"/>
  <c r="K176" i="43"/>
  <c r="G176" i="43"/>
  <c r="K175" i="47"/>
  <c r="I175" i="45"/>
  <c r="H173" i="13"/>
  <c r="I175" i="46"/>
  <c r="J175" i="46"/>
  <c r="G177" i="29"/>
  <c r="N177" i="29"/>
  <c r="N175" i="30"/>
  <c r="L174" i="20"/>
  <c r="J173" i="41"/>
  <c r="D177" i="42"/>
  <c r="D177" i="18"/>
  <c r="F177" i="31"/>
  <c r="K173" i="36"/>
  <c r="G170" i="39"/>
  <c r="L178" i="26"/>
  <c r="H178" i="31"/>
  <c r="D178" i="48"/>
  <c r="H178" i="26"/>
  <c r="J178" i="26"/>
  <c r="H180" i="27"/>
  <c r="J178" i="35"/>
  <c r="M180" i="28"/>
  <c r="H171" i="39"/>
  <c r="G177" i="48"/>
  <c r="I175" i="14"/>
  <c r="G172" i="13"/>
  <c r="M176" i="18"/>
  <c r="M176" i="29"/>
  <c r="M176" i="25"/>
  <c r="I176" i="44"/>
  <c r="M176" i="44"/>
  <c r="I176" i="43"/>
  <c r="D176" i="24"/>
  <c r="L175" i="24"/>
  <c r="M173" i="13"/>
  <c r="K175" i="46"/>
  <c r="E177" i="29"/>
  <c r="I177" i="29"/>
  <c r="F175" i="30"/>
  <c r="G174" i="20"/>
  <c r="L177" i="25"/>
  <c r="K177" i="42"/>
  <c r="H176" i="19"/>
  <c r="M178" i="16"/>
  <c r="M176" i="21"/>
  <c r="L179" i="16"/>
  <c r="F177" i="26"/>
  <c r="L178" i="31"/>
  <c r="M177" i="50"/>
  <c r="N172" i="36"/>
  <c r="D171" i="39"/>
  <c r="I178" i="26"/>
  <c r="G176" i="23"/>
  <c r="N175" i="15"/>
  <c r="D175" i="14"/>
  <c r="E172" i="13"/>
  <c r="N172" i="41"/>
  <c r="N176" i="29"/>
  <c r="N176" i="25"/>
  <c r="K176" i="44"/>
  <c r="N176" i="44"/>
  <c r="H176" i="43"/>
  <c r="D178" i="29"/>
  <c r="J175" i="45"/>
  <c r="J175" i="24"/>
  <c r="H175" i="24"/>
  <c r="G173" i="13"/>
  <c r="M177" i="29"/>
  <c r="D175" i="46"/>
  <c r="M175" i="30"/>
  <c r="D177" i="44"/>
  <c r="K174" i="20"/>
  <c r="H173" i="41"/>
  <c r="I177" i="25"/>
  <c r="J177" i="42"/>
  <c r="L176" i="19"/>
  <c r="I171" i="39"/>
  <c r="K175" i="17"/>
  <c r="I175" i="15"/>
  <c r="J180" i="27"/>
  <c r="J178" i="50"/>
  <c r="G178" i="35"/>
  <c r="N180" i="28"/>
  <c r="K175" i="15"/>
  <c r="N172" i="13"/>
  <c r="F172" i="41"/>
  <c r="G176" i="29"/>
  <c r="E176" i="25"/>
  <c r="J176" i="44"/>
  <c r="L176" i="43"/>
  <c r="L175" i="45"/>
  <c r="K173" i="13"/>
  <c r="N173" i="13"/>
  <c r="F175" i="19"/>
  <c r="L177" i="29"/>
  <c r="I175" i="30"/>
  <c r="G175" i="30"/>
  <c r="I174" i="20"/>
  <c r="I173" i="41"/>
  <c r="D179" i="16"/>
  <c r="L175" i="17"/>
  <c r="K177" i="23"/>
  <c r="K178" i="26"/>
  <c r="E177" i="48"/>
  <c r="N178" i="31"/>
  <c r="I178" i="50"/>
  <c r="D177" i="23"/>
  <c r="J177" i="21"/>
  <c r="K178" i="50"/>
  <c r="K175" i="14"/>
  <c r="F170" i="39"/>
  <c r="J175" i="17"/>
  <c r="L178" i="51"/>
  <c r="E178" i="31"/>
  <c r="H175" i="15"/>
  <c r="L178" i="50"/>
  <c r="M178" i="35"/>
  <c r="G178" i="31"/>
  <c r="M176" i="23"/>
  <c r="K178" i="51"/>
  <c r="H177" i="42"/>
  <c r="N176" i="23"/>
  <c r="H173" i="36"/>
  <c r="E180" i="27"/>
  <c r="I178" i="31"/>
  <c r="J175" i="14"/>
  <c r="D173" i="36"/>
  <c r="E178" i="35"/>
  <c r="F177" i="48"/>
  <c r="I178" i="51"/>
  <c r="F172" i="36"/>
  <c r="M175" i="15"/>
  <c r="J178" i="31"/>
  <c r="N178" i="35"/>
  <c r="E175" i="15"/>
  <c r="I173" i="36"/>
  <c r="F178" i="16"/>
  <c r="D179" i="31"/>
  <c r="I177" i="18"/>
  <c r="D176" i="30"/>
  <c r="K176" i="19"/>
  <c r="D179" i="35"/>
  <c r="D177" i="43"/>
  <c r="D176" i="45"/>
  <c r="K171" i="39"/>
  <c r="D176" i="46"/>
  <c r="D175" i="20"/>
  <c r="L177" i="42"/>
  <c r="D179" i="50"/>
  <c r="D176" i="47"/>
  <c r="B177" i="24" l="1"/>
  <c r="C177" i="24"/>
  <c r="A178" i="24"/>
  <c r="B179" i="29"/>
  <c r="A180" i="29"/>
  <c r="B178" i="43"/>
  <c r="C178" i="43"/>
  <c r="A179" i="43"/>
  <c r="B175" i="13"/>
  <c r="A176" i="13"/>
  <c r="C175" i="13"/>
  <c r="B176" i="20"/>
  <c r="C176" i="20"/>
  <c r="A177" i="20"/>
  <c r="C179" i="29"/>
  <c r="B177" i="46"/>
  <c r="C177" i="46"/>
  <c r="A178" i="46"/>
  <c r="C180" i="16"/>
  <c r="B177" i="45"/>
  <c r="C177" i="45"/>
  <c r="A178" i="45"/>
  <c r="C175" i="41"/>
  <c r="B177" i="47"/>
  <c r="C177" i="47"/>
  <c r="A178" i="47"/>
  <c r="B178" i="44"/>
  <c r="C178" i="44"/>
  <c r="A179" i="44"/>
  <c r="B177" i="30"/>
  <c r="C177" i="30"/>
  <c r="A178" i="30"/>
  <c r="B183" i="41"/>
  <c r="A184" i="41"/>
  <c r="C182" i="28"/>
  <c r="B178" i="25"/>
  <c r="A179" i="25"/>
  <c r="C178" i="25"/>
  <c r="B178" i="42"/>
  <c r="C178" i="42"/>
  <c r="A179" i="42"/>
  <c r="C178" i="18"/>
  <c r="B178" i="18"/>
  <c r="A179" i="18"/>
  <c r="C177" i="19"/>
  <c r="A178" i="14"/>
  <c r="B178" i="14" s="1"/>
  <c r="C177" i="14"/>
  <c r="A181" i="16"/>
  <c r="B181" i="16" s="1"/>
  <c r="C175" i="36"/>
  <c r="A178" i="17"/>
  <c r="B178" i="17" s="1"/>
  <c r="A183" i="27"/>
  <c r="B183" i="27" s="1"/>
  <c r="C182" i="27"/>
  <c r="A183" i="28"/>
  <c r="B183" i="28" s="1"/>
  <c r="C180" i="51"/>
  <c r="A181" i="51"/>
  <c r="B181" i="51" s="1"/>
  <c r="C180" i="50"/>
  <c r="A181" i="50"/>
  <c r="B181" i="50" s="1"/>
  <c r="C180" i="48"/>
  <c r="A181" i="48"/>
  <c r="B181" i="48" s="1"/>
  <c r="A180" i="36"/>
  <c r="B180" i="36" s="1"/>
  <c r="C180" i="35"/>
  <c r="A181" i="35"/>
  <c r="B181" i="35" s="1"/>
  <c r="C180" i="31"/>
  <c r="A181" i="31"/>
  <c r="B181" i="31" s="1"/>
  <c r="C180" i="26"/>
  <c r="A181" i="26"/>
  <c r="B181" i="26" s="1"/>
  <c r="C179" i="23"/>
  <c r="A180" i="23"/>
  <c r="B180" i="23" s="1"/>
  <c r="C179" i="21"/>
  <c r="A180" i="21"/>
  <c r="B180" i="21" s="1"/>
  <c r="A180" i="19"/>
  <c r="B180" i="19" s="1"/>
  <c r="C177" i="15"/>
  <c r="A178" i="15"/>
  <c r="B178" i="15" s="1"/>
  <c r="A173" i="39"/>
  <c r="B173" i="39" s="1"/>
  <c r="C172" i="39"/>
  <c r="F175" i="46"/>
  <c r="N177" i="18"/>
  <c r="G175" i="47"/>
  <c r="N175" i="24"/>
  <c r="G175" i="45"/>
  <c r="M177" i="42"/>
  <c r="L177" i="44"/>
  <c r="I176" i="24"/>
  <c r="J177" i="43"/>
  <c r="L178" i="29"/>
  <c r="F175" i="20"/>
  <c r="F176" i="30"/>
  <c r="G176" i="46"/>
  <c r="I176" i="45"/>
  <c r="I176" i="47"/>
  <c r="M175" i="17"/>
  <c r="J178" i="23"/>
  <c r="E178" i="48"/>
  <c r="L176" i="14"/>
  <c r="N178" i="50"/>
  <c r="D179" i="51"/>
  <c r="E171" i="39"/>
  <c r="N175" i="17"/>
  <c r="L179" i="26"/>
  <c r="F179" i="16"/>
  <c r="N179" i="50"/>
  <c r="D180" i="50"/>
  <c r="H180" i="16"/>
  <c r="E175" i="17"/>
  <c r="F178" i="50"/>
  <c r="L174" i="36"/>
  <c r="F175" i="17"/>
  <c r="K176" i="17"/>
  <c r="G175" i="46"/>
  <c r="F177" i="18"/>
  <c r="E175" i="47"/>
  <c r="M175" i="24"/>
  <c r="M175" i="45"/>
  <c r="I177" i="42"/>
  <c r="E177" i="44"/>
  <c r="J174" i="13"/>
  <c r="K174" i="13"/>
  <c r="J176" i="24"/>
  <c r="H177" i="43"/>
  <c r="N178" i="29"/>
  <c r="I178" i="29"/>
  <c r="L175" i="20"/>
  <c r="I174" i="41"/>
  <c r="E176" i="30"/>
  <c r="H176" i="46"/>
  <c r="J176" i="45"/>
  <c r="N176" i="47"/>
  <c r="I178" i="42"/>
  <c r="J178" i="18"/>
  <c r="D176" i="14"/>
  <c r="M178" i="50"/>
  <c r="D174" i="36"/>
  <c r="J182" i="28"/>
  <c r="F173" i="36"/>
  <c r="F176" i="15"/>
  <c r="F178" i="26"/>
  <c r="F171" i="39"/>
  <c r="J179" i="50"/>
  <c r="G179" i="50"/>
  <c r="J179" i="35"/>
  <c r="F178" i="51"/>
  <c r="H172" i="39"/>
  <c r="G178" i="51"/>
  <c r="I179" i="35"/>
  <c r="N178" i="51"/>
  <c r="H179" i="16"/>
  <c r="L179" i="50"/>
  <c r="L179" i="51"/>
  <c r="N175" i="46"/>
  <c r="F177" i="42"/>
  <c r="M175" i="47"/>
  <c r="E175" i="24"/>
  <c r="F173" i="41"/>
  <c r="D177" i="25"/>
  <c r="K177" i="44"/>
  <c r="H174" i="13"/>
  <c r="G176" i="24"/>
  <c r="M177" i="43"/>
  <c r="H178" i="29"/>
  <c r="E178" i="29"/>
  <c r="M175" i="20"/>
  <c r="J174" i="41"/>
  <c r="H176" i="30"/>
  <c r="G176" i="30"/>
  <c r="J176" i="46"/>
  <c r="H176" i="45"/>
  <c r="E176" i="47"/>
  <c r="K178" i="42"/>
  <c r="D178" i="18"/>
  <c r="G178" i="50"/>
  <c r="G175" i="14"/>
  <c r="D178" i="21"/>
  <c r="J179" i="48"/>
  <c r="K174" i="36"/>
  <c r="H176" i="15"/>
  <c r="K180" i="16"/>
  <c r="D179" i="48"/>
  <c r="H179" i="51"/>
  <c r="J172" i="39"/>
  <c r="D182" i="27"/>
  <c r="I176" i="17"/>
  <c r="F177" i="21"/>
  <c r="M175" i="46"/>
  <c r="G177" i="42"/>
  <c r="E176" i="19"/>
  <c r="F175" i="24"/>
  <c r="N173" i="41"/>
  <c r="G177" i="44"/>
  <c r="H177" i="44"/>
  <c r="L174" i="13"/>
  <c r="E176" i="24"/>
  <c r="F176" i="24"/>
  <c r="F177" i="43"/>
  <c r="J178" i="29"/>
  <c r="N175" i="20"/>
  <c r="K175" i="20"/>
  <c r="L176" i="30"/>
  <c r="N176" i="30"/>
  <c r="F176" i="46"/>
  <c r="N176" i="45"/>
  <c r="M176" i="47"/>
  <c r="I177" i="19"/>
  <c r="H174" i="36"/>
  <c r="M177" i="21"/>
  <c r="K179" i="48"/>
  <c r="M179" i="16"/>
  <c r="J178" i="21"/>
  <c r="E179" i="31"/>
  <c r="N179" i="35"/>
  <c r="J180" i="16"/>
  <c r="E181" i="27"/>
  <c r="J179" i="26"/>
  <c r="E178" i="51"/>
  <c r="I178" i="21"/>
  <c r="G179" i="35"/>
  <c r="N177" i="21"/>
  <c r="J176" i="17"/>
  <c r="E179" i="35"/>
  <c r="N178" i="48"/>
  <c r="L178" i="25"/>
  <c r="H177" i="19"/>
  <c r="D180" i="31"/>
  <c r="K179" i="26"/>
  <c r="M181" i="27"/>
  <c r="J174" i="36"/>
  <c r="M178" i="48"/>
  <c r="M178" i="26"/>
  <c r="M173" i="36"/>
  <c r="N175" i="14"/>
  <c r="L179" i="35"/>
  <c r="N181" i="27"/>
  <c r="F179" i="35"/>
  <c r="G177" i="23"/>
  <c r="L180" i="16"/>
  <c r="N177" i="23"/>
  <c r="M178" i="51"/>
  <c r="G177" i="21"/>
  <c r="K179" i="51"/>
  <c r="F177" i="23"/>
  <c r="K179" i="31"/>
  <c r="I178" i="23"/>
  <c r="G178" i="48"/>
  <c r="E175" i="46"/>
  <c r="E177" i="42"/>
  <c r="G176" i="19"/>
  <c r="G175" i="24"/>
  <c r="E173" i="41"/>
  <c r="F177" i="44"/>
  <c r="I177" i="44"/>
  <c r="L176" i="24"/>
  <c r="K176" i="24"/>
  <c r="G177" i="43"/>
  <c r="K178" i="29"/>
  <c r="I175" i="20"/>
  <c r="G175" i="20"/>
  <c r="K176" i="30"/>
  <c r="K176" i="46"/>
  <c r="I176" i="46"/>
  <c r="G176" i="45"/>
  <c r="J176" i="47"/>
  <c r="F176" i="47"/>
  <c r="J178" i="42"/>
  <c r="I182" i="28"/>
  <c r="E178" i="26"/>
  <c r="E178" i="50"/>
  <c r="K176" i="14"/>
  <c r="I179" i="26"/>
  <c r="N179" i="16"/>
  <c r="L176" i="15"/>
  <c r="J179" i="31"/>
  <c r="E177" i="23"/>
  <c r="L178" i="23"/>
  <c r="G175" i="17"/>
  <c r="D176" i="17"/>
  <c r="D178" i="23"/>
  <c r="H179" i="31"/>
  <c r="K178" i="21"/>
  <c r="L181" i="27"/>
  <c r="M177" i="18"/>
  <c r="N177" i="42"/>
  <c r="M176" i="19"/>
  <c r="E175" i="45"/>
  <c r="M173" i="41"/>
  <c r="N177" i="44"/>
  <c r="N176" i="24"/>
  <c r="K177" i="43"/>
  <c r="N177" i="43"/>
  <c r="M178" i="29"/>
  <c r="E175" i="20"/>
  <c r="D177" i="45"/>
  <c r="H174" i="41"/>
  <c r="I176" i="30"/>
  <c r="N176" i="46"/>
  <c r="M176" i="46"/>
  <c r="F176" i="45"/>
  <c r="K176" i="47"/>
  <c r="G176" i="47"/>
  <c r="J178" i="25"/>
  <c r="D178" i="42"/>
  <c r="K177" i="19"/>
  <c r="N171" i="39"/>
  <c r="L176" i="17"/>
  <c r="M177" i="23"/>
  <c r="M171" i="39"/>
  <c r="G179" i="31"/>
  <c r="J179" i="51"/>
  <c r="L179" i="31"/>
  <c r="I181" i="27"/>
  <c r="N173" i="36"/>
  <c r="G181" i="27"/>
  <c r="G173" i="36"/>
  <c r="J181" i="27"/>
  <c r="E175" i="14"/>
  <c r="G179" i="16"/>
  <c r="J176" i="14"/>
  <c r="L178" i="21"/>
  <c r="H178" i="23"/>
  <c r="I179" i="50"/>
  <c r="H179" i="26"/>
  <c r="G177" i="18"/>
  <c r="N175" i="47"/>
  <c r="F176" i="19"/>
  <c r="F175" i="45"/>
  <c r="G173" i="41"/>
  <c r="M177" i="44"/>
  <c r="I174" i="13"/>
  <c r="H176" i="24"/>
  <c r="I177" i="43"/>
  <c r="E177" i="43"/>
  <c r="F178" i="29"/>
  <c r="H175" i="20"/>
  <c r="D174" i="41"/>
  <c r="J176" i="30"/>
  <c r="L176" i="46"/>
  <c r="L176" i="45"/>
  <c r="M176" i="45"/>
  <c r="H176" i="47"/>
  <c r="H178" i="25"/>
  <c r="H178" i="42"/>
  <c r="L177" i="19"/>
  <c r="H181" i="27"/>
  <c r="E173" i="36"/>
  <c r="N179" i="31"/>
  <c r="E179" i="16"/>
  <c r="M176" i="15"/>
  <c r="E177" i="21"/>
  <c r="H178" i="21"/>
  <c r="I179" i="31"/>
  <c r="M179" i="50"/>
  <c r="K179" i="50"/>
  <c r="H179" i="35"/>
  <c r="G176" i="15"/>
  <c r="L181" i="28"/>
  <c r="J176" i="15"/>
  <c r="K182" i="28"/>
  <c r="H176" i="17"/>
  <c r="H179" i="50"/>
  <c r="E177" i="18"/>
  <c r="F175" i="47"/>
  <c r="N176" i="19"/>
  <c r="N175" i="45"/>
  <c r="J177" i="44"/>
  <c r="M176" i="24"/>
  <c r="L177" i="43"/>
  <c r="D174" i="13"/>
  <c r="G178" i="29"/>
  <c r="J175" i="20"/>
  <c r="K174" i="41"/>
  <c r="L174" i="41"/>
  <c r="M176" i="30"/>
  <c r="E176" i="46"/>
  <c r="K176" i="45"/>
  <c r="E176" i="45"/>
  <c r="L176" i="47"/>
  <c r="D177" i="19"/>
  <c r="D180" i="35"/>
  <c r="G178" i="26"/>
  <c r="M179" i="31"/>
  <c r="F178" i="48"/>
  <c r="I176" i="14"/>
  <c r="N178" i="26"/>
  <c r="K179" i="35"/>
  <c r="F179" i="31"/>
  <c r="E179" i="50"/>
  <c r="I176" i="15"/>
  <c r="K176" i="15"/>
  <c r="M179" i="35"/>
  <c r="L179" i="48"/>
  <c r="D179" i="26"/>
  <c r="N176" i="15"/>
  <c r="H179" i="48"/>
  <c r="I179" i="51"/>
  <c r="K178" i="25"/>
  <c r="H178" i="18"/>
  <c r="J177" i="19"/>
  <c r="D181" i="28"/>
  <c r="D182" i="28" s="1"/>
  <c r="L182" i="28"/>
  <c r="F175" i="14"/>
  <c r="I179" i="48"/>
  <c r="K178" i="23"/>
  <c r="M175" i="14"/>
  <c r="G171" i="39"/>
  <c r="E176" i="15"/>
  <c r="K181" i="27"/>
  <c r="F179" i="50"/>
  <c r="I174" i="36"/>
  <c r="H176" i="14"/>
  <c r="K172" i="39"/>
  <c r="D180" i="16"/>
  <c r="D172" i="39"/>
  <c r="L172" i="39"/>
  <c r="F181" i="27"/>
  <c r="H182" i="28"/>
  <c r="I172" i="39"/>
  <c r="D178" i="44"/>
  <c r="D176" i="20"/>
  <c r="I178" i="25"/>
  <c r="D178" i="43"/>
  <c r="D179" i="29"/>
  <c r="D177" i="30"/>
  <c r="D175" i="13"/>
  <c r="L178" i="42"/>
  <c r="D177" i="15"/>
  <c r="D177" i="47"/>
  <c r="I178" i="18"/>
  <c r="B179" i="44" l="1"/>
  <c r="C179" i="44"/>
  <c r="A180" i="44"/>
  <c r="B178" i="46"/>
  <c r="C178" i="46"/>
  <c r="A179" i="46"/>
  <c r="B178" i="24"/>
  <c r="C178" i="24"/>
  <c r="A179" i="24"/>
  <c r="B177" i="20"/>
  <c r="C177" i="20"/>
  <c r="A178" i="20"/>
  <c r="B179" i="43"/>
  <c r="C179" i="43"/>
  <c r="A180" i="43"/>
  <c r="B178" i="45"/>
  <c r="C178" i="45"/>
  <c r="A179" i="45"/>
  <c r="C176" i="41"/>
  <c r="B178" i="30"/>
  <c r="C178" i="30"/>
  <c r="A179" i="30"/>
  <c r="B178" i="47"/>
  <c r="C178" i="47"/>
  <c r="A179" i="47"/>
  <c r="B180" i="29"/>
  <c r="A181" i="29"/>
  <c r="C181" i="16"/>
  <c r="C182" i="16" s="1"/>
  <c r="B176" i="13"/>
  <c r="A177" i="13"/>
  <c r="C176" i="13"/>
  <c r="C180" i="29"/>
  <c r="C178" i="17"/>
  <c r="A185" i="41"/>
  <c r="B184" i="41"/>
  <c r="C183" i="28"/>
  <c r="B179" i="25"/>
  <c r="C179" i="25"/>
  <c r="A180" i="25"/>
  <c r="B179" i="42"/>
  <c r="A180" i="42"/>
  <c r="C179" i="42"/>
  <c r="B179" i="18"/>
  <c r="A180" i="18"/>
  <c r="C179" i="18"/>
  <c r="C178" i="19"/>
  <c r="C176" i="36"/>
  <c r="A184" i="28"/>
  <c r="B184" i="28" s="1"/>
  <c r="C183" i="27"/>
  <c r="A184" i="27"/>
  <c r="B184" i="27" s="1"/>
  <c r="A182" i="16"/>
  <c r="B182" i="16" s="1"/>
  <c r="A179" i="17"/>
  <c r="B179" i="17" s="1"/>
  <c r="A179" i="14"/>
  <c r="B179" i="14" s="1"/>
  <c r="C178" i="14"/>
  <c r="C181" i="51"/>
  <c r="A182" i="51"/>
  <c r="B182" i="51" s="1"/>
  <c r="C181" i="50"/>
  <c r="A182" i="50"/>
  <c r="B182" i="50" s="1"/>
  <c r="C181" i="48"/>
  <c r="A182" i="48"/>
  <c r="B182" i="48" s="1"/>
  <c r="A181" i="36"/>
  <c r="B181" i="36" s="1"/>
  <c r="A182" i="35"/>
  <c r="B182" i="35" s="1"/>
  <c r="C181" i="35"/>
  <c r="C181" i="31"/>
  <c r="A182" i="31"/>
  <c r="B182" i="31" s="1"/>
  <c r="C181" i="26"/>
  <c r="A182" i="26"/>
  <c r="B182" i="26" s="1"/>
  <c r="C180" i="23"/>
  <c r="A181" i="23"/>
  <c r="B181" i="23" s="1"/>
  <c r="C180" i="21"/>
  <c r="A181" i="21"/>
  <c r="B181" i="21" s="1"/>
  <c r="A181" i="19"/>
  <c r="B181" i="19" s="1"/>
  <c r="C178" i="15"/>
  <c r="A179" i="15"/>
  <c r="B179" i="15" s="1"/>
  <c r="A174" i="39"/>
  <c r="B174" i="39" s="1"/>
  <c r="C173" i="39"/>
  <c r="N174" i="13"/>
  <c r="N178" i="42"/>
  <c r="G178" i="18"/>
  <c r="L177" i="46"/>
  <c r="F178" i="44"/>
  <c r="K178" i="44"/>
  <c r="H176" i="20"/>
  <c r="K178" i="43"/>
  <c r="L177" i="45"/>
  <c r="G175" i="13"/>
  <c r="H175" i="13"/>
  <c r="H177" i="30"/>
  <c r="K177" i="47"/>
  <c r="L179" i="29"/>
  <c r="G179" i="29"/>
  <c r="K179" i="25"/>
  <c r="H179" i="42"/>
  <c r="K180" i="48"/>
  <c r="H177" i="15"/>
  <c r="J180" i="50"/>
  <c r="M178" i="23"/>
  <c r="L180" i="35"/>
  <c r="N176" i="14"/>
  <c r="G180" i="16"/>
  <c r="H175" i="36"/>
  <c r="H180" i="50"/>
  <c r="I180" i="35"/>
  <c r="G180" i="35"/>
  <c r="F182" i="28"/>
  <c r="I173" i="39"/>
  <c r="M180" i="35"/>
  <c r="D177" i="14"/>
  <c r="J181" i="16"/>
  <c r="H173" i="39"/>
  <c r="E177" i="19"/>
  <c r="M174" i="13"/>
  <c r="E178" i="42"/>
  <c r="E178" i="18"/>
  <c r="D177" i="20"/>
  <c r="M178" i="44"/>
  <c r="G178" i="44"/>
  <c r="I176" i="20"/>
  <c r="G178" i="43"/>
  <c r="D178" i="45"/>
  <c r="I177" i="45"/>
  <c r="F175" i="13"/>
  <c r="N177" i="30"/>
  <c r="J177" i="47"/>
  <c r="I179" i="29"/>
  <c r="H179" i="25"/>
  <c r="H179" i="18"/>
  <c r="K178" i="19"/>
  <c r="G179" i="26"/>
  <c r="I177" i="17"/>
  <c r="F180" i="16"/>
  <c r="E179" i="26"/>
  <c r="L177" i="15"/>
  <c r="I180" i="50"/>
  <c r="M182" i="28"/>
  <c r="M174" i="36"/>
  <c r="L179" i="23"/>
  <c r="I180" i="51"/>
  <c r="N180" i="31"/>
  <c r="H179" i="21"/>
  <c r="K177" i="14"/>
  <c r="F180" i="31"/>
  <c r="E180" i="16"/>
  <c r="F181" i="28"/>
  <c r="J180" i="48"/>
  <c r="G177" i="19"/>
  <c r="F174" i="13"/>
  <c r="M178" i="42"/>
  <c r="G177" i="25"/>
  <c r="K177" i="24"/>
  <c r="E178" i="44"/>
  <c r="K176" i="20"/>
  <c r="J176" i="20"/>
  <c r="N178" i="43"/>
  <c r="D175" i="41"/>
  <c r="J175" i="41"/>
  <c r="J177" i="45"/>
  <c r="M175" i="13"/>
  <c r="G177" i="30"/>
  <c r="H177" i="47"/>
  <c r="K179" i="29"/>
  <c r="D177" i="24"/>
  <c r="J179" i="25"/>
  <c r="I179" i="18"/>
  <c r="D178" i="19"/>
  <c r="K183" i="28"/>
  <c r="G179" i="51"/>
  <c r="G180" i="50"/>
  <c r="K179" i="21"/>
  <c r="J175" i="36"/>
  <c r="D183" i="28"/>
  <c r="D181" i="50"/>
  <c r="J180" i="26"/>
  <c r="L180" i="26"/>
  <c r="H182" i="27"/>
  <c r="L177" i="14"/>
  <c r="J177" i="14"/>
  <c r="K180" i="50"/>
  <c r="J179" i="23"/>
  <c r="L179" i="21"/>
  <c r="F174" i="36"/>
  <c r="L177" i="17"/>
  <c r="K177" i="17"/>
  <c r="N177" i="19"/>
  <c r="E174" i="41"/>
  <c r="G178" i="42"/>
  <c r="N177" i="25"/>
  <c r="J178" i="44"/>
  <c r="N176" i="20"/>
  <c r="M176" i="20"/>
  <c r="F178" i="43"/>
  <c r="N177" i="45"/>
  <c r="I175" i="13"/>
  <c r="E177" i="30"/>
  <c r="E177" i="47"/>
  <c r="J179" i="29"/>
  <c r="J179" i="18"/>
  <c r="D177" i="17"/>
  <c r="D180" i="26"/>
  <c r="E174" i="36"/>
  <c r="M176" i="17"/>
  <c r="H177" i="14"/>
  <c r="N178" i="23"/>
  <c r="N179" i="48"/>
  <c r="I180" i="16"/>
  <c r="F182" i="27"/>
  <c r="L180" i="48"/>
  <c r="D180" i="48"/>
  <c r="E178" i="23"/>
  <c r="I175" i="36"/>
  <c r="N178" i="21"/>
  <c r="M180" i="31"/>
  <c r="M177" i="15"/>
  <c r="G179" i="48"/>
  <c r="H177" i="17"/>
  <c r="H180" i="26"/>
  <c r="I177" i="14"/>
  <c r="K173" i="39"/>
  <c r="I180" i="48"/>
  <c r="I179" i="23"/>
  <c r="N179" i="51"/>
  <c r="G182" i="28"/>
  <c r="F176" i="14"/>
  <c r="D180" i="51"/>
  <c r="G177" i="15"/>
  <c r="D175" i="36"/>
  <c r="M179" i="26"/>
  <c r="L180" i="51"/>
  <c r="K179" i="23"/>
  <c r="H179" i="23"/>
  <c r="G182" i="27"/>
  <c r="M181" i="28"/>
  <c r="M177" i="19"/>
  <c r="F174" i="41"/>
  <c r="F178" i="42"/>
  <c r="F177" i="25"/>
  <c r="H177" i="46"/>
  <c r="H178" i="44"/>
  <c r="E176" i="20"/>
  <c r="H178" i="43"/>
  <c r="M178" i="43"/>
  <c r="I175" i="41"/>
  <c r="F177" i="45"/>
  <c r="K175" i="13"/>
  <c r="I177" i="30"/>
  <c r="F177" i="30"/>
  <c r="G177" i="47"/>
  <c r="D176" i="13"/>
  <c r="F179" i="29"/>
  <c r="I179" i="42"/>
  <c r="D179" i="18"/>
  <c r="I180" i="26"/>
  <c r="J177" i="15"/>
  <c r="E180" i="31"/>
  <c r="K181" i="16"/>
  <c r="E178" i="21"/>
  <c r="L182" i="27"/>
  <c r="F178" i="21"/>
  <c r="N182" i="27"/>
  <c r="H180" i="35"/>
  <c r="M180" i="50"/>
  <c r="L180" i="31"/>
  <c r="F177" i="19"/>
  <c r="G174" i="41"/>
  <c r="M178" i="18"/>
  <c r="M177" i="25"/>
  <c r="I177" i="46"/>
  <c r="D179" i="43"/>
  <c r="L178" i="44"/>
  <c r="L176" i="20"/>
  <c r="I178" i="43"/>
  <c r="E178" i="43"/>
  <c r="H175" i="41"/>
  <c r="K175" i="41"/>
  <c r="M177" i="45"/>
  <c r="E175" i="13"/>
  <c r="L177" i="30"/>
  <c r="M177" i="30"/>
  <c r="M177" i="47"/>
  <c r="D177" i="46"/>
  <c r="E179" i="29"/>
  <c r="I179" i="25"/>
  <c r="L179" i="42"/>
  <c r="H178" i="19"/>
  <c r="M176" i="14"/>
  <c r="N182" i="28"/>
  <c r="K175" i="36"/>
  <c r="E182" i="28"/>
  <c r="I177" i="15"/>
  <c r="F180" i="35"/>
  <c r="K180" i="31"/>
  <c r="E176" i="14"/>
  <c r="G180" i="31"/>
  <c r="M179" i="48"/>
  <c r="D181" i="35"/>
  <c r="I180" i="31"/>
  <c r="L183" i="28"/>
  <c r="G178" i="23"/>
  <c r="J179" i="21"/>
  <c r="N177" i="15"/>
  <c r="D178" i="15"/>
  <c r="K182" i="27"/>
  <c r="N180" i="35"/>
  <c r="F179" i="48"/>
  <c r="L180" i="50"/>
  <c r="H180" i="31"/>
  <c r="K177" i="15"/>
  <c r="E174" i="13"/>
  <c r="N174" i="41"/>
  <c r="F178" i="18"/>
  <c r="E177" i="25"/>
  <c r="K177" i="46"/>
  <c r="I177" i="24"/>
  <c r="L177" i="24"/>
  <c r="I178" i="44"/>
  <c r="G176" i="20"/>
  <c r="L178" i="43"/>
  <c r="H177" i="45"/>
  <c r="G177" i="45"/>
  <c r="L175" i="13"/>
  <c r="K177" i="30"/>
  <c r="L177" i="47"/>
  <c r="N177" i="47"/>
  <c r="N179" i="29"/>
  <c r="J179" i="42"/>
  <c r="I178" i="19"/>
  <c r="D179" i="23"/>
  <c r="D180" i="23" s="1"/>
  <c r="I182" i="27"/>
  <c r="F177" i="15"/>
  <c r="J183" i="28"/>
  <c r="H181" i="16"/>
  <c r="E176" i="17"/>
  <c r="G176" i="17"/>
  <c r="F179" i="26"/>
  <c r="I181" i="16"/>
  <c r="E180" i="35"/>
  <c r="N180" i="50"/>
  <c r="J180" i="35"/>
  <c r="F179" i="51"/>
  <c r="N179" i="26"/>
  <c r="E172" i="39"/>
  <c r="G174" i="13"/>
  <c r="M174" i="41"/>
  <c r="N178" i="18"/>
  <c r="D178" i="25"/>
  <c r="J177" i="46"/>
  <c r="H177" i="24"/>
  <c r="J177" i="24"/>
  <c r="N178" i="44"/>
  <c r="F176" i="20"/>
  <c r="J178" i="43"/>
  <c r="L175" i="41"/>
  <c r="K177" i="45"/>
  <c r="E177" i="45"/>
  <c r="J175" i="13"/>
  <c r="N175" i="13"/>
  <c r="J177" i="30"/>
  <c r="I177" i="47"/>
  <c r="F177" i="47"/>
  <c r="H179" i="29"/>
  <c r="M179" i="29"/>
  <c r="M182" i="27"/>
  <c r="D179" i="21"/>
  <c r="J177" i="17"/>
  <c r="H180" i="51"/>
  <c r="E179" i="51"/>
  <c r="E181" i="28"/>
  <c r="G181" i="28"/>
  <c r="I179" i="21"/>
  <c r="G176" i="14"/>
  <c r="N176" i="17"/>
  <c r="L175" i="36"/>
  <c r="K180" i="51"/>
  <c r="M178" i="21"/>
  <c r="J180" i="31"/>
  <c r="F178" i="23"/>
  <c r="K180" i="35"/>
  <c r="H180" i="48"/>
  <c r="F180" i="50"/>
  <c r="M180" i="16"/>
  <c r="J178" i="19"/>
  <c r="K180" i="26"/>
  <c r="J180" i="51"/>
  <c r="F172" i="39"/>
  <c r="F176" i="17"/>
  <c r="E177" i="15"/>
  <c r="J182" i="27"/>
  <c r="E179" i="48"/>
  <c r="G174" i="36"/>
  <c r="N172" i="39"/>
  <c r="G178" i="21"/>
  <c r="N181" i="28"/>
  <c r="G172" i="39"/>
  <c r="M172" i="39"/>
  <c r="D178" i="17"/>
  <c r="M179" i="51"/>
  <c r="E182" i="27"/>
  <c r="D181" i="16"/>
  <c r="L181" i="16"/>
  <c r="N180" i="16"/>
  <c r="E180" i="50"/>
  <c r="N174" i="36"/>
  <c r="D179" i="42"/>
  <c r="D178" i="46"/>
  <c r="D178" i="30"/>
  <c r="L173" i="39"/>
  <c r="D183" i="27"/>
  <c r="L178" i="19"/>
  <c r="D178" i="24"/>
  <c r="D179" i="25"/>
  <c r="C181" i="29" l="1"/>
  <c r="B179" i="47"/>
  <c r="C179" i="47"/>
  <c r="A180" i="47"/>
  <c r="B179" i="46"/>
  <c r="C179" i="46"/>
  <c r="A180" i="46"/>
  <c r="B180" i="43"/>
  <c r="C180" i="43"/>
  <c r="A181" i="43"/>
  <c r="C177" i="41"/>
  <c r="B180" i="44"/>
  <c r="C180" i="44"/>
  <c r="A181" i="44"/>
  <c r="B177" i="13"/>
  <c r="A178" i="13"/>
  <c r="C177" i="13"/>
  <c r="B181" i="29"/>
  <c r="A182" i="29"/>
  <c r="B179" i="30"/>
  <c r="C179" i="30"/>
  <c r="A180" i="30"/>
  <c r="B179" i="24"/>
  <c r="C179" i="24"/>
  <c r="A180" i="24"/>
  <c r="C179" i="17"/>
  <c r="C183" i="16"/>
  <c r="B179" i="45"/>
  <c r="C179" i="45"/>
  <c r="A180" i="45"/>
  <c r="B178" i="20"/>
  <c r="C178" i="20"/>
  <c r="A179" i="20"/>
  <c r="B185" i="41"/>
  <c r="A186" i="41"/>
  <c r="C184" i="28"/>
  <c r="B180" i="25"/>
  <c r="A181" i="25"/>
  <c r="C180" i="25"/>
  <c r="B180" i="42"/>
  <c r="C180" i="42"/>
  <c r="A181" i="42"/>
  <c r="C180" i="18"/>
  <c r="B180" i="18"/>
  <c r="A181" i="18"/>
  <c r="C179" i="19"/>
  <c r="A185" i="28"/>
  <c r="B185" i="28" s="1"/>
  <c r="A180" i="17"/>
  <c r="A183" i="16"/>
  <c r="B183" i="16" s="1"/>
  <c r="A180" i="14"/>
  <c r="B180" i="14" s="1"/>
  <c r="C179" i="14"/>
  <c r="A185" i="27"/>
  <c r="B185" i="27" s="1"/>
  <c r="C184" i="27"/>
  <c r="C177" i="36"/>
  <c r="C182" i="51"/>
  <c r="A183" i="51"/>
  <c r="B183" i="51" s="1"/>
  <c r="C182" i="50"/>
  <c r="A183" i="50"/>
  <c r="B183" i="50" s="1"/>
  <c r="C182" i="48"/>
  <c r="A183" i="48"/>
  <c r="B183" i="48" s="1"/>
  <c r="A182" i="36"/>
  <c r="B182" i="36" s="1"/>
  <c r="C182" i="35"/>
  <c r="A183" i="35"/>
  <c r="B183" i="35" s="1"/>
  <c r="C182" i="31"/>
  <c r="A183" i="31"/>
  <c r="B183" i="31" s="1"/>
  <c r="A183" i="26"/>
  <c r="B183" i="26" s="1"/>
  <c r="C182" i="26"/>
  <c r="C181" i="23"/>
  <c r="A182" i="23"/>
  <c r="B182" i="23" s="1"/>
  <c r="C181" i="21"/>
  <c r="A182" i="21"/>
  <c r="B182" i="21" s="1"/>
  <c r="A182" i="19"/>
  <c r="B182" i="19" s="1"/>
  <c r="A180" i="15"/>
  <c r="B180" i="15" s="1"/>
  <c r="C179" i="15"/>
  <c r="A175" i="39"/>
  <c r="B175" i="39" s="1"/>
  <c r="C174" i="39"/>
  <c r="F179" i="25"/>
  <c r="N178" i="25"/>
  <c r="E177" i="46"/>
  <c r="G178" i="19"/>
  <c r="M175" i="41"/>
  <c r="D173" i="39"/>
  <c r="G178" i="45"/>
  <c r="J177" i="20"/>
  <c r="J180" i="29"/>
  <c r="L178" i="47"/>
  <c r="H178" i="46"/>
  <c r="G176" i="13"/>
  <c r="E179" i="43"/>
  <c r="H179" i="44"/>
  <c r="M178" i="30"/>
  <c r="M178" i="24"/>
  <c r="D178" i="47"/>
  <c r="I180" i="18"/>
  <c r="G180" i="26"/>
  <c r="G181" i="50"/>
  <c r="N181" i="35"/>
  <c r="L181" i="35"/>
  <c r="F177" i="17"/>
  <c r="D181" i="51"/>
  <c r="H182" i="16"/>
  <c r="E183" i="28"/>
  <c r="I176" i="36"/>
  <c r="K181" i="50"/>
  <c r="D180" i="21"/>
  <c r="I178" i="17"/>
  <c r="I183" i="28"/>
  <c r="K178" i="14"/>
  <c r="J182" i="16"/>
  <c r="I181" i="31"/>
  <c r="N179" i="23"/>
  <c r="G177" i="14"/>
  <c r="M177" i="17"/>
  <c r="L184" i="28"/>
  <c r="E178" i="15"/>
  <c r="E175" i="36"/>
  <c r="M177" i="14"/>
  <c r="L180" i="21"/>
  <c r="J178" i="30"/>
  <c r="G178" i="15"/>
  <c r="L178" i="17"/>
  <c r="E178" i="25"/>
  <c r="I176" i="41"/>
  <c r="L179" i="44"/>
  <c r="J178" i="17"/>
  <c r="D181" i="48"/>
  <c r="D182" i="50"/>
  <c r="E181" i="16"/>
  <c r="N179" i="25"/>
  <c r="M178" i="25"/>
  <c r="G179" i="18"/>
  <c r="F178" i="19"/>
  <c r="G175" i="41"/>
  <c r="K179" i="42"/>
  <c r="F178" i="45"/>
  <c r="I177" i="20"/>
  <c r="K180" i="29"/>
  <c r="E178" i="46"/>
  <c r="K176" i="13"/>
  <c r="H176" i="41"/>
  <c r="N179" i="43"/>
  <c r="E178" i="30"/>
  <c r="F178" i="24"/>
  <c r="H180" i="18"/>
  <c r="N177" i="14"/>
  <c r="F180" i="48"/>
  <c r="D179" i="15"/>
  <c r="J176" i="36"/>
  <c r="F179" i="21"/>
  <c r="L176" i="36"/>
  <c r="H181" i="26"/>
  <c r="E179" i="23"/>
  <c r="F178" i="17"/>
  <c r="I183" i="27"/>
  <c r="G178" i="17"/>
  <c r="F178" i="15"/>
  <c r="M178" i="15"/>
  <c r="L180" i="23"/>
  <c r="J178" i="24"/>
  <c r="M178" i="17"/>
  <c r="J181" i="35"/>
  <c r="E181" i="35"/>
  <c r="K176" i="36"/>
  <c r="G181" i="35"/>
  <c r="K178" i="45"/>
  <c r="J176" i="13"/>
  <c r="E178" i="24"/>
  <c r="K180" i="42"/>
  <c r="F177" i="14"/>
  <c r="F181" i="16"/>
  <c r="H181" i="31"/>
  <c r="D181" i="26"/>
  <c r="J178" i="15"/>
  <c r="M179" i="25"/>
  <c r="F178" i="25"/>
  <c r="M179" i="18"/>
  <c r="N178" i="19"/>
  <c r="F175" i="41"/>
  <c r="L179" i="25"/>
  <c r="N178" i="45"/>
  <c r="M177" i="20"/>
  <c r="L180" i="29"/>
  <c r="J178" i="47"/>
  <c r="F178" i="46"/>
  <c r="M179" i="42"/>
  <c r="I176" i="13"/>
  <c r="D176" i="41"/>
  <c r="H179" i="43"/>
  <c r="G179" i="43"/>
  <c r="L178" i="30"/>
  <c r="G178" i="30"/>
  <c r="N178" i="24"/>
  <c r="M183" i="27"/>
  <c r="K181" i="35"/>
  <c r="K180" i="23"/>
  <c r="H180" i="23"/>
  <c r="G183" i="27"/>
  <c r="N178" i="15"/>
  <c r="N175" i="36"/>
  <c r="M180" i="48"/>
  <c r="M181" i="16"/>
  <c r="E180" i="51"/>
  <c r="M179" i="23"/>
  <c r="K184" i="28"/>
  <c r="E177" i="17"/>
  <c r="D181" i="31"/>
  <c r="N183" i="27"/>
  <c r="E180" i="26"/>
  <c r="K181" i="26"/>
  <c r="H180" i="21"/>
  <c r="E178" i="17"/>
  <c r="L182" i="16"/>
  <c r="J181" i="48"/>
  <c r="J184" i="28"/>
  <c r="M180" i="26"/>
  <c r="J181" i="50"/>
  <c r="I178" i="14"/>
  <c r="D180" i="18"/>
  <c r="F175" i="36"/>
  <c r="L183" i="27"/>
  <c r="J180" i="21"/>
  <c r="H181" i="48"/>
  <c r="G180" i="48"/>
  <c r="G179" i="23"/>
  <c r="H181" i="35"/>
  <c r="F183" i="27"/>
  <c r="N183" i="28"/>
  <c r="N178" i="17"/>
  <c r="D184" i="28"/>
  <c r="J180" i="23"/>
  <c r="H184" i="28"/>
  <c r="D179" i="44"/>
  <c r="N177" i="46"/>
  <c r="L178" i="46"/>
  <c r="L181" i="31"/>
  <c r="M183" i="28"/>
  <c r="H181" i="51"/>
  <c r="E179" i="25"/>
  <c r="G178" i="25"/>
  <c r="N179" i="18"/>
  <c r="E177" i="24"/>
  <c r="E175" i="41"/>
  <c r="H178" i="45"/>
  <c r="M178" i="45"/>
  <c r="F177" i="20"/>
  <c r="I180" i="29"/>
  <c r="K178" i="47"/>
  <c r="I178" i="47"/>
  <c r="G178" i="46"/>
  <c r="N176" i="13"/>
  <c r="L176" i="13"/>
  <c r="L176" i="41"/>
  <c r="I179" i="43"/>
  <c r="F179" i="43"/>
  <c r="D177" i="13"/>
  <c r="K178" i="30"/>
  <c r="F178" i="30"/>
  <c r="L178" i="24"/>
  <c r="J180" i="42"/>
  <c r="F179" i="23"/>
  <c r="G180" i="51"/>
  <c r="I182" i="16"/>
  <c r="J183" i="27"/>
  <c r="D176" i="36"/>
  <c r="I178" i="15"/>
  <c r="M175" i="36"/>
  <c r="D178" i="14"/>
  <c r="D179" i="14" s="1"/>
  <c r="L181" i="48"/>
  <c r="M181" i="35"/>
  <c r="D181" i="21"/>
  <c r="E179" i="21"/>
  <c r="K181" i="31"/>
  <c r="D179" i="17"/>
  <c r="D180" i="42"/>
  <c r="E180" i="23"/>
  <c r="H178" i="14"/>
  <c r="N180" i="51"/>
  <c r="K178" i="17"/>
  <c r="L181" i="51"/>
  <c r="J173" i="39"/>
  <c r="N178" i="30"/>
  <c r="H179" i="19"/>
  <c r="I181" i="51"/>
  <c r="L178" i="15"/>
  <c r="N181" i="16"/>
  <c r="I181" i="35"/>
  <c r="G179" i="42"/>
  <c r="M177" i="46"/>
  <c r="E179" i="18"/>
  <c r="M177" i="24"/>
  <c r="N175" i="41"/>
  <c r="I178" i="45"/>
  <c r="E178" i="45"/>
  <c r="E177" i="20"/>
  <c r="H180" i="29"/>
  <c r="K178" i="46"/>
  <c r="M178" i="46"/>
  <c r="M176" i="13"/>
  <c r="E176" i="13"/>
  <c r="J176" i="41"/>
  <c r="K179" i="43"/>
  <c r="I179" i="44"/>
  <c r="I178" i="30"/>
  <c r="H178" i="24"/>
  <c r="G178" i="24"/>
  <c r="L180" i="42"/>
  <c r="M181" i="50"/>
  <c r="K182" i="16"/>
  <c r="D182" i="35"/>
  <c r="G177" i="17"/>
  <c r="D181" i="23"/>
  <c r="I181" i="26"/>
  <c r="I181" i="50"/>
  <c r="L181" i="26"/>
  <c r="F183" i="28"/>
  <c r="H178" i="15"/>
  <c r="F180" i="26"/>
  <c r="F181" i="35"/>
  <c r="N180" i="26"/>
  <c r="G179" i="21"/>
  <c r="N181" i="50"/>
  <c r="M179" i="21"/>
  <c r="K181" i="51"/>
  <c r="D179" i="24"/>
  <c r="D182" i="16"/>
  <c r="E178" i="19"/>
  <c r="M179" i="43"/>
  <c r="D178" i="20"/>
  <c r="H180" i="25"/>
  <c r="J181" i="31"/>
  <c r="N177" i="17"/>
  <c r="E181" i="50"/>
  <c r="F181" i="50"/>
  <c r="N179" i="42"/>
  <c r="F177" i="46"/>
  <c r="F179" i="18"/>
  <c r="G177" i="24"/>
  <c r="G179" i="25"/>
  <c r="J178" i="45"/>
  <c r="K177" i="20"/>
  <c r="N177" i="20"/>
  <c r="I178" i="46"/>
  <c r="N178" i="46"/>
  <c r="F176" i="13"/>
  <c r="D180" i="29"/>
  <c r="L179" i="43"/>
  <c r="K179" i="44"/>
  <c r="H178" i="30"/>
  <c r="K178" i="24"/>
  <c r="I178" i="24"/>
  <c r="N179" i="21"/>
  <c r="I180" i="21"/>
  <c r="F180" i="51"/>
  <c r="J181" i="51"/>
  <c r="N180" i="23"/>
  <c r="E177" i="14"/>
  <c r="G175" i="36"/>
  <c r="L178" i="14"/>
  <c r="M180" i="51"/>
  <c r="H183" i="27"/>
  <c r="J178" i="14"/>
  <c r="F180" i="23"/>
  <c r="K181" i="48"/>
  <c r="H183" i="28"/>
  <c r="K178" i="15"/>
  <c r="I180" i="23"/>
  <c r="K180" i="21"/>
  <c r="I181" i="48"/>
  <c r="M180" i="23"/>
  <c r="J181" i="26"/>
  <c r="G183" i="28"/>
  <c r="J179" i="19"/>
  <c r="E183" i="27"/>
  <c r="L181" i="50"/>
  <c r="L177" i="20"/>
  <c r="H178" i="47"/>
  <c r="J179" i="44"/>
  <c r="G181" i="16"/>
  <c r="K183" i="27"/>
  <c r="E179" i="42"/>
  <c r="G177" i="46"/>
  <c r="M178" i="19"/>
  <c r="F177" i="24"/>
  <c r="F179" i="42"/>
  <c r="L178" i="45"/>
  <c r="H177" i="20"/>
  <c r="G177" i="20"/>
  <c r="J178" i="46"/>
  <c r="H176" i="13"/>
  <c r="K176" i="41"/>
  <c r="J179" i="43"/>
  <c r="H181" i="50"/>
  <c r="N180" i="48"/>
  <c r="E180" i="48"/>
  <c r="N177" i="24"/>
  <c r="G180" i="23"/>
  <c r="H178" i="17"/>
  <c r="H176" i="36"/>
  <c r="J180" i="18"/>
  <c r="D179" i="30"/>
  <c r="D184" i="27"/>
  <c r="I179" i="19"/>
  <c r="D179" i="47"/>
  <c r="H174" i="39"/>
  <c r="I184" i="28"/>
  <c r="D179" i="45"/>
  <c r="K180" i="25"/>
  <c r="I180" i="42"/>
  <c r="D180" i="44"/>
  <c r="B181" i="44" l="1"/>
  <c r="C181" i="44"/>
  <c r="A182" i="44"/>
  <c r="B180" i="24"/>
  <c r="A181" i="24"/>
  <c r="C180" i="24"/>
  <c r="B182" i="29"/>
  <c r="A183" i="29"/>
  <c r="C182" i="29"/>
  <c r="B180" i="47"/>
  <c r="C180" i="47"/>
  <c r="A181" i="47"/>
  <c r="B179" i="20"/>
  <c r="C179" i="20"/>
  <c r="A180" i="20"/>
  <c r="B180" i="17"/>
  <c r="C180" i="17"/>
  <c r="B180" i="45"/>
  <c r="C180" i="45"/>
  <c r="A181" i="45"/>
  <c r="B180" i="30"/>
  <c r="C180" i="30"/>
  <c r="A181" i="30"/>
  <c r="B178" i="13"/>
  <c r="A179" i="13"/>
  <c r="C178" i="13"/>
  <c r="C178" i="41"/>
  <c r="B181" i="43"/>
  <c r="C181" i="43"/>
  <c r="A182" i="43"/>
  <c r="B180" i="46"/>
  <c r="C180" i="46"/>
  <c r="A181" i="46"/>
  <c r="A187" i="41"/>
  <c r="B186" i="41"/>
  <c r="C185" i="28"/>
  <c r="B181" i="25"/>
  <c r="A182" i="25"/>
  <c r="C181" i="25"/>
  <c r="B181" i="42"/>
  <c r="C181" i="42"/>
  <c r="A182" i="42"/>
  <c r="B181" i="18"/>
  <c r="A182" i="18"/>
  <c r="C181" i="18"/>
  <c r="C180" i="19"/>
  <c r="A186" i="27"/>
  <c r="B186" i="27" s="1"/>
  <c r="C185" i="27"/>
  <c r="A184" i="16"/>
  <c r="B184" i="16" s="1"/>
  <c r="A181" i="14"/>
  <c r="B181" i="14" s="1"/>
  <c r="C180" i="14"/>
  <c r="A181" i="17"/>
  <c r="B181" i="17" s="1"/>
  <c r="A186" i="28"/>
  <c r="B186" i="28" s="1"/>
  <c r="C178" i="36"/>
  <c r="C183" i="51"/>
  <c r="A184" i="51"/>
  <c r="B184" i="51" s="1"/>
  <c r="C183" i="50"/>
  <c r="A184" i="50"/>
  <c r="B184" i="50" s="1"/>
  <c r="C183" i="48"/>
  <c r="A184" i="48"/>
  <c r="B184" i="48" s="1"/>
  <c r="A183" i="36"/>
  <c r="B183" i="36" s="1"/>
  <c r="C183" i="35"/>
  <c r="A184" i="35"/>
  <c r="B184" i="35" s="1"/>
  <c r="C183" i="31"/>
  <c r="A184" i="31"/>
  <c r="B184" i="31" s="1"/>
  <c r="C183" i="26"/>
  <c r="A184" i="26"/>
  <c r="B184" i="26" s="1"/>
  <c r="C182" i="23"/>
  <c r="A183" i="23"/>
  <c r="B183" i="23" s="1"/>
  <c r="C182" i="21"/>
  <c r="A183" i="21"/>
  <c r="B183" i="21" s="1"/>
  <c r="A183" i="19"/>
  <c r="B183" i="19" s="1"/>
  <c r="C180" i="15"/>
  <c r="A181" i="15"/>
  <c r="B181" i="15" s="1"/>
  <c r="A176" i="39"/>
  <c r="B176" i="39" s="1"/>
  <c r="C175" i="39"/>
  <c r="N180" i="29"/>
  <c r="M180" i="42"/>
  <c r="F180" i="18"/>
  <c r="G176" i="41"/>
  <c r="G173" i="39"/>
  <c r="J179" i="46"/>
  <c r="I178" i="20"/>
  <c r="M178" i="20"/>
  <c r="K180" i="44"/>
  <c r="E180" i="44"/>
  <c r="G179" i="24"/>
  <c r="I179" i="24"/>
  <c r="I180" i="43"/>
  <c r="L180" i="25"/>
  <c r="J179" i="47"/>
  <c r="L174" i="39"/>
  <c r="J177" i="13"/>
  <c r="D180" i="25"/>
  <c r="E179" i="45"/>
  <c r="D178" i="13"/>
  <c r="L179" i="30"/>
  <c r="G179" i="30"/>
  <c r="I177" i="41"/>
  <c r="J181" i="25"/>
  <c r="H181" i="18"/>
  <c r="J180" i="19"/>
  <c r="I181" i="23"/>
  <c r="N182" i="35"/>
  <c r="L181" i="23"/>
  <c r="D185" i="27"/>
  <c r="M181" i="31"/>
  <c r="I175" i="39"/>
  <c r="G184" i="28"/>
  <c r="I179" i="14"/>
  <c r="F181" i="21"/>
  <c r="F179" i="17"/>
  <c r="H181" i="23"/>
  <c r="K182" i="26"/>
  <c r="L184" i="27"/>
  <c r="D182" i="51"/>
  <c r="L185" i="28"/>
  <c r="I182" i="48"/>
  <c r="H182" i="31"/>
  <c r="E180" i="29"/>
  <c r="G180" i="42"/>
  <c r="M180" i="18"/>
  <c r="N178" i="47"/>
  <c r="E173" i="39"/>
  <c r="K178" i="20"/>
  <c r="L180" i="44"/>
  <c r="F180" i="44"/>
  <c r="L179" i="24"/>
  <c r="N179" i="24"/>
  <c r="L180" i="43"/>
  <c r="H179" i="47"/>
  <c r="D181" i="29"/>
  <c r="K177" i="13"/>
  <c r="H179" i="45"/>
  <c r="N179" i="45"/>
  <c r="I179" i="30"/>
  <c r="D177" i="41"/>
  <c r="D181" i="25"/>
  <c r="I181" i="18"/>
  <c r="F182" i="16"/>
  <c r="K182" i="48"/>
  <c r="G181" i="21"/>
  <c r="M180" i="21"/>
  <c r="L175" i="39"/>
  <c r="J177" i="36"/>
  <c r="H177" i="36"/>
  <c r="J182" i="26"/>
  <c r="G184" i="27"/>
  <c r="E181" i="31"/>
  <c r="L179" i="15"/>
  <c r="F182" i="35"/>
  <c r="G180" i="29"/>
  <c r="E179" i="44"/>
  <c r="N180" i="18"/>
  <c r="E178" i="47"/>
  <c r="F173" i="39"/>
  <c r="J178" i="20"/>
  <c r="H180" i="44"/>
  <c r="E179" i="24"/>
  <c r="K180" i="43"/>
  <c r="G179" i="47"/>
  <c r="M177" i="13"/>
  <c r="K179" i="45"/>
  <c r="F179" i="45"/>
  <c r="K179" i="30"/>
  <c r="G180" i="21"/>
  <c r="M179" i="14"/>
  <c r="N184" i="27"/>
  <c r="K181" i="23"/>
  <c r="D182" i="48"/>
  <c r="J179" i="15"/>
  <c r="I177" i="36"/>
  <c r="K183" i="16"/>
  <c r="E184" i="27"/>
  <c r="H179" i="14"/>
  <c r="E179" i="15"/>
  <c r="G179" i="14"/>
  <c r="F181" i="26"/>
  <c r="I185" i="28"/>
  <c r="K175" i="39"/>
  <c r="M182" i="35"/>
  <c r="I179" i="17"/>
  <c r="N181" i="48"/>
  <c r="I184" i="27"/>
  <c r="M176" i="36"/>
  <c r="K182" i="50"/>
  <c r="M181" i="21"/>
  <c r="M181" i="48"/>
  <c r="J185" i="28"/>
  <c r="M182" i="16"/>
  <c r="H182" i="35"/>
  <c r="F181" i="31"/>
  <c r="H182" i="26"/>
  <c r="L182" i="35"/>
  <c r="M180" i="29"/>
  <c r="G179" i="44"/>
  <c r="G180" i="18"/>
  <c r="M178" i="47"/>
  <c r="L178" i="20"/>
  <c r="I180" i="44"/>
  <c r="K181" i="29"/>
  <c r="J179" i="24"/>
  <c r="E179" i="47"/>
  <c r="I174" i="39"/>
  <c r="H177" i="13"/>
  <c r="G177" i="13"/>
  <c r="I179" i="45"/>
  <c r="D180" i="43"/>
  <c r="H179" i="30"/>
  <c r="K177" i="41"/>
  <c r="F180" i="21"/>
  <c r="G181" i="26"/>
  <c r="K177" i="36"/>
  <c r="N178" i="14"/>
  <c r="M184" i="28"/>
  <c r="K179" i="15"/>
  <c r="D185" i="28"/>
  <c r="G181" i="31"/>
  <c r="J182" i="31"/>
  <c r="I181" i="21"/>
  <c r="D182" i="26"/>
  <c r="L182" i="31"/>
  <c r="E180" i="21"/>
  <c r="D183" i="48"/>
  <c r="J181" i="23"/>
  <c r="K184" i="27"/>
  <c r="J179" i="14"/>
  <c r="H183" i="16"/>
  <c r="K182" i="51"/>
  <c r="I182" i="51"/>
  <c r="H184" i="27"/>
  <c r="E181" i="48"/>
  <c r="F184" i="28"/>
  <c r="I182" i="26"/>
  <c r="L182" i="51"/>
  <c r="E184" i="28"/>
  <c r="I182" i="35"/>
  <c r="E181" i="26"/>
  <c r="F180" i="29"/>
  <c r="M179" i="44"/>
  <c r="M176" i="41"/>
  <c r="F178" i="47"/>
  <c r="K179" i="46"/>
  <c r="K179" i="19"/>
  <c r="N178" i="20"/>
  <c r="J180" i="44"/>
  <c r="I181" i="29"/>
  <c r="H179" i="24"/>
  <c r="D179" i="20"/>
  <c r="N179" i="47"/>
  <c r="I177" i="13"/>
  <c r="L177" i="13"/>
  <c r="L179" i="45"/>
  <c r="D179" i="46"/>
  <c r="E179" i="30"/>
  <c r="J177" i="41"/>
  <c r="H177" i="41"/>
  <c r="K181" i="25"/>
  <c r="D181" i="42"/>
  <c r="L180" i="19"/>
  <c r="F181" i="51"/>
  <c r="H175" i="39"/>
  <c r="D180" i="17"/>
  <c r="F184" i="27"/>
  <c r="E176" i="36"/>
  <c r="L177" i="36"/>
  <c r="K179" i="17"/>
  <c r="H185" i="28"/>
  <c r="J182" i="48"/>
  <c r="E181" i="21"/>
  <c r="L182" i="26"/>
  <c r="G176" i="36"/>
  <c r="J182" i="50"/>
  <c r="J179" i="17"/>
  <c r="N180" i="21"/>
  <c r="G181" i="23"/>
  <c r="N181" i="26"/>
  <c r="N179" i="14"/>
  <c r="F180" i="42"/>
  <c r="F179" i="44"/>
  <c r="E176" i="41"/>
  <c r="G178" i="47"/>
  <c r="H179" i="46"/>
  <c r="H180" i="42"/>
  <c r="F178" i="20"/>
  <c r="M180" i="44"/>
  <c r="H181" i="29"/>
  <c r="D174" i="39"/>
  <c r="F179" i="24"/>
  <c r="D180" i="47"/>
  <c r="K179" i="47"/>
  <c r="F179" i="47"/>
  <c r="F177" i="13"/>
  <c r="J174" i="39"/>
  <c r="J179" i="45"/>
  <c r="F179" i="30"/>
  <c r="L181" i="25"/>
  <c r="K181" i="42"/>
  <c r="I180" i="19"/>
  <c r="K185" i="28"/>
  <c r="G181" i="48"/>
  <c r="M181" i="26"/>
  <c r="M181" i="51"/>
  <c r="L183" i="16"/>
  <c r="G182" i="35"/>
  <c r="G179" i="15"/>
  <c r="E182" i="16"/>
  <c r="J183" i="16"/>
  <c r="F179" i="15"/>
  <c r="H179" i="15"/>
  <c r="N180" i="42"/>
  <c r="N179" i="44"/>
  <c r="F176" i="41"/>
  <c r="N173" i="39"/>
  <c r="I179" i="46"/>
  <c r="K174" i="39"/>
  <c r="I180" i="25"/>
  <c r="E178" i="20"/>
  <c r="N180" i="44"/>
  <c r="J181" i="29"/>
  <c r="L179" i="19"/>
  <c r="M179" i="24"/>
  <c r="J180" i="43"/>
  <c r="L179" i="47"/>
  <c r="M179" i="47"/>
  <c r="E177" i="13"/>
  <c r="M179" i="45"/>
  <c r="N179" i="30"/>
  <c r="L177" i="41"/>
  <c r="H181" i="25"/>
  <c r="K180" i="19"/>
  <c r="F181" i="48"/>
  <c r="J181" i="21"/>
  <c r="D183" i="16"/>
  <c r="G182" i="50"/>
  <c r="J175" i="39"/>
  <c r="N179" i="17"/>
  <c r="M179" i="15"/>
  <c r="G178" i="14"/>
  <c r="M179" i="17"/>
  <c r="M182" i="50"/>
  <c r="N181" i="21"/>
  <c r="G179" i="17"/>
  <c r="N182" i="16"/>
  <c r="L179" i="14"/>
  <c r="F179" i="14"/>
  <c r="L182" i="48"/>
  <c r="N182" i="50"/>
  <c r="D183" i="50"/>
  <c r="D175" i="39"/>
  <c r="I183" i="16"/>
  <c r="E179" i="17"/>
  <c r="L179" i="17"/>
  <c r="H182" i="51"/>
  <c r="M181" i="23"/>
  <c r="J184" i="27"/>
  <c r="F182" i="50"/>
  <c r="K182" i="31"/>
  <c r="J182" i="51"/>
  <c r="L182" i="50"/>
  <c r="E180" i="42"/>
  <c r="E180" i="18"/>
  <c r="N176" i="41"/>
  <c r="M173" i="39"/>
  <c r="L179" i="46"/>
  <c r="H178" i="20"/>
  <c r="G178" i="20"/>
  <c r="D182" i="29"/>
  <c r="G180" i="44"/>
  <c r="L181" i="29"/>
  <c r="J180" i="25"/>
  <c r="K179" i="24"/>
  <c r="H180" i="43"/>
  <c r="I179" i="47"/>
  <c r="N177" i="13"/>
  <c r="D179" i="19"/>
  <c r="G179" i="45"/>
  <c r="J179" i="30"/>
  <c r="M179" i="30"/>
  <c r="I181" i="25"/>
  <c r="H180" i="19"/>
  <c r="E182" i="35"/>
  <c r="M184" i="27"/>
  <c r="I182" i="31"/>
  <c r="H179" i="17"/>
  <c r="J182" i="35"/>
  <c r="M178" i="14"/>
  <c r="H182" i="50"/>
  <c r="H182" i="48"/>
  <c r="I179" i="15"/>
  <c r="N176" i="36"/>
  <c r="D177" i="36"/>
  <c r="E181" i="23"/>
  <c r="E181" i="51"/>
  <c r="N181" i="31"/>
  <c r="N181" i="23"/>
  <c r="F178" i="14"/>
  <c r="F176" i="36"/>
  <c r="N184" i="28"/>
  <c r="I182" i="50"/>
  <c r="G182" i="16"/>
  <c r="K182" i="35"/>
  <c r="K179" i="14"/>
  <c r="L181" i="21"/>
  <c r="F181" i="23"/>
  <c r="D180" i="14"/>
  <c r="E182" i="50"/>
  <c r="N181" i="51"/>
  <c r="E179" i="14"/>
  <c r="K181" i="21"/>
  <c r="E178" i="14"/>
  <c r="H181" i="21"/>
  <c r="G181" i="51"/>
  <c r="N179" i="15"/>
  <c r="D182" i="31"/>
  <c r="D180" i="45"/>
  <c r="J181" i="18"/>
  <c r="D181" i="44"/>
  <c r="D182" i="23"/>
  <c r="D180" i="30"/>
  <c r="D182" i="21"/>
  <c r="D180" i="15"/>
  <c r="J181" i="42"/>
  <c r="D181" i="43"/>
  <c r="D180" i="19"/>
  <c r="B182" i="43" l="1"/>
  <c r="C182" i="43"/>
  <c r="A183" i="43"/>
  <c r="C179" i="41"/>
  <c r="C181" i="17"/>
  <c r="B183" i="29"/>
  <c r="A184" i="29"/>
  <c r="B181" i="30"/>
  <c r="C181" i="30"/>
  <c r="A182" i="30"/>
  <c r="B181" i="46"/>
  <c r="C181" i="46"/>
  <c r="A182" i="46"/>
  <c r="B181" i="47"/>
  <c r="C181" i="47"/>
  <c r="A182" i="47"/>
  <c r="B180" i="20"/>
  <c r="C180" i="20"/>
  <c r="A181" i="20"/>
  <c r="B181" i="24"/>
  <c r="C181" i="24"/>
  <c r="A182" i="24"/>
  <c r="C184" i="16"/>
  <c r="C183" i="29"/>
  <c r="B179" i="13"/>
  <c r="A180" i="13"/>
  <c r="C179" i="13"/>
  <c r="B181" i="45"/>
  <c r="C181" i="45"/>
  <c r="A182" i="45"/>
  <c r="B182" i="44"/>
  <c r="A183" i="44"/>
  <c r="C182" i="44"/>
  <c r="A188" i="41"/>
  <c r="B187" i="41"/>
  <c r="C187" i="41"/>
  <c r="C186" i="28"/>
  <c r="B182" i="25"/>
  <c r="A183" i="25"/>
  <c r="C182" i="25"/>
  <c r="B182" i="42"/>
  <c r="C182" i="42"/>
  <c r="A183" i="42"/>
  <c r="C182" i="18"/>
  <c r="B182" i="18"/>
  <c r="A183" i="18"/>
  <c r="C181" i="19"/>
  <c r="A182" i="14"/>
  <c r="B182" i="14" s="1"/>
  <c r="C181" i="14"/>
  <c r="A185" i="16"/>
  <c r="B185" i="16" s="1"/>
  <c r="A187" i="27"/>
  <c r="B187" i="27" s="1"/>
  <c r="C186" i="27"/>
  <c r="A187" i="28"/>
  <c r="B187" i="28" s="1"/>
  <c r="A182" i="17"/>
  <c r="B182" i="17" s="1"/>
  <c r="C179" i="36"/>
  <c r="C184" i="51"/>
  <c r="A185" i="51"/>
  <c r="B185" i="51" s="1"/>
  <c r="C184" i="50"/>
  <c r="A185" i="50"/>
  <c r="B185" i="50" s="1"/>
  <c r="C184" i="48"/>
  <c r="A185" i="48"/>
  <c r="B185" i="48" s="1"/>
  <c r="A184" i="36"/>
  <c r="B184" i="36" s="1"/>
  <c r="C184" i="35"/>
  <c r="A185" i="35"/>
  <c r="B185" i="35" s="1"/>
  <c r="C184" i="31"/>
  <c r="A185" i="31"/>
  <c r="B185" i="31" s="1"/>
  <c r="C184" i="26"/>
  <c r="A185" i="26"/>
  <c r="B185" i="26" s="1"/>
  <c r="C183" i="23"/>
  <c r="A184" i="23"/>
  <c r="B184" i="23" s="1"/>
  <c r="A184" i="21"/>
  <c r="B184" i="21" s="1"/>
  <c r="C183" i="21"/>
  <c r="A184" i="19"/>
  <c r="B184" i="19" s="1"/>
  <c r="C181" i="15"/>
  <c r="A182" i="15"/>
  <c r="B182" i="15" s="1"/>
  <c r="A177" i="39"/>
  <c r="B177" i="39" s="1"/>
  <c r="C176" i="39"/>
  <c r="E180" i="19"/>
  <c r="E179" i="19"/>
  <c r="M181" i="42"/>
  <c r="M179" i="46"/>
  <c r="E181" i="25"/>
  <c r="M181" i="29"/>
  <c r="G180" i="25"/>
  <c r="I181" i="43"/>
  <c r="E180" i="30"/>
  <c r="M180" i="47"/>
  <c r="I178" i="13"/>
  <c r="I179" i="20"/>
  <c r="J182" i="29"/>
  <c r="F182" i="29"/>
  <c r="I180" i="45"/>
  <c r="L181" i="44"/>
  <c r="N181" i="44"/>
  <c r="I182" i="25"/>
  <c r="L183" i="35"/>
  <c r="L183" i="31"/>
  <c r="D183" i="31"/>
  <c r="L185" i="27"/>
  <c r="K185" i="27"/>
  <c r="J183" i="50"/>
  <c r="K183" i="26"/>
  <c r="H183" i="31"/>
  <c r="K180" i="14"/>
  <c r="J180" i="14"/>
  <c r="L183" i="50"/>
  <c r="H178" i="36"/>
  <c r="I182" i="21"/>
  <c r="D183" i="51"/>
  <c r="G185" i="28"/>
  <c r="N183" i="48"/>
  <c r="F175" i="39"/>
  <c r="F185" i="28"/>
  <c r="G182" i="51"/>
  <c r="N180" i="17"/>
  <c r="E182" i="31"/>
  <c r="E183" i="16"/>
  <c r="D184" i="31"/>
  <c r="J183" i="35"/>
  <c r="J176" i="39"/>
  <c r="H180" i="15"/>
  <c r="I184" i="16"/>
  <c r="G182" i="21"/>
  <c r="G182" i="23"/>
  <c r="I186" i="28"/>
  <c r="L182" i="21"/>
  <c r="M182" i="26"/>
  <c r="I180" i="17"/>
  <c r="L186" i="28"/>
  <c r="F180" i="19"/>
  <c r="M179" i="19"/>
  <c r="E181" i="42"/>
  <c r="G180" i="43"/>
  <c r="M181" i="25"/>
  <c r="N181" i="29"/>
  <c r="E180" i="25"/>
  <c r="J178" i="41"/>
  <c r="G181" i="43"/>
  <c r="K180" i="30"/>
  <c r="M180" i="30"/>
  <c r="I180" i="24"/>
  <c r="G181" i="42"/>
  <c r="G180" i="47"/>
  <c r="D180" i="46"/>
  <c r="M178" i="13"/>
  <c r="M179" i="20"/>
  <c r="K182" i="29"/>
  <c r="D180" i="24"/>
  <c r="H180" i="45"/>
  <c r="I181" i="44"/>
  <c r="M181" i="44"/>
  <c r="D182" i="25"/>
  <c r="J182" i="18"/>
  <c r="H183" i="50"/>
  <c r="H185" i="27"/>
  <c r="M182" i="23"/>
  <c r="F183" i="16"/>
  <c r="I183" i="50"/>
  <c r="N175" i="39"/>
  <c r="K183" i="50"/>
  <c r="D181" i="14"/>
  <c r="H180" i="17"/>
  <c r="J180" i="17"/>
  <c r="F182" i="51"/>
  <c r="G183" i="16"/>
  <c r="G182" i="26"/>
  <c r="N180" i="15"/>
  <c r="J182" i="25"/>
  <c r="F182" i="26"/>
  <c r="L183" i="48"/>
  <c r="L180" i="15"/>
  <c r="G180" i="19"/>
  <c r="G179" i="19"/>
  <c r="N181" i="42"/>
  <c r="E180" i="43"/>
  <c r="G181" i="25"/>
  <c r="F181" i="29"/>
  <c r="H181" i="42"/>
  <c r="L178" i="41"/>
  <c r="N181" i="43"/>
  <c r="H180" i="30"/>
  <c r="G180" i="30"/>
  <c r="L180" i="24"/>
  <c r="D181" i="18"/>
  <c r="J180" i="47"/>
  <c r="N180" i="47"/>
  <c r="N178" i="13"/>
  <c r="J178" i="13"/>
  <c r="F179" i="20"/>
  <c r="I182" i="29"/>
  <c r="J180" i="45"/>
  <c r="H181" i="44"/>
  <c r="I182" i="42"/>
  <c r="H182" i="18"/>
  <c r="G182" i="48"/>
  <c r="D186" i="27"/>
  <c r="G180" i="14"/>
  <c r="I182" i="23"/>
  <c r="H183" i="35"/>
  <c r="M185" i="27"/>
  <c r="M182" i="51"/>
  <c r="N185" i="27"/>
  <c r="K183" i="51"/>
  <c r="D183" i="26"/>
  <c r="J180" i="15"/>
  <c r="N180" i="14"/>
  <c r="K183" i="31"/>
  <c r="I183" i="51"/>
  <c r="F183" i="48"/>
  <c r="H176" i="39"/>
  <c r="J183" i="48"/>
  <c r="E182" i="48"/>
  <c r="N183" i="50"/>
  <c r="F180" i="14"/>
  <c r="M177" i="36"/>
  <c r="D182" i="18"/>
  <c r="N182" i="48"/>
  <c r="K183" i="48"/>
  <c r="G175" i="39"/>
  <c r="E183" i="50"/>
  <c r="I183" i="48"/>
  <c r="K182" i="23"/>
  <c r="E175" i="39"/>
  <c r="N182" i="31"/>
  <c r="M183" i="48"/>
  <c r="D182" i="42"/>
  <c r="J183" i="31"/>
  <c r="L178" i="36"/>
  <c r="E183" i="48"/>
  <c r="N180" i="19"/>
  <c r="N174" i="39"/>
  <c r="F181" i="42"/>
  <c r="M180" i="43"/>
  <c r="F177" i="41"/>
  <c r="E181" i="29"/>
  <c r="D178" i="41"/>
  <c r="L181" i="42"/>
  <c r="M181" i="43"/>
  <c r="L180" i="30"/>
  <c r="H180" i="24"/>
  <c r="I181" i="42"/>
  <c r="L180" i="47"/>
  <c r="F180" i="47"/>
  <c r="L178" i="13"/>
  <c r="G178" i="13"/>
  <c r="G179" i="20"/>
  <c r="H182" i="29"/>
  <c r="M180" i="45"/>
  <c r="K181" i="44"/>
  <c r="J182" i="42"/>
  <c r="I178" i="36"/>
  <c r="F180" i="17"/>
  <c r="I183" i="31"/>
  <c r="H183" i="26"/>
  <c r="F182" i="48"/>
  <c r="M183" i="50"/>
  <c r="E182" i="23"/>
  <c r="H181" i="19"/>
  <c r="F183" i="50"/>
  <c r="E182" i="51"/>
  <c r="M180" i="19"/>
  <c r="M174" i="39"/>
  <c r="F179" i="46"/>
  <c r="N180" i="43"/>
  <c r="E177" i="41"/>
  <c r="G181" i="29"/>
  <c r="I178" i="41"/>
  <c r="L181" i="43"/>
  <c r="F181" i="43"/>
  <c r="I180" i="30"/>
  <c r="I180" i="46"/>
  <c r="H180" i="46"/>
  <c r="I180" i="47"/>
  <c r="H178" i="13"/>
  <c r="L179" i="20"/>
  <c r="E179" i="20"/>
  <c r="G182" i="29"/>
  <c r="E180" i="45"/>
  <c r="J181" i="44"/>
  <c r="H182" i="25"/>
  <c r="L182" i="42"/>
  <c r="N182" i="21"/>
  <c r="N182" i="51"/>
  <c r="L180" i="14"/>
  <c r="L180" i="17"/>
  <c r="L183" i="26"/>
  <c r="E182" i="26"/>
  <c r="I176" i="39"/>
  <c r="F182" i="23"/>
  <c r="J182" i="23"/>
  <c r="K176" i="39"/>
  <c r="F185" i="27"/>
  <c r="N182" i="26"/>
  <c r="G180" i="15"/>
  <c r="H180" i="14"/>
  <c r="H184" i="16"/>
  <c r="H182" i="23"/>
  <c r="K184" i="16"/>
  <c r="N183" i="16"/>
  <c r="D184" i="50"/>
  <c r="E180" i="17"/>
  <c r="N182" i="23"/>
  <c r="E182" i="21"/>
  <c r="L182" i="23"/>
  <c r="M180" i="15"/>
  <c r="E185" i="27"/>
  <c r="K180" i="15"/>
  <c r="J183" i="51"/>
  <c r="G177" i="36"/>
  <c r="E174" i="39"/>
  <c r="N179" i="46"/>
  <c r="F180" i="43"/>
  <c r="N177" i="41"/>
  <c r="F180" i="25"/>
  <c r="H178" i="41"/>
  <c r="J181" i="43"/>
  <c r="E181" i="43"/>
  <c r="J180" i="30"/>
  <c r="L180" i="46"/>
  <c r="K180" i="47"/>
  <c r="D181" i="24"/>
  <c r="E178" i="13"/>
  <c r="K179" i="20"/>
  <c r="N179" i="20"/>
  <c r="M182" i="29"/>
  <c r="G180" i="45"/>
  <c r="E181" i="44"/>
  <c r="D187" i="41"/>
  <c r="L182" i="25"/>
  <c r="H182" i="42"/>
  <c r="D184" i="48"/>
  <c r="H186" i="28"/>
  <c r="E180" i="14"/>
  <c r="M180" i="14"/>
  <c r="F177" i="36"/>
  <c r="N185" i="28"/>
  <c r="I180" i="15"/>
  <c r="E180" i="15"/>
  <c r="M182" i="21"/>
  <c r="L176" i="39"/>
  <c r="E177" i="36"/>
  <c r="D183" i="35"/>
  <c r="G183" i="50"/>
  <c r="L183" i="51"/>
  <c r="M182" i="31"/>
  <c r="K178" i="36"/>
  <c r="I183" i="26"/>
  <c r="N177" i="36"/>
  <c r="K182" i="21"/>
  <c r="E185" i="28"/>
  <c r="D186" i="28"/>
  <c r="H183" i="48"/>
  <c r="G180" i="17"/>
  <c r="H181" i="43"/>
  <c r="J180" i="46"/>
  <c r="K180" i="17"/>
  <c r="J178" i="36"/>
  <c r="F179" i="19"/>
  <c r="F174" i="39"/>
  <c r="E179" i="46"/>
  <c r="N181" i="25"/>
  <c r="M177" i="41"/>
  <c r="N180" i="25"/>
  <c r="K181" i="43"/>
  <c r="N180" i="30"/>
  <c r="K180" i="24"/>
  <c r="K180" i="46"/>
  <c r="H180" i="47"/>
  <c r="K178" i="13"/>
  <c r="J179" i="20"/>
  <c r="E182" i="29"/>
  <c r="K180" i="45"/>
  <c r="N180" i="45"/>
  <c r="F181" i="44"/>
  <c r="K182" i="25"/>
  <c r="K182" i="42"/>
  <c r="D178" i="36"/>
  <c r="I185" i="27"/>
  <c r="J185" i="27"/>
  <c r="J186" i="28"/>
  <c r="M175" i="39"/>
  <c r="K186" i="28"/>
  <c r="H182" i="21"/>
  <c r="F182" i="21"/>
  <c r="J182" i="21"/>
  <c r="M180" i="17"/>
  <c r="M185" i="28"/>
  <c r="M183" i="16"/>
  <c r="J183" i="26"/>
  <c r="F182" i="31"/>
  <c r="I180" i="14"/>
  <c r="H183" i="51"/>
  <c r="G183" i="48"/>
  <c r="F180" i="15"/>
  <c r="G182" i="31"/>
  <c r="I183" i="35"/>
  <c r="F181" i="25"/>
  <c r="F180" i="30"/>
  <c r="F178" i="13"/>
  <c r="L182" i="29"/>
  <c r="L180" i="45"/>
  <c r="G181" i="44"/>
  <c r="G185" i="27"/>
  <c r="D176" i="39"/>
  <c r="K183" i="35"/>
  <c r="N179" i="19"/>
  <c r="G174" i="39"/>
  <c r="G179" i="46"/>
  <c r="G177" i="41"/>
  <c r="M180" i="25"/>
  <c r="K178" i="41"/>
  <c r="J180" i="24"/>
  <c r="E180" i="47"/>
  <c r="H179" i="20"/>
  <c r="N182" i="29"/>
  <c r="F180" i="45"/>
  <c r="M182" i="48"/>
  <c r="D181" i="47"/>
  <c r="D181" i="19"/>
  <c r="D182" i="43"/>
  <c r="D179" i="13"/>
  <c r="D181" i="30"/>
  <c r="D182" i="44"/>
  <c r="I182" i="18"/>
  <c r="B182" i="46" l="1"/>
  <c r="C182" i="46"/>
  <c r="A183" i="46"/>
  <c r="C184" i="29"/>
  <c r="C182" i="17"/>
  <c r="C183" i="17" s="1"/>
  <c r="B182" i="24"/>
  <c r="C182" i="24"/>
  <c r="A183" i="24"/>
  <c r="B182" i="47"/>
  <c r="A183" i="47"/>
  <c r="C182" i="47"/>
  <c r="B183" i="43"/>
  <c r="A184" i="43"/>
  <c r="C183" i="43"/>
  <c r="B182" i="30"/>
  <c r="C182" i="30"/>
  <c r="A183" i="30"/>
  <c r="B183" i="44"/>
  <c r="A184" i="44"/>
  <c r="C183" i="44"/>
  <c r="B180" i="13"/>
  <c r="A181" i="13"/>
  <c r="C180" i="13"/>
  <c r="B184" i="29"/>
  <c r="A185" i="29"/>
  <c r="B182" i="45"/>
  <c r="C182" i="45"/>
  <c r="A183" i="45"/>
  <c r="C185" i="16"/>
  <c r="B181" i="20"/>
  <c r="C181" i="20"/>
  <c r="A182" i="20"/>
  <c r="C180" i="41"/>
  <c r="C188" i="41"/>
  <c r="B188" i="41"/>
  <c r="A189" i="41"/>
  <c r="C187" i="28"/>
  <c r="B183" i="25"/>
  <c r="A184" i="25"/>
  <c r="C183" i="25"/>
  <c r="B183" i="42"/>
  <c r="A184" i="42"/>
  <c r="C183" i="42"/>
  <c r="B183" i="18"/>
  <c r="A184" i="18"/>
  <c r="C183" i="18"/>
  <c r="C182" i="19"/>
  <c r="A183" i="14"/>
  <c r="B183" i="14" s="1"/>
  <c r="C182" i="14"/>
  <c r="A183" i="17"/>
  <c r="B183" i="17" s="1"/>
  <c r="C187" i="27"/>
  <c r="A188" i="27"/>
  <c r="B188" i="27" s="1"/>
  <c r="A186" i="16"/>
  <c r="B186" i="16" s="1"/>
  <c r="C180" i="36"/>
  <c r="A188" i="28"/>
  <c r="B188" i="28" s="1"/>
  <c r="C185" i="51"/>
  <c r="A186" i="51"/>
  <c r="B186" i="51" s="1"/>
  <c r="C185" i="50"/>
  <c r="A186" i="50"/>
  <c r="B186" i="50" s="1"/>
  <c r="C185" i="48"/>
  <c r="A186" i="48"/>
  <c r="B186" i="48" s="1"/>
  <c r="A185" i="36"/>
  <c r="B185" i="36" s="1"/>
  <c r="C185" i="35"/>
  <c r="A186" i="35"/>
  <c r="B186" i="35" s="1"/>
  <c r="C185" i="31"/>
  <c r="A186" i="31"/>
  <c r="B186" i="31" s="1"/>
  <c r="C185" i="26"/>
  <c r="A186" i="26"/>
  <c r="B186" i="26" s="1"/>
  <c r="C184" i="23"/>
  <c r="A185" i="23"/>
  <c r="B185" i="23" s="1"/>
  <c r="C184" i="21"/>
  <c r="A185" i="21"/>
  <c r="B185" i="21" s="1"/>
  <c r="A185" i="19"/>
  <c r="B185" i="19" s="1"/>
  <c r="C182" i="15"/>
  <c r="A183" i="15"/>
  <c r="B183" i="15" s="1"/>
  <c r="A178" i="39"/>
  <c r="B178" i="39" s="1"/>
  <c r="C177" i="39"/>
  <c r="M181" i="19"/>
  <c r="M182" i="42"/>
  <c r="D184" i="26"/>
  <c r="N182" i="25"/>
  <c r="N180" i="46"/>
  <c r="L180" i="20"/>
  <c r="G181" i="24"/>
  <c r="I181" i="24"/>
  <c r="J181" i="45"/>
  <c r="J182" i="44"/>
  <c r="H179" i="13"/>
  <c r="N179" i="13"/>
  <c r="E181" i="47"/>
  <c r="F182" i="43"/>
  <c r="J182" i="43"/>
  <c r="J181" i="30"/>
  <c r="J179" i="41"/>
  <c r="D182" i="19"/>
  <c r="J181" i="14"/>
  <c r="N186" i="28"/>
  <c r="I184" i="35"/>
  <c r="E183" i="51"/>
  <c r="M184" i="48"/>
  <c r="N178" i="36"/>
  <c r="H183" i="23"/>
  <c r="J185" i="16"/>
  <c r="M176" i="39"/>
  <c r="D184" i="51"/>
  <c r="K183" i="21"/>
  <c r="K186" i="27"/>
  <c r="D185" i="50"/>
  <c r="E178" i="41"/>
  <c r="N182" i="42"/>
  <c r="E181" i="18"/>
  <c r="E182" i="25"/>
  <c r="E180" i="46"/>
  <c r="I180" i="20"/>
  <c r="K183" i="29"/>
  <c r="K181" i="24"/>
  <c r="N181" i="24"/>
  <c r="J181" i="46"/>
  <c r="L181" i="45"/>
  <c r="H182" i="44"/>
  <c r="M179" i="13"/>
  <c r="E179" i="13"/>
  <c r="M181" i="47"/>
  <c r="I182" i="43"/>
  <c r="L182" i="43"/>
  <c r="G181" i="30"/>
  <c r="L179" i="41"/>
  <c r="H187" i="41"/>
  <c r="D183" i="25"/>
  <c r="J183" i="18"/>
  <c r="K182" i="19"/>
  <c r="D181" i="17"/>
  <c r="L183" i="23"/>
  <c r="M181" i="14"/>
  <c r="I187" i="28"/>
  <c r="N186" i="27"/>
  <c r="K184" i="35"/>
  <c r="G186" i="27"/>
  <c r="E176" i="39"/>
  <c r="E184" i="48"/>
  <c r="G178" i="36"/>
  <c r="H184" i="35"/>
  <c r="D184" i="35"/>
  <c r="F184" i="48"/>
  <c r="D187" i="27"/>
  <c r="L181" i="15"/>
  <c r="K179" i="36"/>
  <c r="L184" i="51"/>
  <c r="I184" i="51"/>
  <c r="J184" i="31"/>
  <c r="N178" i="41"/>
  <c r="E182" i="42"/>
  <c r="G181" i="18"/>
  <c r="M182" i="25"/>
  <c r="M180" i="46"/>
  <c r="K180" i="20"/>
  <c r="H183" i="29"/>
  <c r="L181" i="24"/>
  <c r="L182" i="44"/>
  <c r="K179" i="13"/>
  <c r="J181" i="47"/>
  <c r="G181" i="47"/>
  <c r="M182" i="43"/>
  <c r="K181" i="30"/>
  <c r="F181" i="30"/>
  <c r="G181" i="19"/>
  <c r="D179" i="41"/>
  <c r="I187" i="41"/>
  <c r="E187" i="41"/>
  <c r="J183" i="42"/>
  <c r="D183" i="18"/>
  <c r="H184" i="48"/>
  <c r="J184" i="16"/>
  <c r="L184" i="48"/>
  <c r="J183" i="23"/>
  <c r="D181" i="15"/>
  <c r="E183" i="26"/>
  <c r="H184" i="31"/>
  <c r="H185" i="16"/>
  <c r="J184" i="51"/>
  <c r="I177" i="39"/>
  <c r="H187" i="28"/>
  <c r="G176" i="39"/>
  <c r="N176" i="39"/>
  <c r="G183" i="51"/>
  <c r="L184" i="16"/>
  <c r="J179" i="36"/>
  <c r="F178" i="41"/>
  <c r="G182" i="18"/>
  <c r="N181" i="18"/>
  <c r="F180" i="24"/>
  <c r="F180" i="46"/>
  <c r="N181" i="19"/>
  <c r="J183" i="29"/>
  <c r="E181" i="24"/>
  <c r="H181" i="46"/>
  <c r="I181" i="19"/>
  <c r="N182" i="44"/>
  <c r="G179" i="13"/>
  <c r="I181" i="47"/>
  <c r="F181" i="47"/>
  <c r="G182" i="43"/>
  <c r="L181" i="30"/>
  <c r="E181" i="30"/>
  <c r="E181" i="19"/>
  <c r="K179" i="41"/>
  <c r="G187" i="41"/>
  <c r="K187" i="41"/>
  <c r="H183" i="18"/>
  <c r="N184" i="50"/>
  <c r="K181" i="14"/>
  <c r="J181" i="17"/>
  <c r="F183" i="35"/>
  <c r="I184" i="48"/>
  <c r="G181" i="14"/>
  <c r="M184" i="50"/>
  <c r="K184" i="31"/>
  <c r="M186" i="28"/>
  <c r="L181" i="14"/>
  <c r="I183" i="23"/>
  <c r="E186" i="28"/>
  <c r="H181" i="17"/>
  <c r="F184" i="31"/>
  <c r="M178" i="36"/>
  <c r="J183" i="21"/>
  <c r="E183" i="35"/>
  <c r="L187" i="28"/>
  <c r="I181" i="15"/>
  <c r="K184" i="51"/>
  <c r="F184" i="50"/>
  <c r="J184" i="48"/>
  <c r="G183" i="26"/>
  <c r="L184" i="26"/>
  <c r="D184" i="16"/>
  <c r="J184" i="26"/>
  <c r="E186" i="27"/>
  <c r="J186" i="27"/>
  <c r="M183" i="26"/>
  <c r="G178" i="41"/>
  <c r="N182" i="18"/>
  <c r="M181" i="18"/>
  <c r="G180" i="24"/>
  <c r="G180" i="46"/>
  <c r="H180" i="20"/>
  <c r="L181" i="19"/>
  <c r="J181" i="24"/>
  <c r="L181" i="46"/>
  <c r="F181" i="19"/>
  <c r="G182" i="44"/>
  <c r="F179" i="13"/>
  <c r="L181" i="47"/>
  <c r="K182" i="43"/>
  <c r="N181" i="30"/>
  <c r="K181" i="19"/>
  <c r="J187" i="41"/>
  <c r="J183" i="25"/>
  <c r="L183" i="42"/>
  <c r="J182" i="19"/>
  <c r="K184" i="48"/>
  <c r="D185" i="31"/>
  <c r="I184" i="26"/>
  <c r="K187" i="28"/>
  <c r="G184" i="50"/>
  <c r="D183" i="21"/>
  <c r="N184" i="31"/>
  <c r="H177" i="39"/>
  <c r="M186" i="27"/>
  <c r="I184" i="50"/>
  <c r="M183" i="51"/>
  <c r="L184" i="50"/>
  <c r="E184" i="50"/>
  <c r="D183" i="23"/>
  <c r="H184" i="50"/>
  <c r="M178" i="41"/>
  <c r="M182" i="18"/>
  <c r="F181" i="18"/>
  <c r="M180" i="24"/>
  <c r="F181" i="24"/>
  <c r="I181" i="45"/>
  <c r="J181" i="19"/>
  <c r="F182" i="44"/>
  <c r="I179" i="13"/>
  <c r="N181" i="47"/>
  <c r="E182" i="43"/>
  <c r="M181" i="30"/>
  <c r="D181" i="45"/>
  <c r="D181" i="46"/>
  <c r="H179" i="41"/>
  <c r="M187" i="41"/>
  <c r="I183" i="25"/>
  <c r="I183" i="42"/>
  <c r="L182" i="19"/>
  <c r="L179" i="36"/>
  <c r="H181" i="15"/>
  <c r="L183" i="21"/>
  <c r="M183" i="31"/>
  <c r="F181" i="14"/>
  <c r="H184" i="26"/>
  <c r="G186" i="28"/>
  <c r="I184" i="31"/>
  <c r="H184" i="51"/>
  <c r="L177" i="39"/>
  <c r="L184" i="31"/>
  <c r="I185" i="16"/>
  <c r="F182" i="42"/>
  <c r="F182" i="18"/>
  <c r="F182" i="25"/>
  <c r="N180" i="24"/>
  <c r="D182" i="46"/>
  <c r="J180" i="20"/>
  <c r="I183" i="29"/>
  <c r="H181" i="24"/>
  <c r="I181" i="46"/>
  <c r="H181" i="45"/>
  <c r="I182" i="44"/>
  <c r="E182" i="44"/>
  <c r="L179" i="13"/>
  <c r="K181" i="47"/>
  <c r="H182" i="43"/>
  <c r="I181" i="30"/>
  <c r="D180" i="20"/>
  <c r="D183" i="29"/>
  <c r="L187" i="41"/>
  <c r="L183" i="25"/>
  <c r="D183" i="42"/>
  <c r="I182" i="19"/>
  <c r="K183" i="23"/>
  <c r="F183" i="51"/>
  <c r="K184" i="26"/>
  <c r="K184" i="50"/>
  <c r="J187" i="28"/>
  <c r="H186" i="27"/>
  <c r="G184" i="48"/>
  <c r="L181" i="17"/>
  <c r="F183" i="31"/>
  <c r="N183" i="31"/>
  <c r="K181" i="17"/>
  <c r="N183" i="51"/>
  <c r="E183" i="31"/>
  <c r="J177" i="39"/>
  <c r="F186" i="28"/>
  <c r="G182" i="42"/>
  <c r="E182" i="18"/>
  <c r="G182" i="25"/>
  <c r="E180" i="24"/>
  <c r="L183" i="29"/>
  <c r="M181" i="24"/>
  <c r="K181" i="46"/>
  <c r="K181" i="45"/>
  <c r="K182" i="44"/>
  <c r="M182" i="44"/>
  <c r="J179" i="13"/>
  <c r="H181" i="47"/>
  <c r="N182" i="43"/>
  <c r="H181" i="30"/>
  <c r="I179" i="41"/>
  <c r="N187" i="41"/>
  <c r="I181" i="14"/>
  <c r="F186" i="27"/>
  <c r="D179" i="36"/>
  <c r="K181" i="15"/>
  <c r="M183" i="35"/>
  <c r="E184" i="31"/>
  <c r="H181" i="14"/>
  <c r="J184" i="35"/>
  <c r="I183" i="21"/>
  <c r="I186" i="27"/>
  <c r="G184" i="31"/>
  <c r="F178" i="36"/>
  <c r="K185" i="16"/>
  <c r="F183" i="26"/>
  <c r="J181" i="15"/>
  <c r="G183" i="35"/>
  <c r="N181" i="14"/>
  <c r="L186" i="27"/>
  <c r="F187" i="41"/>
  <c r="H183" i="25"/>
  <c r="I183" i="18"/>
  <c r="N183" i="26"/>
  <c r="J184" i="50"/>
  <c r="I181" i="17"/>
  <c r="E178" i="36"/>
  <c r="G183" i="31"/>
  <c r="K177" i="39"/>
  <c r="N183" i="35"/>
  <c r="F176" i="39"/>
  <c r="I179" i="36"/>
  <c r="N184" i="48"/>
  <c r="E181" i="14"/>
  <c r="L185" i="16"/>
  <c r="H183" i="21"/>
  <c r="M184" i="31"/>
  <c r="L184" i="35"/>
  <c r="H179" i="36"/>
  <c r="D183" i="44"/>
  <c r="D187" i="28"/>
  <c r="D177" i="39"/>
  <c r="D183" i="43"/>
  <c r="D182" i="24"/>
  <c r="D180" i="13"/>
  <c r="H182" i="19"/>
  <c r="D185" i="35"/>
  <c r="D182" i="30"/>
  <c r="D182" i="47"/>
  <c r="D182" i="45"/>
  <c r="K183" i="42"/>
  <c r="D181" i="20"/>
  <c r="D184" i="29"/>
  <c r="B181" i="13" l="1"/>
  <c r="A182" i="13"/>
  <c r="C181" i="13"/>
  <c r="B183" i="45"/>
  <c r="A184" i="45"/>
  <c r="C183" i="45"/>
  <c r="B183" i="30"/>
  <c r="C183" i="30"/>
  <c r="A184" i="30"/>
  <c r="B183" i="47"/>
  <c r="C183" i="47"/>
  <c r="A184" i="47"/>
  <c r="C185" i="29"/>
  <c r="C181" i="41"/>
  <c r="B182" i="20"/>
  <c r="C182" i="20"/>
  <c r="A183" i="20"/>
  <c r="B184" i="44"/>
  <c r="A185" i="44"/>
  <c r="C184" i="44"/>
  <c r="B184" i="43"/>
  <c r="C184" i="43"/>
  <c r="A185" i="43"/>
  <c r="B183" i="24"/>
  <c r="A184" i="24"/>
  <c r="C183" i="24"/>
  <c r="C186" i="16"/>
  <c r="B185" i="29"/>
  <c r="A186" i="29"/>
  <c r="B183" i="46"/>
  <c r="C183" i="46"/>
  <c r="A184" i="46"/>
  <c r="C189" i="41"/>
  <c r="A190" i="41"/>
  <c r="B189" i="41"/>
  <c r="C188" i="28"/>
  <c r="B184" i="25"/>
  <c r="A185" i="25"/>
  <c r="C184" i="25"/>
  <c r="B184" i="42"/>
  <c r="C184" i="42"/>
  <c r="A185" i="42"/>
  <c r="C184" i="18"/>
  <c r="B184" i="18"/>
  <c r="A185" i="18"/>
  <c r="C183" i="19"/>
  <c r="A187" i="16"/>
  <c r="B187" i="16" s="1"/>
  <c r="C188" i="27"/>
  <c r="A189" i="27"/>
  <c r="B189" i="27" s="1"/>
  <c r="A184" i="17"/>
  <c r="A189" i="28"/>
  <c r="B189" i="28" s="1"/>
  <c r="C181" i="36"/>
  <c r="A184" i="14"/>
  <c r="B184" i="14" s="1"/>
  <c r="C183" i="14"/>
  <c r="C186" i="51"/>
  <c r="A187" i="51"/>
  <c r="B187" i="51" s="1"/>
  <c r="C186" i="50"/>
  <c r="A187" i="50"/>
  <c r="B187" i="50" s="1"/>
  <c r="C186" i="48"/>
  <c r="A187" i="48"/>
  <c r="B187" i="48" s="1"/>
  <c r="A186" i="36"/>
  <c r="B186" i="36" s="1"/>
  <c r="C186" i="35"/>
  <c r="A187" i="35"/>
  <c r="B187" i="35" s="1"/>
  <c r="C186" i="31"/>
  <c r="A187" i="31"/>
  <c r="B187" i="31" s="1"/>
  <c r="C186" i="26"/>
  <c r="A187" i="26"/>
  <c r="B187" i="26" s="1"/>
  <c r="C185" i="23"/>
  <c r="A186" i="23"/>
  <c r="B186" i="23" s="1"/>
  <c r="A186" i="21"/>
  <c r="B186" i="21" s="1"/>
  <c r="C185" i="21"/>
  <c r="A186" i="19"/>
  <c r="B186" i="19" s="1"/>
  <c r="C183" i="15"/>
  <c r="A184" i="15"/>
  <c r="B184" i="15" s="1"/>
  <c r="A179" i="39"/>
  <c r="B179" i="39" s="1"/>
  <c r="C178" i="39"/>
  <c r="F183" i="42"/>
  <c r="F180" i="20"/>
  <c r="G181" i="46"/>
  <c r="N183" i="18"/>
  <c r="G179" i="41"/>
  <c r="N182" i="19"/>
  <c r="F183" i="18"/>
  <c r="I182" i="46"/>
  <c r="F182" i="46"/>
  <c r="I182" i="47"/>
  <c r="L182" i="45"/>
  <c r="K182" i="30"/>
  <c r="E184" i="29"/>
  <c r="I180" i="41"/>
  <c r="N183" i="44"/>
  <c r="L181" i="20"/>
  <c r="L183" i="43"/>
  <c r="F183" i="43"/>
  <c r="D183" i="24"/>
  <c r="I180" i="13"/>
  <c r="J182" i="24"/>
  <c r="H182" i="24"/>
  <c r="D188" i="41"/>
  <c r="I184" i="25"/>
  <c r="I183" i="19"/>
  <c r="L185" i="31"/>
  <c r="I182" i="15"/>
  <c r="L188" i="28"/>
  <c r="H178" i="39"/>
  <c r="L182" i="14"/>
  <c r="M177" i="39"/>
  <c r="M184" i="35"/>
  <c r="M183" i="23"/>
  <c r="H187" i="27"/>
  <c r="K182" i="15"/>
  <c r="J186" i="16"/>
  <c r="E184" i="51"/>
  <c r="H185" i="35"/>
  <c r="I185" i="26"/>
  <c r="F187" i="27"/>
  <c r="E183" i="42"/>
  <c r="M180" i="20"/>
  <c r="E181" i="46"/>
  <c r="G183" i="18"/>
  <c r="G183" i="25"/>
  <c r="G182" i="19"/>
  <c r="M183" i="42"/>
  <c r="M182" i="46"/>
  <c r="N182" i="46"/>
  <c r="D183" i="30"/>
  <c r="J182" i="47"/>
  <c r="F182" i="45"/>
  <c r="M182" i="30"/>
  <c r="N184" i="29"/>
  <c r="H180" i="41"/>
  <c r="F183" i="44"/>
  <c r="D182" i="20"/>
  <c r="H181" i="20"/>
  <c r="H183" i="43"/>
  <c r="M183" i="43"/>
  <c r="F180" i="13"/>
  <c r="F182" i="24"/>
  <c r="I182" i="24"/>
  <c r="I188" i="41"/>
  <c r="H184" i="42"/>
  <c r="H184" i="18"/>
  <c r="N184" i="51"/>
  <c r="I185" i="50"/>
  <c r="N181" i="17"/>
  <c r="K187" i="27"/>
  <c r="K182" i="14"/>
  <c r="H185" i="48"/>
  <c r="H185" i="51"/>
  <c r="K185" i="35"/>
  <c r="L180" i="36"/>
  <c r="M187" i="28"/>
  <c r="K185" i="51"/>
  <c r="K186" i="16"/>
  <c r="J187" i="27"/>
  <c r="E185" i="50"/>
  <c r="H182" i="17"/>
  <c r="G183" i="23"/>
  <c r="G183" i="21"/>
  <c r="I188" i="28"/>
  <c r="E179" i="36"/>
  <c r="G183" i="42"/>
  <c r="N180" i="20"/>
  <c r="G181" i="45"/>
  <c r="M183" i="18"/>
  <c r="F183" i="25"/>
  <c r="G184" i="26"/>
  <c r="H183" i="42"/>
  <c r="G182" i="46"/>
  <c r="G182" i="47"/>
  <c r="E182" i="47"/>
  <c r="E182" i="45"/>
  <c r="F182" i="30"/>
  <c r="L184" i="29"/>
  <c r="K180" i="41"/>
  <c r="G183" i="44"/>
  <c r="J181" i="20"/>
  <c r="K183" i="43"/>
  <c r="G180" i="13"/>
  <c r="L182" i="24"/>
  <c r="J188" i="41"/>
  <c r="K184" i="42"/>
  <c r="D184" i="18"/>
  <c r="M181" i="17"/>
  <c r="L178" i="39"/>
  <c r="F187" i="28"/>
  <c r="N184" i="35"/>
  <c r="G179" i="36"/>
  <c r="L185" i="35"/>
  <c r="I184" i="21"/>
  <c r="K188" i="28"/>
  <c r="D182" i="14"/>
  <c r="D186" i="35"/>
  <c r="L185" i="26"/>
  <c r="F183" i="29"/>
  <c r="G180" i="20"/>
  <c r="M181" i="45"/>
  <c r="E183" i="18"/>
  <c r="N183" i="25"/>
  <c r="M184" i="26"/>
  <c r="K183" i="25"/>
  <c r="K182" i="46"/>
  <c r="N182" i="47"/>
  <c r="H182" i="47"/>
  <c r="G182" i="45"/>
  <c r="G182" i="30"/>
  <c r="J184" i="29"/>
  <c r="I183" i="44"/>
  <c r="M183" i="44"/>
  <c r="E181" i="20"/>
  <c r="J183" i="43"/>
  <c r="J180" i="13"/>
  <c r="E182" i="24"/>
  <c r="L183" i="19"/>
  <c r="J182" i="17"/>
  <c r="N187" i="27"/>
  <c r="M185" i="50"/>
  <c r="J182" i="15"/>
  <c r="J182" i="14"/>
  <c r="M181" i="15"/>
  <c r="G184" i="16"/>
  <c r="M183" i="21"/>
  <c r="E181" i="15"/>
  <c r="D180" i="36"/>
  <c r="H184" i="23"/>
  <c r="L184" i="42"/>
  <c r="J183" i="19"/>
  <c r="M185" i="35"/>
  <c r="D186" i="50"/>
  <c r="I185" i="48"/>
  <c r="M187" i="27"/>
  <c r="J184" i="21"/>
  <c r="E183" i="23"/>
  <c r="K182" i="17"/>
  <c r="F183" i="21"/>
  <c r="M184" i="51"/>
  <c r="G181" i="17"/>
  <c r="H185" i="31"/>
  <c r="K180" i="36"/>
  <c r="G185" i="50"/>
  <c r="M184" i="16"/>
  <c r="G187" i="27"/>
  <c r="J185" i="35"/>
  <c r="I185" i="31"/>
  <c r="L185" i="51"/>
  <c r="H182" i="14"/>
  <c r="D185" i="51"/>
  <c r="G185" i="35"/>
  <c r="M183" i="29"/>
  <c r="E180" i="20"/>
  <c r="N181" i="45"/>
  <c r="E179" i="41"/>
  <c r="M183" i="25"/>
  <c r="E184" i="26"/>
  <c r="E182" i="46"/>
  <c r="L182" i="47"/>
  <c r="I182" i="45"/>
  <c r="N182" i="45"/>
  <c r="J182" i="30"/>
  <c r="H184" i="29"/>
  <c r="J183" i="44"/>
  <c r="E183" i="44"/>
  <c r="M181" i="20"/>
  <c r="I183" i="43"/>
  <c r="E180" i="13"/>
  <c r="N182" i="24"/>
  <c r="H184" i="25"/>
  <c r="K184" i="23"/>
  <c r="N179" i="36"/>
  <c r="N177" i="39"/>
  <c r="J184" i="23"/>
  <c r="E185" i="31"/>
  <c r="E185" i="35"/>
  <c r="J188" i="28"/>
  <c r="E181" i="17"/>
  <c r="D182" i="15"/>
  <c r="F177" i="39"/>
  <c r="K185" i="26"/>
  <c r="E184" i="16"/>
  <c r="K185" i="50"/>
  <c r="I184" i="23"/>
  <c r="J185" i="26"/>
  <c r="G183" i="29"/>
  <c r="M181" i="46"/>
  <c r="E181" i="45"/>
  <c r="F179" i="41"/>
  <c r="F182" i="19"/>
  <c r="N184" i="26"/>
  <c r="H182" i="46"/>
  <c r="M182" i="47"/>
  <c r="H182" i="45"/>
  <c r="M182" i="45"/>
  <c r="N182" i="30"/>
  <c r="I184" i="29"/>
  <c r="F184" i="29"/>
  <c r="J180" i="41"/>
  <c r="L183" i="44"/>
  <c r="N183" i="42"/>
  <c r="D184" i="44"/>
  <c r="G181" i="20"/>
  <c r="N183" i="43"/>
  <c r="D184" i="43"/>
  <c r="D185" i="29"/>
  <c r="L180" i="13"/>
  <c r="M182" i="24"/>
  <c r="D183" i="46"/>
  <c r="K188" i="41"/>
  <c r="J184" i="25"/>
  <c r="J184" i="42"/>
  <c r="H183" i="19"/>
  <c r="D184" i="21"/>
  <c r="H185" i="26"/>
  <c r="F184" i="35"/>
  <c r="I187" i="27"/>
  <c r="F185" i="31"/>
  <c r="H182" i="15"/>
  <c r="J180" i="36"/>
  <c r="F184" i="51"/>
  <c r="N185" i="31"/>
  <c r="L185" i="48"/>
  <c r="L186" i="16"/>
  <c r="I180" i="36"/>
  <c r="J185" i="50"/>
  <c r="D185" i="26"/>
  <c r="J185" i="31"/>
  <c r="F184" i="16"/>
  <c r="F181" i="17"/>
  <c r="J185" i="48"/>
  <c r="E187" i="28"/>
  <c r="F179" i="36"/>
  <c r="J185" i="51"/>
  <c r="E183" i="29"/>
  <c r="N181" i="46"/>
  <c r="F181" i="45"/>
  <c r="N179" i="41"/>
  <c r="E182" i="19"/>
  <c r="F184" i="26"/>
  <c r="L182" i="46"/>
  <c r="F182" i="47"/>
  <c r="K182" i="45"/>
  <c r="H182" i="30"/>
  <c r="I182" i="30"/>
  <c r="G184" i="29"/>
  <c r="M184" i="29"/>
  <c r="H183" i="44"/>
  <c r="I181" i="20"/>
  <c r="N181" i="20"/>
  <c r="G183" i="43"/>
  <c r="K180" i="13"/>
  <c r="N180" i="13"/>
  <c r="G182" i="24"/>
  <c r="L188" i="41"/>
  <c r="K184" i="25"/>
  <c r="I184" i="42"/>
  <c r="D183" i="19"/>
  <c r="F185" i="35"/>
  <c r="D182" i="17"/>
  <c r="G187" i="28"/>
  <c r="N187" i="28"/>
  <c r="F181" i="15"/>
  <c r="M185" i="31"/>
  <c r="I185" i="35"/>
  <c r="L182" i="17"/>
  <c r="I186" i="16"/>
  <c r="D188" i="27"/>
  <c r="N185" i="50"/>
  <c r="E187" i="27"/>
  <c r="E177" i="39"/>
  <c r="N181" i="15"/>
  <c r="N183" i="29"/>
  <c r="F181" i="46"/>
  <c r="D185" i="16"/>
  <c r="M179" i="41"/>
  <c r="M182" i="19"/>
  <c r="E183" i="25"/>
  <c r="J182" i="46"/>
  <c r="K182" i="47"/>
  <c r="J182" i="45"/>
  <c r="E182" i="30"/>
  <c r="L182" i="30"/>
  <c r="K184" i="29"/>
  <c r="D180" i="41"/>
  <c r="L180" i="41"/>
  <c r="K183" i="44"/>
  <c r="K181" i="20"/>
  <c r="F181" i="20"/>
  <c r="E183" i="43"/>
  <c r="M180" i="13"/>
  <c r="H180" i="13"/>
  <c r="K182" i="24"/>
  <c r="H188" i="41"/>
  <c r="K183" i="19"/>
  <c r="D185" i="48"/>
  <c r="H180" i="36"/>
  <c r="E184" i="35"/>
  <c r="E183" i="21"/>
  <c r="N183" i="21"/>
  <c r="F183" i="23"/>
  <c r="I182" i="17"/>
  <c r="K184" i="21"/>
  <c r="N184" i="16"/>
  <c r="G177" i="39"/>
  <c r="H184" i="21"/>
  <c r="L182" i="15"/>
  <c r="D183" i="17"/>
  <c r="I182" i="14"/>
  <c r="M179" i="36"/>
  <c r="L184" i="21"/>
  <c r="K185" i="48"/>
  <c r="F185" i="50"/>
  <c r="N183" i="23"/>
  <c r="I184" i="18"/>
  <c r="N185" i="35"/>
  <c r="L184" i="23"/>
  <c r="K185" i="31"/>
  <c r="G185" i="31"/>
  <c r="L187" i="27"/>
  <c r="G181" i="15"/>
  <c r="H185" i="50"/>
  <c r="I185" i="51"/>
  <c r="D186" i="16"/>
  <c r="G184" i="35"/>
  <c r="H186" i="16"/>
  <c r="D188" i="28"/>
  <c r="D184" i="23"/>
  <c r="H188" i="28"/>
  <c r="G184" i="51"/>
  <c r="L185" i="50"/>
  <c r="I178" i="39"/>
  <c r="D178" i="39"/>
  <c r="L184" i="25"/>
  <c r="D183" i="47"/>
  <c r="D186" i="31"/>
  <c r="D184" i="42"/>
  <c r="D181" i="13"/>
  <c r="B184" i="17" l="1"/>
  <c r="C184" i="17"/>
  <c r="B184" i="24"/>
  <c r="C184" i="24"/>
  <c r="A185" i="24"/>
  <c r="B182" i="13"/>
  <c r="A183" i="13"/>
  <c r="C182" i="13"/>
  <c r="B184" i="46"/>
  <c r="C184" i="46"/>
  <c r="A185" i="46"/>
  <c r="B186" i="29"/>
  <c r="A187" i="29"/>
  <c r="B185" i="43"/>
  <c r="C185" i="43"/>
  <c r="A186" i="43"/>
  <c r="C186" i="29"/>
  <c r="B185" i="44"/>
  <c r="A186" i="44"/>
  <c r="C185" i="44"/>
  <c r="B184" i="45"/>
  <c r="C184" i="45"/>
  <c r="A185" i="45"/>
  <c r="C187" i="16"/>
  <c r="B184" i="47"/>
  <c r="C184" i="47"/>
  <c r="A185" i="47"/>
  <c r="B183" i="20"/>
  <c r="C183" i="20"/>
  <c r="A184" i="20"/>
  <c r="C182" i="41"/>
  <c r="B184" i="30"/>
  <c r="A185" i="30"/>
  <c r="C184" i="30"/>
  <c r="B190" i="41"/>
  <c r="C190" i="41"/>
  <c r="A191" i="41"/>
  <c r="C189" i="28"/>
  <c r="B185" i="25"/>
  <c r="C185" i="25"/>
  <c r="A186" i="25"/>
  <c r="B185" i="42"/>
  <c r="C185" i="42"/>
  <c r="A186" i="42"/>
  <c r="B185" i="18"/>
  <c r="A186" i="18"/>
  <c r="C185" i="18"/>
  <c r="C184" i="19"/>
  <c r="A188" i="16"/>
  <c r="B188" i="16" s="1"/>
  <c r="C189" i="27"/>
  <c r="A190" i="27"/>
  <c r="B190" i="27" s="1"/>
  <c r="A190" i="28"/>
  <c r="B190" i="28" s="1"/>
  <c r="A185" i="14"/>
  <c r="B185" i="14" s="1"/>
  <c r="C184" i="14"/>
  <c r="C182" i="36"/>
  <c r="A185" i="17"/>
  <c r="B185" i="17" s="1"/>
  <c r="C187" i="51"/>
  <c r="A188" i="51"/>
  <c r="B188" i="51" s="1"/>
  <c r="C187" i="50"/>
  <c r="A188" i="50"/>
  <c r="B188" i="50" s="1"/>
  <c r="C187" i="48"/>
  <c r="A188" i="48"/>
  <c r="B188" i="48" s="1"/>
  <c r="A187" i="36"/>
  <c r="B187" i="36" s="1"/>
  <c r="C187" i="35"/>
  <c r="A188" i="35"/>
  <c r="B188" i="35" s="1"/>
  <c r="C187" i="31"/>
  <c r="A188" i="31"/>
  <c r="B188" i="31" s="1"/>
  <c r="C187" i="26"/>
  <c r="A188" i="26"/>
  <c r="B188" i="26" s="1"/>
  <c r="C186" i="23"/>
  <c r="A187" i="23"/>
  <c r="B187" i="23" s="1"/>
  <c r="C186" i="21"/>
  <c r="A187" i="21"/>
  <c r="B187" i="21" s="1"/>
  <c r="A187" i="19"/>
  <c r="B187" i="19" s="1"/>
  <c r="C184" i="15"/>
  <c r="A185" i="15"/>
  <c r="B185" i="15" s="1"/>
  <c r="A180" i="39"/>
  <c r="B180" i="39" s="1"/>
  <c r="C179" i="39"/>
  <c r="N184" i="42"/>
  <c r="E185" i="16"/>
  <c r="N183" i="19"/>
  <c r="J184" i="18"/>
  <c r="L182" i="20"/>
  <c r="N182" i="20"/>
  <c r="K183" i="30"/>
  <c r="I181" i="13"/>
  <c r="I184" i="44"/>
  <c r="G184" i="44"/>
  <c r="H185" i="29"/>
  <c r="N183" i="46"/>
  <c r="G184" i="43"/>
  <c r="D185" i="44"/>
  <c r="M183" i="24"/>
  <c r="I183" i="47"/>
  <c r="D184" i="30"/>
  <c r="N188" i="41"/>
  <c r="L185" i="25"/>
  <c r="I185" i="18"/>
  <c r="L184" i="19"/>
  <c r="G186" i="35"/>
  <c r="I186" i="50"/>
  <c r="I183" i="14"/>
  <c r="D184" i="17"/>
  <c r="L186" i="51"/>
  <c r="N178" i="39"/>
  <c r="F186" i="16"/>
  <c r="L186" i="35"/>
  <c r="L183" i="17"/>
  <c r="G178" i="39"/>
  <c r="N183" i="17"/>
  <c r="I188" i="27"/>
  <c r="L187" i="16"/>
  <c r="K181" i="36"/>
  <c r="H186" i="31"/>
  <c r="F184" i="42"/>
  <c r="M185" i="16"/>
  <c r="F183" i="19"/>
  <c r="D184" i="25"/>
  <c r="K182" i="20"/>
  <c r="G182" i="20"/>
  <c r="J183" i="30"/>
  <c r="E181" i="13"/>
  <c r="K184" i="44"/>
  <c r="K185" i="29"/>
  <c r="I183" i="46"/>
  <c r="F183" i="46"/>
  <c r="M184" i="43"/>
  <c r="D184" i="47"/>
  <c r="F183" i="24"/>
  <c r="E183" i="47"/>
  <c r="D183" i="20"/>
  <c r="H181" i="41"/>
  <c r="F188" i="41"/>
  <c r="G188" i="41"/>
  <c r="D185" i="25"/>
  <c r="J185" i="18"/>
  <c r="J184" i="19"/>
  <c r="G188" i="27"/>
  <c r="E185" i="51"/>
  <c r="G180" i="36"/>
  <c r="G185" i="51"/>
  <c r="N185" i="51"/>
  <c r="F188" i="28"/>
  <c r="H185" i="21"/>
  <c r="K183" i="17"/>
  <c r="I185" i="23"/>
  <c r="J186" i="48"/>
  <c r="I183" i="17"/>
  <c r="L186" i="50"/>
  <c r="J186" i="35"/>
  <c r="E188" i="27"/>
  <c r="D185" i="23"/>
  <c r="M182" i="17"/>
  <c r="G184" i="21"/>
  <c r="M184" i="42"/>
  <c r="F185" i="16"/>
  <c r="M184" i="18"/>
  <c r="I182" i="20"/>
  <c r="N183" i="30"/>
  <c r="L183" i="30"/>
  <c r="N181" i="13"/>
  <c r="K183" i="45"/>
  <c r="H184" i="44"/>
  <c r="E185" i="29"/>
  <c r="L185" i="29"/>
  <c r="L183" i="46"/>
  <c r="E183" i="46"/>
  <c r="E184" i="43"/>
  <c r="G183" i="24"/>
  <c r="I183" i="24"/>
  <c r="M183" i="47"/>
  <c r="D181" i="41"/>
  <c r="L181" i="41"/>
  <c r="L189" i="41"/>
  <c r="H189" i="41"/>
  <c r="I185" i="42"/>
  <c r="H185" i="18"/>
  <c r="N188" i="27"/>
  <c r="D189" i="27"/>
  <c r="E182" i="14"/>
  <c r="E186" i="35"/>
  <c r="J183" i="14"/>
  <c r="H183" i="14"/>
  <c r="M186" i="35"/>
  <c r="N188" i="28"/>
  <c r="G182" i="17"/>
  <c r="E182" i="15"/>
  <c r="L183" i="14"/>
  <c r="I185" i="21"/>
  <c r="F184" i="21"/>
  <c r="G182" i="14"/>
  <c r="D187" i="16"/>
  <c r="G180" i="41"/>
  <c r="N185" i="16"/>
  <c r="E184" i="18"/>
  <c r="H182" i="20"/>
  <c r="M183" i="30"/>
  <c r="F183" i="30"/>
  <c r="F181" i="13"/>
  <c r="L184" i="44"/>
  <c r="I185" i="29"/>
  <c r="J185" i="29"/>
  <c r="J183" i="46"/>
  <c r="L184" i="43"/>
  <c r="F184" i="43"/>
  <c r="E183" i="24"/>
  <c r="H183" i="24"/>
  <c r="N183" i="47"/>
  <c r="M188" i="41"/>
  <c r="I189" i="41"/>
  <c r="F182" i="17"/>
  <c r="G188" i="28"/>
  <c r="N186" i="31"/>
  <c r="I186" i="48"/>
  <c r="K183" i="15"/>
  <c r="E184" i="21"/>
  <c r="M186" i="50"/>
  <c r="K186" i="48"/>
  <c r="H183" i="17"/>
  <c r="N185" i="48"/>
  <c r="L181" i="36"/>
  <c r="G186" i="50"/>
  <c r="H186" i="35"/>
  <c r="K186" i="51"/>
  <c r="J188" i="27"/>
  <c r="D186" i="48"/>
  <c r="J187" i="16"/>
  <c r="M188" i="28"/>
  <c r="N186" i="50"/>
  <c r="D189" i="28"/>
  <c r="I184" i="19"/>
  <c r="H186" i="48"/>
  <c r="L186" i="48"/>
  <c r="E186" i="50"/>
  <c r="K188" i="27"/>
  <c r="N184" i="23"/>
  <c r="G182" i="15"/>
  <c r="H186" i="50"/>
  <c r="L185" i="21"/>
  <c r="G185" i="48"/>
  <c r="G186" i="16"/>
  <c r="M184" i="23"/>
  <c r="N182" i="15"/>
  <c r="I186" i="35"/>
  <c r="N180" i="36"/>
  <c r="J183" i="15"/>
  <c r="E180" i="41"/>
  <c r="G185" i="16"/>
  <c r="N184" i="18"/>
  <c r="J182" i="20"/>
  <c r="H183" i="30"/>
  <c r="L181" i="13"/>
  <c r="M181" i="13"/>
  <c r="I183" i="45"/>
  <c r="N184" i="44"/>
  <c r="N185" i="29"/>
  <c r="D183" i="45"/>
  <c r="H183" i="46"/>
  <c r="I184" i="43"/>
  <c r="N184" i="43"/>
  <c r="D184" i="45"/>
  <c r="K183" i="24"/>
  <c r="J183" i="47"/>
  <c r="F183" i="47"/>
  <c r="J181" i="41"/>
  <c r="K189" i="41"/>
  <c r="H185" i="25"/>
  <c r="J185" i="42"/>
  <c r="H188" i="27"/>
  <c r="M186" i="16"/>
  <c r="F186" i="35"/>
  <c r="L183" i="15"/>
  <c r="H185" i="23"/>
  <c r="G185" i="26"/>
  <c r="G184" i="23"/>
  <c r="L188" i="27"/>
  <c r="K187" i="16"/>
  <c r="M185" i="26"/>
  <c r="J186" i="50"/>
  <c r="I183" i="15"/>
  <c r="E188" i="28"/>
  <c r="F180" i="36"/>
  <c r="M185" i="51"/>
  <c r="M180" i="41"/>
  <c r="G183" i="19"/>
  <c r="F184" i="18"/>
  <c r="E182" i="20"/>
  <c r="G183" i="30"/>
  <c r="J181" i="13"/>
  <c r="G181" i="13"/>
  <c r="J183" i="45"/>
  <c r="F184" i="44"/>
  <c r="M185" i="29"/>
  <c r="J178" i="39"/>
  <c r="K183" i="46"/>
  <c r="K184" i="43"/>
  <c r="J183" i="24"/>
  <c r="K183" i="47"/>
  <c r="G183" i="47"/>
  <c r="J189" i="41"/>
  <c r="I185" i="25"/>
  <c r="H185" i="42"/>
  <c r="H184" i="19"/>
  <c r="E186" i="31"/>
  <c r="D185" i="21"/>
  <c r="H187" i="16"/>
  <c r="N182" i="14"/>
  <c r="E180" i="36"/>
  <c r="J181" i="36"/>
  <c r="D186" i="26"/>
  <c r="F185" i="26"/>
  <c r="M186" i="31"/>
  <c r="N186" i="35"/>
  <c r="E186" i="16"/>
  <c r="M183" i="17"/>
  <c r="F182" i="15"/>
  <c r="I186" i="31"/>
  <c r="E185" i="48"/>
  <c r="E185" i="26"/>
  <c r="N184" i="21"/>
  <c r="F186" i="50"/>
  <c r="M180" i="36"/>
  <c r="J185" i="21"/>
  <c r="N180" i="41"/>
  <c r="E183" i="19"/>
  <c r="G184" i="18"/>
  <c r="M182" i="20"/>
  <c r="I183" i="30"/>
  <c r="K181" i="13"/>
  <c r="L183" i="45"/>
  <c r="M184" i="44"/>
  <c r="F185" i="29"/>
  <c r="G184" i="42"/>
  <c r="M183" i="46"/>
  <c r="J184" i="43"/>
  <c r="L183" i="24"/>
  <c r="L183" i="47"/>
  <c r="I181" i="41"/>
  <c r="E188" i="41"/>
  <c r="K185" i="25"/>
  <c r="L185" i="42"/>
  <c r="D184" i="19"/>
  <c r="K186" i="26"/>
  <c r="H186" i="26"/>
  <c r="E183" i="17"/>
  <c r="M184" i="21"/>
  <c r="K186" i="50"/>
  <c r="D186" i="51"/>
  <c r="D183" i="15"/>
  <c r="I181" i="36"/>
  <c r="F188" i="27"/>
  <c r="H186" i="51"/>
  <c r="J185" i="23"/>
  <c r="G186" i="31"/>
  <c r="H183" i="15"/>
  <c r="M185" i="48"/>
  <c r="J186" i="51"/>
  <c r="F180" i="41"/>
  <c r="M183" i="19"/>
  <c r="K178" i="39"/>
  <c r="F182" i="20"/>
  <c r="E183" i="30"/>
  <c r="H181" i="13"/>
  <c r="H183" i="45"/>
  <c r="J184" i="44"/>
  <c r="E184" i="44"/>
  <c r="G185" i="29"/>
  <c r="E184" i="42"/>
  <c r="G183" i="46"/>
  <c r="H184" i="43"/>
  <c r="N183" i="24"/>
  <c r="H183" i="47"/>
  <c r="K181" i="41"/>
  <c r="D189" i="41"/>
  <c r="D190" i="41" s="1"/>
  <c r="J185" i="25"/>
  <c r="K184" i="19"/>
  <c r="K186" i="31"/>
  <c r="D181" i="36"/>
  <c r="K185" i="23"/>
  <c r="F185" i="48"/>
  <c r="E182" i="17"/>
  <c r="K183" i="14"/>
  <c r="I186" i="51"/>
  <c r="M182" i="14"/>
  <c r="L185" i="23"/>
  <c r="F186" i="31"/>
  <c r="K185" i="21"/>
  <c r="H181" i="36"/>
  <c r="L186" i="31"/>
  <c r="E178" i="39"/>
  <c r="I187" i="16"/>
  <c r="M182" i="15"/>
  <c r="M188" i="27"/>
  <c r="I186" i="26"/>
  <c r="F185" i="51"/>
  <c r="J186" i="26"/>
  <c r="J183" i="17"/>
  <c r="D183" i="14"/>
  <c r="F183" i="17"/>
  <c r="K179" i="39"/>
  <c r="L186" i="26"/>
  <c r="E184" i="23"/>
  <c r="N185" i="26"/>
  <c r="M178" i="39"/>
  <c r="N186" i="16"/>
  <c r="K186" i="35"/>
  <c r="F178" i="39"/>
  <c r="F182" i="14"/>
  <c r="F184" i="23"/>
  <c r="N182" i="17"/>
  <c r="G183" i="17"/>
  <c r="J186" i="31"/>
  <c r="D184" i="24"/>
  <c r="D185" i="43"/>
  <c r="D185" i="18"/>
  <c r="D184" i="46"/>
  <c r="D185" i="42"/>
  <c r="D182" i="13"/>
  <c r="D186" i="29"/>
  <c r="B185" i="30" l="1"/>
  <c r="A186" i="30"/>
  <c r="C185" i="30"/>
  <c r="B185" i="24"/>
  <c r="C185" i="24"/>
  <c r="A186" i="24"/>
  <c r="B186" i="44"/>
  <c r="C186" i="44"/>
  <c r="A187" i="44"/>
  <c r="B185" i="46"/>
  <c r="C185" i="46"/>
  <c r="A186" i="46"/>
  <c r="C188" i="16"/>
  <c r="B186" i="43"/>
  <c r="C186" i="43"/>
  <c r="A187" i="43"/>
  <c r="B185" i="45"/>
  <c r="C185" i="45"/>
  <c r="A186" i="45"/>
  <c r="C185" i="17"/>
  <c r="C187" i="29"/>
  <c r="B187" i="29"/>
  <c r="A188" i="29"/>
  <c r="B183" i="13"/>
  <c r="C183" i="13"/>
  <c r="A184" i="13"/>
  <c r="C183" i="41"/>
  <c r="B184" i="20"/>
  <c r="C184" i="20"/>
  <c r="A185" i="20"/>
  <c r="B185" i="47"/>
  <c r="C185" i="47"/>
  <c r="A186" i="47"/>
  <c r="C191" i="41"/>
  <c r="A192" i="41"/>
  <c r="B191" i="41"/>
  <c r="C190" i="28"/>
  <c r="B186" i="25"/>
  <c r="A187" i="25"/>
  <c r="C186" i="25"/>
  <c r="B186" i="42"/>
  <c r="C186" i="42"/>
  <c r="A187" i="42"/>
  <c r="C186" i="18"/>
  <c r="B186" i="18"/>
  <c r="A187" i="18"/>
  <c r="C185" i="19"/>
  <c r="A189" i="16"/>
  <c r="B189" i="16" s="1"/>
  <c r="C183" i="36"/>
  <c r="A186" i="14"/>
  <c r="B186" i="14" s="1"/>
  <c r="C185" i="14"/>
  <c r="C190" i="27"/>
  <c r="A191" i="27"/>
  <c r="B191" i="27" s="1"/>
  <c r="A191" i="28"/>
  <c r="B191" i="28" s="1"/>
  <c r="A186" i="17"/>
  <c r="B186" i="17" s="1"/>
  <c r="C188" i="51"/>
  <c r="A189" i="51"/>
  <c r="B189" i="51" s="1"/>
  <c r="C188" i="50"/>
  <c r="A189" i="50"/>
  <c r="B189" i="50" s="1"/>
  <c r="C188" i="48"/>
  <c r="A189" i="48"/>
  <c r="B189" i="48" s="1"/>
  <c r="A188" i="36"/>
  <c r="B188" i="36" s="1"/>
  <c r="C188" i="35"/>
  <c r="A189" i="35"/>
  <c r="B189" i="35" s="1"/>
  <c r="C188" i="31"/>
  <c r="A189" i="31"/>
  <c r="B189" i="31" s="1"/>
  <c r="C188" i="26"/>
  <c r="A189" i="26"/>
  <c r="B189" i="26" s="1"/>
  <c r="C187" i="23"/>
  <c r="A188" i="23"/>
  <c r="B188" i="23" s="1"/>
  <c r="C187" i="21"/>
  <c r="A188" i="21"/>
  <c r="B188" i="21" s="1"/>
  <c r="A188" i="19"/>
  <c r="B188" i="19" s="1"/>
  <c r="C185" i="15"/>
  <c r="A186" i="15"/>
  <c r="B186" i="15" s="1"/>
  <c r="A181" i="39"/>
  <c r="B181" i="39" s="1"/>
  <c r="C180" i="39"/>
  <c r="E185" i="42"/>
  <c r="N185" i="18"/>
  <c r="G183" i="45"/>
  <c r="F181" i="41"/>
  <c r="E184" i="25"/>
  <c r="J183" i="20"/>
  <c r="E183" i="20"/>
  <c r="N184" i="47"/>
  <c r="H185" i="44"/>
  <c r="K184" i="46"/>
  <c r="M184" i="46"/>
  <c r="L184" i="24"/>
  <c r="N185" i="43"/>
  <c r="E184" i="45"/>
  <c r="H182" i="13"/>
  <c r="M184" i="30"/>
  <c r="H186" i="29"/>
  <c r="D182" i="41"/>
  <c r="F190" i="41"/>
  <c r="N190" i="41"/>
  <c r="H186" i="25"/>
  <c r="K186" i="42"/>
  <c r="K185" i="19"/>
  <c r="I182" i="36"/>
  <c r="I186" i="21"/>
  <c r="I184" i="15"/>
  <c r="G186" i="51"/>
  <c r="L187" i="26"/>
  <c r="F183" i="15"/>
  <c r="K190" i="28"/>
  <c r="M189" i="28"/>
  <c r="M184" i="17"/>
  <c r="H187" i="26"/>
  <c r="E185" i="23"/>
  <c r="I189" i="27"/>
  <c r="F185" i="42"/>
  <c r="E185" i="18"/>
  <c r="E183" i="45"/>
  <c r="N185" i="25"/>
  <c r="G184" i="25"/>
  <c r="L183" i="20"/>
  <c r="G183" i="20"/>
  <c r="M184" i="47"/>
  <c r="M185" i="44"/>
  <c r="D185" i="24"/>
  <c r="H184" i="46"/>
  <c r="N184" i="24"/>
  <c r="M184" i="24"/>
  <c r="F185" i="43"/>
  <c r="G184" i="45"/>
  <c r="F182" i="13"/>
  <c r="G184" i="30"/>
  <c r="N186" i="29"/>
  <c r="L186" i="29"/>
  <c r="D183" i="13"/>
  <c r="D184" i="20"/>
  <c r="K190" i="41"/>
  <c r="G189" i="41"/>
  <c r="L186" i="25"/>
  <c r="D186" i="18"/>
  <c r="J185" i="19"/>
  <c r="H179" i="39"/>
  <c r="D184" i="14"/>
  <c r="K184" i="17"/>
  <c r="F189" i="27"/>
  <c r="D187" i="26"/>
  <c r="J182" i="36"/>
  <c r="M187" i="16"/>
  <c r="H184" i="17"/>
  <c r="G186" i="26"/>
  <c r="I187" i="51"/>
  <c r="H184" i="15"/>
  <c r="E186" i="26"/>
  <c r="J187" i="26"/>
  <c r="D186" i="23"/>
  <c r="J190" i="28"/>
  <c r="K188" i="16"/>
  <c r="L184" i="17"/>
  <c r="F185" i="23"/>
  <c r="E181" i="36"/>
  <c r="G185" i="42"/>
  <c r="E184" i="19"/>
  <c r="N183" i="45"/>
  <c r="E185" i="25"/>
  <c r="M184" i="25"/>
  <c r="K183" i="20"/>
  <c r="K184" i="47"/>
  <c r="E184" i="47"/>
  <c r="F185" i="44"/>
  <c r="J184" i="46"/>
  <c r="H184" i="24"/>
  <c r="E184" i="24"/>
  <c r="G185" i="43"/>
  <c r="H184" i="45"/>
  <c r="N184" i="45"/>
  <c r="N182" i="13"/>
  <c r="E184" i="30"/>
  <c r="F186" i="29"/>
  <c r="G186" i="29"/>
  <c r="I182" i="41"/>
  <c r="F189" i="41"/>
  <c r="E189" i="41"/>
  <c r="D186" i="25"/>
  <c r="J186" i="18"/>
  <c r="D185" i="19"/>
  <c r="J187" i="48"/>
  <c r="L182" i="36"/>
  <c r="G186" i="48"/>
  <c r="F185" i="21"/>
  <c r="K186" i="23"/>
  <c r="M183" i="14"/>
  <c r="M186" i="26"/>
  <c r="H182" i="36"/>
  <c r="F186" i="48"/>
  <c r="N189" i="27"/>
  <c r="D182" i="36"/>
  <c r="K189" i="28"/>
  <c r="N185" i="23"/>
  <c r="D184" i="15"/>
  <c r="H187" i="48"/>
  <c r="G187" i="16"/>
  <c r="J186" i="21"/>
  <c r="N185" i="42"/>
  <c r="G184" i="19"/>
  <c r="M183" i="45"/>
  <c r="M185" i="25"/>
  <c r="K185" i="42"/>
  <c r="H183" i="20"/>
  <c r="L184" i="47"/>
  <c r="G184" i="47"/>
  <c r="N185" i="44"/>
  <c r="I184" i="46"/>
  <c r="I184" i="24"/>
  <c r="K185" i="43"/>
  <c r="E185" i="43"/>
  <c r="K184" i="45"/>
  <c r="F184" i="45"/>
  <c r="M182" i="13"/>
  <c r="H184" i="30"/>
  <c r="J186" i="29"/>
  <c r="H182" i="41"/>
  <c r="I190" i="41"/>
  <c r="L190" i="41"/>
  <c r="K186" i="21"/>
  <c r="K189" i="27"/>
  <c r="I186" i="23"/>
  <c r="L187" i="50"/>
  <c r="F187" i="16"/>
  <c r="G183" i="14"/>
  <c r="E187" i="16"/>
  <c r="M183" i="15"/>
  <c r="E186" i="48"/>
  <c r="I184" i="14"/>
  <c r="F186" i="26"/>
  <c r="J189" i="28"/>
  <c r="E183" i="14"/>
  <c r="D188" i="16"/>
  <c r="E186" i="51"/>
  <c r="H190" i="28"/>
  <c r="H187" i="35"/>
  <c r="H188" i="16"/>
  <c r="H187" i="50"/>
  <c r="F181" i="36"/>
  <c r="L179" i="39"/>
  <c r="L190" i="28"/>
  <c r="G181" i="36"/>
  <c r="L187" i="51"/>
  <c r="L187" i="48"/>
  <c r="H189" i="28"/>
  <c r="G189" i="28"/>
  <c r="N189" i="28"/>
  <c r="F186" i="51"/>
  <c r="D187" i="31"/>
  <c r="M186" i="51"/>
  <c r="I188" i="16"/>
  <c r="L187" i="35"/>
  <c r="N186" i="48"/>
  <c r="I187" i="26"/>
  <c r="M185" i="42"/>
  <c r="N184" i="19"/>
  <c r="G181" i="41"/>
  <c r="F185" i="25"/>
  <c r="I183" i="20"/>
  <c r="H184" i="47"/>
  <c r="J185" i="44"/>
  <c r="E185" i="44"/>
  <c r="E184" i="46"/>
  <c r="J184" i="24"/>
  <c r="J185" i="43"/>
  <c r="M185" i="43"/>
  <c r="I184" i="45"/>
  <c r="K182" i="13"/>
  <c r="E182" i="13"/>
  <c r="N184" i="30"/>
  <c r="E186" i="29"/>
  <c r="D187" i="29"/>
  <c r="K182" i="41"/>
  <c r="H190" i="41"/>
  <c r="D191" i="41"/>
  <c r="J186" i="42"/>
  <c r="I186" i="18"/>
  <c r="N183" i="14"/>
  <c r="E185" i="21"/>
  <c r="N183" i="15"/>
  <c r="D190" i="27"/>
  <c r="H186" i="23"/>
  <c r="N187" i="16"/>
  <c r="L187" i="31"/>
  <c r="L186" i="23"/>
  <c r="K187" i="50"/>
  <c r="L184" i="14"/>
  <c r="K184" i="15"/>
  <c r="J187" i="35"/>
  <c r="I179" i="39"/>
  <c r="F185" i="18"/>
  <c r="F184" i="19"/>
  <c r="N181" i="41"/>
  <c r="G185" i="25"/>
  <c r="F183" i="20"/>
  <c r="J184" i="47"/>
  <c r="K185" i="44"/>
  <c r="G185" i="44"/>
  <c r="D186" i="44"/>
  <c r="F184" i="46"/>
  <c r="K184" i="24"/>
  <c r="I185" i="43"/>
  <c r="L184" i="45"/>
  <c r="L182" i="13"/>
  <c r="G182" i="13"/>
  <c r="L184" i="30"/>
  <c r="K186" i="29"/>
  <c r="D185" i="47"/>
  <c r="G190" i="41"/>
  <c r="J190" i="41"/>
  <c r="K186" i="25"/>
  <c r="D186" i="42"/>
  <c r="I185" i="19"/>
  <c r="G184" i="17"/>
  <c r="I187" i="31"/>
  <c r="I187" i="48"/>
  <c r="L189" i="27"/>
  <c r="D187" i="35"/>
  <c r="L186" i="21"/>
  <c r="L188" i="16"/>
  <c r="I187" i="50"/>
  <c r="J179" i="39"/>
  <c r="D187" i="50"/>
  <c r="N184" i="17"/>
  <c r="H187" i="51"/>
  <c r="E189" i="27"/>
  <c r="I180" i="39"/>
  <c r="J184" i="14"/>
  <c r="H180" i="39"/>
  <c r="M186" i="48"/>
  <c r="M181" i="36"/>
  <c r="K184" i="14"/>
  <c r="M185" i="18"/>
  <c r="M184" i="19"/>
  <c r="M181" i="41"/>
  <c r="N184" i="25"/>
  <c r="D185" i="30"/>
  <c r="M183" i="20"/>
  <c r="I184" i="47"/>
  <c r="I185" i="44"/>
  <c r="G184" i="46"/>
  <c r="F184" i="24"/>
  <c r="L185" i="43"/>
  <c r="J184" i="45"/>
  <c r="I182" i="13"/>
  <c r="F184" i="30"/>
  <c r="J184" i="30"/>
  <c r="I186" i="29"/>
  <c r="J182" i="41"/>
  <c r="M189" i="41"/>
  <c r="N189" i="41"/>
  <c r="I186" i="25"/>
  <c r="I186" i="42"/>
  <c r="H185" i="19"/>
  <c r="D187" i="51"/>
  <c r="J186" i="23"/>
  <c r="G185" i="21"/>
  <c r="I184" i="17"/>
  <c r="J180" i="39"/>
  <c r="H189" i="27"/>
  <c r="F189" i="28"/>
  <c r="J188" i="16"/>
  <c r="N185" i="21"/>
  <c r="G183" i="15"/>
  <c r="K180" i="39"/>
  <c r="N186" i="51"/>
  <c r="D187" i="48"/>
  <c r="J184" i="17"/>
  <c r="G185" i="18"/>
  <c r="F183" i="45"/>
  <c r="E181" i="41"/>
  <c r="F184" i="25"/>
  <c r="N183" i="20"/>
  <c r="F184" i="47"/>
  <c r="L185" i="44"/>
  <c r="L184" i="46"/>
  <c r="N184" i="46"/>
  <c r="G184" i="24"/>
  <c r="H185" i="43"/>
  <c r="M184" i="45"/>
  <c r="J182" i="13"/>
  <c r="I184" i="30"/>
  <c r="K184" i="30"/>
  <c r="M186" i="29"/>
  <c r="L182" i="41"/>
  <c r="E190" i="41"/>
  <c r="M190" i="41"/>
  <c r="L185" i="19"/>
  <c r="K187" i="48"/>
  <c r="D185" i="17"/>
  <c r="H187" i="31"/>
  <c r="K187" i="26"/>
  <c r="J184" i="15"/>
  <c r="E189" i="28"/>
  <c r="I190" i="28"/>
  <c r="K187" i="51"/>
  <c r="D179" i="39"/>
  <c r="H184" i="14"/>
  <c r="N186" i="26"/>
  <c r="K182" i="36"/>
  <c r="L189" i="28"/>
  <c r="K187" i="35"/>
  <c r="E183" i="15"/>
  <c r="F183" i="14"/>
  <c r="K187" i="31"/>
  <c r="L180" i="39"/>
  <c r="N181" i="36"/>
  <c r="G185" i="23"/>
  <c r="M185" i="21"/>
  <c r="M185" i="23"/>
  <c r="E184" i="17"/>
  <c r="L184" i="15"/>
  <c r="D190" i="28"/>
  <c r="J187" i="50"/>
  <c r="F184" i="17"/>
  <c r="G189" i="27"/>
  <c r="I187" i="35"/>
  <c r="M189" i="27"/>
  <c r="J189" i="27"/>
  <c r="J187" i="51"/>
  <c r="J187" i="31"/>
  <c r="D186" i="21"/>
  <c r="H186" i="21"/>
  <c r="I189" i="28"/>
  <c r="D180" i="39"/>
  <c r="H186" i="18"/>
  <c r="D186" i="43"/>
  <c r="L186" i="42"/>
  <c r="J186" i="25"/>
  <c r="D185" i="46"/>
  <c r="B186" i="45" l="1"/>
  <c r="C186" i="45"/>
  <c r="A187" i="45"/>
  <c r="C184" i="41"/>
  <c r="B188" i="29"/>
  <c r="A189" i="29"/>
  <c r="B187" i="43"/>
  <c r="C187" i="43"/>
  <c r="A188" i="43"/>
  <c r="B186" i="30"/>
  <c r="C186" i="30"/>
  <c r="A187" i="30"/>
  <c r="B186" i="47"/>
  <c r="A187" i="47"/>
  <c r="C186" i="47"/>
  <c r="B187" i="44"/>
  <c r="C187" i="44"/>
  <c r="A188" i="44"/>
  <c r="C189" i="16"/>
  <c r="C190" i="16" s="1"/>
  <c r="C186" i="17"/>
  <c r="B186" i="46"/>
  <c r="C186" i="46"/>
  <c r="A187" i="46"/>
  <c r="B185" i="20"/>
  <c r="C185" i="20"/>
  <c r="A186" i="20"/>
  <c r="B184" i="13"/>
  <c r="C184" i="13"/>
  <c r="A185" i="13"/>
  <c r="C188" i="29"/>
  <c r="B186" i="24"/>
  <c r="A187" i="24"/>
  <c r="C186" i="24"/>
  <c r="B192" i="41"/>
  <c r="C192" i="41"/>
  <c r="A193" i="41"/>
  <c r="C191" i="28"/>
  <c r="B187" i="25"/>
  <c r="A188" i="25"/>
  <c r="C187" i="25"/>
  <c r="B187" i="42"/>
  <c r="C187" i="42"/>
  <c r="A188" i="42"/>
  <c r="B187" i="18"/>
  <c r="A188" i="18"/>
  <c r="C187" i="18"/>
  <c r="C186" i="19"/>
  <c r="C191" i="27"/>
  <c r="A192" i="27"/>
  <c r="B192" i="27" s="1"/>
  <c r="C184" i="36"/>
  <c r="A192" i="28"/>
  <c r="B192" i="28" s="1"/>
  <c r="A187" i="14"/>
  <c r="B187" i="14" s="1"/>
  <c r="C186" i="14"/>
  <c r="A190" i="16"/>
  <c r="B190" i="16" s="1"/>
  <c r="A187" i="17"/>
  <c r="B187" i="17" s="1"/>
  <c r="C189" i="51"/>
  <c r="A190" i="51"/>
  <c r="B190" i="51" s="1"/>
  <c r="C189" i="50"/>
  <c r="A190" i="50"/>
  <c r="B190" i="50" s="1"/>
  <c r="C189" i="48"/>
  <c r="A190" i="48"/>
  <c r="B190" i="48" s="1"/>
  <c r="A189" i="36"/>
  <c r="B189" i="36" s="1"/>
  <c r="C189" i="35"/>
  <c r="A190" i="35"/>
  <c r="B190" i="35" s="1"/>
  <c r="C189" i="31"/>
  <c r="A190" i="31"/>
  <c r="B190" i="31" s="1"/>
  <c r="A190" i="26"/>
  <c r="B190" i="26" s="1"/>
  <c r="C189" i="26"/>
  <c r="C188" i="23"/>
  <c r="A189" i="23"/>
  <c r="B189" i="23" s="1"/>
  <c r="C188" i="21"/>
  <c r="A189" i="21"/>
  <c r="B189" i="21" s="1"/>
  <c r="A189" i="19"/>
  <c r="B189" i="19" s="1"/>
  <c r="C186" i="15"/>
  <c r="A187" i="15"/>
  <c r="B187" i="15" s="1"/>
  <c r="A182" i="39"/>
  <c r="B182" i="39" s="1"/>
  <c r="C181" i="39"/>
  <c r="F186" i="42"/>
  <c r="G185" i="19"/>
  <c r="F186" i="18"/>
  <c r="M182" i="41"/>
  <c r="F184" i="20"/>
  <c r="H183" i="13"/>
  <c r="N185" i="24"/>
  <c r="N185" i="30"/>
  <c r="L185" i="45"/>
  <c r="L183" i="41"/>
  <c r="M186" i="43"/>
  <c r="D187" i="44"/>
  <c r="J185" i="47"/>
  <c r="M186" i="44"/>
  <c r="K187" i="29"/>
  <c r="K185" i="46"/>
  <c r="H185" i="46"/>
  <c r="E191" i="41"/>
  <c r="H187" i="25"/>
  <c r="I187" i="42"/>
  <c r="K186" i="19"/>
  <c r="H188" i="35"/>
  <c r="L188" i="35"/>
  <c r="D185" i="14"/>
  <c r="E190" i="27"/>
  <c r="E185" i="17"/>
  <c r="G187" i="50"/>
  <c r="N182" i="36"/>
  <c r="J188" i="31"/>
  <c r="E187" i="50"/>
  <c r="H188" i="48"/>
  <c r="J185" i="14"/>
  <c r="I185" i="14"/>
  <c r="D188" i="31"/>
  <c r="I188" i="35"/>
  <c r="N186" i="42"/>
  <c r="E185" i="19"/>
  <c r="E186" i="18"/>
  <c r="H186" i="42"/>
  <c r="N184" i="20"/>
  <c r="N183" i="13"/>
  <c r="K185" i="24"/>
  <c r="M185" i="30"/>
  <c r="I185" i="45"/>
  <c r="D183" i="41"/>
  <c r="N186" i="43"/>
  <c r="H185" i="47"/>
  <c r="K185" i="47"/>
  <c r="F186" i="44"/>
  <c r="H187" i="29"/>
  <c r="M185" i="46"/>
  <c r="H191" i="41"/>
  <c r="J187" i="25"/>
  <c r="H187" i="42"/>
  <c r="L186" i="19"/>
  <c r="K191" i="28"/>
  <c r="K187" i="21"/>
  <c r="H188" i="31"/>
  <c r="M187" i="31"/>
  <c r="N179" i="39"/>
  <c r="L185" i="14"/>
  <c r="E187" i="31"/>
  <c r="N186" i="23"/>
  <c r="H181" i="39"/>
  <c r="N184" i="14"/>
  <c r="N184" i="15"/>
  <c r="F184" i="15"/>
  <c r="M180" i="39"/>
  <c r="H185" i="17"/>
  <c r="M186" i="42"/>
  <c r="G186" i="25"/>
  <c r="N186" i="18"/>
  <c r="J184" i="20"/>
  <c r="E184" i="20"/>
  <c r="M183" i="13"/>
  <c r="H185" i="24"/>
  <c r="M185" i="24"/>
  <c r="H185" i="30"/>
  <c r="J185" i="45"/>
  <c r="L186" i="43"/>
  <c r="N185" i="47"/>
  <c r="E185" i="47"/>
  <c r="N186" i="44"/>
  <c r="J187" i="29"/>
  <c r="E185" i="46"/>
  <c r="I191" i="41"/>
  <c r="I187" i="25"/>
  <c r="D187" i="42"/>
  <c r="H186" i="19"/>
  <c r="I188" i="48"/>
  <c r="E179" i="39"/>
  <c r="N187" i="50"/>
  <c r="L189" i="16"/>
  <c r="E188" i="16"/>
  <c r="I185" i="15"/>
  <c r="G184" i="15"/>
  <c r="E187" i="35"/>
  <c r="L187" i="21"/>
  <c r="G187" i="35"/>
  <c r="J187" i="21"/>
  <c r="M179" i="39"/>
  <c r="G179" i="39"/>
  <c r="M182" i="36"/>
  <c r="J183" i="36"/>
  <c r="L181" i="39"/>
  <c r="H185" i="14"/>
  <c r="F188" i="16"/>
  <c r="L188" i="31"/>
  <c r="G186" i="42"/>
  <c r="F186" i="25"/>
  <c r="G186" i="18"/>
  <c r="H184" i="20"/>
  <c r="G184" i="20"/>
  <c r="E183" i="13"/>
  <c r="I185" i="24"/>
  <c r="E185" i="24"/>
  <c r="E185" i="30"/>
  <c r="K183" i="41"/>
  <c r="E186" i="43"/>
  <c r="F186" i="43"/>
  <c r="F185" i="47"/>
  <c r="J186" i="44"/>
  <c r="G186" i="44"/>
  <c r="N187" i="29"/>
  <c r="F185" i="46"/>
  <c r="G191" i="41"/>
  <c r="K187" i="25"/>
  <c r="H185" i="15"/>
  <c r="J188" i="26"/>
  <c r="D187" i="21"/>
  <c r="L188" i="48"/>
  <c r="H187" i="23"/>
  <c r="I187" i="23"/>
  <c r="I189" i="16"/>
  <c r="J188" i="50"/>
  <c r="E186" i="21"/>
  <c r="G182" i="36"/>
  <c r="M184" i="14"/>
  <c r="J185" i="17"/>
  <c r="N190" i="28"/>
  <c r="M187" i="48"/>
  <c r="D186" i="17"/>
  <c r="L191" i="28"/>
  <c r="K189" i="16"/>
  <c r="G187" i="26"/>
  <c r="M190" i="27"/>
  <c r="L185" i="15"/>
  <c r="F180" i="39"/>
  <c r="M190" i="28"/>
  <c r="F185" i="17"/>
  <c r="K181" i="39"/>
  <c r="G187" i="31"/>
  <c r="K183" i="36"/>
  <c r="I185" i="17"/>
  <c r="F182" i="36"/>
  <c r="K187" i="23"/>
  <c r="G190" i="28"/>
  <c r="D186" i="14"/>
  <c r="J191" i="28"/>
  <c r="I183" i="36"/>
  <c r="E187" i="48"/>
  <c r="K188" i="50"/>
  <c r="F184" i="14"/>
  <c r="E186" i="23"/>
  <c r="I188" i="51"/>
  <c r="D188" i="51"/>
  <c r="J181" i="39"/>
  <c r="E186" i="42"/>
  <c r="E186" i="25"/>
  <c r="E182" i="41"/>
  <c r="I184" i="20"/>
  <c r="J183" i="13"/>
  <c r="G183" i="13"/>
  <c r="G185" i="24"/>
  <c r="K185" i="30"/>
  <c r="F185" i="30"/>
  <c r="H183" i="41"/>
  <c r="K186" i="43"/>
  <c r="I186" i="43"/>
  <c r="M185" i="47"/>
  <c r="K186" i="44"/>
  <c r="E186" i="44"/>
  <c r="M187" i="29"/>
  <c r="I187" i="29"/>
  <c r="G185" i="46"/>
  <c r="K191" i="41"/>
  <c r="L191" i="41"/>
  <c r="D187" i="25"/>
  <c r="J187" i="18"/>
  <c r="J186" i="19"/>
  <c r="H183" i="36"/>
  <c r="K185" i="17"/>
  <c r="K188" i="48"/>
  <c r="L188" i="26"/>
  <c r="N187" i="35"/>
  <c r="K188" i="51"/>
  <c r="I188" i="50"/>
  <c r="N188" i="16"/>
  <c r="H188" i="26"/>
  <c r="M187" i="26"/>
  <c r="E190" i="28"/>
  <c r="I188" i="31"/>
  <c r="F187" i="50"/>
  <c r="M186" i="21"/>
  <c r="F187" i="31"/>
  <c r="K188" i="35"/>
  <c r="D191" i="27"/>
  <c r="F185" i="19"/>
  <c r="N186" i="25"/>
  <c r="N182" i="41"/>
  <c r="L184" i="20"/>
  <c r="I183" i="13"/>
  <c r="F183" i="13"/>
  <c r="F185" i="24"/>
  <c r="I185" i="30"/>
  <c r="L185" i="30"/>
  <c r="I183" i="41"/>
  <c r="H186" i="43"/>
  <c r="G185" i="47"/>
  <c r="H186" i="44"/>
  <c r="G187" i="29"/>
  <c r="F187" i="29"/>
  <c r="N185" i="46"/>
  <c r="N191" i="41"/>
  <c r="M191" i="41"/>
  <c r="L187" i="42"/>
  <c r="I187" i="18"/>
  <c r="N185" i="17"/>
  <c r="F179" i="39"/>
  <c r="L183" i="36"/>
  <c r="E182" i="36"/>
  <c r="N187" i="26"/>
  <c r="D183" i="36"/>
  <c r="L188" i="50"/>
  <c r="H188" i="50"/>
  <c r="E184" i="15"/>
  <c r="G184" i="14"/>
  <c r="F187" i="51"/>
  <c r="N180" i="39"/>
  <c r="H187" i="21"/>
  <c r="K188" i="26"/>
  <c r="E187" i="26"/>
  <c r="M185" i="19"/>
  <c r="M186" i="25"/>
  <c r="F182" i="41"/>
  <c r="K184" i="20"/>
  <c r="K183" i="13"/>
  <c r="J185" i="24"/>
  <c r="J185" i="30"/>
  <c r="H185" i="45"/>
  <c r="J183" i="41"/>
  <c r="D188" i="29"/>
  <c r="G186" i="43"/>
  <c r="I185" i="47"/>
  <c r="L186" i="44"/>
  <c r="L187" i="29"/>
  <c r="D185" i="45"/>
  <c r="J185" i="46"/>
  <c r="F191" i="41"/>
  <c r="D192" i="41"/>
  <c r="J187" i="42"/>
  <c r="D187" i="18"/>
  <c r="H188" i="51"/>
  <c r="D188" i="50"/>
  <c r="D188" i="35"/>
  <c r="E180" i="39"/>
  <c r="I188" i="26"/>
  <c r="J188" i="48"/>
  <c r="K185" i="15"/>
  <c r="M186" i="23"/>
  <c r="F187" i="26"/>
  <c r="G186" i="23"/>
  <c r="I190" i="27"/>
  <c r="M185" i="17"/>
  <c r="G190" i="27"/>
  <c r="E184" i="14"/>
  <c r="M187" i="51"/>
  <c r="F187" i="35"/>
  <c r="K190" i="27"/>
  <c r="J188" i="51"/>
  <c r="N185" i="19"/>
  <c r="M186" i="18"/>
  <c r="G182" i="41"/>
  <c r="M184" i="20"/>
  <c r="L183" i="13"/>
  <c r="L185" i="24"/>
  <c r="G185" i="30"/>
  <c r="K185" i="45"/>
  <c r="J186" i="43"/>
  <c r="L185" i="47"/>
  <c r="I186" i="44"/>
  <c r="E187" i="29"/>
  <c r="I185" i="46"/>
  <c r="L185" i="46"/>
  <c r="J191" i="41"/>
  <c r="L187" i="25"/>
  <c r="N187" i="51"/>
  <c r="F190" i="28"/>
  <c r="J190" i="27"/>
  <c r="L190" i="27"/>
  <c r="F186" i="23"/>
  <c r="N187" i="48"/>
  <c r="L185" i="17"/>
  <c r="M187" i="35"/>
  <c r="J185" i="15"/>
  <c r="G187" i="48"/>
  <c r="M184" i="15"/>
  <c r="F186" i="21"/>
  <c r="E187" i="51"/>
  <c r="G187" i="51"/>
  <c r="N187" i="31"/>
  <c r="L188" i="51"/>
  <c r="G188" i="16"/>
  <c r="L187" i="23"/>
  <c r="J188" i="35"/>
  <c r="M188" i="16"/>
  <c r="M187" i="50"/>
  <c r="K185" i="14"/>
  <c r="D188" i="26"/>
  <c r="F187" i="48"/>
  <c r="D188" i="48"/>
  <c r="D189" i="48" s="1"/>
  <c r="H190" i="27"/>
  <c r="I187" i="21"/>
  <c r="F190" i="27"/>
  <c r="D187" i="23"/>
  <c r="G185" i="17"/>
  <c r="N186" i="21"/>
  <c r="G186" i="21"/>
  <c r="J187" i="23"/>
  <c r="H189" i="16"/>
  <c r="G180" i="39"/>
  <c r="I181" i="39"/>
  <c r="D191" i="28"/>
  <c r="N190" i="27"/>
  <c r="D185" i="15"/>
  <c r="I191" i="28"/>
  <c r="K188" i="31"/>
  <c r="D184" i="13"/>
  <c r="H191" i="28"/>
  <c r="H187" i="18"/>
  <c r="D186" i="47"/>
  <c r="I186" i="19"/>
  <c r="D186" i="30"/>
  <c r="D187" i="43"/>
  <c r="D185" i="20"/>
  <c r="K187" i="42"/>
  <c r="D186" i="45"/>
  <c r="B188" i="44" l="1"/>
  <c r="C188" i="44"/>
  <c r="A189" i="44"/>
  <c r="C187" i="17"/>
  <c r="B186" i="20"/>
  <c r="C186" i="20"/>
  <c r="A187" i="20"/>
  <c r="B187" i="30"/>
  <c r="A188" i="30"/>
  <c r="C187" i="30"/>
  <c r="B189" i="29"/>
  <c r="A190" i="29"/>
  <c r="C189" i="29"/>
  <c r="B187" i="24"/>
  <c r="C187" i="24"/>
  <c r="A188" i="24"/>
  <c r="B187" i="46"/>
  <c r="C187" i="46"/>
  <c r="A188" i="46"/>
  <c r="C185" i="41"/>
  <c r="B185" i="13"/>
  <c r="A186" i="13"/>
  <c r="C185" i="13"/>
  <c r="B188" i="43"/>
  <c r="C188" i="43"/>
  <c r="A189" i="43"/>
  <c r="B187" i="47"/>
  <c r="C187" i="47"/>
  <c r="A188" i="47"/>
  <c r="B187" i="45"/>
  <c r="C187" i="45"/>
  <c r="A188" i="45"/>
  <c r="C193" i="41"/>
  <c r="A194" i="41"/>
  <c r="B193" i="41"/>
  <c r="C192" i="28"/>
  <c r="B188" i="25"/>
  <c r="A189" i="25"/>
  <c r="C188" i="25"/>
  <c r="B188" i="42"/>
  <c r="C188" i="42"/>
  <c r="A189" i="42"/>
  <c r="C188" i="18"/>
  <c r="B188" i="18"/>
  <c r="A189" i="18"/>
  <c r="C187" i="19"/>
  <c r="A188" i="14"/>
  <c r="B188" i="14" s="1"/>
  <c r="C187" i="14"/>
  <c r="A193" i="28"/>
  <c r="B193" i="28" s="1"/>
  <c r="A193" i="27"/>
  <c r="B193" i="27" s="1"/>
  <c r="C192" i="27"/>
  <c r="A188" i="17"/>
  <c r="B188" i="17" s="1"/>
  <c r="C185" i="36"/>
  <c r="A191" i="16"/>
  <c r="B191" i="16" s="1"/>
  <c r="C190" i="51"/>
  <c r="A191" i="51"/>
  <c r="B191" i="51" s="1"/>
  <c r="C190" i="50"/>
  <c r="A191" i="50"/>
  <c r="B191" i="50" s="1"/>
  <c r="C190" i="48"/>
  <c r="A191" i="48"/>
  <c r="B191" i="48" s="1"/>
  <c r="A190" i="36"/>
  <c r="B190" i="36" s="1"/>
  <c r="C190" i="35"/>
  <c r="A191" i="35"/>
  <c r="B191" i="35" s="1"/>
  <c r="C190" i="31"/>
  <c r="A191" i="31"/>
  <c r="B191" i="31" s="1"/>
  <c r="A191" i="26"/>
  <c r="B191" i="26" s="1"/>
  <c r="C190" i="26"/>
  <c r="C189" i="23"/>
  <c r="A190" i="23"/>
  <c r="B190" i="23" s="1"/>
  <c r="C189" i="21"/>
  <c r="A190" i="21"/>
  <c r="B190" i="21" s="1"/>
  <c r="A190" i="19"/>
  <c r="B190" i="19" s="1"/>
  <c r="C187" i="15"/>
  <c r="A188" i="15"/>
  <c r="B188" i="15" s="1"/>
  <c r="A183" i="39"/>
  <c r="B183" i="39" s="1"/>
  <c r="C182" i="39"/>
  <c r="G187" i="18"/>
  <c r="E185" i="45"/>
  <c r="F187" i="42"/>
  <c r="N183" i="41"/>
  <c r="J186" i="45"/>
  <c r="E186" i="45"/>
  <c r="G187" i="44"/>
  <c r="I186" i="24"/>
  <c r="J186" i="24"/>
  <c r="N185" i="20"/>
  <c r="F186" i="30"/>
  <c r="F188" i="29"/>
  <c r="G188" i="29"/>
  <c r="I184" i="41"/>
  <c r="J186" i="46"/>
  <c r="H186" i="47"/>
  <c r="N184" i="13"/>
  <c r="N187" i="43"/>
  <c r="J192" i="41"/>
  <c r="H188" i="25"/>
  <c r="K188" i="42"/>
  <c r="H187" i="19"/>
  <c r="M189" i="48"/>
  <c r="F188" i="26"/>
  <c r="K189" i="48"/>
  <c r="K182" i="39"/>
  <c r="N191" i="27"/>
  <c r="L189" i="26"/>
  <c r="L188" i="21"/>
  <c r="L189" i="48"/>
  <c r="D189" i="50"/>
  <c r="D192" i="28"/>
  <c r="I186" i="14"/>
  <c r="M186" i="14"/>
  <c r="N187" i="21"/>
  <c r="N186" i="17"/>
  <c r="M187" i="18"/>
  <c r="F185" i="45"/>
  <c r="N187" i="42"/>
  <c r="J189" i="16"/>
  <c r="I186" i="45"/>
  <c r="L187" i="44"/>
  <c r="H186" i="24"/>
  <c r="G185" i="20"/>
  <c r="N186" i="30"/>
  <c r="L188" i="29"/>
  <c r="E188" i="29"/>
  <c r="I186" i="46"/>
  <c r="M186" i="47"/>
  <c r="F184" i="13"/>
  <c r="I187" i="43"/>
  <c r="G187" i="43"/>
  <c r="K192" i="41"/>
  <c r="I188" i="25"/>
  <c r="L188" i="42"/>
  <c r="I188" i="21"/>
  <c r="H186" i="15"/>
  <c r="K189" i="51"/>
  <c r="I189" i="31"/>
  <c r="H189" i="50"/>
  <c r="K188" i="21"/>
  <c r="J189" i="48"/>
  <c r="M191" i="28"/>
  <c r="M186" i="17"/>
  <c r="L189" i="31"/>
  <c r="M185" i="14"/>
  <c r="K186" i="17"/>
  <c r="H192" i="28"/>
  <c r="N191" i="28"/>
  <c r="M188" i="48"/>
  <c r="I184" i="36"/>
  <c r="K188" i="23"/>
  <c r="N185" i="15"/>
  <c r="H188" i="23"/>
  <c r="G186" i="14"/>
  <c r="H190" i="16"/>
  <c r="D186" i="15"/>
  <c r="J189" i="35"/>
  <c r="F188" i="50"/>
  <c r="D187" i="17"/>
  <c r="G188" i="26"/>
  <c r="J189" i="51"/>
  <c r="N188" i="31"/>
  <c r="F188" i="51"/>
  <c r="N188" i="48"/>
  <c r="E191" i="27"/>
  <c r="N189" i="48"/>
  <c r="N187" i="18"/>
  <c r="G187" i="25"/>
  <c r="M187" i="42"/>
  <c r="D186" i="19"/>
  <c r="L186" i="45"/>
  <c r="M187" i="44"/>
  <c r="E187" i="44"/>
  <c r="J185" i="20"/>
  <c r="M185" i="20"/>
  <c r="L186" i="30"/>
  <c r="I188" i="29"/>
  <c r="J184" i="41"/>
  <c r="F186" i="47"/>
  <c r="J184" i="13"/>
  <c r="M184" i="13"/>
  <c r="J187" i="43"/>
  <c r="F187" i="43"/>
  <c r="M192" i="41"/>
  <c r="K188" i="25"/>
  <c r="I188" i="42"/>
  <c r="K187" i="19"/>
  <c r="K189" i="35"/>
  <c r="F188" i="35"/>
  <c r="K186" i="14"/>
  <c r="E188" i="31"/>
  <c r="F187" i="23"/>
  <c r="I188" i="23"/>
  <c r="E188" i="51"/>
  <c r="I190" i="16"/>
  <c r="N185" i="14"/>
  <c r="G183" i="36"/>
  <c r="J189" i="31"/>
  <c r="E189" i="48"/>
  <c r="G188" i="51"/>
  <c r="L189" i="35"/>
  <c r="E188" i="26"/>
  <c r="I189" i="35"/>
  <c r="F187" i="18"/>
  <c r="M187" i="25"/>
  <c r="E187" i="42"/>
  <c r="H186" i="45"/>
  <c r="I187" i="44"/>
  <c r="F187" i="44"/>
  <c r="H185" i="20"/>
  <c r="E185" i="20"/>
  <c r="I186" i="30"/>
  <c r="K188" i="29"/>
  <c r="K186" i="46"/>
  <c r="G186" i="47"/>
  <c r="K184" i="13"/>
  <c r="E184" i="13"/>
  <c r="K187" i="43"/>
  <c r="G192" i="41"/>
  <c r="J188" i="25"/>
  <c r="D188" i="42"/>
  <c r="J187" i="19"/>
  <c r="E187" i="21"/>
  <c r="L192" i="28"/>
  <c r="D187" i="14"/>
  <c r="J188" i="23"/>
  <c r="L182" i="39"/>
  <c r="G188" i="35"/>
  <c r="J184" i="36"/>
  <c r="G188" i="31"/>
  <c r="I189" i="50"/>
  <c r="J186" i="17"/>
  <c r="M188" i="31"/>
  <c r="H184" i="36"/>
  <c r="D188" i="23"/>
  <c r="G188" i="50"/>
  <c r="H189" i="51"/>
  <c r="N188" i="35"/>
  <c r="F185" i="15"/>
  <c r="G185" i="14"/>
  <c r="D184" i="36"/>
  <c r="D189" i="26"/>
  <c r="J192" i="28"/>
  <c r="G186" i="17"/>
  <c r="N183" i="36"/>
  <c r="N186" i="14"/>
  <c r="E185" i="15"/>
  <c r="I189" i="48"/>
  <c r="D189" i="35"/>
  <c r="H188" i="21"/>
  <c r="E187" i="18"/>
  <c r="E187" i="25"/>
  <c r="F183" i="41"/>
  <c r="D188" i="44"/>
  <c r="N186" i="45"/>
  <c r="H187" i="44"/>
  <c r="K185" i="20"/>
  <c r="K186" i="30"/>
  <c r="M186" i="30"/>
  <c r="J188" i="29"/>
  <c r="K184" i="41"/>
  <c r="H186" i="46"/>
  <c r="I186" i="47"/>
  <c r="N186" i="47"/>
  <c r="L184" i="13"/>
  <c r="D186" i="46"/>
  <c r="H187" i="43"/>
  <c r="N192" i="41"/>
  <c r="L188" i="25"/>
  <c r="J188" i="18"/>
  <c r="I187" i="19"/>
  <c r="G187" i="21"/>
  <c r="G188" i="48"/>
  <c r="F191" i="27"/>
  <c r="M187" i="23"/>
  <c r="E187" i="23"/>
  <c r="M185" i="15"/>
  <c r="J186" i="15"/>
  <c r="J188" i="21"/>
  <c r="I189" i="51"/>
  <c r="E188" i="48"/>
  <c r="I192" i="28"/>
  <c r="D181" i="39"/>
  <c r="M185" i="45"/>
  <c r="F187" i="25"/>
  <c r="G183" i="41"/>
  <c r="F186" i="45"/>
  <c r="N187" i="44"/>
  <c r="L186" i="24"/>
  <c r="I185" i="20"/>
  <c r="E186" i="30"/>
  <c r="H186" i="30"/>
  <c r="N188" i="29"/>
  <c r="H184" i="41"/>
  <c r="L186" i="46"/>
  <c r="L186" i="47"/>
  <c r="E186" i="47"/>
  <c r="I184" i="13"/>
  <c r="L187" i="43"/>
  <c r="H192" i="41"/>
  <c r="D188" i="25"/>
  <c r="I188" i="18"/>
  <c r="H186" i="17"/>
  <c r="N188" i="51"/>
  <c r="F189" i="48"/>
  <c r="M191" i="27"/>
  <c r="E185" i="14"/>
  <c r="L186" i="15"/>
  <c r="F187" i="21"/>
  <c r="E186" i="14"/>
  <c r="H186" i="14"/>
  <c r="J191" i="27"/>
  <c r="K192" i="28"/>
  <c r="H189" i="35"/>
  <c r="D188" i="21"/>
  <c r="M188" i="35"/>
  <c r="N188" i="26"/>
  <c r="L188" i="23"/>
  <c r="D192" i="27"/>
  <c r="L186" i="14"/>
  <c r="M188" i="51"/>
  <c r="F183" i="36"/>
  <c r="I186" i="17"/>
  <c r="J186" i="14"/>
  <c r="H189" i="31"/>
  <c r="F191" i="28"/>
  <c r="G185" i="15"/>
  <c r="J182" i="39"/>
  <c r="N188" i="50"/>
  <c r="M187" i="21"/>
  <c r="L186" i="17"/>
  <c r="E191" i="28"/>
  <c r="I182" i="39"/>
  <c r="G185" i="45"/>
  <c r="N187" i="25"/>
  <c r="E183" i="41"/>
  <c r="M186" i="45"/>
  <c r="J187" i="44"/>
  <c r="K186" i="24"/>
  <c r="L185" i="20"/>
  <c r="G186" i="30"/>
  <c r="D186" i="24"/>
  <c r="M188" i="29"/>
  <c r="L184" i="41"/>
  <c r="J186" i="47"/>
  <c r="H184" i="13"/>
  <c r="M187" i="43"/>
  <c r="D187" i="45"/>
  <c r="E192" i="41"/>
  <c r="L192" i="41"/>
  <c r="J188" i="42"/>
  <c r="H188" i="18"/>
  <c r="D189" i="51"/>
  <c r="G191" i="27"/>
  <c r="K189" i="50"/>
  <c r="K186" i="15"/>
  <c r="F186" i="17"/>
  <c r="G191" i="28"/>
  <c r="G187" i="23"/>
  <c r="J189" i="50"/>
  <c r="F188" i="48"/>
  <c r="L189" i="50"/>
  <c r="E188" i="50"/>
  <c r="D189" i="16"/>
  <c r="H182" i="39"/>
  <c r="M188" i="26"/>
  <c r="H191" i="27"/>
  <c r="E183" i="36"/>
  <c r="N185" i="45"/>
  <c r="G187" i="42"/>
  <c r="M183" i="41"/>
  <c r="K186" i="45"/>
  <c r="G186" i="45"/>
  <c r="K187" i="44"/>
  <c r="D186" i="20"/>
  <c r="F185" i="20"/>
  <c r="J186" i="30"/>
  <c r="H188" i="29"/>
  <c r="D184" i="41"/>
  <c r="K186" i="47"/>
  <c r="G184" i="13"/>
  <c r="E187" i="43"/>
  <c r="I192" i="41"/>
  <c r="F192" i="41"/>
  <c r="H188" i="42"/>
  <c r="D188" i="18"/>
  <c r="D189" i="31"/>
  <c r="D190" i="31" s="1"/>
  <c r="E186" i="17"/>
  <c r="M188" i="50"/>
  <c r="F188" i="31"/>
  <c r="K190" i="16"/>
  <c r="F185" i="14"/>
  <c r="E188" i="35"/>
  <c r="L189" i="51"/>
  <c r="L184" i="36"/>
  <c r="N187" i="23"/>
  <c r="F186" i="14"/>
  <c r="K189" i="31"/>
  <c r="J190" i="16"/>
  <c r="M183" i="36"/>
  <c r="K184" i="36"/>
  <c r="G189" i="48"/>
  <c r="I189" i="26"/>
  <c r="J189" i="26"/>
  <c r="I186" i="15"/>
  <c r="H189" i="26"/>
  <c r="K189" i="26"/>
  <c r="L191" i="27"/>
  <c r="K191" i="27"/>
  <c r="H189" i="48"/>
  <c r="D190" i="16"/>
  <c r="I191" i="27"/>
  <c r="D187" i="19"/>
  <c r="D185" i="13"/>
  <c r="B188" i="47" l="1"/>
  <c r="C188" i="47"/>
  <c r="A189" i="47"/>
  <c r="B186" i="13"/>
  <c r="A187" i="13"/>
  <c r="C186" i="13"/>
  <c r="C190" i="29"/>
  <c r="B190" i="29"/>
  <c r="A191" i="29"/>
  <c r="B187" i="20"/>
  <c r="A188" i="20"/>
  <c r="C187" i="20"/>
  <c r="B189" i="44"/>
  <c r="C189" i="44"/>
  <c r="A190" i="44"/>
  <c r="B188" i="45"/>
  <c r="C188" i="45"/>
  <c r="A189" i="45"/>
  <c r="B188" i="24"/>
  <c r="C188" i="24"/>
  <c r="A189" i="24"/>
  <c r="C186" i="41"/>
  <c r="B188" i="30"/>
  <c r="C188" i="30"/>
  <c r="A189" i="30"/>
  <c r="C188" i="17"/>
  <c r="B189" i="43"/>
  <c r="C189" i="43"/>
  <c r="A190" i="43"/>
  <c r="B188" i="46"/>
  <c r="C188" i="46"/>
  <c r="A189" i="46"/>
  <c r="C191" i="16"/>
  <c r="B194" i="41"/>
  <c r="C194" i="41"/>
  <c r="A195" i="41"/>
  <c r="C193" i="28"/>
  <c r="B189" i="25"/>
  <c r="C189" i="25"/>
  <c r="A190" i="25"/>
  <c r="B189" i="42"/>
  <c r="A190" i="42"/>
  <c r="C189" i="42"/>
  <c r="B189" i="18"/>
  <c r="A190" i="18"/>
  <c r="C189" i="18"/>
  <c r="C188" i="19"/>
  <c r="A189" i="14"/>
  <c r="B189" i="14" s="1"/>
  <c r="C188" i="14"/>
  <c r="A189" i="17"/>
  <c r="B189" i="17" s="1"/>
  <c r="C186" i="36"/>
  <c r="A194" i="28"/>
  <c r="B194" i="28" s="1"/>
  <c r="C193" i="27"/>
  <c r="A194" i="27"/>
  <c r="B194" i="27" s="1"/>
  <c r="A192" i="16"/>
  <c r="B192" i="16" s="1"/>
  <c r="C191" i="51"/>
  <c r="A192" i="51"/>
  <c r="B192" i="51" s="1"/>
  <c r="C191" i="50"/>
  <c r="A192" i="50"/>
  <c r="B192" i="50" s="1"/>
  <c r="C191" i="48"/>
  <c r="A192" i="48"/>
  <c r="B192" i="48" s="1"/>
  <c r="A191" i="36"/>
  <c r="B191" i="36" s="1"/>
  <c r="C191" i="35"/>
  <c r="A192" i="35"/>
  <c r="B192" i="35" s="1"/>
  <c r="C191" i="31"/>
  <c r="A192" i="31"/>
  <c r="B192" i="31" s="1"/>
  <c r="A192" i="26"/>
  <c r="B192" i="26" s="1"/>
  <c r="C191" i="26"/>
  <c r="C190" i="23"/>
  <c r="A191" i="23"/>
  <c r="B191" i="23" s="1"/>
  <c r="C190" i="21"/>
  <c r="A191" i="21"/>
  <c r="B191" i="21" s="1"/>
  <c r="A191" i="19"/>
  <c r="B191" i="19" s="1"/>
  <c r="C188" i="15"/>
  <c r="A189" i="15"/>
  <c r="B189" i="15" s="1"/>
  <c r="A184" i="39"/>
  <c r="B184" i="39" s="1"/>
  <c r="C183" i="39"/>
  <c r="F187" i="19"/>
  <c r="N188" i="18"/>
  <c r="F186" i="24"/>
  <c r="M188" i="25"/>
  <c r="N188" i="42"/>
  <c r="N186" i="19"/>
  <c r="K188" i="43"/>
  <c r="K189" i="29"/>
  <c r="D189" i="29"/>
  <c r="J186" i="20"/>
  <c r="M186" i="20"/>
  <c r="H188" i="44"/>
  <c r="G187" i="45"/>
  <c r="J187" i="30"/>
  <c r="K185" i="13"/>
  <c r="K189" i="42"/>
  <c r="L183" i="39"/>
  <c r="H183" i="39"/>
  <c r="H190" i="26"/>
  <c r="E190" i="31"/>
  <c r="M190" i="31"/>
  <c r="N189" i="26"/>
  <c r="G190" i="31"/>
  <c r="D190" i="26"/>
  <c r="H189" i="23"/>
  <c r="G186" i="15"/>
  <c r="I191" i="16"/>
  <c r="G188" i="23"/>
  <c r="J190" i="51"/>
  <c r="J190" i="31"/>
  <c r="J190" i="26"/>
  <c r="F189" i="26"/>
  <c r="G189" i="50"/>
  <c r="J189" i="21"/>
  <c r="G189" i="35"/>
  <c r="G181" i="39"/>
  <c r="E192" i="28"/>
  <c r="F188" i="23"/>
  <c r="E189" i="16"/>
  <c r="I189" i="23"/>
  <c r="K187" i="14"/>
  <c r="I190" i="50"/>
  <c r="E192" i="27"/>
  <c r="N187" i="19"/>
  <c r="E188" i="18"/>
  <c r="E186" i="24"/>
  <c r="D182" i="39"/>
  <c r="E188" i="42"/>
  <c r="J188" i="43"/>
  <c r="H187" i="47"/>
  <c r="K186" i="20"/>
  <c r="G188" i="44"/>
  <c r="M188" i="44"/>
  <c r="M187" i="45"/>
  <c r="H187" i="24"/>
  <c r="D185" i="41"/>
  <c r="G185" i="13"/>
  <c r="K193" i="41"/>
  <c r="D189" i="42"/>
  <c r="N189" i="50"/>
  <c r="L190" i="48"/>
  <c r="K193" i="28"/>
  <c r="F188" i="21"/>
  <c r="L190" i="16"/>
  <c r="F189" i="31"/>
  <c r="G189" i="31"/>
  <c r="H190" i="31"/>
  <c r="I187" i="15"/>
  <c r="E181" i="39"/>
  <c r="F187" i="17"/>
  <c r="F189" i="50"/>
  <c r="I187" i="17"/>
  <c r="E187" i="14"/>
  <c r="L185" i="36"/>
  <c r="N189" i="16"/>
  <c r="L190" i="50"/>
  <c r="N189" i="35"/>
  <c r="H191" i="16"/>
  <c r="G192" i="28"/>
  <c r="K187" i="17"/>
  <c r="M186" i="19"/>
  <c r="I186" i="20"/>
  <c r="L187" i="30"/>
  <c r="I189" i="42"/>
  <c r="K190" i="48"/>
  <c r="F187" i="14"/>
  <c r="K189" i="21"/>
  <c r="M189" i="50"/>
  <c r="J185" i="36"/>
  <c r="E187" i="19"/>
  <c r="M184" i="41"/>
  <c r="N186" i="24"/>
  <c r="G186" i="46"/>
  <c r="G188" i="42"/>
  <c r="L187" i="47"/>
  <c r="H186" i="20"/>
  <c r="I188" i="44"/>
  <c r="J188" i="44"/>
  <c r="E187" i="45"/>
  <c r="I187" i="24"/>
  <c r="I185" i="41"/>
  <c r="L185" i="41"/>
  <c r="H185" i="13"/>
  <c r="J193" i="41"/>
  <c r="J189" i="42"/>
  <c r="I190" i="35"/>
  <c r="F190" i="31"/>
  <c r="D183" i="39"/>
  <c r="E189" i="51"/>
  <c r="F192" i="28"/>
  <c r="J190" i="35"/>
  <c r="K190" i="51"/>
  <c r="F189" i="35"/>
  <c r="D185" i="36"/>
  <c r="M181" i="39"/>
  <c r="J191" i="16"/>
  <c r="G188" i="21"/>
  <c r="J187" i="17"/>
  <c r="G189" i="51"/>
  <c r="H190" i="48"/>
  <c r="E189" i="50"/>
  <c r="I190" i="26"/>
  <c r="H190" i="51"/>
  <c r="M186" i="24"/>
  <c r="I189" i="29"/>
  <c r="I187" i="45"/>
  <c r="I189" i="18"/>
  <c r="L190" i="26"/>
  <c r="L192" i="27"/>
  <c r="N190" i="31"/>
  <c r="M187" i="19"/>
  <c r="N184" i="41"/>
  <c r="G186" i="24"/>
  <c r="N186" i="46"/>
  <c r="F188" i="42"/>
  <c r="K187" i="46"/>
  <c r="J189" i="29"/>
  <c r="J187" i="47"/>
  <c r="L186" i="20"/>
  <c r="F188" i="44"/>
  <c r="L187" i="45"/>
  <c r="F187" i="45"/>
  <c r="K187" i="24"/>
  <c r="H187" i="30"/>
  <c r="H185" i="41"/>
  <c r="D188" i="43"/>
  <c r="J185" i="13"/>
  <c r="M185" i="13"/>
  <c r="D193" i="41"/>
  <c r="H189" i="42"/>
  <c r="F190" i="16"/>
  <c r="M189" i="31"/>
  <c r="L189" i="23"/>
  <c r="M190" i="16"/>
  <c r="F189" i="51"/>
  <c r="D191" i="16"/>
  <c r="L191" i="16"/>
  <c r="K191" i="16"/>
  <c r="G187" i="17"/>
  <c r="D189" i="21"/>
  <c r="M192" i="28"/>
  <c r="M184" i="36"/>
  <c r="K187" i="15"/>
  <c r="E189" i="26"/>
  <c r="M189" i="16"/>
  <c r="N188" i="23"/>
  <c r="M188" i="21"/>
  <c r="D188" i="17"/>
  <c r="H187" i="17"/>
  <c r="N192" i="28"/>
  <c r="J187" i="15"/>
  <c r="M187" i="14"/>
  <c r="L190" i="51"/>
  <c r="L189" i="21"/>
  <c r="K190" i="31"/>
  <c r="L187" i="17"/>
  <c r="I188" i="43"/>
  <c r="G186" i="20"/>
  <c r="G184" i="36"/>
  <c r="N187" i="17"/>
  <c r="G187" i="19"/>
  <c r="F184" i="41"/>
  <c r="G188" i="25"/>
  <c r="M186" i="46"/>
  <c r="F186" i="19"/>
  <c r="I187" i="46"/>
  <c r="H189" i="29"/>
  <c r="I187" i="47"/>
  <c r="N186" i="20"/>
  <c r="K188" i="44"/>
  <c r="J187" i="45"/>
  <c r="N187" i="45"/>
  <c r="K187" i="30"/>
  <c r="J185" i="41"/>
  <c r="D187" i="46"/>
  <c r="F185" i="13"/>
  <c r="N185" i="13"/>
  <c r="H193" i="41"/>
  <c r="J189" i="18"/>
  <c r="H190" i="50"/>
  <c r="H192" i="27"/>
  <c r="I192" i="27"/>
  <c r="H189" i="21"/>
  <c r="D190" i="35"/>
  <c r="J193" i="28"/>
  <c r="I183" i="39"/>
  <c r="G192" i="27"/>
  <c r="N189" i="51"/>
  <c r="I190" i="51"/>
  <c r="F189" i="16"/>
  <c r="K183" i="39"/>
  <c r="G189" i="16"/>
  <c r="D193" i="28"/>
  <c r="H190" i="35"/>
  <c r="D187" i="15"/>
  <c r="J190" i="48"/>
  <c r="J183" i="39"/>
  <c r="M186" i="15"/>
  <c r="N189" i="31"/>
  <c r="G188" i="18"/>
  <c r="L185" i="13"/>
  <c r="E188" i="23"/>
  <c r="N190" i="16"/>
  <c r="M188" i="18"/>
  <c r="E184" i="41"/>
  <c r="F188" i="25"/>
  <c r="E186" i="46"/>
  <c r="G186" i="19"/>
  <c r="H188" i="43"/>
  <c r="J187" i="46"/>
  <c r="L189" i="29"/>
  <c r="K187" i="47"/>
  <c r="D190" i="29"/>
  <c r="D189" i="44"/>
  <c r="F186" i="20"/>
  <c r="E188" i="44"/>
  <c r="K187" i="45"/>
  <c r="L187" i="24"/>
  <c r="I187" i="30"/>
  <c r="D187" i="24"/>
  <c r="E185" i="13"/>
  <c r="I193" i="41"/>
  <c r="H189" i="18"/>
  <c r="F184" i="36"/>
  <c r="N184" i="36"/>
  <c r="J189" i="23"/>
  <c r="H185" i="36"/>
  <c r="G187" i="14"/>
  <c r="M189" i="35"/>
  <c r="E189" i="31"/>
  <c r="E188" i="21"/>
  <c r="H187" i="15"/>
  <c r="H187" i="14"/>
  <c r="D190" i="48"/>
  <c r="F186" i="15"/>
  <c r="K190" i="35"/>
  <c r="I187" i="14"/>
  <c r="F181" i="39"/>
  <c r="D189" i="23"/>
  <c r="E184" i="36"/>
  <c r="N186" i="15"/>
  <c r="E187" i="17"/>
  <c r="L187" i="15"/>
  <c r="I189" i="21"/>
  <c r="E186" i="15"/>
  <c r="N188" i="25"/>
  <c r="L187" i="46"/>
  <c r="L188" i="44"/>
  <c r="E190" i="16"/>
  <c r="N181" i="39"/>
  <c r="M187" i="17"/>
  <c r="M188" i="23"/>
  <c r="N188" i="21"/>
  <c r="M189" i="26"/>
  <c r="F188" i="18"/>
  <c r="G184" i="41"/>
  <c r="E188" i="25"/>
  <c r="F186" i="46"/>
  <c r="E186" i="19"/>
  <c r="L188" i="43"/>
  <c r="H187" i="46"/>
  <c r="L187" i="19"/>
  <c r="E186" i="20"/>
  <c r="N188" i="44"/>
  <c r="H187" i="45"/>
  <c r="J187" i="24"/>
  <c r="K185" i="41"/>
  <c r="D187" i="30"/>
  <c r="D187" i="47"/>
  <c r="I185" i="13"/>
  <c r="L193" i="41"/>
  <c r="L189" i="42"/>
  <c r="D189" i="18"/>
  <c r="M189" i="51"/>
  <c r="N187" i="14"/>
  <c r="L193" i="28"/>
  <c r="I190" i="31"/>
  <c r="K192" i="27"/>
  <c r="G190" i="16"/>
  <c r="J190" i="50"/>
  <c r="J187" i="14"/>
  <c r="D190" i="50"/>
  <c r="D190" i="51"/>
  <c r="I190" i="48"/>
  <c r="L190" i="35"/>
  <c r="D188" i="14"/>
  <c r="E189" i="35"/>
  <c r="I185" i="36"/>
  <c r="K185" i="36"/>
  <c r="L190" i="31"/>
  <c r="F192" i="27"/>
  <c r="K190" i="50"/>
  <c r="J192" i="27"/>
  <c r="G189" i="26"/>
  <c r="K190" i="26"/>
  <c r="M188" i="42"/>
  <c r="D194" i="41"/>
  <c r="N192" i="27"/>
  <c r="L187" i="14"/>
  <c r="K189" i="23"/>
  <c r="M192" i="27"/>
  <c r="D188" i="24"/>
  <c r="D186" i="13"/>
  <c r="D187" i="20"/>
  <c r="D189" i="43"/>
  <c r="D188" i="45"/>
  <c r="H189" i="25"/>
  <c r="I188" i="19"/>
  <c r="D188" i="30"/>
  <c r="D188" i="46"/>
  <c r="D188" i="47"/>
  <c r="C189" i="17" l="1"/>
  <c r="B189" i="24"/>
  <c r="A190" i="24"/>
  <c r="C189" i="24"/>
  <c r="C191" i="29"/>
  <c r="B188" i="20"/>
  <c r="C188" i="20"/>
  <c r="A189" i="20"/>
  <c r="B190" i="44"/>
  <c r="C190" i="44"/>
  <c r="A191" i="44"/>
  <c r="B191" i="29"/>
  <c r="A192" i="29"/>
  <c r="B189" i="47"/>
  <c r="C189" i="47"/>
  <c r="A190" i="47"/>
  <c r="B189" i="46"/>
  <c r="C189" i="46"/>
  <c r="A190" i="46"/>
  <c r="B189" i="30"/>
  <c r="C189" i="30"/>
  <c r="A190" i="30"/>
  <c r="C192" i="16"/>
  <c r="B190" i="43"/>
  <c r="C190" i="43"/>
  <c r="A191" i="43"/>
  <c r="B189" i="45"/>
  <c r="A190" i="45"/>
  <c r="C189" i="45"/>
  <c r="B187" i="13"/>
  <c r="A188" i="13"/>
  <c r="C187" i="13"/>
  <c r="C195" i="41"/>
  <c r="A196" i="41"/>
  <c r="B195" i="41"/>
  <c r="C194" i="28"/>
  <c r="B190" i="25"/>
  <c r="A191" i="25"/>
  <c r="A192" i="25" s="1"/>
  <c r="C190" i="25"/>
  <c r="B190" i="42"/>
  <c r="C190" i="42"/>
  <c r="A191" i="42"/>
  <c r="C190" i="18"/>
  <c r="B190" i="18"/>
  <c r="A191" i="18"/>
  <c r="C189" i="19"/>
  <c r="C187" i="36"/>
  <c r="A195" i="28"/>
  <c r="B195" i="28" s="1"/>
  <c r="A193" i="16"/>
  <c r="B193" i="16" s="1"/>
  <c r="A190" i="14"/>
  <c r="B190" i="14" s="1"/>
  <c r="C189" i="14"/>
  <c r="A190" i="17"/>
  <c r="B190" i="17" s="1"/>
  <c r="C194" i="27"/>
  <c r="A195" i="27"/>
  <c r="B195" i="27" s="1"/>
  <c r="C192" i="51"/>
  <c r="A193" i="51"/>
  <c r="B193" i="51" s="1"/>
  <c r="C192" i="50"/>
  <c r="A193" i="50"/>
  <c r="B193" i="50" s="1"/>
  <c r="C192" i="48"/>
  <c r="A193" i="48"/>
  <c r="B193" i="48" s="1"/>
  <c r="A192" i="36"/>
  <c r="B192" i="36" s="1"/>
  <c r="C192" i="35"/>
  <c r="A193" i="35"/>
  <c r="B193" i="35" s="1"/>
  <c r="C192" i="31"/>
  <c r="A193" i="31"/>
  <c r="B193" i="31" s="1"/>
  <c r="A193" i="26"/>
  <c r="B193" i="26" s="1"/>
  <c r="C192" i="26"/>
  <c r="C191" i="23"/>
  <c r="A192" i="23"/>
  <c r="B192" i="23" s="1"/>
  <c r="A192" i="21"/>
  <c r="B192" i="21" s="1"/>
  <c r="C191" i="21"/>
  <c r="A192" i="19"/>
  <c r="B192" i="19" s="1"/>
  <c r="C189" i="15"/>
  <c r="A190" i="15"/>
  <c r="B190" i="15" s="1"/>
  <c r="A185" i="39"/>
  <c r="B185" i="39" s="1"/>
  <c r="C184" i="39"/>
  <c r="F187" i="47"/>
  <c r="M187" i="24"/>
  <c r="N187" i="46"/>
  <c r="N189" i="42"/>
  <c r="F185" i="41"/>
  <c r="M189" i="29"/>
  <c r="I188" i="46"/>
  <c r="D189" i="24"/>
  <c r="F190" i="29"/>
  <c r="K188" i="19"/>
  <c r="G188" i="24"/>
  <c r="L189" i="44"/>
  <c r="F188" i="47"/>
  <c r="H188" i="47"/>
  <c r="H186" i="13"/>
  <c r="N186" i="13"/>
  <c r="L186" i="41"/>
  <c r="K189" i="43"/>
  <c r="H188" i="30"/>
  <c r="L188" i="45"/>
  <c r="E188" i="45"/>
  <c r="G187" i="20"/>
  <c r="E194" i="41"/>
  <c r="M194" i="41"/>
  <c r="H190" i="25"/>
  <c r="D190" i="42"/>
  <c r="K189" i="19"/>
  <c r="M185" i="36"/>
  <c r="F188" i="17"/>
  <c r="K188" i="15"/>
  <c r="D191" i="35"/>
  <c r="H193" i="27"/>
  <c r="H190" i="21"/>
  <c r="N191" i="16"/>
  <c r="L191" i="50"/>
  <c r="M190" i="48"/>
  <c r="I190" i="21"/>
  <c r="D191" i="51"/>
  <c r="E190" i="51"/>
  <c r="E185" i="36"/>
  <c r="G189" i="23"/>
  <c r="K194" i="28"/>
  <c r="F190" i="48"/>
  <c r="L191" i="26"/>
  <c r="G189" i="18"/>
  <c r="M187" i="47"/>
  <c r="N187" i="24"/>
  <c r="E187" i="46"/>
  <c r="M189" i="42"/>
  <c r="N185" i="41"/>
  <c r="G189" i="29"/>
  <c r="K188" i="46"/>
  <c r="G190" i="29"/>
  <c r="I189" i="25"/>
  <c r="N188" i="24"/>
  <c r="H189" i="44"/>
  <c r="J188" i="47"/>
  <c r="K188" i="47"/>
  <c r="D189" i="30"/>
  <c r="L186" i="13"/>
  <c r="D186" i="41"/>
  <c r="E189" i="43"/>
  <c r="J188" i="30"/>
  <c r="K188" i="45"/>
  <c r="F188" i="45"/>
  <c r="M187" i="20"/>
  <c r="F194" i="41"/>
  <c r="N194" i="41"/>
  <c r="I190" i="42"/>
  <c r="K191" i="35"/>
  <c r="I191" i="51"/>
  <c r="J190" i="21"/>
  <c r="J194" i="28"/>
  <c r="D193" i="27"/>
  <c r="F189" i="21"/>
  <c r="H191" i="31"/>
  <c r="D191" i="48"/>
  <c r="H188" i="14"/>
  <c r="L193" i="27"/>
  <c r="L191" i="35"/>
  <c r="K191" i="26"/>
  <c r="J188" i="14"/>
  <c r="H193" i="28"/>
  <c r="J188" i="15"/>
  <c r="F190" i="51"/>
  <c r="E189" i="18"/>
  <c r="G187" i="47"/>
  <c r="E187" i="24"/>
  <c r="D190" i="21"/>
  <c r="E189" i="42"/>
  <c r="F182" i="39"/>
  <c r="F189" i="29"/>
  <c r="L188" i="46"/>
  <c r="J188" i="19"/>
  <c r="K190" i="29"/>
  <c r="E190" i="29"/>
  <c r="J188" i="24"/>
  <c r="E188" i="24"/>
  <c r="D191" i="29"/>
  <c r="I189" i="44"/>
  <c r="G188" i="47"/>
  <c r="I186" i="13"/>
  <c r="J186" i="41"/>
  <c r="N189" i="43"/>
  <c r="L188" i="30"/>
  <c r="H188" i="45"/>
  <c r="K187" i="20"/>
  <c r="E187" i="20"/>
  <c r="G194" i="41"/>
  <c r="N193" i="41"/>
  <c r="I190" i="25"/>
  <c r="J190" i="18"/>
  <c r="I189" i="19"/>
  <c r="I188" i="15"/>
  <c r="N190" i="50"/>
  <c r="G190" i="26"/>
  <c r="H191" i="26"/>
  <c r="D186" i="36"/>
  <c r="E188" i="14"/>
  <c r="E190" i="26"/>
  <c r="K192" i="16"/>
  <c r="L184" i="39"/>
  <c r="I184" i="39"/>
  <c r="H191" i="48"/>
  <c r="I192" i="16"/>
  <c r="F188" i="14"/>
  <c r="K191" i="51"/>
  <c r="N190" i="26"/>
  <c r="L190" i="23"/>
  <c r="G190" i="50"/>
  <c r="G187" i="15"/>
  <c r="I194" i="28"/>
  <c r="M189" i="18"/>
  <c r="F187" i="30"/>
  <c r="G187" i="24"/>
  <c r="M188" i="43"/>
  <c r="G189" i="42"/>
  <c r="M182" i="39"/>
  <c r="E189" i="29"/>
  <c r="F188" i="46"/>
  <c r="J189" i="25"/>
  <c r="I190" i="29"/>
  <c r="M190" i="29"/>
  <c r="K188" i="24"/>
  <c r="F188" i="24"/>
  <c r="G189" i="44"/>
  <c r="E188" i="47"/>
  <c r="K186" i="13"/>
  <c r="H186" i="41"/>
  <c r="I186" i="41"/>
  <c r="G189" i="43"/>
  <c r="M188" i="30"/>
  <c r="I188" i="45"/>
  <c r="H187" i="20"/>
  <c r="N187" i="20"/>
  <c r="E193" i="41"/>
  <c r="M193" i="41"/>
  <c r="I190" i="23"/>
  <c r="G183" i="39"/>
  <c r="H191" i="51"/>
  <c r="F189" i="23"/>
  <c r="I193" i="28"/>
  <c r="E190" i="50"/>
  <c r="M190" i="51"/>
  <c r="I188" i="14"/>
  <c r="H190" i="23"/>
  <c r="F190" i="35"/>
  <c r="N185" i="36"/>
  <c r="L188" i="14"/>
  <c r="D191" i="31"/>
  <c r="I191" i="48"/>
  <c r="H188" i="17"/>
  <c r="N190" i="35"/>
  <c r="G193" i="28"/>
  <c r="L190" i="21"/>
  <c r="K188" i="17"/>
  <c r="M189" i="21"/>
  <c r="D188" i="15"/>
  <c r="E188" i="17"/>
  <c r="G191" i="16"/>
  <c r="L191" i="48"/>
  <c r="L194" i="28"/>
  <c r="E189" i="23"/>
  <c r="D191" i="50"/>
  <c r="M191" i="16"/>
  <c r="I186" i="36"/>
  <c r="E183" i="39"/>
  <c r="N189" i="23"/>
  <c r="N189" i="18"/>
  <c r="G187" i="30"/>
  <c r="F187" i="24"/>
  <c r="G188" i="43"/>
  <c r="F189" i="42"/>
  <c r="N182" i="39"/>
  <c r="N189" i="29"/>
  <c r="E188" i="46"/>
  <c r="L190" i="29"/>
  <c r="I188" i="24"/>
  <c r="D188" i="19"/>
  <c r="N189" i="44"/>
  <c r="M188" i="47"/>
  <c r="H188" i="19"/>
  <c r="L188" i="19"/>
  <c r="M186" i="13"/>
  <c r="J189" i="43"/>
  <c r="M189" i="43"/>
  <c r="F188" i="30"/>
  <c r="J188" i="45"/>
  <c r="I187" i="20"/>
  <c r="I194" i="41"/>
  <c r="H194" i="41"/>
  <c r="J190" i="42"/>
  <c r="D190" i="18"/>
  <c r="D190" i="23"/>
  <c r="E189" i="21"/>
  <c r="M188" i="17"/>
  <c r="N188" i="17"/>
  <c r="I191" i="31"/>
  <c r="D192" i="48"/>
  <c r="J191" i="51"/>
  <c r="I191" i="35"/>
  <c r="H191" i="35"/>
  <c r="F190" i="50"/>
  <c r="F183" i="39"/>
  <c r="L191" i="31"/>
  <c r="L191" i="51"/>
  <c r="F189" i="18"/>
  <c r="E187" i="30"/>
  <c r="G187" i="46"/>
  <c r="F188" i="43"/>
  <c r="E185" i="41"/>
  <c r="G182" i="39"/>
  <c r="N188" i="46"/>
  <c r="J190" i="29"/>
  <c r="L188" i="24"/>
  <c r="D189" i="25"/>
  <c r="J189" i="44"/>
  <c r="I188" i="47"/>
  <c r="K189" i="25"/>
  <c r="L189" i="25"/>
  <c r="E186" i="13"/>
  <c r="H189" i="43"/>
  <c r="F189" i="43"/>
  <c r="I188" i="30"/>
  <c r="G188" i="45"/>
  <c r="J187" i="20"/>
  <c r="K194" i="41"/>
  <c r="D195" i="41"/>
  <c r="H190" i="42"/>
  <c r="H190" i="18"/>
  <c r="E187" i="15"/>
  <c r="M193" i="28"/>
  <c r="G189" i="21"/>
  <c r="M187" i="15"/>
  <c r="N189" i="21"/>
  <c r="K186" i="36"/>
  <c r="N187" i="15"/>
  <c r="L192" i="16"/>
  <c r="F191" i="16"/>
  <c r="F190" i="26"/>
  <c r="F193" i="28"/>
  <c r="J192" i="16"/>
  <c r="J191" i="35"/>
  <c r="L188" i="15"/>
  <c r="J191" i="31"/>
  <c r="N187" i="47"/>
  <c r="M187" i="30"/>
  <c r="M187" i="46"/>
  <c r="E188" i="43"/>
  <c r="M185" i="41"/>
  <c r="E182" i="39"/>
  <c r="J188" i="46"/>
  <c r="M188" i="46"/>
  <c r="H190" i="29"/>
  <c r="H188" i="24"/>
  <c r="E189" i="44"/>
  <c r="K189" i="44"/>
  <c r="L188" i="47"/>
  <c r="D189" i="45"/>
  <c r="F186" i="13"/>
  <c r="K186" i="41"/>
  <c r="I189" i="43"/>
  <c r="K188" i="30"/>
  <c r="G188" i="30"/>
  <c r="M188" i="45"/>
  <c r="L187" i="20"/>
  <c r="L194" i="41"/>
  <c r="J194" i="41"/>
  <c r="K190" i="25"/>
  <c r="K190" i="42"/>
  <c r="H189" i="19"/>
  <c r="J191" i="26"/>
  <c r="I188" i="17"/>
  <c r="G188" i="17"/>
  <c r="G190" i="35"/>
  <c r="M190" i="26"/>
  <c r="D189" i="14"/>
  <c r="F185" i="36"/>
  <c r="J191" i="50"/>
  <c r="M189" i="23"/>
  <c r="D194" i="28"/>
  <c r="L188" i="17"/>
  <c r="N193" i="28"/>
  <c r="N190" i="48"/>
  <c r="I191" i="26"/>
  <c r="L186" i="36"/>
  <c r="N190" i="51"/>
  <c r="F187" i="15"/>
  <c r="G185" i="36"/>
  <c r="K193" i="27"/>
  <c r="I193" i="27"/>
  <c r="K191" i="50"/>
  <c r="K191" i="48"/>
  <c r="E187" i="47"/>
  <c r="N187" i="30"/>
  <c r="F187" i="46"/>
  <c r="N188" i="43"/>
  <c r="G185" i="41"/>
  <c r="D191" i="26"/>
  <c r="H188" i="46"/>
  <c r="G188" i="46"/>
  <c r="N190" i="29"/>
  <c r="M188" i="24"/>
  <c r="F189" i="44"/>
  <c r="M189" i="44"/>
  <c r="N188" i="47"/>
  <c r="J186" i="13"/>
  <c r="G186" i="13"/>
  <c r="L189" i="43"/>
  <c r="N188" i="30"/>
  <c r="E188" i="30"/>
  <c r="N188" i="45"/>
  <c r="F187" i="20"/>
  <c r="F193" i="41"/>
  <c r="G193" i="41"/>
  <c r="E193" i="28"/>
  <c r="J190" i="23"/>
  <c r="K190" i="23"/>
  <c r="I191" i="50"/>
  <c r="H188" i="15"/>
  <c r="K191" i="31"/>
  <c r="E191" i="16"/>
  <c r="K190" i="21"/>
  <c r="N183" i="39"/>
  <c r="M190" i="50"/>
  <c r="M183" i="39"/>
  <c r="G188" i="14"/>
  <c r="D192" i="26"/>
  <c r="J184" i="39"/>
  <c r="M188" i="14"/>
  <c r="N188" i="14"/>
  <c r="D192" i="16"/>
  <c r="K188" i="14"/>
  <c r="H184" i="39"/>
  <c r="H194" i="28"/>
  <c r="E190" i="48"/>
  <c r="H191" i="50"/>
  <c r="M190" i="35"/>
  <c r="E190" i="35"/>
  <c r="J186" i="36"/>
  <c r="J191" i="48"/>
  <c r="G190" i="51"/>
  <c r="J193" i="27"/>
  <c r="J188" i="17"/>
  <c r="H186" i="36"/>
  <c r="G190" i="48"/>
  <c r="H192" i="16"/>
  <c r="K184" i="39"/>
  <c r="L189" i="19"/>
  <c r="D189" i="47"/>
  <c r="J190" i="25"/>
  <c r="D189" i="46"/>
  <c r="D187" i="13"/>
  <c r="D190" i="43"/>
  <c r="L190" i="42"/>
  <c r="D190" i="44"/>
  <c r="I190" i="18"/>
  <c r="D191" i="21"/>
  <c r="D189" i="19"/>
  <c r="D190" i="25"/>
  <c r="C193" i="16" l="1"/>
  <c r="B190" i="47"/>
  <c r="C190" i="47"/>
  <c r="A191" i="47"/>
  <c r="B191" i="44"/>
  <c r="C191" i="44"/>
  <c r="A192" i="44"/>
  <c r="B189" i="20"/>
  <c r="A190" i="20"/>
  <c r="C189" i="20"/>
  <c r="B190" i="24"/>
  <c r="C190" i="24"/>
  <c r="A191" i="24"/>
  <c r="B192" i="25"/>
  <c r="A193" i="25"/>
  <c r="C192" i="25"/>
  <c r="B188" i="13"/>
  <c r="A189" i="13"/>
  <c r="C188" i="13"/>
  <c r="B190" i="45"/>
  <c r="A191" i="45"/>
  <c r="C190" i="45"/>
  <c r="C190" i="17"/>
  <c r="B191" i="43"/>
  <c r="C191" i="43"/>
  <c r="A192" i="43"/>
  <c r="B190" i="46"/>
  <c r="A191" i="46"/>
  <c r="C190" i="46"/>
  <c r="B192" i="29"/>
  <c r="A193" i="29"/>
  <c r="C192" i="29"/>
  <c r="B190" i="30"/>
  <c r="C190" i="30"/>
  <c r="A191" i="30"/>
  <c r="B196" i="41"/>
  <c r="C196" i="41"/>
  <c r="A197" i="41"/>
  <c r="C195" i="28"/>
  <c r="B191" i="25"/>
  <c r="C191" i="25"/>
  <c r="B191" i="42"/>
  <c r="A192" i="42"/>
  <c r="C191" i="42"/>
  <c r="B191" i="18"/>
  <c r="A192" i="18"/>
  <c r="C191" i="18"/>
  <c r="C190" i="19"/>
  <c r="A196" i="28"/>
  <c r="B196" i="28" s="1"/>
  <c r="C188" i="36"/>
  <c r="C195" i="27"/>
  <c r="A196" i="27"/>
  <c r="B196" i="27" s="1"/>
  <c r="A191" i="14"/>
  <c r="B191" i="14" s="1"/>
  <c r="C190" i="14"/>
  <c r="A194" i="16"/>
  <c r="B194" i="16" s="1"/>
  <c r="A191" i="17"/>
  <c r="B191" i="17" s="1"/>
  <c r="C193" i="51"/>
  <c r="A194" i="51"/>
  <c r="B194" i="51" s="1"/>
  <c r="C193" i="50"/>
  <c r="A194" i="50"/>
  <c r="B194" i="50" s="1"/>
  <c r="C193" i="48"/>
  <c r="A194" i="48"/>
  <c r="B194" i="48" s="1"/>
  <c r="A193" i="36"/>
  <c r="B193" i="36" s="1"/>
  <c r="C193" i="35"/>
  <c r="A194" i="35"/>
  <c r="B194" i="35" s="1"/>
  <c r="C193" i="31"/>
  <c r="A194" i="31"/>
  <c r="B194" i="31" s="1"/>
  <c r="C193" i="26"/>
  <c r="A194" i="26"/>
  <c r="B194" i="26" s="1"/>
  <c r="C192" i="23"/>
  <c r="A193" i="23"/>
  <c r="B193" i="23" s="1"/>
  <c r="C192" i="21"/>
  <c r="A193" i="21"/>
  <c r="B193" i="21" s="1"/>
  <c r="A193" i="19"/>
  <c r="B193" i="19" s="1"/>
  <c r="A191" i="15"/>
  <c r="B191" i="15" s="1"/>
  <c r="C190" i="15"/>
  <c r="A186" i="39"/>
  <c r="B186" i="39" s="1"/>
  <c r="C185" i="39"/>
  <c r="F190" i="25"/>
  <c r="E189" i="19"/>
  <c r="N189" i="25"/>
  <c r="F190" i="18"/>
  <c r="N190" i="21"/>
  <c r="E190" i="42"/>
  <c r="L190" i="25"/>
  <c r="I189" i="30"/>
  <c r="N189" i="24"/>
  <c r="I187" i="13"/>
  <c r="K189" i="45"/>
  <c r="J190" i="44"/>
  <c r="E190" i="44"/>
  <c r="H188" i="20"/>
  <c r="K189" i="47"/>
  <c r="N189" i="47"/>
  <c r="J191" i="29"/>
  <c r="M191" i="29"/>
  <c r="E190" i="43"/>
  <c r="I189" i="46"/>
  <c r="F189" i="46"/>
  <c r="N195" i="41"/>
  <c r="J191" i="25"/>
  <c r="J191" i="42"/>
  <c r="K190" i="19"/>
  <c r="K192" i="26"/>
  <c r="L189" i="14"/>
  <c r="M191" i="21"/>
  <c r="L192" i="51"/>
  <c r="F191" i="50"/>
  <c r="L194" i="27"/>
  <c r="D190" i="14"/>
  <c r="F191" i="21"/>
  <c r="J189" i="15"/>
  <c r="H189" i="14"/>
  <c r="I194" i="27"/>
  <c r="M190" i="25"/>
  <c r="F189" i="25"/>
  <c r="E188" i="19"/>
  <c r="E190" i="21"/>
  <c r="M190" i="42"/>
  <c r="N189" i="30"/>
  <c r="L189" i="30"/>
  <c r="E189" i="24"/>
  <c r="H187" i="13"/>
  <c r="L189" i="45"/>
  <c r="I190" i="44"/>
  <c r="H190" i="44"/>
  <c r="I188" i="20"/>
  <c r="M189" i="47"/>
  <c r="F189" i="47"/>
  <c r="I191" i="29"/>
  <c r="L190" i="43"/>
  <c r="M190" i="43"/>
  <c r="K189" i="46"/>
  <c r="D188" i="20"/>
  <c r="J195" i="41"/>
  <c r="K191" i="25"/>
  <c r="I191" i="42"/>
  <c r="L190" i="19"/>
  <c r="D194" i="27"/>
  <c r="J185" i="39"/>
  <c r="H187" i="36"/>
  <c r="J189" i="14"/>
  <c r="L191" i="21"/>
  <c r="N192" i="48"/>
  <c r="I193" i="16"/>
  <c r="G190" i="23"/>
  <c r="G193" i="27"/>
  <c r="M191" i="50"/>
  <c r="I192" i="50"/>
  <c r="N192" i="26"/>
  <c r="D189" i="15"/>
  <c r="F194" i="28"/>
  <c r="L185" i="39"/>
  <c r="I192" i="51"/>
  <c r="E186" i="36"/>
  <c r="J192" i="26"/>
  <c r="M193" i="27"/>
  <c r="E190" i="25"/>
  <c r="G191" i="26"/>
  <c r="G189" i="25"/>
  <c r="N188" i="19"/>
  <c r="F190" i="21"/>
  <c r="G190" i="42"/>
  <c r="E189" i="30"/>
  <c r="K189" i="30"/>
  <c r="G189" i="24"/>
  <c r="M187" i="13"/>
  <c r="H189" i="45"/>
  <c r="N190" i="44"/>
  <c r="J188" i="20"/>
  <c r="I189" i="47"/>
  <c r="D190" i="46"/>
  <c r="L191" i="29"/>
  <c r="K190" i="43"/>
  <c r="F190" i="43"/>
  <c r="J189" i="46"/>
  <c r="E195" i="41"/>
  <c r="I191" i="25"/>
  <c r="D191" i="42"/>
  <c r="I190" i="19"/>
  <c r="M190" i="23"/>
  <c r="L192" i="26"/>
  <c r="J191" i="23"/>
  <c r="N191" i="48"/>
  <c r="N188" i="15"/>
  <c r="K189" i="14"/>
  <c r="G191" i="48"/>
  <c r="N191" i="50"/>
  <c r="K187" i="36"/>
  <c r="I192" i="35"/>
  <c r="E194" i="28"/>
  <c r="M186" i="36"/>
  <c r="G189" i="14"/>
  <c r="K194" i="27"/>
  <c r="J192" i="48"/>
  <c r="L187" i="36"/>
  <c r="K195" i="28"/>
  <c r="J191" i="21"/>
  <c r="G190" i="25"/>
  <c r="M191" i="26"/>
  <c r="E189" i="25"/>
  <c r="G188" i="19"/>
  <c r="E186" i="41"/>
  <c r="F190" i="42"/>
  <c r="F189" i="30"/>
  <c r="J189" i="24"/>
  <c r="F189" i="24"/>
  <c r="N187" i="13"/>
  <c r="M189" i="45"/>
  <c r="G190" i="44"/>
  <c r="L188" i="20"/>
  <c r="L189" i="47"/>
  <c r="K191" i="29"/>
  <c r="I190" i="43"/>
  <c r="H189" i="46"/>
  <c r="H195" i="41"/>
  <c r="H191" i="25"/>
  <c r="L192" i="50"/>
  <c r="J189" i="17"/>
  <c r="G192" i="48"/>
  <c r="N191" i="35"/>
  <c r="F189" i="14"/>
  <c r="L192" i="48"/>
  <c r="N193" i="27"/>
  <c r="F192" i="16"/>
  <c r="J192" i="51"/>
  <c r="I189" i="15"/>
  <c r="F186" i="36"/>
  <c r="J192" i="31"/>
  <c r="N191" i="31"/>
  <c r="G191" i="21"/>
  <c r="G194" i="28"/>
  <c r="D192" i="21"/>
  <c r="M192" i="26"/>
  <c r="H190" i="19"/>
  <c r="K191" i="23"/>
  <c r="D192" i="31"/>
  <c r="F191" i="35"/>
  <c r="D193" i="48"/>
  <c r="H195" i="28"/>
  <c r="E192" i="26"/>
  <c r="M188" i="15"/>
  <c r="L189" i="17"/>
  <c r="H191" i="21"/>
  <c r="I189" i="17"/>
  <c r="G188" i="15"/>
  <c r="D193" i="16"/>
  <c r="G189" i="19"/>
  <c r="N191" i="26"/>
  <c r="G190" i="18"/>
  <c r="M188" i="19"/>
  <c r="M186" i="41"/>
  <c r="N190" i="25"/>
  <c r="M189" i="30"/>
  <c r="K189" i="24"/>
  <c r="M189" i="24"/>
  <c r="F187" i="13"/>
  <c r="G189" i="45"/>
  <c r="L190" i="44"/>
  <c r="H189" i="47"/>
  <c r="E191" i="29"/>
  <c r="J190" i="43"/>
  <c r="E189" i="46"/>
  <c r="I195" i="41"/>
  <c r="L191" i="25"/>
  <c r="I191" i="18"/>
  <c r="M191" i="48"/>
  <c r="M191" i="35"/>
  <c r="M191" i="31"/>
  <c r="M191" i="51"/>
  <c r="H192" i="48"/>
  <c r="L191" i="23"/>
  <c r="N191" i="21"/>
  <c r="N189" i="14"/>
  <c r="N191" i="51"/>
  <c r="D189" i="17"/>
  <c r="K192" i="48"/>
  <c r="I191" i="23"/>
  <c r="F191" i="48"/>
  <c r="N189" i="19"/>
  <c r="F191" i="26"/>
  <c r="N190" i="18"/>
  <c r="F188" i="19"/>
  <c r="G186" i="41"/>
  <c r="D184" i="39"/>
  <c r="H189" i="30"/>
  <c r="H189" i="24"/>
  <c r="J187" i="13"/>
  <c r="E187" i="13"/>
  <c r="F189" i="45"/>
  <c r="M190" i="44"/>
  <c r="K188" i="20"/>
  <c r="E189" i="47"/>
  <c r="D192" i="29"/>
  <c r="G191" i="29"/>
  <c r="H190" i="43"/>
  <c r="N189" i="46"/>
  <c r="G195" i="41"/>
  <c r="D191" i="25"/>
  <c r="D191" i="18"/>
  <c r="D190" i="19"/>
  <c r="I192" i="31"/>
  <c r="I192" i="26"/>
  <c r="K192" i="31"/>
  <c r="F191" i="51"/>
  <c r="L192" i="35"/>
  <c r="F192" i="26"/>
  <c r="K193" i="16"/>
  <c r="H189" i="15"/>
  <c r="G191" i="35"/>
  <c r="G192" i="26"/>
  <c r="F193" i="27"/>
  <c r="K192" i="50"/>
  <c r="H192" i="26"/>
  <c r="L195" i="28"/>
  <c r="K192" i="35"/>
  <c r="L192" i="31"/>
  <c r="E191" i="48"/>
  <c r="I189" i="14"/>
  <c r="J194" i="27"/>
  <c r="I187" i="36"/>
  <c r="J192" i="50"/>
  <c r="J192" i="35"/>
  <c r="D187" i="36"/>
  <c r="M189" i="19"/>
  <c r="E191" i="26"/>
  <c r="M190" i="18"/>
  <c r="G190" i="21"/>
  <c r="N186" i="41"/>
  <c r="N190" i="42"/>
  <c r="J189" i="30"/>
  <c r="L189" i="24"/>
  <c r="L187" i="13"/>
  <c r="G187" i="13"/>
  <c r="I189" i="45"/>
  <c r="E189" i="45"/>
  <c r="K190" i="44"/>
  <c r="J189" i="47"/>
  <c r="N191" i="29"/>
  <c r="N190" i="43"/>
  <c r="M189" i="46"/>
  <c r="K195" i="41"/>
  <c r="L195" i="41"/>
  <c r="H191" i="42"/>
  <c r="H191" i="18"/>
  <c r="D192" i="50"/>
  <c r="D193" i="50" s="1"/>
  <c r="K189" i="17"/>
  <c r="H185" i="39"/>
  <c r="H193" i="16"/>
  <c r="M192" i="16"/>
  <c r="G191" i="31"/>
  <c r="K185" i="39"/>
  <c r="D185" i="39"/>
  <c r="K189" i="15"/>
  <c r="D195" i="27"/>
  <c r="D195" i="28"/>
  <c r="G191" i="50"/>
  <c r="D191" i="23"/>
  <c r="I191" i="21"/>
  <c r="E192" i="16"/>
  <c r="E188" i="15"/>
  <c r="M194" i="28"/>
  <c r="I185" i="39"/>
  <c r="H192" i="51"/>
  <c r="H189" i="17"/>
  <c r="F188" i="15"/>
  <c r="F189" i="19"/>
  <c r="M189" i="25"/>
  <c r="E190" i="18"/>
  <c r="M190" i="21"/>
  <c r="F186" i="41"/>
  <c r="J189" i="19"/>
  <c r="G189" i="30"/>
  <c r="I189" i="24"/>
  <c r="K187" i="13"/>
  <c r="J189" i="45"/>
  <c r="N189" i="45"/>
  <c r="F190" i="44"/>
  <c r="G189" i="47"/>
  <c r="H191" i="29"/>
  <c r="F191" i="29"/>
  <c r="G190" i="43"/>
  <c r="L189" i="46"/>
  <c r="G189" i="46"/>
  <c r="F195" i="41"/>
  <c r="M195" i="41"/>
  <c r="G191" i="51"/>
  <c r="K191" i="21"/>
  <c r="F192" i="48"/>
  <c r="J193" i="16"/>
  <c r="K192" i="51"/>
  <c r="N192" i="16"/>
  <c r="N190" i="23"/>
  <c r="H192" i="35"/>
  <c r="I195" i="28"/>
  <c r="E191" i="50"/>
  <c r="G186" i="36"/>
  <c r="J187" i="36"/>
  <c r="N194" i="28"/>
  <c r="E191" i="31"/>
  <c r="H192" i="50"/>
  <c r="E191" i="51"/>
  <c r="E191" i="21"/>
  <c r="J195" i="28"/>
  <c r="H191" i="23"/>
  <c r="L193" i="16"/>
  <c r="M189" i="14"/>
  <c r="F190" i="23"/>
  <c r="I192" i="48"/>
  <c r="E191" i="35"/>
  <c r="H194" i="27"/>
  <c r="E193" i="27"/>
  <c r="N186" i="36"/>
  <c r="E189" i="14"/>
  <c r="L189" i="15"/>
  <c r="H192" i="31"/>
  <c r="E190" i="23"/>
  <c r="M192" i="48"/>
  <c r="D192" i="51"/>
  <c r="G192" i="16"/>
  <c r="F191" i="31"/>
  <c r="E192" i="48"/>
  <c r="D192" i="35"/>
  <c r="D190" i="24"/>
  <c r="K191" i="42"/>
  <c r="D191" i="44"/>
  <c r="D190" i="45"/>
  <c r="J191" i="18"/>
  <c r="J190" i="19"/>
  <c r="D191" i="43"/>
  <c r="D190" i="30"/>
  <c r="D189" i="20"/>
  <c r="C194" i="16" l="1"/>
  <c r="B191" i="30"/>
  <c r="A192" i="30"/>
  <c r="C191" i="30"/>
  <c r="C193" i="29"/>
  <c r="B191" i="24"/>
  <c r="C191" i="24"/>
  <c r="A192" i="24"/>
  <c r="B192" i="44"/>
  <c r="C192" i="44"/>
  <c r="A193" i="44"/>
  <c r="B192" i="43"/>
  <c r="C192" i="43"/>
  <c r="A193" i="43"/>
  <c r="B191" i="45"/>
  <c r="C191" i="45"/>
  <c r="A192" i="45"/>
  <c r="B193" i="29"/>
  <c r="A194" i="29"/>
  <c r="B189" i="13"/>
  <c r="A190" i="13"/>
  <c r="C189" i="13"/>
  <c r="B191" i="47"/>
  <c r="C191" i="47"/>
  <c r="A192" i="47"/>
  <c r="C191" i="17"/>
  <c r="B190" i="20"/>
  <c r="C190" i="20"/>
  <c r="A191" i="20"/>
  <c r="B193" i="25"/>
  <c r="C193" i="25"/>
  <c r="A194" i="25"/>
  <c r="B191" i="46"/>
  <c r="C191" i="46"/>
  <c r="A192" i="46"/>
  <c r="C197" i="41"/>
  <c r="A198" i="41"/>
  <c r="B197" i="41"/>
  <c r="C196" i="28"/>
  <c r="B192" i="42"/>
  <c r="A193" i="42"/>
  <c r="C192" i="42"/>
  <c r="C192" i="18"/>
  <c r="B192" i="18"/>
  <c r="A193" i="18"/>
  <c r="C191" i="19"/>
  <c r="C189" i="36"/>
  <c r="A192" i="17"/>
  <c r="B192" i="17" s="1"/>
  <c r="C196" i="27"/>
  <c r="A197" i="27"/>
  <c r="B197" i="27" s="1"/>
  <c r="A197" i="28"/>
  <c r="B197" i="28" s="1"/>
  <c r="A195" i="16"/>
  <c r="B195" i="16" s="1"/>
  <c r="A192" i="14"/>
  <c r="B192" i="14" s="1"/>
  <c r="C191" i="14"/>
  <c r="C194" i="51"/>
  <c r="A195" i="51"/>
  <c r="B195" i="51" s="1"/>
  <c r="C194" i="50"/>
  <c r="A195" i="50"/>
  <c r="B195" i="50" s="1"/>
  <c r="C194" i="48"/>
  <c r="A195" i="48"/>
  <c r="B195" i="48" s="1"/>
  <c r="A194" i="36"/>
  <c r="B194" i="36" s="1"/>
  <c r="C194" i="35"/>
  <c r="A195" i="35"/>
  <c r="B195" i="35" s="1"/>
  <c r="C194" i="31"/>
  <c r="A195" i="31"/>
  <c r="B195" i="31" s="1"/>
  <c r="C194" i="26"/>
  <c r="A195" i="26"/>
  <c r="B195" i="26" s="1"/>
  <c r="C193" i="23"/>
  <c r="A194" i="23"/>
  <c r="B194" i="23" s="1"/>
  <c r="A194" i="21"/>
  <c r="B194" i="21" s="1"/>
  <c r="C193" i="21"/>
  <c r="A194" i="19"/>
  <c r="B194" i="19" s="1"/>
  <c r="C191" i="15"/>
  <c r="A192" i="15"/>
  <c r="B192" i="15" s="1"/>
  <c r="A187" i="39"/>
  <c r="B187" i="39" s="1"/>
  <c r="C186" i="39"/>
  <c r="G190" i="19"/>
  <c r="N191" i="18"/>
  <c r="E184" i="39"/>
  <c r="G191" i="42"/>
  <c r="K192" i="29"/>
  <c r="I190" i="45"/>
  <c r="N190" i="45"/>
  <c r="I190" i="24"/>
  <c r="E191" i="44"/>
  <c r="H190" i="30"/>
  <c r="E190" i="30"/>
  <c r="L191" i="43"/>
  <c r="G189" i="20"/>
  <c r="I190" i="47"/>
  <c r="I190" i="46"/>
  <c r="L196" i="41"/>
  <c r="I192" i="42"/>
  <c r="F189" i="17"/>
  <c r="I193" i="26"/>
  <c r="E189" i="15"/>
  <c r="N192" i="35"/>
  <c r="G185" i="39"/>
  <c r="D186" i="39"/>
  <c r="K190" i="15"/>
  <c r="M195" i="27"/>
  <c r="L195" i="27"/>
  <c r="D196" i="28"/>
  <c r="L193" i="31"/>
  <c r="E190" i="19"/>
  <c r="G191" i="18"/>
  <c r="N184" i="39"/>
  <c r="F191" i="42"/>
  <c r="J192" i="29"/>
  <c r="K190" i="45"/>
  <c r="M190" i="45"/>
  <c r="D191" i="45"/>
  <c r="N190" i="24"/>
  <c r="L191" i="44"/>
  <c r="G190" i="30"/>
  <c r="L190" i="30"/>
  <c r="I191" i="43"/>
  <c r="I189" i="20"/>
  <c r="L190" i="47"/>
  <c r="L190" i="46"/>
  <c r="D196" i="41"/>
  <c r="D192" i="42"/>
  <c r="H191" i="19"/>
  <c r="D194" i="50"/>
  <c r="N192" i="51"/>
  <c r="H194" i="16"/>
  <c r="L190" i="17"/>
  <c r="D190" i="17"/>
  <c r="D193" i="51"/>
  <c r="M185" i="39"/>
  <c r="F193" i="50"/>
  <c r="H190" i="14"/>
  <c r="G192" i="21"/>
  <c r="I194" i="16"/>
  <c r="K193" i="31"/>
  <c r="G191" i="23"/>
  <c r="I193" i="31"/>
  <c r="E191" i="23"/>
  <c r="F195" i="27"/>
  <c r="G192" i="35"/>
  <c r="G192" i="31"/>
  <c r="L194" i="16"/>
  <c r="H193" i="48"/>
  <c r="M190" i="19"/>
  <c r="D192" i="25"/>
  <c r="M184" i="39"/>
  <c r="E188" i="20"/>
  <c r="L192" i="29"/>
  <c r="H190" i="45"/>
  <c r="J188" i="13"/>
  <c r="F190" i="24"/>
  <c r="H191" i="44"/>
  <c r="I190" i="30"/>
  <c r="N191" i="43"/>
  <c r="L189" i="20"/>
  <c r="L192" i="25"/>
  <c r="J190" i="47"/>
  <c r="G190" i="46"/>
  <c r="D190" i="47"/>
  <c r="H196" i="41"/>
  <c r="H192" i="18"/>
  <c r="I191" i="19"/>
  <c r="J192" i="23"/>
  <c r="N192" i="31"/>
  <c r="L188" i="36"/>
  <c r="E192" i="51"/>
  <c r="J195" i="27"/>
  <c r="F193" i="16"/>
  <c r="M193" i="16"/>
  <c r="E189" i="17"/>
  <c r="N193" i="50"/>
  <c r="F192" i="35"/>
  <c r="F195" i="28"/>
  <c r="K194" i="16"/>
  <c r="F185" i="39"/>
  <c r="F192" i="51"/>
  <c r="J190" i="14"/>
  <c r="E187" i="36"/>
  <c r="E192" i="31"/>
  <c r="I190" i="17"/>
  <c r="F190" i="19"/>
  <c r="N191" i="25"/>
  <c r="G184" i="39"/>
  <c r="N188" i="20"/>
  <c r="M192" i="29"/>
  <c r="J190" i="45"/>
  <c r="K188" i="13"/>
  <c r="H188" i="13"/>
  <c r="G190" i="24"/>
  <c r="G191" i="44"/>
  <c r="M190" i="30"/>
  <c r="F191" i="43"/>
  <c r="M189" i="20"/>
  <c r="F189" i="20"/>
  <c r="H192" i="25"/>
  <c r="E190" i="46"/>
  <c r="D188" i="13"/>
  <c r="K196" i="41"/>
  <c r="D192" i="18"/>
  <c r="J193" i="50"/>
  <c r="D193" i="31"/>
  <c r="K193" i="50"/>
  <c r="F192" i="21"/>
  <c r="J190" i="17"/>
  <c r="N195" i="27"/>
  <c r="K193" i="35"/>
  <c r="K190" i="17"/>
  <c r="K193" i="48"/>
  <c r="I193" i="48"/>
  <c r="D194" i="16"/>
  <c r="L193" i="50"/>
  <c r="M192" i="35"/>
  <c r="K190" i="14"/>
  <c r="K193" i="26"/>
  <c r="M195" i="28"/>
  <c r="I193" i="51"/>
  <c r="G193" i="50"/>
  <c r="D193" i="35"/>
  <c r="I193" i="35"/>
  <c r="F189" i="15"/>
  <c r="M192" i="31"/>
  <c r="E192" i="35"/>
  <c r="J193" i="26"/>
  <c r="K192" i="23"/>
  <c r="I186" i="39"/>
  <c r="J188" i="36"/>
  <c r="N193" i="16"/>
  <c r="K192" i="21"/>
  <c r="M189" i="17"/>
  <c r="D188" i="36"/>
  <c r="J190" i="15"/>
  <c r="E192" i="21"/>
  <c r="F193" i="48"/>
  <c r="G195" i="28"/>
  <c r="N189" i="17"/>
  <c r="D193" i="26"/>
  <c r="L192" i="21"/>
  <c r="H196" i="28"/>
  <c r="G193" i="48"/>
  <c r="G187" i="36"/>
  <c r="N190" i="19"/>
  <c r="M191" i="25"/>
  <c r="F184" i="39"/>
  <c r="M188" i="20"/>
  <c r="D191" i="30"/>
  <c r="G192" i="29"/>
  <c r="L190" i="45"/>
  <c r="K190" i="24"/>
  <c r="E190" i="24"/>
  <c r="F191" i="44"/>
  <c r="N190" i="30"/>
  <c r="D193" i="29"/>
  <c r="G191" i="43"/>
  <c r="K189" i="20"/>
  <c r="N189" i="20"/>
  <c r="K192" i="25"/>
  <c r="H190" i="47"/>
  <c r="F190" i="46"/>
  <c r="K192" i="42"/>
  <c r="J192" i="18"/>
  <c r="N189" i="15"/>
  <c r="E193" i="16"/>
  <c r="E195" i="27"/>
  <c r="H186" i="39"/>
  <c r="L193" i="35"/>
  <c r="N191" i="23"/>
  <c r="H193" i="50"/>
  <c r="M191" i="23"/>
  <c r="H190" i="17"/>
  <c r="H193" i="26"/>
  <c r="J193" i="31"/>
  <c r="J193" i="35"/>
  <c r="G189" i="17"/>
  <c r="F190" i="14"/>
  <c r="E191" i="18"/>
  <c r="E191" i="25"/>
  <c r="E191" i="42"/>
  <c r="G188" i="20"/>
  <c r="N192" i="29"/>
  <c r="F190" i="45"/>
  <c r="D191" i="24"/>
  <c r="D192" i="43"/>
  <c r="L188" i="13"/>
  <c r="L190" i="24"/>
  <c r="M190" i="24"/>
  <c r="M191" i="44"/>
  <c r="K190" i="30"/>
  <c r="J191" i="43"/>
  <c r="E191" i="43"/>
  <c r="H189" i="20"/>
  <c r="I192" i="25"/>
  <c r="H190" i="46"/>
  <c r="M190" i="46"/>
  <c r="J192" i="42"/>
  <c r="I192" i="18"/>
  <c r="E194" i="27"/>
  <c r="M193" i="48"/>
  <c r="H193" i="35"/>
  <c r="M193" i="50"/>
  <c r="L193" i="51"/>
  <c r="H190" i="15"/>
  <c r="L192" i="23"/>
  <c r="H192" i="21"/>
  <c r="J186" i="39"/>
  <c r="K196" i="28"/>
  <c r="G195" i="27"/>
  <c r="I193" i="50"/>
  <c r="M194" i="27"/>
  <c r="H193" i="31"/>
  <c r="I192" i="23"/>
  <c r="G194" i="27"/>
  <c r="I192" i="21"/>
  <c r="M192" i="21"/>
  <c r="L190" i="15"/>
  <c r="M191" i="18"/>
  <c r="F191" i="25"/>
  <c r="N191" i="42"/>
  <c r="F188" i="20"/>
  <c r="I192" i="29"/>
  <c r="E192" i="29"/>
  <c r="G190" i="45"/>
  <c r="I188" i="13"/>
  <c r="J190" i="24"/>
  <c r="J191" i="44"/>
  <c r="K191" i="44"/>
  <c r="F190" i="30"/>
  <c r="K191" i="43"/>
  <c r="M191" i="43"/>
  <c r="J189" i="20"/>
  <c r="J192" i="25"/>
  <c r="J190" i="46"/>
  <c r="N190" i="46"/>
  <c r="I196" i="41"/>
  <c r="L192" i="42"/>
  <c r="L191" i="19"/>
  <c r="F192" i="50"/>
  <c r="F192" i="31"/>
  <c r="L186" i="39"/>
  <c r="I188" i="36"/>
  <c r="G189" i="15"/>
  <c r="N195" i="28"/>
  <c r="M192" i="51"/>
  <c r="G193" i="16"/>
  <c r="H188" i="36"/>
  <c r="G190" i="14"/>
  <c r="N190" i="14"/>
  <c r="L190" i="14"/>
  <c r="F194" i="27"/>
  <c r="K195" i="27"/>
  <c r="F187" i="36"/>
  <c r="E185" i="39"/>
  <c r="K188" i="36"/>
  <c r="N193" i="48"/>
  <c r="M192" i="50"/>
  <c r="F191" i="18"/>
  <c r="G191" i="25"/>
  <c r="M191" i="42"/>
  <c r="L191" i="42"/>
  <c r="H192" i="29"/>
  <c r="F192" i="29"/>
  <c r="E190" i="45"/>
  <c r="H190" i="24"/>
  <c r="N191" i="44"/>
  <c r="I191" i="44"/>
  <c r="J190" i="30"/>
  <c r="H191" i="43"/>
  <c r="E189" i="20"/>
  <c r="K190" i="47"/>
  <c r="K190" i="46"/>
  <c r="J196" i="41"/>
  <c r="K193" i="51"/>
  <c r="N187" i="36"/>
  <c r="E193" i="50"/>
  <c r="I190" i="15"/>
  <c r="N194" i="27"/>
  <c r="D190" i="15"/>
  <c r="G192" i="51"/>
  <c r="H195" i="27"/>
  <c r="L193" i="48"/>
  <c r="E192" i="50"/>
  <c r="H192" i="23"/>
  <c r="M189" i="15"/>
  <c r="J193" i="48"/>
  <c r="N192" i="21"/>
  <c r="H193" i="51"/>
  <c r="G192" i="50"/>
  <c r="J196" i="28"/>
  <c r="N185" i="39"/>
  <c r="K186" i="39"/>
  <c r="I196" i="28"/>
  <c r="L193" i="26"/>
  <c r="J191" i="19"/>
  <c r="E195" i="28"/>
  <c r="N192" i="50"/>
  <c r="I190" i="14"/>
  <c r="E193" i="48"/>
  <c r="M190" i="14"/>
  <c r="F191" i="23"/>
  <c r="D192" i="23"/>
  <c r="J192" i="21"/>
  <c r="E190" i="14"/>
  <c r="J193" i="51"/>
  <c r="L196" i="28"/>
  <c r="I195" i="27"/>
  <c r="M187" i="36"/>
  <c r="D190" i="20"/>
  <c r="D189" i="13"/>
  <c r="D191" i="19"/>
  <c r="D191" i="14"/>
  <c r="D192" i="44"/>
  <c r="D191" i="46"/>
  <c r="H192" i="42"/>
  <c r="B192" i="47" l="1"/>
  <c r="C192" i="47"/>
  <c r="B192" i="46"/>
  <c r="A193" i="46"/>
  <c r="C192" i="46"/>
  <c r="C194" i="29"/>
  <c r="B193" i="43"/>
  <c r="C193" i="43"/>
  <c r="A194" i="43"/>
  <c r="B192" i="24"/>
  <c r="C192" i="24"/>
  <c r="A193" i="24"/>
  <c r="B194" i="29"/>
  <c r="A195" i="29"/>
  <c r="B192" i="30"/>
  <c r="C192" i="30"/>
  <c r="A193" i="30"/>
  <c r="B194" i="25"/>
  <c r="C194" i="25"/>
  <c r="A195" i="25"/>
  <c r="B191" i="20"/>
  <c r="C191" i="20"/>
  <c r="A192" i="20"/>
  <c r="C192" i="17"/>
  <c r="B193" i="44"/>
  <c r="A194" i="44"/>
  <c r="C193" i="44"/>
  <c r="B190" i="13"/>
  <c r="A191" i="13"/>
  <c r="C190" i="13"/>
  <c r="B192" i="45"/>
  <c r="C192" i="45"/>
  <c r="A193" i="45"/>
  <c r="C195" i="16"/>
  <c r="B198" i="41"/>
  <c r="C198" i="41"/>
  <c r="A199" i="41"/>
  <c r="C197" i="28"/>
  <c r="B193" i="42"/>
  <c r="A194" i="42"/>
  <c r="C193" i="42"/>
  <c r="B193" i="18"/>
  <c r="A194" i="18"/>
  <c r="C193" i="18"/>
  <c r="C192" i="19"/>
  <c r="C197" i="27"/>
  <c r="A198" i="27"/>
  <c r="B198" i="27" s="1"/>
  <c r="A193" i="14"/>
  <c r="B193" i="14" s="1"/>
  <c r="C192" i="14"/>
  <c r="C190" i="36"/>
  <c r="A198" i="28"/>
  <c r="B198" i="28" s="1"/>
  <c r="A193" i="17"/>
  <c r="B193" i="17" s="1"/>
  <c r="A196" i="16"/>
  <c r="B196" i="16" s="1"/>
  <c r="C195" i="51"/>
  <c r="A196" i="51"/>
  <c r="B196" i="51" s="1"/>
  <c r="C195" i="50"/>
  <c r="A196" i="50"/>
  <c r="B196" i="50" s="1"/>
  <c r="C195" i="48"/>
  <c r="A196" i="48"/>
  <c r="B196" i="48" s="1"/>
  <c r="A195" i="36"/>
  <c r="B195" i="36" s="1"/>
  <c r="C195" i="35"/>
  <c r="A196" i="35"/>
  <c r="B196" i="35" s="1"/>
  <c r="C195" i="31"/>
  <c r="A196" i="31"/>
  <c r="B196" i="31" s="1"/>
  <c r="A196" i="26"/>
  <c r="B196" i="26" s="1"/>
  <c r="C195" i="26"/>
  <c r="C194" i="23"/>
  <c r="A195" i="23"/>
  <c r="B195" i="23" s="1"/>
  <c r="C194" i="21"/>
  <c r="A195" i="21"/>
  <c r="B195" i="21" s="1"/>
  <c r="A195" i="19"/>
  <c r="B195" i="19" s="1"/>
  <c r="C192" i="15"/>
  <c r="A193" i="15"/>
  <c r="B193" i="15" s="1"/>
  <c r="A188" i="39"/>
  <c r="B188" i="39" s="1"/>
  <c r="C187" i="39"/>
  <c r="E191" i="19"/>
  <c r="F192" i="18"/>
  <c r="F190" i="47"/>
  <c r="F192" i="25"/>
  <c r="H191" i="45"/>
  <c r="J191" i="46"/>
  <c r="L193" i="29"/>
  <c r="M193" i="29"/>
  <c r="J192" i="43"/>
  <c r="I191" i="24"/>
  <c r="F191" i="30"/>
  <c r="H191" i="30"/>
  <c r="K189" i="13"/>
  <c r="N189" i="13"/>
  <c r="I193" i="25"/>
  <c r="E190" i="20"/>
  <c r="F192" i="44"/>
  <c r="F190" i="17"/>
  <c r="J187" i="39"/>
  <c r="I194" i="26"/>
  <c r="F193" i="31"/>
  <c r="G193" i="35"/>
  <c r="L194" i="51"/>
  <c r="K189" i="36"/>
  <c r="E193" i="26"/>
  <c r="F192" i="23"/>
  <c r="K194" i="48"/>
  <c r="M194" i="16"/>
  <c r="L196" i="27"/>
  <c r="H197" i="28"/>
  <c r="G191" i="19"/>
  <c r="G192" i="18"/>
  <c r="N190" i="47"/>
  <c r="N192" i="42"/>
  <c r="N191" i="45"/>
  <c r="F191" i="46"/>
  <c r="H193" i="29"/>
  <c r="M192" i="43"/>
  <c r="J191" i="24"/>
  <c r="K191" i="30"/>
  <c r="N191" i="30"/>
  <c r="J189" i="13"/>
  <c r="J193" i="25"/>
  <c r="M190" i="20"/>
  <c r="L192" i="44"/>
  <c r="D197" i="41"/>
  <c r="D193" i="42"/>
  <c r="I192" i="19"/>
  <c r="J189" i="36"/>
  <c r="L194" i="31"/>
  <c r="I187" i="39"/>
  <c r="D195" i="16"/>
  <c r="M188" i="36"/>
  <c r="M191" i="14"/>
  <c r="D196" i="27"/>
  <c r="L191" i="14"/>
  <c r="K194" i="26"/>
  <c r="M191" i="19"/>
  <c r="E188" i="13"/>
  <c r="G190" i="47"/>
  <c r="E192" i="42"/>
  <c r="D192" i="47"/>
  <c r="G191" i="45"/>
  <c r="H191" i="47"/>
  <c r="M191" i="46"/>
  <c r="J193" i="29"/>
  <c r="N192" i="43"/>
  <c r="L191" i="24"/>
  <c r="M191" i="30"/>
  <c r="F189" i="13"/>
  <c r="D193" i="25"/>
  <c r="F190" i="20"/>
  <c r="H192" i="44"/>
  <c r="M196" i="41"/>
  <c r="J193" i="42"/>
  <c r="L192" i="19"/>
  <c r="K194" i="51"/>
  <c r="E193" i="31"/>
  <c r="M193" i="35"/>
  <c r="H191" i="17"/>
  <c r="H194" i="50"/>
  <c r="M193" i="26"/>
  <c r="M190" i="15"/>
  <c r="H194" i="48"/>
  <c r="G190" i="15"/>
  <c r="F186" i="39"/>
  <c r="E196" i="28"/>
  <c r="H194" i="35"/>
  <c r="I191" i="14"/>
  <c r="H187" i="39"/>
  <c r="N194" i="50"/>
  <c r="M190" i="17"/>
  <c r="H193" i="23"/>
  <c r="K193" i="21"/>
  <c r="N191" i="19"/>
  <c r="M188" i="13"/>
  <c r="M190" i="47"/>
  <c r="G192" i="42"/>
  <c r="E191" i="45"/>
  <c r="L191" i="47"/>
  <c r="G191" i="46"/>
  <c r="I193" i="29"/>
  <c r="F192" i="43"/>
  <c r="E191" i="24"/>
  <c r="L191" i="30"/>
  <c r="H189" i="13"/>
  <c r="J190" i="20"/>
  <c r="G190" i="20"/>
  <c r="G192" i="44"/>
  <c r="N196" i="41"/>
  <c r="F196" i="41"/>
  <c r="H193" i="42"/>
  <c r="H192" i="19"/>
  <c r="F194" i="50"/>
  <c r="M196" i="28"/>
  <c r="F196" i="28"/>
  <c r="D194" i="31"/>
  <c r="D193" i="23"/>
  <c r="L194" i="50"/>
  <c r="N188" i="36"/>
  <c r="N196" i="28"/>
  <c r="L193" i="21"/>
  <c r="I194" i="35"/>
  <c r="J193" i="23"/>
  <c r="I194" i="31"/>
  <c r="L189" i="36"/>
  <c r="J194" i="48"/>
  <c r="I193" i="21"/>
  <c r="G196" i="28"/>
  <c r="H197" i="41"/>
  <c r="K192" i="19"/>
  <c r="L187" i="39"/>
  <c r="I195" i="16"/>
  <c r="K191" i="17"/>
  <c r="J194" i="35"/>
  <c r="J194" i="31"/>
  <c r="D191" i="17"/>
  <c r="G194" i="50"/>
  <c r="H191" i="14"/>
  <c r="J193" i="21"/>
  <c r="E188" i="36"/>
  <c r="N192" i="23"/>
  <c r="L193" i="23"/>
  <c r="J195" i="16"/>
  <c r="H194" i="31"/>
  <c r="M192" i="23"/>
  <c r="G194" i="16"/>
  <c r="E191" i="14"/>
  <c r="J194" i="51"/>
  <c r="M193" i="51"/>
  <c r="K187" i="39"/>
  <c r="F191" i="19"/>
  <c r="N188" i="13"/>
  <c r="G192" i="25"/>
  <c r="M192" i="42"/>
  <c r="K191" i="45"/>
  <c r="M191" i="45"/>
  <c r="J191" i="47"/>
  <c r="K191" i="46"/>
  <c r="N191" i="46"/>
  <c r="F193" i="29"/>
  <c r="H192" i="43"/>
  <c r="G192" i="43"/>
  <c r="F191" i="24"/>
  <c r="I191" i="30"/>
  <c r="L189" i="13"/>
  <c r="I190" i="20"/>
  <c r="N190" i="20"/>
  <c r="N192" i="44"/>
  <c r="L197" i="41"/>
  <c r="H193" i="18"/>
  <c r="H196" i="27"/>
  <c r="G192" i="23"/>
  <c r="N186" i="39"/>
  <c r="K191" i="14"/>
  <c r="J191" i="15"/>
  <c r="E190" i="15"/>
  <c r="D191" i="15"/>
  <c r="I196" i="27"/>
  <c r="K194" i="35"/>
  <c r="D194" i="35"/>
  <c r="H191" i="15"/>
  <c r="I194" i="50"/>
  <c r="L194" i="35"/>
  <c r="D194" i="51"/>
  <c r="N192" i="18"/>
  <c r="G188" i="13"/>
  <c r="M192" i="25"/>
  <c r="F192" i="42"/>
  <c r="L191" i="45"/>
  <c r="F191" i="45"/>
  <c r="I191" i="47"/>
  <c r="H191" i="46"/>
  <c r="E191" i="46"/>
  <c r="E193" i="29"/>
  <c r="K192" i="43"/>
  <c r="E192" i="43"/>
  <c r="G191" i="24"/>
  <c r="E191" i="30"/>
  <c r="D192" i="30"/>
  <c r="D191" i="20"/>
  <c r="G189" i="13"/>
  <c r="K193" i="25"/>
  <c r="H190" i="20"/>
  <c r="D191" i="47"/>
  <c r="D192" i="45"/>
  <c r="K192" i="44"/>
  <c r="G196" i="41"/>
  <c r="I197" i="41"/>
  <c r="J193" i="18"/>
  <c r="D192" i="19"/>
  <c r="E194" i="50"/>
  <c r="E194" i="16"/>
  <c r="I197" i="28"/>
  <c r="K194" i="31"/>
  <c r="M194" i="50"/>
  <c r="J191" i="14"/>
  <c r="H194" i="26"/>
  <c r="J194" i="16"/>
  <c r="E193" i="35"/>
  <c r="L191" i="15"/>
  <c r="I194" i="48"/>
  <c r="N194" i="16"/>
  <c r="N193" i="31"/>
  <c r="I194" i="51"/>
  <c r="J191" i="17"/>
  <c r="D194" i="48"/>
  <c r="M192" i="18"/>
  <c r="F188" i="13"/>
  <c r="E192" i="25"/>
  <c r="I191" i="45"/>
  <c r="K191" i="47"/>
  <c r="L191" i="46"/>
  <c r="N193" i="29"/>
  <c r="L192" i="43"/>
  <c r="H191" i="24"/>
  <c r="M191" i="24"/>
  <c r="G191" i="30"/>
  <c r="I189" i="13"/>
  <c r="L193" i="25"/>
  <c r="L190" i="20"/>
  <c r="J192" i="44"/>
  <c r="I192" i="44"/>
  <c r="K197" i="41"/>
  <c r="K193" i="42"/>
  <c r="D193" i="18"/>
  <c r="F188" i="36"/>
  <c r="F193" i="51"/>
  <c r="G193" i="51"/>
  <c r="G193" i="31"/>
  <c r="D195" i="50"/>
  <c r="M193" i="31"/>
  <c r="H193" i="21"/>
  <c r="I193" i="23"/>
  <c r="G190" i="17"/>
  <c r="H194" i="51"/>
  <c r="I189" i="36"/>
  <c r="G191" i="14"/>
  <c r="E192" i="18"/>
  <c r="E190" i="47"/>
  <c r="N192" i="25"/>
  <c r="K191" i="19"/>
  <c r="J191" i="45"/>
  <c r="I191" i="46"/>
  <c r="K193" i="29"/>
  <c r="G193" i="29"/>
  <c r="I192" i="43"/>
  <c r="K191" i="24"/>
  <c r="N191" i="24"/>
  <c r="J191" i="30"/>
  <c r="M189" i="13"/>
  <c r="E189" i="13"/>
  <c r="H193" i="25"/>
  <c r="K190" i="20"/>
  <c r="M192" i="44"/>
  <c r="E192" i="44"/>
  <c r="J197" i="41"/>
  <c r="I193" i="42"/>
  <c r="F193" i="35"/>
  <c r="E186" i="39"/>
  <c r="J194" i="50"/>
  <c r="F191" i="14"/>
  <c r="N193" i="26"/>
  <c r="I191" i="17"/>
  <c r="D193" i="21"/>
  <c r="N190" i="15"/>
  <c r="K196" i="27"/>
  <c r="K194" i="50"/>
  <c r="L195" i="16"/>
  <c r="F193" i="26"/>
  <c r="N190" i="17"/>
  <c r="L197" i="28"/>
  <c r="N193" i="51"/>
  <c r="E190" i="17"/>
  <c r="K193" i="23"/>
  <c r="D197" i="28"/>
  <c r="E196" i="41"/>
  <c r="L193" i="42"/>
  <c r="J192" i="19"/>
  <c r="H189" i="36"/>
  <c r="N191" i="14"/>
  <c r="L194" i="48"/>
  <c r="G188" i="36"/>
  <c r="F190" i="15"/>
  <c r="H195" i="16"/>
  <c r="E193" i="51"/>
  <c r="L191" i="17"/>
  <c r="J196" i="27"/>
  <c r="K191" i="15"/>
  <c r="F194" i="16"/>
  <c r="L194" i="26"/>
  <c r="N193" i="35"/>
  <c r="I191" i="15"/>
  <c r="E192" i="23"/>
  <c r="K195" i="16"/>
  <c r="D194" i="26"/>
  <c r="G186" i="39"/>
  <c r="G193" i="26"/>
  <c r="M186" i="39"/>
  <c r="J194" i="26"/>
  <c r="D189" i="36"/>
  <c r="D187" i="39"/>
  <c r="K197" i="28"/>
  <c r="I193" i="18"/>
  <c r="D190" i="13"/>
  <c r="D193" i="43"/>
  <c r="D194" i="25"/>
  <c r="B193" i="24" l="1"/>
  <c r="C193" i="24"/>
  <c r="A194" i="24"/>
  <c r="B193" i="46"/>
  <c r="A194" i="46"/>
  <c r="C193" i="46"/>
  <c r="C193" i="17"/>
  <c r="C195" i="29"/>
  <c r="B193" i="45"/>
  <c r="C193" i="45"/>
  <c r="A194" i="45"/>
  <c r="B192" i="20"/>
  <c r="C192" i="20"/>
  <c r="A193" i="20"/>
  <c r="B193" i="30"/>
  <c r="C193" i="30"/>
  <c r="A194" i="30"/>
  <c r="B194" i="43"/>
  <c r="C194" i="43"/>
  <c r="A195" i="43"/>
  <c r="B194" i="44"/>
  <c r="C194" i="44"/>
  <c r="A195" i="44"/>
  <c r="B195" i="29"/>
  <c r="A196" i="29"/>
  <c r="C196" i="16"/>
  <c r="B191" i="13"/>
  <c r="A192" i="13"/>
  <c r="C191" i="13"/>
  <c r="C195" i="25"/>
  <c r="A196" i="25"/>
  <c r="B195" i="25"/>
  <c r="C199" i="41"/>
  <c r="A200" i="41"/>
  <c r="B199" i="41"/>
  <c r="C198" i="28"/>
  <c r="B194" i="42"/>
  <c r="A195" i="42"/>
  <c r="C194" i="42"/>
  <c r="C194" i="18"/>
  <c r="B194" i="18"/>
  <c r="A195" i="18"/>
  <c r="C193" i="19"/>
  <c r="A194" i="14"/>
  <c r="B194" i="14" s="1"/>
  <c r="C193" i="14"/>
  <c r="C198" i="27"/>
  <c r="A199" i="27"/>
  <c r="B199" i="27" s="1"/>
  <c r="A197" i="16"/>
  <c r="B197" i="16" s="1"/>
  <c r="A194" i="17"/>
  <c r="B194" i="17" s="1"/>
  <c r="C191" i="36"/>
  <c r="A199" i="28"/>
  <c r="B199" i="28" s="1"/>
  <c r="C196" i="51"/>
  <c r="A197" i="51"/>
  <c r="B197" i="51" s="1"/>
  <c r="C196" i="50"/>
  <c r="A197" i="50"/>
  <c r="B197" i="50" s="1"/>
  <c r="C196" i="48"/>
  <c r="A197" i="48"/>
  <c r="B197" i="48" s="1"/>
  <c r="A196" i="36"/>
  <c r="B196" i="36" s="1"/>
  <c r="C196" i="35"/>
  <c r="A197" i="35"/>
  <c r="B197" i="35" s="1"/>
  <c r="C196" i="31"/>
  <c r="A197" i="31"/>
  <c r="B197" i="31" s="1"/>
  <c r="A197" i="26"/>
  <c r="B197" i="26" s="1"/>
  <c r="C196" i="26"/>
  <c r="C195" i="23"/>
  <c r="A196" i="23"/>
  <c r="B196" i="23" s="1"/>
  <c r="C195" i="21"/>
  <c r="A196" i="21"/>
  <c r="B196" i="21" s="1"/>
  <c r="A196" i="19"/>
  <c r="B196" i="19" s="1"/>
  <c r="C193" i="15"/>
  <c r="A194" i="15"/>
  <c r="B194" i="15" s="1"/>
  <c r="A189" i="39"/>
  <c r="B189" i="39" s="1"/>
  <c r="C188" i="39"/>
  <c r="M193" i="18"/>
  <c r="N192" i="19"/>
  <c r="E193" i="25"/>
  <c r="F193" i="42"/>
  <c r="E194" i="25"/>
  <c r="I192" i="24"/>
  <c r="K194" i="29"/>
  <c r="K193" i="44"/>
  <c r="L192" i="45"/>
  <c r="G192" i="45"/>
  <c r="E191" i="20"/>
  <c r="I192" i="30"/>
  <c r="I192" i="47"/>
  <c r="N193" i="43"/>
  <c r="J190" i="13"/>
  <c r="K198" i="41"/>
  <c r="E197" i="41"/>
  <c r="L194" i="42"/>
  <c r="D193" i="19"/>
  <c r="H190" i="36"/>
  <c r="H195" i="31"/>
  <c r="D195" i="35"/>
  <c r="H195" i="50"/>
  <c r="H195" i="51"/>
  <c r="J196" i="16"/>
  <c r="E197" i="28"/>
  <c r="M194" i="26"/>
  <c r="J188" i="39"/>
  <c r="D194" i="23"/>
  <c r="K188" i="39"/>
  <c r="H195" i="48"/>
  <c r="M195" i="16"/>
  <c r="J195" i="31"/>
  <c r="K194" i="23"/>
  <c r="G193" i="18"/>
  <c r="F192" i="19"/>
  <c r="N193" i="25"/>
  <c r="I194" i="25"/>
  <c r="G194" i="25"/>
  <c r="L194" i="29"/>
  <c r="K192" i="45"/>
  <c r="D193" i="44"/>
  <c r="N191" i="20"/>
  <c r="E192" i="30"/>
  <c r="F192" i="47"/>
  <c r="K193" i="43"/>
  <c r="L190" i="13"/>
  <c r="L192" i="46"/>
  <c r="H192" i="46"/>
  <c r="F197" i="41"/>
  <c r="L198" i="41"/>
  <c r="D194" i="18"/>
  <c r="J193" i="19"/>
  <c r="I188" i="39"/>
  <c r="J197" i="28"/>
  <c r="L195" i="48"/>
  <c r="J192" i="14"/>
  <c r="E187" i="39"/>
  <c r="G196" i="27"/>
  <c r="G193" i="23"/>
  <c r="K195" i="51"/>
  <c r="M197" i="28"/>
  <c r="I192" i="17"/>
  <c r="D195" i="51"/>
  <c r="N196" i="27"/>
  <c r="H192" i="14"/>
  <c r="F193" i="21"/>
  <c r="F196" i="27"/>
  <c r="K197" i="27"/>
  <c r="F193" i="18"/>
  <c r="F191" i="47"/>
  <c r="M193" i="25"/>
  <c r="J194" i="25"/>
  <c r="M194" i="25"/>
  <c r="I194" i="29"/>
  <c r="H193" i="44"/>
  <c r="J192" i="45"/>
  <c r="K191" i="20"/>
  <c r="G191" i="20"/>
  <c r="H192" i="30"/>
  <c r="N192" i="47"/>
  <c r="H193" i="43"/>
  <c r="N190" i="13"/>
  <c r="D195" i="25"/>
  <c r="I198" i="41"/>
  <c r="I194" i="18"/>
  <c r="I193" i="19"/>
  <c r="N197" i="28"/>
  <c r="E195" i="50"/>
  <c r="K194" i="21"/>
  <c r="K195" i="26"/>
  <c r="J190" i="36"/>
  <c r="L195" i="35"/>
  <c r="H194" i="21"/>
  <c r="J195" i="48"/>
  <c r="D197" i="27"/>
  <c r="N191" i="15"/>
  <c r="L197" i="27"/>
  <c r="L195" i="50"/>
  <c r="L192" i="15"/>
  <c r="M195" i="50"/>
  <c r="J192" i="17"/>
  <c r="G194" i="48"/>
  <c r="E193" i="18"/>
  <c r="N191" i="47"/>
  <c r="F193" i="25"/>
  <c r="K194" i="25"/>
  <c r="J194" i="29"/>
  <c r="J193" i="44"/>
  <c r="I192" i="45"/>
  <c r="H191" i="20"/>
  <c r="F191" i="20"/>
  <c r="M192" i="30"/>
  <c r="H192" i="47"/>
  <c r="E192" i="47"/>
  <c r="E193" i="43"/>
  <c r="F190" i="13"/>
  <c r="D192" i="24"/>
  <c r="J198" i="41"/>
  <c r="H194" i="42"/>
  <c r="F189" i="36"/>
  <c r="I192" i="14"/>
  <c r="L192" i="17"/>
  <c r="L195" i="26"/>
  <c r="N194" i="35"/>
  <c r="K192" i="15"/>
  <c r="F194" i="51"/>
  <c r="E189" i="36"/>
  <c r="M189" i="36"/>
  <c r="F194" i="48"/>
  <c r="I197" i="27"/>
  <c r="L195" i="51"/>
  <c r="G191" i="17"/>
  <c r="D192" i="14"/>
  <c r="E194" i="35"/>
  <c r="M194" i="48"/>
  <c r="E191" i="15"/>
  <c r="K198" i="28"/>
  <c r="F195" i="50"/>
  <c r="K196" i="16"/>
  <c r="G193" i="21"/>
  <c r="N194" i="48"/>
  <c r="J192" i="15"/>
  <c r="L194" i="21"/>
  <c r="D196" i="16"/>
  <c r="G195" i="16"/>
  <c r="M194" i="51"/>
  <c r="H197" i="27"/>
  <c r="F194" i="35"/>
  <c r="E194" i="48"/>
  <c r="F194" i="26"/>
  <c r="D195" i="26"/>
  <c r="E194" i="26"/>
  <c r="F193" i="23"/>
  <c r="J195" i="51"/>
  <c r="G197" i="28"/>
  <c r="I195" i="26"/>
  <c r="N193" i="23"/>
  <c r="G189" i="36"/>
  <c r="I195" i="48"/>
  <c r="N193" i="18"/>
  <c r="E191" i="47"/>
  <c r="G193" i="42"/>
  <c r="L194" i="25"/>
  <c r="L192" i="24"/>
  <c r="D193" i="45"/>
  <c r="E192" i="45"/>
  <c r="I191" i="20"/>
  <c r="L192" i="30"/>
  <c r="N192" i="30"/>
  <c r="K192" i="47"/>
  <c r="J192" i="47"/>
  <c r="I193" i="43"/>
  <c r="G193" i="43"/>
  <c r="M190" i="13"/>
  <c r="I192" i="46"/>
  <c r="D192" i="46"/>
  <c r="H198" i="41"/>
  <c r="I194" i="42"/>
  <c r="H194" i="18"/>
  <c r="G194" i="31"/>
  <c r="H188" i="39"/>
  <c r="H192" i="17"/>
  <c r="E191" i="17"/>
  <c r="D195" i="31"/>
  <c r="K190" i="36"/>
  <c r="F187" i="39"/>
  <c r="H195" i="26"/>
  <c r="J194" i="21"/>
  <c r="I196" i="16"/>
  <c r="N195" i="16"/>
  <c r="H194" i="23"/>
  <c r="N189" i="36"/>
  <c r="M194" i="35"/>
  <c r="J194" i="23"/>
  <c r="J195" i="35"/>
  <c r="E192" i="19"/>
  <c r="G191" i="47"/>
  <c r="N193" i="42"/>
  <c r="H194" i="25"/>
  <c r="J192" i="24"/>
  <c r="L193" i="44"/>
  <c r="M192" i="45"/>
  <c r="L191" i="20"/>
  <c r="J192" i="30"/>
  <c r="F192" i="30"/>
  <c r="M192" i="47"/>
  <c r="M193" i="43"/>
  <c r="J193" i="43"/>
  <c r="H190" i="13"/>
  <c r="J192" i="46"/>
  <c r="D191" i="13"/>
  <c r="N197" i="41"/>
  <c r="D194" i="42"/>
  <c r="L193" i="19"/>
  <c r="L195" i="31"/>
  <c r="E195" i="16"/>
  <c r="F197" i="28"/>
  <c r="N194" i="26"/>
  <c r="E196" i="27"/>
  <c r="K195" i="48"/>
  <c r="H196" i="16"/>
  <c r="L188" i="39"/>
  <c r="H192" i="15"/>
  <c r="E193" i="21"/>
  <c r="M194" i="31"/>
  <c r="L190" i="36"/>
  <c r="I190" i="36"/>
  <c r="M192" i="19"/>
  <c r="M191" i="47"/>
  <c r="M193" i="42"/>
  <c r="N194" i="25"/>
  <c r="K192" i="24"/>
  <c r="I193" i="44"/>
  <c r="N192" i="45"/>
  <c r="J191" i="20"/>
  <c r="K192" i="30"/>
  <c r="D194" i="29"/>
  <c r="G192" i="47"/>
  <c r="F193" i="43"/>
  <c r="I190" i="13"/>
  <c r="G190" i="13"/>
  <c r="D198" i="41"/>
  <c r="D199" i="41" s="1"/>
  <c r="J194" i="42"/>
  <c r="H193" i="19"/>
  <c r="L194" i="23"/>
  <c r="G194" i="26"/>
  <c r="I195" i="51"/>
  <c r="J197" i="27"/>
  <c r="H195" i="35"/>
  <c r="H198" i="28"/>
  <c r="N187" i="39"/>
  <c r="F191" i="15"/>
  <c r="I194" i="23"/>
  <c r="K195" i="50"/>
  <c r="K195" i="35"/>
  <c r="G187" i="39"/>
  <c r="D196" i="50"/>
  <c r="I198" i="28"/>
  <c r="K195" i="31"/>
  <c r="M193" i="23"/>
  <c r="G192" i="19"/>
  <c r="G193" i="25"/>
  <c r="E193" i="42"/>
  <c r="F194" i="25"/>
  <c r="H192" i="24"/>
  <c r="H194" i="29"/>
  <c r="H192" i="45"/>
  <c r="F192" i="45"/>
  <c r="M191" i="20"/>
  <c r="G192" i="30"/>
  <c r="L192" i="47"/>
  <c r="L193" i="43"/>
  <c r="K190" i="13"/>
  <c r="E190" i="13"/>
  <c r="K192" i="46"/>
  <c r="M197" i="41"/>
  <c r="G197" i="41"/>
  <c r="K194" i="42"/>
  <c r="K193" i="19"/>
  <c r="E193" i="23"/>
  <c r="K192" i="14"/>
  <c r="G195" i="50"/>
  <c r="M187" i="39"/>
  <c r="F191" i="17"/>
  <c r="K192" i="17"/>
  <c r="I192" i="15"/>
  <c r="N191" i="17"/>
  <c r="N194" i="31"/>
  <c r="I195" i="50"/>
  <c r="D194" i="21"/>
  <c r="D195" i="48"/>
  <c r="I195" i="31"/>
  <c r="M193" i="21"/>
  <c r="J195" i="26"/>
  <c r="N195" i="50"/>
  <c r="F195" i="16"/>
  <c r="E194" i="51"/>
  <c r="L192" i="14"/>
  <c r="M196" i="27"/>
  <c r="M191" i="15"/>
  <c r="L198" i="28"/>
  <c r="J198" i="28"/>
  <c r="G191" i="15"/>
  <c r="N194" i="51"/>
  <c r="J195" i="50"/>
  <c r="I194" i="21"/>
  <c r="D192" i="15"/>
  <c r="G194" i="35"/>
  <c r="D188" i="39"/>
  <c r="E194" i="31"/>
  <c r="D190" i="36"/>
  <c r="M191" i="17"/>
  <c r="D192" i="17"/>
  <c r="D193" i="17" s="1"/>
  <c r="I195" i="35"/>
  <c r="G194" i="51"/>
  <c r="F194" i="31"/>
  <c r="N193" i="21"/>
  <c r="D192" i="20"/>
  <c r="D193" i="46"/>
  <c r="D193" i="24"/>
  <c r="L196" i="16"/>
  <c r="D193" i="30"/>
  <c r="J194" i="18"/>
  <c r="D194" i="44"/>
  <c r="B195" i="44" l="1"/>
  <c r="C195" i="44"/>
  <c r="A196" i="44"/>
  <c r="C196" i="29"/>
  <c r="B194" i="30"/>
  <c r="C194" i="30"/>
  <c r="A195" i="30"/>
  <c r="B194" i="24"/>
  <c r="C194" i="24"/>
  <c r="A195" i="24"/>
  <c r="B192" i="13"/>
  <c r="A193" i="13"/>
  <c r="C192" i="13"/>
  <c r="B194" i="45"/>
  <c r="C194" i="45"/>
  <c r="A195" i="45"/>
  <c r="C194" i="17"/>
  <c r="C197" i="16"/>
  <c r="B196" i="29"/>
  <c r="A197" i="29"/>
  <c r="B195" i="43"/>
  <c r="C195" i="43"/>
  <c r="A196" i="43"/>
  <c r="B193" i="20"/>
  <c r="C193" i="20"/>
  <c r="A194" i="20"/>
  <c r="A197" i="25"/>
  <c r="B196" i="25"/>
  <c r="C196" i="25"/>
  <c r="B194" i="46"/>
  <c r="C194" i="46"/>
  <c r="A195" i="46"/>
  <c r="B200" i="41"/>
  <c r="C200" i="41"/>
  <c r="A201" i="41"/>
  <c r="C199" i="28"/>
  <c r="B195" i="42"/>
  <c r="A196" i="42"/>
  <c r="C195" i="42"/>
  <c r="B195" i="18"/>
  <c r="A196" i="18"/>
  <c r="C195" i="18"/>
  <c r="C194" i="19"/>
  <c r="A200" i="28"/>
  <c r="B200" i="28" s="1"/>
  <c r="C192" i="36"/>
  <c r="A195" i="14"/>
  <c r="B195" i="14" s="1"/>
  <c r="C194" i="14"/>
  <c r="A195" i="17"/>
  <c r="B195" i="17" s="1"/>
  <c r="C199" i="27"/>
  <c r="A200" i="27"/>
  <c r="B200" i="27" s="1"/>
  <c r="A198" i="16"/>
  <c r="B198" i="16" s="1"/>
  <c r="C197" i="51"/>
  <c r="A198" i="51"/>
  <c r="B198" i="51" s="1"/>
  <c r="C197" i="50"/>
  <c r="A198" i="50"/>
  <c r="B198" i="50" s="1"/>
  <c r="C197" i="48"/>
  <c r="A198" i="48"/>
  <c r="B198" i="48" s="1"/>
  <c r="A197" i="36"/>
  <c r="B197" i="36" s="1"/>
  <c r="C197" i="35"/>
  <c r="A198" i="35"/>
  <c r="B198" i="35" s="1"/>
  <c r="C197" i="31"/>
  <c r="A198" i="31"/>
  <c r="B198" i="31" s="1"/>
  <c r="A198" i="26"/>
  <c r="B198" i="26" s="1"/>
  <c r="C197" i="26"/>
  <c r="C196" i="23"/>
  <c r="A197" i="23"/>
  <c r="B197" i="23" s="1"/>
  <c r="C196" i="21"/>
  <c r="A197" i="21"/>
  <c r="B197" i="21" s="1"/>
  <c r="A197" i="19"/>
  <c r="B197" i="19" s="1"/>
  <c r="A195" i="15"/>
  <c r="B195" i="15" s="1"/>
  <c r="C194" i="15"/>
  <c r="A190" i="39"/>
  <c r="B190" i="39" s="1"/>
  <c r="C189" i="39"/>
  <c r="E194" i="29"/>
  <c r="E194" i="42"/>
  <c r="G192" i="24"/>
  <c r="G194" i="18"/>
  <c r="F193" i="19"/>
  <c r="E195" i="25"/>
  <c r="H191" i="13"/>
  <c r="M194" i="44"/>
  <c r="I195" i="29"/>
  <c r="I193" i="30"/>
  <c r="K193" i="24"/>
  <c r="D195" i="29"/>
  <c r="L193" i="45"/>
  <c r="J194" i="43"/>
  <c r="L194" i="43"/>
  <c r="K193" i="46"/>
  <c r="H192" i="20"/>
  <c r="L199" i="41"/>
  <c r="I199" i="41"/>
  <c r="L195" i="42"/>
  <c r="K194" i="19"/>
  <c r="J196" i="35"/>
  <c r="E195" i="26"/>
  <c r="G192" i="14"/>
  <c r="L198" i="27"/>
  <c r="E197" i="27"/>
  <c r="K193" i="14"/>
  <c r="J196" i="31"/>
  <c r="I196" i="48"/>
  <c r="N192" i="14"/>
  <c r="G195" i="48"/>
  <c r="K196" i="31"/>
  <c r="M192" i="17"/>
  <c r="H196" i="50"/>
  <c r="J196" i="26"/>
  <c r="I195" i="21"/>
  <c r="G196" i="50"/>
  <c r="G197" i="27"/>
  <c r="J193" i="17"/>
  <c r="F196" i="50"/>
  <c r="D196" i="48"/>
  <c r="N193" i="17"/>
  <c r="F194" i="21"/>
  <c r="G194" i="21"/>
  <c r="F192" i="14"/>
  <c r="F196" i="16"/>
  <c r="M195" i="48"/>
  <c r="D197" i="16"/>
  <c r="J193" i="14"/>
  <c r="N196" i="50"/>
  <c r="H198" i="27"/>
  <c r="K195" i="23"/>
  <c r="H196" i="51"/>
  <c r="E195" i="35"/>
  <c r="G195" i="26"/>
  <c r="N192" i="15"/>
  <c r="D189" i="39"/>
  <c r="J189" i="39"/>
  <c r="K193" i="17"/>
  <c r="L196" i="31"/>
  <c r="G194" i="29"/>
  <c r="N194" i="42"/>
  <c r="E192" i="24"/>
  <c r="N193" i="44"/>
  <c r="M193" i="19"/>
  <c r="N195" i="25"/>
  <c r="M191" i="13"/>
  <c r="G191" i="13"/>
  <c r="E194" i="44"/>
  <c r="J195" i="29"/>
  <c r="D192" i="13"/>
  <c r="G193" i="30"/>
  <c r="J193" i="24"/>
  <c r="D196" i="29"/>
  <c r="H193" i="45"/>
  <c r="L193" i="46"/>
  <c r="I192" i="20"/>
  <c r="F199" i="41"/>
  <c r="E198" i="41"/>
  <c r="J195" i="42"/>
  <c r="J194" i="19"/>
  <c r="L196" i="50"/>
  <c r="I191" i="36"/>
  <c r="L199" i="28"/>
  <c r="N197" i="27"/>
  <c r="K196" i="51"/>
  <c r="D198" i="28"/>
  <c r="L195" i="23"/>
  <c r="G195" i="31"/>
  <c r="J196" i="50"/>
  <c r="H196" i="35"/>
  <c r="K196" i="26"/>
  <c r="I196" i="35"/>
  <c r="G195" i="35"/>
  <c r="F192" i="15"/>
  <c r="I196" i="51"/>
  <c r="K196" i="35"/>
  <c r="M196" i="50"/>
  <c r="M194" i="29"/>
  <c r="F192" i="46"/>
  <c r="N192" i="24"/>
  <c r="M193" i="44"/>
  <c r="G193" i="19"/>
  <c r="G195" i="25"/>
  <c r="I191" i="13"/>
  <c r="L191" i="13"/>
  <c r="G194" i="44"/>
  <c r="L195" i="29"/>
  <c r="N193" i="30"/>
  <c r="H193" i="24"/>
  <c r="J193" i="45"/>
  <c r="H194" i="43"/>
  <c r="H193" i="46"/>
  <c r="G192" i="20"/>
  <c r="M198" i="41"/>
  <c r="G198" i="41"/>
  <c r="I195" i="18"/>
  <c r="I194" i="19"/>
  <c r="K193" i="15"/>
  <c r="E194" i="21"/>
  <c r="E188" i="39"/>
  <c r="I198" i="27"/>
  <c r="F195" i="51"/>
  <c r="E195" i="51"/>
  <c r="G193" i="17"/>
  <c r="I196" i="26"/>
  <c r="K196" i="50"/>
  <c r="K195" i="21"/>
  <c r="L196" i="35"/>
  <c r="F197" i="27"/>
  <c r="D195" i="21"/>
  <c r="I193" i="14"/>
  <c r="M195" i="51"/>
  <c r="J196" i="51"/>
  <c r="L196" i="48"/>
  <c r="E196" i="50"/>
  <c r="H193" i="17"/>
  <c r="D196" i="26"/>
  <c r="F195" i="35"/>
  <c r="M195" i="35"/>
  <c r="I195" i="23"/>
  <c r="E194" i="23"/>
  <c r="N196" i="16"/>
  <c r="L191" i="36"/>
  <c r="F188" i="39"/>
  <c r="N195" i="31"/>
  <c r="H195" i="23"/>
  <c r="F192" i="17"/>
  <c r="L193" i="15"/>
  <c r="M193" i="17"/>
  <c r="F190" i="36"/>
  <c r="K196" i="48"/>
  <c r="N194" i="21"/>
  <c r="M192" i="24"/>
  <c r="F193" i="24"/>
  <c r="I193" i="46"/>
  <c r="G199" i="41"/>
  <c r="H195" i="42"/>
  <c r="E193" i="17"/>
  <c r="K189" i="39"/>
  <c r="F194" i="29"/>
  <c r="E192" i="46"/>
  <c r="F192" i="24"/>
  <c r="G193" i="44"/>
  <c r="H195" i="25"/>
  <c r="M195" i="25"/>
  <c r="F191" i="13"/>
  <c r="J194" i="44"/>
  <c r="F194" i="44"/>
  <c r="F193" i="30"/>
  <c r="N193" i="24"/>
  <c r="F193" i="45"/>
  <c r="I194" i="43"/>
  <c r="G193" i="46"/>
  <c r="D196" i="25"/>
  <c r="E192" i="20"/>
  <c r="E199" i="41"/>
  <c r="M199" i="41"/>
  <c r="H195" i="18"/>
  <c r="D194" i="19"/>
  <c r="L195" i="21"/>
  <c r="F195" i="48"/>
  <c r="G196" i="16"/>
  <c r="M188" i="39"/>
  <c r="F195" i="26"/>
  <c r="M190" i="36"/>
  <c r="L193" i="14"/>
  <c r="M194" i="21"/>
  <c r="J193" i="15"/>
  <c r="J193" i="46"/>
  <c r="F198" i="41"/>
  <c r="D195" i="42"/>
  <c r="E196" i="16"/>
  <c r="H195" i="21"/>
  <c r="G195" i="51"/>
  <c r="I193" i="15"/>
  <c r="J195" i="23"/>
  <c r="M194" i="42"/>
  <c r="K194" i="44"/>
  <c r="D194" i="24"/>
  <c r="D194" i="17"/>
  <c r="K197" i="16"/>
  <c r="N188" i="39"/>
  <c r="M192" i="14"/>
  <c r="N194" i="29"/>
  <c r="G192" i="46"/>
  <c r="M194" i="18"/>
  <c r="E193" i="44"/>
  <c r="I195" i="25"/>
  <c r="F195" i="25"/>
  <c r="K191" i="13"/>
  <c r="I194" i="44"/>
  <c r="N194" i="44"/>
  <c r="K193" i="30"/>
  <c r="E193" i="30"/>
  <c r="G193" i="24"/>
  <c r="D194" i="45"/>
  <c r="M193" i="45"/>
  <c r="N193" i="46"/>
  <c r="D194" i="43"/>
  <c r="M192" i="20"/>
  <c r="N199" i="41"/>
  <c r="K195" i="42"/>
  <c r="J195" i="18"/>
  <c r="D193" i="15"/>
  <c r="H196" i="48"/>
  <c r="M194" i="23"/>
  <c r="N192" i="17"/>
  <c r="K198" i="27"/>
  <c r="I196" i="50"/>
  <c r="E195" i="31"/>
  <c r="G190" i="36"/>
  <c r="H193" i="15"/>
  <c r="J191" i="36"/>
  <c r="F194" i="23"/>
  <c r="N194" i="23"/>
  <c r="E192" i="17"/>
  <c r="G194" i="23"/>
  <c r="G192" i="17"/>
  <c r="D198" i="27"/>
  <c r="D196" i="31"/>
  <c r="M196" i="16"/>
  <c r="I196" i="31"/>
  <c r="J198" i="27"/>
  <c r="I193" i="17"/>
  <c r="D196" i="51"/>
  <c r="H194" i="44"/>
  <c r="I193" i="24"/>
  <c r="M193" i="46"/>
  <c r="F192" i="20"/>
  <c r="N198" i="41"/>
  <c r="K191" i="36"/>
  <c r="J197" i="16"/>
  <c r="J196" i="48"/>
  <c r="M195" i="26"/>
  <c r="N193" i="19"/>
  <c r="J191" i="13"/>
  <c r="L193" i="24"/>
  <c r="N193" i="45"/>
  <c r="J192" i="20"/>
  <c r="J199" i="41"/>
  <c r="E192" i="14"/>
  <c r="L196" i="51"/>
  <c r="D195" i="23"/>
  <c r="N195" i="26"/>
  <c r="G194" i="42"/>
  <c r="N192" i="46"/>
  <c r="E194" i="18"/>
  <c r="F193" i="44"/>
  <c r="J195" i="25"/>
  <c r="E191" i="13"/>
  <c r="L194" i="44"/>
  <c r="L193" i="30"/>
  <c r="M193" i="30"/>
  <c r="M193" i="24"/>
  <c r="E193" i="45"/>
  <c r="K194" i="43"/>
  <c r="F193" i="46"/>
  <c r="K192" i="20"/>
  <c r="N192" i="20"/>
  <c r="H199" i="41"/>
  <c r="K199" i="41"/>
  <c r="D195" i="18"/>
  <c r="M192" i="15"/>
  <c r="G188" i="39"/>
  <c r="L193" i="17"/>
  <c r="H191" i="36"/>
  <c r="G192" i="15"/>
  <c r="E192" i="15"/>
  <c r="I189" i="39"/>
  <c r="N195" i="51"/>
  <c r="J195" i="21"/>
  <c r="M197" i="27"/>
  <c r="N190" i="36"/>
  <c r="F193" i="17"/>
  <c r="F195" i="31"/>
  <c r="E190" i="36"/>
  <c r="E195" i="48"/>
  <c r="H196" i="26"/>
  <c r="N195" i="35"/>
  <c r="D191" i="36"/>
  <c r="F194" i="42"/>
  <c r="M192" i="46"/>
  <c r="N194" i="18"/>
  <c r="E193" i="19"/>
  <c r="L195" i="25"/>
  <c r="N191" i="13"/>
  <c r="H195" i="29"/>
  <c r="H193" i="30"/>
  <c r="E193" i="24"/>
  <c r="I193" i="45"/>
  <c r="G193" i="45"/>
  <c r="L192" i="20"/>
  <c r="H194" i="19"/>
  <c r="H193" i="14"/>
  <c r="H197" i="16"/>
  <c r="D193" i="14"/>
  <c r="M195" i="31"/>
  <c r="L189" i="39"/>
  <c r="N195" i="48"/>
  <c r="F194" i="18"/>
  <c r="K195" i="25"/>
  <c r="K195" i="29"/>
  <c r="J193" i="30"/>
  <c r="K193" i="45"/>
  <c r="E193" i="46"/>
  <c r="L194" i="19"/>
  <c r="D196" i="35"/>
  <c r="L196" i="26"/>
  <c r="H196" i="31"/>
  <c r="D193" i="20"/>
  <c r="H189" i="39"/>
  <c r="D194" i="46"/>
  <c r="H199" i="28"/>
  <c r="D197" i="35"/>
  <c r="D194" i="30"/>
  <c r="I195" i="42"/>
  <c r="D195" i="43"/>
  <c r="B195" i="24" l="1"/>
  <c r="C195" i="24"/>
  <c r="A196" i="24"/>
  <c r="C195" i="17"/>
  <c r="C197" i="29"/>
  <c r="C198" i="16"/>
  <c r="B194" i="20"/>
  <c r="C194" i="20"/>
  <c r="A195" i="20"/>
  <c r="B196" i="43"/>
  <c r="C196" i="43"/>
  <c r="A197" i="43"/>
  <c r="B195" i="45"/>
  <c r="C195" i="45"/>
  <c r="A196" i="45"/>
  <c r="B196" i="44"/>
  <c r="C196" i="44"/>
  <c r="A197" i="44"/>
  <c r="B193" i="13"/>
  <c r="A194" i="13"/>
  <c r="C193" i="13"/>
  <c r="B195" i="30"/>
  <c r="C195" i="30"/>
  <c r="A196" i="30"/>
  <c r="B195" i="46"/>
  <c r="C195" i="46"/>
  <c r="A196" i="46"/>
  <c r="C197" i="25"/>
  <c r="B197" i="25"/>
  <c r="A198" i="25"/>
  <c r="B197" i="29"/>
  <c r="A198" i="29"/>
  <c r="C201" i="41"/>
  <c r="A202" i="41"/>
  <c r="B201" i="41"/>
  <c r="C200" i="28"/>
  <c r="B196" i="42"/>
  <c r="A197" i="42"/>
  <c r="C196" i="42"/>
  <c r="C196" i="18"/>
  <c r="B196" i="18"/>
  <c r="A197" i="18"/>
  <c r="C195" i="19"/>
  <c r="A196" i="14"/>
  <c r="B196" i="14" s="1"/>
  <c r="C195" i="14"/>
  <c r="C193" i="36"/>
  <c r="A199" i="16"/>
  <c r="B199" i="16" s="1"/>
  <c r="A196" i="17"/>
  <c r="B196" i="17" s="1"/>
  <c r="A201" i="28"/>
  <c r="B201" i="28" s="1"/>
  <c r="C200" i="27"/>
  <c r="A201" i="27"/>
  <c r="B201" i="27" s="1"/>
  <c r="C198" i="51"/>
  <c r="A199" i="51"/>
  <c r="B199" i="51" s="1"/>
  <c r="C198" i="50"/>
  <c r="A199" i="50"/>
  <c r="B199" i="50" s="1"/>
  <c r="C198" i="48"/>
  <c r="A199" i="48"/>
  <c r="B199" i="48" s="1"/>
  <c r="A198" i="36"/>
  <c r="B198" i="36" s="1"/>
  <c r="C198" i="35"/>
  <c r="A199" i="35"/>
  <c r="B199" i="35" s="1"/>
  <c r="C198" i="31"/>
  <c r="A199" i="31"/>
  <c r="B199" i="31" s="1"/>
  <c r="A199" i="26"/>
  <c r="B199" i="26" s="1"/>
  <c r="C198" i="26"/>
  <c r="C197" i="23"/>
  <c r="A198" i="23"/>
  <c r="B198" i="23" s="1"/>
  <c r="A198" i="21"/>
  <c r="B198" i="21" s="1"/>
  <c r="C197" i="21"/>
  <c r="A198" i="19"/>
  <c r="B198" i="19" s="1"/>
  <c r="C195" i="15"/>
  <c r="A196" i="15"/>
  <c r="B196" i="15" s="1"/>
  <c r="A191" i="39"/>
  <c r="B191" i="39" s="1"/>
  <c r="C190" i="39"/>
  <c r="F195" i="18"/>
  <c r="N194" i="43"/>
  <c r="E195" i="29"/>
  <c r="K194" i="24"/>
  <c r="G194" i="24"/>
  <c r="I196" i="29"/>
  <c r="I193" i="20"/>
  <c r="N193" i="20"/>
  <c r="G195" i="43"/>
  <c r="G192" i="13"/>
  <c r="K192" i="13"/>
  <c r="F195" i="42"/>
  <c r="E196" i="25"/>
  <c r="G194" i="45"/>
  <c r="D193" i="13"/>
  <c r="D195" i="46"/>
  <c r="E194" i="30"/>
  <c r="H194" i="46"/>
  <c r="I200" i="41"/>
  <c r="K196" i="42"/>
  <c r="K195" i="19"/>
  <c r="E197" i="35"/>
  <c r="F196" i="31"/>
  <c r="E196" i="48"/>
  <c r="I197" i="31"/>
  <c r="L196" i="23"/>
  <c r="H197" i="51"/>
  <c r="I194" i="14"/>
  <c r="I197" i="51"/>
  <c r="F197" i="35"/>
  <c r="J197" i="26"/>
  <c r="H198" i="16"/>
  <c r="F193" i="14"/>
  <c r="G195" i="18"/>
  <c r="E194" i="43"/>
  <c r="M195" i="29"/>
  <c r="D195" i="24"/>
  <c r="J194" i="24"/>
  <c r="K196" i="29"/>
  <c r="L193" i="20"/>
  <c r="F193" i="20"/>
  <c r="I195" i="43"/>
  <c r="F192" i="13"/>
  <c r="E192" i="13"/>
  <c r="I196" i="25"/>
  <c r="N196" i="25"/>
  <c r="E194" i="45"/>
  <c r="I194" i="30"/>
  <c r="N194" i="30"/>
  <c r="E194" i="46"/>
  <c r="D197" i="25"/>
  <c r="L200" i="41"/>
  <c r="J196" i="42"/>
  <c r="L195" i="19"/>
  <c r="K190" i="39"/>
  <c r="I192" i="36"/>
  <c r="I196" i="23"/>
  <c r="G196" i="51"/>
  <c r="I199" i="27"/>
  <c r="F196" i="26"/>
  <c r="J194" i="17"/>
  <c r="I197" i="35"/>
  <c r="M195" i="23"/>
  <c r="G193" i="15"/>
  <c r="H194" i="17"/>
  <c r="E195" i="18"/>
  <c r="G194" i="43"/>
  <c r="N195" i="29"/>
  <c r="I195" i="44"/>
  <c r="I194" i="24"/>
  <c r="M196" i="29"/>
  <c r="H196" i="29"/>
  <c r="H193" i="20"/>
  <c r="F195" i="43"/>
  <c r="N195" i="43"/>
  <c r="I192" i="13"/>
  <c r="K196" i="25"/>
  <c r="M196" i="25"/>
  <c r="N194" i="45"/>
  <c r="H194" i="30"/>
  <c r="G194" i="30"/>
  <c r="M194" i="46"/>
  <c r="H200" i="41"/>
  <c r="K196" i="23"/>
  <c r="D196" i="23"/>
  <c r="J192" i="36"/>
  <c r="H197" i="48"/>
  <c r="L197" i="35"/>
  <c r="G198" i="27"/>
  <c r="D197" i="31"/>
  <c r="L192" i="36"/>
  <c r="J197" i="31"/>
  <c r="L199" i="27"/>
  <c r="G189" i="39"/>
  <c r="F191" i="36"/>
  <c r="M198" i="27"/>
  <c r="M189" i="39"/>
  <c r="N193" i="14"/>
  <c r="G196" i="35"/>
  <c r="D197" i="26"/>
  <c r="D192" i="36"/>
  <c r="K197" i="50"/>
  <c r="H196" i="23"/>
  <c r="L194" i="15"/>
  <c r="N195" i="23"/>
  <c r="H194" i="14"/>
  <c r="H200" i="28"/>
  <c r="G198" i="28"/>
  <c r="K199" i="27"/>
  <c r="M193" i="14"/>
  <c r="I190" i="39"/>
  <c r="N195" i="18"/>
  <c r="F194" i="19"/>
  <c r="G195" i="29"/>
  <c r="H195" i="44"/>
  <c r="H194" i="24"/>
  <c r="N196" i="29"/>
  <c r="E196" i="29"/>
  <c r="K193" i="20"/>
  <c r="H195" i="43"/>
  <c r="M195" i="43"/>
  <c r="H192" i="13"/>
  <c r="J196" i="25"/>
  <c r="J194" i="45"/>
  <c r="M194" i="45"/>
  <c r="K194" i="30"/>
  <c r="E195" i="42"/>
  <c r="F194" i="46"/>
  <c r="J200" i="41"/>
  <c r="M196" i="48"/>
  <c r="L197" i="51"/>
  <c r="F194" i="17"/>
  <c r="H190" i="39"/>
  <c r="F198" i="27"/>
  <c r="D198" i="16"/>
  <c r="J196" i="21"/>
  <c r="F196" i="48"/>
  <c r="J197" i="51"/>
  <c r="L194" i="17"/>
  <c r="F195" i="21"/>
  <c r="N198" i="28"/>
  <c r="N197" i="16"/>
  <c r="M196" i="31"/>
  <c r="E196" i="31"/>
  <c r="H197" i="26"/>
  <c r="J199" i="27"/>
  <c r="K192" i="36"/>
  <c r="F198" i="28"/>
  <c r="E193" i="14"/>
  <c r="G196" i="26"/>
  <c r="E197" i="16"/>
  <c r="L200" i="28"/>
  <c r="H197" i="50"/>
  <c r="D197" i="50"/>
  <c r="F196" i="51"/>
  <c r="G195" i="21"/>
  <c r="J194" i="15"/>
  <c r="L196" i="21"/>
  <c r="I200" i="28"/>
  <c r="H192" i="36"/>
  <c r="K194" i="15"/>
  <c r="J197" i="35"/>
  <c r="K200" i="28"/>
  <c r="E189" i="39"/>
  <c r="J197" i="48"/>
  <c r="H194" i="15"/>
  <c r="M195" i="18"/>
  <c r="M194" i="19"/>
  <c r="F195" i="29"/>
  <c r="K195" i="44"/>
  <c r="I199" i="28"/>
  <c r="F194" i="24"/>
  <c r="G196" i="29"/>
  <c r="M195" i="42"/>
  <c r="J193" i="20"/>
  <c r="J195" i="43"/>
  <c r="N192" i="13"/>
  <c r="L196" i="25"/>
  <c r="H194" i="45"/>
  <c r="F194" i="45"/>
  <c r="D195" i="30"/>
  <c r="L194" i="30"/>
  <c r="I194" i="46"/>
  <c r="N194" i="46"/>
  <c r="D197" i="29"/>
  <c r="K200" i="41"/>
  <c r="I196" i="18"/>
  <c r="J195" i="19"/>
  <c r="L197" i="50"/>
  <c r="M196" i="26"/>
  <c r="M196" i="35"/>
  <c r="H196" i="21"/>
  <c r="I197" i="26"/>
  <c r="H199" i="27"/>
  <c r="N195" i="21"/>
  <c r="K197" i="35"/>
  <c r="N196" i="51"/>
  <c r="K197" i="48"/>
  <c r="D199" i="27"/>
  <c r="G194" i="19"/>
  <c r="N195" i="42"/>
  <c r="L195" i="44"/>
  <c r="K199" i="28"/>
  <c r="N194" i="24"/>
  <c r="L196" i="29"/>
  <c r="E193" i="20"/>
  <c r="E195" i="43"/>
  <c r="L192" i="13"/>
  <c r="H196" i="25"/>
  <c r="K194" i="45"/>
  <c r="J194" i="30"/>
  <c r="L194" i="46"/>
  <c r="G194" i="46"/>
  <c r="D195" i="44"/>
  <c r="D200" i="41"/>
  <c r="H196" i="18"/>
  <c r="D195" i="19"/>
  <c r="G197" i="35"/>
  <c r="N198" i="27"/>
  <c r="F189" i="39"/>
  <c r="F197" i="16"/>
  <c r="G196" i="31"/>
  <c r="J198" i="16"/>
  <c r="K197" i="26"/>
  <c r="N197" i="35"/>
  <c r="F193" i="15"/>
  <c r="K197" i="51"/>
  <c r="E196" i="51"/>
  <c r="M194" i="43"/>
  <c r="E194" i="19"/>
  <c r="J195" i="44"/>
  <c r="M194" i="24"/>
  <c r="F196" i="29"/>
  <c r="L197" i="16"/>
  <c r="G193" i="20"/>
  <c r="L195" i="43"/>
  <c r="J192" i="13"/>
  <c r="I197" i="16"/>
  <c r="F196" i="25"/>
  <c r="L194" i="45"/>
  <c r="F194" i="30"/>
  <c r="J194" i="46"/>
  <c r="D197" i="51"/>
  <c r="E198" i="27"/>
  <c r="L197" i="31"/>
  <c r="E195" i="21"/>
  <c r="N191" i="36"/>
  <c r="J196" i="23"/>
  <c r="N194" i="17"/>
  <c r="J190" i="39"/>
  <c r="D197" i="48"/>
  <c r="D194" i="15"/>
  <c r="F195" i="23"/>
  <c r="K197" i="31"/>
  <c r="E193" i="15"/>
  <c r="K196" i="21"/>
  <c r="E194" i="17"/>
  <c r="M196" i="51"/>
  <c r="M197" i="16"/>
  <c r="K194" i="14"/>
  <c r="E195" i="23"/>
  <c r="K198" i="16"/>
  <c r="E196" i="35"/>
  <c r="H197" i="35"/>
  <c r="D190" i="39"/>
  <c r="N196" i="26"/>
  <c r="K194" i="17"/>
  <c r="J200" i="28"/>
  <c r="G193" i="14"/>
  <c r="M191" i="36"/>
  <c r="G196" i="48"/>
  <c r="I194" i="15"/>
  <c r="F194" i="43"/>
  <c r="N194" i="19"/>
  <c r="L194" i="24"/>
  <c r="E194" i="24"/>
  <c r="J196" i="29"/>
  <c r="J199" i="28"/>
  <c r="M193" i="20"/>
  <c r="K195" i="43"/>
  <c r="M192" i="13"/>
  <c r="G195" i="42"/>
  <c r="G196" i="25"/>
  <c r="I194" i="45"/>
  <c r="M194" i="30"/>
  <c r="K194" i="46"/>
  <c r="N193" i="15"/>
  <c r="N189" i="39"/>
  <c r="I197" i="50"/>
  <c r="L197" i="26"/>
  <c r="N196" i="35"/>
  <c r="M193" i="15"/>
  <c r="I194" i="17"/>
  <c r="M194" i="17"/>
  <c r="D196" i="21"/>
  <c r="N196" i="31"/>
  <c r="L190" i="39"/>
  <c r="F196" i="35"/>
  <c r="L194" i="14"/>
  <c r="D194" i="14"/>
  <c r="L198" i="16"/>
  <c r="G197" i="16"/>
  <c r="G195" i="23"/>
  <c r="E191" i="36"/>
  <c r="L197" i="48"/>
  <c r="H197" i="31"/>
  <c r="G191" i="36"/>
  <c r="E196" i="26"/>
  <c r="M197" i="35"/>
  <c r="D199" i="28"/>
  <c r="D200" i="28" s="1"/>
  <c r="J194" i="14"/>
  <c r="M198" i="28"/>
  <c r="J197" i="50"/>
  <c r="N196" i="48"/>
  <c r="M195" i="21"/>
  <c r="I196" i="21"/>
  <c r="I197" i="48"/>
  <c r="I198" i="16"/>
  <c r="E198" i="28"/>
  <c r="G194" i="17"/>
  <c r="D196" i="43"/>
  <c r="H195" i="19"/>
  <c r="D196" i="42"/>
  <c r="D195" i="45"/>
  <c r="D196" i="18"/>
  <c r="D194" i="20"/>
  <c r="D200" i="27"/>
  <c r="D196" i="44"/>
  <c r="B196" i="46" l="1"/>
  <c r="C196" i="46"/>
  <c r="A197" i="46"/>
  <c r="B194" i="13"/>
  <c r="A195" i="13"/>
  <c r="C194" i="13"/>
  <c r="B196" i="45"/>
  <c r="C196" i="45"/>
  <c r="A197" i="45"/>
  <c r="B197" i="43"/>
  <c r="C197" i="43"/>
  <c r="A198" i="43"/>
  <c r="C196" i="17"/>
  <c r="C199" i="16"/>
  <c r="B197" i="44"/>
  <c r="A198" i="44"/>
  <c r="C197" i="44"/>
  <c r="B198" i="29"/>
  <c r="A199" i="29"/>
  <c r="B196" i="30"/>
  <c r="C196" i="30"/>
  <c r="A197" i="30"/>
  <c r="B195" i="20"/>
  <c r="A196" i="20"/>
  <c r="C195" i="20"/>
  <c r="C198" i="29"/>
  <c r="C198" i="25"/>
  <c r="A199" i="25"/>
  <c r="B198" i="25"/>
  <c r="B196" i="24"/>
  <c r="C196" i="24"/>
  <c r="A197" i="24"/>
  <c r="B202" i="41"/>
  <c r="C202" i="41"/>
  <c r="A203" i="41"/>
  <c r="C201" i="28"/>
  <c r="B197" i="42"/>
  <c r="C197" i="42"/>
  <c r="A198" i="42"/>
  <c r="B197" i="18"/>
  <c r="A198" i="18"/>
  <c r="C197" i="18"/>
  <c r="C196" i="19"/>
  <c r="A202" i="27"/>
  <c r="B202" i="27" s="1"/>
  <c r="C201" i="27"/>
  <c r="A197" i="17"/>
  <c r="B197" i="17" s="1"/>
  <c r="A202" i="28"/>
  <c r="B202" i="28" s="1"/>
  <c r="A200" i="16"/>
  <c r="B200" i="16" s="1"/>
  <c r="A197" i="14"/>
  <c r="B197" i="14" s="1"/>
  <c r="C196" i="14"/>
  <c r="C194" i="36"/>
  <c r="C199" i="51"/>
  <c r="A200" i="51"/>
  <c r="B200" i="51" s="1"/>
  <c r="A200" i="50"/>
  <c r="B200" i="50" s="1"/>
  <c r="C199" i="50"/>
  <c r="C199" i="48"/>
  <c r="A200" i="48"/>
  <c r="B200" i="48" s="1"/>
  <c r="A199" i="36"/>
  <c r="B199" i="36" s="1"/>
  <c r="C199" i="35"/>
  <c r="A200" i="35"/>
  <c r="B200" i="35" s="1"/>
  <c r="C199" i="31"/>
  <c r="A200" i="31"/>
  <c r="B200" i="31" s="1"/>
  <c r="A200" i="26"/>
  <c r="B200" i="26" s="1"/>
  <c r="C199" i="26"/>
  <c r="C198" i="23"/>
  <c r="A199" i="23"/>
  <c r="B199" i="23" s="1"/>
  <c r="C198" i="21"/>
  <c r="A199" i="21"/>
  <c r="B199" i="21" s="1"/>
  <c r="A199" i="19"/>
  <c r="B199" i="19" s="1"/>
  <c r="C196" i="15"/>
  <c r="A197" i="15"/>
  <c r="B197" i="15" s="1"/>
  <c r="A192" i="39"/>
  <c r="B192" i="39" s="1"/>
  <c r="C191" i="39"/>
  <c r="E196" i="18"/>
  <c r="F196" i="42"/>
  <c r="G195" i="44"/>
  <c r="N199" i="27"/>
  <c r="K193" i="13"/>
  <c r="E193" i="13"/>
  <c r="M195" i="24"/>
  <c r="I197" i="25"/>
  <c r="J195" i="46"/>
  <c r="N195" i="46"/>
  <c r="I195" i="45"/>
  <c r="J196" i="43"/>
  <c r="N196" i="43"/>
  <c r="H196" i="42"/>
  <c r="H196" i="44"/>
  <c r="N196" i="44"/>
  <c r="G195" i="30"/>
  <c r="I194" i="20"/>
  <c r="N194" i="20"/>
  <c r="G197" i="29"/>
  <c r="H201" i="41"/>
  <c r="K198" i="50"/>
  <c r="F198" i="16"/>
  <c r="E198" i="16"/>
  <c r="D201" i="27"/>
  <c r="J200" i="27"/>
  <c r="J199" i="16"/>
  <c r="M199" i="28"/>
  <c r="L199" i="16"/>
  <c r="D195" i="15"/>
  <c r="I195" i="14"/>
  <c r="F190" i="39"/>
  <c r="E190" i="39"/>
  <c r="I197" i="21"/>
  <c r="N190" i="39"/>
  <c r="G196" i="18"/>
  <c r="D195" i="14"/>
  <c r="E195" i="44"/>
  <c r="L193" i="13"/>
  <c r="F193" i="13"/>
  <c r="F195" i="24"/>
  <c r="H197" i="25"/>
  <c r="H195" i="46"/>
  <c r="L195" i="45"/>
  <c r="K196" i="43"/>
  <c r="M196" i="43"/>
  <c r="J196" i="44"/>
  <c r="M196" i="42"/>
  <c r="E195" i="30"/>
  <c r="L194" i="20"/>
  <c r="G194" i="20"/>
  <c r="K197" i="29"/>
  <c r="G200" i="41"/>
  <c r="I201" i="41"/>
  <c r="H197" i="18"/>
  <c r="D196" i="19"/>
  <c r="F196" i="23"/>
  <c r="N200" i="27"/>
  <c r="I198" i="50"/>
  <c r="K199" i="16"/>
  <c r="H198" i="50"/>
  <c r="G190" i="39"/>
  <c r="F196" i="21"/>
  <c r="I198" i="31"/>
  <c r="I201" i="28"/>
  <c r="M200" i="28"/>
  <c r="I195" i="15"/>
  <c r="E197" i="26"/>
  <c r="E194" i="15"/>
  <c r="I199" i="16"/>
  <c r="M196" i="18"/>
  <c r="M195" i="19"/>
  <c r="N195" i="44"/>
  <c r="J196" i="18"/>
  <c r="I193" i="13"/>
  <c r="H195" i="24"/>
  <c r="N195" i="24"/>
  <c r="F197" i="25"/>
  <c r="I195" i="46"/>
  <c r="H195" i="45"/>
  <c r="L196" i="43"/>
  <c r="K196" i="44"/>
  <c r="K195" i="30"/>
  <c r="N195" i="30"/>
  <c r="H194" i="20"/>
  <c r="I197" i="29"/>
  <c r="K201" i="41"/>
  <c r="H197" i="42"/>
  <c r="I197" i="18"/>
  <c r="D198" i="31"/>
  <c r="I193" i="36"/>
  <c r="D198" i="50"/>
  <c r="F197" i="50"/>
  <c r="N200" i="28"/>
  <c r="L198" i="35"/>
  <c r="J201" i="28"/>
  <c r="M196" i="23"/>
  <c r="F200" i="27"/>
  <c r="E192" i="36"/>
  <c r="J198" i="26"/>
  <c r="H198" i="31"/>
  <c r="F197" i="51"/>
  <c r="K198" i="51"/>
  <c r="G197" i="31"/>
  <c r="H200" i="27"/>
  <c r="L198" i="48"/>
  <c r="F196" i="18"/>
  <c r="N195" i="19"/>
  <c r="F195" i="44"/>
  <c r="I196" i="42"/>
  <c r="H193" i="13"/>
  <c r="J195" i="24"/>
  <c r="E195" i="24"/>
  <c r="G197" i="25"/>
  <c r="K195" i="46"/>
  <c r="F195" i="45"/>
  <c r="H196" i="43"/>
  <c r="L196" i="44"/>
  <c r="L195" i="30"/>
  <c r="F195" i="30"/>
  <c r="J194" i="20"/>
  <c r="F197" i="29"/>
  <c r="L197" i="29"/>
  <c r="J201" i="41"/>
  <c r="N194" i="14"/>
  <c r="D195" i="17"/>
  <c r="G194" i="14"/>
  <c r="H198" i="35"/>
  <c r="I200" i="27"/>
  <c r="H198" i="51"/>
  <c r="K198" i="26"/>
  <c r="N194" i="15"/>
  <c r="K197" i="21"/>
  <c r="M192" i="36"/>
  <c r="M194" i="14"/>
  <c r="E200" i="28"/>
  <c r="D198" i="35"/>
  <c r="D197" i="21"/>
  <c r="F197" i="31"/>
  <c r="J195" i="17"/>
  <c r="M198" i="16"/>
  <c r="M197" i="26"/>
  <c r="J198" i="50"/>
  <c r="G197" i="48"/>
  <c r="H197" i="21"/>
  <c r="D196" i="14"/>
  <c r="K198" i="48"/>
  <c r="D199" i="50"/>
  <c r="L197" i="21"/>
  <c r="I198" i="51"/>
  <c r="N197" i="50"/>
  <c r="H198" i="48"/>
  <c r="N196" i="23"/>
  <c r="I198" i="48"/>
  <c r="N197" i="26"/>
  <c r="L195" i="14"/>
  <c r="D198" i="48"/>
  <c r="K195" i="14"/>
  <c r="E200" i="27"/>
  <c r="N197" i="51"/>
  <c r="I191" i="39"/>
  <c r="D198" i="21"/>
  <c r="N196" i="18"/>
  <c r="G195" i="19"/>
  <c r="E199" i="27"/>
  <c r="J193" i="13"/>
  <c r="I195" i="24"/>
  <c r="L196" i="42"/>
  <c r="M197" i="25"/>
  <c r="F195" i="46"/>
  <c r="D194" i="13"/>
  <c r="E195" i="45"/>
  <c r="I196" i="43"/>
  <c r="M196" i="44"/>
  <c r="J195" i="30"/>
  <c r="K194" i="20"/>
  <c r="H197" i="29"/>
  <c r="M197" i="29"/>
  <c r="D196" i="24"/>
  <c r="E200" i="41"/>
  <c r="D197" i="42"/>
  <c r="L196" i="19"/>
  <c r="G197" i="51"/>
  <c r="L198" i="26"/>
  <c r="F192" i="36"/>
  <c r="E196" i="23"/>
  <c r="F197" i="48"/>
  <c r="G197" i="26"/>
  <c r="L198" i="31"/>
  <c r="E197" i="50"/>
  <c r="N192" i="36"/>
  <c r="N197" i="48"/>
  <c r="N198" i="16"/>
  <c r="M197" i="50"/>
  <c r="H195" i="17"/>
  <c r="F194" i="14"/>
  <c r="J195" i="14"/>
  <c r="H197" i="23"/>
  <c r="N196" i="42"/>
  <c r="F195" i="19"/>
  <c r="G199" i="27"/>
  <c r="G193" i="13"/>
  <c r="L195" i="24"/>
  <c r="K197" i="25"/>
  <c r="N197" i="25"/>
  <c r="M195" i="46"/>
  <c r="M195" i="45"/>
  <c r="E196" i="43"/>
  <c r="F196" i="44"/>
  <c r="I195" i="30"/>
  <c r="D195" i="20"/>
  <c r="E194" i="20"/>
  <c r="E197" i="29"/>
  <c r="D201" i="41"/>
  <c r="L197" i="42"/>
  <c r="K196" i="19"/>
  <c r="D198" i="26"/>
  <c r="D199" i="26" s="1"/>
  <c r="L200" i="27"/>
  <c r="J197" i="23"/>
  <c r="H198" i="26"/>
  <c r="G194" i="15"/>
  <c r="I197" i="23"/>
  <c r="E197" i="31"/>
  <c r="D193" i="36"/>
  <c r="K193" i="36"/>
  <c r="L198" i="51"/>
  <c r="L195" i="17"/>
  <c r="F194" i="15"/>
  <c r="E197" i="48"/>
  <c r="L197" i="23"/>
  <c r="E196" i="42"/>
  <c r="E195" i="19"/>
  <c r="M199" i="27"/>
  <c r="N193" i="13"/>
  <c r="K195" i="24"/>
  <c r="J197" i="25"/>
  <c r="E197" i="25"/>
  <c r="E195" i="46"/>
  <c r="J195" i="45"/>
  <c r="G195" i="45"/>
  <c r="G196" i="43"/>
  <c r="G196" i="44"/>
  <c r="H195" i="30"/>
  <c r="F194" i="20"/>
  <c r="J197" i="29"/>
  <c r="N200" i="41"/>
  <c r="J197" i="42"/>
  <c r="H196" i="19"/>
  <c r="K197" i="23"/>
  <c r="M190" i="39"/>
  <c r="E194" i="14"/>
  <c r="K195" i="15"/>
  <c r="M197" i="51"/>
  <c r="J198" i="48"/>
  <c r="L191" i="39"/>
  <c r="K198" i="35"/>
  <c r="H199" i="16"/>
  <c r="J193" i="36"/>
  <c r="F199" i="28"/>
  <c r="G196" i="21"/>
  <c r="H195" i="15"/>
  <c r="K200" i="27"/>
  <c r="E199" i="28"/>
  <c r="N196" i="21"/>
  <c r="J198" i="35"/>
  <c r="D199" i="31"/>
  <c r="G192" i="36"/>
  <c r="F197" i="26"/>
  <c r="G196" i="42"/>
  <c r="M195" i="44"/>
  <c r="F199" i="27"/>
  <c r="M193" i="13"/>
  <c r="G195" i="24"/>
  <c r="L197" i="25"/>
  <c r="L195" i="46"/>
  <c r="G195" i="46"/>
  <c r="K195" i="45"/>
  <c r="N195" i="45"/>
  <c r="F196" i="43"/>
  <c r="I195" i="19"/>
  <c r="I196" i="44"/>
  <c r="E196" i="44"/>
  <c r="M195" i="30"/>
  <c r="M194" i="20"/>
  <c r="N197" i="29"/>
  <c r="F200" i="41"/>
  <c r="M200" i="41"/>
  <c r="I196" i="19"/>
  <c r="M197" i="31"/>
  <c r="E196" i="21"/>
  <c r="M200" i="27"/>
  <c r="M196" i="21"/>
  <c r="G196" i="23"/>
  <c r="J197" i="21"/>
  <c r="M197" i="48"/>
  <c r="I195" i="17"/>
  <c r="N197" i="31"/>
  <c r="J198" i="51"/>
  <c r="F200" i="28"/>
  <c r="G198" i="16"/>
  <c r="N199" i="28"/>
  <c r="K195" i="17"/>
  <c r="I198" i="35"/>
  <c r="G200" i="28"/>
  <c r="K198" i="31"/>
  <c r="L201" i="41"/>
  <c r="J197" i="18"/>
  <c r="J196" i="19"/>
  <c r="H193" i="36"/>
  <c r="L193" i="36"/>
  <c r="H201" i="28"/>
  <c r="H195" i="14"/>
  <c r="I198" i="26"/>
  <c r="L195" i="15"/>
  <c r="G197" i="50"/>
  <c r="J198" i="31"/>
  <c r="G199" i="28"/>
  <c r="K201" i="28"/>
  <c r="D197" i="23"/>
  <c r="D201" i="28"/>
  <c r="E197" i="51"/>
  <c r="L198" i="50"/>
  <c r="G200" i="27"/>
  <c r="J195" i="15"/>
  <c r="M194" i="15"/>
  <c r="D198" i="51"/>
  <c r="H191" i="39"/>
  <c r="L201" i="28"/>
  <c r="D199" i="16"/>
  <c r="I197" i="42"/>
  <c r="D196" i="46"/>
  <c r="D197" i="44"/>
  <c r="J191" i="39"/>
  <c r="D197" i="18"/>
  <c r="D197" i="43"/>
  <c r="B197" i="45" l="1"/>
  <c r="C197" i="45"/>
  <c r="A198" i="45"/>
  <c r="C199" i="25"/>
  <c r="B199" i="25"/>
  <c r="A200" i="25"/>
  <c r="B196" i="20"/>
  <c r="C196" i="20"/>
  <c r="A197" i="20"/>
  <c r="B197" i="30"/>
  <c r="C197" i="30"/>
  <c r="A198" i="30"/>
  <c r="B197" i="46"/>
  <c r="A198" i="46"/>
  <c r="C197" i="46"/>
  <c r="C197" i="17"/>
  <c r="B198" i="44"/>
  <c r="C198" i="44"/>
  <c r="A199" i="44"/>
  <c r="B197" i="24"/>
  <c r="C197" i="24"/>
  <c r="A198" i="24"/>
  <c r="B199" i="29"/>
  <c r="A200" i="29"/>
  <c r="B198" i="43"/>
  <c r="C198" i="43"/>
  <c r="A199" i="43"/>
  <c r="C199" i="29"/>
  <c r="C200" i="16"/>
  <c r="B195" i="13"/>
  <c r="A196" i="13"/>
  <c r="C195" i="13"/>
  <c r="C203" i="41"/>
  <c r="A204" i="41"/>
  <c r="B203" i="41"/>
  <c r="C202" i="28"/>
  <c r="B198" i="42"/>
  <c r="A199" i="42"/>
  <c r="C198" i="42"/>
  <c r="C198" i="18"/>
  <c r="B198" i="18"/>
  <c r="A199" i="18"/>
  <c r="C197" i="19"/>
  <c r="A203" i="28"/>
  <c r="B203" i="28" s="1"/>
  <c r="C202" i="27"/>
  <c r="A203" i="27"/>
  <c r="B203" i="27" s="1"/>
  <c r="A198" i="14"/>
  <c r="B198" i="14" s="1"/>
  <c r="C197" i="14"/>
  <c r="A198" i="17"/>
  <c r="B198" i="17" s="1"/>
  <c r="C195" i="36"/>
  <c r="A201" i="16"/>
  <c r="B201" i="16" s="1"/>
  <c r="C200" i="51"/>
  <c r="A201" i="51"/>
  <c r="B201" i="51" s="1"/>
  <c r="C200" i="50"/>
  <c r="A201" i="50"/>
  <c r="B201" i="50" s="1"/>
  <c r="C200" i="48"/>
  <c r="A201" i="48"/>
  <c r="B201" i="48" s="1"/>
  <c r="A200" i="36"/>
  <c r="B200" i="36" s="1"/>
  <c r="C200" i="35"/>
  <c r="A201" i="35"/>
  <c r="B201" i="35" s="1"/>
  <c r="C200" i="31"/>
  <c r="A201" i="31"/>
  <c r="B201" i="31" s="1"/>
  <c r="C200" i="26"/>
  <c r="A201" i="26"/>
  <c r="B201" i="26" s="1"/>
  <c r="C199" i="23"/>
  <c r="A200" i="21"/>
  <c r="B200" i="21" s="1"/>
  <c r="C199" i="21"/>
  <c r="A200" i="19"/>
  <c r="B200" i="19" s="1"/>
  <c r="C197" i="15"/>
  <c r="A198" i="15"/>
  <c r="B198" i="15" s="1"/>
  <c r="A193" i="39"/>
  <c r="B193" i="39" s="1"/>
  <c r="C192" i="39"/>
  <c r="E197" i="18"/>
  <c r="F197" i="42"/>
  <c r="N195" i="14"/>
  <c r="N195" i="20"/>
  <c r="G195" i="20"/>
  <c r="K198" i="25"/>
  <c r="L196" i="30"/>
  <c r="G197" i="44"/>
  <c r="J196" i="46"/>
  <c r="H194" i="13"/>
  <c r="G194" i="13"/>
  <c r="N196" i="24"/>
  <c r="I197" i="43"/>
  <c r="M197" i="43"/>
  <c r="D196" i="45"/>
  <c r="N201" i="41"/>
  <c r="D198" i="42"/>
  <c r="M197" i="21"/>
  <c r="G199" i="31"/>
  <c r="N196" i="14"/>
  <c r="K196" i="17"/>
  <c r="E195" i="17"/>
  <c r="N197" i="21"/>
  <c r="H196" i="15"/>
  <c r="J199" i="50"/>
  <c r="E198" i="51"/>
  <c r="L199" i="51"/>
  <c r="M198" i="31"/>
  <c r="F198" i="51"/>
  <c r="G199" i="50"/>
  <c r="D199" i="48"/>
  <c r="N199" i="16"/>
  <c r="G197" i="23"/>
  <c r="K199" i="26"/>
  <c r="L199" i="50"/>
  <c r="F199" i="31"/>
  <c r="M197" i="18"/>
  <c r="N197" i="42"/>
  <c r="G195" i="14"/>
  <c r="I195" i="20"/>
  <c r="J196" i="45"/>
  <c r="I198" i="25"/>
  <c r="H196" i="30"/>
  <c r="J196" i="30"/>
  <c r="F197" i="44"/>
  <c r="I196" i="46"/>
  <c r="J194" i="13"/>
  <c r="I196" i="24"/>
  <c r="M196" i="24"/>
  <c r="K197" i="43"/>
  <c r="F197" i="43"/>
  <c r="D202" i="41"/>
  <c r="L198" i="42"/>
  <c r="D197" i="19"/>
  <c r="G197" i="21"/>
  <c r="H200" i="16"/>
  <c r="E201" i="27"/>
  <c r="N197" i="23"/>
  <c r="E195" i="15"/>
  <c r="L199" i="35"/>
  <c r="G198" i="51"/>
  <c r="G201" i="27"/>
  <c r="J199" i="26"/>
  <c r="H201" i="27"/>
  <c r="K198" i="21"/>
  <c r="M195" i="15"/>
  <c r="L198" i="23"/>
  <c r="H199" i="48"/>
  <c r="G197" i="18"/>
  <c r="M196" i="19"/>
  <c r="F195" i="14"/>
  <c r="J195" i="20"/>
  <c r="D196" i="20"/>
  <c r="H196" i="45"/>
  <c r="J198" i="25"/>
  <c r="I196" i="30"/>
  <c r="E197" i="44"/>
  <c r="H196" i="46"/>
  <c r="L194" i="13"/>
  <c r="K196" i="24"/>
  <c r="E196" i="24"/>
  <c r="L197" i="43"/>
  <c r="M201" i="41"/>
  <c r="G201" i="41"/>
  <c r="H198" i="42"/>
  <c r="I197" i="19"/>
  <c r="F196" i="14"/>
  <c r="J200" i="16"/>
  <c r="J199" i="31"/>
  <c r="M201" i="27"/>
  <c r="I199" i="50"/>
  <c r="D196" i="17"/>
  <c r="G196" i="14"/>
  <c r="K196" i="14"/>
  <c r="D199" i="21"/>
  <c r="E201" i="28"/>
  <c r="F198" i="31"/>
  <c r="D202" i="27"/>
  <c r="E193" i="36"/>
  <c r="K200" i="16"/>
  <c r="D199" i="51"/>
  <c r="K199" i="35"/>
  <c r="L196" i="14"/>
  <c r="F198" i="48"/>
  <c r="H194" i="36"/>
  <c r="M193" i="36"/>
  <c r="F197" i="18"/>
  <c r="F196" i="19"/>
  <c r="M195" i="14"/>
  <c r="F195" i="20"/>
  <c r="K196" i="45"/>
  <c r="H198" i="25"/>
  <c r="K196" i="30"/>
  <c r="L197" i="44"/>
  <c r="M197" i="44"/>
  <c r="N196" i="46"/>
  <c r="K194" i="13"/>
  <c r="F196" i="24"/>
  <c r="I198" i="29"/>
  <c r="H197" i="43"/>
  <c r="K202" i="41"/>
  <c r="E201" i="41"/>
  <c r="I198" i="42"/>
  <c r="J197" i="19"/>
  <c r="N198" i="35"/>
  <c r="M198" i="21"/>
  <c r="G195" i="17"/>
  <c r="K198" i="23"/>
  <c r="N198" i="31"/>
  <c r="J196" i="14"/>
  <c r="M201" i="28"/>
  <c r="L196" i="17"/>
  <c r="L199" i="26"/>
  <c r="G198" i="31"/>
  <c r="F197" i="21"/>
  <c r="N199" i="50"/>
  <c r="E199" i="26"/>
  <c r="D196" i="15"/>
  <c r="I196" i="15"/>
  <c r="H199" i="26"/>
  <c r="H198" i="21"/>
  <c r="J199" i="35"/>
  <c r="G199" i="16"/>
  <c r="F198" i="35"/>
  <c r="D202" i="28"/>
  <c r="L194" i="36"/>
  <c r="K197" i="19"/>
  <c r="L199" i="48"/>
  <c r="E198" i="50"/>
  <c r="N198" i="26"/>
  <c r="N195" i="17"/>
  <c r="I196" i="17"/>
  <c r="G199" i="26"/>
  <c r="F198" i="50"/>
  <c r="J198" i="21"/>
  <c r="N198" i="48"/>
  <c r="F195" i="17"/>
  <c r="E198" i="48"/>
  <c r="M199" i="50"/>
  <c r="G198" i="35"/>
  <c r="D198" i="23"/>
  <c r="M198" i="26"/>
  <c r="E199" i="31"/>
  <c r="K201" i="27"/>
  <c r="H196" i="17"/>
  <c r="J196" i="15"/>
  <c r="N197" i="18"/>
  <c r="N196" i="19"/>
  <c r="D191" i="39"/>
  <c r="K195" i="20"/>
  <c r="L196" i="45"/>
  <c r="K197" i="44"/>
  <c r="N197" i="44"/>
  <c r="F196" i="46"/>
  <c r="F194" i="13"/>
  <c r="L196" i="24"/>
  <c r="J198" i="29"/>
  <c r="J197" i="43"/>
  <c r="F201" i="41"/>
  <c r="L202" i="41"/>
  <c r="I198" i="18"/>
  <c r="L196" i="15"/>
  <c r="M198" i="35"/>
  <c r="I199" i="31"/>
  <c r="L201" i="27"/>
  <c r="N199" i="26"/>
  <c r="J192" i="39"/>
  <c r="M199" i="31"/>
  <c r="N195" i="15"/>
  <c r="J201" i="27"/>
  <c r="M198" i="48"/>
  <c r="I201" i="27"/>
  <c r="F193" i="36"/>
  <c r="G198" i="50"/>
  <c r="J202" i="28"/>
  <c r="E198" i="26"/>
  <c r="F198" i="26"/>
  <c r="G201" i="28"/>
  <c r="E197" i="42"/>
  <c r="E196" i="19"/>
  <c r="K191" i="39"/>
  <c r="L195" i="20"/>
  <c r="I196" i="45"/>
  <c r="H197" i="44"/>
  <c r="G196" i="46"/>
  <c r="N194" i="13"/>
  <c r="J196" i="24"/>
  <c r="L198" i="29"/>
  <c r="N197" i="43"/>
  <c r="D195" i="13"/>
  <c r="I202" i="41"/>
  <c r="D203" i="41"/>
  <c r="J198" i="18"/>
  <c r="L197" i="19"/>
  <c r="K194" i="36"/>
  <c r="N198" i="50"/>
  <c r="J199" i="51"/>
  <c r="F199" i="26"/>
  <c r="E199" i="50"/>
  <c r="I202" i="28"/>
  <c r="H199" i="51"/>
  <c r="F195" i="15"/>
  <c r="I199" i="48"/>
  <c r="H199" i="35"/>
  <c r="D200" i="50"/>
  <c r="K202" i="28"/>
  <c r="G197" i="42"/>
  <c r="G196" i="19"/>
  <c r="K197" i="42"/>
  <c r="M195" i="20"/>
  <c r="J197" i="44"/>
  <c r="L196" i="46"/>
  <c r="M196" i="46"/>
  <c r="M194" i="13"/>
  <c r="G196" i="24"/>
  <c r="K198" i="29"/>
  <c r="D198" i="29"/>
  <c r="E197" i="43"/>
  <c r="D196" i="30"/>
  <c r="H202" i="41"/>
  <c r="K198" i="42"/>
  <c r="H198" i="18"/>
  <c r="H198" i="23"/>
  <c r="M198" i="50"/>
  <c r="K199" i="31"/>
  <c r="M198" i="51"/>
  <c r="H196" i="14"/>
  <c r="G193" i="36"/>
  <c r="N198" i="51"/>
  <c r="K199" i="48"/>
  <c r="I199" i="26"/>
  <c r="F199" i="50"/>
  <c r="M199" i="16"/>
  <c r="J199" i="48"/>
  <c r="N201" i="27"/>
  <c r="H199" i="31"/>
  <c r="M196" i="14"/>
  <c r="J194" i="36"/>
  <c r="F198" i="21"/>
  <c r="E198" i="35"/>
  <c r="I200" i="16"/>
  <c r="I196" i="14"/>
  <c r="M197" i="42"/>
  <c r="E195" i="14"/>
  <c r="H195" i="20"/>
  <c r="E195" i="20"/>
  <c r="L198" i="25"/>
  <c r="I197" i="44"/>
  <c r="K196" i="46"/>
  <c r="E196" i="46"/>
  <c r="I194" i="13"/>
  <c r="E194" i="13"/>
  <c r="H196" i="24"/>
  <c r="H198" i="29"/>
  <c r="G197" i="43"/>
  <c r="D198" i="25"/>
  <c r="J202" i="41"/>
  <c r="J198" i="42"/>
  <c r="E198" i="31"/>
  <c r="D199" i="35"/>
  <c r="F197" i="23"/>
  <c r="E197" i="23"/>
  <c r="I194" i="36"/>
  <c r="D194" i="36"/>
  <c r="F199" i="16"/>
  <c r="K199" i="50"/>
  <c r="E199" i="16"/>
  <c r="H199" i="50"/>
  <c r="E197" i="21"/>
  <c r="M195" i="17"/>
  <c r="N198" i="21"/>
  <c r="J196" i="17"/>
  <c r="K196" i="15"/>
  <c r="G195" i="15"/>
  <c r="I198" i="21"/>
  <c r="I199" i="35"/>
  <c r="F201" i="28"/>
  <c r="M199" i="26"/>
  <c r="M197" i="23"/>
  <c r="E196" i="14"/>
  <c r="G198" i="48"/>
  <c r="K199" i="51"/>
  <c r="H197" i="19"/>
  <c r="N199" i="31"/>
  <c r="I199" i="51"/>
  <c r="G198" i="21"/>
  <c r="L200" i="16"/>
  <c r="D197" i="17"/>
  <c r="J198" i="23"/>
  <c r="L202" i="28"/>
  <c r="L199" i="31"/>
  <c r="L198" i="21"/>
  <c r="F201" i="27"/>
  <c r="G198" i="26"/>
  <c r="E198" i="21"/>
  <c r="N193" i="36"/>
  <c r="I198" i="23"/>
  <c r="L192" i="39"/>
  <c r="N201" i="28"/>
  <c r="D197" i="24"/>
  <c r="D198" i="44"/>
  <c r="D198" i="43"/>
  <c r="H202" i="28"/>
  <c r="D197" i="45"/>
  <c r="I192" i="39"/>
  <c r="D198" i="18"/>
  <c r="D192" i="39"/>
  <c r="D199" i="29"/>
  <c r="D197" i="30"/>
  <c r="C201" i="16" l="1"/>
  <c r="C200" i="25"/>
  <c r="A201" i="25"/>
  <c r="B200" i="25"/>
  <c r="B198" i="24"/>
  <c r="C198" i="24"/>
  <c r="A199" i="24"/>
  <c r="B199" i="43"/>
  <c r="A200" i="43"/>
  <c r="C199" i="43"/>
  <c r="C198" i="17"/>
  <c r="C199" i="17" s="1"/>
  <c r="B198" i="46"/>
  <c r="C198" i="46"/>
  <c r="A199" i="46"/>
  <c r="B197" i="20"/>
  <c r="C197" i="20"/>
  <c r="A198" i="20"/>
  <c r="B196" i="13"/>
  <c r="C196" i="13"/>
  <c r="A197" i="13"/>
  <c r="C200" i="29"/>
  <c r="B198" i="45"/>
  <c r="C198" i="45"/>
  <c r="A199" i="45"/>
  <c r="B199" i="44"/>
  <c r="C199" i="44"/>
  <c r="A200" i="44"/>
  <c r="B200" i="29"/>
  <c r="A201" i="29"/>
  <c r="B198" i="30"/>
  <c r="C198" i="30"/>
  <c r="A199" i="30"/>
  <c r="B204" i="41"/>
  <c r="C204" i="41"/>
  <c r="A205" i="41"/>
  <c r="C203" i="28"/>
  <c r="B199" i="42"/>
  <c r="A200" i="42"/>
  <c r="C199" i="42"/>
  <c r="B199" i="18"/>
  <c r="A200" i="18"/>
  <c r="C199" i="18"/>
  <c r="C198" i="19"/>
  <c r="A199" i="14"/>
  <c r="B199" i="14" s="1"/>
  <c r="C198" i="14"/>
  <c r="A204" i="28"/>
  <c r="B204" i="28" s="1"/>
  <c r="A202" i="16"/>
  <c r="B202" i="16" s="1"/>
  <c r="C196" i="36"/>
  <c r="A199" i="17"/>
  <c r="B199" i="17" s="1"/>
  <c r="C203" i="27"/>
  <c r="A204" i="27"/>
  <c r="B204" i="27" s="1"/>
  <c r="C201" i="51"/>
  <c r="A202" i="51"/>
  <c r="B202" i="51" s="1"/>
  <c r="C201" i="50"/>
  <c r="A202" i="50"/>
  <c r="B202" i="50" s="1"/>
  <c r="C201" i="48"/>
  <c r="A202" i="48"/>
  <c r="B202" i="48" s="1"/>
  <c r="A201" i="36"/>
  <c r="B201" i="36" s="1"/>
  <c r="C201" i="35"/>
  <c r="A202" i="35"/>
  <c r="B202" i="35" s="1"/>
  <c r="C201" i="31"/>
  <c r="A202" i="31"/>
  <c r="B202" i="31" s="1"/>
  <c r="C201" i="26"/>
  <c r="A202" i="26"/>
  <c r="B202" i="26" s="1"/>
  <c r="C200" i="21"/>
  <c r="A201" i="21"/>
  <c r="B201" i="21" s="1"/>
  <c r="A201" i="19"/>
  <c r="B201" i="19" s="1"/>
  <c r="C198" i="15"/>
  <c r="A199" i="15"/>
  <c r="B199" i="15" s="1"/>
  <c r="A194" i="39"/>
  <c r="B194" i="39" s="1"/>
  <c r="C193" i="39"/>
  <c r="G198" i="18"/>
  <c r="F198" i="25"/>
  <c r="M198" i="29"/>
  <c r="F191" i="39"/>
  <c r="N198" i="42"/>
  <c r="K192" i="39"/>
  <c r="K197" i="30"/>
  <c r="M197" i="24"/>
  <c r="M195" i="13"/>
  <c r="L198" i="43"/>
  <c r="G199" i="29"/>
  <c r="I196" i="20"/>
  <c r="J197" i="45"/>
  <c r="N198" i="44"/>
  <c r="D199" i="25"/>
  <c r="K203" i="41"/>
  <c r="D204" i="41"/>
  <c r="J199" i="18"/>
  <c r="J199" i="21"/>
  <c r="N199" i="48"/>
  <c r="H197" i="15"/>
  <c r="H199" i="23"/>
  <c r="E196" i="15"/>
  <c r="E199" i="51"/>
  <c r="J201" i="16"/>
  <c r="F198" i="23"/>
  <c r="M192" i="39"/>
  <c r="D200" i="16"/>
  <c r="G202" i="28"/>
  <c r="N198" i="18"/>
  <c r="G198" i="25"/>
  <c r="E198" i="29"/>
  <c r="E197" i="19"/>
  <c r="E198" i="42"/>
  <c r="I197" i="30"/>
  <c r="K197" i="46"/>
  <c r="N197" i="24"/>
  <c r="I199" i="25"/>
  <c r="H195" i="13"/>
  <c r="K198" i="43"/>
  <c r="K199" i="29"/>
  <c r="N199" i="29"/>
  <c r="M196" i="20"/>
  <c r="L197" i="45"/>
  <c r="D200" i="29"/>
  <c r="E198" i="44"/>
  <c r="I203" i="41"/>
  <c r="M202" i="41"/>
  <c r="J199" i="42"/>
  <c r="D199" i="18"/>
  <c r="F196" i="17"/>
  <c r="N199" i="35"/>
  <c r="D193" i="39"/>
  <c r="N202" i="27"/>
  <c r="D200" i="31"/>
  <c r="I199" i="23"/>
  <c r="E199" i="35"/>
  <c r="I197" i="15"/>
  <c r="L197" i="17"/>
  <c r="N202" i="28"/>
  <c r="G199" i="35"/>
  <c r="M194" i="36"/>
  <c r="N199" i="21"/>
  <c r="K197" i="14"/>
  <c r="I200" i="26"/>
  <c r="H200" i="31"/>
  <c r="I200" i="31"/>
  <c r="K200" i="35"/>
  <c r="H192" i="39"/>
  <c r="E198" i="18"/>
  <c r="M196" i="30"/>
  <c r="N198" i="29"/>
  <c r="N197" i="19"/>
  <c r="N196" i="45"/>
  <c r="G197" i="30"/>
  <c r="M197" i="30"/>
  <c r="J197" i="24"/>
  <c r="E197" i="24"/>
  <c r="J199" i="25"/>
  <c r="J195" i="13"/>
  <c r="N198" i="43"/>
  <c r="I199" i="29"/>
  <c r="F199" i="29"/>
  <c r="G196" i="20"/>
  <c r="D199" i="44"/>
  <c r="G197" i="45"/>
  <c r="I198" i="44"/>
  <c r="G198" i="44"/>
  <c r="E202" i="41"/>
  <c r="J203" i="41"/>
  <c r="D199" i="42"/>
  <c r="I199" i="18"/>
  <c r="E196" i="17"/>
  <c r="I202" i="27"/>
  <c r="H200" i="51"/>
  <c r="L203" i="28"/>
  <c r="I203" i="28"/>
  <c r="D197" i="14"/>
  <c r="H202" i="27"/>
  <c r="L200" i="50"/>
  <c r="H200" i="35"/>
  <c r="H199" i="21"/>
  <c r="H201" i="16"/>
  <c r="D203" i="28"/>
  <c r="K197" i="15"/>
  <c r="H200" i="50"/>
  <c r="D197" i="15"/>
  <c r="L200" i="31"/>
  <c r="D200" i="48"/>
  <c r="G197" i="17"/>
  <c r="M198" i="23"/>
  <c r="D200" i="35"/>
  <c r="D195" i="36"/>
  <c r="F198" i="18"/>
  <c r="G196" i="30"/>
  <c r="G198" i="29"/>
  <c r="F197" i="19"/>
  <c r="G196" i="45"/>
  <c r="L197" i="30"/>
  <c r="H197" i="30"/>
  <c r="L197" i="24"/>
  <c r="G197" i="24"/>
  <c r="L199" i="25"/>
  <c r="K195" i="13"/>
  <c r="F195" i="13"/>
  <c r="F198" i="43"/>
  <c r="L199" i="29"/>
  <c r="J196" i="20"/>
  <c r="E196" i="20"/>
  <c r="M197" i="45"/>
  <c r="K198" i="44"/>
  <c r="F198" i="44"/>
  <c r="G203" i="41"/>
  <c r="E203" i="41"/>
  <c r="I199" i="42"/>
  <c r="K198" i="19"/>
  <c r="M199" i="48"/>
  <c r="D199" i="23"/>
  <c r="H200" i="26"/>
  <c r="M196" i="17"/>
  <c r="E202" i="27"/>
  <c r="L195" i="36"/>
  <c r="I200" i="50"/>
  <c r="J200" i="48"/>
  <c r="K200" i="51"/>
  <c r="M200" i="50"/>
  <c r="I199" i="21"/>
  <c r="N196" i="15"/>
  <c r="J200" i="26"/>
  <c r="G196" i="17"/>
  <c r="J197" i="17"/>
  <c r="G200" i="50"/>
  <c r="E192" i="39"/>
  <c r="H203" i="41"/>
  <c r="H199" i="42"/>
  <c r="F199" i="48"/>
  <c r="J200" i="50"/>
  <c r="F197" i="17"/>
  <c r="E194" i="36"/>
  <c r="L200" i="35"/>
  <c r="G198" i="23"/>
  <c r="K200" i="26"/>
  <c r="F199" i="51"/>
  <c r="F196" i="15"/>
  <c r="K199" i="23"/>
  <c r="M202" i="28"/>
  <c r="F194" i="36"/>
  <c r="K203" i="28"/>
  <c r="J197" i="14"/>
  <c r="H195" i="36"/>
  <c r="I197" i="17"/>
  <c r="M198" i="18"/>
  <c r="F196" i="30"/>
  <c r="N191" i="39"/>
  <c r="G197" i="19"/>
  <c r="M196" i="45"/>
  <c r="F197" i="30"/>
  <c r="I197" i="24"/>
  <c r="K199" i="25"/>
  <c r="L195" i="13"/>
  <c r="N195" i="13"/>
  <c r="M198" i="43"/>
  <c r="H199" i="29"/>
  <c r="N196" i="20"/>
  <c r="K196" i="20"/>
  <c r="N197" i="45"/>
  <c r="L198" i="44"/>
  <c r="G202" i="41"/>
  <c r="J198" i="19"/>
  <c r="G202" i="27"/>
  <c r="M199" i="21"/>
  <c r="G199" i="51"/>
  <c r="E202" i="28"/>
  <c r="I201" i="16"/>
  <c r="K193" i="39"/>
  <c r="I197" i="14"/>
  <c r="E197" i="17"/>
  <c r="I195" i="36"/>
  <c r="G192" i="39"/>
  <c r="G199" i="48"/>
  <c r="H200" i="48"/>
  <c r="L193" i="39"/>
  <c r="N198" i="25"/>
  <c r="E196" i="30"/>
  <c r="E191" i="39"/>
  <c r="M197" i="19"/>
  <c r="F196" i="45"/>
  <c r="J197" i="30"/>
  <c r="I197" i="46"/>
  <c r="J197" i="46"/>
  <c r="K197" i="24"/>
  <c r="H199" i="25"/>
  <c r="I195" i="13"/>
  <c r="J198" i="43"/>
  <c r="E198" i="43"/>
  <c r="J199" i="29"/>
  <c r="F196" i="20"/>
  <c r="I197" i="45"/>
  <c r="E197" i="45"/>
  <c r="J198" i="44"/>
  <c r="M203" i="41"/>
  <c r="N202" i="41"/>
  <c r="K199" i="42"/>
  <c r="I198" i="19"/>
  <c r="E199" i="21"/>
  <c r="G199" i="21"/>
  <c r="J203" i="28"/>
  <c r="F202" i="28"/>
  <c r="J200" i="51"/>
  <c r="L197" i="14"/>
  <c r="K200" i="50"/>
  <c r="H197" i="14"/>
  <c r="L199" i="21"/>
  <c r="I200" i="51"/>
  <c r="D198" i="17"/>
  <c r="E199" i="48"/>
  <c r="K200" i="31"/>
  <c r="N197" i="17"/>
  <c r="J200" i="31"/>
  <c r="E198" i="25"/>
  <c r="N196" i="30"/>
  <c r="G191" i="39"/>
  <c r="F198" i="42"/>
  <c r="E196" i="45"/>
  <c r="E197" i="30"/>
  <c r="L197" i="46"/>
  <c r="H197" i="24"/>
  <c r="E195" i="13"/>
  <c r="I198" i="43"/>
  <c r="G198" i="43"/>
  <c r="E199" i="29"/>
  <c r="H196" i="20"/>
  <c r="H197" i="45"/>
  <c r="F197" i="45"/>
  <c r="H198" i="44"/>
  <c r="F202" i="41"/>
  <c r="N203" i="41"/>
  <c r="L199" i="42"/>
  <c r="L198" i="19"/>
  <c r="J200" i="35"/>
  <c r="L199" i="23"/>
  <c r="K197" i="17"/>
  <c r="K200" i="48"/>
  <c r="H193" i="39"/>
  <c r="H203" i="28"/>
  <c r="N199" i="51"/>
  <c r="N200" i="50"/>
  <c r="I200" i="35"/>
  <c r="M202" i="27"/>
  <c r="D200" i="26"/>
  <c r="K202" i="27"/>
  <c r="E198" i="23"/>
  <c r="F202" i="27"/>
  <c r="H197" i="17"/>
  <c r="M198" i="25"/>
  <c r="F198" i="29"/>
  <c r="M191" i="39"/>
  <c r="M198" i="42"/>
  <c r="G198" i="42"/>
  <c r="N197" i="30"/>
  <c r="H197" i="46"/>
  <c r="F197" i="24"/>
  <c r="G195" i="13"/>
  <c r="H198" i="43"/>
  <c r="D197" i="46"/>
  <c r="M199" i="29"/>
  <c r="L196" i="20"/>
  <c r="K197" i="45"/>
  <c r="M198" i="44"/>
  <c r="L203" i="41"/>
  <c r="F203" i="41"/>
  <c r="H198" i="19"/>
  <c r="L197" i="15"/>
  <c r="M196" i="15"/>
  <c r="J199" i="23"/>
  <c r="J202" i="27"/>
  <c r="I200" i="48"/>
  <c r="E200" i="50"/>
  <c r="K195" i="36"/>
  <c r="N196" i="17"/>
  <c r="L202" i="27"/>
  <c r="N194" i="36"/>
  <c r="M199" i="35"/>
  <c r="L200" i="51"/>
  <c r="N198" i="23"/>
  <c r="L201" i="16"/>
  <c r="F200" i="50"/>
  <c r="D200" i="51"/>
  <c r="I193" i="39"/>
  <c r="L200" i="26"/>
  <c r="D198" i="19"/>
  <c r="L200" i="48"/>
  <c r="J197" i="15"/>
  <c r="K199" i="21"/>
  <c r="M199" i="51"/>
  <c r="D198" i="14"/>
  <c r="N192" i="39"/>
  <c r="J195" i="36"/>
  <c r="J193" i="39"/>
  <c r="F199" i="21"/>
  <c r="F199" i="35"/>
  <c r="G194" i="36"/>
  <c r="F192" i="39"/>
  <c r="M197" i="17"/>
  <c r="G196" i="15"/>
  <c r="D198" i="24"/>
  <c r="D203" i="27"/>
  <c r="D197" i="20"/>
  <c r="D200" i="25"/>
  <c r="D196" i="13"/>
  <c r="B199" i="30" l="1"/>
  <c r="C199" i="30"/>
  <c r="A200" i="30"/>
  <c r="B199" i="45"/>
  <c r="C199" i="45"/>
  <c r="A200" i="45"/>
  <c r="B199" i="46"/>
  <c r="C199" i="46"/>
  <c r="A200" i="46"/>
  <c r="B200" i="43"/>
  <c r="C200" i="43"/>
  <c r="A201" i="43"/>
  <c r="B197" i="13"/>
  <c r="A198" i="13"/>
  <c r="C197" i="13"/>
  <c r="A202" i="25"/>
  <c r="C201" i="25"/>
  <c r="B201" i="25"/>
  <c r="B200" i="44"/>
  <c r="C200" i="44"/>
  <c r="A201" i="44"/>
  <c r="B198" i="20"/>
  <c r="C198" i="20"/>
  <c r="A199" i="20"/>
  <c r="B199" i="24"/>
  <c r="C199" i="24"/>
  <c r="A200" i="24"/>
  <c r="C202" i="16"/>
  <c r="B201" i="29"/>
  <c r="A202" i="29"/>
  <c r="C201" i="29"/>
  <c r="C205" i="41"/>
  <c r="A206" i="41"/>
  <c r="B205" i="41"/>
  <c r="C204" i="28"/>
  <c r="B200" i="42"/>
  <c r="A201" i="42"/>
  <c r="C200" i="42"/>
  <c r="C200" i="18"/>
  <c r="B200" i="18"/>
  <c r="A201" i="18"/>
  <c r="C199" i="19"/>
  <c r="C204" i="27"/>
  <c r="A205" i="27"/>
  <c r="B205" i="27" s="1"/>
  <c r="C197" i="36"/>
  <c r="A200" i="17"/>
  <c r="B200" i="17" s="1"/>
  <c r="A203" i="16"/>
  <c r="B203" i="16" s="1"/>
  <c r="A205" i="28"/>
  <c r="B205" i="28" s="1"/>
  <c r="A200" i="14"/>
  <c r="B200" i="14" s="1"/>
  <c r="C199" i="14"/>
  <c r="C202" i="51"/>
  <c r="A203" i="51"/>
  <c r="B203" i="51" s="1"/>
  <c r="C202" i="50"/>
  <c r="A203" i="50"/>
  <c r="B203" i="50" s="1"/>
  <c r="C202" i="48"/>
  <c r="A203" i="48"/>
  <c r="B203" i="48" s="1"/>
  <c r="A202" i="36"/>
  <c r="B202" i="36" s="1"/>
  <c r="C202" i="35"/>
  <c r="A203" i="35"/>
  <c r="B203" i="35" s="1"/>
  <c r="C202" i="31"/>
  <c r="A203" i="31"/>
  <c r="B203" i="31" s="1"/>
  <c r="C202" i="26"/>
  <c r="A203" i="26"/>
  <c r="B203" i="26" s="1"/>
  <c r="A202" i="21"/>
  <c r="B202" i="21" s="1"/>
  <c r="C201" i="21"/>
  <c r="A202" i="19"/>
  <c r="B202" i="19" s="1"/>
  <c r="C199" i="15"/>
  <c r="A200" i="15"/>
  <c r="B200" i="15" s="1"/>
  <c r="A195" i="39"/>
  <c r="B195" i="39" s="1"/>
  <c r="C194" i="39"/>
  <c r="M198" i="19"/>
  <c r="M197" i="46"/>
  <c r="E199" i="18"/>
  <c r="N199" i="18"/>
  <c r="L198" i="30"/>
  <c r="L198" i="45"/>
  <c r="J196" i="13"/>
  <c r="G200" i="25"/>
  <c r="G199" i="44"/>
  <c r="J197" i="20"/>
  <c r="K199" i="43"/>
  <c r="F198" i="24"/>
  <c r="E200" i="29"/>
  <c r="M204" i="41"/>
  <c r="K200" i="42"/>
  <c r="J200" i="18"/>
  <c r="D201" i="26"/>
  <c r="D200" i="21"/>
  <c r="H194" i="39"/>
  <c r="J201" i="35"/>
  <c r="M203" i="28"/>
  <c r="J201" i="50"/>
  <c r="G197" i="15"/>
  <c r="L201" i="50"/>
  <c r="K204" i="28"/>
  <c r="E203" i="27"/>
  <c r="E197" i="14"/>
  <c r="N198" i="19"/>
  <c r="E197" i="46"/>
  <c r="F199" i="18"/>
  <c r="G199" i="18"/>
  <c r="I198" i="45"/>
  <c r="D197" i="13"/>
  <c r="G196" i="13"/>
  <c r="J200" i="25"/>
  <c r="M200" i="25"/>
  <c r="J199" i="44"/>
  <c r="L197" i="20"/>
  <c r="I198" i="24"/>
  <c r="N198" i="24"/>
  <c r="L200" i="29"/>
  <c r="M200" i="29"/>
  <c r="N204" i="41"/>
  <c r="H200" i="42"/>
  <c r="J199" i="19"/>
  <c r="J201" i="26"/>
  <c r="F203" i="28"/>
  <c r="I201" i="50"/>
  <c r="N198" i="14"/>
  <c r="F200" i="35"/>
  <c r="I201" i="31"/>
  <c r="F200" i="31"/>
  <c r="I203" i="27"/>
  <c r="F203" i="27"/>
  <c r="I196" i="36"/>
  <c r="I201" i="48"/>
  <c r="M200" i="31"/>
  <c r="M193" i="39"/>
  <c r="K196" i="36"/>
  <c r="F198" i="19"/>
  <c r="N197" i="46"/>
  <c r="M199" i="18"/>
  <c r="H199" i="18"/>
  <c r="H198" i="30"/>
  <c r="J198" i="46"/>
  <c r="E196" i="13"/>
  <c r="K200" i="25"/>
  <c r="E200" i="25"/>
  <c r="L199" i="44"/>
  <c r="N197" i="20"/>
  <c r="H199" i="43"/>
  <c r="L198" i="24"/>
  <c r="E198" i="24"/>
  <c r="I200" i="29"/>
  <c r="G200" i="29"/>
  <c r="G204" i="41"/>
  <c r="J200" i="42"/>
  <c r="K199" i="19"/>
  <c r="H201" i="48"/>
  <c r="G200" i="51"/>
  <c r="D199" i="17"/>
  <c r="M198" i="14"/>
  <c r="E199" i="23"/>
  <c r="K201" i="35"/>
  <c r="I204" i="28"/>
  <c r="L202" i="16"/>
  <c r="E200" i="26"/>
  <c r="N193" i="39"/>
  <c r="G200" i="26"/>
  <c r="G200" i="16"/>
  <c r="K198" i="17"/>
  <c r="K201" i="31"/>
  <c r="J198" i="17"/>
  <c r="F200" i="26"/>
  <c r="E198" i="19"/>
  <c r="F199" i="42"/>
  <c r="E199" i="25"/>
  <c r="K198" i="30"/>
  <c r="K198" i="46"/>
  <c r="I196" i="13"/>
  <c r="I200" i="25"/>
  <c r="I199" i="44"/>
  <c r="E199" i="44"/>
  <c r="K197" i="20"/>
  <c r="I199" i="43"/>
  <c r="J198" i="24"/>
  <c r="J200" i="29"/>
  <c r="D198" i="46"/>
  <c r="L204" i="41"/>
  <c r="I200" i="42"/>
  <c r="H199" i="19"/>
  <c r="G195" i="36"/>
  <c r="H201" i="26"/>
  <c r="M197" i="14"/>
  <c r="I198" i="14"/>
  <c r="N195" i="36"/>
  <c r="N203" i="27"/>
  <c r="K201" i="26"/>
  <c r="M203" i="27"/>
  <c r="M195" i="36"/>
  <c r="E200" i="16"/>
  <c r="H201" i="51"/>
  <c r="D201" i="50"/>
  <c r="G203" i="27"/>
  <c r="F197" i="14"/>
  <c r="E197" i="15"/>
  <c r="G200" i="48"/>
  <c r="F200" i="16"/>
  <c r="E200" i="35"/>
  <c r="L196" i="36"/>
  <c r="H198" i="14"/>
  <c r="F198" i="14"/>
  <c r="G200" i="35"/>
  <c r="I201" i="35"/>
  <c r="F197" i="15"/>
  <c r="E198" i="17"/>
  <c r="L198" i="17"/>
  <c r="K198" i="14"/>
  <c r="L201" i="31"/>
  <c r="H198" i="15"/>
  <c r="J203" i="27"/>
  <c r="G198" i="17"/>
  <c r="G203" i="28"/>
  <c r="N198" i="17"/>
  <c r="K201" i="16"/>
  <c r="N200" i="26"/>
  <c r="I201" i="26"/>
  <c r="G198" i="19"/>
  <c r="G199" i="42"/>
  <c r="M199" i="25"/>
  <c r="J198" i="30"/>
  <c r="I198" i="46"/>
  <c r="M196" i="13"/>
  <c r="H200" i="25"/>
  <c r="K199" i="44"/>
  <c r="M199" i="44"/>
  <c r="E197" i="20"/>
  <c r="J199" i="43"/>
  <c r="H198" i="24"/>
  <c r="H200" i="29"/>
  <c r="D199" i="43"/>
  <c r="H204" i="41"/>
  <c r="D200" i="42"/>
  <c r="L199" i="19"/>
  <c r="N203" i="28"/>
  <c r="F200" i="48"/>
  <c r="M197" i="15"/>
  <c r="I200" i="21"/>
  <c r="H196" i="36"/>
  <c r="N197" i="15"/>
  <c r="N200" i="31"/>
  <c r="K201" i="50"/>
  <c r="E200" i="31"/>
  <c r="D199" i="14"/>
  <c r="N200" i="51"/>
  <c r="N200" i="48"/>
  <c r="L203" i="27"/>
  <c r="L198" i="14"/>
  <c r="N200" i="16"/>
  <c r="D201" i="51"/>
  <c r="E199" i="42"/>
  <c r="F199" i="25"/>
  <c r="I198" i="30"/>
  <c r="H198" i="45"/>
  <c r="D198" i="30"/>
  <c r="L196" i="13"/>
  <c r="D200" i="44"/>
  <c r="L200" i="25"/>
  <c r="H199" i="44"/>
  <c r="G197" i="20"/>
  <c r="F197" i="20"/>
  <c r="L199" i="43"/>
  <c r="K198" i="24"/>
  <c r="K200" i="29"/>
  <c r="I204" i="41"/>
  <c r="E204" i="41"/>
  <c r="D200" i="18"/>
  <c r="D199" i="19"/>
  <c r="L201" i="51"/>
  <c r="M199" i="23"/>
  <c r="J198" i="14"/>
  <c r="H201" i="31"/>
  <c r="H202" i="16"/>
  <c r="L201" i="35"/>
  <c r="G199" i="23"/>
  <c r="G193" i="39"/>
  <c r="F199" i="23"/>
  <c r="I201" i="51"/>
  <c r="E203" i="28"/>
  <c r="K203" i="27"/>
  <c r="H198" i="17"/>
  <c r="J202" i="16"/>
  <c r="D202" i="26"/>
  <c r="F197" i="46"/>
  <c r="N199" i="42"/>
  <c r="N199" i="25"/>
  <c r="K198" i="45"/>
  <c r="L198" i="46"/>
  <c r="H196" i="13"/>
  <c r="N196" i="13"/>
  <c r="F200" i="25"/>
  <c r="N199" i="44"/>
  <c r="D198" i="20"/>
  <c r="I197" i="20"/>
  <c r="H197" i="20"/>
  <c r="G198" i="24"/>
  <c r="F200" i="29"/>
  <c r="J204" i="41"/>
  <c r="F204" i="41"/>
  <c r="H200" i="18"/>
  <c r="I199" i="19"/>
  <c r="E195" i="36"/>
  <c r="J198" i="15"/>
  <c r="E200" i="51"/>
  <c r="I202" i="16"/>
  <c r="E200" i="48"/>
  <c r="I198" i="17"/>
  <c r="M200" i="16"/>
  <c r="L201" i="48"/>
  <c r="M200" i="35"/>
  <c r="J201" i="31"/>
  <c r="I198" i="15"/>
  <c r="N197" i="14"/>
  <c r="K198" i="15"/>
  <c r="J201" i="48"/>
  <c r="L198" i="15"/>
  <c r="F193" i="39"/>
  <c r="E193" i="39"/>
  <c r="G197" i="46"/>
  <c r="M199" i="42"/>
  <c r="G199" i="25"/>
  <c r="J198" i="45"/>
  <c r="H198" i="46"/>
  <c r="F196" i="13"/>
  <c r="K196" i="13"/>
  <c r="N200" i="25"/>
  <c r="F199" i="44"/>
  <c r="M197" i="20"/>
  <c r="M198" i="24"/>
  <c r="D198" i="45"/>
  <c r="N200" i="29"/>
  <c r="K204" i="41"/>
  <c r="L200" i="42"/>
  <c r="D201" i="35"/>
  <c r="H200" i="21"/>
  <c r="M200" i="51"/>
  <c r="L201" i="26"/>
  <c r="J196" i="36"/>
  <c r="G198" i="14"/>
  <c r="G200" i="31"/>
  <c r="H203" i="27"/>
  <c r="K202" i="16"/>
  <c r="J200" i="21"/>
  <c r="H201" i="50"/>
  <c r="F200" i="51"/>
  <c r="H201" i="35"/>
  <c r="K200" i="21"/>
  <c r="N199" i="23"/>
  <c r="M200" i="48"/>
  <c r="D198" i="15"/>
  <c r="J201" i="51"/>
  <c r="J204" i="28"/>
  <c r="M200" i="26"/>
  <c r="N200" i="35"/>
  <c r="D201" i="31"/>
  <c r="J194" i="39"/>
  <c r="K201" i="51"/>
  <c r="F198" i="17"/>
  <c r="M198" i="17"/>
  <c r="K201" i="48"/>
  <c r="D194" i="39"/>
  <c r="D201" i="48"/>
  <c r="D201" i="16"/>
  <c r="G197" i="14"/>
  <c r="D196" i="36"/>
  <c r="D204" i="28"/>
  <c r="L200" i="21"/>
  <c r="E198" i="14"/>
  <c r="F195" i="36"/>
  <c r="D200" i="43"/>
  <c r="H204" i="28"/>
  <c r="D199" i="24"/>
  <c r="D199" i="45"/>
  <c r="I200" i="18"/>
  <c r="D201" i="29"/>
  <c r="D199" i="46"/>
  <c r="D201" i="25"/>
  <c r="B201" i="44" l="1"/>
  <c r="A202" i="44"/>
  <c r="C201" i="44"/>
  <c r="B200" i="30"/>
  <c r="C200" i="30"/>
  <c r="A201" i="30"/>
  <c r="B202" i="29"/>
  <c r="A203" i="29"/>
  <c r="B200" i="46"/>
  <c r="C200" i="46"/>
  <c r="A201" i="46"/>
  <c r="C203" i="16"/>
  <c r="C204" i="16" s="1"/>
  <c r="B200" i="24"/>
  <c r="C200" i="24"/>
  <c r="A201" i="24"/>
  <c r="B201" i="43"/>
  <c r="C201" i="43"/>
  <c r="A202" i="43"/>
  <c r="B200" i="45"/>
  <c r="C200" i="45"/>
  <c r="A201" i="45"/>
  <c r="C202" i="29"/>
  <c r="B199" i="20"/>
  <c r="C199" i="20"/>
  <c r="A200" i="20"/>
  <c r="C200" i="17"/>
  <c r="B202" i="25"/>
  <c r="C202" i="25"/>
  <c r="A203" i="25"/>
  <c r="B198" i="13"/>
  <c r="A199" i="13"/>
  <c r="C198" i="13"/>
  <c r="B206" i="41"/>
  <c r="C206" i="41"/>
  <c r="A207" i="41"/>
  <c r="C205" i="28"/>
  <c r="B201" i="42"/>
  <c r="A202" i="42"/>
  <c r="C201" i="42"/>
  <c r="B201" i="18"/>
  <c r="A202" i="18"/>
  <c r="C201" i="18"/>
  <c r="C200" i="19"/>
  <c r="C198" i="36"/>
  <c r="A201" i="14"/>
  <c r="B201" i="14" s="1"/>
  <c r="C200" i="14"/>
  <c r="A201" i="17"/>
  <c r="B201" i="17" s="1"/>
  <c r="A206" i="28"/>
  <c r="B206" i="28" s="1"/>
  <c r="A204" i="16"/>
  <c r="B204" i="16" s="1"/>
  <c r="A206" i="27"/>
  <c r="B206" i="27" s="1"/>
  <c r="C205" i="27"/>
  <c r="C203" i="51"/>
  <c r="A204" i="51"/>
  <c r="B204" i="51" s="1"/>
  <c r="C203" i="50"/>
  <c r="A204" i="50"/>
  <c r="B204" i="50" s="1"/>
  <c r="C203" i="48"/>
  <c r="A204" i="48"/>
  <c r="B204" i="48" s="1"/>
  <c r="A203" i="36"/>
  <c r="B203" i="36" s="1"/>
  <c r="C203" i="35"/>
  <c r="A204" i="35"/>
  <c r="B204" i="35" s="1"/>
  <c r="C203" i="31"/>
  <c r="A204" i="31"/>
  <c r="B204" i="31" s="1"/>
  <c r="C203" i="26"/>
  <c r="A204" i="26"/>
  <c r="B204" i="26" s="1"/>
  <c r="C202" i="21"/>
  <c r="A203" i="21"/>
  <c r="B203" i="21" s="1"/>
  <c r="A203" i="19"/>
  <c r="B203" i="19" s="1"/>
  <c r="C200" i="15"/>
  <c r="A201" i="15"/>
  <c r="B201" i="15" s="1"/>
  <c r="A196" i="39"/>
  <c r="B196" i="39" s="1"/>
  <c r="C195" i="39"/>
  <c r="D202" i="16"/>
  <c r="G199" i="19"/>
  <c r="M198" i="30"/>
  <c r="F201" i="51"/>
  <c r="M199" i="43"/>
  <c r="N198" i="46"/>
  <c r="G198" i="20"/>
  <c r="M200" i="44"/>
  <c r="J200" i="44"/>
  <c r="I199" i="46"/>
  <c r="E199" i="46"/>
  <c r="J199" i="24"/>
  <c r="E199" i="24"/>
  <c r="H197" i="13"/>
  <c r="F201" i="25"/>
  <c r="K201" i="29"/>
  <c r="J200" i="43"/>
  <c r="K199" i="45"/>
  <c r="F199" i="45"/>
  <c r="H201" i="42"/>
  <c r="H201" i="18"/>
  <c r="E201" i="35"/>
  <c r="J202" i="26"/>
  <c r="H202" i="50"/>
  <c r="N201" i="26"/>
  <c r="N199" i="14"/>
  <c r="G201" i="48"/>
  <c r="L195" i="39"/>
  <c r="F194" i="39"/>
  <c r="N201" i="48"/>
  <c r="L202" i="31"/>
  <c r="G196" i="36"/>
  <c r="L194" i="39"/>
  <c r="D203" i="16"/>
  <c r="K201" i="21"/>
  <c r="F201" i="31"/>
  <c r="M198" i="45"/>
  <c r="M199" i="19"/>
  <c r="N198" i="30"/>
  <c r="G201" i="51"/>
  <c r="E199" i="43"/>
  <c r="L204" i="28"/>
  <c r="M198" i="20"/>
  <c r="L200" i="44"/>
  <c r="G200" i="44"/>
  <c r="J199" i="46"/>
  <c r="D199" i="30"/>
  <c r="K199" i="24"/>
  <c r="I197" i="13"/>
  <c r="J197" i="13"/>
  <c r="E201" i="25"/>
  <c r="G201" i="29"/>
  <c r="L200" i="43"/>
  <c r="L199" i="45"/>
  <c r="K205" i="41"/>
  <c r="K201" i="42"/>
  <c r="J200" i="19"/>
  <c r="E200" i="21"/>
  <c r="H205" i="28"/>
  <c r="I199" i="15"/>
  <c r="K197" i="36"/>
  <c r="M199" i="14"/>
  <c r="J197" i="36"/>
  <c r="F201" i="35"/>
  <c r="G202" i="26"/>
  <c r="D202" i="48"/>
  <c r="J202" i="31"/>
  <c r="K202" i="26"/>
  <c r="H203" i="16"/>
  <c r="I202" i="51"/>
  <c r="F198" i="15"/>
  <c r="K202" i="48"/>
  <c r="J202" i="35"/>
  <c r="N198" i="45"/>
  <c r="F199" i="19"/>
  <c r="G198" i="30"/>
  <c r="E200" i="42"/>
  <c r="N199" i="43"/>
  <c r="J198" i="20"/>
  <c r="N198" i="20"/>
  <c r="E200" i="44"/>
  <c r="I199" i="30"/>
  <c r="H199" i="46"/>
  <c r="L199" i="24"/>
  <c r="G197" i="13"/>
  <c r="M197" i="13"/>
  <c r="G201" i="25"/>
  <c r="H201" i="29"/>
  <c r="I200" i="43"/>
  <c r="J199" i="45"/>
  <c r="J205" i="41"/>
  <c r="J201" i="42"/>
  <c r="I200" i="19"/>
  <c r="I204" i="27"/>
  <c r="M201" i="50"/>
  <c r="J199" i="15"/>
  <c r="L204" i="27"/>
  <c r="N201" i="35"/>
  <c r="H202" i="26"/>
  <c r="N202" i="26"/>
  <c r="H197" i="36"/>
  <c r="M200" i="21"/>
  <c r="M198" i="15"/>
  <c r="D202" i="35"/>
  <c r="I202" i="31"/>
  <c r="J202" i="51"/>
  <c r="E198" i="45"/>
  <c r="M200" i="18"/>
  <c r="F198" i="30"/>
  <c r="G200" i="42"/>
  <c r="G199" i="43"/>
  <c r="L198" i="20"/>
  <c r="F198" i="20"/>
  <c r="F200" i="44"/>
  <c r="L199" i="46"/>
  <c r="H199" i="24"/>
  <c r="N197" i="13"/>
  <c r="K201" i="25"/>
  <c r="M201" i="25"/>
  <c r="L201" i="29"/>
  <c r="H200" i="43"/>
  <c r="I199" i="45"/>
  <c r="D205" i="41"/>
  <c r="D201" i="42"/>
  <c r="D200" i="19"/>
  <c r="H202" i="51"/>
  <c r="K202" i="35"/>
  <c r="N201" i="31"/>
  <c r="M194" i="39"/>
  <c r="D202" i="31"/>
  <c r="E201" i="48"/>
  <c r="F199" i="17"/>
  <c r="E194" i="39"/>
  <c r="G194" i="39"/>
  <c r="D197" i="36"/>
  <c r="E201" i="16"/>
  <c r="G201" i="31"/>
  <c r="K202" i="50"/>
  <c r="F201" i="16"/>
  <c r="H201" i="21"/>
  <c r="N200" i="21"/>
  <c r="G201" i="35"/>
  <c r="D195" i="39"/>
  <c r="D203" i="26"/>
  <c r="D204" i="27"/>
  <c r="E198" i="15"/>
  <c r="L202" i="50"/>
  <c r="J204" i="27"/>
  <c r="N198" i="15"/>
  <c r="I202" i="50"/>
  <c r="I203" i="16"/>
  <c r="J199" i="14"/>
  <c r="G201" i="26"/>
  <c r="L199" i="14"/>
  <c r="L199" i="17"/>
  <c r="K199" i="14"/>
  <c r="I202" i="35"/>
  <c r="D202" i="50"/>
  <c r="J203" i="16"/>
  <c r="F202" i="26"/>
  <c r="F198" i="45"/>
  <c r="F200" i="18"/>
  <c r="E198" i="30"/>
  <c r="N200" i="42"/>
  <c r="G198" i="46"/>
  <c r="I198" i="20"/>
  <c r="N200" i="44"/>
  <c r="D200" i="30"/>
  <c r="L199" i="30"/>
  <c r="F199" i="46"/>
  <c r="G199" i="24"/>
  <c r="K197" i="13"/>
  <c r="I201" i="25"/>
  <c r="N201" i="25"/>
  <c r="N201" i="29"/>
  <c r="D198" i="13"/>
  <c r="G200" i="43"/>
  <c r="E199" i="45"/>
  <c r="H205" i="41"/>
  <c r="L201" i="42"/>
  <c r="H200" i="19"/>
  <c r="H202" i="31"/>
  <c r="E204" i="28"/>
  <c r="E202" i="26"/>
  <c r="N204" i="28"/>
  <c r="G204" i="28"/>
  <c r="F199" i="14"/>
  <c r="M202" i="26"/>
  <c r="M201" i="31"/>
  <c r="D200" i="17"/>
  <c r="M201" i="16"/>
  <c r="E201" i="50"/>
  <c r="M199" i="17"/>
  <c r="D199" i="15"/>
  <c r="N201" i="50"/>
  <c r="H199" i="17"/>
  <c r="G198" i="45"/>
  <c r="E200" i="18"/>
  <c r="E201" i="51"/>
  <c r="F200" i="42"/>
  <c r="E198" i="46"/>
  <c r="K198" i="20"/>
  <c r="H200" i="44"/>
  <c r="H199" i="30"/>
  <c r="N199" i="46"/>
  <c r="N199" i="24"/>
  <c r="F197" i="13"/>
  <c r="H201" i="25"/>
  <c r="J201" i="29"/>
  <c r="E200" i="43"/>
  <c r="F200" i="43"/>
  <c r="N199" i="45"/>
  <c r="L205" i="41"/>
  <c r="D201" i="18"/>
  <c r="L200" i="19"/>
  <c r="D205" i="28"/>
  <c r="H202" i="35"/>
  <c r="J202" i="50"/>
  <c r="K202" i="31"/>
  <c r="M201" i="48"/>
  <c r="L202" i="51"/>
  <c r="H202" i="48"/>
  <c r="F204" i="28"/>
  <c r="E199" i="17"/>
  <c r="K204" i="27"/>
  <c r="I202" i="26"/>
  <c r="E199" i="19"/>
  <c r="G200" i="18"/>
  <c r="N201" i="51"/>
  <c r="M200" i="42"/>
  <c r="F198" i="46"/>
  <c r="E198" i="20"/>
  <c r="I200" i="44"/>
  <c r="K199" i="30"/>
  <c r="M199" i="46"/>
  <c r="M199" i="24"/>
  <c r="E197" i="13"/>
  <c r="J201" i="25"/>
  <c r="E201" i="29"/>
  <c r="M201" i="29"/>
  <c r="M200" i="43"/>
  <c r="K200" i="43"/>
  <c r="M199" i="45"/>
  <c r="I205" i="41"/>
  <c r="I201" i="18"/>
  <c r="K200" i="19"/>
  <c r="J195" i="39"/>
  <c r="F196" i="36"/>
  <c r="K199" i="15"/>
  <c r="L197" i="36"/>
  <c r="E199" i="14"/>
  <c r="M204" i="28"/>
  <c r="D202" i="51"/>
  <c r="E196" i="36"/>
  <c r="M201" i="35"/>
  <c r="I201" i="21"/>
  <c r="K194" i="39"/>
  <c r="G199" i="14"/>
  <c r="L202" i="26"/>
  <c r="G199" i="17"/>
  <c r="H195" i="39"/>
  <c r="I197" i="36"/>
  <c r="L199" i="15"/>
  <c r="N199" i="19"/>
  <c r="N200" i="18"/>
  <c r="M201" i="51"/>
  <c r="F199" i="43"/>
  <c r="M198" i="46"/>
  <c r="H198" i="20"/>
  <c r="K200" i="44"/>
  <c r="J199" i="30"/>
  <c r="K199" i="46"/>
  <c r="G199" i="46"/>
  <c r="I199" i="24"/>
  <c r="F199" i="24"/>
  <c r="L197" i="13"/>
  <c r="L201" i="25"/>
  <c r="I201" i="29"/>
  <c r="F201" i="29"/>
  <c r="N200" i="43"/>
  <c r="H199" i="45"/>
  <c r="G199" i="45"/>
  <c r="I201" i="42"/>
  <c r="D201" i="21"/>
  <c r="N196" i="36"/>
  <c r="K202" i="51"/>
  <c r="N201" i="16"/>
  <c r="N199" i="17"/>
  <c r="J202" i="48"/>
  <c r="G198" i="15"/>
  <c r="M196" i="36"/>
  <c r="I202" i="48"/>
  <c r="L201" i="21"/>
  <c r="G201" i="16"/>
  <c r="L202" i="48"/>
  <c r="H199" i="14"/>
  <c r="M201" i="26"/>
  <c r="F201" i="48"/>
  <c r="I199" i="14"/>
  <c r="K195" i="39"/>
  <c r="F200" i="21"/>
  <c r="H204" i="27"/>
  <c r="E201" i="31"/>
  <c r="K203" i="16"/>
  <c r="G200" i="21"/>
  <c r="J201" i="21"/>
  <c r="G201" i="50"/>
  <c r="N194" i="39"/>
  <c r="E201" i="26"/>
  <c r="L202" i="35"/>
  <c r="K199" i="17"/>
  <c r="I199" i="17"/>
  <c r="J199" i="17"/>
  <c r="F201" i="50"/>
  <c r="F201" i="26"/>
  <c r="I195" i="39"/>
  <c r="H199" i="15"/>
  <c r="I194" i="39"/>
  <c r="D200" i="45"/>
  <c r="K205" i="28"/>
  <c r="D200" i="24"/>
  <c r="D200" i="14"/>
  <c r="D201" i="44"/>
  <c r="D199" i="20"/>
  <c r="D200" i="46"/>
  <c r="J201" i="18"/>
  <c r="C203" i="25" l="1"/>
  <c r="B203" i="25"/>
  <c r="A204" i="25"/>
  <c r="B202" i="43"/>
  <c r="C202" i="43"/>
  <c r="A203" i="43"/>
  <c r="B203" i="29"/>
  <c r="A204" i="29"/>
  <c r="C203" i="29"/>
  <c r="B201" i="24"/>
  <c r="C201" i="24"/>
  <c r="A202" i="24"/>
  <c r="B201" i="30"/>
  <c r="C201" i="30"/>
  <c r="A202" i="30"/>
  <c r="B202" i="44"/>
  <c r="C202" i="44"/>
  <c r="A203" i="44"/>
  <c r="C201" i="17"/>
  <c r="B201" i="45"/>
  <c r="C201" i="45"/>
  <c r="A202" i="45"/>
  <c r="B201" i="46"/>
  <c r="C201" i="46"/>
  <c r="A202" i="46"/>
  <c r="B199" i="13"/>
  <c r="A200" i="13"/>
  <c r="C199" i="13"/>
  <c r="B200" i="20"/>
  <c r="C200" i="20"/>
  <c r="A201" i="20"/>
  <c r="C205" i="16"/>
  <c r="C207" i="41"/>
  <c r="A208" i="41"/>
  <c r="B207" i="41"/>
  <c r="C206" i="28"/>
  <c r="B202" i="42"/>
  <c r="A203" i="42"/>
  <c r="C202" i="42"/>
  <c r="C202" i="18"/>
  <c r="B202" i="18"/>
  <c r="A203" i="18"/>
  <c r="C201" i="19"/>
  <c r="C199" i="36"/>
  <c r="A202" i="17"/>
  <c r="B202" i="17" s="1"/>
  <c r="A205" i="16"/>
  <c r="B205" i="16" s="1"/>
  <c r="A207" i="28"/>
  <c r="B207" i="28" s="1"/>
  <c r="A202" i="14"/>
  <c r="B202" i="14" s="1"/>
  <c r="C201" i="14"/>
  <c r="C206" i="27"/>
  <c r="A207" i="27"/>
  <c r="B207" i="27" s="1"/>
  <c r="C204" i="51"/>
  <c r="C204" i="50"/>
  <c r="C204" i="48"/>
  <c r="A205" i="48"/>
  <c r="B205" i="48" s="1"/>
  <c r="A204" i="36"/>
  <c r="B204" i="36" s="1"/>
  <c r="C204" i="35"/>
  <c r="A205" i="35"/>
  <c r="B205" i="35" s="1"/>
  <c r="C204" i="31"/>
  <c r="A205" i="31"/>
  <c r="B205" i="31" s="1"/>
  <c r="C204" i="26"/>
  <c r="A205" i="26"/>
  <c r="B205" i="26" s="1"/>
  <c r="C203" i="21"/>
  <c r="A204" i="21"/>
  <c r="B204" i="21" s="1"/>
  <c r="A204" i="19"/>
  <c r="B204" i="19" s="1"/>
  <c r="C201" i="15"/>
  <c r="A202" i="15"/>
  <c r="B202" i="15" s="1"/>
  <c r="A197" i="39"/>
  <c r="B197" i="39" s="1"/>
  <c r="C196" i="39"/>
  <c r="D201" i="24"/>
  <c r="M200" i="19"/>
  <c r="F199" i="30"/>
  <c r="G202" i="16"/>
  <c r="J202" i="25"/>
  <c r="H201" i="44"/>
  <c r="I202" i="29"/>
  <c r="G200" i="24"/>
  <c r="F198" i="13"/>
  <c r="L200" i="30"/>
  <c r="K200" i="45"/>
  <c r="F200" i="45"/>
  <c r="N200" i="46"/>
  <c r="K199" i="20"/>
  <c r="D201" i="43"/>
  <c r="L206" i="41"/>
  <c r="G205" i="41"/>
  <c r="K201" i="19"/>
  <c r="F195" i="39"/>
  <c r="L203" i="31"/>
  <c r="J200" i="14"/>
  <c r="M205" i="28"/>
  <c r="N202" i="35"/>
  <c r="L204" i="16"/>
  <c r="I202" i="21"/>
  <c r="F202" i="51"/>
  <c r="D201" i="17"/>
  <c r="N200" i="14"/>
  <c r="D202" i="21"/>
  <c r="I205" i="28"/>
  <c r="N195" i="39"/>
  <c r="K203" i="51"/>
  <c r="E202" i="50"/>
  <c r="E195" i="39"/>
  <c r="G201" i="18"/>
  <c r="N200" i="19"/>
  <c r="N199" i="30"/>
  <c r="F201" i="42"/>
  <c r="D202" i="43"/>
  <c r="I202" i="25"/>
  <c r="K201" i="43"/>
  <c r="M201" i="44"/>
  <c r="K201" i="44"/>
  <c r="M200" i="24"/>
  <c r="N198" i="13"/>
  <c r="D201" i="45"/>
  <c r="G200" i="30"/>
  <c r="I200" i="45"/>
  <c r="M200" i="45"/>
  <c r="F200" i="46"/>
  <c r="H199" i="20"/>
  <c r="D202" i="29"/>
  <c r="N205" i="41"/>
  <c r="H206" i="41"/>
  <c r="D202" i="18"/>
  <c r="D201" i="19"/>
  <c r="G204" i="27"/>
  <c r="K203" i="35"/>
  <c r="F197" i="36"/>
  <c r="K202" i="21"/>
  <c r="N199" i="15"/>
  <c r="H196" i="39"/>
  <c r="F205" i="28"/>
  <c r="L206" i="28"/>
  <c r="K205" i="27"/>
  <c r="D203" i="35"/>
  <c r="D204" i="50"/>
  <c r="L203" i="35"/>
  <c r="F204" i="27"/>
  <c r="G202" i="48"/>
  <c r="H204" i="16"/>
  <c r="H205" i="27"/>
  <c r="M201" i="18"/>
  <c r="E200" i="19"/>
  <c r="G199" i="30"/>
  <c r="H201" i="43"/>
  <c r="E201" i="44"/>
  <c r="I201" i="44"/>
  <c r="I200" i="24"/>
  <c r="N200" i="24"/>
  <c r="J198" i="13"/>
  <c r="N200" i="30"/>
  <c r="L200" i="45"/>
  <c r="G200" i="46"/>
  <c r="G199" i="20"/>
  <c r="I206" i="41"/>
  <c r="I202" i="42"/>
  <c r="J202" i="18"/>
  <c r="N201" i="21"/>
  <c r="H198" i="36"/>
  <c r="E200" i="17"/>
  <c r="I196" i="39"/>
  <c r="F201" i="21"/>
  <c r="F202" i="48"/>
  <c r="I203" i="48"/>
  <c r="E201" i="18"/>
  <c r="G201" i="42"/>
  <c r="E199" i="30"/>
  <c r="L201" i="43"/>
  <c r="J201" i="44"/>
  <c r="J200" i="24"/>
  <c r="E200" i="24"/>
  <c r="E198" i="13"/>
  <c r="F200" i="30"/>
  <c r="J200" i="45"/>
  <c r="L200" i="46"/>
  <c r="E200" i="46"/>
  <c r="E199" i="20"/>
  <c r="K206" i="41"/>
  <c r="E201" i="21"/>
  <c r="G202" i="31"/>
  <c r="M200" i="17"/>
  <c r="I200" i="17"/>
  <c r="H203" i="31"/>
  <c r="I204" i="16"/>
  <c r="K200" i="17"/>
  <c r="I200" i="14"/>
  <c r="H200" i="15"/>
  <c r="D198" i="36"/>
  <c r="F202" i="35"/>
  <c r="N202" i="31"/>
  <c r="J202" i="21"/>
  <c r="H203" i="51"/>
  <c r="E202" i="51"/>
  <c r="M202" i="51"/>
  <c r="K204" i="16"/>
  <c r="N203" i="26"/>
  <c r="K206" i="28"/>
  <c r="I201" i="19"/>
  <c r="I203" i="51"/>
  <c r="K203" i="31"/>
  <c r="D201" i="14"/>
  <c r="E205" i="28"/>
  <c r="M197" i="36"/>
  <c r="E202" i="35"/>
  <c r="L205" i="28"/>
  <c r="F200" i="14"/>
  <c r="H200" i="17"/>
  <c r="I205" i="27"/>
  <c r="K198" i="36"/>
  <c r="I198" i="36"/>
  <c r="H203" i="48"/>
  <c r="K203" i="26"/>
  <c r="E202" i="48"/>
  <c r="K196" i="39"/>
  <c r="L203" i="48"/>
  <c r="J203" i="35"/>
  <c r="I203" i="50"/>
  <c r="J204" i="16"/>
  <c r="F201" i="18"/>
  <c r="E201" i="42"/>
  <c r="F202" i="16"/>
  <c r="D203" i="29"/>
  <c r="G201" i="44"/>
  <c r="K202" i="29"/>
  <c r="L200" i="24"/>
  <c r="H198" i="13"/>
  <c r="L198" i="13"/>
  <c r="K200" i="30"/>
  <c r="H200" i="45"/>
  <c r="K200" i="46"/>
  <c r="M200" i="46"/>
  <c r="L199" i="20"/>
  <c r="E205" i="41"/>
  <c r="H202" i="42"/>
  <c r="N203" i="16"/>
  <c r="E203" i="26"/>
  <c r="G199" i="15"/>
  <c r="M203" i="26"/>
  <c r="L200" i="15"/>
  <c r="G202" i="35"/>
  <c r="N202" i="50"/>
  <c r="F202" i="50"/>
  <c r="N202" i="51"/>
  <c r="F200" i="17"/>
  <c r="F203" i="16"/>
  <c r="J203" i="26"/>
  <c r="L203" i="26"/>
  <c r="N205" i="28"/>
  <c r="D203" i="48"/>
  <c r="D205" i="27"/>
  <c r="E200" i="14"/>
  <c r="K200" i="15"/>
  <c r="H203" i="35"/>
  <c r="N201" i="18"/>
  <c r="M201" i="42"/>
  <c r="E202" i="16"/>
  <c r="L202" i="25"/>
  <c r="J201" i="43"/>
  <c r="F201" i="44"/>
  <c r="L202" i="29"/>
  <c r="H200" i="24"/>
  <c r="G198" i="13"/>
  <c r="I198" i="13"/>
  <c r="D201" i="46"/>
  <c r="I200" i="30"/>
  <c r="N200" i="45"/>
  <c r="I200" i="46"/>
  <c r="I199" i="20"/>
  <c r="F199" i="20"/>
  <c r="J206" i="41"/>
  <c r="D202" i="42"/>
  <c r="H201" i="19"/>
  <c r="D203" i="51"/>
  <c r="J200" i="17"/>
  <c r="N204" i="27"/>
  <c r="E202" i="31"/>
  <c r="E204" i="27"/>
  <c r="D204" i="26"/>
  <c r="I203" i="31"/>
  <c r="G202" i="50"/>
  <c r="G205" i="28"/>
  <c r="D206" i="28"/>
  <c r="L200" i="14"/>
  <c r="D200" i="15"/>
  <c r="M199" i="15"/>
  <c r="K200" i="14"/>
  <c r="L203" i="16"/>
  <c r="M202" i="35"/>
  <c r="I203" i="35"/>
  <c r="J203" i="31"/>
  <c r="F203" i="26"/>
  <c r="F200" i="19"/>
  <c r="N201" i="42"/>
  <c r="M202" i="16"/>
  <c r="K202" i="25"/>
  <c r="I201" i="43"/>
  <c r="L201" i="44"/>
  <c r="J202" i="29"/>
  <c r="K200" i="24"/>
  <c r="M198" i="13"/>
  <c r="J200" i="30"/>
  <c r="H200" i="30"/>
  <c r="E200" i="45"/>
  <c r="H200" i="46"/>
  <c r="N199" i="20"/>
  <c r="J199" i="20"/>
  <c r="D206" i="41"/>
  <c r="J202" i="42"/>
  <c r="J201" i="19"/>
  <c r="L203" i="51"/>
  <c r="F202" i="31"/>
  <c r="H200" i="14"/>
  <c r="D203" i="50"/>
  <c r="J205" i="28"/>
  <c r="J203" i="51"/>
  <c r="J205" i="27"/>
  <c r="G203" i="26"/>
  <c r="D204" i="16"/>
  <c r="H203" i="50"/>
  <c r="E203" i="16"/>
  <c r="G200" i="19"/>
  <c r="M199" i="30"/>
  <c r="N202" i="16"/>
  <c r="H202" i="25"/>
  <c r="N201" i="44"/>
  <c r="H202" i="29"/>
  <c r="F200" i="24"/>
  <c r="K198" i="13"/>
  <c r="E200" i="30"/>
  <c r="M200" i="30"/>
  <c r="G200" i="45"/>
  <c r="J200" i="46"/>
  <c r="M199" i="20"/>
  <c r="D202" i="25"/>
  <c r="M205" i="41"/>
  <c r="F205" i="41"/>
  <c r="K203" i="50"/>
  <c r="M195" i="39"/>
  <c r="I203" i="26"/>
  <c r="L198" i="36"/>
  <c r="G202" i="51"/>
  <c r="J200" i="15"/>
  <c r="L200" i="17"/>
  <c r="J203" i="48"/>
  <c r="G203" i="16"/>
  <c r="L203" i="50"/>
  <c r="K203" i="48"/>
  <c r="F199" i="15"/>
  <c r="M203" i="16"/>
  <c r="I200" i="15"/>
  <c r="G201" i="21"/>
  <c r="N197" i="36"/>
  <c r="L202" i="21"/>
  <c r="G200" i="14"/>
  <c r="H202" i="18"/>
  <c r="H202" i="21"/>
  <c r="M201" i="21"/>
  <c r="E197" i="36"/>
  <c r="M200" i="14"/>
  <c r="M202" i="50"/>
  <c r="L205" i="27"/>
  <c r="D203" i="31"/>
  <c r="N200" i="17"/>
  <c r="J198" i="36"/>
  <c r="M202" i="31"/>
  <c r="M204" i="27"/>
  <c r="N202" i="48"/>
  <c r="H203" i="26"/>
  <c r="E199" i="15"/>
  <c r="J203" i="50"/>
  <c r="G197" i="36"/>
  <c r="G200" i="17"/>
  <c r="G195" i="39"/>
  <c r="I206" i="28"/>
  <c r="M202" i="48"/>
  <c r="L201" i="19"/>
  <c r="L196" i="39"/>
  <c r="D200" i="20"/>
  <c r="D199" i="13"/>
  <c r="J206" i="28"/>
  <c r="D201" i="30"/>
  <c r="D203" i="25"/>
  <c r="K202" i="42"/>
  <c r="I202" i="18"/>
  <c r="B203" i="44" l="1"/>
  <c r="A204" i="44"/>
  <c r="C203" i="44"/>
  <c r="B201" i="20"/>
  <c r="A202" i="20"/>
  <c r="C201" i="20"/>
  <c r="B202" i="46"/>
  <c r="C202" i="46"/>
  <c r="A203" i="46"/>
  <c r="B204" i="25"/>
  <c r="C204" i="25"/>
  <c r="A205" i="25"/>
  <c r="B202" i="30"/>
  <c r="C202" i="30"/>
  <c r="A203" i="30"/>
  <c r="C204" i="29"/>
  <c r="B204" i="29"/>
  <c r="A205" i="29"/>
  <c r="C206" i="16"/>
  <c r="B200" i="13"/>
  <c r="A201" i="13"/>
  <c r="C200" i="13"/>
  <c r="C202" i="17"/>
  <c r="B202" i="45"/>
  <c r="C202" i="45"/>
  <c r="A203" i="45"/>
  <c r="B202" i="24"/>
  <c r="C202" i="24"/>
  <c r="A203" i="24"/>
  <c r="B203" i="43"/>
  <c r="C203" i="43"/>
  <c r="A204" i="43"/>
  <c r="B208" i="41"/>
  <c r="C208" i="41"/>
  <c r="A209" i="41"/>
  <c r="C207" i="28"/>
  <c r="B203" i="42"/>
  <c r="A204" i="42"/>
  <c r="C203" i="42"/>
  <c r="B203" i="18"/>
  <c r="A204" i="18"/>
  <c r="C203" i="18"/>
  <c r="C202" i="19"/>
  <c r="A203" i="14"/>
  <c r="B203" i="14" s="1"/>
  <c r="C202" i="14"/>
  <c r="A208" i="28"/>
  <c r="B208" i="28" s="1"/>
  <c r="C200" i="36"/>
  <c r="C207" i="27"/>
  <c r="A208" i="27"/>
  <c r="B208" i="27" s="1"/>
  <c r="A203" i="17"/>
  <c r="B203" i="17" s="1"/>
  <c r="A206" i="16"/>
  <c r="B206" i="16" s="1"/>
  <c r="C205" i="48"/>
  <c r="A206" i="48"/>
  <c r="B206" i="48" s="1"/>
  <c r="A205" i="36"/>
  <c r="B205" i="36" s="1"/>
  <c r="C205" i="35"/>
  <c r="A206" i="35"/>
  <c r="B206" i="35" s="1"/>
  <c r="C205" i="31"/>
  <c r="A206" i="31"/>
  <c r="B206" i="31" s="1"/>
  <c r="A206" i="26"/>
  <c r="B206" i="26" s="1"/>
  <c r="C205" i="26"/>
  <c r="C204" i="21"/>
  <c r="A205" i="21"/>
  <c r="B205" i="21" s="1"/>
  <c r="A205" i="19"/>
  <c r="B205" i="19" s="1"/>
  <c r="C202" i="15"/>
  <c r="A203" i="15"/>
  <c r="B203" i="15" s="1"/>
  <c r="A198" i="39"/>
  <c r="B198" i="39" s="1"/>
  <c r="C197" i="39"/>
  <c r="N202" i="25"/>
  <c r="D206" i="27"/>
  <c r="E202" i="29"/>
  <c r="N201" i="43"/>
  <c r="L202" i="42"/>
  <c r="N201" i="45"/>
  <c r="E201" i="24"/>
  <c r="L201" i="24"/>
  <c r="E202" i="43"/>
  <c r="I202" i="44"/>
  <c r="M200" i="20"/>
  <c r="H201" i="46"/>
  <c r="J203" i="29"/>
  <c r="K199" i="13"/>
  <c r="K201" i="30"/>
  <c r="L203" i="25"/>
  <c r="N203" i="25"/>
  <c r="H202" i="19"/>
  <c r="F203" i="48"/>
  <c r="L201" i="15"/>
  <c r="M203" i="51"/>
  <c r="M200" i="15"/>
  <c r="D199" i="36"/>
  <c r="I203" i="21"/>
  <c r="D202" i="14"/>
  <c r="D205" i="26"/>
  <c r="J201" i="14"/>
  <c r="E204" i="16"/>
  <c r="G203" i="31"/>
  <c r="K204" i="35"/>
  <c r="M202" i="25"/>
  <c r="D204" i="48"/>
  <c r="M202" i="29"/>
  <c r="E201" i="43"/>
  <c r="H201" i="45"/>
  <c r="G201" i="45"/>
  <c r="G201" i="24"/>
  <c r="K202" i="43"/>
  <c r="F202" i="43"/>
  <c r="H202" i="44"/>
  <c r="D196" i="39"/>
  <c r="E200" i="20"/>
  <c r="I201" i="46"/>
  <c r="K203" i="29"/>
  <c r="L199" i="13"/>
  <c r="H201" i="30"/>
  <c r="H203" i="25"/>
  <c r="D202" i="45"/>
  <c r="K207" i="41"/>
  <c r="K203" i="42"/>
  <c r="D203" i="18"/>
  <c r="E203" i="48"/>
  <c r="K199" i="36"/>
  <c r="E203" i="35"/>
  <c r="F200" i="15"/>
  <c r="I204" i="35"/>
  <c r="H197" i="39"/>
  <c r="J204" i="35"/>
  <c r="K204" i="50"/>
  <c r="H199" i="36"/>
  <c r="L197" i="39"/>
  <c r="F202" i="21"/>
  <c r="G203" i="50"/>
  <c r="H204" i="35"/>
  <c r="F202" i="25"/>
  <c r="N201" i="19"/>
  <c r="F202" i="29"/>
  <c r="G202" i="18"/>
  <c r="K201" i="45"/>
  <c r="E201" i="45"/>
  <c r="F201" i="24"/>
  <c r="H202" i="43"/>
  <c r="G202" i="43"/>
  <c r="K202" i="44"/>
  <c r="F200" i="20"/>
  <c r="K200" i="20"/>
  <c r="J201" i="46"/>
  <c r="G203" i="29"/>
  <c r="E199" i="13"/>
  <c r="E201" i="30"/>
  <c r="I203" i="25"/>
  <c r="D202" i="44"/>
  <c r="M206" i="41"/>
  <c r="L203" i="42"/>
  <c r="I203" i="18"/>
  <c r="M204" i="16"/>
  <c r="K206" i="27"/>
  <c r="E198" i="36"/>
  <c r="D203" i="21"/>
  <c r="D207" i="27"/>
  <c r="J201" i="15"/>
  <c r="F203" i="31"/>
  <c r="F203" i="51"/>
  <c r="K201" i="17"/>
  <c r="L203" i="21"/>
  <c r="M204" i="50"/>
  <c r="H204" i="26"/>
  <c r="L206" i="27"/>
  <c r="D204" i="35"/>
  <c r="N201" i="14"/>
  <c r="G202" i="25"/>
  <c r="G201" i="19"/>
  <c r="N202" i="29"/>
  <c r="E202" i="42"/>
  <c r="J201" i="45"/>
  <c r="J201" i="24"/>
  <c r="L202" i="43"/>
  <c r="L202" i="44"/>
  <c r="G200" i="20"/>
  <c r="J200" i="20"/>
  <c r="G201" i="46"/>
  <c r="M203" i="29"/>
  <c r="I199" i="13"/>
  <c r="M199" i="13"/>
  <c r="M201" i="30"/>
  <c r="J203" i="25"/>
  <c r="J207" i="41"/>
  <c r="G204" i="50"/>
  <c r="G200" i="15"/>
  <c r="E206" i="28"/>
  <c r="L199" i="36"/>
  <c r="G201" i="14"/>
  <c r="N198" i="36"/>
  <c r="M203" i="31"/>
  <c r="I201" i="15"/>
  <c r="I204" i="48"/>
  <c r="M204" i="26"/>
  <c r="F205" i="27"/>
  <c r="G203" i="48"/>
  <c r="E201" i="17"/>
  <c r="H204" i="31"/>
  <c r="L204" i="48"/>
  <c r="F198" i="36"/>
  <c r="L207" i="28"/>
  <c r="J206" i="27"/>
  <c r="H204" i="48"/>
  <c r="K204" i="31"/>
  <c r="H206" i="27"/>
  <c r="F204" i="50"/>
  <c r="E203" i="50"/>
  <c r="J202" i="19"/>
  <c r="H201" i="15"/>
  <c r="N203" i="35"/>
  <c r="F204" i="26"/>
  <c r="N205" i="27"/>
  <c r="M205" i="27"/>
  <c r="I199" i="36"/>
  <c r="L204" i="51"/>
  <c r="I204" i="31"/>
  <c r="M202" i="21"/>
  <c r="H201" i="14"/>
  <c r="F201" i="17"/>
  <c r="G204" i="16"/>
  <c r="E203" i="31"/>
  <c r="I205" i="16"/>
  <c r="I201" i="14"/>
  <c r="E202" i="25"/>
  <c r="M201" i="19"/>
  <c r="G202" i="29"/>
  <c r="H206" i="28"/>
  <c r="L201" i="45"/>
  <c r="M201" i="24"/>
  <c r="J202" i="43"/>
  <c r="D201" i="20"/>
  <c r="H200" i="20"/>
  <c r="J196" i="39"/>
  <c r="M201" i="46"/>
  <c r="E203" i="29"/>
  <c r="J199" i="13"/>
  <c r="F199" i="13"/>
  <c r="J201" i="30"/>
  <c r="M203" i="25"/>
  <c r="D200" i="13"/>
  <c r="D207" i="41"/>
  <c r="I203" i="42"/>
  <c r="J197" i="39"/>
  <c r="G198" i="36"/>
  <c r="K204" i="26"/>
  <c r="K205" i="16"/>
  <c r="L204" i="26"/>
  <c r="G206" i="28"/>
  <c r="F204" i="16"/>
  <c r="E201" i="14"/>
  <c r="G202" i="21"/>
  <c r="J204" i="31"/>
  <c r="E204" i="50"/>
  <c r="L201" i="14"/>
  <c r="F206" i="28"/>
  <c r="F202" i="42"/>
  <c r="F202" i="18"/>
  <c r="G201" i="43"/>
  <c r="E201" i="19"/>
  <c r="I201" i="45"/>
  <c r="K201" i="24"/>
  <c r="I202" i="43"/>
  <c r="L200" i="20"/>
  <c r="E202" i="18"/>
  <c r="N201" i="46"/>
  <c r="H203" i="29"/>
  <c r="N203" i="29"/>
  <c r="G199" i="13"/>
  <c r="G201" i="30"/>
  <c r="N201" i="30"/>
  <c r="F203" i="25"/>
  <c r="G206" i="41"/>
  <c r="E206" i="41"/>
  <c r="J203" i="42"/>
  <c r="D202" i="19"/>
  <c r="J201" i="17"/>
  <c r="K203" i="21"/>
  <c r="D202" i="17"/>
  <c r="K197" i="39"/>
  <c r="H201" i="17"/>
  <c r="E203" i="51"/>
  <c r="K204" i="48"/>
  <c r="J205" i="16"/>
  <c r="J204" i="26"/>
  <c r="F203" i="35"/>
  <c r="G203" i="35"/>
  <c r="I201" i="17"/>
  <c r="I197" i="39"/>
  <c r="N204" i="50"/>
  <c r="N203" i="50"/>
  <c r="L204" i="35"/>
  <c r="L204" i="31"/>
  <c r="D205" i="16"/>
  <c r="D201" i="15"/>
  <c r="N202" i="42"/>
  <c r="N202" i="18"/>
  <c r="M201" i="43"/>
  <c r="F201" i="19"/>
  <c r="M201" i="45"/>
  <c r="I201" i="24"/>
  <c r="M202" i="43"/>
  <c r="N200" i="20"/>
  <c r="L201" i="46"/>
  <c r="F201" i="46"/>
  <c r="I203" i="29"/>
  <c r="F203" i="29"/>
  <c r="H199" i="13"/>
  <c r="L201" i="30"/>
  <c r="F201" i="30"/>
  <c r="E203" i="25"/>
  <c r="L207" i="41"/>
  <c r="N206" i="41"/>
  <c r="D203" i="42"/>
  <c r="L202" i="19"/>
  <c r="E204" i="26"/>
  <c r="M203" i="48"/>
  <c r="N204" i="16"/>
  <c r="L205" i="16"/>
  <c r="N204" i="26"/>
  <c r="I204" i="26"/>
  <c r="M203" i="35"/>
  <c r="M206" i="28"/>
  <c r="G205" i="27"/>
  <c r="D204" i="31"/>
  <c r="L201" i="17"/>
  <c r="I204" i="50"/>
  <c r="G201" i="17"/>
  <c r="N206" i="28"/>
  <c r="E202" i="21"/>
  <c r="M202" i="42"/>
  <c r="M202" i="18"/>
  <c r="F201" i="43"/>
  <c r="G202" i="42"/>
  <c r="F201" i="45"/>
  <c r="H201" i="24"/>
  <c r="N201" i="24"/>
  <c r="N202" i="43"/>
  <c r="J202" i="44"/>
  <c r="I200" i="20"/>
  <c r="K201" i="46"/>
  <c r="E201" i="46"/>
  <c r="L203" i="29"/>
  <c r="N199" i="13"/>
  <c r="I201" i="30"/>
  <c r="K203" i="25"/>
  <c r="G203" i="25"/>
  <c r="I207" i="41"/>
  <c r="H207" i="41"/>
  <c r="K204" i="51"/>
  <c r="N203" i="51"/>
  <c r="F201" i="14"/>
  <c r="H204" i="50"/>
  <c r="K201" i="14"/>
  <c r="N203" i="48"/>
  <c r="H205" i="16"/>
  <c r="E200" i="15"/>
  <c r="J204" i="51"/>
  <c r="N202" i="21"/>
  <c r="I204" i="51"/>
  <c r="G204" i="26"/>
  <c r="J203" i="21"/>
  <c r="J204" i="50"/>
  <c r="M203" i="50"/>
  <c r="M201" i="14"/>
  <c r="D204" i="51"/>
  <c r="F206" i="41"/>
  <c r="D208" i="41"/>
  <c r="J203" i="18"/>
  <c r="F203" i="50"/>
  <c r="N200" i="15"/>
  <c r="K201" i="15"/>
  <c r="I206" i="27"/>
  <c r="E205" i="27"/>
  <c r="L204" i="50"/>
  <c r="J199" i="36"/>
  <c r="D197" i="39"/>
  <c r="M198" i="36"/>
  <c r="H204" i="51"/>
  <c r="H203" i="21"/>
  <c r="N203" i="31"/>
  <c r="N201" i="17"/>
  <c r="M201" i="17"/>
  <c r="G203" i="51"/>
  <c r="J204" i="48"/>
  <c r="D203" i="44"/>
  <c r="D204" i="25"/>
  <c r="I202" i="19"/>
  <c r="D202" i="24"/>
  <c r="H203" i="42"/>
  <c r="D203" i="43"/>
  <c r="D202" i="46"/>
  <c r="H203" i="18"/>
  <c r="B203" i="24" l="1"/>
  <c r="C203" i="24"/>
  <c r="A204" i="24"/>
  <c r="B203" i="46"/>
  <c r="C203" i="46"/>
  <c r="A204" i="46"/>
  <c r="C203" i="17"/>
  <c r="B202" i="20"/>
  <c r="C202" i="20"/>
  <c r="A203" i="20"/>
  <c r="C205" i="29"/>
  <c r="B204" i="44"/>
  <c r="C204" i="44"/>
  <c r="A205" i="44"/>
  <c r="B203" i="30"/>
  <c r="C203" i="30"/>
  <c r="A204" i="30"/>
  <c r="B201" i="13"/>
  <c r="A202" i="13"/>
  <c r="C201" i="13"/>
  <c r="B205" i="25"/>
  <c r="C205" i="25"/>
  <c r="A206" i="25"/>
  <c r="B204" i="43"/>
  <c r="C204" i="43"/>
  <c r="A205" i="43"/>
  <c r="B203" i="45"/>
  <c r="C203" i="45"/>
  <c r="A204" i="45"/>
  <c r="B205" i="29"/>
  <c r="A206" i="29"/>
  <c r="C209" i="41"/>
  <c r="A210" i="41"/>
  <c r="B209" i="41"/>
  <c r="C208" i="28"/>
  <c r="B204" i="42"/>
  <c r="A205" i="42"/>
  <c r="C204" i="42"/>
  <c r="C204" i="18"/>
  <c r="B204" i="18"/>
  <c r="A205" i="18"/>
  <c r="C203" i="19"/>
  <c r="A204" i="14"/>
  <c r="B204" i="14" s="1"/>
  <c r="C203" i="14"/>
  <c r="C208" i="27"/>
  <c r="A209" i="27"/>
  <c r="B209" i="27" s="1"/>
  <c r="C201" i="36"/>
  <c r="A209" i="28"/>
  <c r="B209" i="28" s="1"/>
  <c r="A204" i="17"/>
  <c r="B204" i="17" s="1"/>
  <c r="A207" i="16"/>
  <c r="B207" i="16" s="1"/>
  <c r="C206" i="48"/>
  <c r="A207" i="48"/>
  <c r="B207" i="48" s="1"/>
  <c r="A206" i="36"/>
  <c r="B206" i="36" s="1"/>
  <c r="C206" i="35"/>
  <c r="A207" i="35"/>
  <c r="B207" i="35" s="1"/>
  <c r="C206" i="31"/>
  <c r="A207" i="31"/>
  <c r="B207" i="31" s="1"/>
  <c r="A207" i="26"/>
  <c r="B207" i="26" s="1"/>
  <c r="C206" i="26"/>
  <c r="C205" i="21"/>
  <c r="A206" i="21"/>
  <c r="B206" i="21" s="1"/>
  <c r="A206" i="19"/>
  <c r="B206" i="19" s="1"/>
  <c r="C203" i="15"/>
  <c r="A204" i="15"/>
  <c r="B204" i="15" s="1"/>
  <c r="A199" i="39"/>
  <c r="B199" i="39" s="1"/>
  <c r="C198" i="39"/>
  <c r="D205" i="31"/>
  <c r="E202" i="19"/>
  <c r="M203" i="18"/>
  <c r="E204" i="48"/>
  <c r="G206" i="27"/>
  <c r="J202" i="45"/>
  <c r="F201" i="20"/>
  <c r="N201" i="20"/>
  <c r="F202" i="46"/>
  <c r="I203" i="44"/>
  <c r="E203" i="44"/>
  <c r="M202" i="24"/>
  <c r="H204" i="29"/>
  <c r="L200" i="13"/>
  <c r="K202" i="30"/>
  <c r="D204" i="29"/>
  <c r="F204" i="25"/>
  <c r="I203" i="43"/>
  <c r="M208" i="41"/>
  <c r="F203" i="21"/>
  <c r="L205" i="48"/>
  <c r="I205" i="35"/>
  <c r="J198" i="39"/>
  <c r="I202" i="17"/>
  <c r="F205" i="16"/>
  <c r="M205" i="26"/>
  <c r="K198" i="39"/>
  <c r="D200" i="36"/>
  <c r="L198" i="39"/>
  <c r="D198" i="39"/>
  <c r="M207" i="27"/>
  <c r="L208" i="28"/>
  <c r="M203" i="42"/>
  <c r="M202" i="44"/>
  <c r="E203" i="18"/>
  <c r="G204" i="48"/>
  <c r="N206" i="27"/>
  <c r="H202" i="45"/>
  <c r="G201" i="20"/>
  <c r="M202" i="46"/>
  <c r="J203" i="44"/>
  <c r="G203" i="44"/>
  <c r="J202" i="24"/>
  <c r="I204" i="29"/>
  <c r="K200" i="13"/>
  <c r="D202" i="30"/>
  <c r="E204" i="25"/>
  <c r="F203" i="43"/>
  <c r="D203" i="45"/>
  <c r="F208" i="41"/>
  <c r="N208" i="41"/>
  <c r="H204" i="42"/>
  <c r="J203" i="19"/>
  <c r="E197" i="39"/>
  <c r="M201" i="15"/>
  <c r="I204" i="21"/>
  <c r="N201" i="15"/>
  <c r="J204" i="21"/>
  <c r="H200" i="36"/>
  <c r="I205" i="48"/>
  <c r="I205" i="26"/>
  <c r="N203" i="42"/>
  <c r="E202" i="44"/>
  <c r="G203" i="18"/>
  <c r="M204" i="48"/>
  <c r="E203" i="42"/>
  <c r="N202" i="45"/>
  <c r="L201" i="20"/>
  <c r="L202" i="46"/>
  <c r="N202" i="46"/>
  <c r="L203" i="44"/>
  <c r="K202" i="24"/>
  <c r="N202" i="24"/>
  <c r="E200" i="13"/>
  <c r="I204" i="25"/>
  <c r="M204" i="25"/>
  <c r="N203" i="43"/>
  <c r="G208" i="41"/>
  <c r="G207" i="41"/>
  <c r="L204" i="42"/>
  <c r="K203" i="19"/>
  <c r="K205" i="26"/>
  <c r="I202" i="14"/>
  <c r="J205" i="26"/>
  <c r="F201" i="15"/>
  <c r="J206" i="16"/>
  <c r="K205" i="35"/>
  <c r="I206" i="16"/>
  <c r="D202" i="15"/>
  <c r="F203" i="42"/>
  <c r="F202" i="44"/>
  <c r="N196" i="39"/>
  <c r="N204" i="48"/>
  <c r="M202" i="19"/>
  <c r="G202" i="45"/>
  <c r="E201" i="20"/>
  <c r="K202" i="46"/>
  <c r="E202" i="46"/>
  <c r="K203" i="44"/>
  <c r="G202" i="24"/>
  <c r="E202" i="24"/>
  <c r="N200" i="13"/>
  <c r="J200" i="13"/>
  <c r="J204" i="25"/>
  <c r="G204" i="25"/>
  <c r="G203" i="43"/>
  <c r="M207" i="41"/>
  <c r="E207" i="41"/>
  <c r="K204" i="42"/>
  <c r="H203" i="19"/>
  <c r="D203" i="14"/>
  <c r="K207" i="28"/>
  <c r="D204" i="21"/>
  <c r="M203" i="21"/>
  <c r="J205" i="48"/>
  <c r="D206" i="16"/>
  <c r="H202" i="15"/>
  <c r="I205" i="31"/>
  <c r="M199" i="36"/>
  <c r="G204" i="35"/>
  <c r="L202" i="15"/>
  <c r="G203" i="21"/>
  <c r="F207" i="27"/>
  <c r="M197" i="39"/>
  <c r="G205" i="26"/>
  <c r="F199" i="36"/>
  <c r="F197" i="39"/>
  <c r="J207" i="28"/>
  <c r="I208" i="41"/>
  <c r="D204" i="42"/>
  <c r="L202" i="14"/>
  <c r="N202" i="17"/>
  <c r="K205" i="31"/>
  <c r="J202" i="15"/>
  <c r="G204" i="51"/>
  <c r="H204" i="21"/>
  <c r="I200" i="36"/>
  <c r="E202" i="14"/>
  <c r="L205" i="26"/>
  <c r="K207" i="27"/>
  <c r="D206" i="31"/>
  <c r="H207" i="28"/>
  <c r="G203" i="42"/>
  <c r="G202" i="44"/>
  <c r="F196" i="39"/>
  <c r="F204" i="48"/>
  <c r="K202" i="19"/>
  <c r="F202" i="45"/>
  <c r="H201" i="20"/>
  <c r="H202" i="46"/>
  <c r="H203" i="44"/>
  <c r="I202" i="24"/>
  <c r="G200" i="13"/>
  <c r="F200" i="13"/>
  <c r="H202" i="30"/>
  <c r="K204" i="25"/>
  <c r="H203" i="43"/>
  <c r="E203" i="43"/>
  <c r="D205" i="29"/>
  <c r="H208" i="41"/>
  <c r="I203" i="19"/>
  <c r="E205" i="26"/>
  <c r="N205" i="16"/>
  <c r="K204" i="21"/>
  <c r="M202" i="17"/>
  <c r="K202" i="17"/>
  <c r="E204" i="51"/>
  <c r="G201" i="15"/>
  <c r="G199" i="36"/>
  <c r="L205" i="35"/>
  <c r="J205" i="35"/>
  <c r="G202" i="14"/>
  <c r="E204" i="35"/>
  <c r="G204" i="31"/>
  <c r="K205" i="48"/>
  <c r="G202" i="19"/>
  <c r="N202" i="44"/>
  <c r="G196" i="39"/>
  <c r="F206" i="27"/>
  <c r="L202" i="45"/>
  <c r="M202" i="45"/>
  <c r="K201" i="20"/>
  <c r="J202" i="46"/>
  <c r="N203" i="44"/>
  <c r="L202" i="24"/>
  <c r="L204" i="29"/>
  <c r="I200" i="13"/>
  <c r="L204" i="25"/>
  <c r="L203" i="43"/>
  <c r="M203" i="43"/>
  <c r="J208" i="41"/>
  <c r="L208" i="41"/>
  <c r="J204" i="18"/>
  <c r="D203" i="19"/>
  <c r="L202" i="17"/>
  <c r="I208" i="28"/>
  <c r="I202" i="15"/>
  <c r="H205" i="35"/>
  <c r="L207" i="27"/>
  <c r="N207" i="27"/>
  <c r="G205" i="16"/>
  <c r="F204" i="31"/>
  <c r="F202" i="19"/>
  <c r="F203" i="18"/>
  <c r="E196" i="39"/>
  <c r="E206" i="27"/>
  <c r="K202" i="45"/>
  <c r="E202" i="45"/>
  <c r="J201" i="20"/>
  <c r="I202" i="46"/>
  <c r="M203" i="44"/>
  <c r="H202" i="24"/>
  <c r="K204" i="29"/>
  <c r="H200" i="13"/>
  <c r="L202" i="30"/>
  <c r="J202" i="30"/>
  <c r="H204" i="25"/>
  <c r="J203" i="43"/>
  <c r="K208" i="41"/>
  <c r="D209" i="41"/>
  <c r="I204" i="18"/>
  <c r="L203" i="19"/>
  <c r="N204" i="31"/>
  <c r="N205" i="26"/>
  <c r="M204" i="51"/>
  <c r="E202" i="17"/>
  <c r="J200" i="36"/>
  <c r="J208" i="28"/>
  <c r="K202" i="15"/>
  <c r="G202" i="17"/>
  <c r="F205" i="26"/>
  <c r="N204" i="35"/>
  <c r="H205" i="26"/>
  <c r="F204" i="51"/>
  <c r="N202" i="19"/>
  <c r="N203" i="18"/>
  <c r="M196" i="39"/>
  <c r="M206" i="27"/>
  <c r="I202" i="45"/>
  <c r="I201" i="20"/>
  <c r="M201" i="20"/>
  <c r="G202" i="46"/>
  <c r="F203" i="44"/>
  <c r="F202" i="24"/>
  <c r="J204" i="29"/>
  <c r="M200" i="13"/>
  <c r="I202" i="30"/>
  <c r="N204" i="25"/>
  <c r="K203" i="43"/>
  <c r="F207" i="41"/>
  <c r="N207" i="41"/>
  <c r="J204" i="42"/>
  <c r="D205" i="35"/>
  <c r="D206" i="35" s="1"/>
  <c r="G197" i="39"/>
  <c r="L204" i="21"/>
  <c r="K200" i="36"/>
  <c r="K206" i="16"/>
  <c r="J202" i="14"/>
  <c r="N197" i="39"/>
  <c r="H205" i="31"/>
  <c r="H205" i="48"/>
  <c r="D207" i="28"/>
  <c r="E203" i="21"/>
  <c r="E207" i="27"/>
  <c r="N204" i="51"/>
  <c r="E201" i="15"/>
  <c r="K202" i="14"/>
  <c r="H207" i="27"/>
  <c r="H202" i="14"/>
  <c r="M205" i="16"/>
  <c r="F202" i="17"/>
  <c r="G207" i="27"/>
  <c r="E208" i="41"/>
  <c r="I204" i="42"/>
  <c r="D204" i="18"/>
  <c r="L205" i="31"/>
  <c r="E204" i="31"/>
  <c r="J202" i="17"/>
  <c r="I207" i="27"/>
  <c r="F202" i="14"/>
  <c r="E205" i="16"/>
  <c r="E199" i="36"/>
  <c r="J205" i="31"/>
  <c r="N202" i="14"/>
  <c r="L200" i="36"/>
  <c r="I207" i="28"/>
  <c r="H202" i="17"/>
  <c r="M204" i="31"/>
  <c r="F204" i="35"/>
  <c r="D205" i="48"/>
  <c r="J207" i="27"/>
  <c r="N199" i="36"/>
  <c r="N203" i="21"/>
  <c r="M202" i="14"/>
  <c r="M204" i="35"/>
  <c r="D203" i="46"/>
  <c r="D204" i="44"/>
  <c r="D205" i="25"/>
  <c r="H204" i="18"/>
  <c r="D202" i="20"/>
  <c r="D204" i="43"/>
  <c r="D203" i="24"/>
  <c r="I198" i="39"/>
  <c r="B204" i="30" l="1"/>
  <c r="A205" i="30"/>
  <c r="C204" i="30"/>
  <c r="B205" i="43"/>
  <c r="C205" i="43"/>
  <c r="A206" i="43"/>
  <c r="B203" i="20"/>
  <c r="A204" i="20"/>
  <c r="C203" i="20"/>
  <c r="C207" i="16"/>
  <c r="C208" i="16" s="1"/>
  <c r="B204" i="46"/>
  <c r="C204" i="46"/>
  <c r="C206" i="29"/>
  <c r="B206" i="29"/>
  <c r="A207" i="29"/>
  <c r="B202" i="13"/>
  <c r="A203" i="13"/>
  <c r="C202" i="13"/>
  <c r="C206" i="25"/>
  <c r="A207" i="25"/>
  <c r="B206" i="25"/>
  <c r="B205" i="44"/>
  <c r="C205" i="44"/>
  <c r="A206" i="44"/>
  <c r="C204" i="17"/>
  <c r="B204" i="24"/>
  <c r="C204" i="24"/>
  <c r="A205" i="24"/>
  <c r="B204" i="45"/>
  <c r="A205" i="45"/>
  <c r="C204" i="45"/>
  <c r="B210" i="41"/>
  <c r="C210" i="41"/>
  <c r="A211" i="41"/>
  <c r="C209" i="28"/>
  <c r="B205" i="42"/>
  <c r="A206" i="42"/>
  <c r="C205" i="42"/>
  <c r="B205" i="18"/>
  <c r="A206" i="18"/>
  <c r="C205" i="18"/>
  <c r="C204" i="19"/>
  <c r="C209" i="27"/>
  <c r="A210" i="27"/>
  <c r="B210" i="27" s="1"/>
  <c r="C202" i="36"/>
  <c r="A205" i="17"/>
  <c r="B205" i="17" s="1"/>
  <c r="A208" i="16"/>
  <c r="B208" i="16" s="1"/>
  <c r="A210" i="28"/>
  <c r="B210" i="28" s="1"/>
  <c r="A205" i="14"/>
  <c r="B205" i="14" s="1"/>
  <c r="C204" i="14"/>
  <c r="C207" i="48"/>
  <c r="A208" i="48"/>
  <c r="B208" i="48" s="1"/>
  <c r="A207" i="36"/>
  <c r="B207" i="36" s="1"/>
  <c r="C207" i="35"/>
  <c r="A208" i="35"/>
  <c r="B208" i="35" s="1"/>
  <c r="C207" i="31"/>
  <c r="A208" i="31"/>
  <c r="B208" i="31" s="1"/>
  <c r="A208" i="26"/>
  <c r="B208" i="26" s="1"/>
  <c r="C207" i="26"/>
  <c r="C206" i="21"/>
  <c r="A207" i="21"/>
  <c r="B207" i="21" s="1"/>
  <c r="A207" i="19"/>
  <c r="B207" i="19" s="1"/>
  <c r="C204" i="15"/>
  <c r="A205" i="15"/>
  <c r="B205" i="15" s="1"/>
  <c r="A200" i="39"/>
  <c r="B200" i="39" s="1"/>
  <c r="C199" i="39"/>
  <c r="E204" i="18"/>
  <c r="G203" i="19"/>
  <c r="F202" i="30"/>
  <c r="E205" i="31"/>
  <c r="L203" i="45"/>
  <c r="N203" i="45"/>
  <c r="K204" i="43"/>
  <c r="F204" i="43"/>
  <c r="E202" i="20"/>
  <c r="I201" i="13"/>
  <c r="F205" i="29"/>
  <c r="K203" i="46"/>
  <c r="M205" i="25"/>
  <c r="D204" i="45"/>
  <c r="G204" i="44"/>
  <c r="H203" i="24"/>
  <c r="M209" i="41"/>
  <c r="G209" i="41"/>
  <c r="H205" i="18"/>
  <c r="I204" i="19"/>
  <c r="N205" i="48"/>
  <c r="N203" i="14"/>
  <c r="L206" i="48"/>
  <c r="H208" i="27"/>
  <c r="J206" i="48"/>
  <c r="F206" i="35"/>
  <c r="E198" i="39"/>
  <c r="H206" i="26"/>
  <c r="G203" i="14"/>
  <c r="K203" i="15"/>
  <c r="I207" i="16"/>
  <c r="H207" i="16"/>
  <c r="I201" i="36"/>
  <c r="H203" i="14"/>
  <c r="F204" i="18"/>
  <c r="G204" i="42"/>
  <c r="M202" i="30"/>
  <c r="G205" i="31"/>
  <c r="H203" i="45"/>
  <c r="I203" i="30"/>
  <c r="I204" i="43"/>
  <c r="G202" i="20"/>
  <c r="H201" i="13"/>
  <c r="N205" i="29"/>
  <c r="N203" i="46"/>
  <c r="D201" i="13"/>
  <c r="N205" i="25"/>
  <c r="D203" i="30"/>
  <c r="F204" i="44"/>
  <c r="M203" i="24"/>
  <c r="K209" i="41"/>
  <c r="H209" i="41"/>
  <c r="I205" i="18"/>
  <c r="D204" i="19"/>
  <c r="D206" i="48"/>
  <c r="E203" i="14"/>
  <c r="N207" i="28"/>
  <c r="H206" i="31"/>
  <c r="E202" i="15"/>
  <c r="I199" i="39"/>
  <c r="F198" i="39"/>
  <c r="L207" i="16"/>
  <c r="K206" i="35"/>
  <c r="L205" i="21"/>
  <c r="M205" i="48"/>
  <c r="M207" i="28"/>
  <c r="N204" i="18"/>
  <c r="E204" i="42"/>
  <c r="N204" i="29"/>
  <c r="M205" i="31"/>
  <c r="K203" i="45"/>
  <c r="H203" i="30"/>
  <c r="H204" i="43"/>
  <c r="J202" i="20"/>
  <c r="F202" i="20"/>
  <c r="J201" i="13"/>
  <c r="J205" i="29"/>
  <c r="E205" i="29"/>
  <c r="G203" i="46"/>
  <c r="H205" i="25"/>
  <c r="G205" i="25"/>
  <c r="J204" i="44"/>
  <c r="N204" i="44"/>
  <c r="G203" i="24"/>
  <c r="L209" i="41"/>
  <c r="L205" i="42"/>
  <c r="D205" i="18"/>
  <c r="I209" i="28"/>
  <c r="D207" i="48"/>
  <c r="D203" i="15"/>
  <c r="E200" i="36"/>
  <c r="N206" i="35"/>
  <c r="D207" i="16"/>
  <c r="K203" i="17"/>
  <c r="F206" i="31"/>
  <c r="K205" i="21"/>
  <c r="M206" i="16"/>
  <c r="I206" i="26"/>
  <c r="I203" i="15"/>
  <c r="M204" i="18"/>
  <c r="F204" i="42"/>
  <c r="E204" i="29"/>
  <c r="N205" i="31"/>
  <c r="J203" i="45"/>
  <c r="J203" i="30"/>
  <c r="J204" i="43"/>
  <c r="K202" i="20"/>
  <c r="N202" i="20"/>
  <c r="H205" i="29"/>
  <c r="G205" i="29"/>
  <c r="E203" i="46"/>
  <c r="L205" i="25"/>
  <c r="F205" i="25"/>
  <c r="L204" i="44"/>
  <c r="E204" i="44"/>
  <c r="E203" i="24"/>
  <c r="N209" i="41"/>
  <c r="J205" i="18"/>
  <c r="G205" i="35"/>
  <c r="M198" i="39"/>
  <c r="D199" i="39"/>
  <c r="G206" i="35"/>
  <c r="N198" i="39"/>
  <c r="L203" i="17"/>
  <c r="M204" i="21"/>
  <c r="F202" i="15"/>
  <c r="E205" i="48"/>
  <c r="J203" i="15"/>
  <c r="I208" i="27"/>
  <c r="F205" i="35"/>
  <c r="F204" i="21"/>
  <c r="L209" i="28"/>
  <c r="D204" i="14"/>
  <c r="M206" i="31"/>
  <c r="J203" i="14"/>
  <c r="I205" i="42"/>
  <c r="E206" i="31"/>
  <c r="N206" i="16"/>
  <c r="H201" i="36"/>
  <c r="L206" i="31"/>
  <c r="D208" i="27"/>
  <c r="N200" i="36"/>
  <c r="E205" i="35"/>
  <c r="K208" i="27"/>
  <c r="D203" i="17"/>
  <c r="E204" i="21"/>
  <c r="M206" i="35"/>
  <c r="L206" i="26"/>
  <c r="J206" i="26"/>
  <c r="M203" i="19"/>
  <c r="M204" i="42"/>
  <c r="G204" i="29"/>
  <c r="G204" i="18"/>
  <c r="M203" i="45"/>
  <c r="D204" i="30"/>
  <c r="L203" i="30"/>
  <c r="M204" i="43"/>
  <c r="H202" i="20"/>
  <c r="I205" i="29"/>
  <c r="J203" i="46"/>
  <c r="F203" i="46"/>
  <c r="J205" i="25"/>
  <c r="D204" i="24"/>
  <c r="I204" i="44"/>
  <c r="J203" i="24"/>
  <c r="F203" i="24"/>
  <c r="F209" i="41"/>
  <c r="L204" i="19"/>
  <c r="H208" i="28"/>
  <c r="H199" i="39"/>
  <c r="H206" i="16"/>
  <c r="N205" i="35"/>
  <c r="N202" i="15"/>
  <c r="K206" i="31"/>
  <c r="K201" i="36"/>
  <c r="J206" i="35"/>
  <c r="F200" i="36"/>
  <c r="L199" i="39"/>
  <c r="K203" i="14"/>
  <c r="N203" i="19"/>
  <c r="G202" i="30"/>
  <c r="M204" i="29"/>
  <c r="N204" i="42"/>
  <c r="E203" i="45"/>
  <c r="K203" i="30"/>
  <c r="E204" i="43"/>
  <c r="I202" i="20"/>
  <c r="L205" i="29"/>
  <c r="L203" i="46"/>
  <c r="M203" i="46"/>
  <c r="K205" i="25"/>
  <c r="K204" i="44"/>
  <c r="L203" i="24"/>
  <c r="N203" i="24"/>
  <c r="E209" i="41"/>
  <c r="J205" i="42"/>
  <c r="K204" i="19"/>
  <c r="F203" i="14"/>
  <c r="M202" i="15"/>
  <c r="I203" i="14"/>
  <c r="D206" i="26"/>
  <c r="K206" i="26"/>
  <c r="H203" i="15"/>
  <c r="J206" i="31"/>
  <c r="L201" i="36"/>
  <c r="F206" i="16"/>
  <c r="L206" i="35"/>
  <c r="I205" i="21"/>
  <c r="J208" i="27"/>
  <c r="E203" i="19"/>
  <c r="N202" i="30"/>
  <c r="F204" i="29"/>
  <c r="H198" i="39"/>
  <c r="G203" i="45"/>
  <c r="N204" i="43"/>
  <c r="L202" i="20"/>
  <c r="K201" i="13"/>
  <c r="K205" i="29"/>
  <c r="I203" i="46"/>
  <c r="I205" i="25"/>
  <c r="H204" i="44"/>
  <c r="I203" i="24"/>
  <c r="J209" i="41"/>
  <c r="H205" i="42"/>
  <c r="H204" i="19"/>
  <c r="J205" i="21"/>
  <c r="L203" i="14"/>
  <c r="H209" i="28"/>
  <c r="F205" i="48"/>
  <c r="J209" i="28"/>
  <c r="N206" i="31"/>
  <c r="N204" i="21"/>
  <c r="I206" i="48"/>
  <c r="G202" i="15"/>
  <c r="F207" i="28"/>
  <c r="E206" i="35"/>
  <c r="J207" i="16"/>
  <c r="G205" i="48"/>
  <c r="K208" i="28"/>
  <c r="F203" i="19"/>
  <c r="E202" i="30"/>
  <c r="F205" i="31"/>
  <c r="I203" i="45"/>
  <c r="F203" i="45"/>
  <c r="L204" i="43"/>
  <c r="G204" i="43"/>
  <c r="M202" i="20"/>
  <c r="L201" i="13"/>
  <c r="M205" i="29"/>
  <c r="H203" i="46"/>
  <c r="E205" i="25"/>
  <c r="M204" i="44"/>
  <c r="K203" i="24"/>
  <c r="I209" i="41"/>
  <c r="I206" i="31"/>
  <c r="K206" i="48"/>
  <c r="G206" i="16"/>
  <c r="D208" i="28"/>
  <c r="D209" i="28" s="1"/>
  <c r="H206" i="48"/>
  <c r="J201" i="36"/>
  <c r="D205" i="21"/>
  <c r="H203" i="17"/>
  <c r="E207" i="28"/>
  <c r="K209" i="28"/>
  <c r="G200" i="36"/>
  <c r="H206" i="35"/>
  <c r="J203" i="17"/>
  <c r="G206" i="31"/>
  <c r="D201" i="36"/>
  <c r="M203" i="14"/>
  <c r="M205" i="35"/>
  <c r="E206" i="16"/>
  <c r="K199" i="39"/>
  <c r="H205" i="21"/>
  <c r="M200" i="36"/>
  <c r="G204" i="21"/>
  <c r="D207" i="31"/>
  <c r="L208" i="27"/>
  <c r="I206" i="35"/>
  <c r="I203" i="17"/>
  <c r="G198" i="39"/>
  <c r="J199" i="39"/>
  <c r="L203" i="15"/>
  <c r="L206" i="16"/>
  <c r="G207" i="28"/>
  <c r="D204" i="46"/>
  <c r="K205" i="42"/>
  <c r="D205" i="44"/>
  <c r="D203" i="20"/>
  <c r="J204" i="19"/>
  <c r="B207" i="29" l="1"/>
  <c r="A208" i="29"/>
  <c r="B206" i="43"/>
  <c r="C206" i="43"/>
  <c r="A207" i="43"/>
  <c r="B205" i="45"/>
  <c r="C205" i="45"/>
  <c r="A206" i="45"/>
  <c r="B206" i="44"/>
  <c r="C206" i="44"/>
  <c r="A207" i="44"/>
  <c r="C207" i="25"/>
  <c r="B207" i="25"/>
  <c r="A208" i="25"/>
  <c r="B204" i="20"/>
  <c r="C204" i="20"/>
  <c r="A205" i="20"/>
  <c r="B205" i="24"/>
  <c r="C205" i="24"/>
  <c r="A206" i="24"/>
  <c r="B203" i="13"/>
  <c r="A204" i="13"/>
  <c r="C203" i="13"/>
  <c r="B205" i="30"/>
  <c r="C205" i="30"/>
  <c r="A206" i="30"/>
  <c r="C207" i="29"/>
  <c r="C205" i="17"/>
  <c r="C206" i="17" s="1"/>
  <c r="C211" i="41"/>
  <c r="A212" i="41"/>
  <c r="B211" i="41"/>
  <c r="C210" i="28"/>
  <c r="B206" i="42"/>
  <c r="C206" i="42"/>
  <c r="A207" i="42"/>
  <c r="C206" i="18"/>
  <c r="B206" i="18"/>
  <c r="A207" i="18"/>
  <c r="C205" i="19"/>
  <c r="A206" i="14"/>
  <c r="B206" i="14" s="1"/>
  <c r="C205" i="14"/>
  <c r="A206" i="17"/>
  <c r="B206" i="17" s="1"/>
  <c r="C203" i="36"/>
  <c r="A211" i="28"/>
  <c r="B211" i="28" s="1"/>
  <c r="A209" i="16"/>
  <c r="B209" i="16" s="1"/>
  <c r="C210" i="27"/>
  <c r="A211" i="27"/>
  <c r="B211" i="27" s="1"/>
  <c r="C208" i="48"/>
  <c r="A209" i="48"/>
  <c r="B209" i="48" s="1"/>
  <c r="A208" i="36"/>
  <c r="B208" i="36" s="1"/>
  <c r="C208" i="35"/>
  <c r="A209" i="35"/>
  <c r="B209" i="35" s="1"/>
  <c r="C208" i="31"/>
  <c r="A209" i="31"/>
  <c r="A209" i="26"/>
  <c r="B209" i="26" s="1"/>
  <c r="C208" i="26"/>
  <c r="A208" i="21"/>
  <c r="B208" i="21" s="1"/>
  <c r="C207" i="21"/>
  <c r="A208" i="19"/>
  <c r="B208" i="19" s="1"/>
  <c r="C205" i="15"/>
  <c r="A206" i="15"/>
  <c r="B206" i="15" s="1"/>
  <c r="A201" i="39"/>
  <c r="B201" i="39" s="1"/>
  <c r="C200" i="39"/>
  <c r="D207" i="26"/>
  <c r="N204" i="19"/>
  <c r="N201" i="13"/>
  <c r="J204" i="45"/>
  <c r="H205" i="44"/>
  <c r="I206" i="25"/>
  <c r="L204" i="46"/>
  <c r="E203" i="20"/>
  <c r="M204" i="30"/>
  <c r="L204" i="24"/>
  <c r="K206" i="29"/>
  <c r="J210" i="41"/>
  <c r="I206" i="42"/>
  <c r="J208" i="16"/>
  <c r="K206" i="21"/>
  <c r="E205" i="21"/>
  <c r="N201" i="36"/>
  <c r="H210" i="28"/>
  <c r="L204" i="17"/>
  <c r="M208" i="27"/>
  <c r="L206" i="21"/>
  <c r="E201" i="36"/>
  <c r="M205" i="18"/>
  <c r="M204" i="19"/>
  <c r="G201" i="13"/>
  <c r="H204" i="45"/>
  <c r="N205" i="44"/>
  <c r="L206" i="25"/>
  <c r="I204" i="46"/>
  <c r="N204" i="46"/>
  <c r="G203" i="20"/>
  <c r="N204" i="30"/>
  <c r="J204" i="24"/>
  <c r="H206" i="29"/>
  <c r="D206" i="25"/>
  <c r="L210" i="41"/>
  <c r="J206" i="42"/>
  <c r="K205" i="19"/>
  <c r="I207" i="48"/>
  <c r="E203" i="15"/>
  <c r="G206" i="26"/>
  <c r="D210" i="28"/>
  <c r="N203" i="15"/>
  <c r="H206" i="21"/>
  <c r="J207" i="26"/>
  <c r="G205" i="18"/>
  <c r="G204" i="19"/>
  <c r="F201" i="13"/>
  <c r="K204" i="45"/>
  <c r="D207" i="25"/>
  <c r="K205" i="44"/>
  <c r="J206" i="25"/>
  <c r="G204" i="46"/>
  <c r="F204" i="46"/>
  <c r="F203" i="20"/>
  <c r="J202" i="13"/>
  <c r="E204" i="30"/>
  <c r="E204" i="24"/>
  <c r="D206" i="29"/>
  <c r="D210" i="41"/>
  <c r="H206" i="18"/>
  <c r="J205" i="19"/>
  <c r="H207" i="35"/>
  <c r="H204" i="17"/>
  <c r="E208" i="27"/>
  <c r="J204" i="17"/>
  <c r="F208" i="28"/>
  <c r="N208" i="27"/>
  <c r="I204" i="14"/>
  <c r="H209" i="27"/>
  <c r="G207" i="48"/>
  <c r="J204" i="14"/>
  <c r="N206" i="26"/>
  <c r="H200" i="39"/>
  <c r="K204" i="15"/>
  <c r="F207" i="48"/>
  <c r="L204" i="14"/>
  <c r="F199" i="39"/>
  <c r="F207" i="31"/>
  <c r="M207" i="16"/>
  <c r="E205" i="18"/>
  <c r="E203" i="30"/>
  <c r="M201" i="13"/>
  <c r="N204" i="45"/>
  <c r="L205" i="43"/>
  <c r="J205" i="44"/>
  <c r="H206" i="25"/>
  <c r="M204" i="46"/>
  <c r="H203" i="20"/>
  <c r="M203" i="20"/>
  <c r="L202" i="13"/>
  <c r="H204" i="30"/>
  <c r="F204" i="30"/>
  <c r="M204" i="24"/>
  <c r="D205" i="43"/>
  <c r="H210" i="41"/>
  <c r="I206" i="18"/>
  <c r="G207" i="31"/>
  <c r="N209" i="28"/>
  <c r="D208" i="16"/>
  <c r="G203" i="15"/>
  <c r="G203" i="17"/>
  <c r="I210" i="28"/>
  <c r="H204" i="14"/>
  <c r="G209" i="28"/>
  <c r="F203" i="15"/>
  <c r="L202" i="36"/>
  <c r="I207" i="31"/>
  <c r="I208" i="16"/>
  <c r="F208" i="27"/>
  <c r="N203" i="17"/>
  <c r="I207" i="26"/>
  <c r="D208" i="26"/>
  <c r="I207" i="35"/>
  <c r="L207" i="31"/>
  <c r="G208" i="28"/>
  <c r="I204" i="15"/>
  <c r="N204" i="14"/>
  <c r="G207" i="16"/>
  <c r="E207" i="31"/>
  <c r="L209" i="27"/>
  <c r="E206" i="48"/>
  <c r="M203" i="17"/>
  <c r="F203" i="17"/>
  <c r="F204" i="14"/>
  <c r="F205" i="18"/>
  <c r="M203" i="30"/>
  <c r="E201" i="13"/>
  <c r="F204" i="45"/>
  <c r="K205" i="43"/>
  <c r="L205" i="44"/>
  <c r="J204" i="46"/>
  <c r="K203" i="20"/>
  <c r="N203" i="20"/>
  <c r="I204" i="30"/>
  <c r="G204" i="30"/>
  <c r="G204" i="24"/>
  <c r="J206" i="18"/>
  <c r="D204" i="17"/>
  <c r="J202" i="36"/>
  <c r="H204" i="15"/>
  <c r="L207" i="48"/>
  <c r="D209" i="27"/>
  <c r="E207" i="48"/>
  <c r="G201" i="36"/>
  <c r="N207" i="48"/>
  <c r="J200" i="39"/>
  <c r="K202" i="36"/>
  <c r="M203" i="15"/>
  <c r="J207" i="31"/>
  <c r="L207" i="26"/>
  <c r="D204" i="15"/>
  <c r="N205" i="18"/>
  <c r="F203" i="30"/>
  <c r="D205" i="42"/>
  <c r="E204" i="45"/>
  <c r="J205" i="43"/>
  <c r="E205" i="44"/>
  <c r="I205" i="44"/>
  <c r="H204" i="46"/>
  <c r="J203" i="20"/>
  <c r="H202" i="13"/>
  <c r="I202" i="13"/>
  <c r="D205" i="24"/>
  <c r="L204" i="30"/>
  <c r="H204" i="24"/>
  <c r="N204" i="24"/>
  <c r="J206" i="29"/>
  <c r="K206" i="42"/>
  <c r="D206" i="18"/>
  <c r="E208" i="28"/>
  <c r="D208" i="48"/>
  <c r="I200" i="39"/>
  <c r="M204" i="14"/>
  <c r="F206" i="48"/>
  <c r="D208" i="31"/>
  <c r="I204" i="17"/>
  <c r="K207" i="16"/>
  <c r="L204" i="15"/>
  <c r="M209" i="28"/>
  <c r="M208" i="28"/>
  <c r="F207" i="16"/>
  <c r="K208" i="16"/>
  <c r="K204" i="14"/>
  <c r="I209" i="27"/>
  <c r="L200" i="39"/>
  <c r="N208" i="28"/>
  <c r="N205" i="21"/>
  <c r="J206" i="21"/>
  <c r="E204" i="19"/>
  <c r="G203" i="30"/>
  <c r="I204" i="45"/>
  <c r="M204" i="45"/>
  <c r="H205" i="43"/>
  <c r="F205" i="44"/>
  <c r="G205" i="44"/>
  <c r="K204" i="46"/>
  <c r="L203" i="20"/>
  <c r="K202" i="13"/>
  <c r="K204" i="30"/>
  <c r="K204" i="24"/>
  <c r="F204" i="24"/>
  <c r="L206" i="29"/>
  <c r="K210" i="41"/>
  <c r="H206" i="42"/>
  <c r="H205" i="19"/>
  <c r="N207" i="16"/>
  <c r="G205" i="21"/>
  <c r="M206" i="26"/>
  <c r="G199" i="39"/>
  <c r="K200" i="39"/>
  <c r="J210" i="28"/>
  <c r="E199" i="39"/>
  <c r="L210" i="28"/>
  <c r="M207" i="48"/>
  <c r="G208" i="27"/>
  <c r="J209" i="27"/>
  <c r="K207" i="26"/>
  <c r="N199" i="39"/>
  <c r="D202" i="36"/>
  <c r="H207" i="31"/>
  <c r="E204" i="14"/>
  <c r="E207" i="16"/>
  <c r="F201" i="36"/>
  <c r="H202" i="36"/>
  <c r="J204" i="15"/>
  <c r="F204" i="19"/>
  <c r="N203" i="30"/>
  <c r="L204" i="45"/>
  <c r="G204" i="45"/>
  <c r="I205" i="43"/>
  <c r="M205" i="44"/>
  <c r="K206" i="25"/>
  <c r="E204" i="46"/>
  <c r="I203" i="20"/>
  <c r="J204" i="30"/>
  <c r="I204" i="24"/>
  <c r="D202" i="13"/>
  <c r="I206" i="29"/>
  <c r="I210" i="41"/>
  <c r="D207" i="35"/>
  <c r="D208" i="35" s="1"/>
  <c r="H208" i="16"/>
  <c r="N207" i="31"/>
  <c r="K204" i="17"/>
  <c r="H207" i="26"/>
  <c r="H207" i="48"/>
  <c r="M207" i="31"/>
  <c r="G206" i="48"/>
  <c r="M201" i="36"/>
  <c r="M205" i="21"/>
  <c r="I202" i="36"/>
  <c r="E209" i="28"/>
  <c r="E206" i="26"/>
  <c r="K210" i="28"/>
  <c r="L207" i="35"/>
  <c r="I206" i="21"/>
  <c r="D206" i="21"/>
  <c r="J207" i="35"/>
  <c r="K207" i="35"/>
  <c r="D211" i="41"/>
  <c r="L205" i="19"/>
  <c r="D205" i="14"/>
  <c r="M199" i="39"/>
  <c r="E203" i="17"/>
  <c r="J207" i="48"/>
  <c r="G204" i="14"/>
  <c r="M206" i="48"/>
  <c r="F209" i="28"/>
  <c r="F206" i="26"/>
  <c r="F205" i="21"/>
  <c r="N206" i="48"/>
  <c r="K207" i="31"/>
  <c r="D210" i="27"/>
  <c r="K209" i="27"/>
  <c r="K207" i="48"/>
  <c r="D205" i="45"/>
  <c r="D203" i="13"/>
  <c r="D205" i="19"/>
  <c r="D200" i="39"/>
  <c r="L206" i="42"/>
  <c r="D204" i="20"/>
  <c r="D205" i="30"/>
  <c r="D206" i="44"/>
  <c r="D206" i="43"/>
  <c r="D206" i="42"/>
  <c r="C209" i="16" l="1"/>
  <c r="B206" i="24"/>
  <c r="C206" i="24"/>
  <c r="A207" i="24"/>
  <c r="A210" i="31"/>
  <c r="B210" i="31" s="1"/>
  <c r="B209" i="31"/>
  <c r="B207" i="44"/>
  <c r="C207" i="44"/>
  <c r="A208" i="44"/>
  <c r="B207" i="43"/>
  <c r="A208" i="43"/>
  <c r="C207" i="43"/>
  <c r="C208" i="29"/>
  <c r="B206" i="30"/>
  <c r="C206" i="30"/>
  <c r="A207" i="30"/>
  <c r="B205" i="20"/>
  <c r="A206" i="20"/>
  <c r="C205" i="20"/>
  <c r="C208" i="25"/>
  <c r="A209" i="25"/>
  <c r="B208" i="25"/>
  <c r="B206" i="45"/>
  <c r="C206" i="45"/>
  <c r="A207" i="45"/>
  <c r="B208" i="29"/>
  <c r="A209" i="29"/>
  <c r="B204" i="13"/>
  <c r="A205" i="13"/>
  <c r="C204" i="13"/>
  <c r="B212" i="41"/>
  <c r="C212" i="41"/>
  <c r="A213" i="41"/>
  <c r="C211" i="28"/>
  <c r="B207" i="42"/>
  <c r="C207" i="42"/>
  <c r="A208" i="42"/>
  <c r="B207" i="18"/>
  <c r="A208" i="18"/>
  <c r="C207" i="18"/>
  <c r="C206" i="19"/>
  <c r="A212" i="28"/>
  <c r="B212" i="28" s="1"/>
  <c r="A207" i="17"/>
  <c r="B207" i="17" s="1"/>
  <c r="C204" i="36"/>
  <c r="A210" i="16"/>
  <c r="B210" i="16" s="1"/>
  <c r="A211" i="31"/>
  <c r="B211" i="31" s="1"/>
  <c r="A212" i="27"/>
  <c r="B212" i="27" s="1"/>
  <c r="C211" i="27"/>
  <c r="A207" i="14"/>
  <c r="B207" i="14" s="1"/>
  <c r="C206" i="14"/>
  <c r="C209" i="48"/>
  <c r="A210" i="48"/>
  <c r="B210" i="48" s="1"/>
  <c r="A209" i="36"/>
  <c r="B209" i="36" s="1"/>
  <c r="C209" i="35"/>
  <c r="A210" i="35"/>
  <c r="B210" i="35" s="1"/>
  <c r="C209" i="31"/>
  <c r="C210" i="31" s="1"/>
  <c r="C209" i="26"/>
  <c r="A210" i="26"/>
  <c r="B210" i="26" s="1"/>
  <c r="C208" i="21"/>
  <c r="A209" i="21"/>
  <c r="B209" i="21" s="1"/>
  <c r="A209" i="19"/>
  <c r="B209" i="19" s="1"/>
  <c r="C206" i="15"/>
  <c r="A207" i="15"/>
  <c r="B207" i="15" s="1"/>
  <c r="A202" i="39"/>
  <c r="B202" i="39" s="1"/>
  <c r="C201" i="39"/>
  <c r="N206" i="42"/>
  <c r="G205" i="19"/>
  <c r="G206" i="18"/>
  <c r="M205" i="43"/>
  <c r="N206" i="29"/>
  <c r="G207" i="26"/>
  <c r="K207" i="25"/>
  <c r="E207" i="25"/>
  <c r="J207" i="29"/>
  <c r="L205" i="24"/>
  <c r="J206" i="44"/>
  <c r="J206" i="43"/>
  <c r="I205" i="30"/>
  <c r="M203" i="13"/>
  <c r="K203" i="13"/>
  <c r="H204" i="20"/>
  <c r="K205" i="45"/>
  <c r="F205" i="45"/>
  <c r="D212" i="41"/>
  <c r="G210" i="41"/>
  <c r="L207" i="42"/>
  <c r="M210" i="27"/>
  <c r="D209" i="31"/>
  <c r="K209" i="16"/>
  <c r="M206" i="21"/>
  <c r="F208" i="48"/>
  <c r="D209" i="16"/>
  <c r="L208" i="48"/>
  <c r="I205" i="17"/>
  <c r="K208" i="31"/>
  <c r="I210" i="31"/>
  <c r="E209" i="27"/>
  <c r="H208" i="35"/>
  <c r="M208" i="48"/>
  <c r="H211" i="28"/>
  <c r="H207" i="21"/>
  <c r="F206" i="42"/>
  <c r="N205" i="19"/>
  <c r="M206" i="18"/>
  <c r="E205" i="43"/>
  <c r="F206" i="25"/>
  <c r="M207" i="26"/>
  <c r="L207" i="25"/>
  <c r="H207" i="29"/>
  <c r="G205" i="24"/>
  <c r="M206" i="44"/>
  <c r="H206" i="43"/>
  <c r="J205" i="30"/>
  <c r="N203" i="13"/>
  <c r="I204" i="20"/>
  <c r="J205" i="45"/>
  <c r="K211" i="41"/>
  <c r="N211" i="41"/>
  <c r="D207" i="18"/>
  <c r="L206" i="19"/>
  <c r="J209" i="16"/>
  <c r="G206" i="21"/>
  <c r="I208" i="48"/>
  <c r="F208" i="31"/>
  <c r="K205" i="15"/>
  <c r="G204" i="17"/>
  <c r="N206" i="21"/>
  <c r="G208" i="31"/>
  <c r="L208" i="26"/>
  <c r="M206" i="42"/>
  <c r="F202" i="13"/>
  <c r="M205" i="42"/>
  <c r="F205" i="43"/>
  <c r="M206" i="25"/>
  <c r="N207" i="26"/>
  <c r="I207" i="25"/>
  <c r="I207" i="29"/>
  <c r="J205" i="24"/>
  <c r="K205" i="24"/>
  <c r="L206" i="44"/>
  <c r="L206" i="43"/>
  <c r="E205" i="30"/>
  <c r="F203" i="13"/>
  <c r="F204" i="20"/>
  <c r="L205" i="45"/>
  <c r="L211" i="41"/>
  <c r="I211" i="41"/>
  <c r="I207" i="18"/>
  <c r="D206" i="19"/>
  <c r="F208" i="35"/>
  <c r="E200" i="39"/>
  <c r="N208" i="35"/>
  <c r="G200" i="39"/>
  <c r="N205" i="14"/>
  <c r="M205" i="14"/>
  <c r="K211" i="28"/>
  <c r="H209" i="16"/>
  <c r="E202" i="36"/>
  <c r="H201" i="39"/>
  <c r="F202" i="36"/>
  <c r="E204" i="15"/>
  <c r="L208" i="35"/>
  <c r="J211" i="28"/>
  <c r="K210" i="31"/>
  <c r="L210" i="27"/>
  <c r="L209" i="16"/>
  <c r="E206" i="42"/>
  <c r="G202" i="13"/>
  <c r="E205" i="42"/>
  <c r="G205" i="43"/>
  <c r="G206" i="25"/>
  <c r="F206" i="18"/>
  <c r="H207" i="25"/>
  <c r="L207" i="29"/>
  <c r="N205" i="24"/>
  <c r="F205" i="24"/>
  <c r="K206" i="44"/>
  <c r="N206" i="43"/>
  <c r="N205" i="30"/>
  <c r="J203" i="13"/>
  <c r="E204" i="20"/>
  <c r="I205" i="45"/>
  <c r="F210" i="41"/>
  <c r="J211" i="41"/>
  <c r="D205" i="15"/>
  <c r="E208" i="16"/>
  <c r="H203" i="36"/>
  <c r="K208" i="48"/>
  <c r="M200" i="39"/>
  <c r="K210" i="27"/>
  <c r="M208" i="26"/>
  <c r="D207" i="21"/>
  <c r="F206" i="21"/>
  <c r="E210" i="27"/>
  <c r="F208" i="26"/>
  <c r="M207" i="35"/>
  <c r="M208" i="16"/>
  <c r="H205" i="14"/>
  <c r="E205" i="14"/>
  <c r="G208" i="26"/>
  <c r="F210" i="28"/>
  <c r="D211" i="27"/>
  <c r="N208" i="48"/>
  <c r="M202" i="36"/>
  <c r="F210" i="27"/>
  <c r="E208" i="31"/>
  <c r="L208" i="31"/>
  <c r="N210" i="28"/>
  <c r="E207" i="35"/>
  <c r="J207" i="21"/>
  <c r="G209" i="27"/>
  <c r="J203" i="36"/>
  <c r="M204" i="17"/>
  <c r="I207" i="21"/>
  <c r="K207" i="21"/>
  <c r="E208" i="48"/>
  <c r="G206" i="42"/>
  <c r="M202" i="13"/>
  <c r="F205" i="42"/>
  <c r="F206" i="29"/>
  <c r="E206" i="25"/>
  <c r="E206" i="18"/>
  <c r="F207" i="25"/>
  <c r="K207" i="29"/>
  <c r="M205" i="24"/>
  <c r="I206" i="44"/>
  <c r="E206" i="44"/>
  <c r="G206" i="43"/>
  <c r="D207" i="29"/>
  <c r="M205" i="30"/>
  <c r="E203" i="13"/>
  <c r="D205" i="20"/>
  <c r="D204" i="13"/>
  <c r="N204" i="20"/>
  <c r="E205" i="45"/>
  <c r="G211" i="41"/>
  <c r="N210" i="41"/>
  <c r="K207" i="42"/>
  <c r="J207" i="18"/>
  <c r="F204" i="15"/>
  <c r="G210" i="27"/>
  <c r="K205" i="14"/>
  <c r="H208" i="26"/>
  <c r="D211" i="28"/>
  <c r="N208" i="31"/>
  <c r="N200" i="39"/>
  <c r="I205" i="15"/>
  <c r="L207" i="21"/>
  <c r="J208" i="26"/>
  <c r="H210" i="27"/>
  <c r="K205" i="17"/>
  <c r="F208" i="16"/>
  <c r="H205" i="17"/>
  <c r="N204" i="15"/>
  <c r="E205" i="19"/>
  <c r="E202" i="13"/>
  <c r="G205" i="42"/>
  <c r="E206" i="29"/>
  <c r="N206" i="25"/>
  <c r="I205" i="19"/>
  <c r="N207" i="25"/>
  <c r="E205" i="24"/>
  <c r="G206" i="44"/>
  <c r="H206" i="44"/>
  <c r="M206" i="43"/>
  <c r="H205" i="30"/>
  <c r="G205" i="30"/>
  <c r="G203" i="13"/>
  <c r="K204" i="20"/>
  <c r="G204" i="20"/>
  <c r="M205" i="45"/>
  <c r="H211" i="41"/>
  <c r="F211" i="41"/>
  <c r="D207" i="42"/>
  <c r="H206" i="19"/>
  <c r="N204" i="17"/>
  <c r="N207" i="35"/>
  <c r="G205" i="14"/>
  <c r="K208" i="26"/>
  <c r="I203" i="36"/>
  <c r="K201" i="39"/>
  <c r="D203" i="36"/>
  <c r="M204" i="15"/>
  <c r="F205" i="19"/>
  <c r="N202" i="13"/>
  <c r="N205" i="42"/>
  <c r="M206" i="29"/>
  <c r="E207" i="26"/>
  <c r="G207" i="25"/>
  <c r="H205" i="24"/>
  <c r="N206" i="44"/>
  <c r="I206" i="43"/>
  <c r="F206" i="43"/>
  <c r="L205" i="30"/>
  <c r="F205" i="30"/>
  <c r="L203" i="13"/>
  <c r="L204" i="20"/>
  <c r="M204" i="20"/>
  <c r="G205" i="45"/>
  <c r="M211" i="41"/>
  <c r="E211" i="41"/>
  <c r="I207" i="42"/>
  <c r="K206" i="19"/>
  <c r="N209" i="27"/>
  <c r="F205" i="14"/>
  <c r="M210" i="28"/>
  <c r="L205" i="17"/>
  <c r="F204" i="17"/>
  <c r="F209" i="27"/>
  <c r="E208" i="26"/>
  <c r="K208" i="35"/>
  <c r="J201" i="39"/>
  <c r="M208" i="35"/>
  <c r="J205" i="14"/>
  <c r="J208" i="48"/>
  <c r="I209" i="16"/>
  <c r="K203" i="36"/>
  <c r="L205" i="14"/>
  <c r="I208" i="31"/>
  <c r="L208" i="16"/>
  <c r="M205" i="19"/>
  <c r="N206" i="18"/>
  <c r="N205" i="43"/>
  <c r="G206" i="29"/>
  <c r="F207" i="26"/>
  <c r="J207" i="25"/>
  <c r="M207" i="25"/>
  <c r="I205" i="24"/>
  <c r="F206" i="44"/>
  <c r="K206" i="43"/>
  <c r="E206" i="43"/>
  <c r="K205" i="30"/>
  <c r="I203" i="13"/>
  <c r="H203" i="13"/>
  <c r="D208" i="29"/>
  <c r="J204" i="20"/>
  <c r="H205" i="45"/>
  <c r="N205" i="45"/>
  <c r="M210" i="41"/>
  <c r="E210" i="41"/>
  <c r="I206" i="19"/>
  <c r="G208" i="35"/>
  <c r="J208" i="31"/>
  <c r="N202" i="36"/>
  <c r="N208" i="26"/>
  <c r="N210" i="27"/>
  <c r="I205" i="14"/>
  <c r="F200" i="39"/>
  <c r="D205" i="17"/>
  <c r="J205" i="15"/>
  <c r="G202" i="36"/>
  <c r="H205" i="15"/>
  <c r="E210" i="28"/>
  <c r="L203" i="36"/>
  <c r="H208" i="48"/>
  <c r="G208" i="48"/>
  <c r="I210" i="27"/>
  <c r="I211" i="28"/>
  <c r="E208" i="35"/>
  <c r="H208" i="31"/>
  <c r="J205" i="17"/>
  <c r="G208" i="16"/>
  <c r="J206" i="19"/>
  <c r="J208" i="35"/>
  <c r="J210" i="31"/>
  <c r="D209" i="35"/>
  <c r="L205" i="15"/>
  <c r="E204" i="17"/>
  <c r="L211" i="28"/>
  <c r="M209" i="27"/>
  <c r="G207" i="35"/>
  <c r="F207" i="35"/>
  <c r="E206" i="21"/>
  <c r="G204" i="15"/>
  <c r="G210" i="28"/>
  <c r="M208" i="31"/>
  <c r="J210" i="27"/>
  <c r="I208" i="35"/>
  <c r="I208" i="26"/>
  <c r="N208" i="16"/>
  <c r="D207" i="43"/>
  <c r="H207" i="42"/>
  <c r="D206" i="30"/>
  <c r="L201" i="39"/>
  <c r="D206" i="45"/>
  <c r="H207" i="18"/>
  <c r="D206" i="24"/>
  <c r="C209" i="29" l="1"/>
  <c r="B209" i="29"/>
  <c r="A210" i="29"/>
  <c r="A210" i="25"/>
  <c r="C209" i="25"/>
  <c r="B209" i="25"/>
  <c r="C210" i="16"/>
  <c r="C211" i="16" s="1"/>
  <c r="B208" i="43"/>
  <c r="C208" i="43"/>
  <c r="A209" i="43"/>
  <c r="B207" i="45"/>
  <c r="C207" i="45"/>
  <c r="A208" i="45"/>
  <c r="B207" i="24"/>
  <c r="C207" i="24"/>
  <c r="A208" i="24"/>
  <c r="B205" i="13"/>
  <c r="A206" i="13"/>
  <c r="C205" i="13"/>
  <c r="B206" i="20"/>
  <c r="A207" i="20"/>
  <c r="C206" i="20"/>
  <c r="B207" i="30"/>
  <c r="C207" i="30"/>
  <c r="A208" i="30"/>
  <c r="B208" i="44"/>
  <c r="A209" i="44"/>
  <c r="C208" i="44"/>
  <c r="C207" i="17"/>
  <c r="C213" i="41"/>
  <c r="A214" i="41"/>
  <c r="B213" i="41"/>
  <c r="C212" i="28"/>
  <c r="B208" i="42"/>
  <c r="C208" i="42"/>
  <c r="A209" i="42"/>
  <c r="C208" i="18"/>
  <c r="B208" i="18"/>
  <c r="A209" i="18"/>
  <c r="C207" i="19"/>
  <c r="A208" i="17"/>
  <c r="B208" i="17" s="1"/>
  <c r="A208" i="14"/>
  <c r="B208" i="14" s="1"/>
  <c r="C207" i="14"/>
  <c r="A211" i="16"/>
  <c r="B211" i="16" s="1"/>
  <c r="A213" i="28"/>
  <c r="B213" i="28" s="1"/>
  <c r="C212" i="27"/>
  <c r="A213" i="27"/>
  <c r="B213" i="27" s="1"/>
  <c r="C205" i="36"/>
  <c r="A212" i="31"/>
  <c r="B212" i="31" s="1"/>
  <c r="C211" i="31"/>
  <c r="C210" i="48"/>
  <c r="A211" i="48"/>
  <c r="B211" i="48" s="1"/>
  <c r="A210" i="36"/>
  <c r="B210" i="36" s="1"/>
  <c r="C210" i="35"/>
  <c r="A211" i="35"/>
  <c r="B211" i="35" s="1"/>
  <c r="A211" i="26"/>
  <c r="C210" i="26"/>
  <c r="A210" i="21"/>
  <c r="B210" i="21" s="1"/>
  <c r="C209" i="21"/>
  <c r="A210" i="19"/>
  <c r="B210" i="19" s="1"/>
  <c r="C207" i="15"/>
  <c r="A208" i="15"/>
  <c r="B208" i="15" s="1"/>
  <c r="A203" i="39"/>
  <c r="B203" i="39" s="1"/>
  <c r="C202" i="39"/>
  <c r="M207" i="42"/>
  <c r="G207" i="29"/>
  <c r="N207" i="18"/>
  <c r="K208" i="29"/>
  <c r="E208" i="29"/>
  <c r="F207" i="43"/>
  <c r="E204" i="13"/>
  <c r="K205" i="20"/>
  <c r="N205" i="20"/>
  <c r="N206" i="45"/>
  <c r="I206" i="24"/>
  <c r="E206" i="24"/>
  <c r="F206" i="30"/>
  <c r="D207" i="44"/>
  <c r="L207" i="19"/>
  <c r="L211" i="27"/>
  <c r="I209" i="26"/>
  <c r="E203" i="36"/>
  <c r="F207" i="21"/>
  <c r="L206" i="14"/>
  <c r="N203" i="36"/>
  <c r="F205" i="17"/>
  <c r="M205" i="17"/>
  <c r="J209" i="31"/>
  <c r="J212" i="28"/>
  <c r="G203" i="36"/>
  <c r="L210" i="31"/>
  <c r="E207" i="42"/>
  <c r="N206" i="19"/>
  <c r="E207" i="18"/>
  <c r="L208" i="29"/>
  <c r="J208" i="25"/>
  <c r="N207" i="43"/>
  <c r="I201" i="39"/>
  <c r="K204" i="13"/>
  <c r="L205" i="20"/>
  <c r="F205" i="20"/>
  <c r="M206" i="45"/>
  <c r="L206" i="24"/>
  <c r="N206" i="24"/>
  <c r="E206" i="30"/>
  <c r="L212" i="41"/>
  <c r="J208" i="42"/>
  <c r="J207" i="19"/>
  <c r="D204" i="36"/>
  <c r="I206" i="14"/>
  <c r="L210" i="16"/>
  <c r="N211" i="27"/>
  <c r="F211" i="28"/>
  <c r="I210" i="16"/>
  <c r="K209" i="48"/>
  <c r="I204" i="36"/>
  <c r="K204" i="36"/>
  <c r="J204" i="36"/>
  <c r="E209" i="35"/>
  <c r="F207" i="42"/>
  <c r="F206" i="19"/>
  <c r="F207" i="18"/>
  <c r="J208" i="29"/>
  <c r="I208" i="25"/>
  <c r="M207" i="43"/>
  <c r="M204" i="13"/>
  <c r="J204" i="13"/>
  <c r="H205" i="20"/>
  <c r="L206" i="45"/>
  <c r="G206" i="45"/>
  <c r="K206" i="24"/>
  <c r="I206" i="30"/>
  <c r="M206" i="30"/>
  <c r="I207" i="44"/>
  <c r="G212" i="41"/>
  <c r="H208" i="42"/>
  <c r="K207" i="19"/>
  <c r="L208" i="21"/>
  <c r="K206" i="14"/>
  <c r="H209" i="31"/>
  <c r="J206" i="14"/>
  <c r="E207" i="21"/>
  <c r="L211" i="31"/>
  <c r="K206" i="15"/>
  <c r="H210" i="31"/>
  <c r="F211" i="27"/>
  <c r="H212" i="28"/>
  <c r="J209" i="48"/>
  <c r="G207" i="42"/>
  <c r="M206" i="19"/>
  <c r="N207" i="42"/>
  <c r="H208" i="29"/>
  <c r="L208" i="25"/>
  <c r="H207" i="43"/>
  <c r="E207" i="43"/>
  <c r="I204" i="13"/>
  <c r="H204" i="13"/>
  <c r="I205" i="20"/>
  <c r="I206" i="45"/>
  <c r="E206" i="45"/>
  <c r="J206" i="24"/>
  <c r="K206" i="30"/>
  <c r="G206" i="30"/>
  <c r="I212" i="41"/>
  <c r="E212" i="41"/>
  <c r="D207" i="19"/>
  <c r="I209" i="35"/>
  <c r="L209" i="48"/>
  <c r="J211" i="31"/>
  <c r="K206" i="17"/>
  <c r="E205" i="15"/>
  <c r="L209" i="31"/>
  <c r="E211" i="27"/>
  <c r="G205" i="17"/>
  <c r="J209" i="26"/>
  <c r="I206" i="15"/>
  <c r="L206" i="15"/>
  <c r="J208" i="21"/>
  <c r="J212" i="41"/>
  <c r="K212" i="41"/>
  <c r="I208" i="18"/>
  <c r="I207" i="19"/>
  <c r="E211" i="28"/>
  <c r="J206" i="17"/>
  <c r="F205" i="15"/>
  <c r="F209" i="31"/>
  <c r="H209" i="26"/>
  <c r="N209" i="31"/>
  <c r="M211" i="27"/>
  <c r="H204" i="36"/>
  <c r="H209" i="48"/>
  <c r="G207" i="21"/>
  <c r="M209" i="35"/>
  <c r="H211" i="31"/>
  <c r="D212" i="28"/>
  <c r="F203" i="36"/>
  <c r="E209" i="31"/>
  <c r="M207" i="29"/>
  <c r="G206" i="19"/>
  <c r="D201" i="39"/>
  <c r="N208" i="29"/>
  <c r="K208" i="25"/>
  <c r="L207" i="43"/>
  <c r="G207" i="43"/>
  <c r="L204" i="13"/>
  <c r="J205" i="20"/>
  <c r="H206" i="45"/>
  <c r="H206" i="24"/>
  <c r="H206" i="30"/>
  <c r="L207" i="44"/>
  <c r="D212" i="27"/>
  <c r="N211" i="28"/>
  <c r="I211" i="27"/>
  <c r="N205" i="17"/>
  <c r="I206" i="17"/>
  <c r="I209" i="31"/>
  <c r="D210" i="31"/>
  <c r="J210" i="16"/>
  <c r="I202" i="39"/>
  <c r="H202" i="39"/>
  <c r="K211" i="27"/>
  <c r="M205" i="15"/>
  <c r="I212" i="28"/>
  <c r="L206" i="17"/>
  <c r="F207" i="29"/>
  <c r="E206" i="19"/>
  <c r="J207" i="42"/>
  <c r="F208" i="29"/>
  <c r="H208" i="25"/>
  <c r="J207" i="43"/>
  <c r="N204" i="13"/>
  <c r="E205" i="20"/>
  <c r="D207" i="24"/>
  <c r="K206" i="45"/>
  <c r="G206" i="24"/>
  <c r="J206" i="30"/>
  <c r="J207" i="44"/>
  <c r="K207" i="44"/>
  <c r="H212" i="41"/>
  <c r="I208" i="42"/>
  <c r="D208" i="18"/>
  <c r="D206" i="17"/>
  <c r="I208" i="21"/>
  <c r="K209" i="26"/>
  <c r="J206" i="15"/>
  <c r="G209" i="16"/>
  <c r="M209" i="31"/>
  <c r="N205" i="15"/>
  <c r="K210" i="16"/>
  <c r="L209" i="35"/>
  <c r="L204" i="36"/>
  <c r="E207" i="29"/>
  <c r="G207" i="18"/>
  <c r="G208" i="29"/>
  <c r="K207" i="43"/>
  <c r="G204" i="13"/>
  <c r="G205" i="20"/>
  <c r="J206" i="45"/>
  <c r="D208" i="44"/>
  <c r="F206" i="24"/>
  <c r="L206" i="30"/>
  <c r="H207" i="44"/>
  <c r="M212" i="41"/>
  <c r="D208" i="42"/>
  <c r="H208" i="18"/>
  <c r="G205" i="15"/>
  <c r="G211" i="28"/>
  <c r="H208" i="21"/>
  <c r="H211" i="27"/>
  <c r="G211" i="27"/>
  <c r="M203" i="36"/>
  <c r="G209" i="35"/>
  <c r="E209" i="16"/>
  <c r="K208" i="21"/>
  <c r="D208" i="21"/>
  <c r="N207" i="29"/>
  <c r="M207" i="18"/>
  <c r="I208" i="29"/>
  <c r="M208" i="29"/>
  <c r="I207" i="43"/>
  <c r="F204" i="13"/>
  <c r="M205" i="20"/>
  <c r="F206" i="45"/>
  <c r="M206" i="24"/>
  <c r="N206" i="30"/>
  <c r="D208" i="25"/>
  <c r="N212" i="41"/>
  <c r="H207" i="19"/>
  <c r="L209" i="26"/>
  <c r="F209" i="16"/>
  <c r="D210" i="16"/>
  <c r="D206" i="14"/>
  <c r="M209" i="16"/>
  <c r="I209" i="48"/>
  <c r="H206" i="14"/>
  <c r="H206" i="15"/>
  <c r="H206" i="17"/>
  <c r="N209" i="16"/>
  <c r="M211" i="28"/>
  <c r="F212" i="41"/>
  <c r="L208" i="42"/>
  <c r="D209" i="48"/>
  <c r="D209" i="26"/>
  <c r="F209" i="35"/>
  <c r="I211" i="31"/>
  <c r="G209" i="31"/>
  <c r="K209" i="35"/>
  <c r="E205" i="17"/>
  <c r="N207" i="21"/>
  <c r="D206" i="15"/>
  <c r="K211" i="31"/>
  <c r="H209" i="35"/>
  <c r="M207" i="21"/>
  <c r="K209" i="31"/>
  <c r="N209" i="35"/>
  <c r="J202" i="39"/>
  <c r="J209" i="35"/>
  <c r="J211" i="27"/>
  <c r="H210" i="16"/>
  <c r="D207" i="30"/>
  <c r="D208" i="43"/>
  <c r="D205" i="13"/>
  <c r="D207" i="45"/>
  <c r="J208" i="18"/>
  <c r="L202" i="39"/>
  <c r="L212" i="28"/>
  <c r="D209" i="25"/>
  <c r="D206" i="20"/>
  <c r="B206" i="13" l="1"/>
  <c r="A207" i="13"/>
  <c r="C206" i="13"/>
  <c r="A212" i="26"/>
  <c r="B212" i="26" s="1"/>
  <c r="B211" i="26"/>
  <c r="C208" i="17"/>
  <c r="B208" i="45"/>
  <c r="C208" i="45"/>
  <c r="A209" i="45"/>
  <c r="C210" i="29"/>
  <c r="B209" i="44"/>
  <c r="A210" i="44"/>
  <c r="C209" i="44"/>
  <c r="B207" i="20"/>
  <c r="C207" i="20"/>
  <c r="A208" i="20"/>
  <c r="B208" i="24"/>
  <c r="C208" i="24"/>
  <c r="A209" i="24"/>
  <c r="B210" i="25"/>
  <c r="C210" i="25"/>
  <c r="A211" i="25"/>
  <c r="B208" i="30"/>
  <c r="C208" i="30"/>
  <c r="A209" i="30"/>
  <c r="B210" i="29"/>
  <c r="A211" i="29"/>
  <c r="B209" i="43"/>
  <c r="A210" i="43"/>
  <c r="C209" i="43"/>
  <c r="B214" i="41"/>
  <c r="C214" i="41"/>
  <c r="A215" i="41"/>
  <c r="C213" i="28"/>
  <c r="B209" i="42"/>
  <c r="A210" i="42"/>
  <c r="C209" i="42"/>
  <c r="B209" i="18"/>
  <c r="A210" i="18"/>
  <c r="C209" i="18"/>
  <c r="C208" i="19"/>
  <c r="C206" i="36"/>
  <c r="A209" i="14"/>
  <c r="B209" i="14" s="1"/>
  <c r="C208" i="14"/>
  <c r="A213" i="31"/>
  <c r="B213" i="31" s="1"/>
  <c r="A214" i="28"/>
  <c r="B214" i="28" s="1"/>
  <c r="A212" i="16"/>
  <c r="B212" i="16" s="1"/>
  <c r="A209" i="17"/>
  <c r="B209" i="17" s="1"/>
  <c r="A213" i="26"/>
  <c r="B213" i="26" s="1"/>
  <c r="A214" i="27"/>
  <c r="B214" i="27" s="1"/>
  <c r="C213" i="27"/>
  <c r="C212" i="31"/>
  <c r="C211" i="48"/>
  <c r="A212" i="48"/>
  <c r="B212" i="48" s="1"/>
  <c r="A211" i="36"/>
  <c r="B211" i="36" s="1"/>
  <c r="C211" i="35"/>
  <c r="A212" i="35"/>
  <c r="B212" i="35" s="1"/>
  <c r="C211" i="26"/>
  <c r="C212" i="26" s="1"/>
  <c r="C210" i="21"/>
  <c r="A211" i="21"/>
  <c r="B211" i="21" s="1"/>
  <c r="A211" i="19"/>
  <c r="B211" i="19" s="1"/>
  <c r="C208" i="15"/>
  <c r="A209" i="15"/>
  <c r="B209" i="15" s="1"/>
  <c r="A204" i="39"/>
  <c r="B204" i="39" s="1"/>
  <c r="C203" i="39"/>
  <c r="G208" i="25"/>
  <c r="N208" i="42"/>
  <c r="M201" i="39"/>
  <c r="G207" i="44"/>
  <c r="F208" i="44"/>
  <c r="L208" i="44"/>
  <c r="N206" i="20"/>
  <c r="K208" i="43"/>
  <c r="I208" i="43"/>
  <c r="J207" i="45"/>
  <c r="K209" i="25"/>
  <c r="N208" i="18"/>
  <c r="M207" i="24"/>
  <c r="G207" i="30"/>
  <c r="I205" i="13"/>
  <c r="L213" i="41"/>
  <c r="K209" i="42"/>
  <c r="D208" i="19"/>
  <c r="F209" i="48"/>
  <c r="J210" i="26"/>
  <c r="M206" i="17"/>
  <c r="E206" i="15"/>
  <c r="M209" i="26"/>
  <c r="J209" i="21"/>
  <c r="K207" i="14"/>
  <c r="H210" i="35"/>
  <c r="E206" i="14"/>
  <c r="G210" i="31"/>
  <c r="K212" i="27"/>
  <c r="D210" i="26"/>
  <c r="E208" i="25"/>
  <c r="F208" i="18"/>
  <c r="M207" i="19"/>
  <c r="M207" i="44"/>
  <c r="K208" i="44"/>
  <c r="J208" i="44"/>
  <c r="H206" i="20"/>
  <c r="E206" i="20"/>
  <c r="H208" i="43"/>
  <c r="F207" i="45"/>
  <c r="J209" i="25"/>
  <c r="M208" i="18"/>
  <c r="G207" i="24"/>
  <c r="H207" i="30"/>
  <c r="E205" i="13"/>
  <c r="J213" i="41"/>
  <c r="H209" i="42"/>
  <c r="J208" i="19"/>
  <c r="F212" i="28"/>
  <c r="F204" i="36"/>
  <c r="H205" i="36"/>
  <c r="L213" i="28"/>
  <c r="D207" i="15"/>
  <c r="G206" i="17"/>
  <c r="H212" i="27"/>
  <c r="J207" i="17"/>
  <c r="G210" i="16"/>
  <c r="I209" i="21"/>
  <c r="F206" i="17"/>
  <c r="I207" i="17"/>
  <c r="I210" i="35"/>
  <c r="F206" i="14"/>
  <c r="H212" i="31"/>
  <c r="F208" i="25"/>
  <c r="G208" i="18"/>
  <c r="F207" i="19"/>
  <c r="F207" i="44"/>
  <c r="G208" i="44"/>
  <c r="I206" i="20"/>
  <c r="F206" i="20"/>
  <c r="M208" i="43"/>
  <c r="H209" i="29"/>
  <c r="N207" i="45"/>
  <c r="H209" i="25"/>
  <c r="J207" i="24"/>
  <c r="F207" i="24"/>
  <c r="E207" i="30"/>
  <c r="K205" i="13"/>
  <c r="D213" i="41"/>
  <c r="J209" i="42"/>
  <c r="I208" i="19"/>
  <c r="G206" i="14"/>
  <c r="K212" i="28"/>
  <c r="E209" i="26"/>
  <c r="L203" i="39"/>
  <c r="H207" i="15"/>
  <c r="J212" i="27"/>
  <c r="K212" i="31"/>
  <c r="I207" i="15"/>
  <c r="I207" i="14"/>
  <c r="G204" i="36"/>
  <c r="L209" i="21"/>
  <c r="N208" i="25"/>
  <c r="D211" i="31"/>
  <c r="G207" i="19"/>
  <c r="E208" i="42"/>
  <c r="H208" i="44"/>
  <c r="K206" i="20"/>
  <c r="E208" i="43"/>
  <c r="I209" i="29"/>
  <c r="E207" i="45"/>
  <c r="N209" i="25"/>
  <c r="L207" i="24"/>
  <c r="N207" i="24"/>
  <c r="L207" i="30"/>
  <c r="F205" i="13"/>
  <c r="I213" i="41"/>
  <c r="K208" i="19"/>
  <c r="N209" i="26"/>
  <c r="H210" i="48"/>
  <c r="L207" i="15"/>
  <c r="G209" i="48"/>
  <c r="D210" i="48"/>
  <c r="L212" i="27"/>
  <c r="J205" i="36"/>
  <c r="K210" i="48"/>
  <c r="F208" i="21"/>
  <c r="K207" i="15"/>
  <c r="H207" i="14"/>
  <c r="H207" i="17"/>
  <c r="J207" i="15"/>
  <c r="L207" i="17"/>
  <c r="L211" i="16"/>
  <c r="K211" i="16"/>
  <c r="H211" i="16"/>
  <c r="G212" i="28"/>
  <c r="E210" i="31"/>
  <c r="F212" i="27"/>
  <c r="K205" i="36"/>
  <c r="N208" i="21"/>
  <c r="M210" i="31"/>
  <c r="F206" i="15"/>
  <c r="K210" i="26"/>
  <c r="D209" i="21"/>
  <c r="M208" i="25"/>
  <c r="E201" i="39"/>
  <c r="E207" i="19"/>
  <c r="D202" i="39"/>
  <c r="E208" i="44"/>
  <c r="L206" i="20"/>
  <c r="N208" i="43"/>
  <c r="L209" i="29"/>
  <c r="K207" i="45"/>
  <c r="G207" i="45"/>
  <c r="E209" i="25"/>
  <c r="K207" i="24"/>
  <c r="D209" i="29"/>
  <c r="N207" i="30"/>
  <c r="J207" i="30"/>
  <c r="N205" i="13"/>
  <c r="H213" i="41"/>
  <c r="J209" i="18"/>
  <c r="H208" i="19"/>
  <c r="N210" i="16"/>
  <c r="K209" i="21"/>
  <c r="E210" i="16"/>
  <c r="F210" i="16"/>
  <c r="L205" i="36"/>
  <c r="J210" i="35"/>
  <c r="M210" i="16"/>
  <c r="I210" i="48"/>
  <c r="I203" i="39"/>
  <c r="L210" i="26"/>
  <c r="G208" i="42"/>
  <c r="N201" i="39"/>
  <c r="N207" i="19"/>
  <c r="E208" i="18"/>
  <c r="M208" i="44"/>
  <c r="J206" i="20"/>
  <c r="F208" i="43"/>
  <c r="J209" i="29"/>
  <c r="L207" i="45"/>
  <c r="M207" i="45"/>
  <c r="G209" i="25"/>
  <c r="I207" i="24"/>
  <c r="F207" i="30"/>
  <c r="M207" i="30"/>
  <c r="J205" i="13"/>
  <c r="L209" i="42"/>
  <c r="I209" i="18"/>
  <c r="D207" i="17"/>
  <c r="D208" i="17" s="1"/>
  <c r="L212" i="31"/>
  <c r="E208" i="21"/>
  <c r="M206" i="15"/>
  <c r="K213" i="28"/>
  <c r="M212" i="27"/>
  <c r="G212" i="27"/>
  <c r="F210" i="31"/>
  <c r="M209" i="48"/>
  <c r="H203" i="39"/>
  <c r="I210" i="26"/>
  <c r="I212" i="31"/>
  <c r="L210" i="35"/>
  <c r="M204" i="36"/>
  <c r="M208" i="42"/>
  <c r="G201" i="39"/>
  <c r="N207" i="44"/>
  <c r="K202" i="39"/>
  <c r="I208" i="44"/>
  <c r="G206" i="20"/>
  <c r="D208" i="45"/>
  <c r="L208" i="43"/>
  <c r="K209" i="29"/>
  <c r="I207" i="45"/>
  <c r="L209" i="25"/>
  <c r="M209" i="25"/>
  <c r="H207" i="24"/>
  <c r="K207" i="30"/>
  <c r="L205" i="13"/>
  <c r="M205" i="13"/>
  <c r="I209" i="42"/>
  <c r="H209" i="18"/>
  <c r="N206" i="17"/>
  <c r="D210" i="35"/>
  <c r="I211" i="16"/>
  <c r="N204" i="36"/>
  <c r="M206" i="14"/>
  <c r="K203" i="39"/>
  <c r="N212" i="28"/>
  <c r="G209" i="26"/>
  <c r="J207" i="14"/>
  <c r="H209" i="21"/>
  <c r="G208" i="21"/>
  <c r="F208" i="42"/>
  <c r="F201" i="39"/>
  <c r="E207" i="44"/>
  <c r="K208" i="42"/>
  <c r="N208" i="44"/>
  <c r="M206" i="20"/>
  <c r="G208" i="43"/>
  <c r="J208" i="43"/>
  <c r="H207" i="45"/>
  <c r="I209" i="25"/>
  <c r="F209" i="25"/>
  <c r="E207" i="24"/>
  <c r="I207" i="30"/>
  <c r="H205" i="13"/>
  <c r="G205" i="13"/>
  <c r="K213" i="41"/>
  <c r="D209" i="42"/>
  <c r="L208" i="19"/>
  <c r="N209" i="48"/>
  <c r="E204" i="36"/>
  <c r="M212" i="28"/>
  <c r="N206" i="15"/>
  <c r="M208" i="21"/>
  <c r="J210" i="48"/>
  <c r="N206" i="14"/>
  <c r="I205" i="36"/>
  <c r="N210" i="31"/>
  <c r="J212" i="31"/>
  <c r="N212" i="27"/>
  <c r="D205" i="36"/>
  <c r="E209" i="48"/>
  <c r="E206" i="17"/>
  <c r="I212" i="27"/>
  <c r="D211" i="16"/>
  <c r="I213" i="28"/>
  <c r="J211" i="16"/>
  <c r="L207" i="14"/>
  <c r="F209" i="26"/>
  <c r="E212" i="27"/>
  <c r="H213" i="28"/>
  <c r="L210" i="48"/>
  <c r="G206" i="15"/>
  <c r="D207" i="14"/>
  <c r="J213" i="28"/>
  <c r="K210" i="35"/>
  <c r="J203" i="39"/>
  <c r="E212" i="28"/>
  <c r="H210" i="26"/>
  <c r="K207" i="17"/>
  <c r="D209" i="44"/>
  <c r="D210" i="25"/>
  <c r="D209" i="43"/>
  <c r="D207" i="20"/>
  <c r="D210" i="29"/>
  <c r="D213" i="28"/>
  <c r="D213" i="27"/>
  <c r="D209" i="18"/>
  <c r="D203" i="39"/>
  <c r="D208" i="24"/>
  <c r="D206" i="13"/>
  <c r="B209" i="30" l="1"/>
  <c r="C209" i="30"/>
  <c r="A210" i="30"/>
  <c r="A212" i="25"/>
  <c r="B211" i="25"/>
  <c r="C211" i="25"/>
  <c r="B210" i="44"/>
  <c r="C210" i="44"/>
  <c r="A211" i="44"/>
  <c r="B209" i="45"/>
  <c r="C209" i="45"/>
  <c r="A210" i="45"/>
  <c r="C212" i="16"/>
  <c r="B207" i="13"/>
  <c r="A208" i="13"/>
  <c r="C207" i="13"/>
  <c r="B211" i="29"/>
  <c r="A212" i="29"/>
  <c r="B209" i="24"/>
  <c r="C209" i="24"/>
  <c r="A210" i="24"/>
  <c r="B208" i="20"/>
  <c r="C208" i="20"/>
  <c r="A209" i="20"/>
  <c r="B210" i="43"/>
  <c r="C210" i="43"/>
  <c r="A211" i="43"/>
  <c r="C211" i="29"/>
  <c r="C209" i="17"/>
  <c r="C215" i="41"/>
  <c r="A216" i="41"/>
  <c r="B215" i="41"/>
  <c r="C214" i="28"/>
  <c r="B210" i="42"/>
  <c r="A211" i="42"/>
  <c r="C210" i="42"/>
  <c r="C210" i="18"/>
  <c r="B210" i="18"/>
  <c r="A211" i="18"/>
  <c r="C209" i="19"/>
  <c r="A214" i="31"/>
  <c r="B214" i="31" s="1"/>
  <c r="A213" i="16"/>
  <c r="B213" i="16" s="1"/>
  <c r="C207" i="36"/>
  <c r="A210" i="17"/>
  <c r="B210" i="17" s="1"/>
  <c r="C214" i="27"/>
  <c r="A215" i="27"/>
  <c r="B215" i="27" s="1"/>
  <c r="A215" i="28"/>
  <c r="B215" i="28" s="1"/>
  <c r="A210" i="14"/>
  <c r="B210" i="14" s="1"/>
  <c r="C209" i="14"/>
  <c r="A214" i="26"/>
  <c r="B214" i="26" s="1"/>
  <c r="C213" i="26"/>
  <c r="C213" i="31"/>
  <c r="C212" i="48"/>
  <c r="A213" i="48"/>
  <c r="B213" i="48" s="1"/>
  <c r="A212" i="36"/>
  <c r="B212" i="36" s="1"/>
  <c r="C212" i="35"/>
  <c r="A213" i="35"/>
  <c r="B213" i="35" s="1"/>
  <c r="C211" i="21"/>
  <c r="A212" i="21"/>
  <c r="B212" i="21" s="1"/>
  <c r="A212" i="19"/>
  <c r="B212" i="19" s="1"/>
  <c r="C209" i="15"/>
  <c r="A210" i="15"/>
  <c r="B210" i="15" s="1"/>
  <c r="A205" i="39"/>
  <c r="B205" i="39" s="1"/>
  <c r="C204" i="39"/>
  <c r="N209" i="18"/>
  <c r="G209" i="42"/>
  <c r="G202" i="39"/>
  <c r="N211" i="31"/>
  <c r="L208" i="30"/>
  <c r="D211" i="25"/>
  <c r="H209" i="44"/>
  <c r="G210" i="25"/>
  <c r="H208" i="45"/>
  <c r="E206" i="13"/>
  <c r="J206" i="13"/>
  <c r="I209" i="43"/>
  <c r="K208" i="24"/>
  <c r="M208" i="24"/>
  <c r="G207" i="20"/>
  <c r="I210" i="29"/>
  <c r="D214" i="41"/>
  <c r="J210" i="42"/>
  <c r="H209" i="19"/>
  <c r="M205" i="36"/>
  <c r="F207" i="14"/>
  <c r="J211" i="48"/>
  <c r="J213" i="27"/>
  <c r="M210" i="48"/>
  <c r="M210" i="35"/>
  <c r="E207" i="14"/>
  <c r="K213" i="31"/>
  <c r="I204" i="39"/>
  <c r="H213" i="27"/>
  <c r="K213" i="27"/>
  <c r="L211" i="48"/>
  <c r="F210" i="48"/>
  <c r="L213" i="31"/>
  <c r="H208" i="17"/>
  <c r="J211" i="26"/>
  <c r="F209" i="18"/>
  <c r="F209" i="29"/>
  <c r="F202" i="39"/>
  <c r="F208" i="19"/>
  <c r="K209" i="44"/>
  <c r="L209" i="44"/>
  <c r="M210" i="25"/>
  <c r="J208" i="45"/>
  <c r="F206" i="13"/>
  <c r="L206" i="13"/>
  <c r="L209" i="43"/>
  <c r="L208" i="24"/>
  <c r="H207" i="20"/>
  <c r="M207" i="20"/>
  <c r="M210" i="29"/>
  <c r="F213" i="41"/>
  <c r="D210" i="42"/>
  <c r="D209" i="19"/>
  <c r="I206" i="36"/>
  <c r="E208" i="17"/>
  <c r="D212" i="31"/>
  <c r="E210" i="26"/>
  <c r="F205" i="36"/>
  <c r="K212" i="26"/>
  <c r="H214" i="28"/>
  <c r="H211" i="26"/>
  <c r="E211" i="16"/>
  <c r="N205" i="36"/>
  <c r="K208" i="14"/>
  <c r="D214" i="28"/>
  <c r="F207" i="15"/>
  <c r="N211" i="16"/>
  <c r="I212" i="26"/>
  <c r="E210" i="35"/>
  <c r="I210" i="21"/>
  <c r="E209" i="18"/>
  <c r="G209" i="29"/>
  <c r="E202" i="39"/>
  <c r="N208" i="19"/>
  <c r="J209" i="44"/>
  <c r="F209" i="44"/>
  <c r="E210" i="25"/>
  <c r="L208" i="45"/>
  <c r="G206" i="13"/>
  <c r="J209" i="43"/>
  <c r="D211" i="29"/>
  <c r="I208" i="24"/>
  <c r="K207" i="20"/>
  <c r="N207" i="20"/>
  <c r="G210" i="29"/>
  <c r="E213" i="41"/>
  <c r="M213" i="41"/>
  <c r="K210" i="42"/>
  <c r="L209" i="19"/>
  <c r="J214" i="28"/>
  <c r="G208" i="17"/>
  <c r="L213" i="27"/>
  <c r="N210" i="26"/>
  <c r="H206" i="36"/>
  <c r="E209" i="21"/>
  <c r="M203" i="39"/>
  <c r="M207" i="14"/>
  <c r="G211" i="16"/>
  <c r="L211" i="35"/>
  <c r="J213" i="31"/>
  <c r="K212" i="16"/>
  <c r="F210" i="35"/>
  <c r="G213" i="28"/>
  <c r="H204" i="39"/>
  <c r="M213" i="28"/>
  <c r="K204" i="39"/>
  <c r="M209" i="18"/>
  <c r="E209" i="29"/>
  <c r="D211" i="48"/>
  <c r="G208" i="19"/>
  <c r="K208" i="30"/>
  <c r="G209" i="44"/>
  <c r="J210" i="25"/>
  <c r="N210" i="25"/>
  <c r="G208" i="45"/>
  <c r="N206" i="13"/>
  <c r="F209" i="43"/>
  <c r="J208" i="24"/>
  <c r="L207" i="20"/>
  <c r="F210" i="29"/>
  <c r="N213" i="41"/>
  <c r="L214" i="41"/>
  <c r="D210" i="18"/>
  <c r="K209" i="19"/>
  <c r="K206" i="36"/>
  <c r="K211" i="35"/>
  <c r="L212" i="26"/>
  <c r="J210" i="21"/>
  <c r="M209" i="21"/>
  <c r="E205" i="36"/>
  <c r="M208" i="17"/>
  <c r="L210" i="21"/>
  <c r="I211" i="26"/>
  <c r="G207" i="14"/>
  <c r="D211" i="35"/>
  <c r="L214" i="28"/>
  <c r="N213" i="27"/>
  <c r="M213" i="27"/>
  <c r="F210" i="26"/>
  <c r="E203" i="39"/>
  <c r="L212" i="16"/>
  <c r="L204" i="39"/>
  <c r="G210" i="26"/>
  <c r="I208" i="14"/>
  <c r="J206" i="36"/>
  <c r="M207" i="17"/>
  <c r="G207" i="15"/>
  <c r="G209" i="18"/>
  <c r="N209" i="29"/>
  <c r="M211" i="31"/>
  <c r="E208" i="19"/>
  <c r="H208" i="30"/>
  <c r="I208" i="30"/>
  <c r="E209" i="44"/>
  <c r="I210" i="25"/>
  <c r="F210" i="25"/>
  <c r="M208" i="45"/>
  <c r="M206" i="13"/>
  <c r="G209" i="43"/>
  <c r="E208" i="24"/>
  <c r="J207" i="20"/>
  <c r="K210" i="29"/>
  <c r="E210" i="29"/>
  <c r="I214" i="41"/>
  <c r="H214" i="41"/>
  <c r="J210" i="18"/>
  <c r="J209" i="19"/>
  <c r="D208" i="14"/>
  <c r="F213" i="28"/>
  <c r="L211" i="26"/>
  <c r="D211" i="26"/>
  <c r="I208" i="17"/>
  <c r="J204" i="39"/>
  <c r="M210" i="26"/>
  <c r="K208" i="17"/>
  <c r="J211" i="35"/>
  <c r="N209" i="42"/>
  <c r="M209" i="29"/>
  <c r="E211" i="31"/>
  <c r="M208" i="19"/>
  <c r="I209" i="44"/>
  <c r="K210" i="25"/>
  <c r="E208" i="45"/>
  <c r="K206" i="13"/>
  <c r="M209" i="43"/>
  <c r="N208" i="24"/>
  <c r="I207" i="20"/>
  <c r="H210" i="29"/>
  <c r="N210" i="29"/>
  <c r="J214" i="41"/>
  <c r="H210" i="42"/>
  <c r="H210" i="18"/>
  <c r="D208" i="15"/>
  <c r="G213" i="27"/>
  <c r="G205" i="36"/>
  <c r="H208" i="15"/>
  <c r="K211" i="26"/>
  <c r="L208" i="17"/>
  <c r="D210" i="21"/>
  <c r="D212" i="16"/>
  <c r="F203" i="39"/>
  <c r="K208" i="15"/>
  <c r="L208" i="15"/>
  <c r="G210" i="35"/>
  <c r="D214" i="27"/>
  <c r="D206" i="36"/>
  <c r="H211" i="48"/>
  <c r="I211" i="48"/>
  <c r="F213" i="27"/>
  <c r="N203" i="39"/>
  <c r="I211" i="35"/>
  <c r="E209" i="42"/>
  <c r="M202" i="39"/>
  <c r="F211" i="31"/>
  <c r="F209" i="42"/>
  <c r="J208" i="30"/>
  <c r="N209" i="44"/>
  <c r="H210" i="25"/>
  <c r="I208" i="45"/>
  <c r="N208" i="45"/>
  <c r="H206" i="13"/>
  <c r="K209" i="43"/>
  <c r="E209" i="43"/>
  <c r="D209" i="24"/>
  <c r="D210" i="43"/>
  <c r="G208" i="24"/>
  <c r="F207" i="20"/>
  <c r="L210" i="29"/>
  <c r="D208" i="30"/>
  <c r="K214" i="41"/>
  <c r="L210" i="42"/>
  <c r="I210" i="18"/>
  <c r="H213" i="31"/>
  <c r="N210" i="48"/>
  <c r="I213" i="27"/>
  <c r="D204" i="39"/>
  <c r="E210" i="48"/>
  <c r="F208" i="17"/>
  <c r="L206" i="36"/>
  <c r="F209" i="21"/>
  <c r="E213" i="28"/>
  <c r="J212" i="16"/>
  <c r="I213" i="31"/>
  <c r="J208" i="15"/>
  <c r="N213" i="28"/>
  <c r="N210" i="35"/>
  <c r="I208" i="15"/>
  <c r="G210" i="48"/>
  <c r="N207" i="14"/>
  <c r="K211" i="48"/>
  <c r="M209" i="42"/>
  <c r="N202" i="39"/>
  <c r="G211" i="31"/>
  <c r="M209" i="44"/>
  <c r="L210" i="25"/>
  <c r="K208" i="45"/>
  <c r="F208" i="45"/>
  <c r="I206" i="13"/>
  <c r="H209" i="43"/>
  <c r="N209" i="43"/>
  <c r="H208" i="24"/>
  <c r="F208" i="24"/>
  <c r="E207" i="20"/>
  <c r="J210" i="29"/>
  <c r="G213" i="41"/>
  <c r="H210" i="21"/>
  <c r="H212" i="26"/>
  <c r="E207" i="15"/>
  <c r="J208" i="14"/>
  <c r="L208" i="14"/>
  <c r="N207" i="15"/>
  <c r="E213" i="27"/>
  <c r="J208" i="17"/>
  <c r="G209" i="21"/>
  <c r="G203" i="39"/>
  <c r="E207" i="17"/>
  <c r="J212" i="26"/>
  <c r="G207" i="17"/>
  <c r="I212" i="16"/>
  <c r="M211" i="16"/>
  <c r="M207" i="15"/>
  <c r="K210" i="21"/>
  <c r="F211" i="16"/>
  <c r="N207" i="17"/>
  <c r="H211" i="35"/>
  <c r="H208" i="14"/>
  <c r="N208" i="17"/>
  <c r="F207" i="17"/>
  <c r="H212" i="16"/>
  <c r="N209" i="21"/>
  <c r="D209" i="30"/>
  <c r="D209" i="45"/>
  <c r="I209" i="19"/>
  <c r="I210" i="42"/>
  <c r="D208" i="20"/>
  <c r="C210" i="17" l="1"/>
  <c r="B211" i="44"/>
  <c r="A212" i="44"/>
  <c r="C211" i="44"/>
  <c r="B211" i="43"/>
  <c r="C211" i="43"/>
  <c r="A212" i="43"/>
  <c r="B210" i="24"/>
  <c r="C210" i="24"/>
  <c r="A211" i="24"/>
  <c r="C213" i="16"/>
  <c r="C212" i="25"/>
  <c r="A213" i="25"/>
  <c r="B212" i="25"/>
  <c r="B208" i="13"/>
  <c r="A209" i="13"/>
  <c r="C208" i="13"/>
  <c r="C212" i="29"/>
  <c r="B210" i="45"/>
  <c r="C210" i="45"/>
  <c r="A211" i="45"/>
  <c r="B209" i="20"/>
  <c r="C209" i="20"/>
  <c r="A210" i="20"/>
  <c r="B212" i="29"/>
  <c r="A213" i="29"/>
  <c r="B210" i="30"/>
  <c r="C210" i="30"/>
  <c r="A211" i="30"/>
  <c r="B216" i="41"/>
  <c r="C216" i="41"/>
  <c r="A217" i="41"/>
  <c r="C215" i="28"/>
  <c r="B211" i="42"/>
  <c r="C211" i="42"/>
  <c r="A212" i="42"/>
  <c r="B211" i="18"/>
  <c r="A212" i="18"/>
  <c r="C211" i="18"/>
  <c r="C210" i="19"/>
  <c r="A214" i="16"/>
  <c r="B214" i="16" s="1"/>
  <c r="C208" i="36"/>
  <c r="A211" i="14"/>
  <c r="B211" i="14" s="1"/>
  <c r="C210" i="14"/>
  <c r="C215" i="27"/>
  <c r="A216" i="27"/>
  <c r="B216" i="27" s="1"/>
  <c r="A215" i="31"/>
  <c r="B215" i="31" s="1"/>
  <c r="A216" i="28"/>
  <c r="B216" i="28" s="1"/>
  <c r="C214" i="26"/>
  <c r="A215" i="26"/>
  <c r="B215" i="26" s="1"/>
  <c r="A211" i="17"/>
  <c r="B211" i="17" s="1"/>
  <c r="C214" i="31"/>
  <c r="C213" i="48"/>
  <c r="A214" i="48"/>
  <c r="B214" i="48" s="1"/>
  <c r="A213" i="36"/>
  <c r="B213" i="36" s="1"/>
  <c r="C213" i="35"/>
  <c r="A214" i="35"/>
  <c r="B214" i="35" s="1"/>
  <c r="C212" i="21"/>
  <c r="A213" i="21"/>
  <c r="B213" i="21" s="1"/>
  <c r="A213" i="19"/>
  <c r="B213" i="19" s="1"/>
  <c r="C210" i="15"/>
  <c r="A211" i="15"/>
  <c r="B211" i="15" s="1"/>
  <c r="A206" i="39"/>
  <c r="B206" i="39" s="1"/>
  <c r="C205" i="39"/>
  <c r="N208" i="30"/>
  <c r="M210" i="18"/>
  <c r="E209" i="19"/>
  <c r="M210" i="42"/>
  <c r="K211" i="25"/>
  <c r="K210" i="44"/>
  <c r="K207" i="13"/>
  <c r="D212" i="25"/>
  <c r="F210" i="43"/>
  <c r="N209" i="24"/>
  <c r="G211" i="29"/>
  <c r="M209" i="45"/>
  <c r="H208" i="20"/>
  <c r="D210" i="44"/>
  <c r="E209" i="30"/>
  <c r="K215" i="41"/>
  <c r="I211" i="42"/>
  <c r="J214" i="27"/>
  <c r="L207" i="36"/>
  <c r="F211" i="26"/>
  <c r="I212" i="48"/>
  <c r="M214" i="27"/>
  <c r="K213" i="16"/>
  <c r="D211" i="21"/>
  <c r="M211" i="26"/>
  <c r="K214" i="28"/>
  <c r="L212" i="48"/>
  <c r="J212" i="35"/>
  <c r="N214" i="28"/>
  <c r="D207" i="36"/>
  <c r="I209" i="17"/>
  <c r="J211" i="21"/>
  <c r="J210" i="19"/>
  <c r="L209" i="14"/>
  <c r="D212" i="35"/>
  <c r="E214" i="28"/>
  <c r="M214" i="28"/>
  <c r="H210" i="19"/>
  <c r="E211" i="26"/>
  <c r="E208" i="30"/>
  <c r="E210" i="18"/>
  <c r="M209" i="19"/>
  <c r="H211" i="25"/>
  <c r="L210" i="44"/>
  <c r="L207" i="13"/>
  <c r="H210" i="43"/>
  <c r="N210" i="43"/>
  <c r="E209" i="24"/>
  <c r="F211" i="29"/>
  <c r="K209" i="45"/>
  <c r="N209" i="45"/>
  <c r="D212" i="29"/>
  <c r="I208" i="20"/>
  <c r="J209" i="30"/>
  <c r="G209" i="30"/>
  <c r="M214" i="41"/>
  <c r="H211" i="42"/>
  <c r="N208" i="14"/>
  <c r="D209" i="15"/>
  <c r="H209" i="14"/>
  <c r="K212" i="48"/>
  <c r="D213" i="16"/>
  <c r="K209" i="14"/>
  <c r="D209" i="14"/>
  <c r="G211" i="35"/>
  <c r="I211" i="21"/>
  <c r="G212" i="16"/>
  <c r="E210" i="21"/>
  <c r="G210" i="21"/>
  <c r="M212" i="31"/>
  <c r="J213" i="26"/>
  <c r="I209" i="15"/>
  <c r="H209" i="15"/>
  <c r="H214" i="27"/>
  <c r="E214" i="27"/>
  <c r="L209" i="15"/>
  <c r="E214" i="41"/>
  <c r="F214" i="27"/>
  <c r="F206" i="36"/>
  <c r="F208" i="14"/>
  <c r="H213" i="16"/>
  <c r="K214" i="31"/>
  <c r="L213" i="26"/>
  <c r="I214" i="27"/>
  <c r="E211" i="35"/>
  <c r="M208" i="30"/>
  <c r="G211" i="48"/>
  <c r="G209" i="19"/>
  <c r="J211" i="25"/>
  <c r="H210" i="44"/>
  <c r="I210" i="43"/>
  <c r="G210" i="43"/>
  <c r="G209" i="24"/>
  <c r="L211" i="29"/>
  <c r="N211" i="29"/>
  <c r="I209" i="45"/>
  <c r="G209" i="45"/>
  <c r="J208" i="20"/>
  <c r="L209" i="30"/>
  <c r="F209" i="30"/>
  <c r="J215" i="41"/>
  <c r="L211" i="42"/>
  <c r="K210" i="19"/>
  <c r="M212" i="16"/>
  <c r="N211" i="26"/>
  <c r="N208" i="15"/>
  <c r="G208" i="15"/>
  <c r="G211" i="26"/>
  <c r="K211" i="42"/>
  <c r="G214" i="28"/>
  <c r="G204" i="39"/>
  <c r="H212" i="48"/>
  <c r="F204" i="39"/>
  <c r="J213" i="16"/>
  <c r="H212" i="35"/>
  <c r="G208" i="30"/>
  <c r="E211" i="48"/>
  <c r="N209" i="19"/>
  <c r="F211" i="25"/>
  <c r="I210" i="44"/>
  <c r="K210" i="43"/>
  <c r="L209" i="24"/>
  <c r="F209" i="24"/>
  <c r="J211" i="29"/>
  <c r="M211" i="29"/>
  <c r="L209" i="45"/>
  <c r="E208" i="20"/>
  <c r="K209" i="30"/>
  <c r="D215" i="41"/>
  <c r="J211" i="42"/>
  <c r="L210" i="19"/>
  <c r="M204" i="39"/>
  <c r="G208" i="14"/>
  <c r="D213" i="31"/>
  <c r="G212" i="31"/>
  <c r="M208" i="15"/>
  <c r="I213" i="26"/>
  <c r="F214" i="28"/>
  <c r="F211" i="35"/>
  <c r="E208" i="15"/>
  <c r="G206" i="36"/>
  <c r="M208" i="14"/>
  <c r="E212" i="16"/>
  <c r="L214" i="27"/>
  <c r="M210" i="21"/>
  <c r="H213" i="26"/>
  <c r="N211" i="35"/>
  <c r="E206" i="36"/>
  <c r="M206" i="36"/>
  <c r="J209" i="15"/>
  <c r="J209" i="17"/>
  <c r="K214" i="27"/>
  <c r="G214" i="27"/>
  <c r="E212" i="31"/>
  <c r="F208" i="30"/>
  <c r="M211" i="48"/>
  <c r="F210" i="42"/>
  <c r="G211" i="25"/>
  <c r="J210" i="44"/>
  <c r="H207" i="13"/>
  <c r="L210" i="43"/>
  <c r="K209" i="24"/>
  <c r="M209" i="24"/>
  <c r="I211" i="29"/>
  <c r="D207" i="13"/>
  <c r="H209" i="45"/>
  <c r="M208" i="20"/>
  <c r="I209" i="30"/>
  <c r="N210" i="18"/>
  <c r="N211" i="48"/>
  <c r="G210" i="42"/>
  <c r="E211" i="25"/>
  <c r="I207" i="13"/>
  <c r="J210" i="43"/>
  <c r="J209" i="24"/>
  <c r="K211" i="29"/>
  <c r="J209" i="45"/>
  <c r="N208" i="20"/>
  <c r="H209" i="30"/>
  <c r="F214" i="41"/>
  <c r="N214" i="41"/>
  <c r="D211" i="42"/>
  <c r="D210" i="19"/>
  <c r="K209" i="15"/>
  <c r="L211" i="21"/>
  <c r="H211" i="21"/>
  <c r="I209" i="14"/>
  <c r="F208" i="15"/>
  <c r="H209" i="17"/>
  <c r="E208" i="14"/>
  <c r="K207" i="36"/>
  <c r="E204" i="39"/>
  <c r="J209" i="14"/>
  <c r="N212" i="16"/>
  <c r="D215" i="27"/>
  <c r="L213" i="16"/>
  <c r="F212" i="16"/>
  <c r="F210" i="21"/>
  <c r="J212" i="48"/>
  <c r="K212" i="35"/>
  <c r="K213" i="26"/>
  <c r="N206" i="36"/>
  <c r="K211" i="21"/>
  <c r="M211" i="35"/>
  <c r="G210" i="18"/>
  <c r="F211" i="48"/>
  <c r="N210" i="42"/>
  <c r="L211" i="25"/>
  <c r="M211" i="25"/>
  <c r="J207" i="13"/>
  <c r="E210" i="43"/>
  <c r="I209" i="24"/>
  <c r="H211" i="29"/>
  <c r="E209" i="45"/>
  <c r="D209" i="20"/>
  <c r="K208" i="20"/>
  <c r="G208" i="20"/>
  <c r="N209" i="30"/>
  <c r="H215" i="41"/>
  <c r="I211" i="18"/>
  <c r="N212" i="31"/>
  <c r="I214" i="28"/>
  <c r="F210" i="18"/>
  <c r="F209" i="19"/>
  <c r="E210" i="42"/>
  <c r="I211" i="25"/>
  <c r="N211" i="25"/>
  <c r="M210" i="43"/>
  <c r="H209" i="24"/>
  <c r="E211" i="29"/>
  <c r="F209" i="45"/>
  <c r="L208" i="20"/>
  <c r="F208" i="20"/>
  <c r="M209" i="30"/>
  <c r="G214" i="41"/>
  <c r="I215" i="41"/>
  <c r="I210" i="19"/>
  <c r="K209" i="17"/>
  <c r="I212" i="35"/>
  <c r="I213" i="16"/>
  <c r="N214" i="27"/>
  <c r="L212" i="35"/>
  <c r="D212" i="26"/>
  <c r="N204" i="39"/>
  <c r="D209" i="17"/>
  <c r="D210" i="17" s="1"/>
  <c r="I207" i="36"/>
  <c r="L209" i="17"/>
  <c r="J207" i="36"/>
  <c r="D212" i="48"/>
  <c r="L215" i="41"/>
  <c r="F212" i="31"/>
  <c r="N210" i="21"/>
  <c r="H207" i="36"/>
  <c r="I215" i="28"/>
  <c r="D210" i="30"/>
  <c r="D211" i="43"/>
  <c r="J205" i="39"/>
  <c r="D211" i="44"/>
  <c r="H211" i="18"/>
  <c r="J214" i="31"/>
  <c r="B211" i="45" l="1"/>
  <c r="C211" i="45"/>
  <c r="A212" i="45"/>
  <c r="B209" i="13"/>
  <c r="A210" i="13"/>
  <c r="C209" i="13"/>
  <c r="B213" i="25"/>
  <c r="C213" i="25"/>
  <c r="A214" i="25"/>
  <c r="B210" i="20"/>
  <c r="C210" i="20"/>
  <c r="A211" i="20"/>
  <c r="B211" i="30"/>
  <c r="C211" i="30"/>
  <c r="A212" i="30"/>
  <c r="C214" i="16"/>
  <c r="B212" i="43"/>
  <c r="C212" i="43"/>
  <c r="A213" i="43"/>
  <c r="B212" i="44"/>
  <c r="C212" i="44"/>
  <c r="A213" i="44"/>
  <c r="C213" i="29"/>
  <c r="C211" i="17"/>
  <c r="A214" i="29"/>
  <c r="B213" i="29"/>
  <c r="B211" i="24"/>
  <c r="C211" i="24"/>
  <c r="A212" i="24"/>
  <c r="C217" i="41"/>
  <c r="A218" i="41"/>
  <c r="B217" i="41"/>
  <c r="C216" i="28"/>
  <c r="B212" i="42"/>
  <c r="C212" i="42"/>
  <c r="A213" i="42"/>
  <c r="C212" i="18"/>
  <c r="B212" i="18"/>
  <c r="A213" i="18"/>
  <c r="C211" i="19"/>
  <c r="C216" i="27"/>
  <c r="A217" i="27"/>
  <c r="B217" i="27" s="1"/>
  <c r="A217" i="28"/>
  <c r="B217" i="28" s="1"/>
  <c r="C209" i="36"/>
  <c r="A216" i="26"/>
  <c r="B216" i="26" s="1"/>
  <c r="C215" i="26"/>
  <c r="A212" i="17"/>
  <c r="B212" i="17" s="1"/>
  <c r="A216" i="31"/>
  <c r="B216" i="31" s="1"/>
  <c r="A212" i="14"/>
  <c r="B212" i="14" s="1"/>
  <c r="C211" i="14"/>
  <c r="A215" i="16"/>
  <c r="B215" i="16" s="1"/>
  <c r="C215" i="31"/>
  <c r="C214" i="48"/>
  <c r="A215" i="48"/>
  <c r="A214" i="36"/>
  <c r="B214" i="36" s="1"/>
  <c r="C214" i="35"/>
  <c r="A215" i="35"/>
  <c r="B215" i="35" s="1"/>
  <c r="C213" i="21"/>
  <c r="A214" i="21"/>
  <c r="B214" i="21" s="1"/>
  <c r="A214" i="19"/>
  <c r="B214" i="19" s="1"/>
  <c r="C211" i="15"/>
  <c r="A212" i="15"/>
  <c r="B212" i="15" s="1"/>
  <c r="A207" i="39"/>
  <c r="B207" i="39" s="1"/>
  <c r="C206" i="39"/>
  <c r="M211" i="42"/>
  <c r="F210" i="44"/>
  <c r="K208" i="13"/>
  <c r="H210" i="24"/>
  <c r="I210" i="45"/>
  <c r="K212" i="25"/>
  <c r="F212" i="25"/>
  <c r="K209" i="20"/>
  <c r="H211" i="44"/>
  <c r="I205" i="39"/>
  <c r="E210" i="30"/>
  <c r="J211" i="43"/>
  <c r="D211" i="18"/>
  <c r="F212" i="29"/>
  <c r="D213" i="29"/>
  <c r="M215" i="41"/>
  <c r="E215" i="41"/>
  <c r="I212" i="42"/>
  <c r="I211" i="19"/>
  <c r="H214" i="16"/>
  <c r="J215" i="31"/>
  <c r="H210" i="17"/>
  <c r="L213" i="48"/>
  <c r="K214" i="16"/>
  <c r="M210" i="19"/>
  <c r="E211" i="42"/>
  <c r="E210" i="44"/>
  <c r="L210" i="24"/>
  <c r="K210" i="45"/>
  <c r="H212" i="25"/>
  <c r="G212" i="25"/>
  <c r="I209" i="20"/>
  <c r="N211" i="44"/>
  <c r="K215" i="28"/>
  <c r="N210" i="30"/>
  <c r="F211" i="43"/>
  <c r="G212" i="29"/>
  <c r="D210" i="45"/>
  <c r="K216" i="41"/>
  <c r="D212" i="42"/>
  <c r="N213" i="16"/>
  <c r="K210" i="14"/>
  <c r="L213" i="35"/>
  <c r="K215" i="31"/>
  <c r="K216" i="28"/>
  <c r="H213" i="35"/>
  <c r="D214" i="31"/>
  <c r="G212" i="26"/>
  <c r="K210" i="17"/>
  <c r="N212" i="48"/>
  <c r="J208" i="36"/>
  <c r="F207" i="36"/>
  <c r="E212" i="26"/>
  <c r="I214" i="26"/>
  <c r="L215" i="31"/>
  <c r="G209" i="15"/>
  <c r="N215" i="27"/>
  <c r="M212" i="35"/>
  <c r="E215" i="27"/>
  <c r="I213" i="48"/>
  <c r="M212" i="48"/>
  <c r="E210" i="17"/>
  <c r="I212" i="21"/>
  <c r="I215" i="27"/>
  <c r="E211" i="21"/>
  <c r="F210" i="19"/>
  <c r="G211" i="42"/>
  <c r="G210" i="44"/>
  <c r="J210" i="24"/>
  <c r="J210" i="45"/>
  <c r="D205" i="39"/>
  <c r="I212" i="25"/>
  <c r="L209" i="20"/>
  <c r="E211" i="44"/>
  <c r="L210" i="30"/>
  <c r="F210" i="30"/>
  <c r="M211" i="43"/>
  <c r="D215" i="28"/>
  <c r="K212" i="29"/>
  <c r="M212" i="29"/>
  <c r="D208" i="13"/>
  <c r="F215" i="41"/>
  <c r="H216" i="41"/>
  <c r="H212" i="18"/>
  <c r="L211" i="19"/>
  <c r="H208" i="36"/>
  <c r="K213" i="48"/>
  <c r="N210" i="17"/>
  <c r="L212" i="21"/>
  <c r="D213" i="26"/>
  <c r="I208" i="36"/>
  <c r="D213" i="35"/>
  <c r="N211" i="21"/>
  <c r="I210" i="17"/>
  <c r="H215" i="27"/>
  <c r="F212" i="26"/>
  <c r="J210" i="17"/>
  <c r="J210" i="14"/>
  <c r="E212" i="48"/>
  <c r="H206" i="39"/>
  <c r="I206" i="39"/>
  <c r="I213" i="35"/>
  <c r="E210" i="19"/>
  <c r="G207" i="13"/>
  <c r="N210" i="44"/>
  <c r="L210" i="45"/>
  <c r="H214" i="31"/>
  <c r="L212" i="25"/>
  <c r="E209" i="20"/>
  <c r="F211" i="44"/>
  <c r="J210" i="30"/>
  <c r="G210" i="30"/>
  <c r="N211" i="43"/>
  <c r="L205" i="39"/>
  <c r="H212" i="29"/>
  <c r="E212" i="29"/>
  <c r="J216" i="41"/>
  <c r="L216" i="41"/>
  <c r="I212" i="18"/>
  <c r="H212" i="21"/>
  <c r="H210" i="15"/>
  <c r="J213" i="48"/>
  <c r="H215" i="28"/>
  <c r="E209" i="17"/>
  <c r="M209" i="15"/>
  <c r="M213" i="16"/>
  <c r="M209" i="14"/>
  <c r="N213" i="31"/>
  <c r="K210" i="15"/>
  <c r="G212" i="35"/>
  <c r="F213" i="31"/>
  <c r="L210" i="15"/>
  <c r="M207" i="36"/>
  <c r="N209" i="15"/>
  <c r="I210" i="14"/>
  <c r="G207" i="36"/>
  <c r="N210" i="19"/>
  <c r="F207" i="13"/>
  <c r="M210" i="44"/>
  <c r="H208" i="13"/>
  <c r="H210" i="45"/>
  <c r="J212" i="25"/>
  <c r="F209" i="20"/>
  <c r="I211" i="44"/>
  <c r="G211" i="44"/>
  <c r="I210" i="30"/>
  <c r="K211" i="43"/>
  <c r="G211" i="43"/>
  <c r="J212" i="29"/>
  <c r="D210" i="24"/>
  <c r="I216" i="41"/>
  <c r="L212" i="42"/>
  <c r="J212" i="18"/>
  <c r="D212" i="21"/>
  <c r="G215" i="27"/>
  <c r="F212" i="48"/>
  <c r="G212" i="48"/>
  <c r="D210" i="15"/>
  <c r="G209" i="17"/>
  <c r="L210" i="14"/>
  <c r="D206" i="39"/>
  <c r="M211" i="21"/>
  <c r="G210" i="19"/>
  <c r="E207" i="13"/>
  <c r="K205" i="39"/>
  <c r="I208" i="13"/>
  <c r="N212" i="25"/>
  <c r="N209" i="20"/>
  <c r="K211" i="44"/>
  <c r="M211" i="44"/>
  <c r="H210" i="30"/>
  <c r="H211" i="43"/>
  <c r="E211" i="43"/>
  <c r="I212" i="29"/>
  <c r="N215" i="41"/>
  <c r="K212" i="42"/>
  <c r="D212" i="18"/>
  <c r="M213" i="31"/>
  <c r="N207" i="36"/>
  <c r="K206" i="39"/>
  <c r="H213" i="48"/>
  <c r="M210" i="17"/>
  <c r="E209" i="14"/>
  <c r="G209" i="14"/>
  <c r="L208" i="36"/>
  <c r="E212" i="35"/>
  <c r="H215" i="31"/>
  <c r="L206" i="39"/>
  <c r="J214" i="26"/>
  <c r="F209" i="14"/>
  <c r="N212" i="26"/>
  <c r="F209" i="15"/>
  <c r="M209" i="17"/>
  <c r="G213" i="31"/>
  <c r="J215" i="27"/>
  <c r="E213" i="16"/>
  <c r="L215" i="28"/>
  <c r="J214" i="16"/>
  <c r="F209" i="17"/>
  <c r="L215" i="27"/>
  <c r="L214" i="26"/>
  <c r="N209" i="14"/>
  <c r="K212" i="21"/>
  <c r="K214" i="26"/>
  <c r="N211" i="42"/>
  <c r="M207" i="13"/>
  <c r="H205" i="39"/>
  <c r="L208" i="13"/>
  <c r="I210" i="24"/>
  <c r="E212" i="25"/>
  <c r="H209" i="20"/>
  <c r="G209" i="20"/>
  <c r="J211" i="44"/>
  <c r="J215" i="28"/>
  <c r="K210" i="30"/>
  <c r="I211" i="43"/>
  <c r="L212" i="29"/>
  <c r="D216" i="41"/>
  <c r="J212" i="42"/>
  <c r="D211" i="19"/>
  <c r="L210" i="17"/>
  <c r="D213" i="48"/>
  <c r="G211" i="21"/>
  <c r="H216" i="28"/>
  <c r="I215" i="31"/>
  <c r="E207" i="36"/>
  <c r="H214" i="26"/>
  <c r="J210" i="15"/>
  <c r="F212" i="35"/>
  <c r="F213" i="16"/>
  <c r="I214" i="16"/>
  <c r="D214" i="16"/>
  <c r="J213" i="35"/>
  <c r="F211" i="42"/>
  <c r="N207" i="13"/>
  <c r="J211" i="18"/>
  <c r="J208" i="13"/>
  <c r="K210" i="24"/>
  <c r="D210" i="20"/>
  <c r="M212" i="25"/>
  <c r="J209" i="20"/>
  <c r="M209" i="20"/>
  <c r="L211" i="44"/>
  <c r="L214" i="31"/>
  <c r="M210" i="30"/>
  <c r="L211" i="43"/>
  <c r="N212" i="29"/>
  <c r="G215" i="41"/>
  <c r="H212" i="42"/>
  <c r="H210" i="14"/>
  <c r="J216" i="28"/>
  <c r="N212" i="35"/>
  <c r="F210" i="17"/>
  <c r="J212" i="21"/>
  <c r="F211" i="21"/>
  <c r="E209" i="15"/>
  <c r="N209" i="17"/>
  <c r="F215" i="27"/>
  <c r="D208" i="36"/>
  <c r="I210" i="15"/>
  <c r="K215" i="27"/>
  <c r="L216" i="28"/>
  <c r="G210" i="17"/>
  <c r="I214" i="31"/>
  <c r="K208" i="36"/>
  <c r="M215" i="27"/>
  <c r="D210" i="14"/>
  <c r="M212" i="26"/>
  <c r="G213" i="16"/>
  <c r="I216" i="28"/>
  <c r="E213" i="31"/>
  <c r="K213" i="35"/>
  <c r="D211" i="45"/>
  <c r="D217" i="41"/>
  <c r="J211" i="19"/>
  <c r="D211" i="30"/>
  <c r="D209" i="13"/>
  <c r="B214" i="29" l="1"/>
  <c r="A215" i="29"/>
  <c r="B211" i="20"/>
  <c r="A212" i="20"/>
  <c r="C211" i="20"/>
  <c r="B212" i="24"/>
  <c r="A213" i="24"/>
  <c r="C212" i="24"/>
  <c r="C212" i="17"/>
  <c r="B212" i="30"/>
  <c r="C212" i="30"/>
  <c r="A213" i="30"/>
  <c r="B213" i="43"/>
  <c r="C213" i="43"/>
  <c r="A214" i="43"/>
  <c r="B210" i="13"/>
  <c r="C210" i="13"/>
  <c r="A211" i="13"/>
  <c r="B212" i="45"/>
  <c r="C212" i="45"/>
  <c r="A213" i="45"/>
  <c r="A216" i="48"/>
  <c r="B216" i="48" s="1"/>
  <c r="B215" i="48"/>
  <c r="C214" i="29"/>
  <c r="B213" i="44"/>
  <c r="C213" i="44"/>
  <c r="A214" i="44"/>
  <c r="C215" i="16"/>
  <c r="A215" i="25"/>
  <c r="B214" i="25"/>
  <c r="C214" i="25"/>
  <c r="B218" i="41"/>
  <c r="C218" i="41"/>
  <c r="A219" i="41"/>
  <c r="C217" i="28"/>
  <c r="B213" i="42"/>
  <c r="A214" i="42"/>
  <c r="C213" i="42"/>
  <c r="B213" i="18"/>
  <c r="A214" i="18"/>
  <c r="C213" i="18"/>
  <c r="C212" i="19"/>
  <c r="A217" i="31"/>
  <c r="B217" i="31" s="1"/>
  <c r="A213" i="17"/>
  <c r="B213" i="17" s="1"/>
  <c r="A218" i="27"/>
  <c r="B218" i="27" s="1"/>
  <c r="C217" i="27"/>
  <c r="C216" i="26"/>
  <c r="A217" i="26"/>
  <c r="B217" i="26" s="1"/>
  <c r="A213" i="14"/>
  <c r="B213" i="14" s="1"/>
  <c r="C212" i="14"/>
  <c r="C210" i="36"/>
  <c r="A218" i="28"/>
  <c r="B218" i="28" s="1"/>
  <c r="C216" i="48"/>
  <c r="A216" i="16"/>
  <c r="B216" i="16" s="1"/>
  <c r="C216" i="31"/>
  <c r="C215" i="48"/>
  <c r="A215" i="36"/>
  <c r="B215" i="36" s="1"/>
  <c r="C215" i="35"/>
  <c r="A216" i="35"/>
  <c r="B216" i="35" s="1"/>
  <c r="C214" i="21"/>
  <c r="A215" i="21"/>
  <c r="B215" i="21" s="1"/>
  <c r="A215" i="19"/>
  <c r="B215" i="19" s="1"/>
  <c r="C212" i="15"/>
  <c r="A213" i="15"/>
  <c r="B213" i="15" s="1"/>
  <c r="A208" i="39"/>
  <c r="B208" i="39" s="1"/>
  <c r="C207" i="39"/>
  <c r="M211" i="19"/>
  <c r="M212" i="18"/>
  <c r="F208" i="13"/>
  <c r="M215" i="28"/>
  <c r="M212" i="42"/>
  <c r="J212" i="44"/>
  <c r="D211" i="20"/>
  <c r="H210" i="20"/>
  <c r="J211" i="24"/>
  <c r="H209" i="13"/>
  <c r="H211" i="19"/>
  <c r="J211" i="30"/>
  <c r="H212" i="43"/>
  <c r="D212" i="45"/>
  <c r="H213" i="29"/>
  <c r="D213" i="25"/>
  <c r="M211" i="45"/>
  <c r="I213" i="42"/>
  <c r="J216" i="31"/>
  <c r="I217" i="28"/>
  <c r="J214" i="35"/>
  <c r="L216" i="31"/>
  <c r="E213" i="48"/>
  <c r="D214" i="48"/>
  <c r="N210" i="14"/>
  <c r="I209" i="36"/>
  <c r="K215" i="16"/>
  <c r="N211" i="19"/>
  <c r="D211" i="24"/>
  <c r="E208" i="13"/>
  <c r="G205" i="39"/>
  <c r="F212" i="42"/>
  <c r="E211" i="18"/>
  <c r="K212" i="44"/>
  <c r="L213" i="25"/>
  <c r="L210" i="20"/>
  <c r="K211" i="24"/>
  <c r="I211" i="24"/>
  <c r="J209" i="13"/>
  <c r="K211" i="30"/>
  <c r="D210" i="13"/>
  <c r="G211" i="19"/>
  <c r="J213" i="29"/>
  <c r="J211" i="45"/>
  <c r="E211" i="45"/>
  <c r="G217" i="41"/>
  <c r="H212" i="19"/>
  <c r="K209" i="36"/>
  <c r="K215" i="26"/>
  <c r="N210" i="15"/>
  <c r="F211" i="19"/>
  <c r="E210" i="24"/>
  <c r="N208" i="13"/>
  <c r="F205" i="39"/>
  <c r="N212" i="42"/>
  <c r="M211" i="18"/>
  <c r="H212" i="44"/>
  <c r="H213" i="25"/>
  <c r="K210" i="20"/>
  <c r="L211" i="24"/>
  <c r="L209" i="13"/>
  <c r="M211" i="30"/>
  <c r="J212" i="43"/>
  <c r="E213" i="29"/>
  <c r="K211" i="45"/>
  <c r="F211" i="45"/>
  <c r="L217" i="41"/>
  <c r="N217" i="41"/>
  <c r="L213" i="42"/>
  <c r="D212" i="19"/>
  <c r="I214" i="35"/>
  <c r="L207" i="39"/>
  <c r="M208" i="36"/>
  <c r="E210" i="15"/>
  <c r="J213" i="21"/>
  <c r="E210" i="14"/>
  <c r="D211" i="15"/>
  <c r="L214" i="35"/>
  <c r="H215" i="16"/>
  <c r="K211" i="17"/>
  <c r="M212" i="21"/>
  <c r="F214" i="31"/>
  <c r="I216" i="27"/>
  <c r="K214" i="35"/>
  <c r="N213" i="26"/>
  <c r="I215" i="26"/>
  <c r="K217" i="28"/>
  <c r="D213" i="42"/>
  <c r="J215" i="26"/>
  <c r="L209" i="36"/>
  <c r="K211" i="14"/>
  <c r="J214" i="48"/>
  <c r="I211" i="14"/>
  <c r="G214" i="31"/>
  <c r="I207" i="39"/>
  <c r="L216" i="27"/>
  <c r="H216" i="31"/>
  <c r="D216" i="28"/>
  <c r="E211" i="19"/>
  <c r="G210" i="24"/>
  <c r="G208" i="13"/>
  <c r="E205" i="39"/>
  <c r="E210" i="45"/>
  <c r="F211" i="18"/>
  <c r="L212" i="44"/>
  <c r="I213" i="25"/>
  <c r="E210" i="20"/>
  <c r="F209" i="13"/>
  <c r="E211" i="30"/>
  <c r="F213" i="29"/>
  <c r="L211" i="45"/>
  <c r="M217" i="41"/>
  <c r="E217" i="41"/>
  <c r="K213" i="42"/>
  <c r="K212" i="19"/>
  <c r="N214" i="16"/>
  <c r="M206" i="39"/>
  <c r="D216" i="27"/>
  <c r="K211" i="15"/>
  <c r="H211" i="17"/>
  <c r="L211" i="14"/>
  <c r="M214" i="31"/>
  <c r="F213" i="26"/>
  <c r="I211" i="15"/>
  <c r="N213" i="48"/>
  <c r="D215" i="31"/>
  <c r="J211" i="14"/>
  <c r="L215" i="26"/>
  <c r="D209" i="36"/>
  <c r="F214" i="16"/>
  <c r="L217" i="28"/>
  <c r="M213" i="48"/>
  <c r="D215" i="48"/>
  <c r="D211" i="17"/>
  <c r="H214" i="35"/>
  <c r="E206" i="39"/>
  <c r="K213" i="21"/>
  <c r="L211" i="17"/>
  <c r="N212" i="18"/>
  <c r="F210" i="24"/>
  <c r="F215" i="28"/>
  <c r="N205" i="39"/>
  <c r="G210" i="45"/>
  <c r="N211" i="18"/>
  <c r="K213" i="25"/>
  <c r="M210" i="20"/>
  <c r="G209" i="13"/>
  <c r="N211" i="30"/>
  <c r="K212" i="43"/>
  <c r="L212" i="43"/>
  <c r="G213" i="29"/>
  <c r="I211" i="45"/>
  <c r="D212" i="43"/>
  <c r="M216" i="41"/>
  <c r="E216" i="41"/>
  <c r="I212" i="19"/>
  <c r="G208" i="36"/>
  <c r="H214" i="48"/>
  <c r="L214" i="48"/>
  <c r="D214" i="26"/>
  <c r="M210" i="14"/>
  <c r="D207" i="39"/>
  <c r="N206" i="39"/>
  <c r="G210" i="14"/>
  <c r="L211" i="15"/>
  <c r="E212" i="18"/>
  <c r="M210" i="24"/>
  <c r="G215" i="28"/>
  <c r="M205" i="39"/>
  <c r="M210" i="45"/>
  <c r="G211" i="18"/>
  <c r="J213" i="25"/>
  <c r="G210" i="20"/>
  <c r="H211" i="24"/>
  <c r="D212" i="30"/>
  <c r="E209" i="13"/>
  <c r="H211" i="30"/>
  <c r="F211" i="30"/>
  <c r="I213" i="29"/>
  <c r="M213" i="29"/>
  <c r="H211" i="45"/>
  <c r="D218" i="41"/>
  <c r="G216" i="41"/>
  <c r="H213" i="18"/>
  <c r="J212" i="19"/>
  <c r="E208" i="36"/>
  <c r="F210" i="15"/>
  <c r="F208" i="36"/>
  <c r="G214" i="16"/>
  <c r="J207" i="39"/>
  <c r="E214" i="31"/>
  <c r="M210" i="15"/>
  <c r="F212" i="18"/>
  <c r="N210" i="24"/>
  <c r="E215" i="28"/>
  <c r="E212" i="42"/>
  <c r="N210" i="45"/>
  <c r="K211" i="19"/>
  <c r="J210" i="20"/>
  <c r="F210" i="20"/>
  <c r="K209" i="13"/>
  <c r="M209" i="13"/>
  <c r="L211" i="30"/>
  <c r="G211" i="30"/>
  <c r="I212" i="43"/>
  <c r="L213" i="29"/>
  <c r="N213" i="29"/>
  <c r="G211" i="45"/>
  <c r="K217" i="41"/>
  <c r="I217" i="41"/>
  <c r="J213" i="18"/>
  <c r="L212" i="19"/>
  <c r="F210" i="14"/>
  <c r="I215" i="16"/>
  <c r="E213" i="35"/>
  <c r="D213" i="21"/>
  <c r="H211" i="14"/>
  <c r="G210" i="15"/>
  <c r="F206" i="39"/>
  <c r="G206" i="39"/>
  <c r="H207" i="39"/>
  <c r="D216" i="48"/>
  <c r="F213" i="35"/>
  <c r="I211" i="17"/>
  <c r="I213" i="21"/>
  <c r="J211" i="17"/>
  <c r="K214" i="48"/>
  <c r="L214" i="16"/>
  <c r="M214" i="16"/>
  <c r="F216" i="41"/>
  <c r="D213" i="18"/>
  <c r="D214" i="35"/>
  <c r="E214" i="16"/>
  <c r="H209" i="36"/>
  <c r="G213" i="35"/>
  <c r="I214" i="48"/>
  <c r="J213" i="42"/>
  <c r="J216" i="27"/>
  <c r="J209" i="36"/>
  <c r="E212" i="21"/>
  <c r="F213" i="48"/>
  <c r="G212" i="18"/>
  <c r="M208" i="13"/>
  <c r="N215" i="28"/>
  <c r="G212" i="42"/>
  <c r="F210" i="45"/>
  <c r="I212" i="44"/>
  <c r="I210" i="20"/>
  <c r="N210" i="20"/>
  <c r="I209" i="13"/>
  <c r="N209" i="13"/>
  <c r="I211" i="30"/>
  <c r="K213" i="29"/>
  <c r="D212" i="44"/>
  <c r="N211" i="45"/>
  <c r="H217" i="41"/>
  <c r="J217" i="41"/>
  <c r="H213" i="42"/>
  <c r="I213" i="18"/>
  <c r="N213" i="35"/>
  <c r="G213" i="48"/>
  <c r="N208" i="36"/>
  <c r="E213" i="26"/>
  <c r="M213" i="35"/>
  <c r="L215" i="16"/>
  <c r="H215" i="26"/>
  <c r="K216" i="27"/>
  <c r="M213" i="26"/>
  <c r="K207" i="39"/>
  <c r="N212" i="21"/>
  <c r="H216" i="27"/>
  <c r="D211" i="14"/>
  <c r="G213" i="26"/>
  <c r="F217" i="41"/>
  <c r="F212" i="21"/>
  <c r="G212" i="21"/>
  <c r="H217" i="28"/>
  <c r="H211" i="15"/>
  <c r="H213" i="21"/>
  <c r="J215" i="16"/>
  <c r="N216" i="41"/>
  <c r="J211" i="15"/>
  <c r="N214" i="31"/>
  <c r="L213" i="21"/>
  <c r="J206" i="39"/>
  <c r="D214" i="25"/>
  <c r="I216" i="31"/>
  <c r="D213" i="44"/>
  <c r="D213" i="43"/>
  <c r="C216" i="16" l="1"/>
  <c r="B213" i="45"/>
  <c r="A214" i="45"/>
  <c r="C213" i="45"/>
  <c r="B212" i="20"/>
  <c r="C212" i="20"/>
  <c r="A213" i="20"/>
  <c r="B214" i="44"/>
  <c r="C214" i="44"/>
  <c r="A215" i="44"/>
  <c r="C213" i="17"/>
  <c r="C214" i="17" s="1"/>
  <c r="C215" i="29"/>
  <c r="B213" i="30"/>
  <c r="C213" i="30"/>
  <c r="A214" i="30"/>
  <c r="B215" i="29"/>
  <c r="A216" i="29"/>
  <c r="B214" i="43"/>
  <c r="C214" i="43"/>
  <c r="A215" i="43"/>
  <c r="B211" i="13"/>
  <c r="C211" i="13"/>
  <c r="A212" i="13"/>
  <c r="B213" i="24"/>
  <c r="C213" i="24"/>
  <c r="A214" i="24"/>
  <c r="B215" i="25"/>
  <c r="A216" i="25"/>
  <c r="C215" i="25"/>
  <c r="C219" i="41"/>
  <c r="A220" i="41"/>
  <c r="B219" i="41"/>
  <c r="C218" i="28"/>
  <c r="B214" i="42"/>
  <c r="C214" i="42"/>
  <c r="A215" i="42"/>
  <c r="C214" i="18"/>
  <c r="B214" i="18"/>
  <c r="A215" i="18"/>
  <c r="C213" i="19"/>
  <c r="C218" i="27"/>
  <c r="A219" i="27"/>
  <c r="B219" i="27" s="1"/>
  <c r="A219" i="28"/>
  <c r="B219" i="28" s="1"/>
  <c r="A214" i="14"/>
  <c r="B214" i="14" s="1"/>
  <c r="C213" i="14"/>
  <c r="A214" i="17"/>
  <c r="B214" i="17" s="1"/>
  <c r="C217" i="26"/>
  <c r="A218" i="26"/>
  <c r="B218" i="26" s="1"/>
  <c r="A217" i="16"/>
  <c r="B217" i="16" s="1"/>
  <c r="C211" i="36"/>
  <c r="A218" i="31"/>
  <c r="B218" i="31" s="1"/>
  <c r="C217" i="31"/>
  <c r="A216" i="36"/>
  <c r="B216" i="36" s="1"/>
  <c r="C216" i="35"/>
  <c r="A217" i="35"/>
  <c r="A216" i="21"/>
  <c r="B216" i="21" s="1"/>
  <c r="C215" i="21"/>
  <c r="A216" i="19"/>
  <c r="B216" i="19" s="1"/>
  <c r="C213" i="15"/>
  <c r="A214" i="15"/>
  <c r="B214" i="15" s="1"/>
  <c r="A209" i="39"/>
  <c r="B209" i="39" s="1"/>
  <c r="C208" i="39"/>
  <c r="N213" i="18"/>
  <c r="M213" i="42"/>
  <c r="G212" i="19"/>
  <c r="F213" i="25"/>
  <c r="G211" i="20"/>
  <c r="K212" i="45"/>
  <c r="M213" i="44"/>
  <c r="J214" i="29"/>
  <c r="F212" i="30"/>
  <c r="I214" i="25"/>
  <c r="L213" i="43"/>
  <c r="L210" i="13"/>
  <c r="J218" i="41"/>
  <c r="F218" i="41"/>
  <c r="I214" i="18"/>
  <c r="J212" i="14"/>
  <c r="G216" i="28"/>
  <c r="I217" i="27"/>
  <c r="E214" i="35"/>
  <c r="M214" i="48"/>
  <c r="N216" i="28"/>
  <c r="J218" i="28"/>
  <c r="J216" i="26"/>
  <c r="N212" i="44"/>
  <c r="D213" i="30"/>
  <c r="N213" i="42"/>
  <c r="M212" i="19"/>
  <c r="E213" i="25"/>
  <c r="M211" i="20"/>
  <c r="I212" i="45"/>
  <c r="J213" i="44"/>
  <c r="F213" i="44"/>
  <c r="I212" i="24"/>
  <c r="J212" i="24"/>
  <c r="D214" i="43"/>
  <c r="G212" i="30"/>
  <c r="L214" i="25"/>
  <c r="H213" i="43"/>
  <c r="H210" i="13"/>
  <c r="L218" i="41"/>
  <c r="K214" i="42"/>
  <c r="J214" i="18"/>
  <c r="D215" i="26"/>
  <c r="N209" i="36"/>
  <c r="F211" i="14"/>
  <c r="H216" i="48"/>
  <c r="D210" i="36"/>
  <c r="H215" i="48"/>
  <c r="M214" i="35"/>
  <c r="I217" i="31"/>
  <c r="J216" i="16"/>
  <c r="D217" i="28"/>
  <c r="H212" i="14"/>
  <c r="D212" i="15"/>
  <c r="E212" i="44"/>
  <c r="F212" i="43"/>
  <c r="E213" i="42"/>
  <c r="N211" i="24"/>
  <c r="G213" i="25"/>
  <c r="E211" i="20"/>
  <c r="J212" i="45"/>
  <c r="L213" i="44"/>
  <c r="E213" i="44"/>
  <c r="L212" i="24"/>
  <c r="L212" i="30"/>
  <c r="M212" i="30"/>
  <c r="G214" i="25"/>
  <c r="F213" i="43"/>
  <c r="K210" i="13"/>
  <c r="M218" i="41"/>
  <c r="H214" i="18"/>
  <c r="M216" i="27"/>
  <c r="M207" i="39"/>
  <c r="G216" i="48"/>
  <c r="D212" i="14"/>
  <c r="F215" i="48"/>
  <c r="F214" i="48"/>
  <c r="I216" i="16"/>
  <c r="I215" i="35"/>
  <c r="H216" i="26"/>
  <c r="H215" i="35"/>
  <c r="L210" i="36"/>
  <c r="E215" i="31"/>
  <c r="G214" i="35"/>
  <c r="H210" i="36"/>
  <c r="G207" i="39"/>
  <c r="G209" i="36"/>
  <c r="K212" i="17"/>
  <c r="I218" i="28"/>
  <c r="L216" i="26"/>
  <c r="D213" i="14"/>
  <c r="E216" i="28"/>
  <c r="L214" i="42"/>
  <c r="G211" i="15"/>
  <c r="M216" i="48"/>
  <c r="J214" i="21"/>
  <c r="G215" i="48"/>
  <c r="E214" i="48"/>
  <c r="H218" i="28"/>
  <c r="K216" i="16"/>
  <c r="I216" i="26"/>
  <c r="K215" i="35"/>
  <c r="M212" i="44"/>
  <c r="N212" i="43"/>
  <c r="G213" i="42"/>
  <c r="M211" i="24"/>
  <c r="N213" i="25"/>
  <c r="H211" i="20"/>
  <c r="N211" i="20"/>
  <c r="E212" i="45"/>
  <c r="K213" i="44"/>
  <c r="K212" i="24"/>
  <c r="J212" i="30"/>
  <c r="E212" i="30"/>
  <c r="M214" i="25"/>
  <c r="J213" i="43"/>
  <c r="K213" i="43"/>
  <c r="G210" i="13"/>
  <c r="N218" i="41"/>
  <c r="E215" i="48"/>
  <c r="M209" i="36"/>
  <c r="G216" i="27"/>
  <c r="G211" i="17"/>
  <c r="L217" i="27"/>
  <c r="J215" i="48"/>
  <c r="N213" i="21"/>
  <c r="M214" i="26"/>
  <c r="K208" i="39"/>
  <c r="L216" i="16"/>
  <c r="G214" i="48"/>
  <c r="G211" i="14"/>
  <c r="F216" i="27"/>
  <c r="K218" i="41"/>
  <c r="J213" i="19"/>
  <c r="M216" i="28"/>
  <c r="N207" i="39"/>
  <c r="L214" i="21"/>
  <c r="L208" i="39"/>
  <c r="H212" i="15"/>
  <c r="E211" i="17"/>
  <c r="N215" i="48"/>
  <c r="H217" i="27"/>
  <c r="D215" i="16"/>
  <c r="K212" i="15"/>
  <c r="I215" i="48"/>
  <c r="G212" i="44"/>
  <c r="E212" i="43"/>
  <c r="F213" i="42"/>
  <c r="G211" i="24"/>
  <c r="E213" i="18"/>
  <c r="J211" i="20"/>
  <c r="F211" i="20"/>
  <c r="F212" i="45"/>
  <c r="I213" i="44"/>
  <c r="H214" i="29"/>
  <c r="I212" i="30"/>
  <c r="D212" i="24"/>
  <c r="F214" i="25"/>
  <c r="M213" i="43"/>
  <c r="I213" i="43"/>
  <c r="M210" i="13"/>
  <c r="J210" i="13"/>
  <c r="L218" i="28"/>
  <c r="F215" i="31"/>
  <c r="N214" i="48"/>
  <c r="E209" i="36"/>
  <c r="N211" i="17"/>
  <c r="K212" i="14"/>
  <c r="I216" i="48"/>
  <c r="J217" i="27"/>
  <c r="F212" i="44"/>
  <c r="M212" i="43"/>
  <c r="N212" i="19"/>
  <c r="E211" i="24"/>
  <c r="K216" i="31"/>
  <c r="L211" i="20"/>
  <c r="G213" i="18"/>
  <c r="G212" i="45"/>
  <c r="H213" i="44"/>
  <c r="L214" i="29"/>
  <c r="H212" i="24"/>
  <c r="K212" i="30"/>
  <c r="J214" i="25"/>
  <c r="E214" i="25"/>
  <c r="G213" i="43"/>
  <c r="I210" i="13"/>
  <c r="N210" i="13"/>
  <c r="H218" i="41"/>
  <c r="H214" i="42"/>
  <c r="I213" i="19"/>
  <c r="E216" i="48"/>
  <c r="L212" i="15"/>
  <c r="L215" i="48"/>
  <c r="L215" i="35"/>
  <c r="E216" i="27"/>
  <c r="J217" i="31"/>
  <c r="F216" i="28"/>
  <c r="F216" i="48"/>
  <c r="G215" i="31"/>
  <c r="E214" i="26"/>
  <c r="F213" i="18"/>
  <c r="G212" i="43"/>
  <c r="E212" i="19"/>
  <c r="F211" i="24"/>
  <c r="I211" i="20"/>
  <c r="L212" i="45"/>
  <c r="N212" i="45"/>
  <c r="G213" i="44"/>
  <c r="I214" i="29"/>
  <c r="H212" i="30"/>
  <c r="H214" i="25"/>
  <c r="N214" i="25"/>
  <c r="N213" i="43"/>
  <c r="F210" i="13"/>
  <c r="D214" i="29"/>
  <c r="G218" i="41"/>
  <c r="I208" i="39"/>
  <c r="J210" i="36"/>
  <c r="D215" i="35"/>
  <c r="J215" i="35"/>
  <c r="D212" i="17"/>
  <c r="J217" i="28"/>
  <c r="I214" i="21"/>
  <c r="K215" i="48"/>
  <c r="F211" i="15"/>
  <c r="F214" i="35"/>
  <c r="I212" i="17"/>
  <c r="F209" i="36"/>
  <c r="M215" i="48"/>
  <c r="I212" i="14"/>
  <c r="K216" i="26"/>
  <c r="N215" i="31"/>
  <c r="N211" i="14"/>
  <c r="J208" i="39"/>
  <c r="H216" i="16"/>
  <c r="E211" i="14"/>
  <c r="E211" i="15"/>
  <c r="F213" i="21"/>
  <c r="D213" i="19"/>
  <c r="D217" i="27"/>
  <c r="D208" i="39"/>
  <c r="D214" i="21"/>
  <c r="H217" i="31"/>
  <c r="F214" i="26"/>
  <c r="F211" i="17"/>
  <c r="N211" i="15"/>
  <c r="E207" i="39"/>
  <c r="H212" i="17"/>
  <c r="M213" i="18"/>
  <c r="D216" i="31"/>
  <c r="F212" i="19"/>
  <c r="M213" i="25"/>
  <c r="K211" i="20"/>
  <c r="H212" i="45"/>
  <c r="M212" i="45"/>
  <c r="N213" i="44"/>
  <c r="K214" i="29"/>
  <c r="N212" i="30"/>
  <c r="K214" i="25"/>
  <c r="E213" i="43"/>
  <c r="E210" i="13"/>
  <c r="I218" i="41"/>
  <c r="E218" i="41"/>
  <c r="D214" i="18"/>
  <c r="N216" i="48"/>
  <c r="G213" i="21"/>
  <c r="F207" i="39"/>
  <c r="L216" i="48"/>
  <c r="M211" i="17"/>
  <c r="K214" i="21"/>
  <c r="J212" i="15"/>
  <c r="M215" i="31"/>
  <c r="M213" i="21"/>
  <c r="M211" i="14"/>
  <c r="K217" i="27"/>
  <c r="N214" i="26"/>
  <c r="N216" i="27"/>
  <c r="L212" i="17"/>
  <c r="J216" i="48"/>
  <c r="G214" i="26"/>
  <c r="N214" i="35"/>
  <c r="E213" i="21"/>
  <c r="K210" i="36"/>
  <c r="M211" i="15"/>
  <c r="K216" i="48"/>
  <c r="H214" i="21"/>
  <c r="J212" i="17"/>
  <c r="L212" i="14"/>
  <c r="I210" i="36"/>
  <c r="K218" i="28"/>
  <c r="I212" i="15"/>
  <c r="D214" i="44"/>
  <c r="D213" i="45"/>
  <c r="K217" i="31"/>
  <c r="D211" i="13"/>
  <c r="J214" i="42"/>
  <c r="D212" i="20"/>
  <c r="D213" i="24"/>
  <c r="D215" i="29"/>
  <c r="D217" i="31"/>
  <c r="B214" i="24" l="1"/>
  <c r="C214" i="24"/>
  <c r="A215" i="24"/>
  <c r="B215" i="44"/>
  <c r="A216" i="44"/>
  <c r="C215" i="44"/>
  <c r="C217" i="16"/>
  <c r="B216" i="29"/>
  <c r="A217" i="29"/>
  <c r="C216" i="29"/>
  <c r="C216" i="25"/>
  <c r="A217" i="25"/>
  <c r="B216" i="25"/>
  <c r="B212" i="13"/>
  <c r="A213" i="13"/>
  <c r="C212" i="13"/>
  <c r="B213" i="20"/>
  <c r="C213" i="20"/>
  <c r="A214" i="20"/>
  <c r="A218" i="35"/>
  <c r="B218" i="35" s="1"/>
  <c r="B217" i="35"/>
  <c r="B215" i="43"/>
  <c r="C215" i="43"/>
  <c r="A216" i="43"/>
  <c r="B214" i="30"/>
  <c r="C214" i="30"/>
  <c r="A215" i="30"/>
  <c r="B214" i="45"/>
  <c r="A215" i="45"/>
  <c r="C214" i="45"/>
  <c r="B220" i="41"/>
  <c r="C220" i="41"/>
  <c r="A221" i="41"/>
  <c r="C219" i="28"/>
  <c r="B215" i="42"/>
  <c r="C215" i="42"/>
  <c r="A216" i="42"/>
  <c r="B215" i="18"/>
  <c r="A216" i="18"/>
  <c r="C215" i="18"/>
  <c r="C214" i="19"/>
  <c r="C212" i="36"/>
  <c r="C219" i="27"/>
  <c r="A219" i="31"/>
  <c r="B219" i="31" s="1"/>
  <c r="A215" i="14"/>
  <c r="B215" i="14" s="1"/>
  <c r="C214" i="14"/>
  <c r="A215" i="17"/>
  <c r="B215" i="17" s="1"/>
  <c r="A220" i="28"/>
  <c r="B220" i="28" s="1"/>
  <c r="A219" i="35"/>
  <c r="B219" i="35" s="1"/>
  <c r="A218" i="16"/>
  <c r="B218" i="16" s="1"/>
  <c r="C218" i="26"/>
  <c r="A219" i="26"/>
  <c r="B219" i="26" s="1"/>
  <c r="C218" i="31"/>
  <c r="C216" i="36"/>
  <c r="C217" i="35"/>
  <c r="C218" i="35" s="1"/>
  <c r="C216" i="21"/>
  <c r="A217" i="21"/>
  <c r="B217" i="21" s="1"/>
  <c r="A217" i="19"/>
  <c r="B217" i="19" s="1"/>
  <c r="C214" i="15"/>
  <c r="A215" i="15"/>
  <c r="B215" i="15" s="1"/>
  <c r="A210" i="39"/>
  <c r="B210" i="39" s="1"/>
  <c r="C209" i="39"/>
  <c r="G214" i="18"/>
  <c r="G216" i="31"/>
  <c r="N214" i="29"/>
  <c r="E213" i="19"/>
  <c r="L214" i="43"/>
  <c r="F213" i="30"/>
  <c r="N213" i="30"/>
  <c r="J213" i="24"/>
  <c r="M214" i="44"/>
  <c r="G213" i="19"/>
  <c r="L215" i="25"/>
  <c r="J215" i="29"/>
  <c r="F215" i="29"/>
  <c r="L212" i="20"/>
  <c r="F212" i="20"/>
  <c r="G213" i="45"/>
  <c r="G211" i="13"/>
  <c r="L214" i="19"/>
  <c r="K216" i="35"/>
  <c r="N213" i="14"/>
  <c r="N215" i="35"/>
  <c r="H208" i="39"/>
  <c r="D216" i="26"/>
  <c r="G212" i="17"/>
  <c r="M214" i="21"/>
  <c r="F217" i="27"/>
  <c r="M215" i="26"/>
  <c r="N212" i="15"/>
  <c r="F214" i="18"/>
  <c r="M216" i="31"/>
  <c r="F214" i="29"/>
  <c r="L213" i="19"/>
  <c r="N214" i="43"/>
  <c r="G213" i="30"/>
  <c r="I213" i="30"/>
  <c r="G213" i="24"/>
  <c r="E214" i="44"/>
  <c r="N213" i="19"/>
  <c r="J215" i="25"/>
  <c r="L215" i="29"/>
  <c r="E215" i="29"/>
  <c r="J212" i="20"/>
  <c r="G212" i="20"/>
  <c r="M213" i="45"/>
  <c r="E211" i="13"/>
  <c r="D215" i="43"/>
  <c r="J215" i="18"/>
  <c r="D214" i="19"/>
  <c r="H213" i="17"/>
  <c r="N212" i="17"/>
  <c r="H209" i="39"/>
  <c r="I215" i="21"/>
  <c r="L217" i="31"/>
  <c r="K218" i="31"/>
  <c r="I219" i="28"/>
  <c r="E217" i="31"/>
  <c r="E215" i="35"/>
  <c r="E210" i="36"/>
  <c r="D211" i="36"/>
  <c r="H217" i="26"/>
  <c r="F215" i="16"/>
  <c r="J213" i="14"/>
  <c r="E214" i="18"/>
  <c r="F213" i="19"/>
  <c r="M212" i="24"/>
  <c r="E214" i="43"/>
  <c r="E213" i="30"/>
  <c r="K213" i="19"/>
  <c r="F213" i="24"/>
  <c r="G214" i="44"/>
  <c r="I215" i="29"/>
  <c r="I212" i="20"/>
  <c r="K213" i="45"/>
  <c r="N213" i="45"/>
  <c r="J211" i="13"/>
  <c r="D213" i="15"/>
  <c r="K218" i="27"/>
  <c r="G208" i="39"/>
  <c r="G212" i="15"/>
  <c r="F212" i="17"/>
  <c r="G214" i="21"/>
  <c r="M213" i="14"/>
  <c r="L211" i="36"/>
  <c r="N210" i="36"/>
  <c r="I213" i="17"/>
  <c r="D216" i="16"/>
  <c r="M217" i="31"/>
  <c r="F217" i="28"/>
  <c r="D216" i="35"/>
  <c r="D218" i="27"/>
  <c r="D217" i="26"/>
  <c r="I217" i="16"/>
  <c r="L216" i="35"/>
  <c r="K211" i="36"/>
  <c r="F208" i="39"/>
  <c r="K213" i="14"/>
  <c r="G215" i="35"/>
  <c r="L213" i="14"/>
  <c r="N217" i="28"/>
  <c r="E208" i="39"/>
  <c r="M214" i="18"/>
  <c r="M213" i="19"/>
  <c r="F212" i="24"/>
  <c r="G214" i="43"/>
  <c r="J213" i="30"/>
  <c r="D214" i="42"/>
  <c r="M213" i="24"/>
  <c r="I214" i="44"/>
  <c r="F214" i="44"/>
  <c r="H213" i="19"/>
  <c r="K215" i="29"/>
  <c r="K212" i="20"/>
  <c r="I213" i="45"/>
  <c r="E213" i="45"/>
  <c r="F211" i="13"/>
  <c r="D215" i="25"/>
  <c r="K219" i="41"/>
  <c r="N212" i="14"/>
  <c r="E217" i="27"/>
  <c r="M212" i="14"/>
  <c r="K217" i="26"/>
  <c r="M215" i="35"/>
  <c r="M208" i="39"/>
  <c r="H216" i="35"/>
  <c r="I213" i="15"/>
  <c r="J209" i="39"/>
  <c r="L218" i="27"/>
  <c r="N208" i="39"/>
  <c r="I216" i="35"/>
  <c r="L213" i="15"/>
  <c r="K219" i="28"/>
  <c r="L218" i="35"/>
  <c r="E212" i="15"/>
  <c r="L219" i="28"/>
  <c r="D218" i="26"/>
  <c r="I215" i="42"/>
  <c r="N215" i="26"/>
  <c r="J219" i="28"/>
  <c r="E215" i="26"/>
  <c r="K217" i="16"/>
  <c r="H218" i="35"/>
  <c r="J213" i="15"/>
  <c r="I218" i="27"/>
  <c r="J211" i="36"/>
  <c r="G210" i="36"/>
  <c r="L209" i="39"/>
  <c r="H218" i="31"/>
  <c r="N214" i="18"/>
  <c r="D213" i="17"/>
  <c r="G212" i="24"/>
  <c r="F214" i="43"/>
  <c r="H213" i="30"/>
  <c r="H213" i="24"/>
  <c r="E213" i="24"/>
  <c r="J214" i="44"/>
  <c r="N214" i="44"/>
  <c r="I214" i="42"/>
  <c r="H215" i="29"/>
  <c r="H212" i="20"/>
  <c r="H213" i="45"/>
  <c r="H211" i="13"/>
  <c r="M211" i="13"/>
  <c r="J219" i="41"/>
  <c r="J214" i="19"/>
  <c r="J217" i="26"/>
  <c r="K213" i="17"/>
  <c r="M217" i="27"/>
  <c r="I211" i="36"/>
  <c r="M210" i="36"/>
  <c r="F210" i="36"/>
  <c r="L217" i="16"/>
  <c r="E216" i="31"/>
  <c r="G214" i="29"/>
  <c r="N212" i="24"/>
  <c r="D214" i="24"/>
  <c r="K214" i="43"/>
  <c r="M213" i="30"/>
  <c r="L213" i="24"/>
  <c r="N213" i="24"/>
  <c r="H214" i="44"/>
  <c r="I215" i="25"/>
  <c r="M215" i="29"/>
  <c r="D216" i="25"/>
  <c r="D213" i="20"/>
  <c r="M212" i="20"/>
  <c r="J213" i="45"/>
  <c r="I211" i="13"/>
  <c r="L211" i="13"/>
  <c r="D214" i="30"/>
  <c r="D219" i="41"/>
  <c r="D220" i="41" s="1"/>
  <c r="J215" i="42"/>
  <c r="H214" i="19"/>
  <c r="F215" i="26"/>
  <c r="L217" i="26"/>
  <c r="N214" i="21"/>
  <c r="G217" i="28"/>
  <c r="E212" i="17"/>
  <c r="I213" i="14"/>
  <c r="F217" i="31"/>
  <c r="J218" i="31"/>
  <c r="I209" i="39"/>
  <c r="D218" i="31"/>
  <c r="F216" i="31"/>
  <c r="E214" i="29"/>
  <c r="E212" i="24"/>
  <c r="M214" i="43"/>
  <c r="I214" i="43"/>
  <c r="L213" i="30"/>
  <c r="K213" i="24"/>
  <c r="L214" i="44"/>
  <c r="H215" i="25"/>
  <c r="G215" i="29"/>
  <c r="N212" i="20"/>
  <c r="L213" i="45"/>
  <c r="K211" i="13"/>
  <c r="H219" i="41"/>
  <c r="L215" i="42"/>
  <c r="I214" i="19"/>
  <c r="N217" i="27"/>
  <c r="F212" i="15"/>
  <c r="M212" i="17"/>
  <c r="F213" i="14"/>
  <c r="I217" i="26"/>
  <c r="M212" i="15"/>
  <c r="H213" i="14"/>
  <c r="G215" i="16"/>
  <c r="H211" i="36"/>
  <c r="K209" i="39"/>
  <c r="J216" i="35"/>
  <c r="J213" i="17"/>
  <c r="G212" i="14"/>
  <c r="H218" i="27"/>
  <c r="H215" i="21"/>
  <c r="J218" i="27"/>
  <c r="K213" i="15"/>
  <c r="L218" i="31"/>
  <c r="H217" i="16"/>
  <c r="K218" i="35"/>
  <c r="N216" i="31"/>
  <c r="M214" i="29"/>
  <c r="D218" i="28"/>
  <c r="J214" i="43"/>
  <c r="H214" i="43"/>
  <c r="K213" i="30"/>
  <c r="I213" i="24"/>
  <c r="K214" i="44"/>
  <c r="K215" i="25"/>
  <c r="N215" i="29"/>
  <c r="E212" i="20"/>
  <c r="F213" i="45"/>
  <c r="N211" i="13"/>
  <c r="I219" i="41"/>
  <c r="G217" i="27"/>
  <c r="N215" i="16"/>
  <c r="H213" i="15"/>
  <c r="G213" i="14"/>
  <c r="J217" i="16"/>
  <c r="M215" i="16"/>
  <c r="N217" i="31"/>
  <c r="E214" i="21"/>
  <c r="E213" i="14"/>
  <c r="F214" i="21"/>
  <c r="E212" i="14"/>
  <c r="F215" i="35"/>
  <c r="D215" i="21"/>
  <c r="D209" i="39"/>
  <c r="F212" i="14"/>
  <c r="E217" i="28"/>
  <c r="H219" i="28"/>
  <c r="L219" i="41"/>
  <c r="H215" i="18"/>
  <c r="L215" i="21"/>
  <c r="K215" i="21"/>
  <c r="G217" i="31"/>
  <c r="M217" i="28"/>
  <c r="G215" i="26"/>
  <c r="L213" i="17"/>
  <c r="J215" i="21"/>
  <c r="D214" i="17"/>
  <c r="E215" i="16"/>
  <c r="H215" i="42"/>
  <c r="I215" i="18"/>
  <c r="D215" i="44"/>
  <c r="D214" i="45"/>
  <c r="K214" i="19"/>
  <c r="I218" i="35"/>
  <c r="D212" i="13"/>
  <c r="D219" i="28"/>
  <c r="B213" i="13" l="1"/>
  <c r="A214" i="13"/>
  <c r="C213" i="13"/>
  <c r="C217" i="29"/>
  <c r="A217" i="44"/>
  <c r="B216" i="44"/>
  <c r="C216" i="44"/>
  <c r="C215" i="17"/>
  <c r="B217" i="29"/>
  <c r="A218" i="29"/>
  <c r="B215" i="30"/>
  <c r="C215" i="30"/>
  <c r="A216" i="30"/>
  <c r="B214" i="20"/>
  <c r="C214" i="20"/>
  <c r="A215" i="20"/>
  <c r="B215" i="24"/>
  <c r="C215" i="24"/>
  <c r="A216" i="24"/>
  <c r="B217" i="25"/>
  <c r="C217" i="25"/>
  <c r="A218" i="25"/>
  <c r="C218" i="16"/>
  <c r="C219" i="16" s="1"/>
  <c r="A216" i="45"/>
  <c r="B215" i="45"/>
  <c r="C215" i="45"/>
  <c r="B216" i="43"/>
  <c r="C216" i="43"/>
  <c r="A217" i="43"/>
  <c r="C221" i="41"/>
  <c r="A222" i="41"/>
  <c r="B221" i="41"/>
  <c r="C220" i="28"/>
  <c r="B216" i="42"/>
  <c r="A217" i="42"/>
  <c r="C216" i="42"/>
  <c r="C216" i="18"/>
  <c r="B216" i="18"/>
  <c r="A217" i="18"/>
  <c r="C215" i="19"/>
  <c r="A216" i="17"/>
  <c r="B216" i="17" s="1"/>
  <c r="A220" i="31"/>
  <c r="B220" i="31" s="1"/>
  <c r="A220" i="35"/>
  <c r="B220" i="35" s="1"/>
  <c r="A219" i="16"/>
  <c r="B219" i="16" s="1"/>
  <c r="C213" i="36"/>
  <c r="C219" i="26"/>
  <c r="A220" i="26"/>
  <c r="B220" i="26" s="1"/>
  <c r="A216" i="14"/>
  <c r="B216" i="14" s="1"/>
  <c r="C215" i="14"/>
  <c r="C219" i="35"/>
  <c r="C219" i="31"/>
  <c r="A218" i="21"/>
  <c r="B218" i="21" s="1"/>
  <c r="C217" i="21"/>
  <c r="A218" i="19"/>
  <c r="B218" i="19" s="1"/>
  <c r="C215" i="15"/>
  <c r="A216" i="15"/>
  <c r="B216" i="15" s="1"/>
  <c r="A211" i="39"/>
  <c r="B211" i="39" s="1"/>
  <c r="C210" i="39"/>
  <c r="M218" i="28"/>
  <c r="F213" i="17"/>
  <c r="M214" i="42"/>
  <c r="F214" i="19"/>
  <c r="I215" i="43"/>
  <c r="J214" i="30"/>
  <c r="I213" i="20"/>
  <c r="E213" i="20"/>
  <c r="I214" i="24"/>
  <c r="K216" i="25"/>
  <c r="F216" i="25"/>
  <c r="F214" i="45"/>
  <c r="I215" i="44"/>
  <c r="L216" i="42"/>
  <c r="J219" i="35"/>
  <c r="N219" i="28"/>
  <c r="N218" i="26"/>
  <c r="D220" i="28"/>
  <c r="E214" i="17"/>
  <c r="E215" i="21"/>
  <c r="I218" i="31"/>
  <c r="F218" i="31"/>
  <c r="F216" i="26"/>
  <c r="H214" i="17"/>
  <c r="F211" i="36"/>
  <c r="F218" i="27"/>
  <c r="H218" i="26"/>
  <c r="L217" i="35"/>
  <c r="F218" i="28"/>
  <c r="N213" i="17"/>
  <c r="E214" i="42"/>
  <c r="N214" i="19"/>
  <c r="N215" i="43"/>
  <c r="D215" i="30"/>
  <c r="D215" i="24"/>
  <c r="N214" i="30"/>
  <c r="K213" i="20"/>
  <c r="K214" i="24"/>
  <c r="H216" i="25"/>
  <c r="G214" i="45"/>
  <c r="G212" i="13"/>
  <c r="J215" i="44"/>
  <c r="E219" i="41"/>
  <c r="M219" i="41"/>
  <c r="L215" i="19"/>
  <c r="G213" i="15"/>
  <c r="J212" i="36"/>
  <c r="E218" i="31"/>
  <c r="M213" i="15"/>
  <c r="J219" i="27"/>
  <c r="I219" i="27"/>
  <c r="F219" i="28"/>
  <c r="M218" i="27"/>
  <c r="L214" i="14"/>
  <c r="N218" i="28"/>
  <c r="E215" i="25"/>
  <c r="N214" i="42"/>
  <c r="F215" i="43"/>
  <c r="J218" i="35"/>
  <c r="F214" i="30"/>
  <c r="L213" i="20"/>
  <c r="N214" i="24"/>
  <c r="J216" i="25"/>
  <c r="I214" i="45"/>
  <c r="N214" i="45"/>
  <c r="M212" i="13"/>
  <c r="K215" i="44"/>
  <c r="I220" i="41"/>
  <c r="F220" i="41"/>
  <c r="J216" i="18"/>
  <c r="J215" i="19"/>
  <c r="I214" i="15"/>
  <c r="H216" i="21"/>
  <c r="E218" i="26"/>
  <c r="N216" i="35"/>
  <c r="N216" i="16"/>
  <c r="E211" i="36"/>
  <c r="I216" i="36"/>
  <c r="L216" i="21"/>
  <c r="M211" i="36"/>
  <c r="M216" i="35"/>
  <c r="E216" i="16"/>
  <c r="E218" i="28"/>
  <c r="G215" i="25"/>
  <c r="F214" i="42"/>
  <c r="D215" i="42"/>
  <c r="E215" i="43"/>
  <c r="K216" i="29"/>
  <c r="D215" i="18"/>
  <c r="K214" i="30"/>
  <c r="J213" i="20"/>
  <c r="G214" i="24"/>
  <c r="L216" i="25"/>
  <c r="K214" i="45"/>
  <c r="E214" i="45"/>
  <c r="F212" i="13"/>
  <c r="F215" i="44"/>
  <c r="H220" i="41"/>
  <c r="H216" i="18"/>
  <c r="M219" i="28"/>
  <c r="G216" i="16"/>
  <c r="H219" i="27"/>
  <c r="M218" i="31"/>
  <c r="D214" i="14"/>
  <c r="M217" i="26"/>
  <c r="J216" i="36"/>
  <c r="J214" i="15"/>
  <c r="J214" i="17"/>
  <c r="E216" i="35"/>
  <c r="I212" i="36"/>
  <c r="K210" i="39"/>
  <c r="I217" i="35"/>
  <c r="L214" i="17"/>
  <c r="J216" i="42"/>
  <c r="N217" i="26"/>
  <c r="K214" i="15"/>
  <c r="J216" i="21"/>
  <c r="G218" i="31"/>
  <c r="I219" i="35"/>
  <c r="M214" i="17"/>
  <c r="E219" i="28"/>
  <c r="D217" i="35"/>
  <c r="N209" i="39"/>
  <c r="L212" i="36"/>
  <c r="H219" i="35"/>
  <c r="M215" i="21"/>
  <c r="E218" i="27"/>
  <c r="G216" i="35"/>
  <c r="I210" i="39"/>
  <c r="F214" i="17"/>
  <c r="M218" i="26"/>
  <c r="I218" i="16"/>
  <c r="I214" i="17"/>
  <c r="G218" i="28"/>
  <c r="F215" i="25"/>
  <c r="D217" i="16"/>
  <c r="J215" i="43"/>
  <c r="G215" i="43"/>
  <c r="J216" i="29"/>
  <c r="K215" i="42"/>
  <c r="M214" i="30"/>
  <c r="F213" i="20"/>
  <c r="F214" i="24"/>
  <c r="M216" i="25"/>
  <c r="H214" i="45"/>
  <c r="J212" i="13"/>
  <c r="E212" i="13"/>
  <c r="E215" i="44"/>
  <c r="G220" i="41"/>
  <c r="L220" i="41"/>
  <c r="I216" i="18"/>
  <c r="J210" i="39"/>
  <c r="F216" i="16"/>
  <c r="E217" i="26"/>
  <c r="H217" i="35"/>
  <c r="F218" i="26"/>
  <c r="I220" i="28"/>
  <c r="F209" i="39"/>
  <c r="I219" i="31"/>
  <c r="D216" i="21"/>
  <c r="G216" i="26"/>
  <c r="K214" i="14"/>
  <c r="K217" i="35"/>
  <c r="K216" i="36"/>
  <c r="G211" i="36"/>
  <c r="K218" i="16"/>
  <c r="H220" i="28"/>
  <c r="G213" i="17"/>
  <c r="N215" i="25"/>
  <c r="G214" i="19"/>
  <c r="L215" i="43"/>
  <c r="M215" i="43"/>
  <c r="I216" i="29"/>
  <c r="D216" i="29"/>
  <c r="D217" i="29"/>
  <c r="D214" i="20"/>
  <c r="I214" i="30"/>
  <c r="H214" i="30"/>
  <c r="N213" i="20"/>
  <c r="L214" i="24"/>
  <c r="E214" i="24"/>
  <c r="G216" i="25"/>
  <c r="L214" i="45"/>
  <c r="I212" i="13"/>
  <c r="N212" i="13"/>
  <c r="G215" i="44"/>
  <c r="F219" i="41"/>
  <c r="G219" i="41"/>
  <c r="K216" i="42"/>
  <c r="D216" i="18"/>
  <c r="F217" i="26"/>
  <c r="E209" i="39"/>
  <c r="L219" i="27"/>
  <c r="H216" i="36"/>
  <c r="F216" i="35"/>
  <c r="D219" i="27"/>
  <c r="J220" i="28"/>
  <c r="G219" i="28"/>
  <c r="G214" i="17"/>
  <c r="J214" i="14"/>
  <c r="G218" i="26"/>
  <c r="G217" i="26"/>
  <c r="H214" i="14"/>
  <c r="M213" i="17"/>
  <c r="M215" i="25"/>
  <c r="E214" i="19"/>
  <c r="H215" i="43"/>
  <c r="L216" i="29"/>
  <c r="E214" i="30"/>
  <c r="G214" i="30"/>
  <c r="G213" i="20"/>
  <c r="H214" i="24"/>
  <c r="M214" i="24"/>
  <c r="E216" i="25"/>
  <c r="J214" i="45"/>
  <c r="H212" i="13"/>
  <c r="H215" i="44"/>
  <c r="M215" i="44"/>
  <c r="E220" i="41"/>
  <c r="M220" i="41"/>
  <c r="H216" i="42"/>
  <c r="I215" i="19"/>
  <c r="E216" i="26"/>
  <c r="L218" i="26"/>
  <c r="L220" i="28"/>
  <c r="D212" i="36"/>
  <c r="L216" i="36"/>
  <c r="N216" i="26"/>
  <c r="L219" i="31"/>
  <c r="F215" i="21"/>
  <c r="D219" i="31"/>
  <c r="G215" i="21"/>
  <c r="I216" i="21"/>
  <c r="E213" i="17"/>
  <c r="G214" i="42"/>
  <c r="M214" i="19"/>
  <c r="K215" i="43"/>
  <c r="H216" i="29"/>
  <c r="L214" i="30"/>
  <c r="H213" i="20"/>
  <c r="M213" i="20"/>
  <c r="J214" i="24"/>
  <c r="I216" i="25"/>
  <c r="N216" i="25"/>
  <c r="M214" i="45"/>
  <c r="L212" i="13"/>
  <c r="L215" i="44"/>
  <c r="N215" i="44"/>
  <c r="N220" i="41"/>
  <c r="J220" i="41"/>
  <c r="N218" i="27"/>
  <c r="N211" i="36"/>
  <c r="N215" i="21"/>
  <c r="D214" i="15"/>
  <c r="J218" i="26"/>
  <c r="K214" i="17"/>
  <c r="M209" i="39"/>
  <c r="F213" i="15"/>
  <c r="L210" i="39"/>
  <c r="M216" i="16"/>
  <c r="K212" i="36"/>
  <c r="M216" i="26"/>
  <c r="G218" i="27"/>
  <c r="N214" i="17"/>
  <c r="J218" i="16"/>
  <c r="D218" i="35"/>
  <c r="K212" i="13"/>
  <c r="K220" i="41"/>
  <c r="N219" i="41"/>
  <c r="K215" i="19"/>
  <c r="L218" i="16"/>
  <c r="I218" i="26"/>
  <c r="E213" i="15"/>
  <c r="H214" i="15"/>
  <c r="K218" i="26"/>
  <c r="H212" i="36"/>
  <c r="K216" i="21"/>
  <c r="I214" i="14"/>
  <c r="K219" i="27"/>
  <c r="D218" i="16"/>
  <c r="G209" i="39"/>
  <c r="J217" i="35"/>
  <c r="D216" i="36"/>
  <c r="J219" i="31"/>
  <c r="K220" i="28"/>
  <c r="N218" i="31"/>
  <c r="D210" i="39"/>
  <c r="N213" i="15"/>
  <c r="L214" i="15"/>
  <c r="D216" i="43"/>
  <c r="D217" i="25"/>
  <c r="D221" i="41"/>
  <c r="D216" i="44"/>
  <c r="D213" i="13"/>
  <c r="K219" i="31"/>
  <c r="D215" i="19"/>
  <c r="D215" i="45"/>
  <c r="L219" i="35"/>
  <c r="D216" i="42"/>
  <c r="C216" i="45" l="1"/>
  <c r="B217" i="44"/>
  <c r="A218" i="44"/>
  <c r="B216" i="45"/>
  <c r="A217" i="45"/>
  <c r="B215" i="20"/>
  <c r="C215" i="20"/>
  <c r="A216" i="20"/>
  <c r="B218" i="29"/>
  <c r="A219" i="29"/>
  <c r="C218" i="25"/>
  <c r="A219" i="25"/>
  <c r="B218" i="25"/>
  <c r="A218" i="43"/>
  <c r="B217" i="43"/>
  <c r="C217" i="43"/>
  <c r="C216" i="17"/>
  <c r="C218" i="29"/>
  <c r="B216" i="24"/>
  <c r="C216" i="24"/>
  <c r="A217" i="24"/>
  <c r="B216" i="30"/>
  <c r="C216" i="30"/>
  <c r="A217" i="30"/>
  <c r="C217" i="44"/>
  <c r="B214" i="13"/>
  <c r="A215" i="13"/>
  <c r="C214" i="13"/>
  <c r="B222" i="41"/>
  <c r="C222" i="41"/>
  <c r="A223" i="41"/>
  <c r="A218" i="42"/>
  <c r="B217" i="42"/>
  <c r="C217" i="42"/>
  <c r="B217" i="18"/>
  <c r="A218" i="18"/>
  <c r="C217" i="18"/>
  <c r="C216" i="19"/>
  <c r="C220" i="26"/>
  <c r="A221" i="26"/>
  <c r="B221" i="26" s="1"/>
  <c r="A221" i="31"/>
  <c r="B221" i="31" s="1"/>
  <c r="A217" i="14"/>
  <c r="B217" i="14" s="1"/>
  <c r="C216" i="14"/>
  <c r="C214" i="36"/>
  <c r="A217" i="17"/>
  <c r="B217" i="17" s="1"/>
  <c r="A220" i="16"/>
  <c r="B220" i="16" s="1"/>
  <c r="A221" i="35"/>
  <c r="B221" i="35" s="1"/>
  <c r="C220" i="35"/>
  <c r="C220" i="31"/>
  <c r="C218" i="21"/>
  <c r="A219" i="21"/>
  <c r="B219" i="21" s="1"/>
  <c r="A219" i="19"/>
  <c r="B219" i="19" s="1"/>
  <c r="C216" i="15"/>
  <c r="A217" i="15"/>
  <c r="B217" i="15" s="1"/>
  <c r="A212" i="39"/>
  <c r="B212" i="39" s="1"/>
  <c r="C211" i="39"/>
  <c r="F216" i="42"/>
  <c r="G216" i="18"/>
  <c r="G216" i="29"/>
  <c r="G215" i="18"/>
  <c r="N216" i="18"/>
  <c r="K215" i="24"/>
  <c r="K215" i="30"/>
  <c r="E215" i="30"/>
  <c r="E215" i="45"/>
  <c r="H214" i="20"/>
  <c r="F214" i="20"/>
  <c r="K217" i="25"/>
  <c r="N217" i="29"/>
  <c r="F216" i="43"/>
  <c r="I213" i="13"/>
  <c r="N216" i="44"/>
  <c r="J220" i="31"/>
  <c r="G212" i="36"/>
  <c r="J219" i="26"/>
  <c r="F216" i="21"/>
  <c r="D219" i="35"/>
  <c r="M214" i="15"/>
  <c r="K211" i="39"/>
  <c r="F219" i="31"/>
  <c r="J215" i="14"/>
  <c r="G216" i="21"/>
  <c r="G216" i="42"/>
  <c r="M216" i="18"/>
  <c r="F217" i="16"/>
  <c r="N215" i="18"/>
  <c r="E216" i="42"/>
  <c r="I215" i="24"/>
  <c r="J215" i="30"/>
  <c r="G215" i="30"/>
  <c r="G215" i="45"/>
  <c r="I214" i="20"/>
  <c r="I217" i="25"/>
  <c r="I217" i="29"/>
  <c r="M217" i="29"/>
  <c r="E216" i="43"/>
  <c r="E213" i="13"/>
  <c r="I216" i="44"/>
  <c r="G216" i="44"/>
  <c r="G221" i="41"/>
  <c r="D217" i="42"/>
  <c r="K216" i="19"/>
  <c r="D215" i="17"/>
  <c r="N216" i="36"/>
  <c r="G219" i="31"/>
  <c r="E214" i="15"/>
  <c r="F217" i="35"/>
  <c r="D219" i="26"/>
  <c r="H211" i="39"/>
  <c r="N218" i="35"/>
  <c r="L215" i="15"/>
  <c r="D215" i="14"/>
  <c r="K215" i="14"/>
  <c r="E219" i="31"/>
  <c r="N216" i="42"/>
  <c r="F216" i="18"/>
  <c r="E217" i="16"/>
  <c r="M215" i="18"/>
  <c r="H219" i="31"/>
  <c r="J215" i="24"/>
  <c r="I215" i="30"/>
  <c r="M215" i="45"/>
  <c r="D216" i="45"/>
  <c r="N215" i="19"/>
  <c r="L214" i="20"/>
  <c r="E217" i="25"/>
  <c r="K217" i="29"/>
  <c r="E217" i="29"/>
  <c r="N216" i="43"/>
  <c r="N213" i="13"/>
  <c r="H216" i="44"/>
  <c r="E216" i="44"/>
  <c r="K221" i="41"/>
  <c r="L221" i="41"/>
  <c r="J217" i="18"/>
  <c r="J216" i="19"/>
  <c r="M216" i="21"/>
  <c r="I219" i="26"/>
  <c r="E220" i="28"/>
  <c r="E219" i="27"/>
  <c r="K215" i="17"/>
  <c r="E216" i="21"/>
  <c r="D213" i="36"/>
  <c r="D215" i="15"/>
  <c r="I220" i="31"/>
  <c r="N214" i="14"/>
  <c r="M216" i="42"/>
  <c r="E216" i="18"/>
  <c r="G217" i="16"/>
  <c r="E215" i="42"/>
  <c r="H218" i="16"/>
  <c r="E215" i="24"/>
  <c r="L215" i="30"/>
  <c r="J215" i="45"/>
  <c r="N215" i="45"/>
  <c r="K214" i="20"/>
  <c r="N217" i="25"/>
  <c r="L217" i="29"/>
  <c r="L216" i="43"/>
  <c r="M216" i="43"/>
  <c r="H213" i="13"/>
  <c r="J216" i="44"/>
  <c r="E221" i="41"/>
  <c r="F221" i="41"/>
  <c r="I217" i="18"/>
  <c r="L219" i="16"/>
  <c r="J217" i="21"/>
  <c r="F218" i="16"/>
  <c r="J219" i="16"/>
  <c r="I220" i="35"/>
  <c r="N216" i="21"/>
  <c r="G217" i="35"/>
  <c r="E212" i="36"/>
  <c r="F216" i="36"/>
  <c r="D216" i="17"/>
  <c r="L215" i="14"/>
  <c r="E214" i="14"/>
  <c r="M218" i="16"/>
  <c r="K213" i="36"/>
  <c r="G216" i="36"/>
  <c r="H219" i="26"/>
  <c r="N221" i="41"/>
  <c r="K217" i="42"/>
  <c r="H217" i="18"/>
  <c r="E210" i="39"/>
  <c r="N220" i="28"/>
  <c r="I215" i="15"/>
  <c r="M220" i="28"/>
  <c r="E217" i="35"/>
  <c r="M216" i="36"/>
  <c r="D217" i="21"/>
  <c r="F210" i="39"/>
  <c r="N219" i="27"/>
  <c r="N217" i="35"/>
  <c r="G214" i="15"/>
  <c r="D219" i="16"/>
  <c r="F215" i="19"/>
  <c r="F216" i="29"/>
  <c r="N217" i="16"/>
  <c r="N215" i="42"/>
  <c r="H215" i="19"/>
  <c r="G215" i="24"/>
  <c r="H215" i="30"/>
  <c r="K215" i="45"/>
  <c r="F215" i="45"/>
  <c r="E214" i="20"/>
  <c r="D217" i="43"/>
  <c r="G217" i="25"/>
  <c r="J217" i="29"/>
  <c r="J216" i="43"/>
  <c r="G216" i="43"/>
  <c r="J213" i="13"/>
  <c r="L216" i="44"/>
  <c r="I213" i="36"/>
  <c r="N219" i="31"/>
  <c r="H213" i="36"/>
  <c r="J215" i="15"/>
  <c r="L219" i="26"/>
  <c r="N210" i="39"/>
  <c r="H210" i="39"/>
  <c r="E218" i="35"/>
  <c r="K215" i="15"/>
  <c r="I217" i="21"/>
  <c r="G215" i="19"/>
  <c r="M216" i="29"/>
  <c r="M217" i="16"/>
  <c r="F215" i="42"/>
  <c r="I216" i="42"/>
  <c r="F215" i="24"/>
  <c r="N215" i="30"/>
  <c r="I215" i="45"/>
  <c r="M214" i="20"/>
  <c r="J217" i="25"/>
  <c r="M217" i="25"/>
  <c r="H217" i="29"/>
  <c r="K216" i="43"/>
  <c r="M213" i="13"/>
  <c r="K216" i="44"/>
  <c r="H221" i="41"/>
  <c r="J217" i="42"/>
  <c r="D217" i="18"/>
  <c r="M217" i="35"/>
  <c r="M212" i="36"/>
  <c r="G218" i="16"/>
  <c r="G210" i="39"/>
  <c r="N212" i="36"/>
  <c r="J220" i="35"/>
  <c r="H215" i="14"/>
  <c r="H215" i="17"/>
  <c r="M214" i="14"/>
  <c r="I211" i="39"/>
  <c r="E215" i="19"/>
  <c r="E216" i="29"/>
  <c r="F215" i="18"/>
  <c r="M215" i="42"/>
  <c r="L215" i="24"/>
  <c r="M215" i="24"/>
  <c r="F215" i="30"/>
  <c r="H215" i="45"/>
  <c r="D218" i="25"/>
  <c r="G214" i="20"/>
  <c r="L217" i="25"/>
  <c r="F217" i="25"/>
  <c r="F217" i="29"/>
  <c r="H216" i="43"/>
  <c r="F213" i="13"/>
  <c r="G213" i="13"/>
  <c r="M216" i="44"/>
  <c r="I221" i="41"/>
  <c r="H217" i="42"/>
  <c r="L216" i="19"/>
  <c r="F219" i="27"/>
  <c r="G220" i="28"/>
  <c r="H219" i="16"/>
  <c r="K217" i="21"/>
  <c r="H217" i="21"/>
  <c r="E216" i="36"/>
  <c r="I219" i="16"/>
  <c r="L211" i="39"/>
  <c r="L217" i="21"/>
  <c r="J211" i="39"/>
  <c r="K219" i="35"/>
  <c r="G219" i="27"/>
  <c r="E218" i="16"/>
  <c r="M215" i="19"/>
  <c r="N216" i="29"/>
  <c r="E215" i="18"/>
  <c r="G215" i="42"/>
  <c r="H215" i="24"/>
  <c r="N215" i="24"/>
  <c r="M215" i="30"/>
  <c r="L215" i="45"/>
  <c r="J214" i="20"/>
  <c r="N214" i="20"/>
  <c r="H217" i="25"/>
  <c r="G217" i="29"/>
  <c r="I216" i="43"/>
  <c r="L213" i="13"/>
  <c r="K213" i="13"/>
  <c r="F216" i="44"/>
  <c r="J221" i="41"/>
  <c r="N214" i="15"/>
  <c r="J213" i="36"/>
  <c r="G214" i="14"/>
  <c r="L213" i="36"/>
  <c r="F218" i="35"/>
  <c r="L220" i="35"/>
  <c r="F220" i="28"/>
  <c r="M219" i="31"/>
  <c r="L215" i="17"/>
  <c r="N218" i="16"/>
  <c r="M219" i="27"/>
  <c r="J215" i="17"/>
  <c r="I215" i="17"/>
  <c r="K219" i="16"/>
  <c r="I215" i="14"/>
  <c r="M221" i="41"/>
  <c r="L217" i="42"/>
  <c r="H216" i="19"/>
  <c r="F214" i="15"/>
  <c r="K219" i="26"/>
  <c r="D211" i="39"/>
  <c r="M210" i="39"/>
  <c r="H215" i="15"/>
  <c r="M218" i="35"/>
  <c r="F212" i="36"/>
  <c r="K220" i="35"/>
  <c r="F214" i="14"/>
  <c r="H220" i="35"/>
  <c r="L220" i="31"/>
  <c r="G218" i="35"/>
  <c r="D216" i="24"/>
  <c r="D214" i="13"/>
  <c r="D216" i="19"/>
  <c r="D215" i="20"/>
  <c r="D216" i="30"/>
  <c r="D218" i="29"/>
  <c r="I217" i="42"/>
  <c r="D217" i="44"/>
  <c r="H220" i="31"/>
  <c r="C217" i="17" l="1"/>
  <c r="B217" i="30"/>
  <c r="C217" i="30"/>
  <c r="A218" i="30"/>
  <c r="B218" i="44"/>
  <c r="A219" i="44"/>
  <c r="C218" i="44"/>
  <c r="C220" i="16"/>
  <c r="B216" i="20"/>
  <c r="C216" i="20"/>
  <c r="A217" i="20"/>
  <c r="B215" i="13"/>
  <c r="A216" i="13"/>
  <c r="C215" i="13"/>
  <c r="B219" i="25"/>
  <c r="C219" i="25"/>
  <c r="A220" i="25"/>
  <c r="C218" i="43"/>
  <c r="B217" i="24"/>
  <c r="C217" i="24"/>
  <c r="A218" i="24"/>
  <c r="B218" i="43"/>
  <c r="A219" i="43"/>
  <c r="B217" i="45"/>
  <c r="A218" i="45"/>
  <c r="C217" i="45"/>
  <c r="C219" i="29"/>
  <c r="B219" i="29"/>
  <c r="A220" i="29"/>
  <c r="C223" i="41"/>
  <c r="A224" i="41"/>
  <c r="B223" i="41"/>
  <c r="B218" i="42"/>
  <c r="A219" i="42"/>
  <c r="C218" i="42"/>
  <c r="C218" i="18"/>
  <c r="B218" i="18"/>
  <c r="A219" i="18"/>
  <c r="C217" i="19"/>
  <c r="A222" i="35"/>
  <c r="B222" i="35" s="1"/>
  <c r="C221" i="26"/>
  <c r="A222" i="26"/>
  <c r="B222" i="26" s="1"/>
  <c r="A221" i="16"/>
  <c r="B221" i="16" s="1"/>
  <c r="A218" i="17"/>
  <c r="B218" i="17" s="1"/>
  <c r="A218" i="14"/>
  <c r="B218" i="14" s="1"/>
  <c r="C217" i="14"/>
  <c r="A222" i="31"/>
  <c r="B222" i="31" s="1"/>
  <c r="C215" i="36"/>
  <c r="C221" i="35"/>
  <c r="C221" i="31"/>
  <c r="C219" i="21"/>
  <c r="A220" i="21"/>
  <c r="B220" i="21" s="1"/>
  <c r="A220" i="19"/>
  <c r="B220" i="19" s="1"/>
  <c r="C217" i="15"/>
  <c r="A218" i="15"/>
  <c r="B218" i="15" s="1"/>
  <c r="A213" i="39"/>
  <c r="B213" i="39" s="1"/>
  <c r="C212" i="39"/>
  <c r="N216" i="19"/>
  <c r="N217" i="18"/>
  <c r="D218" i="44"/>
  <c r="F214" i="13"/>
  <c r="N216" i="30"/>
  <c r="F215" i="20"/>
  <c r="H217" i="43"/>
  <c r="N217" i="43"/>
  <c r="E218" i="25"/>
  <c r="L216" i="45"/>
  <c r="N216" i="45"/>
  <c r="F216" i="24"/>
  <c r="M217" i="44"/>
  <c r="H218" i="29"/>
  <c r="D222" i="41"/>
  <c r="J218" i="42"/>
  <c r="I217" i="19"/>
  <c r="D216" i="15"/>
  <c r="F215" i="14"/>
  <c r="E213" i="36"/>
  <c r="J216" i="14"/>
  <c r="I214" i="36"/>
  <c r="E211" i="39"/>
  <c r="M213" i="36"/>
  <c r="I212" i="39"/>
  <c r="N215" i="17"/>
  <c r="M211" i="39"/>
  <c r="F216" i="19"/>
  <c r="E217" i="18"/>
  <c r="K214" i="13"/>
  <c r="H214" i="13"/>
  <c r="E216" i="30"/>
  <c r="D216" i="20"/>
  <c r="D219" i="25"/>
  <c r="E215" i="20"/>
  <c r="K217" i="43"/>
  <c r="I218" i="25"/>
  <c r="G218" i="25"/>
  <c r="J216" i="45"/>
  <c r="H216" i="24"/>
  <c r="M216" i="24"/>
  <c r="E217" i="44"/>
  <c r="L218" i="29"/>
  <c r="H222" i="41"/>
  <c r="D218" i="18"/>
  <c r="D217" i="19"/>
  <c r="J212" i="39"/>
  <c r="L220" i="26"/>
  <c r="I220" i="26"/>
  <c r="E217" i="21"/>
  <c r="G213" i="36"/>
  <c r="D214" i="36"/>
  <c r="M219" i="16"/>
  <c r="M219" i="35"/>
  <c r="I216" i="17"/>
  <c r="K216" i="15"/>
  <c r="J221" i="35"/>
  <c r="L216" i="14"/>
  <c r="G215" i="14"/>
  <c r="E219" i="16"/>
  <c r="E216" i="19"/>
  <c r="M217" i="42"/>
  <c r="E214" i="13"/>
  <c r="L214" i="13"/>
  <c r="F216" i="30"/>
  <c r="I215" i="20"/>
  <c r="G215" i="20"/>
  <c r="J217" i="43"/>
  <c r="H218" i="25"/>
  <c r="F218" i="25"/>
  <c r="I216" i="45"/>
  <c r="J216" i="24"/>
  <c r="G216" i="24"/>
  <c r="H217" i="44"/>
  <c r="F217" i="44"/>
  <c r="F218" i="29"/>
  <c r="L222" i="41"/>
  <c r="J218" i="18"/>
  <c r="J217" i="19"/>
  <c r="J214" i="36"/>
  <c r="F215" i="17"/>
  <c r="K220" i="16"/>
  <c r="L214" i="36"/>
  <c r="D220" i="26"/>
  <c r="M215" i="14"/>
  <c r="M216" i="17"/>
  <c r="F216" i="17"/>
  <c r="J216" i="17"/>
  <c r="N215" i="14"/>
  <c r="N216" i="17"/>
  <c r="G216" i="19"/>
  <c r="G217" i="42"/>
  <c r="J214" i="13"/>
  <c r="L216" i="30"/>
  <c r="M216" i="30"/>
  <c r="L215" i="20"/>
  <c r="N215" i="20"/>
  <c r="L217" i="43"/>
  <c r="J218" i="25"/>
  <c r="H216" i="45"/>
  <c r="K216" i="24"/>
  <c r="J217" i="44"/>
  <c r="N217" i="44"/>
  <c r="E218" i="29"/>
  <c r="D218" i="42"/>
  <c r="L221" i="31"/>
  <c r="K221" i="31"/>
  <c r="I221" i="31"/>
  <c r="N213" i="36"/>
  <c r="N219" i="26"/>
  <c r="E215" i="15"/>
  <c r="K216" i="17"/>
  <c r="E219" i="26"/>
  <c r="N215" i="15"/>
  <c r="K216" i="14"/>
  <c r="G219" i="26"/>
  <c r="M217" i="21"/>
  <c r="K214" i="36"/>
  <c r="F219" i="16"/>
  <c r="H218" i="18"/>
  <c r="G217" i="21"/>
  <c r="J216" i="15"/>
  <c r="E215" i="14"/>
  <c r="L216" i="17"/>
  <c r="J218" i="21"/>
  <c r="N219" i="35"/>
  <c r="G211" i="39"/>
  <c r="M215" i="17"/>
  <c r="N211" i="39"/>
  <c r="M216" i="19"/>
  <c r="E217" i="42"/>
  <c r="I214" i="13"/>
  <c r="J216" i="30"/>
  <c r="G216" i="30"/>
  <c r="K215" i="20"/>
  <c r="D220" i="31"/>
  <c r="F217" i="43"/>
  <c r="L218" i="25"/>
  <c r="G216" i="45"/>
  <c r="I216" i="24"/>
  <c r="K217" i="44"/>
  <c r="G218" i="29"/>
  <c r="K218" i="42"/>
  <c r="F219" i="35"/>
  <c r="F219" i="26"/>
  <c r="J220" i="26"/>
  <c r="G219" i="16"/>
  <c r="N217" i="21"/>
  <c r="F217" i="21"/>
  <c r="H221" i="31"/>
  <c r="H220" i="26"/>
  <c r="M217" i="18"/>
  <c r="F217" i="42"/>
  <c r="G214" i="13"/>
  <c r="H216" i="30"/>
  <c r="J215" i="20"/>
  <c r="K220" i="31"/>
  <c r="M217" i="43"/>
  <c r="K218" i="25"/>
  <c r="F216" i="45"/>
  <c r="L216" i="24"/>
  <c r="D218" i="43"/>
  <c r="L217" i="44"/>
  <c r="J218" i="29"/>
  <c r="M218" i="29"/>
  <c r="I222" i="41"/>
  <c r="H218" i="42"/>
  <c r="H217" i="19"/>
  <c r="E216" i="17"/>
  <c r="J220" i="16"/>
  <c r="F215" i="15"/>
  <c r="G215" i="15"/>
  <c r="L212" i="39"/>
  <c r="I216" i="14"/>
  <c r="G217" i="18"/>
  <c r="N217" i="42"/>
  <c r="N214" i="13"/>
  <c r="K216" i="30"/>
  <c r="H215" i="20"/>
  <c r="G217" i="43"/>
  <c r="M218" i="25"/>
  <c r="D217" i="24"/>
  <c r="E216" i="45"/>
  <c r="E216" i="24"/>
  <c r="I217" i="44"/>
  <c r="I218" i="29"/>
  <c r="N218" i="29"/>
  <c r="K222" i="41"/>
  <c r="I218" i="42"/>
  <c r="L217" i="19"/>
  <c r="M215" i="15"/>
  <c r="D220" i="16"/>
  <c r="I220" i="16"/>
  <c r="E215" i="17"/>
  <c r="H220" i="16"/>
  <c r="I216" i="15"/>
  <c r="F213" i="36"/>
  <c r="D212" i="39"/>
  <c r="F211" i="39"/>
  <c r="I218" i="21"/>
  <c r="L221" i="35"/>
  <c r="F217" i="18"/>
  <c r="I216" i="19"/>
  <c r="M214" i="13"/>
  <c r="I216" i="30"/>
  <c r="M215" i="20"/>
  <c r="I217" i="43"/>
  <c r="E217" i="43"/>
  <c r="N218" i="25"/>
  <c r="K216" i="45"/>
  <c r="M216" i="45"/>
  <c r="N216" i="24"/>
  <c r="G217" i="44"/>
  <c r="K218" i="29"/>
  <c r="J222" i="41"/>
  <c r="L218" i="42"/>
  <c r="K217" i="19"/>
  <c r="K218" i="21"/>
  <c r="H216" i="17"/>
  <c r="L220" i="16"/>
  <c r="L216" i="15"/>
  <c r="M219" i="26"/>
  <c r="G216" i="17"/>
  <c r="D216" i="14"/>
  <c r="G219" i="35"/>
  <c r="D218" i="21"/>
  <c r="H218" i="21"/>
  <c r="H216" i="15"/>
  <c r="G215" i="17"/>
  <c r="L218" i="21"/>
  <c r="K221" i="35"/>
  <c r="N219" i="16"/>
  <c r="J221" i="31"/>
  <c r="H216" i="14"/>
  <c r="E219" i="35"/>
  <c r="H212" i="39"/>
  <c r="D220" i="35"/>
  <c r="K220" i="26"/>
  <c r="H214" i="36"/>
  <c r="D217" i="45"/>
  <c r="D217" i="30"/>
  <c r="I218" i="18"/>
  <c r="H221" i="35"/>
  <c r="K212" i="39"/>
  <c r="D221" i="31"/>
  <c r="B218" i="45" l="1"/>
  <c r="C218" i="45"/>
  <c r="A219" i="45"/>
  <c r="B219" i="44"/>
  <c r="A220" i="44"/>
  <c r="C219" i="44"/>
  <c r="B218" i="24"/>
  <c r="C218" i="24"/>
  <c r="A219" i="24"/>
  <c r="C221" i="16"/>
  <c r="C222" i="16" s="1"/>
  <c r="C220" i="29"/>
  <c r="B219" i="43"/>
  <c r="C219" i="43"/>
  <c r="A220" i="43"/>
  <c r="B216" i="13"/>
  <c r="A217" i="13"/>
  <c r="C216" i="13"/>
  <c r="B218" i="30"/>
  <c r="C218" i="30"/>
  <c r="A219" i="30"/>
  <c r="B220" i="29"/>
  <c r="A221" i="29"/>
  <c r="C220" i="25"/>
  <c r="A221" i="25"/>
  <c r="B220" i="25"/>
  <c r="B217" i="20"/>
  <c r="A218" i="20"/>
  <c r="C217" i="20"/>
  <c r="C218" i="17"/>
  <c r="B224" i="41"/>
  <c r="C224" i="41"/>
  <c r="A225" i="41"/>
  <c r="B219" i="42"/>
  <c r="C219" i="42"/>
  <c r="A220" i="42"/>
  <c r="B219" i="18"/>
  <c r="A220" i="18"/>
  <c r="C219" i="18"/>
  <c r="C218" i="19"/>
  <c r="A223" i="31"/>
  <c r="B223" i="31" s="1"/>
  <c r="A219" i="17"/>
  <c r="B219" i="17" s="1"/>
  <c r="A223" i="35"/>
  <c r="B223" i="35" s="1"/>
  <c r="A222" i="16"/>
  <c r="B222" i="16" s="1"/>
  <c r="C222" i="26"/>
  <c r="A223" i="26"/>
  <c r="B223" i="26" s="1"/>
  <c r="A219" i="14"/>
  <c r="B219" i="14" s="1"/>
  <c r="C218" i="14"/>
  <c r="C222" i="35"/>
  <c r="C222" i="31"/>
  <c r="C220" i="21"/>
  <c r="A221" i="21"/>
  <c r="B221" i="21" s="1"/>
  <c r="A221" i="19"/>
  <c r="B221" i="19" s="1"/>
  <c r="C218" i="15"/>
  <c r="A219" i="15"/>
  <c r="B219" i="15" s="1"/>
  <c r="A214" i="39"/>
  <c r="B214" i="39" s="1"/>
  <c r="C213" i="39"/>
  <c r="D217" i="14"/>
  <c r="N218" i="42"/>
  <c r="F218" i="18"/>
  <c r="H219" i="25"/>
  <c r="N219" i="25"/>
  <c r="K216" i="20"/>
  <c r="K218" i="44"/>
  <c r="K218" i="43"/>
  <c r="L219" i="29"/>
  <c r="E217" i="24"/>
  <c r="J217" i="30"/>
  <c r="E217" i="30"/>
  <c r="J217" i="45"/>
  <c r="J222" i="31"/>
  <c r="M218" i="21"/>
  <c r="N216" i="14"/>
  <c r="G212" i="39"/>
  <c r="J217" i="17"/>
  <c r="F220" i="35"/>
  <c r="D213" i="39"/>
  <c r="L222" i="35"/>
  <c r="G220" i="31"/>
  <c r="G218" i="42"/>
  <c r="N218" i="18"/>
  <c r="I219" i="25"/>
  <c r="E219" i="25"/>
  <c r="F216" i="20"/>
  <c r="E218" i="44"/>
  <c r="L218" i="43"/>
  <c r="D219" i="43"/>
  <c r="F217" i="24"/>
  <c r="K217" i="30"/>
  <c r="D219" i="29"/>
  <c r="L217" i="45"/>
  <c r="D223" i="41"/>
  <c r="L219" i="42"/>
  <c r="K218" i="19"/>
  <c r="F214" i="36"/>
  <c r="I217" i="15"/>
  <c r="I221" i="26"/>
  <c r="I217" i="17"/>
  <c r="G220" i="16"/>
  <c r="M216" i="15"/>
  <c r="K215" i="36"/>
  <c r="N214" i="36"/>
  <c r="E216" i="14"/>
  <c r="D219" i="21"/>
  <c r="F220" i="31"/>
  <c r="M218" i="42"/>
  <c r="M218" i="18"/>
  <c r="L219" i="25"/>
  <c r="G216" i="20"/>
  <c r="E216" i="20"/>
  <c r="N218" i="44"/>
  <c r="I218" i="43"/>
  <c r="I215" i="13"/>
  <c r="J217" i="24"/>
  <c r="M217" i="24"/>
  <c r="I217" i="30"/>
  <c r="G217" i="45"/>
  <c r="D220" i="25"/>
  <c r="M222" i="41"/>
  <c r="F222" i="41"/>
  <c r="K219" i="42"/>
  <c r="D218" i="19"/>
  <c r="F218" i="21"/>
  <c r="L217" i="17"/>
  <c r="J219" i="21"/>
  <c r="H217" i="15"/>
  <c r="I222" i="31"/>
  <c r="K217" i="15"/>
  <c r="H217" i="17"/>
  <c r="N220" i="31"/>
  <c r="E217" i="19"/>
  <c r="E218" i="18"/>
  <c r="K219" i="25"/>
  <c r="J216" i="20"/>
  <c r="M216" i="20"/>
  <c r="F218" i="44"/>
  <c r="E218" i="43"/>
  <c r="K215" i="13"/>
  <c r="K217" i="24"/>
  <c r="G217" i="24"/>
  <c r="L217" i="30"/>
  <c r="M217" i="45"/>
  <c r="L223" i="41"/>
  <c r="E222" i="41"/>
  <c r="F212" i="39"/>
  <c r="G220" i="35"/>
  <c r="G214" i="36"/>
  <c r="M220" i="26"/>
  <c r="M220" i="35"/>
  <c r="L217" i="15"/>
  <c r="L217" i="14"/>
  <c r="M214" i="36"/>
  <c r="E220" i="16"/>
  <c r="F220" i="16"/>
  <c r="E212" i="39"/>
  <c r="F221" i="31"/>
  <c r="K222" i="35"/>
  <c r="L221" i="16"/>
  <c r="I223" i="41"/>
  <c r="J223" i="41"/>
  <c r="D219" i="18"/>
  <c r="L218" i="19"/>
  <c r="I222" i="35"/>
  <c r="L213" i="39"/>
  <c r="H213" i="39"/>
  <c r="N216" i="15"/>
  <c r="G216" i="14"/>
  <c r="F216" i="15"/>
  <c r="D221" i="16"/>
  <c r="G216" i="15"/>
  <c r="F220" i="26"/>
  <c r="N220" i="35"/>
  <c r="E220" i="31"/>
  <c r="N217" i="19"/>
  <c r="J219" i="25"/>
  <c r="I216" i="20"/>
  <c r="I218" i="44"/>
  <c r="G218" i="44"/>
  <c r="N218" i="43"/>
  <c r="J215" i="13"/>
  <c r="K219" i="29"/>
  <c r="L217" i="24"/>
  <c r="D215" i="13"/>
  <c r="G217" i="30"/>
  <c r="D220" i="29"/>
  <c r="N217" i="45"/>
  <c r="E216" i="15"/>
  <c r="D218" i="14"/>
  <c r="H222" i="35"/>
  <c r="N218" i="21"/>
  <c r="J215" i="36"/>
  <c r="D215" i="36"/>
  <c r="K217" i="14"/>
  <c r="G218" i="21"/>
  <c r="G220" i="26"/>
  <c r="M220" i="31"/>
  <c r="F217" i="19"/>
  <c r="G219" i="25"/>
  <c r="L216" i="20"/>
  <c r="H218" i="44"/>
  <c r="M218" i="44"/>
  <c r="F218" i="43"/>
  <c r="H215" i="13"/>
  <c r="H219" i="29"/>
  <c r="I217" i="24"/>
  <c r="I221" i="35"/>
  <c r="N217" i="30"/>
  <c r="H217" i="45"/>
  <c r="E217" i="45"/>
  <c r="G222" i="41"/>
  <c r="D224" i="41"/>
  <c r="I219" i="18"/>
  <c r="I218" i="19"/>
  <c r="L219" i="21"/>
  <c r="L221" i="26"/>
  <c r="D217" i="15"/>
  <c r="E214" i="36"/>
  <c r="K217" i="17"/>
  <c r="H217" i="14"/>
  <c r="H221" i="26"/>
  <c r="E218" i="42"/>
  <c r="M217" i="19"/>
  <c r="F219" i="25"/>
  <c r="N216" i="20"/>
  <c r="J218" i="44"/>
  <c r="H218" i="43"/>
  <c r="M218" i="43"/>
  <c r="I219" i="29"/>
  <c r="H217" i="24"/>
  <c r="G218" i="18"/>
  <c r="D218" i="30"/>
  <c r="M217" i="30"/>
  <c r="K217" i="45"/>
  <c r="F217" i="45"/>
  <c r="K223" i="41"/>
  <c r="D219" i="42"/>
  <c r="H219" i="18"/>
  <c r="N212" i="39"/>
  <c r="H215" i="36"/>
  <c r="J221" i="26"/>
  <c r="M221" i="31"/>
  <c r="M212" i="39"/>
  <c r="H219" i="21"/>
  <c r="E221" i="31"/>
  <c r="E218" i="21"/>
  <c r="J217" i="14"/>
  <c r="M220" i="16"/>
  <c r="K221" i="26"/>
  <c r="F218" i="42"/>
  <c r="G217" i="19"/>
  <c r="M219" i="25"/>
  <c r="H216" i="20"/>
  <c r="L218" i="44"/>
  <c r="J218" i="43"/>
  <c r="G218" i="43"/>
  <c r="L215" i="13"/>
  <c r="J219" i="29"/>
  <c r="N217" i="24"/>
  <c r="H217" i="30"/>
  <c r="F217" i="30"/>
  <c r="I217" i="45"/>
  <c r="N222" i="41"/>
  <c r="J222" i="35"/>
  <c r="N220" i="16"/>
  <c r="J217" i="15"/>
  <c r="D221" i="35"/>
  <c r="N221" i="31"/>
  <c r="E220" i="26"/>
  <c r="F216" i="14"/>
  <c r="I215" i="36"/>
  <c r="L215" i="36"/>
  <c r="D222" i="35"/>
  <c r="H223" i="41"/>
  <c r="I219" i="42"/>
  <c r="J218" i="19"/>
  <c r="K222" i="31"/>
  <c r="N220" i="26"/>
  <c r="G221" i="31"/>
  <c r="D217" i="17"/>
  <c r="D221" i="26"/>
  <c r="D222" i="26"/>
  <c r="K219" i="21"/>
  <c r="E220" i="35"/>
  <c r="M216" i="14"/>
  <c r="I217" i="14"/>
  <c r="I219" i="21"/>
  <c r="D219" i="44"/>
  <c r="H218" i="19"/>
  <c r="D218" i="45"/>
  <c r="D218" i="24"/>
  <c r="I213" i="39"/>
  <c r="J219" i="42"/>
  <c r="D216" i="13"/>
  <c r="C219" i="17" l="1"/>
  <c r="B219" i="24"/>
  <c r="A220" i="24"/>
  <c r="C219" i="24"/>
  <c r="B219" i="45"/>
  <c r="C219" i="45"/>
  <c r="A220" i="45"/>
  <c r="B218" i="20"/>
  <c r="C218" i="20"/>
  <c r="A219" i="20"/>
  <c r="B219" i="30"/>
  <c r="C219" i="30"/>
  <c r="A220" i="30"/>
  <c r="B221" i="29"/>
  <c r="A222" i="29"/>
  <c r="C221" i="29"/>
  <c r="B220" i="44"/>
  <c r="C220" i="44"/>
  <c r="A221" i="44"/>
  <c r="B221" i="25"/>
  <c r="C221" i="25"/>
  <c r="A222" i="25"/>
  <c r="B217" i="13"/>
  <c r="A218" i="13"/>
  <c r="C217" i="13"/>
  <c r="B220" i="43"/>
  <c r="A221" i="43"/>
  <c r="C220" i="43"/>
  <c r="C225" i="41"/>
  <c r="A226" i="41"/>
  <c r="B225" i="41"/>
  <c r="B220" i="42"/>
  <c r="C220" i="42"/>
  <c r="A221" i="42"/>
  <c r="C220" i="18"/>
  <c r="B220" i="18"/>
  <c r="A221" i="18"/>
  <c r="C219" i="19"/>
  <c r="A224" i="26"/>
  <c r="B224" i="26" s="1"/>
  <c r="C223" i="26"/>
  <c r="A224" i="31"/>
  <c r="B224" i="31" s="1"/>
  <c r="A220" i="14"/>
  <c r="B220" i="14" s="1"/>
  <c r="C219" i="14"/>
  <c r="A223" i="16"/>
  <c r="B223" i="16" s="1"/>
  <c r="A224" i="35"/>
  <c r="B224" i="35" s="1"/>
  <c r="A220" i="17"/>
  <c r="B220" i="17" s="1"/>
  <c r="C223" i="35"/>
  <c r="C223" i="31"/>
  <c r="A222" i="21"/>
  <c r="B222" i="21" s="1"/>
  <c r="C221" i="21"/>
  <c r="A222" i="19"/>
  <c r="B222" i="19" s="1"/>
  <c r="C219" i="15"/>
  <c r="A220" i="15"/>
  <c r="B220" i="15" s="1"/>
  <c r="A215" i="39"/>
  <c r="B215" i="39" s="1"/>
  <c r="C214" i="39"/>
  <c r="D218" i="17"/>
  <c r="F215" i="13"/>
  <c r="M218" i="19"/>
  <c r="F217" i="14"/>
  <c r="H219" i="42"/>
  <c r="N220" i="25"/>
  <c r="J219" i="43"/>
  <c r="J218" i="24"/>
  <c r="E218" i="24"/>
  <c r="G218" i="45"/>
  <c r="J218" i="30"/>
  <c r="H221" i="16"/>
  <c r="J220" i="29"/>
  <c r="K219" i="44"/>
  <c r="G219" i="44"/>
  <c r="N216" i="13"/>
  <c r="F224" i="41"/>
  <c r="H219" i="19"/>
  <c r="G221" i="26"/>
  <c r="G217" i="17"/>
  <c r="H214" i="39"/>
  <c r="L214" i="39"/>
  <c r="H218" i="17"/>
  <c r="E221" i="26"/>
  <c r="F215" i="36"/>
  <c r="H222" i="26"/>
  <c r="D219" i="14"/>
  <c r="K213" i="39"/>
  <c r="H218" i="14"/>
  <c r="I218" i="14"/>
  <c r="E219" i="42"/>
  <c r="E215" i="13"/>
  <c r="N218" i="19"/>
  <c r="M217" i="14"/>
  <c r="G220" i="25"/>
  <c r="E219" i="43"/>
  <c r="I218" i="24"/>
  <c r="G218" i="24"/>
  <c r="F218" i="45"/>
  <c r="H218" i="30"/>
  <c r="E220" i="29"/>
  <c r="I219" i="44"/>
  <c r="F219" i="44"/>
  <c r="M216" i="13"/>
  <c r="H224" i="41"/>
  <c r="G223" i="41"/>
  <c r="H220" i="18"/>
  <c r="D219" i="19"/>
  <c r="I223" i="31"/>
  <c r="L222" i="26"/>
  <c r="K218" i="15"/>
  <c r="N215" i="36"/>
  <c r="N219" i="21"/>
  <c r="K223" i="31"/>
  <c r="L223" i="35"/>
  <c r="N219" i="42"/>
  <c r="N215" i="13"/>
  <c r="G218" i="19"/>
  <c r="N217" i="14"/>
  <c r="J220" i="25"/>
  <c r="E220" i="25"/>
  <c r="M219" i="43"/>
  <c r="L218" i="24"/>
  <c r="I218" i="45"/>
  <c r="M218" i="45"/>
  <c r="E218" i="30"/>
  <c r="M220" i="29"/>
  <c r="J219" i="44"/>
  <c r="I216" i="13"/>
  <c r="E216" i="13"/>
  <c r="G224" i="41"/>
  <c r="E223" i="41"/>
  <c r="D220" i="18"/>
  <c r="L219" i="19"/>
  <c r="K221" i="16"/>
  <c r="D214" i="39"/>
  <c r="F218" i="14"/>
  <c r="N218" i="14"/>
  <c r="N217" i="15"/>
  <c r="M217" i="15"/>
  <c r="K220" i="21"/>
  <c r="H220" i="21"/>
  <c r="F217" i="15"/>
  <c r="N221" i="16"/>
  <c r="M219" i="42"/>
  <c r="G219" i="18"/>
  <c r="F219" i="29"/>
  <c r="E217" i="14"/>
  <c r="L220" i="25"/>
  <c r="M220" i="25"/>
  <c r="G219" i="43"/>
  <c r="H217" i="20"/>
  <c r="H218" i="24"/>
  <c r="J218" i="45"/>
  <c r="E218" i="45"/>
  <c r="F218" i="30"/>
  <c r="N220" i="29"/>
  <c r="H219" i="44"/>
  <c r="J216" i="13"/>
  <c r="F216" i="13"/>
  <c r="M223" i="41"/>
  <c r="N224" i="41"/>
  <c r="E221" i="35"/>
  <c r="M222" i="35"/>
  <c r="G215" i="36"/>
  <c r="G221" i="35"/>
  <c r="L218" i="17"/>
  <c r="M222" i="26"/>
  <c r="M221" i="16"/>
  <c r="L218" i="14"/>
  <c r="H218" i="15"/>
  <c r="M221" i="26"/>
  <c r="I222" i="16"/>
  <c r="M217" i="17"/>
  <c r="G218" i="14"/>
  <c r="I220" i="18"/>
  <c r="I218" i="17"/>
  <c r="L223" i="31"/>
  <c r="I223" i="35"/>
  <c r="K218" i="14"/>
  <c r="F219" i="21"/>
  <c r="G217" i="15"/>
  <c r="M219" i="21"/>
  <c r="E217" i="17"/>
  <c r="F213" i="39"/>
  <c r="L222" i="16"/>
  <c r="K222" i="26"/>
  <c r="D223" i="26"/>
  <c r="G222" i="26"/>
  <c r="L220" i="21"/>
  <c r="J218" i="17"/>
  <c r="F219" i="42"/>
  <c r="M219" i="18"/>
  <c r="M219" i="29"/>
  <c r="G217" i="14"/>
  <c r="K220" i="25"/>
  <c r="I219" i="43"/>
  <c r="N219" i="43"/>
  <c r="K218" i="24"/>
  <c r="K218" i="45"/>
  <c r="D217" i="20"/>
  <c r="N218" i="30"/>
  <c r="G220" i="29"/>
  <c r="L219" i="44"/>
  <c r="L216" i="13"/>
  <c r="I224" i="41"/>
  <c r="K224" i="41"/>
  <c r="J220" i="42"/>
  <c r="M221" i="35"/>
  <c r="D222" i="16"/>
  <c r="N221" i="35"/>
  <c r="I218" i="15"/>
  <c r="F221" i="35"/>
  <c r="L222" i="31"/>
  <c r="E217" i="15"/>
  <c r="I222" i="26"/>
  <c r="G219" i="21"/>
  <c r="F222" i="26"/>
  <c r="D219" i="17"/>
  <c r="G219" i="42"/>
  <c r="N219" i="18"/>
  <c r="E219" i="29"/>
  <c r="F219" i="18"/>
  <c r="H220" i="25"/>
  <c r="L219" i="43"/>
  <c r="F219" i="43"/>
  <c r="L217" i="20"/>
  <c r="F218" i="24"/>
  <c r="L218" i="45"/>
  <c r="K218" i="30"/>
  <c r="M218" i="30"/>
  <c r="L220" i="29"/>
  <c r="H220" i="29"/>
  <c r="M219" i="44"/>
  <c r="H216" i="13"/>
  <c r="L224" i="41"/>
  <c r="D225" i="41"/>
  <c r="K220" i="42"/>
  <c r="I219" i="19"/>
  <c r="D222" i="31"/>
  <c r="J220" i="21"/>
  <c r="D218" i="15"/>
  <c r="I220" i="21"/>
  <c r="N222" i="26"/>
  <c r="F222" i="35"/>
  <c r="H222" i="31"/>
  <c r="M215" i="13"/>
  <c r="E219" i="18"/>
  <c r="G219" i="29"/>
  <c r="J221" i="16"/>
  <c r="I220" i="25"/>
  <c r="K219" i="43"/>
  <c r="I217" i="20"/>
  <c r="K217" i="20"/>
  <c r="N218" i="24"/>
  <c r="H218" i="45"/>
  <c r="I218" i="30"/>
  <c r="G218" i="30"/>
  <c r="I220" i="29"/>
  <c r="F220" i="29"/>
  <c r="E219" i="44"/>
  <c r="K216" i="13"/>
  <c r="J224" i="41"/>
  <c r="N223" i="41"/>
  <c r="D220" i="42"/>
  <c r="H220" i="42"/>
  <c r="J219" i="19"/>
  <c r="G222" i="35"/>
  <c r="J218" i="15"/>
  <c r="J223" i="35"/>
  <c r="E215" i="36"/>
  <c r="N213" i="39"/>
  <c r="F221" i="26"/>
  <c r="F217" i="17"/>
  <c r="N221" i="26"/>
  <c r="K222" i="16"/>
  <c r="J223" i="31"/>
  <c r="E222" i="35"/>
  <c r="G215" i="13"/>
  <c r="F218" i="19"/>
  <c r="N219" i="29"/>
  <c r="J219" i="18"/>
  <c r="F220" i="25"/>
  <c r="H219" i="43"/>
  <c r="J217" i="20"/>
  <c r="M218" i="24"/>
  <c r="N218" i="45"/>
  <c r="L218" i="30"/>
  <c r="E218" i="19"/>
  <c r="K220" i="29"/>
  <c r="N219" i="44"/>
  <c r="G216" i="13"/>
  <c r="F223" i="41"/>
  <c r="M224" i="41"/>
  <c r="J213" i="39"/>
  <c r="E222" i="26"/>
  <c r="E221" i="16"/>
  <c r="M215" i="36"/>
  <c r="I221" i="16"/>
  <c r="G221" i="16"/>
  <c r="G213" i="39"/>
  <c r="E224" i="41"/>
  <c r="I220" i="42"/>
  <c r="N217" i="17"/>
  <c r="N222" i="35"/>
  <c r="F221" i="16"/>
  <c r="J222" i="16"/>
  <c r="L218" i="15"/>
  <c r="E213" i="39"/>
  <c r="E218" i="14"/>
  <c r="J214" i="39"/>
  <c r="M218" i="14"/>
  <c r="K218" i="17"/>
  <c r="M213" i="39"/>
  <c r="J218" i="14"/>
  <c r="E219" i="21"/>
  <c r="J222" i="26"/>
  <c r="D220" i="21"/>
  <c r="H222" i="16"/>
  <c r="D219" i="24"/>
  <c r="D220" i="43"/>
  <c r="D221" i="25"/>
  <c r="D219" i="45"/>
  <c r="K223" i="35"/>
  <c r="K214" i="39"/>
  <c r="J220" i="18"/>
  <c r="H223" i="31"/>
  <c r="D218" i="20"/>
  <c r="D217" i="13"/>
  <c r="D220" i="44"/>
  <c r="C223" i="16" l="1"/>
  <c r="B220" i="30"/>
  <c r="C220" i="30"/>
  <c r="A221" i="30"/>
  <c r="B221" i="44"/>
  <c r="C221" i="44"/>
  <c r="A222" i="44"/>
  <c r="B220" i="45"/>
  <c r="C220" i="45"/>
  <c r="A221" i="45"/>
  <c r="B218" i="13"/>
  <c r="C218" i="13"/>
  <c r="A219" i="13"/>
  <c r="C222" i="29"/>
  <c r="C222" i="25"/>
  <c r="A223" i="25"/>
  <c r="B222" i="25"/>
  <c r="B222" i="29"/>
  <c r="A223" i="29"/>
  <c r="B219" i="20"/>
  <c r="A220" i="20"/>
  <c r="C219" i="20"/>
  <c r="B221" i="43"/>
  <c r="A222" i="43"/>
  <c r="C221" i="43"/>
  <c r="B220" i="24"/>
  <c r="C220" i="24"/>
  <c r="A221" i="24"/>
  <c r="C220" i="17"/>
  <c r="B226" i="41"/>
  <c r="C226" i="41"/>
  <c r="A227" i="41"/>
  <c r="B221" i="42"/>
  <c r="A222" i="42"/>
  <c r="C221" i="42"/>
  <c r="B221" i="18"/>
  <c r="A222" i="18"/>
  <c r="C221" i="18"/>
  <c r="C220" i="19"/>
  <c r="A225" i="35"/>
  <c r="B225" i="35" s="1"/>
  <c r="A221" i="14"/>
  <c r="B221" i="14" s="1"/>
  <c r="C220" i="14"/>
  <c r="A225" i="31"/>
  <c r="B225" i="31" s="1"/>
  <c r="C224" i="26"/>
  <c r="A225" i="26"/>
  <c r="B225" i="26" s="1"/>
  <c r="A224" i="16"/>
  <c r="B224" i="16" s="1"/>
  <c r="A221" i="17"/>
  <c r="B221" i="17" s="1"/>
  <c r="C224" i="35"/>
  <c r="C224" i="31"/>
  <c r="C222" i="21"/>
  <c r="A223" i="21"/>
  <c r="B223" i="21" s="1"/>
  <c r="A223" i="19"/>
  <c r="B223" i="19" s="1"/>
  <c r="C220" i="15"/>
  <c r="A221" i="15"/>
  <c r="B221" i="15" s="1"/>
  <c r="A216" i="39"/>
  <c r="B216" i="39" s="1"/>
  <c r="C215" i="39"/>
  <c r="G220" i="42"/>
  <c r="N220" i="18"/>
  <c r="M218" i="17"/>
  <c r="M219" i="19"/>
  <c r="M217" i="13"/>
  <c r="L219" i="30"/>
  <c r="D218" i="13"/>
  <c r="M220" i="44"/>
  <c r="J219" i="45"/>
  <c r="I221" i="29"/>
  <c r="J220" i="43"/>
  <c r="D219" i="20"/>
  <c r="F219" i="24"/>
  <c r="K221" i="25"/>
  <c r="E221" i="25"/>
  <c r="N218" i="20"/>
  <c r="J225" i="41"/>
  <c r="I221" i="18"/>
  <c r="H219" i="15"/>
  <c r="F222" i="16"/>
  <c r="J219" i="17"/>
  <c r="L223" i="26"/>
  <c r="I223" i="26"/>
  <c r="M219" i="14"/>
  <c r="I219" i="15"/>
  <c r="I224" i="31"/>
  <c r="G219" i="14"/>
  <c r="H224" i="35"/>
  <c r="N220" i="42"/>
  <c r="F220" i="18"/>
  <c r="G218" i="17"/>
  <c r="H223" i="35"/>
  <c r="N217" i="13"/>
  <c r="H219" i="30"/>
  <c r="J219" i="30"/>
  <c r="H220" i="44"/>
  <c r="K219" i="45"/>
  <c r="L221" i="29"/>
  <c r="F220" i="43"/>
  <c r="I219" i="24"/>
  <c r="G219" i="24"/>
  <c r="I221" i="25"/>
  <c r="H218" i="20"/>
  <c r="F218" i="20"/>
  <c r="M225" i="41"/>
  <c r="H221" i="18"/>
  <c r="M219" i="17"/>
  <c r="K221" i="21"/>
  <c r="D220" i="14"/>
  <c r="E222" i="16"/>
  <c r="K223" i="26"/>
  <c r="D220" i="17"/>
  <c r="J219" i="14"/>
  <c r="L219" i="14"/>
  <c r="E218" i="15"/>
  <c r="F219" i="17"/>
  <c r="M220" i="42"/>
  <c r="G220" i="18"/>
  <c r="E218" i="17"/>
  <c r="K219" i="19"/>
  <c r="I217" i="13"/>
  <c r="F217" i="13"/>
  <c r="I220" i="44"/>
  <c r="F220" i="44"/>
  <c r="E219" i="45"/>
  <c r="K221" i="29"/>
  <c r="M220" i="18"/>
  <c r="G220" i="43"/>
  <c r="J219" i="24"/>
  <c r="M219" i="24"/>
  <c r="H221" i="25"/>
  <c r="L218" i="20"/>
  <c r="G218" i="20"/>
  <c r="K225" i="41"/>
  <c r="G225" i="41"/>
  <c r="I221" i="42"/>
  <c r="D221" i="18"/>
  <c r="F219" i="14"/>
  <c r="K223" i="16"/>
  <c r="I219" i="17"/>
  <c r="K219" i="17"/>
  <c r="F223" i="26"/>
  <c r="E219" i="17"/>
  <c r="M214" i="39"/>
  <c r="H215" i="39"/>
  <c r="M217" i="20"/>
  <c r="E220" i="18"/>
  <c r="F218" i="17"/>
  <c r="L220" i="42"/>
  <c r="L217" i="13"/>
  <c r="G217" i="13"/>
  <c r="L220" i="44"/>
  <c r="G220" i="44"/>
  <c r="F219" i="45"/>
  <c r="H221" i="29"/>
  <c r="D221" i="29"/>
  <c r="N220" i="43"/>
  <c r="H219" i="24"/>
  <c r="L221" i="25"/>
  <c r="J218" i="20"/>
  <c r="E225" i="41"/>
  <c r="L225" i="41"/>
  <c r="D223" i="31"/>
  <c r="E222" i="31"/>
  <c r="M220" i="21"/>
  <c r="N220" i="21"/>
  <c r="K219" i="14"/>
  <c r="F218" i="15"/>
  <c r="E219" i="14"/>
  <c r="G223" i="26"/>
  <c r="G222" i="16"/>
  <c r="N219" i="17"/>
  <c r="N222" i="16"/>
  <c r="F222" i="31"/>
  <c r="H219" i="17"/>
  <c r="H220" i="19"/>
  <c r="J215" i="39"/>
  <c r="N222" i="31"/>
  <c r="D221" i="21"/>
  <c r="H223" i="26"/>
  <c r="I224" i="35"/>
  <c r="E214" i="39"/>
  <c r="M222" i="16"/>
  <c r="N217" i="20"/>
  <c r="E219" i="19"/>
  <c r="F220" i="42"/>
  <c r="E220" i="42"/>
  <c r="H217" i="13"/>
  <c r="K220" i="44"/>
  <c r="D219" i="30"/>
  <c r="M219" i="45"/>
  <c r="J221" i="29"/>
  <c r="K220" i="43"/>
  <c r="M220" i="43"/>
  <c r="D222" i="29"/>
  <c r="K219" i="24"/>
  <c r="F221" i="25"/>
  <c r="K218" i="20"/>
  <c r="N225" i="41"/>
  <c r="D221" i="42"/>
  <c r="J221" i="42"/>
  <c r="G219" i="17"/>
  <c r="G220" i="21"/>
  <c r="L221" i="42"/>
  <c r="H224" i="31"/>
  <c r="N214" i="39"/>
  <c r="G222" i="31"/>
  <c r="F217" i="20"/>
  <c r="G219" i="19"/>
  <c r="F219" i="19"/>
  <c r="J217" i="13"/>
  <c r="K219" i="30"/>
  <c r="D220" i="45"/>
  <c r="J220" i="44"/>
  <c r="H219" i="45"/>
  <c r="G219" i="45"/>
  <c r="H220" i="43"/>
  <c r="E220" i="43"/>
  <c r="L219" i="24"/>
  <c r="N221" i="25"/>
  <c r="I218" i="20"/>
  <c r="H225" i="41"/>
  <c r="L220" i="19"/>
  <c r="F220" i="21"/>
  <c r="E220" i="21"/>
  <c r="E223" i="26"/>
  <c r="I215" i="39"/>
  <c r="H219" i="14"/>
  <c r="G217" i="20"/>
  <c r="N219" i="19"/>
  <c r="D223" i="35"/>
  <c r="K217" i="13"/>
  <c r="I219" i="30"/>
  <c r="E220" i="44"/>
  <c r="I219" i="45"/>
  <c r="N219" i="45"/>
  <c r="I220" i="43"/>
  <c r="E219" i="24"/>
  <c r="M221" i="25"/>
  <c r="E218" i="20"/>
  <c r="D220" i="24"/>
  <c r="I225" i="41"/>
  <c r="K221" i="42"/>
  <c r="I220" i="19"/>
  <c r="L223" i="16"/>
  <c r="J221" i="21"/>
  <c r="I223" i="16"/>
  <c r="L221" i="21"/>
  <c r="D215" i="39"/>
  <c r="F214" i="39"/>
  <c r="G214" i="39"/>
  <c r="J223" i="26"/>
  <c r="L215" i="39"/>
  <c r="H221" i="21"/>
  <c r="E217" i="20"/>
  <c r="N218" i="17"/>
  <c r="I214" i="39"/>
  <c r="E217" i="13"/>
  <c r="N220" i="44"/>
  <c r="L219" i="45"/>
  <c r="L220" i="43"/>
  <c r="N219" i="24"/>
  <c r="J221" i="25"/>
  <c r="G221" i="25"/>
  <c r="M218" i="20"/>
  <c r="F225" i="41"/>
  <c r="N219" i="14"/>
  <c r="D223" i="16"/>
  <c r="M222" i="31"/>
  <c r="I221" i="21"/>
  <c r="L219" i="17"/>
  <c r="D219" i="15"/>
  <c r="H223" i="16"/>
  <c r="D220" i="19"/>
  <c r="K219" i="15"/>
  <c r="N218" i="15"/>
  <c r="J224" i="35"/>
  <c r="L224" i="35"/>
  <c r="M218" i="15"/>
  <c r="N223" i="26"/>
  <c r="J219" i="15"/>
  <c r="G218" i="15"/>
  <c r="I219" i="14"/>
  <c r="M223" i="26"/>
  <c r="L219" i="15"/>
  <c r="D224" i="26"/>
  <c r="D221" i="44"/>
  <c r="J221" i="18"/>
  <c r="J220" i="19"/>
  <c r="D224" i="35"/>
  <c r="D224" i="31"/>
  <c r="H221" i="42"/>
  <c r="D220" i="30"/>
  <c r="C221" i="17" l="1"/>
  <c r="B223" i="25"/>
  <c r="C223" i="25"/>
  <c r="A224" i="25"/>
  <c r="C223" i="29"/>
  <c r="B220" i="20"/>
  <c r="C220" i="20"/>
  <c r="A221" i="20"/>
  <c r="B222" i="44"/>
  <c r="C222" i="44"/>
  <c r="A223" i="44"/>
  <c r="B221" i="24"/>
  <c r="A222" i="24"/>
  <c r="C221" i="24"/>
  <c r="C224" i="16"/>
  <c r="B222" i="43"/>
  <c r="A223" i="43"/>
  <c r="C222" i="43"/>
  <c r="B221" i="45"/>
  <c r="A222" i="45"/>
  <c r="C221" i="45"/>
  <c r="B223" i="29"/>
  <c r="A224" i="29"/>
  <c r="B219" i="13"/>
  <c r="A220" i="13"/>
  <c r="C219" i="13"/>
  <c r="B221" i="30"/>
  <c r="C221" i="30"/>
  <c r="A222" i="30"/>
  <c r="C227" i="41"/>
  <c r="A228" i="41"/>
  <c r="A229" i="41" s="1"/>
  <c r="B227" i="41"/>
  <c r="B222" i="42"/>
  <c r="C222" i="42"/>
  <c r="A223" i="42"/>
  <c r="C222" i="18"/>
  <c r="B222" i="18"/>
  <c r="A223" i="18"/>
  <c r="C221" i="19"/>
  <c r="A222" i="14"/>
  <c r="B222" i="14" s="1"/>
  <c r="C221" i="14"/>
  <c r="A226" i="26"/>
  <c r="B226" i="26" s="1"/>
  <c r="C225" i="26"/>
  <c r="A226" i="35"/>
  <c r="B226" i="35" s="1"/>
  <c r="A222" i="17"/>
  <c r="B222" i="17" s="1"/>
  <c r="A225" i="16"/>
  <c r="B225" i="16" s="1"/>
  <c r="A226" i="31"/>
  <c r="B226" i="31" s="1"/>
  <c r="C225" i="35"/>
  <c r="C225" i="31"/>
  <c r="A224" i="21"/>
  <c r="B224" i="21" s="1"/>
  <c r="C223" i="21"/>
  <c r="A224" i="19"/>
  <c r="B224" i="19" s="1"/>
  <c r="C221" i="15"/>
  <c r="A222" i="15"/>
  <c r="B222" i="15" s="1"/>
  <c r="A217" i="39"/>
  <c r="B217" i="39" s="1"/>
  <c r="C216" i="39"/>
  <c r="E220" i="19"/>
  <c r="G223" i="35"/>
  <c r="N219" i="30"/>
  <c r="M221" i="18"/>
  <c r="K219" i="20"/>
  <c r="N219" i="20"/>
  <c r="L222" i="29"/>
  <c r="E222" i="29"/>
  <c r="F218" i="13"/>
  <c r="G220" i="30"/>
  <c r="I221" i="43"/>
  <c r="H221" i="44"/>
  <c r="E220" i="24"/>
  <c r="F220" i="45"/>
  <c r="D221" i="30"/>
  <c r="F223" i="31"/>
  <c r="J220" i="17"/>
  <c r="M223" i="31"/>
  <c r="I222" i="21"/>
  <c r="J225" i="35"/>
  <c r="J222" i="21"/>
  <c r="K220" i="15"/>
  <c r="H220" i="15"/>
  <c r="F221" i="21"/>
  <c r="K224" i="35"/>
  <c r="G224" i="26"/>
  <c r="G220" i="19"/>
  <c r="N221" i="42"/>
  <c r="E219" i="30"/>
  <c r="N221" i="18"/>
  <c r="H219" i="20"/>
  <c r="F219" i="20"/>
  <c r="I222" i="29"/>
  <c r="K218" i="13"/>
  <c r="G218" i="13"/>
  <c r="F220" i="30"/>
  <c r="H221" i="43"/>
  <c r="J221" i="44"/>
  <c r="J220" i="24"/>
  <c r="M220" i="24"/>
  <c r="E220" i="45"/>
  <c r="D222" i="42"/>
  <c r="J222" i="42"/>
  <c r="I221" i="19"/>
  <c r="L224" i="16"/>
  <c r="G215" i="39"/>
  <c r="K225" i="35"/>
  <c r="E220" i="17"/>
  <c r="M215" i="39"/>
  <c r="E223" i="16"/>
  <c r="M220" i="19"/>
  <c r="F221" i="42"/>
  <c r="E221" i="29"/>
  <c r="G221" i="18"/>
  <c r="I219" i="20"/>
  <c r="J222" i="29"/>
  <c r="H218" i="13"/>
  <c r="M218" i="13"/>
  <c r="N220" i="30"/>
  <c r="I221" i="44"/>
  <c r="L220" i="24"/>
  <c r="F220" i="24"/>
  <c r="J220" i="45"/>
  <c r="L222" i="42"/>
  <c r="H221" i="19"/>
  <c r="H224" i="26"/>
  <c r="N221" i="21"/>
  <c r="F224" i="31"/>
  <c r="K220" i="17"/>
  <c r="D225" i="35"/>
  <c r="M224" i="31"/>
  <c r="G224" i="35"/>
  <c r="E224" i="35"/>
  <c r="H225" i="35"/>
  <c r="F220" i="19"/>
  <c r="M221" i="42"/>
  <c r="M221" i="29"/>
  <c r="N220" i="19"/>
  <c r="L219" i="20"/>
  <c r="K222" i="29"/>
  <c r="I218" i="13"/>
  <c r="K220" i="30"/>
  <c r="M220" i="30"/>
  <c r="L222" i="25"/>
  <c r="M221" i="44"/>
  <c r="I220" i="24"/>
  <c r="I220" i="45"/>
  <c r="I226" i="41"/>
  <c r="N223" i="31"/>
  <c r="H220" i="14"/>
  <c r="G220" i="14"/>
  <c r="F215" i="39"/>
  <c r="J220" i="15"/>
  <c r="E221" i="21"/>
  <c r="F220" i="17"/>
  <c r="E224" i="31"/>
  <c r="E224" i="26"/>
  <c r="N223" i="16"/>
  <c r="N219" i="15"/>
  <c r="M224" i="26"/>
  <c r="G221" i="21"/>
  <c r="L221" i="19"/>
  <c r="K224" i="31"/>
  <c r="I220" i="14"/>
  <c r="L220" i="17"/>
  <c r="N224" i="26"/>
  <c r="L224" i="31"/>
  <c r="F224" i="26"/>
  <c r="N215" i="39"/>
  <c r="F223" i="16"/>
  <c r="M223" i="16"/>
  <c r="L225" i="35"/>
  <c r="K224" i="26"/>
  <c r="D221" i="14"/>
  <c r="L220" i="14"/>
  <c r="G219" i="15"/>
  <c r="D216" i="39"/>
  <c r="F223" i="35"/>
  <c r="G221" i="42"/>
  <c r="F221" i="29"/>
  <c r="F221" i="18"/>
  <c r="J219" i="20"/>
  <c r="G222" i="29"/>
  <c r="L218" i="13"/>
  <c r="H220" i="30"/>
  <c r="E220" i="30"/>
  <c r="J222" i="25"/>
  <c r="D221" i="24"/>
  <c r="E221" i="44"/>
  <c r="H220" i="24"/>
  <c r="K220" i="45"/>
  <c r="D219" i="13"/>
  <c r="L226" i="41"/>
  <c r="H222" i="18"/>
  <c r="H220" i="17"/>
  <c r="N220" i="17"/>
  <c r="I224" i="26"/>
  <c r="I224" i="16"/>
  <c r="I216" i="39"/>
  <c r="E215" i="39"/>
  <c r="L224" i="26"/>
  <c r="L222" i="21"/>
  <c r="E219" i="15"/>
  <c r="M223" i="35"/>
  <c r="F219" i="30"/>
  <c r="G221" i="29"/>
  <c r="K220" i="19"/>
  <c r="M219" i="20"/>
  <c r="M222" i="29"/>
  <c r="E218" i="13"/>
  <c r="L220" i="30"/>
  <c r="J221" i="43"/>
  <c r="K222" i="25"/>
  <c r="D221" i="43"/>
  <c r="F221" i="44"/>
  <c r="K220" i="24"/>
  <c r="D223" i="29"/>
  <c r="N220" i="45"/>
  <c r="D226" i="41"/>
  <c r="J222" i="18"/>
  <c r="D221" i="19"/>
  <c r="J216" i="39"/>
  <c r="K222" i="21"/>
  <c r="K220" i="14"/>
  <c r="G220" i="17"/>
  <c r="I220" i="17"/>
  <c r="J225" i="31"/>
  <c r="E223" i="35"/>
  <c r="M219" i="30"/>
  <c r="N221" i="29"/>
  <c r="E221" i="42"/>
  <c r="G219" i="20"/>
  <c r="F222" i="29"/>
  <c r="J218" i="13"/>
  <c r="J220" i="30"/>
  <c r="K221" i="43"/>
  <c r="H222" i="25"/>
  <c r="D222" i="44"/>
  <c r="L221" i="44"/>
  <c r="G221" i="44"/>
  <c r="G220" i="24"/>
  <c r="L220" i="45"/>
  <c r="H220" i="45"/>
  <c r="K226" i="41"/>
  <c r="I222" i="18"/>
  <c r="K215" i="39"/>
  <c r="J220" i="14"/>
  <c r="M219" i="15"/>
  <c r="D224" i="16"/>
  <c r="D225" i="26"/>
  <c r="G224" i="31"/>
  <c r="F224" i="35"/>
  <c r="I225" i="31"/>
  <c r="E223" i="31"/>
  <c r="H222" i="21"/>
  <c r="N224" i="31"/>
  <c r="N223" i="35"/>
  <c r="G219" i="30"/>
  <c r="E221" i="18"/>
  <c r="E219" i="20"/>
  <c r="H222" i="29"/>
  <c r="N222" i="29"/>
  <c r="N218" i="13"/>
  <c r="I220" i="30"/>
  <c r="L221" i="43"/>
  <c r="I222" i="25"/>
  <c r="K221" i="44"/>
  <c r="N221" i="44"/>
  <c r="N220" i="24"/>
  <c r="G220" i="45"/>
  <c r="M220" i="45"/>
  <c r="J226" i="41"/>
  <c r="D222" i="18"/>
  <c r="L220" i="15"/>
  <c r="N224" i="35"/>
  <c r="E220" i="14"/>
  <c r="J223" i="16"/>
  <c r="I220" i="15"/>
  <c r="G223" i="31"/>
  <c r="D222" i="21"/>
  <c r="M220" i="14"/>
  <c r="M221" i="21"/>
  <c r="F219" i="15"/>
  <c r="D222" i="25"/>
  <c r="H226" i="41"/>
  <c r="I222" i="42"/>
  <c r="K221" i="19"/>
  <c r="D220" i="15"/>
  <c r="D221" i="15" s="1"/>
  <c r="K224" i="16"/>
  <c r="M220" i="17"/>
  <c r="K216" i="39"/>
  <c r="G223" i="16"/>
  <c r="N220" i="14"/>
  <c r="M224" i="35"/>
  <c r="J224" i="16"/>
  <c r="J224" i="26"/>
  <c r="J224" i="31"/>
  <c r="F220" i="14"/>
  <c r="D221" i="45"/>
  <c r="D220" i="20"/>
  <c r="H224" i="16"/>
  <c r="J221" i="19"/>
  <c r="D222" i="43"/>
  <c r="I225" i="35"/>
  <c r="L216" i="39"/>
  <c r="D225" i="31"/>
  <c r="D223" i="25"/>
  <c r="B222" i="30" l="1"/>
  <c r="C222" i="30"/>
  <c r="A223" i="30"/>
  <c r="C222" i="17"/>
  <c r="C224" i="29"/>
  <c r="B224" i="29"/>
  <c r="A225" i="29"/>
  <c r="B223" i="43"/>
  <c r="C223" i="43"/>
  <c r="A224" i="43"/>
  <c r="A225" i="25"/>
  <c r="B224" i="25"/>
  <c r="C224" i="25"/>
  <c r="B229" i="41"/>
  <c r="A230" i="41"/>
  <c r="B220" i="13"/>
  <c r="A221" i="13"/>
  <c r="C220" i="13"/>
  <c r="A223" i="24"/>
  <c r="B222" i="24"/>
  <c r="C222" i="24"/>
  <c r="B221" i="20"/>
  <c r="A222" i="20"/>
  <c r="C221" i="20"/>
  <c r="B222" i="45"/>
  <c r="A223" i="45"/>
  <c r="C222" i="45"/>
  <c r="C225" i="16"/>
  <c r="B223" i="44"/>
  <c r="A224" i="44"/>
  <c r="C223" i="44"/>
  <c r="B228" i="41"/>
  <c r="C228" i="41"/>
  <c r="C229" i="41" s="1"/>
  <c r="B223" i="42"/>
  <c r="C223" i="42"/>
  <c r="A224" i="42"/>
  <c r="B223" i="18"/>
  <c r="A224" i="18"/>
  <c r="C223" i="18"/>
  <c r="C222" i="19"/>
  <c r="A227" i="31"/>
  <c r="B227" i="31" s="1"/>
  <c r="A223" i="17"/>
  <c r="B223" i="17" s="1"/>
  <c r="C226" i="26"/>
  <c r="A227" i="26"/>
  <c r="B227" i="26" s="1"/>
  <c r="A226" i="16"/>
  <c r="B226" i="16" s="1"/>
  <c r="A227" i="35"/>
  <c r="B227" i="35" s="1"/>
  <c r="A223" i="14"/>
  <c r="B223" i="14" s="1"/>
  <c r="C222" i="14"/>
  <c r="C226" i="35"/>
  <c r="C226" i="31"/>
  <c r="C224" i="21"/>
  <c r="A225" i="21"/>
  <c r="B225" i="21" s="1"/>
  <c r="A225" i="19"/>
  <c r="B225" i="19" s="1"/>
  <c r="C222" i="15"/>
  <c r="A223" i="15"/>
  <c r="B223" i="15" s="1"/>
  <c r="A218" i="39"/>
  <c r="B218" i="39" s="1"/>
  <c r="C217" i="39"/>
  <c r="G222" i="25"/>
  <c r="N221" i="19"/>
  <c r="G222" i="42"/>
  <c r="E222" i="18"/>
  <c r="J222" i="44"/>
  <c r="N221" i="30"/>
  <c r="J223" i="29"/>
  <c r="I222" i="43"/>
  <c r="H219" i="13"/>
  <c r="J221" i="24"/>
  <c r="M221" i="24"/>
  <c r="N223" i="25"/>
  <c r="L221" i="45"/>
  <c r="K221" i="45"/>
  <c r="D222" i="45"/>
  <c r="G221" i="14"/>
  <c r="D222" i="15"/>
  <c r="G225" i="26"/>
  <c r="K226" i="35"/>
  <c r="D223" i="21"/>
  <c r="I225" i="16"/>
  <c r="N224" i="16"/>
  <c r="M221" i="15"/>
  <c r="K221" i="17"/>
  <c r="F222" i="25"/>
  <c r="F221" i="19"/>
  <c r="E222" i="42"/>
  <c r="K222" i="42"/>
  <c r="I222" i="44"/>
  <c r="K221" i="30"/>
  <c r="F221" i="30"/>
  <c r="G223" i="29"/>
  <c r="J222" i="43"/>
  <c r="D224" i="29"/>
  <c r="I219" i="13"/>
  <c r="I221" i="24"/>
  <c r="F221" i="24"/>
  <c r="M223" i="25"/>
  <c r="N221" i="45"/>
  <c r="I220" i="20"/>
  <c r="M226" i="41"/>
  <c r="F226" i="41"/>
  <c r="H223" i="42"/>
  <c r="L222" i="19"/>
  <c r="E221" i="14"/>
  <c r="L221" i="14"/>
  <c r="F216" i="39"/>
  <c r="M225" i="31"/>
  <c r="F220" i="15"/>
  <c r="F225" i="26"/>
  <c r="N225" i="35"/>
  <c r="L226" i="35"/>
  <c r="M222" i="25"/>
  <c r="G221" i="19"/>
  <c r="F222" i="42"/>
  <c r="K222" i="44"/>
  <c r="H221" i="30"/>
  <c r="M221" i="30"/>
  <c r="N223" i="29"/>
  <c r="L222" i="43"/>
  <c r="D224" i="25"/>
  <c r="J219" i="13"/>
  <c r="H221" i="24"/>
  <c r="J223" i="25"/>
  <c r="E223" i="25"/>
  <c r="D220" i="13"/>
  <c r="G221" i="45"/>
  <c r="J220" i="20"/>
  <c r="H227" i="41"/>
  <c r="E226" i="41"/>
  <c r="I223" i="18"/>
  <c r="H222" i="19"/>
  <c r="H221" i="17"/>
  <c r="I221" i="17"/>
  <c r="G225" i="31"/>
  <c r="N221" i="15"/>
  <c r="I217" i="39"/>
  <c r="K221" i="14"/>
  <c r="I223" i="21"/>
  <c r="N222" i="25"/>
  <c r="F221" i="43"/>
  <c r="M222" i="42"/>
  <c r="F222" i="44"/>
  <c r="I221" i="30"/>
  <c r="F223" i="29"/>
  <c r="M222" i="43"/>
  <c r="M221" i="19"/>
  <c r="E219" i="13"/>
  <c r="K221" i="24"/>
  <c r="K223" i="25"/>
  <c r="G223" i="25"/>
  <c r="J221" i="45"/>
  <c r="M220" i="20"/>
  <c r="N226" i="41"/>
  <c r="I227" i="41"/>
  <c r="H223" i="18"/>
  <c r="J221" i="17"/>
  <c r="H221" i="15"/>
  <c r="H221" i="14"/>
  <c r="J225" i="26"/>
  <c r="I226" i="35"/>
  <c r="N216" i="39"/>
  <c r="H226" i="35"/>
  <c r="N225" i="26"/>
  <c r="D226" i="35"/>
  <c r="M225" i="35"/>
  <c r="K227" i="41"/>
  <c r="D223" i="42"/>
  <c r="J223" i="18"/>
  <c r="N220" i="15"/>
  <c r="F222" i="21"/>
  <c r="L225" i="16"/>
  <c r="G216" i="39"/>
  <c r="E220" i="15"/>
  <c r="D225" i="16"/>
  <c r="D222" i="14"/>
  <c r="H225" i="31"/>
  <c r="H217" i="39"/>
  <c r="E224" i="16"/>
  <c r="F225" i="35"/>
  <c r="G224" i="16"/>
  <c r="J221" i="15"/>
  <c r="E222" i="25"/>
  <c r="N221" i="43"/>
  <c r="N222" i="42"/>
  <c r="G222" i="44"/>
  <c r="L221" i="30"/>
  <c r="H223" i="29"/>
  <c r="M223" i="29"/>
  <c r="G222" i="43"/>
  <c r="G222" i="18"/>
  <c r="G219" i="13"/>
  <c r="L221" i="24"/>
  <c r="L223" i="25"/>
  <c r="I221" i="45"/>
  <c r="D221" i="20"/>
  <c r="F220" i="20"/>
  <c r="I221" i="14"/>
  <c r="L221" i="17"/>
  <c r="I221" i="15"/>
  <c r="L217" i="39"/>
  <c r="F224" i="16"/>
  <c r="K221" i="15"/>
  <c r="E221" i="15"/>
  <c r="H226" i="31"/>
  <c r="G225" i="35"/>
  <c r="N222" i="18"/>
  <c r="G221" i="43"/>
  <c r="M222" i="18"/>
  <c r="D222" i="30"/>
  <c r="N222" i="44"/>
  <c r="J221" i="30"/>
  <c r="L223" i="29"/>
  <c r="E223" i="29"/>
  <c r="N222" i="43"/>
  <c r="H222" i="42"/>
  <c r="N219" i="13"/>
  <c r="N221" i="24"/>
  <c r="H223" i="25"/>
  <c r="E221" i="45"/>
  <c r="G220" i="20"/>
  <c r="J227" i="41"/>
  <c r="I223" i="42"/>
  <c r="D223" i="18"/>
  <c r="J226" i="31"/>
  <c r="G220" i="15"/>
  <c r="J217" i="39"/>
  <c r="K225" i="26"/>
  <c r="M225" i="26"/>
  <c r="F221" i="14"/>
  <c r="M221" i="14"/>
  <c r="M224" i="16"/>
  <c r="I225" i="26"/>
  <c r="F222" i="18"/>
  <c r="M221" i="43"/>
  <c r="K225" i="31"/>
  <c r="L222" i="44"/>
  <c r="M222" i="44"/>
  <c r="G221" i="30"/>
  <c r="I223" i="29"/>
  <c r="K222" i="43"/>
  <c r="E222" i="43"/>
  <c r="K219" i="13"/>
  <c r="F219" i="13"/>
  <c r="E221" i="24"/>
  <c r="I223" i="25"/>
  <c r="D222" i="24"/>
  <c r="F221" i="45"/>
  <c r="K220" i="20"/>
  <c r="N220" i="20"/>
  <c r="G226" i="41"/>
  <c r="L223" i="42"/>
  <c r="J222" i="19"/>
  <c r="J226" i="35"/>
  <c r="H225" i="26"/>
  <c r="L225" i="26"/>
  <c r="M216" i="39"/>
  <c r="E216" i="39"/>
  <c r="L225" i="31"/>
  <c r="L221" i="15"/>
  <c r="E221" i="19"/>
  <c r="E221" i="43"/>
  <c r="H216" i="39"/>
  <c r="H222" i="44"/>
  <c r="E222" i="44"/>
  <c r="E221" i="30"/>
  <c r="K223" i="29"/>
  <c r="H222" i="43"/>
  <c r="F222" i="43"/>
  <c r="L219" i="13"/>
  <c r="M219" i="13"/>
  <c r="G221" i="24"/>
  <c r="F223" i="25"/>
  <c r="H221" i="45"/>
  <c r="M221" i="45"/>
  <c r="H220" i="20"/>
  <c r="E220" i="20"/>
  <c r="L227" i="41"/>
  <c r="K223" i="42"/>
  <c r="M222" i="21"/>
  <c r="L223" i="21"/>
  <c r="E225" i="31"/>
  <c r="J221" i="14"/>
  <c r="G222" i="21"/>
  <c r="K223" i="21"/>
  <c r="N221" i="14"/>
  <c r="N225" i="31"/>
  <c r="E225" i="26"/>
  <c r="F221" i="15"/>
  <c r="L220" i="20"/>
  <c r="D227" i="41"/>
  <c r="J223" i="42"/>
  <c r="I222" i="19"/>
  <c r="L226" i="31"/>
  <c r="N222" i="21"/>
  <c r="D226" i="26"/>
  <c r="G221" i="15"/>
  <c r="J223" i="21"/>
  <c r="D221" i="17"/>
  <c r="J225" i="16"/>
  <c r="M220" i="15"/>
  <c r="E222" i="21"/>
  <c r="E225" i="35"/>
  <c r="H223" i="21"/>
  <c r="K226" i="31"/>
  <c r="F225" i="31"/>
  <c r="D223" i="44"/>
  <c r="D222" i="19"/>
  <c r="K217" i="39"/>
  <c r="D226" i="31"/>
  <c r="B225" i="25" l="1"/>
  <c r="C225" i="25"/>
  <c r="A226" i="25"/>
  <c r="B223" i="45"/>
  <c r="C223" i="45"/>
  <c r="A224" i="45"/>
  <c r="B230" i="41"/>
  <c r="C230" i="41"/>
  <c r="A231" i="41"/>
  <c r="B224" i="43"/>
  <c r="A225" i="43"/>
  <c r="C224" i="43"/>
  <c r="C223" i="24"/>
  <c r="B223" i="30"/>
  <c r="C223" i="30"/>
  <c r="A224" i="30"/>
  <c r="B224" i="44"/>
  <c r="A225" i="44"/>
  <c r="C224" i="44"/>
  <c r="B223" i="24"/>
  <c r="A224" i="24"/>
  <c r="C225" i="29"/>
  <c r="B222" i="20"/>
  <c r="C222" i="20"/>
  <c r="A223" i="20"/>
  <c r="B225" i="29"/>
  <c r="A226" i="29"/>
  <c r="C226" i="16"/>
  <c r="B221" i="13"/>
  <c r="A222" i="13"/>
  <c r="C221" i="13"/>
  <c r="C223" i="17"/>
  <c r="B224" i="42"/>
  <c r="C224" i="42"/>
  <c r="A225" i="42"/>
  <c r="C224" i="18"/>
  <c r="B224" i="18"/>
  <c r="A225" i="18"/>
  <c r="C223" i="19"/>
  <c r="A228" i="35"/>
  <c r="B228" i="35" s="1"/>
  <c r="A228" i="31"/>
  <c r="B228" i="31" s="1"/>
  <c r="C227" i="26"/>
  <c r="A228" i="26"/>
  <c r="B228" i="26" s="1"/>
  <c r="A224" i="14"/>
  <c r="B224" i="14" s="1"/>
  <c r="C223" i="14"/>
  <c r="A227" i="16"/>
  <c r="B227" i="16" s="1"/>
  <c r="A224" i="17"/>
  <c r="B224" i="17" s="1"/>
  <c r="C227" i="35"/>
  <c r="C227" i="31"/>
  <c r="A226" i="21"/>
  <c r="B226" i="21" s="1"/>
  <c r="C225" i="21"/>
  <c r="A226" i="19"/>
  <c r="B226" i="19" s="1"/>
  <c r="C223" i="15"/>
  <c r="A224" i="15"/>
  <c r="B224" i="15" s="1"/>
  <c r="A219" i="39"/>
  <c r="B219" i="39" s="1"/>
  <c r="C218" i="39"/>
  <c r="G222" i="19"/>
  <c r="G223" i="42"/>
  <c r="H229" i="41"/>
  <c r="E222" i="45"/>
  <c r="K222" i="45"/>
  <c r="F222" i="24"/>
  <c r="I223" i="43"/>
  <c r="F223" i="44"/>
  <c r="E221" i="20"/>
  <c r="I224" i="29"/>
  <c r="E224" i="29"/>
  <c r="E222" i="30"/>
  <c r="G220" i="13"/>
  <c r="I224" i="25"/>
  <c r="L228" i="41"/>
  <c r="J224" i="42"/>
  <c r="J223" i="19"/>
  <c r="N221" i="17"/>
  <c r="K226" i="26"/>
  <c r="M222" i="15"/>
  <c r="F222" i="19"/>
  <c r="M223" i="42"/>
  <c r="J229" i="41"/>
  <c r="J222" i="45"/>
  <c r="J222" i="24"/>
  <c r="M222" i="24"/>
  <c r="M223" i="44"/>
  <c r="J221" i="20"/>
  <c r="N221" i="20"/>
  <c r="K224" i="29"/>
  <c r="K222" i="30"/>
  <c r="N222" i="30"/>
  <c r="D225" i="29"/>
  <c r="E220" i="13"/>
  <c r="L224" i="25"/>
  <c r="E227" i="41"/>
  <c r="J224" i="18"/>
  <c r="H223" i="19"/>
  <c r="G226" i="31"/>
  <c r="J227" i="31"/>
  <c r="G222" i="15"/>
  <c r="N223" i="21"/>
  <c r="F221" i="17"/>
  <c r="E222" i="19"/>
  <c r="F223" i="42"/>
  <c r="I229" i="41"/>
  <c r="I222" i="45"/>
  <c r="I222" i="24"/>
  <c r="E222" i="24"/>
  <c r="I223" i="44"/>
  <c r="I221" i="20"/>
  <c r="G221" i="20"/>
  <c r="J224" i="29"/>
  <c r="L222" i="30"/>
  <c r="M222" i="30"/>
  <c r="M220" i="13"/>
  <c r="E224" i="25"/>
  <c r="D228" i="41"/>
  <c r="I224" i="18"/>
  <c r="I223" i="19"/>
  <c r="K225" i="16"/>
  <c r="L218" i="39"/>
  <c r="L222" i="17"/>
  <c r="F222" i="14"/>
  <c r="M221" i="17"/>
  <c r="J218" i="39"/>
  <c r="G222" i="14"/>
  <c r="N222" i="15"/>
  <c r="E222" i="14"/>
  <c r="E226" i="26"/>
  <c r="L226" i="16"/>
  <c r="H225" i="16"/>
  <c r="K222" i="17"/>
  <c r="J222" i="14"/>
  <c r="D227" i="26"/>
  <c r="D222" i="17"/>
  <c r="E223" i="42"/>
  <c r="E223" i="18"/>
  <c r="H222" i="45"/>
  <c r="H222" i="24"/>
  <c r="L223" i="43"/>
  <c r="N223" i="44"/>
  <c r="K221" i="20"/>
  <c r="L224" i="29"/>
  <c r="J222" i="30"/>
  <c r="L220" i="13"/>
  <c r="F220" i="13"/>
  <c r="M224" i="25"/>
  <c r="M227" i="41"/>
  <c r="G227" i="41"/>
  <c r="H224" i="18"/>
  <c r="F223" i="21"/>
  <c r="E223" i="21"/>
  <c r="J224" i="21"/>
  <c r="M226" i="35"/>
  <c r="F226" i="31"/>
  <c r="M225" i="16"/>
  <c r="H224" i="21"/>
  <c r="H222" i="17"/>
  <c r="L224" i="21"/>
  <c r="G226" i="26"/>
  <c r="I222" i="17"/>
  <c r="M226" i="31"/>
  <c r="F223" i="18"/>
  <c r="D224" i="21"/>
  <c r="N222" i="19"/>
  <c r="M222" i="45"/>
  <c r="D225" i="25"/>
  <c r="K222" i="24"/>
  <c r="J223" i="43"/>
  <c r="E223" i="44"/>
  <c r="M222" i="19"/>
  <c r="L221" i="20"/>
  <c r="G224" i="29"/>
  <c r="I222" i="30"/>
  <c r="J220" i="13"/>
  <c r="N220" i="13"/>
  <c r="F224" i="25"/>
  <c r="J228" i="41"/>
  <c r="N227" i="41"/>
  <c r="L224" i="42"/>
  <c r="D224" i="18"/>
  <c r="H227" i="31"/>
  <c r="G223" i="21"/>
  <c r="I222" i="14"/>
  <c r="K218" i="39"/>
  <c r="E221" i="17"/>
  <c r="N226" i="35"/>
  <c r="D223" i="14"/>
  <c r="M223" i="18"/>
  <c r="N223" i="42"/>
  <c r="I226" i="31"/>
  <c r="L222" i="45"/>
  <c r="L222" i="24"/>
  <c r="K223" i="43"/>
  <c r="J223" i="44"/>
  <c r="K223" i="44"/>
  <c r="H221" i="20"/>
  <c r="D223" i="24"/>
  <c r="N224" i="29"/>
  <c r="H222" i="30"/>
  <c r="I220" i="13"/>
  <c r="H224" i="25"/>
  <c r="N224" i="25"/>
  <c r="K228" i="41"/>
  <c r="H228" i="41"/>
  <c r="I224" i="42"/>
  <c r="D223" i="19"/>
  <c r="I224" i="21"/>
  <c r="I218" i="39"/>
  <c r="J227" i="35"/>
  <c r="J226" i="16"/>
  <c r="J222" i="17"/>
  <c r="G221" i="17"/>
  <c r="N226" i="31"/>
  <c r="F226" i="26"/>
  <c r="F226" i="35"/>
  <c r="M226" i="26"/>
  <c r="K226" i="16"/>
  <c r="K222" i="15"/>
  <c r="G226" i="35"/>
  <c r="N223" i="18"/>
  <c r="L229" i="41"/>
  <c r="K222" i="19"/>
  <c r="G222" i="45"/>
  <c r="G222" i="24"/>
  <c r="H223" i="44"/>
  <c r="G223" i="44"/>
  <c r="F221" i="20"/>
  <c r="M224" i="29"/>
  <c r="G222" i="30"/>
  <c r="H220" i="13"/>
  <c r="K224" i="25"/>
  <c r="G224" i="25"/>
  <c r="F227" i="41"/>
  <c r="K223" i="19"/>
  <c r="N222" i="14"/>
  <c r="N225" i="16"/>
  <c r="L222" i="15"/>
  <c r="H226" i="26"/>
  <c r="K227" i="35"/>
  <c r="H222" i="15"/>
  <c r="E225" i="16"/>
  <c r="L226" i="26"/>
  <c r="M223" i="21"/>
  <c r="D223" i="15"/>
  <c r="H227" i="35"/>
  <c r="E226" i="31"/>
  <c r="D225" i="21"/>
  <c r="F225" i="16"/>
  <c r="J222" i="15"/>
  <c r="M222" i="14"/>
  <c r="D217" i="39"/>
  <c r="G223" i="18"/>
  <c r="K229" i="41"/>
  <c r="N222" i="45"/>
  <c r="F222" i="45"/>
  <c r="N222" i="24"/>
  <c r="H223" i="43"/>
  <c r="L223" i="44"/>
  <c r="D223" i="43"/>
  <c r="M221" i="20"/>
  <c r="H224" i="29"/>
  <c r="F224" i="29"/>
  <c r="F222" i="30"/>
  <c r="K220" i="13"/>
  <c r="J224" i="25"/>
  <c r="I228" i="41"/>
  <c r="L223" i="19"/>
  <c r="L227" i="31"/>
  <c r="L222" i="14"/>
  <c r="H222" i="14"/>
  <c r="F222" i="15"/>
  <c r="I226" i="26"/>
  <c r="I222" i="15"/>
  <c r="H218" i="39"/>
  <c r="E226" i="35"/>
  <c r="G225" i="16"/>
  <c r="N226" i="26"/>
  <c r="E222" i="15"/>
  <c r="K224" i="21"/>
  <c r="J226" i="26"/>
  <c r="I226" i="16"/>
  <c r="H226" i="16"/>
  <c r="K222" i="14"/>
  <c r="D224" i="44"/>
  <c r="D223" i="45"/>
  <c r="D221" i="13"/>
  <c r="D224" i="43"/>
  <c r="D227" i="35"/>
  <c r="D223" i="30"/>
  <c r="D222" i="20"/>
  <c r="D223" i="17"/>
  <c r="C226" i="29" l="1"/>
  <c r="B225" i="44"/>
  <c r="C225" i="44"/>
  <c r="A226" i="44"/>
  <c r="B223" i="20"/>
  <c r="C223" i="20"/>
  <c r="A224" i="20"/>
  <c r="B225" i="43"/>
  <c r="C225" i="43"/>
  <c r="A226" i="43"/>
  <c r="B224" i="24"/>
  <c r="A225" i="24"/>
  <c r="C224" i="24"/>
  <c r="C224" i="17"/>
  <c r="B231" i="41"/>
  <c r="A232" i="41"/>
  <c r="C231" i="41"/>
  <c r="C226" i="25"/>
  <c r="A227" i="25"/>
  <c r="B226" i="25"/>
  <c r="C227" i="16"/>
  <c r="B224" i="30"/>
  <c r="C224" i="30"/>
  <c r="A225" i="30"/>
  <c r="B222" i="13"/>
  <c r="C222" i="13"/>
  <c r="A223" i="13"/>
  <c r="B226" i="29"/>
  <c r="A227" i="29"/>
  <c r="B224" i="45"/>
  <c r="C224" i="45"/>
  <c r="A225" i="45"/>
  <c r="B225" i="42"/>
  <c r="A226" i="42"/>
  <c r="C225" i="42"/>
  <c r="B225" i="18"/>
  <c r="A226" i="18"/>
  <c r="C225" i="18"/>
  <c r="C224" i="19"/>
  <c r="A229" i="35"/>
  <c r="B229" i="35" s="1"/>
  <c r="A225" i="14"/>
  <c r="B225" i="14" s="1"/>
  <c r="C224" i="14"/>
  <c r="A229" i="26"/>
  <c r="B229" i="26" s="1"/>
  <c r="C228" i="26"/>
  <c r="A225" i="17"/>
  <c r="B225" i="17" s="1"/>
  <c r="A229" i="31"/>
  <c r="B229" i="31" s="1"/>
  <c r="A228" i="16"/>
  <c r="B228" i="16" s="1"/>
  <c r="C228" i="35"/>
  <c r="C228" i="31"/>
  <c r="C226" i="21"/>
  <c r="A227" i="21"/>
  <c r="B227" i="21" s="1"/>
  <c r="A227" i="19"/>
  <c r="B227" i="19" s="1"/>
  <c r="A225" i="15"/>
  <c r="B225" i="15" s="1"/>
  <c r="C224" i="15"/>
  <c r="A220" i="39"/>
  <c r="B220" i="39" s="1"/>
  <c r="C219" i="39"/>
  <c r="E223" i="43"/>
  <c r="N223" i="19"/>
  <c r="F224" i="21"/>
  <c r="G222" i="17"/>
  <c r="M225" i="29"/>
  <c r="L224" i="43"/>
  <c r="M224" i="43"/>
  <c r="L223" i="45"/>
  <c r="G222" i="20"/>
  <c r="D224" i="24"/>
  <c r="L230" i="41"/>
  <c r="K225" i="25"/>
  <c r="J221" i="13"/>
  <c r="J223" i="30"/>
  <c r="M223" i="30"/>
  <c r="D226" i="29"/>
  <c r="G224" i="44"/>
  <c r="M223" i="24"/>
  <c r="D224" i="45"/>
  <c r="K225" i="42"/>
  <c r="I224" i="19"/>
  <c r="D224" i="15"/>
  <c r="N227" i="35"/>
  <c r="F217" i="39"/>
  <c r="J223" i="14"/>
  <c r="L223" i="15"/>
  <c r="D224" i="17"/>
  <c r="I228" i="31"/>
  <c r="E223" i="14"/>
  <c r="D228" i="35"/>
  <c r="L219" i="39"/>
  <c r="F223" i="43"/>
  <c r="M223" i="19"/>
  <c r="E224" i="21"/>
  <c r="D229" i="41"/>
  <c r="K225" i="29"/>
  <c r="N225" i="29"/>
  <c r="K224" i="43"/>
  <c r="M223" i="45"/>
  <c r="E223" i="45"/>
  <c r="E222" i="20"/>
  <c r="D226" i="25"/>
  <c r="I230" i="41"/>
  <c r="N225" i="25"/>
  <c r="L221" i="13"/>
  <c r="K223" i="30"/>
  <c r="E223" i="30"/>
  <c r="J224" i="44"/>
  <c r="E224" i="44"/>
  <c r="F223" i="24"/>
  <c r="I225" i="42"/>
  <c r="K224" i="19"/>
  <c r="J223" i="15"/>
  <c r="E217" i="39"/>
  <c r="N223" i="14"/>
  <c r="M217" i="39"/>
  <c r="H228" i="31"/>
  <c r="M223" i="14"/>
  <c r="G223" i="43"/>
  <c r="M224" i="18"/>
  <c r="N224" i="21"/>
  <c r="H225" i="29"/>
  <c r="G225" i="29"/>
  <c r="I224" i="43"/>
  <c r="K223" i="45"/>
  <c r="F223" i="45"/>
  <c r="F222" i="20"/>
  <c r="J230" i="41"/>
  <c r="E225" i="25"/>
  <c r="H221" i="13"/>
  <c r="L223" i="30"/>
  <c r="I224" i="44"/>
  <c r="L224" i="44"/>
  <c r="N223" i="24"/>
  <c r="E228" i="41"/>
  <c r="I225" i="18"/>
  <c r="L224" i="19"/>
  <c r="D226" i="16"/>
  <c r="K227" i="26"/>
  <c r="J223" i="17"/>
  <c r="D224" i="14"/>
  <c r="E225" i="21"/>
  <c r="M225" i="21"/>
  <c r="N227" i="26"/>
  <c r="I223" i="14"/>
  <c r="E223" i="17"/>
  <c r="L228" i="31"/>
  <c r="D228" i="26"/>
  <c r="I227" i="26"/>
  <c r="G227" i="35"/>
  <c r="I227" i="31"/>
  <c r="J228" i="35"/>
  <c r="D227" i="31"/>
  <c r="N223" i="43"/>
  <c r="G224" i="18"/>
  <c r="M224" i="21"/>
  <c r="I227" i="35"/>
  <c r="I225" i="29"/>
  <c r="G224" i="43"/>
  <c r="H223" i="45"/>
  <c r="I222" i="20"/>
  <c r="M222" i="20"/>
  <c r="K230" i="41"/>
  <c r="G225" i="25"/>
  <c r="E221" i="13"/>
  <c r="H223" i="30"/>
  <c r="K224" i="44"/>
  <c r="I223" i="24"/>
  <c r="G223" i="24"/>
  <c r="G228" i="41"/>
  <c r="H225" i="18"/>
  <c r="D224" i="19"/>
  <c r="H223" i="14"/>
  <c r="E223" i="15"/>
  <c r="K225" i="21"/>
  <c r="M223" i="15"/>
  <c r="L225" i="21"/>
  <c r="H223" i="17"/>
  <c r="K227" i="31"/>
  <c r="E227" i="35"/>
  <c r="H223" i="15"/>
  <c r="J227" i="26"/>
  <c r="M223" i="17"/>
  <c r="M227" i="26"/>
  <c r="G225" i="21"/>
  <c r="H225" i="21"/>
  <c r="I223" i="17"/>
  <c r="I225" i="21"/>
  <c r="M223" i="43"/>
  <c r="E224" i="18"/>
  <c r="N222" i="17"/>
  <c r="H224" i="42"/>
  <c r="L225" i="29"/>
  <c r="F224" i="43"/>
  <c r="J223" i="45"/>
  <c r="L222" i="20"/>
  <c r="N222" i="20"/>
  <c r="L225" i="25"/>
  <c r="F225" i="25"/>
  <c r="G221" i="13"/>
  <c r="I223" i="30"/>
  <c r="H224" i="44"/>
  <c r="K223" i="24"/>
  <c r="E223" i="24"/>
  <c r="M228" i="41"/>
  <c r="D225" i="18"/>
  <c r="D218" i="39"/>
  <c r="F225" i="21"/>
  <c r="I227" i="16"/>
  <c r="N217" i="39"/>
  <c r="L227" i="16"/>
  <c r="F227" i="26"/>
  <c r="H227" i="16"/>
  <c r="K219" i="39"/>
  <c r="J228" i="31"/>
  <c r="G223" i="19"/>
  <c r="N224" i="18"/>
  <c r="F222" i="17"/>
  <c r="J225" i="29"/>
  <c r="N224" i="43"/>
  <c r="G223" i="45"/>
  <c r="H222" i="20"/>
  <c r="I225" i="25"/>
  <c r="M225" i="25"/>
  <c r="N221" i="13"/>
  <c r="N223" i="30"/>
  <c r="D222" i="13"/>
  <c r="N224" i="44"/>
  <c r="H223" i="24"/>
  <c r="N228" i="41"/>
  <c r="J225" i="42"/>
  <c r="J225" i="18"/>
  <c r="F223" i="15"/>
  <c r="H227" i="26"/>
  <c r="H219" i="39"/>
  <c r="I223" i="15"/>
  <c r="G217" i="39"/>
  <c r="E223" i="19"/>
  <c r="F224" i="18"/>
  <c r="E222" i="17"/>
  <c r="K224" i="42"/>
  <c r="F225" i="29"/>
  <c r="E224" i="43"/>
  <c r="N223" i="45"/>
  <c r="K222" i="20"/>
  <c r="H225" i="25"/>
  <c r="K221" i="13"/>
  <c r="F221" i="13"/>
  <c r="F223" i="30"/>
  <c r="F224" i="44"/>
  <c r="J223" i="24"/>
  <c r="F228" i="41"/>
  <c r="H225" i="42"/>
  <c r="H224" i="19"/>
  <c r="K223" i="15"/>
  <c r="K223" i="14"/>
  <c r="N225" i="21"/>
  <c r="K228" i="31"/>
  <c r="D219" i="39"/>
  <c r="F223" i="14"/>
  <c r="F223" i="17"/>
  <c r="N223" i="17"/>
  <c r="G223" i="15"/>
  <c r="J225" i="21"/>
  <c r="M227" i="35"/>
  <c r="J219" i="39"/>
  <c r="K223" i="17"/>
  <c r="J227" i="16"/>
  <c r="G227" i="26"/>
  <c r="F227" i="35"/>
  <c r="L228" i="35"/>
  <c r="F223" i="19"/>
  <c r="G224" i="21"/>
  <c r="M222" i="17"/>
  <c r="D224" i="42"/>
  <c r="E225" i="29"/>
  <c r="J224" i="43"/>
  <c r="H224" i="43"/>
  <c r="I223" i="45"/>
  <c r="J222" i="20"/>
  <c r="H230" i="41"/>
  <c r="J225" i="25"/>
  <c r="I221" i="13"/>
  <c r="M221" i="13"/>
  <c r="G223" i="30"/>
  <c r="M224" i="44"/>
  <c r="L223" i="24"/>
  <c r="D225" i="42"/>
  <c r="L225" i="42"/>
  <c r="J224" i="19"/>
  <c r="E227" i="26"/>
  <c r="G223" i="14"/>
  <c r="G223" i="17"/>
  <c r="H228" i="35"/>
  <c r="K228" i="35"/>
  <c r="N223" i="15"/>
  <c r="L227" i="26"/>
  <c r="L223" i="14"/>
  <c r="L227" i="35"/>
  <c r="L223" i="17"/>
  <c r="K227" i="16"/>
  <c r="I219" i="39"/>
  <c r="D224" i="30"/>
  <c r="D223" i="20"/>
  <c r="D225" i="44"/>
  <c r="D230" i="41"/>
  <c r="B225" i="45" l="1"/>
  <c r="A226" i="45"/>
  <c r="C225" i="45"/>
  <c r="B227" i="29"/>
  <c r="A228" i="29"/>
  <c r="B227" i="25"/>
  <c r="C227" i="25"/>
  <c r="B225" i="24"/>
  <c r="A226" i="24"/>
  <c r="C225" i="24"/>
  <c r="B225" i="30"/>
  <c r="C225" i="30"/>
  <c r="A226" i="30"/>
  <c r="B224" i="20"/>
  <c r="A225" i="20"/>
  <c r="C224" i="20"/>
  <c r="B226" i="44"/>
  <c r="A227" i="44"/>
  <c r="C226" i="44"/>
  <c r="B223" i="13"/>
  <c r="A224" i="13"/>
  <c r="C223" i="13"/>
  <c r="C232" i="41"/>
  <c r="A233" i="41"/>
  <c r="B232" i="41"/>
  <c r="C228" i="16"/>
  <c r="C225" i="17"/>
  <c r="B226" i="43"/>
  <c r="A227" i="43"/>
  <c r="C226" i="43"/>
  <c r="C227" i="29"/>
  <c r="B226" i="42"/>
  <c r="C226" i="42"/>
  <c r="A227" i="42"/>
  <c r="C226" i="18"/>
  <c r="B226" i="18"/>
  <c r="A227" i="18"/>
  <c r="C225" i="19"/>
  <c r="A226" i="17"/>
  <c r="B226" i="17" s="1"/>
  <c r="A230" i="35"/>
  <c r="B230" i="35" s="1"/>
  <c r="A229" i="16"/>
  <c r="B229" i="16" s="1"/>
  <c r="A226" i="14"/>
  <c r="B226" i="14" s="1"/>
  <c r="C225" i="14"/>
  <c r="A230" i="31"/>
  <c r="B230" i="31" s="1"/>
  <c r="C229" i="26"/>
  <c r="A230" i="26"/>
  <c r="B230" i="26" s="1"/>
  <c r="C229" i="35"/>
  <c r="C229" i="31"/>
  <c r="C227" i="21"/>
  <c r="A228" i="21"/>
  <c r="B228" i="21" s="1"/>
  <c r="A228" i="19"/>
  <c r="B228" i="19" s="1"/>
  <c r="C225" i="15"/>
  <c r="A221" i="39"/>
  <c r="B221" i="39" s="1"/>
  <c r="C220" i="39"/>
  <c r="M230" i="41"/>
  <c r="M225" i="42"/>
  <c r="F225" i="18"/>
  <c r="M224" i="19"/>
  <c r="D227" i="25"/>
  <c r="G224" i="24"/>
  <c r="M224" i="45"/>
  <c r="L226" i="25"/>
  <c r="J231" i="41"/>
  <c r="D224" i="20"/>
  <c r="J224" i="30"/>
  <c r="E224" i="30"/>
  <c r="I223" i="20"/>
  <c r="L225" i="44"/>
  <c r="F225" i="44"/>
  <c r="M222" i="13"/>
  <c r="K226" i="29"/>
  <c r="I226" i="42"/>
  <c r="K225" i="19"/>
  <c r="H224" i="15"/>
  <c r="F224" i="17"/>
  <c r="L224" i="17"/>
  <c r="K228" i="16"/>
  <c r="K224" i="14"/>
  <c r="D220" i="39"/>
  <c r="M228" i="35"/>
  <c r="H228" i="26"/>
  <c r="G224" i="17"/>
  <c r="N230" i="41"/>
  <c r="N225" i="42"/>
  <c r="N225" i="18"/>
  <c r="G224" i="19"/>
  <c r="H224" i="24"/>
  <c r="E224" i="24"/>
  <c r="N224" i="45"/>
  <c r="H226" i="25"/>
  <c r="H231" i="41"/>
  <c r="H224" i="30"/>
  <c r="M224" i="30"/>
  <c r="L223" i="20"/>
  <c r="J225" i="44"/>
  <c r="N225" i="44"/>
  <c r="N222" i="13"/>
  <c r="H226" i="29"/>
  <c r="I226" i="18"/>
  <c r="F228" i="26"/>
  <c r="D227" i="16"/>
  <c r="E227" i="31"/>
  <c r="I228" i="26"/>
  <c r="D229" i="35"/>
  <c r="L224" i="15"/>
  <c r="H228" i="16"/>
  <c r="I229" i="35"/>
  <c r="E224" i="17"/>
  <c r="I226" i="21"/>
  <c r="D228" i="31"/>
  <c r="H224" i="14"/>
  <c r="K226" i="21"/>
  <c r="F219" i="39"/>
  <c r="F230" i="41"/>
  <c r="F224" i="42"/>
  <c r="G225" i="18"/>
  <c r="E229" i="41"/>
  <c r="L224" i="24"/>
  <c r="M224" i="24"/>
  <c r="I224" i="45"/>
  <c r="E226" i="25"/>
  <c r="D225" i="24"/>
  <c r="I231" i="41"/>
  <c r="L224" i="30"/>
  <c r="H223" i="20"/>
  <c r="G225" i="44"/>
  <c r="J222" i="13"/>
  <c r="F222" i="13"/>
  <c r="K225" i="43"/>
  <c r="J226" i="29"/>
  <c r="D226" i="18"/>
  <c r="H225" i="19"/>
  <c r="M224" i="17"/>
  <c r="H226" i="21"/>
  <c r="I224" i="17"/>
  <c r="G227" i="31"/>
  <c r="H224" i="17"/>
  <c r="E228" i="26"/>
  <c r="J228" i="16"/>
  <c r="G230" i="41"/>
  <c r="M224" i="42"/>
  <c r="E225" i="18"/>
  <c r="N229" i="41"/>
  <c r="K224" i="24"/>
  <c r="J224" i="45"/>
  <c r="K224" i="45"/>
  <c r="G226" i="25"/>
  <c r="L231" i="41"/>
  <c r="K224" i="30"/>
  <c r="M223" i="20"/>
  <c r="K225" i="44"/>
  <c r="I222" i="13"/>
  <c r="G222" i="13"/>
  <c r="I225" i="43"/>
  <c r="G226" i="29"/>
  <c r="D226" i="42"/>
  <c r="J226" i="18"/>
  <c r="E224" i="15"/>
  <c r="E228" i="35"/>
  <c r="I228" i="35"/>
  <c r="M219" i="39"/>
  <c r="D225" i="17"/>
  <c r="N224" i="14"/>
  <c r="M228" i="26"/>
  <c r="G224" i="15"/>
  <c r="N219" i="39"/>
  <c r="L228" i="16"/>
  <c r="M224" i="14"/>
  <c r="D226" i="21"/>
  <c r="G228" i="35"/>
  <c r="I224" i="15"/>
  <c r="E230" i="41"/>
  <c r="N224" i="42"/>
  <c r="M225" i="18"/>
  <c r="M229" i="41"/>
  <c r="J224" i="24"/>
  <c r="H224" i="45"/>
  <c r="E224" i="45"/>
  <c r="F226" i="25"/>
  <c r="D225" i="30"/>
  <c r="D231" i="41"/>
  <c r="D226" i="44"/>
  <c r="I224" i="30"/>
  <c r="G223" i="20"/>
  <c r="H225" i="44"/>
  <c r="H222" i="13"/>
  <c r="L225" i="43"/>
  <c r="D225" i="43"/>
  <c r="N226" i="29"/>
  <c r="L226" i="42"/>
  <c r="H226" i="18"/>
  <c r="J224" i="14"/>
  <c r="L228" i="26"/>
  <c r="K224" i="15"/>
  <c r="H229" i="35"/>
  <c r="M224" i="15"/>
  <c r="N227" i="31"/>
  <c r="M218" i="39"/>
  <c r="K220" i="39"/>
  <c r="D229" i="31"/>
  <c r="I228" i="16"/>
  <c r="G225" i="42"/>
  <c r="G224" i="42"/>
  <c r="N224" i="19"/>
  <c r="G229" i="41"/>
  <c r="I224" i="24"/>
  <c r="F224" i="45"/>
  <c r="I226" i="25"/>
  <c r="N226" i="25"/>
  <c r="F224" i="30"/>
  <c r="N223" i="20"/>
  <c r="E225" i="44"/>
  <c r="K222" i="13"/>
  <c r="J225" i="43"/>
  <c r="M226" i="29"/>
  <c r="K226" i="42"/>
  <c r="I224" i="14"/>
  <c r="G219" i="39"/>
  <c r="F224" i="15"/>
  <c r="N228" i="26"/>
  <c r="F227" i="31"/>
  <c r="G218" i="39"/>
  <c r="N224" i="15"/>
  <c r="J224" i="17"/>
  <c r="J228" i="26"/>
  <c r="K228" i="26"/>
  <c r="H229" i="31"/>
  <c r="G228" i="26"/>
  <c r="G224" i="14"/>
  <c r="H220" i="39"/>
  <c r="H226" i="42"/>
  <c r="J225" i="19"/>
  <c r="J226" i="21"/>
  <c r="I220" i="39"/>
  <c r="K224" i="17"/>
  <c r="E219" i="39"/>
  <c r="L226" i="21"/>
  <c r="F218" i="39"/>
  <c r="F225" i="42"/>
  <c r="E224" i="42"/>
  <c r="F224" i="19"/>
  <c r="F229" i="41"/>
  <c r="F224" i="24"/>
  <c r="G224" i="45"/>
  <c r="J226" i="25"/>
  <c r="M226" i="25"/>
  <c r="N224" i="30"/>
  <c r="J223" i="20"/>
  <c r="F223" i="20"/>
  <c r="I225" i="44"/>
  <c r="L222" i="13"/>
  <c r="H225" i="43"/>
  <c r="I226" i="29"/>
  <c r="F226" i="29"/>
  <c r="J229" i="31"/>
  <c r="M227" i="31"/>
  <c r="N228" i="35"/>
  <c r="L224" i="14"/>
  <c r="E225" i="42"/>
  <c r="E224" i="19"/>
  <c r="N224" i="24"/>
  <c r="L224" i="45"/>
  <c r="K226" i="25"/>
  <c r="K231" i="41"/>
  <c r="G224" i="30"/>
  <c r="K223" i="20"/>
  <c r="E223" i="20"/>
  <c r="M225" i="44"/>
  <c r="E222" i="13"/>
  <c r="L226" i="29"/>
  <c r="E226" i="29"/>
  <c r="J226" i="42"/>
  <c r="M226" i="16"/>
  <c r="G226" i="16"/>
  <c r="D225" i="14"/>
  <c r="E226" i="16"/>
  <c r="N218" i="39"/>
  <c r="E218" i="39"/>
  <c r="N224" i="17"/>
  <c r="F224" i="14"/>
  <c r="F228" i="35"/>
  <c r="D228" i="16"/>
  <c r="K229" i="35"/>
  <c r="J224" i="15"/>
  <c r="N226" i="16"/>
  <c r="F226" i="16"/>
  <c r="E224" i="14"/>
  <c r="J229" i="35"/>
  <c r="D232" i="41"/>
  <c r="D226" i="43"/>
  <c r="J220" i="39"/>
  <c r="K229" i="31"/>
  <c r="L225" i="19"/>
  <c r="B227" i="43" l="1"/>
  <c r="C227" i="43"/>
  <c r="A228" i="43"/>
  <c r="B224" i="13"/>
  <c r="A225" i="13"/>
  <c r="C224" i="13"/>
  <c r="B225" i="20"/>
  <c r="C225" i="20"/>
  <c r="A226" i="20"/>
  <c r="B226" i="30"/>
  <c r="C226" i="30"/>
  <c r="A227" i="30"/>
  <c r="C228" i="29"/>
  <c r="C226" i="17"/>
  <c r="C227" i="17" s="1"/>
  <c r="B228" i="29"/>
  <c r="A229" i="29"/>
  <c r="C229" i="16"/>
  <c r="B233" i="41"/>
  <c r="C233" i="41"/>
  <c r="A234" i="41"/>
  <c r="B227" i="44"/>
  <c r="C227" i="44"/>
  <c r="A228" i="44"/>
  <c r="B226" i="45"/>
  <c r="C226" i="45"/>
  <c r="A227" i="45"/>
  <c r="B226" i="24"/>
  <c r="A227" i="24"/>
  <c r="C226" i="24"/>
  <c r="B227" i="42"/>
  <c r="C227" i="42"/>
  <c r="A228" i="42"/>
  <c r="B227" i="18"/>
  <c r="A228" i="18"/>
  <c r="C227" i="18"/>
  <c r="C226" i="19"/>
  <c r="A231" i="35"/>
  <c r="B231" i="35" s="1"/>
  <c r="A231" i="26"/>
  <c r="B231" i="26" s="1"/>
  <c r="C230" i="26"/>
  <c r="A227" i="14"/>
  <c r="B227" i="14" s="1"/>
  <c r="C226" i="14"/>
  <c r="A231" i="31"/>
  <c r="B231" i="31" s="1"/>
  <c r="A230" i="16"/>
  <c r="B230" i="16" s="1"/>
  <c r="A227" i="17"/>
  <c r="B227" i="17" s="1"/>
  <c r="C230" i="35"/>
  <c r="C230" i="31"/>
  <c r="C228" i="21"/>
  <c r="A229" i="21"/>
  <c r="B229" i="21" s="1"/>
  <c r="A229" i="19"/>
  <c r="B229" i="19" s="1"/>
  <c r="A222" i="39"/>
  <c r="B222" i="39" s="1"/>
  <c r="C221" i="39"/>
  <c r="O182" i="21"/>
  <c r="M225" i="43"/>
  <c r="F231" i="41"/>
  <c r="G226" i="18"/>
  <c r="J223" i="13"/>
  <c r="E224" i="20"/>
  <c r="H227" i="25"/>
  <c r="D223" i="13"/>
  <c r="K227" i="29"/>
  <c r="E225" i="30"/>
  <c r="J226" i="44"/>
  <c r="I232" i="41"/>
  <c r="F232" i="41"/>
  <c r="G225" i="24"/>
  <c r="L226" i="43"/>
  <c r="F226" i="43"/>
  <c r="D227" i="42"/>
  <c r="H226" i="19"/>
  <c r="N229" i="31"/>
  <c r="M228" i="16"/>
  <c r="K229" i="26"/>
  <c r="D229" i="26"/>
  <c r="M229" i="31"/>
  <c r="F227" i="16"/>
  <c r="G225" i="14"/>
  <c r="I227" i="21"/>
  <c r="K225" i="14"/>
  <c r="G226" i="21"/>
  <c r="F225" i="43"/>
  <c r="G231" i="41"/>
  <c r="F226" i="18"/>
  <c r="D227" i="43"/>
  <c r="K223" i="13"/>
  <c r="K224" i="20"/>
  <c r="K227" i="25"/>
  <c r="I227" i="29"/>
  <c r="G225" i="30"/>
  <c r="D227" i="29"/>
  <c r="N226" i="44"/>
  <c r="L232" i="41"/>
  <c r="G232" i="41"/>
  <c r="K225" i="45"/>
  <c r="I225" i="24"/>
  <c r="E225" i="24"/>
  <c r="I226" i="43"/>
  <c r="K227" i="42"/>
  <c r="I226" i="19"/>
  <c r="F228" i="31"/>
  <c r="H230" i="35"/>
  <c r="G229" i="31"/>
  <c r="I225" i="14"/>
  <c r="D227" i="21"/>
  <c r="J227" i="21"/>
  <c r="I229" i="26"/>
  <c r="K225" i="17"/>
  <c r="G220" i="39"/>
  <c r="F225" i="14"/>
  <c r="D225" i="15"/>
  <c r="N225" i="43"/>
  <c r="N226" i="42"/>
  <c r="E226" i="18"/>
  <c r="H223" i="13"/>
  <c r="I224" i="20"/>
  <c r="I227" i="25"/>
  <c r="L227" i="29"/>
  <c r="K225" i="30"/>
  <c r="F226" i="44"/>
  <c r="J232" i="41"/>
  <c r="H225" i="45"/>
  <c r="H225" i="24"/>
  <c r="M225" i="24"/>
  <c r="J226" i="43"/>
  <c r="L227" i="42"/>
  <c r="M225" i="14"/>
  <c r="J229" i="16"/>
  <c r="L230" i="31"/>
  <c r="I225" i="15"/>
  <c r="E225" i="14"/>
  <c r="E225" i="43"/>
  <c r="E226" i="42"/>
  <c r="M226" i="18"/>
  <c r="I223" i="13"/>
  <c r="F224" i="20"/>
  <c r="E227" i="25"/>
  <c r="H227" i="29"/>
  <c r="H225" i="30"/>
  <c r="N225" i="30"/>
  <c r="I226" i="44"/>
  <c r="K232" i="41"/>
  <c r="L225" i="24"/>
  <c r="K226" i="43"/>
  <c r="J227" i="18"/>
  <c r="M228" i="31"/>
  <c r="N227" i="16"/>
  <c r="E229" i="35"/>
  <c r="H229" i="26"/>
  <c r="D229" i="16"/>
  <c r="J229" i="26"/>
  <c r="D227" i="18"/>
  <c r="J226" i="19"/>
  <c r="M220" i="39"/>
  <c r="G228" i="16"/>
  <c r="L229" i="31"/>
  <c r="N225" i="17"/>
  <c r="M226" i="21"/>
  <c r="H225" i="15"/>
  <c r="L225" i="15"/>
  <c r="M229" i="35"/>
  <c r="K230" i="31"/>
  <c r="N228" i="16"/>
  <c r="G225" i="43"/>
  <c r="G226" i="42"/>
  <c r="L220" i="39"/>
  <c r="J224" i="20"/>
  <c r="N224" i="20"/>
  <c r="G227" i="25"/>
  <c r="J227" i="29"/>
  <c r="M225" i="30"/>
  <c r="F225" i="30"/>
  <c r="E226" i="44"/>
  <c r="H232" i="41"/>
  <c r="J225" i="24"/>
  <c r="E226" i="43"/>
  <c r="D226" i="24"/>
  <c r="L229" i="26"/>
  <c r="K227" i="21"/>
  <c r="G225" i="17"/>
  <c r="H227" i="21"/>
  <c r="H225" i="17"/>
  <c r="L227" i="21"/>
  <c r="K221" i="39"/>
  <c r="J221" i="39"/>
  <c r="E228" i="31"/>
  <c r="I225" i="17"/>
  <c r="M231" i="41"/>
  <c r="M226" i="42"/>
  <c r="D225" i="19"/>
  <c r="M224" i="20"/>
  <c r="G224" i="20"/>
  <c r="N227" i="25"/>
  <c r="J225" i="30"/>
  <c r="D233" i="41"/>
  <c r="M226" i="44"/>
  <c r="M232" i="41"/>
  <c r="D227" i="44"/>
  <c r="J225" i="45"/>
  <c r="K225" i="24"/>
  <c r="N226" i="43"/>
  <c r="D225" i="45"/>
  <c r="I227" i="18"/>
  <c r="G227" i="16"/>
  <c r="H230" i="31"/>
  <c r="J230" i="31"/>
  <c r="L230" i="35"/>
  <c r="N229" i="35"/>
  <c r="N226" i="21"/>
  <c r="L229" i="16"/>
  <c r="E225" i="17"/>
  <c r="E231" i="41"/>
  <c r="F226" i="42"/>
  <c r="L224" i="20"/>
  <c r="J227" i="25"/>
  <c r="F227" i="25"/>
  <c r="I225" i="19"/>
  <c r="L225" i="30"/>
  <c r="H226" i="44"/>
  <c r="K226" i="44"/>
  <c r="E232" i="41"/>
  <c r="L225" i="45"/>
  <c r="F225" i="24"/>
  <c r="G226" i="43"/>
  <c r="H227" i="42"/>
  <c r="H227" i="18"/>
  <c r="M227" i="16"/>
  <c r="G229" i="35"/>
  <c r="E226" i="21"/>
  <c r="K229" i="16"/>
  <c r="L221" i="39"/>
  <c r="G228" i="31"/>
  <c r="M225" i="17"/>
  <c r="N231" i="41"/>
  <c r="N226" i="18"/>
  <c r="L223" i="13"/>
  <c r="H224" i="20"/>
  <c r="L227" i="25"/>
  <c r="M227" i="25"/>
  <c r="I225" i="30"/>
  <c r="D228" i="29"/>
  <c r="L226" i="44"/>
  <c r="G226" i="44"/>
  <c r="N232" i="41"/>
  <c r="I225" i="45"/>
  <c r="N225" i="24"/>
  <c r="H226" i="43"/>
  <c r="M226" i="43"/>
  <c r="J227" i="42"/>
  <c r="F226" i="21"/>
  <c r="J225" i="17"/>
  <c r="H225" i="14"/>
  <c r="D226" i="17"/>
  <c r="K225" i="15"/>
  <c r="E220" i="39"/>
  <c r="L229" i="35"/>
  <c r="N228" i="31"/>
  <c r="J225" i="15"/>
  <c r="J225" i="14"/>
  <c r="I227" i="42"/>
  <c r="L225" i="17"/>
  <c r="N220" i="39"/>
  <c r="L225" i="14"/>
  <c r="F229" i="31"/>
  <c r="D226" i="14"/>
  <c r="I229" i="31"/>
  <c r="J230" i="35"/>
  <c r="F229" i="35"/>
  <c r="E228" i="16"/>
  <c r="F225" i="17"/>
  <c r="E227" i="16"/>
  <c r="F228" i="16"/>
  <c r="N225" i="14"/>
  <c r="F220" i="39"/>
  <c r="E229" i="31"/>
  <c r="K226" i="19"/>
  <c r="D230" i="35"/>
  <c r="I230" i="31"/>
  <c r="D226" i="30"/>
  <c r="D221" i="39"/>
  <c r="D226" i="19"/>
  <c r="C229" i="29" l="1"/>
  <c r="B226" i="20"/>
  <c r="C226" i="20"/>
  <c r="A227" i="20"/>
  <c r="B227" i="45"/>
  <c r="C227" i="45"/>
  <c r="A228" i="45"/>
  <c r="B229" i="29"/>
  <c r="A230" i="29"/>
  <c r="B228" i="44"/>
  <c r="C228" i="44"/>
  <c r="A229" i="44"/>
  <c r="C234" i="41"/>
  <c r="A235" i="41"/>
  <c r="B234" i="41"/>
  <c r="B227" i="30"/>
  <c r="C227" i="30"/>
  <c r="A228" i="30"/>
  <c r="B225" i="13"/>
  <c r="A226" i="13"/>
  <c r="C225" i="13"/>
  <c r="B227" i="24"/>
  <c r="A228" i="24"/>
  <c r="C227" i="24"/>
  <c r="C228" i="17"/>
  <c r="C230" i="16"/>
  <c r="C231" i="16" s="1"/>
  <c r="B228" i="43"/>
  <c r="C228" i="43"/>
  <c r="A229" i="43"/>
  <c r="B228" i="42"/>
  <c r="C228" i="42"/>
  <c r="A229" i="42"/>
  <c r="C228" i="18"/>
  <c r="B228" i="18"/>
  <c r="A229" i="18"/>
  <c r="C227" i="19"/>
  <c r="A228" i="17"/>
  <c r="B228" i="17" s="1"/>
  <c r="A228" i="14"/>
  <c r="B228" i="14" s="1"/>
  <c r="C227" i="14"/>
  <c r="A232" i="35"/>
  <c r="B232" i="35" s="1"/>
  <c r="A231" i="16"/>
  <c r="B231" i="16" s="1"/>
  <c r="A232" i="26"/>
  <c r="B232" i="26" s="1"/>
  <c r="C231" i="26"/>
  <c r="C231" i="35"/>
  <c r="C231" i="31"/>
  <c r="C229" i="21"/>
  <c r="A230" i="21"/>
  <c r="B230" i="21" s="1"/>
  <c r="A230" i="19"/>
  <c r="B230" i="19" s="1"/>
  <c r="O180" i="21"/>
  <c r="O181" i="21"/>
  <c r="A223" i="39"/>
  <c r="B223" i="39" s="1"/>
  <c r="C222" i="39"/>
  <c r="G226" i="19"/>
  <c r="N225" i="19"/>
  <c r="M227" i="18"/>
  <c r="F227" i="42"/>
  <c r="M227" i="42"/>
  <c r="H228" i="29"/>
  <c r="L227" i="43"/>
  <c r="I225" i="20"/>
  <c r="I226" i="45"/>
  <c r="K226" i="45"/>
  <c r="L226" i="24"/>
  <c r="N226" i="24"/>
  <c r="E233" i="41"/>
  <c r="D227" i="24"/>
  <c r="F227" i="21"/>
  <c r="D227" i="19"/>
  <c r="F225" i="15"/>
  <c r="D222" i="39"/>
  <c r="M226" i="14"/>
  <c r="I229" i="16"/>
  <c r="D227" i="14"/>
  <c r="G229" i="26"/>
  <c r="H230" i="16"/>
  <c r="F226" i="19"/>
  <c r="M225" i="19"/>
  <c r="F227" i="18"/>
  <c r="E227" i="42"/>
  <c r="K230" i="35"/>
  <c r="J228" i="29"/>
  <c r="G227" i="43"/>
  <c r="H225" i="20"/>
  <c r="I221" i="39"/>
  <c r="I226" i="24"/>
  <c r="K227" i="44"/>
  <c r="E227" i="44"/>
  <c r="M233" i="41"/>
  <c r="E226" i="30"/>
  <c r="I228" i="18"/>
  <c r="E229" i="16"/>
  <c r="I231" i="31"/>
  <c r="M221" i="39"/>
  <c r="F226" i="14"/>
  <c r="G227" i="21"/>
  <c r="L230" i="26"/>
  <c r="M226" i="19"/>
  <c r="E225" i="19"/>
  <c r="M227" i="29"/>
  <c r="G227" i="42"/>
  <c r="E226" i="19"/>
  <c r="L228" i="29"/>
  <c r="M227" i="43"/>
  <c r="L226" i="45"/>
  <c r="D226" i="45"/>
  <c r="D234" i="41"/>
  <c r="L224" i="13"/>
  <c r="H226" i="24"/>
  <c r="H227" i="44"/>
  <c r="M227" i="44"/>
  <c r="N233" i="41"/>
  <c r="N226" i="30"/>
  <c r="M226" i="30"/>
  <c r="D228" i="43"/>
  <c r="J228" i="18"/>
  <c r="D230" i="26"/>
  <c r="L231" i="31"/>
  <c r="N226" i="14"/>
  <c r="H230" i="26"/>
  <c r="M230" i="35"/>
  <c r="M229" i="26"/>
  <c r="E225" i="45"/>
  <c r="G225" i="19"/>
  <c r="F227" i="29"/>
  <c r="N223" i="13"/>
  <c r="N226" i="19"/>
  <c r="E228" i="29"/>
  <c r="N227" i="43"/>
  <c r="J226" i="45"/>
  <c r="J224" i="13"/>
  <c r="J226" i="24"/>
  <c r="I227" i="44"/>
  <c r="I233" i="41"/>
  <c r="F233" i="41"/>
  <c r="I226" i="30"/>
  <c r="J226" i="30"/>
  <c r="L226" i="17"/>
  <c r="D227" i="17"/>
  <c r="L228" i="21"/>
  <c r="L226" i="14"/>
  <c r="N230" i="35"/>
  <c r="N221" i="39"/>
  <c r="M229" i="16"/>
  <c r="F221" i="39"/>
  <c r="K226" i="14"/>
  <c r="D228" i="21"/>
  <c r="G226" i="14"/>
  <c r="J226" i="14"/>
  <c r="G233" i="41"/>
  <c r="D224" i="13"/>
  <c r="L228" i="42"/>
  <c r="N225" i="15"/>
  <c r="I222" i="39"/>
  <c r="N229" i="16"/>
  <c r="F230" i="35"/>
  <c r="H226" i="17"/>
  <c r="K228" i="21"/>
  <c r="H222" i="39"/>
  <c r="D228" i="42"/>
  <c r="H227" i="19"/>
  <c r="G221" i="39"/>
  <c r="K222" i="39"/>
  <c r="N229" i="26"/>
  <c r="G225" i="45"/>
  <c r="F225" i="19"/>
  <c r="N227" i="29"/>
  <c r="G223" i="13"/>
  <c r="L226" i="19"/>
  <c r="N228" i="29"/>
  <c r="J227" i="43"/>
  <c r="F227" i="43"/>
  <c r="D229" i="29"/>
  <c r="H224" i="13"/>
  <c r="K224" i="13"/>
  <c r="F226" i="24"/>
  <c r="J227" i="44"/>
  <c r="H233" i="41"/>
  <c r="D225" i="13"/>
  <c r="G226" i="30"/>
  <c r="D230" i="16"/>
  <c r="I230" i="35"/>
  <c r="J228" i="21"/>
  <c r="J230" i="26"/>
  <c r="J228" i="42"/>
  <c r="E230" i="35"/>
  <c r="F229" i="26"/>
  <c r="M225" i="15"/>
  <c r="J230" i="16"/>
  <c r="M225" i="45"/>
  <c r="E227" i="18"/>
  <c r="G227" i="29"/>
  <c r="F223" i="13"/>
  <c r="M228" i="29"/>
  <c r="I227" i="43"/>
  <c r="E227" i="43"/>
  <c r="K225" i="20"/>
  <c r="H226" i="45"/>
  <c r="H221" i="39"/>
  <c r="E226" i="24"/>
  <c r="L227" i="44"/>
  <c r="L233" i="41"/>
  <c r="K226" i="30"/>
  <c r="L222" i="39"/>
  <c r="J231" i="35"/>
  <c r="G226" i="17"/>
  <c r="F225" i="45"/>
  <c r="G227" i="18"/>
  <c r="E227" i="29"/>
  <c r="M223" i="13"/>
  <c r="I228" i="29"/>
  <c r="F228" i="29"/>
  <c r="H227" i="43"/>
  <c r="J225" i="20"/>
  <c r="D228" i="44"/>
  <c r="D230" i="31"/>
  <c r="G226" i="24"/>
  <c r="F227" i="44"/>
  <c r="J233" i="41"/>
  <c r="H226" i="30"/>
  <c r="D225" i="20"/>
  <c r="I228" i="42"/>
  <c r="J227" i="19"/>
  <c r="J226" i="17"/>
  <c r="I226" i="17"/>
  <c r="L230" i="16"/>
  <c r="E229" i="26"/>
  <c r="E226" i="14"/>
  <c r="F226" i="17"/>
  <c r="N225" i="45"/>
  <c r="N227" i="18"/>
  <c r="N227" i="42"/>
  <c r="E223" i="13"/>
  <c r="K228" i="29"/>
  <c r="G228" i="29"/>
  <c r="K227" i="43"/>
  <c r="L225" i="20"/>
  <c r="I224" i="13"/>
  <c r="K226" i="24"/>
  <c r="M226" i="24"/>
  <c r="N227" i="44"/>
  <c r="K233" i="41"/>
  <c r="L226" i="30"/>
  <c r="N227" i="21"/>
  <c r="I230" i="26"/>
  <c r="E226" i="17"/>
  <c r="G229" i="16"/>
  <c r="H229" i="16"/>
  <c r="F229" i="16"/>
  <c r="M227" i="21"/>
  <c r="M226" i="17"/>
  <c r="I228" i="21"/>
  <c r="H228" i="21"/>
  <c r="G227" i="44"/>
  <c r="F226" i="30"/>
  <c r="E225" i="15"/>
  <c r="E227" i="21"/>
  <c r="E221" i="39"/>
  <c r="G230" i="35"/>
  <c r="K230" i="26"/>
  <c r="N226" i="17"/>
  <c r="D231" i="26"/>
  <c r="G225" i="15"/>
  <c r="I226" i="14"/>
  <c r="H226" i="14"/>
  <c r="J231" i="31"/>
  <c r="K226" i="17"/>
  <c r="K227" i="19"/>
  <c r="D231" i="35"/>
  <c r="J222" i="39"/>
  <c r="D231" i="31"/>
  <c r="K228" i="42"/>
  <c r="D228" i="18"/>
  <c r="D226" i="20"/>
  <c r="D227" i="45"/>
  <c r="B228" i="30" l="1"/>
  <c r="C228" i="30"/>
  <c r="A229" i="30"/>
  <c r="B228" i="24"/>
  <c r="C228" i="24"/>
  <c r="A229" i="24"/>
  <c r="B229" i="44"/>
  <c r="A230" i="44"/>
  <c r="C229" i="44"/>
  <c r="C230" i="29"/>
  <c r="B230" i="29"/>
  <c r="A231" i="29"/>
  <c r="B226" i="13"/>
  <c r="A227" i="13"/>
  <c r="C226" i="13"/>
  <c r="B227" i="20"/>
  <c r="C227" i="20"/>
  <c r="B229" i="43"/>
  <c r="C229" i="43"/>
  <c r="A230" i="43"/>
  <c r="C229" i="17"/>
  <c r="B228" i="45"/>
  <c r="C228" i="45"/>
  <c r="B235" i="41"/>
  <c r="A236" i="41"/>
  <c r="C235" i="41"/>
  <c r="B229" i="42"/>
  <c r="A230" i="42"/>
  <c r="C229" i="42"/>
  <c r="B229" i="18"/>
  <c r="A230" i="18"/>
  <c r="C229" i="18"/>
  <c r="C228" i="19"/>
  <c r="A229" i="14"/>
  <c r="B229" i="14" s="1"/>
  <c r="C228" i="14"/>
  <c r="C232" i="26"/>
  <c r="A233" i="26"/>
  <c r="B233" i="26" s="1"/>
  <c r="A232" i="16"/>
  <c r="B232" i="16" s="1"/>
  <c r="A233" i="35"/>
  <c r="B233" i="35" s="1"/>
  <c r="A229" i="17"/>
  <c r="B229" i="17" s="1"/>
  <c r="C232" i="35"/>
  <c r="C230" i="21"/>
  <c r="A231" i="21"/>
  <c r="B231" i="21" s="1"/>
  <c r="A231" i="19"/>
  <c r="B231" i="19" s="1"/>
  <c r="A224" i="39"/>
  <c r="B224" i="39" s="1"/>
  <c r="C223" i="39"/>
  <c r="F228" i="18"/>
  <c r="F225" i="20"/>
  <c r="N228" i="42"/>
  <c r="G226" i="45"/>
  <c r="I231" i="35"/>
  <c r="H228" i="42"/>
  <c r="E227" i="24"/>
  <c r="I234" i="41"/>
  <c r="E234" i="41"/>
  <c r="H227" i="45"/>
  <c r="L227" i="30"/>
  <c r="H229" i="29"/>
  <c r="G229" i="29"/>
  <c r="G228" i="44"/>
  <c r="K225" i="13"/>
  <c r="D227" i="20"/>
  <c r="D228" i="45"/>
  <c r="G226" i="20"/>
  <c r="G228" i="43"/>
  <c r="K228" i="19"/>
  <c r="N231" i="26"/>
  <c r="D231" i="16"/>
  <c r="F230" i="31"/>
  <c r="N226" i="45"/>
  <c r="F228" i="42"/>
  <c r="H234" i="41"/>
  <c r="I227" i="30"/>
  <c r="M229" i="29"/>
  <c r="J225" i="13"/>
  <c r="L229" i="42"/>
  <c r="J231" i="26"/>
  <c r="D229" i="21"/>
  <c r="F227" i="17"/>
  <c r="M222" i="39"/>
  <c r="K229" i="21"/>
  <c r="G230" i="16"/>
  <c r="M228" i="18"/>
  <c r="E230" i="31"/>
  <c r="G224" i="13"/>
  <c r="E226" i="45"/>
  <c r="H228" i="18"/>
  <c r="J227" i="24"/>
  <c r="M227" i="24"/>
  <c r="L234" i="41"/>
  <c r="I227" i="45"/>
  <c r="G227" i="45"/>
  <c r="J227" i="30"/>
  <c r="J229" i="29"/>
  <c r="I228" i="44"/>
  <c r="N228" i="44"/>
  <c r="H225" i="13"/>
  <c r="K226" i="20"/>
  <c r="M226" i="20"/>
  <c r="F228" i="43"/>
  <c r="N228" i="18"/>
  <c r="N230" i="31"/>
  <c r="N224" i="13"/>
  <c r="F226" i="45"/>
  <c r="E227" i="19"/>
  <c r="L227" i="24"/>
  <c r="F227" i="24"/>
  <c r="J234" i="41"/>
  <c r="E227" i="45"/>
  <c r="M227" i="45"/>
  <c r="H227" i="30"/>
  <c r="K229" i="29"/>
  <c r="H228" i="44"/>
  <c r="M228" i="44"/>
  <c r="M225" i="13"/>
  <c r="L226" i="20"/>
  <c r="J228" i="43"/>
  <c r="E228" i="43"/>
  <c r="H227" i="17"/>
  <c r="M231" i="35"/>
  <c r="E231" i="35"/>
  <c r="K231" i="16"/>
  <c r="E231" i="26"/>
  <c r="F231" i="35"/>
  <c r="I229" i="21"/>
  <c r="G227" i="14"/>
  <c r="M228" i="43"/>
  <c r="L228" i="19"/>
  <c r="M230" i="16"/>
  <c r="F230" i="16"/>
  <c r="G231" i="35"/>
  <c r="D223" i="39"/>
  <c r="N231" i="31"/>
  <c r="G228" i="21"/>
  <c r="N230" i="16"/>
  <c r="L232" i="35"/>
  <c r="I227" i="17"/>
  <c r="L231" i="26"/>
  <c r="E228" i="21"/>
  <c r="M227" i="17"/>
  <c r="J232" i="35"/>
  <c r="I232" i="35"/>
  <c r="K232" i="35"/>
  <c r="H229" i="21"/>
  <c r="N222" i="39"/>
  <c r="H228" i="19"/>
  <c r="M231" i="31"/>
  <c r="I231" i="26"/>
  <c r="H229" i="42"/>
  <c r="I227" i="14"/>
  <c r="N225" i="20"/>
  <c r="M230" i="31"/>
  <c r="M224" i="13"/>
  <c r="G227" i="19"/>
  <c r="G228" i="18"/>
  <c r="I227" i="24"/>
  <c r="K234" i="41"/>
  <c r="K227" i="45"/>
  <c r="K227" i="30"/>
  <c r="I229" i="29"/>
  <c r="J228" i="44"/>
  <c r="I230" i="16"/>
  <c r="F225" i="13"/>
  <c r="I226" i="20"/>
  <c r="H228" i="43"/>
  <c r="H229" i="18"/>
  <c r="F231" i="26"/>
  <c r="M228" i="21"/>
  <c r="H227" i="14"/>
  <c r="K227" i="17"/>
  <c r="E230" i="26"/>
  <c r="L231" i="35"/>
  <c r="L227" i="17"/>
  <c r="G231" i="31"/>
  <c r="N227" i="14"/>
  <c r="E222" i="39"/>
  <c r="M231" i="26"/>
  <c r="H232" i="35"/>
  <c r="D232" i="26"/>
  <c r="D229" i="42"/>
  <c r="N228" i="21"/>
  <c r="J227" i="14"/>
  <c r="L227" i="14"/>
  <c r="K227" i="14"/>
  <c r="E225" i="20"/>
  <c r="G230" i="31"/>
  <c r="F224" i="13"/>
  <c r="M227" i="19"/>
  <c r="K230" i="16"/>
  <c r="H227" i="24"/>
  <c r="N234" i="41"/>
  <c r="F227" i="45"/>
  <c r="E229" i="29"/>
  <c r="K228" i="44"/>
  <c r="L225" i="13"/>
  <c r="I225" i="13"/>
  <c r="J226" i="20"/>
  <c r="I228" i="43"/>
  <c r="D227" i="30"/>
  <c r="D229" i="18"/>
  <c r="D228" i="19"/>
  <c r="K231" i="31"/>
  <c r="H231" i="35"/>
  <c r="J223" i="39"/>
  <c r="D230" i="21"/>
  <c r="G227" i="17"/>
  <c r="G222" i="39"/>
  <c r="H231" i="26"/>
  <c r="E227" i="17"/>
  <c r="K223" i="39"/>
  <c r="M225" i="20"/>
  <c r="G228" i="42"/>
  <c r="E224" i="13"/>
  <c r="N227" i="19"/>
  <c r="H231" i="31"/>
  <c r="K227" i="24"/>
  <c r="M234" i="41"/>
  <c r="J227" i="45"/>
  <c r="F229" i="29"/>
  <c r="L228" i="44"/>
  <c r="E225" i="13"/>
  <c r="G225" i="13"/>
  <c r="F226" i="20"/>
  <c r="L228" i="43"/>
  <c r="J229" i="18"/>
  <c r="M230" i="26"/>
  <c r="J227" i="17"/>
  <c r="N231" i="35"/>
  <c r="F228" i="21"/>
  <c r="N227" i="17"/>
  <c r="J228" i="19"/>
  <c r="G225" i="20"/>
  <c r="E228" i="42"/>
  <c r="M226" i="45"/>
  <c r="F227" i="19"/>
  <c r="L227" i="19"/>
  <c r="G227" i="24"/>
  <c r="G234" i="41"/>
  <c r="L227" i="45"/>
  <c r="N229" i="29"/>
  <c r="F228" i="44"/>
  <c r="N225" i="13"/>
  <c r="N226" i="20"/>
  <c r="K228" i="43"/>
  <c r="I229" i="18"/>
  <c r="G230" i="26"/>
  <c r="G231" i="26"/>
  <c r="E227" i="14"/>
  <c r="F230" i="26"/>
  <c r="L229" i="21"/>
  <c r="K231" i="26"/>
  <c r="E231" i="31"/>
  <c r="J229" i="21"/>
  <c r="F231" i="31"/>
  <c r="M227" i="14"/>
  <c r="K229" i="42"/>
  <c r="D228" i="14"/>
  <c r="L223" i="39"/>
  <c r="K231" i="35"/>
  <c r="L231" i="16"/>
  <c r="N230" i="26"/>
  <c r="F227" i="14"/>
  <c r="E228" i="18"/>
  <c r="M228" i="42"/>
  <c r="I227" i="19"/>
  <c r="N227" i="24"/>
  <c r="F234" i="41"/>
  <c r="N227" i="45"/>
  <c r="L229" i="29"/>
  <c r="E228" i="44"/>
  <c r="D230" i="29"/>
  <c r="H226" i="20"/>
  <c r="E226" i="20"/>
  <c r="N228" i="43"/>
  <c r="D235" i="41"/>
  <c r="F222" i="39"/>
  <c r="E230" i="16"/>
  <c r="D228" i="17"/>
  <c r="D229" i="43"/>
  <c r="D228" i="30"/>
  <c r="D228" i="24"/>
  <c r="H223" i="39"/>
  <c r="I228" i="19"/>
  <c r="D229" i="44"/>
  <c r="B236" i="41" l="1"/>
  <c r="C236" i="41"/>
  <c r="A237" i="41"/>
  <c r="C231" i="29"/>
  <c r="B229" i="24"/>
  <c r="C229" i="24"/>
  <c r="A230" i="24"/>
  <c r="B229" i="30"/>
  <c r="C229" i="30"/>
  <c r="A230" i="30"/>
  <c r="B230" i="43"/>
  <c r="C230" i="43"/>
  <c r="A231" i="43"/>
  <c r="B230" i="44"/>
  <c r="A231" i="44"/>
  <c r="C230" i="44"/>
  <c r="B227" i="13"/>
  <c r="A228" i="13"/>
  <c r="C227" i="13"/>
  <c r="C232" i="16"/>
  <c r="C233" i="16" s="1"/>
  <c r="B231" i="29"/>
  <c r="A232" i="29"/>
  <c r="B230" i="42"/>
  <c r="C230" i="42"/>
  <c r="A231" i="42"/>
  <c r="C230" i="18"/>
  <c r="B230" i="18"/>
  <c r="A231" i="18"/>
  <c r="C229" i="19"/>
  <c r="A234" i="35"/>
  <c r="B234" i="35" s="1"/>
  <c r="A230" i="14"/>
  <c r="B230" i="14" s="1"/>
  <c r="C229" i="14"/>
  <c r="A233" i="16"/>
  <c r="B233" i="16" s="1"/>
  <c r="A230" i="17"/>
  <c r="B230" i="17" s="1"/>
  <c r="C233" i="26"/>
  <c r="A234" i="26"/>
  <c r="B234" i="26" s="1"/>
  <c r="C233" i="35"/>
  <c r="A232" i="21"/>
  <c r="B232" i="21" s="1"/>
  <c r="C231" i="21"/>
  <c r="A232" i="19"/>
  <c r="B232" i="19" s="1"/>
  <c r="A225" i="39"/>
  <c r="B225" i="39" s="1"/>
  <c r="C224" i="39"/>
  <c r="G228" i="19"/>
  <c r="N227" i="30"/>
  <c r="F229" i="42"/>
  <c r="K228" i="45"/>
  <c r="J227" i="20"/>
  <c r="N227" i="20"/>
  <c r="F230" i="29"/>
  <c r="J226" i="13"/>
  <c r="N229" i="44"/>
  <c r="I228" i="24"/>
  <c r="H228" i="30"/>
  <c r="L229" i="43"/>
  <c r="M229" i="43"/>
  <c r="E235" i="41"/>
  <c r="H230" i="42"/>
  <c r="L229" i="19"/>
  <c r="F228" i="17"/>
  <c r="L230" i="21"/>
  <c r="H224" i="39"/>
  <c r="K228" i="14"/>
  <c r="N232" i="26"/>
  <c r="K228" i="17"/>
  <c r="I223" i="39"/>
  <c r="L224" i="39"/>
  <c r="J229" i="43"/>
  <c r="H228" i="14"/>
  <c r="F228" i="19"/>
  <c r="F227" i="30"/>
  <c r="J229" i="42"/>
  <c r="M228" i="45"/>
  <c r="K227" i="20"/>
  <c r="M227" i="20"/>
  <c r="G230" i="29"/>
  <c r="L226" i="13"/>
  <c r="K226" i="13"/>
  <c r="G229" i="44"/>
  <c r="N228" i="24"/>
  <c r="K228" i="30"/>
  <c r="M228" i="19"/>
  <c r="M227" i="30"/>
  <c r="N228" i="45"/>
  <c r="I227" i="20"/>
  <c r="I230" i="29"/>
  <c r="H229" i="44"/>
  <c r="M229" i="44"/>
  <c r="M228" i="24"/>
  <c r="L228" i="30"/>
  <c r="I229" i="42"/>
  <c r="I229" i="43"/>
  <c r="H235" i="41"/>
  <c r="M235" i="41"/>
  <c r="H230" i="18"/>
  <c r="G231" i="16"/>
  <c r="L228" i="17"/>
  <c r="E231" i="16"/>
  <c r="M231" i="16"/>
  <c r="M228" i="14"/>
  <c r="D231" i="21"/>
  <c r="H231" i="16"/>
  <c r="M223" i="39"/>
  <c r="K229" i="44"/>
  <c r="F228" i="24"/>
  <c r="H229" i="43"/>
  <c r="J235" i="41"/>
  <c r="N235" i="41"/>
  <c r="I230" i="18"/>
  <c r="I224" i="39"/>
  <c r="J233" i="35"/>
  <c r="K232" i="26"/>
  <c r="G229" i="21"/>
  <c r="L228" i="14"/>
  <c r="I231" i="16"/>
  <c r="N228" i="17"/>
  <c r="H230" i="21"/>
  <c r="F229" i="21"/>
  <c r="J229" i="19"/>
  <c r="J230" i="21"/>
  <c r="H232" i="26"/>
  <c r="N228" i="19"/>
  <c r="E227" i="30"/>
  <c r="F228" i="45"/>
  <c r="H227" i="20"/>
  <c r="L230" i="29"/>
  <c r="M230" i="29"/>
  <c r="I226" i="13"/>
  <c r="E229" i="44"/>
  <c r="N228" i="30"/>
  <c r="M232" i="26"/>
  <c r="G228" i="14"/>
  <c r="M230" i="21"/>
  <c r="F228" i="14"/>
  <c r="N231" i="16"/>
  <c r="E228" i="14"/>
  <c r="F231" i="16"/>
  <c r="E228" i="19"/>
  <c r="D230" i="18"/>
  <c r="F229" i="18"/>
  <c r="G227" i="30"/>
  <c r="E228" i="45"/>
  <c r="L227" i="20"/>
  <c r="J230" i="29"/>
  <c r="E230" i="29"/>
  <c r="J229" i="44"/>
  <c r="J228" i="24"/>
  <c r="G228" i="24"/>
  <c r="G228" i="30"/>
  <c r="D226" i="13"/>
  <c r="N229" i="43"/>
  <c r="I235" i="41"/>
  <c r="J230" i="18"/>
  <c r="N229" i="21"/>
  <c r="E229" i="21"/>
  <c r="F230" i="21"/>
  <c r="G230" i="21"/>
  <c r="F232" i="26"/>
  <c r="I232" i="26"/>
  <c r="H228" i="17"/>
  <c r="M228" i="17"/>
  <c r="H229" i="19"/>
  <c r="N223" i="39"/>
  <c r="J232" i="26"/>
  <c r="G228" i="17"/>
  <c r="I228" i="14"/>
  <c r="K229" i="19"/>
  <c r="M229" i="21"/>
  <c r="J231" i="16"/>
  <c r="D232" i="35"/>
  <c r="E228" i="17"/>
  <c r="E232" i="26"/>
  <c r="E229" i="18"/>
  <c r="E229" i="42"/>
  <c r="I228" i="45"/>
  <c r="F227" i="20"/>
  <c r="H230" i="29"/>
  <c r="M229" i="42"/>
  <c r="L229" i="44"/>
  <c r="H228" i="24"/>
  <c r="E228" i="24"/>
  <c r="E228" i="30"/>
  <c r="G229" i="43"/>
  <c r="K235" i="41"/>
  <c r="I230" i="42"/>
  <c r="K233" i="35"/>
  <c r="I228" i="17"/>
  <c r="K230" i="21"/>
  <c r="J230" i="42"/>
  <c r="E223" i="39"/>
  <c r="J228" i="14"/>
  <c r="F223" i="39"/>
  <c r="I233" i="35"/>
  <c r="N229" i="18"/>
  <c r="M229" i="18"/>
  <c r="H228" i="45"/>
  <c r="J228" i="45"/>
  <c r="E227" i="20"/>
  <c r="K230" i="29"/>
  <c r="N229" i="42"/>
  <c r="H226" i="13"/>
  <c r="I229" i="44"/>
  <c r="L228" i="24"/>
  <c r="I228" i="30"/>
  <c r="F228" i="30"/>
  <c r="E229" i="43"/>
  <c r="L235" i="41"/>
  <c r="D231" i="29"/>
  <c r="D229" i="17"/>
  <c r="G223" i="39"/>
  <c r="J228" i="17"/>
  <c r="N228" i="14"/>
  <c r="I230" i="21"/>
  <c r="N230" i="21"/>
  <c r="G229" i="18"/>
  <c r="G229" i="42"/>
  <c r="G228" i="45"/>
  <c r="L228" i="45"/>
  <c r="G227" i="20"/>
  <c r="N230" i="29"/>
  <c r="D229" i="24"/>
  <c r="F229" i="44"/>
  <c r="K228" i="24"/>
  <c r="J228" i="30"/>
  <c r="M228" i="30"/>
  <c r="K229" i="43"/>
  <c r="F229" i="43"/>
  <c r="F235" i="41"/>
  <c r="L232" i="26"/>
  <c r="D224" i="39"/>
  <c r="G235" i="41"/>
  <c r="G232" i="26"/>
  <c r="E230" i="21"/>
  <c r="D227" i="13"/>
  <c r="D233" i="26"/>
  <c r="H233" i="35"/>
  <c r="K224" i="39"/>
  <c r="D230" i="43"/>
  <c r="D229" i="19"/>
  <c r="D229" i="30"/>
  <c r="D236" i="41"/>
  <c r="D229" i="14"/>
  <c r="C230" i="17" l="1"/>
  <c r="C231" i="17" s="1"/>
  <c r="B231" i="44"/>
  <c r="C231" i="44"/>
  <c r="A232" i="44"/>
  <c r="B232" i="29"/>
  <c r="A233" i="29"/>
  <c r="B228" i="13"/>
  <c r="C228" i="13"/>
  <c r="A229" i="13"/>
  <c r="B230" i="30"/>
  <c r="C230" i="30"/>
  <c r="A231" i="30"/>
  <c r="B237" i="41"/>
  <c r="C237" i="41"/>
  <c r="A238" i="41"/>
  <c r="B231" i="43"/>
  <c r="A232" i="43"/>
  <c r="C231" i="43"/>
  <c r="C232" i="29"/>
  <c r="B230" i="24"/>
  <c r="A231" i="24"/>
  <c r="C230" i="24"/>
  <c r="B231" i="42"/>
  <c r="C231" i="42"/>
  <c r="A232" i="42"/>
  <c r="B231" i="18"/>
  <c r="A232" i="18"/>
  <c r="C231" i="18"/>
  <c r="C230" i="19"/>
  <c r="C234" i="26"/>
  <c r="A235" i="26"/>
  <c r="B235" i="26" s="1"/>
  <c r="A231" i="14"/>
  <c r="B231" i="14" s="1"/>
  <c r="C230" i="14"/>
  <c r="A231" i="17"/>
  <c r="B231" i="17" s="1"/>
  <c r="A235" i="35"/>
  <c r="B235" i="35" s="1"/>
  <c r="A234" i="16"/>
  <c r="B234" i="16" s="1"/>
  <c r="C234" i="35"/>
  <c r="C232" i="21"/>
  <c r="A233" i="21"/>
  <c r="B233" i="21" s="1"/>
  <c r="A233" i="19"/>
  <c r="B233" i="19" s="1"/>
  <c r="A226" i="39"/>
  <c r="B226" i="39" s="1"/>
  <c r="C225" i="39"/>
  <c r="D230" i="30"/>
  <c r="E226" i="13"/>
  <c r="N230" i="18"/>
  <c r="E227" i="13"/>
  <c r="H227" i="13"/>
  <c r="K229" i="30"/>
  <c r="E229" i="30"/>
  <c r="G236" i="41"/>
  <c r="D231" i="43"/>
  <c r="G231" i="29"/>
  <c r="N230" i="43"/>
  <c r="G229" i="24"/>
  <c r="N224" i="39"/>
  <c r="H233" i="16"/>
  <c r="F231" i="21"/>
  <c r="E232" i="35"/>
  <c r="M224" i="39"/>
  <c r="F229" i="14"/>
  <c r="E236" i="41"/>
  <c r="M229" i="19"/>
  <c r="F226" i="13"/>
  <c r="I230" i="44"/>
  <c r="J227" i="13"/>
  <c r="M227" i="13"/>
  <c r="L229" i="30"/>
  <c r="L236" i="41"/>
  <c r="N236" i="41"/>
  <c r="E231" i="29"/>
  <c r="F230" i="43"/>
  <c r="F229" i="24"/>
  <c r="L231" i="42"/>
  <c r="D230" i="19"/>
  <c r="L233" i="35"/>
  <c r="L233" i="16"/>
  <c r="H234" i="35"/>
  <c r="J229" i="17"/>
  <c r="D232" i="16"/>
  <c r="N229" i="14"/>
  <c r="L231" i="21"/>
  <c r="H229" i="17"/>
  <c r="E224" i="39"/>
  <c r="H233" i="26"/>
  <c r="G229" i="14"/>
  <c r="K234" i="35"/>
  <c r="N227" i="13"/>
  <c r="F231" i="29"/>
  <c r="I229" i="24"/>
  <c r="F229" i="17"/>
  <c r="G229" i="19"/>
  <c r="G230" i="18"/>
  <c r="J230" i="44"/>
  <c r="G227" i="13"/>
  <c r="H232" i="16"/>
  <c r="J229" i="30"/>
  <c r="K236" i="41"/>
  <c r="M236" i="41"/>
  <c r="K231" i="29"/>
  <c r="M231" i="29"/>
  <c r="G230" i="43"/>
  <c r="J232" i="16"/>
  <c r="K229" i="24"/>
  <c r="D233" i="35"/>
  <c r="D234" i="35" s="1"/>
  <c r="N229" i="17"/>
  <c r="K233" i="16"/>
  <c r="G229" i="17"/>
  <c r="J229" i="14"/>
  <c r="K233" i="26"/>
  <c r="J231" i="18"/>
  <c r="I229" i="14"/>
  <c r="N232" i="35"/>
  <c r="I231" i="21"/>
  <c r="M231" i="21"/>
  <c r="F224" i="39"/>
  <c r="L229" i="17"/>
  <c r="H231" i="42"/>
  <c r="F229" i="19"/>
  <c r="M230" i="18"/>
  <c r="H230" i="44"/>
  <c r="L227" i="13"/>
  <c r="L230" i="42"/>
  <c r="H229" i="30"/>
  <c r="H236" i="41"/>
  <c r="H231" i="29"/>
  <c r="N231" i="29"/>
  <c r="M230" i="43"/>
  <c r="D230" i="44"/>
  <c r="H229" i="24"/>
  <c r="G232" i="35"/>
  <c r="M229" i="14"/>
  <c r="J234" i="35"/>
  <c r="G229" i="30"/>
  <c r="L229" i="14"/>
  <c r="L232" i="16"/>
  <c r="N229" i="19"/>
  <c r="E230" i="18"/>
  <c r="K230" i="44"/>
  <c r="K232" i="16"/>
  <c r="K227" i="13"/>
  <c r="F229" i="30"/>
  <c r="I236" i="41"/>
  <c r="E229" i="19"/>
  <c r="L231" i="29"/>
  <c r="H230" i="43"/>
  <c r="J230" i="43"/>
  <c r="L229" i="24"/>
  <c r="N229" i="24"/>
  <c r="I231" i="42"/>
  <c r="H230" i="19"/>
  <c r="J231" i="21"/>
  <c r="G233" i="26"/>
  <c r="N231" i="21"/>
  <c r="K225" i="39"/>
  <c r="J224" i="39"/>
  <c r="I225" i="39"/>
  <c r="M229" i="17"/>
  <c r="I233" i="26"/>
  <c r="M226" i="13"/>
  <c r="I234" i="35"/>
  <c r="G226" i="13"/>
  <c r="F230" i="18"/>
  <c r="L230" i="44"/>
  <c r="I229" i="19"/>
  <c r="F227" i="13"/>
  <c r="M229" i="30"/>
  <c r="J236" i="41"/>
  <c r="I231" i="29"/>
  <c r="K230" i="43"/>
  <c r="E230" i="43"/>
  <c r="J229" i="24"/>
  <c r="E229" i="24"/>
  <c r="J231" i="42"/>
  <c r="K230" i="19"/>
  <c r="H231" i="21"/>
  <c r="H225" i="39"/>
  <c r="L225" i="39"/>
  <c r="E233" i="26"/>
  <c r="K229" i="14"/>
  <c r="E229" i="14"/>
  <c r="L234" i="35"/>
  <c r="G231" i="21"/>
  <c r="I229" i="17"/>
  <c r="M232" i="35"/>
  <c r="K230" i="42"/>
  <c r="D237" i="41"/>
  <c r="L230" i="19"/>
  <c r="L233" i="26"/>
  <c r="N226" i="13"/>
  <c r="D230" i="42"/>
  <c r="I227" i="13"/>
  <c r="I229" i="30"/>
  <c r="N229" i="30"/>
  <c r="F236" i="41"/>
  <c r="J231" i="29"/>
  <c r="I230" i="43"/>
  <c r="M229" i="24"/>
  <c r="K231" i="42"/>
  <c r="E229" i="17"/>
  <c r="D230" i="17"/>
  <c r="H229" i="14"/>
  <c r="M233" i="26"/>
  <c r="J233" i="26"/>
  <c r="K231" i="21"/>
  <c r="J225" i="39"/>
  <c r="I231" i="18"/>
  <c r="J230" i="19"/>
  <c r="I233" i="16"/>
  <c r="F232" i="35"/>
  <c r="I232" i="16"/>
  <c r="K229" i="17"/>
  <c r="G224" i="39"/>
  <c r="L230" i="43"/>
  <c r="E231" i="21"/>
  <c r="N233" i="26"/>
  <c r="F233" i="26"/>
  <c r="I230" i="19"/>
  <c r="D232" i="29"/>
  <c r="D230" i="24"/>
  <c r="D234" i="26"/>
  <c r="D225" i="39"/>
  <c r="D228" i="13"/>
  <c r="H231" i="18"/>
  <c r="D231" i="44"/>
  <c r="D231" i="42"/>
  <c r="B232" i="43" l="1"/>
  <c r="A233" i="43"/>
  <c r="C232" i="43"/>
  <c r="B238" i="41"/>
  <c r="C238" i="41"/>
  <c r="A239" i="41"/>
  <c r="B233" i="29"/>
  <c r="A234" i="29"/>
  <c r="C234" i="16"/>
  <c r="B229" i="13"/>
  <c r="A230" i="13"/>
  <c r="C229" i="13"/>
  <c r="B231" i="30"/>
  <c r="C231" i="30"/>
  <c r="A232" i="30"/>
  <c r="B232" i="44"/>
  <c r="A233" i="44"/>
  <c r="C232" i="44"/>
  <c r="C233" i="29"/>
  <c r="B231" i="24"/>
  <c r="A232" i="24"/>
  <c r="C231" i="24"/>
  <c r="B232" i="42"/>
  <c r="A233" i="42"/>
  <c r="C232" i="42"/>
  <c r="C232" i="18"/>
  <c r="B232" i="18"/>
  <c r="A233" i="18"/>
  <c r="C231" i="19"/>
  <c r="A235" i="16"/>
  <c r="B235" i="16" s="1"/>
  <c r="A232" i="14"/>
  <c r="B232" i="14" s="1"/>
  <c r="C231" i="14"/>
  <c r="A236" i="35"/>
  <c r="B236" i="35" s="1"/>
  <c r="A232" i="17"/>
  <c r="B232" i="17" s="1"/>
  <c r="A236" i="26"/>
  <c r="B236" i="26" s="1"/>
  <c r="C235" i="26"/>
  <c r="C235" i="35"/>
  <c r="A234" i="21"/>
  <c r="B234" i="21" s="1"/>
  <c r="C233" i="21"/>
  <c r="A234" i="19"/>
  <c r="B234" i="19" s="1"/>
  <c r="A227" i="39"/>
  <c r="B227" i="39" s="1"/>
  <c r="C226" i="39"/>
  <c r="E230" i="42"/>
  <c r="E230" i="44"/>
  <c r="F231" i="42"/>
  <c r="G231" i="43"/>
  <c r="K228" i="13"/>
  <c r="D233" i="29"/>
  <c r="G237" i="41"/>
  <c r="K230" i="24"/>
  <c r="N232" i="29"/>
  <c r="J231" i="44"/>
  <c r="I231" i="19"/>
  <c r="D226" i="39"/>
  <c r="F233" i="35"/>
  <c r="H226" i="39"/>
  <c r="F230" i="17"/>
  <c r="H230" i="14"/>
  <c r="D232" i="21"/>
  <c r="I234" i="26"/>
  <c r="F230" i="42"/>
  <c r="F230" i="44"/>
  <c r="H231" i="43"/>
  <c r="J228" i="13"/>
  <c r="E237" i="41"/>
  <c r="D229" i="13"/>
  <c r="I230" i="24"/>
  <c r="L232" i="29"/>
  <c r="M232" i="29"/>
  <c r="J230" i="30"/>
  <c r="N231" i="44"/>
  <c r="D231" i="24"/>
  <c r="I232" i="42"/>
  <c r="I232" i="21"/>
  <c r="N225" i="39"/>
  <c r="L226" i="39"/>
  <c r="J230" i="14"/>
  <c r="L235" i="35"/>
  <c r="N230" i="42"/>
  <c r="G230" i="19"/>
  <c r="N231" i="42"/>
  <c r="I231" i="43"/>
  <c r="G228" i="13"/>
  <c r="J237" i="41"/>
  <c r="N237" i="41"/>
  <c r="M231" i="42"/>
  <c r="G230" i="24"/>
  <c r="I232" i="29"/>
  <c r="F230" i="30"/>
  <c r="N230" i="30"/>
  <c r="G231" i="44"/>
  <c r="J232" i="42"/>
  <c r="L231" i="19"/>
  <c r="N234" i="35"/>
  <c r="M225" i="39"/>
  <c r="D230" i="14"/>
  <c r="G230" i="42"/>
  <c r="N230" i="19"/>
  <c r="L231" i="43"/>
  <c r="M231" i="43"/>
  <c r="M228" i="13"/>
  <c r="L237" i="41"/>
  <c r="F237" i="41"/>
  <c r="D231" i="18"/>
  <c r="M230" i="24"/>
  <c r="K232" i="29"/>
  <c r="I230" i="30"/>
  <c r="L230" i="30"/>
  <c r="E231" i="44"/>
  <c r="H230" i="17"/>
  <c r="M230" i="19"/>
  <c r="J231" i="43"/>
  <c r="N228" i="13"/>
  <c r="J232" i="29"/>
  <c r="G230" i="30"/>
  <c r="M231" i="44"/>
  <c r="G234" i="35"/>
  <c r="F234" i="26"/>
  <c r="G230" i="17"/>
  <c r="E233" i="35"/>
  <c r="K232" i="21"/>
  <c r="I226" i="39"/>
  <c r="D231" i="19"/>
  <c r="L234" i="16"/>
  <c r="L230" i="14"/>
  <c r="K226" i="39"/>
  <c r="I230" i="14"/>
  <c r="K230" i="14"/>
  <c r="G232" i="16"/>
  <c r="K230" i="17"/>
  <c r="M230" i="42"/>
  <c r="K231" i="43"/>
  <c r="I237" i="41"/>
  <c r="G231" i="42"/>
  <c r="N230" i="24"/>
  <c r="H231" i="44"/>
  <c r="F234" i="35"/>
  <c r="J230" i="17"/>
  <c r="E234" i="26"/>
  <c r="F232" i="16"/>
  <c r="M234" i="35"/>
  <c r="E225" i="39"/>
  <c r="M230" i="17"/>
  <c r="J232" i="18"/>
  <c r="J234" i="26"/>
  <c r="H232" i="21"/>
  <c r="M230" i="44"/>
  <c r="E230" i="19"/>
  <c r="F231" i="43"/>
  <c r="L228" i="13"/>
  <c r="E228" i="13"/>
  <c r="K237" i="41"/>
  <c r="H230" i="24"/>
  <c r="E230" i="24"/>
  <c r="E232" i="29"/>
  <c r="K230" i="30"/>
  <c r="I231" i="44"/>
  <c r="F231" i="44"/>
  <c r="H232" i="18"/>
  <c r="F225" i="39"/>
  <c r="G234" i="26"/>
  <c r="G233" i="35"/>
  <c r="J232" i="21"/>
  <c r="E234" i="35"/>
  <c r="E230" i="17"/>
  <c r="G230" i="44"/>
  <c r="F230" i="19"/>
  <c r="N231" i="43"/>
  <c r="H228" i="13"/>
  <c r="F228" i="13"/>
  <c r="H237" i="41"/>
  <c r="J230" i="24"/>
  <c r="F230" i="24"/>
  <c r="G232" i="29"/>
  <c r="M230" i="30"/>
  <c r="K231" i="44"/>
  <c r="L234" i="26"/>
  <c r="L232" i="21"/>
  <c r="N230" i="44"/>
  <c r="E231" i="42"/>
  <c r="E231" i="43"/>
  <c r="I228" i="13"/>
  <c r="M237" i="41"/>
  <c r="L230" i="24"/>
  <c r="F232" i="29"/>
  <c r="H230" i="30"/>
  <c r="L231" i="44"/>
  <c r="N233" i="35"/>
  <c r="N230" i="17"/>
  <c r="M233" i="35"/>
  <c r="I230" i="17"/>
  <c r="D233" i="16"/>
  <c r="K234" i="26"/>
  <c r="E232" i="16"/>
  <c r="J233" i="16"/>
  <c r="H232" i="29"/>
  <c r="E230" i="30"/>
  <c r="L232" i="42"/>
  <c r="N232" i="16"/>
  <c r="H234" i="26"/>
  <c r="N234" i="26"/>
  <c r="M234" i="26"/>
  <c r="H234" i="16"/>
  <c r="D232" i="42"/>
  <c r="H231" i="19"/>
  <c r="D235" i="35"/>
  <c r="I235" i="35"/>
  <c r="G225" i="39"/>
  <c r="L230" i="17"/>
  <c r="M232" i="16"/>
  <c r="D232" i="43"/>
  <c r="D235" i="26"/>
  <c r="K231" i="19"/>
  <c r="J226" i="39"/>
  <c r="D238" i="41"/>
  <c r="K235" i="35"/>
  <c r="B232" i="24" l="1"/>
  <c r="C232" i="24"/>
  <c r="A233" i="24"/>
  <c r="C234" i="29"/>
  <c r="B232" i="30"/>
  <c r="A233" i="30"/>
  <c r="C232" i="30"/>
  <c r="B230" i="13"/>
  <c r="A231" i="13"/>
  <c r="C230" i="13"/>
  <c r="B233" i="43"/>
  <c r="C233" i="43"/>
  <c r="A234" i="43"/>
  <c r="C232" i="17"/>
  <c r="C235" i="16"/>
  <c r="C236" i="16" s="1"/>
  <c r="B239" i="41"/>
  <c r="A240" i="41"/>
  <c r="C239" i="41"/>
  <c r="B233" i="44"/>
  <c r="A234" i="44"/>
  <c r="C233" i="44"/>
  <c r="B234" i="29"/>
  <c r="A235" i="29"/>
  <c r="B233" i="42"/>
  <c r="A234" i="42"/>
  <c r="C233" i="42"/>
  <c r="B233" i="18"/>
  <c r="A234" i="18"/>
  <c r="C233" i="18"/>
  <c r="C232" i="19"/>
  <c r="C236" i="26"/>
  <c r="A237" i="26"/>
  <c r="B237" i="26" s="1"/>
  <c r="A233" i="17"/>
  <c r="B233" i="17" s="1"/>
  <c r="A233" i="14"/>
  <c r="B233" i="14" s="1"/>
  <c r="C232" i="14"/>
  <c r="A236" i="16"/>
  <c r="B236" i="16" s="1"/>
  <c r="A237" i="35"/>
  <c r="B237" i="35" s="1"/>
  <c r="C236" i="35"/>
  <c r="C234" i="21"/>
  <c r="A235" i="21"/>
  <c r="B235" i="21" s="1"/>
  <c r="A235" i="19"/>
  <c r="B235" i="19" s="1"/>
  <c r="A228" i="39"/>
  <c r="B228" i="39" s="1"/>
  <c r="C227" i="39"/>
  <c r="G232" i="42"/>
  <c r="G231" i="18"/>
  <c r="J231" i="24"/>
  <c r="F229" i="13"/>
  <c r="L233" i="29"/>
  <c r="D232" i="44"/>
  <c r="F238" i="41"/>
  <c r="M232" i="43"/>
  <c r="H233" i="21"/>
  <c r="K233" i="21"/>
  <c r="E233" i="16"/>
  <c r="L233" i="42"/>
  <c r="E230" i="14"/>
  <c r="J234" i="16"/>
  <c r="H236" i="35"/>
  <c r="G235" i="26"/>
  <c r="I227" i="39"/>
  <c r="N232" i="42"/>
  <c r="E231" i="18"/>
  <c r="K231" i="24"/>
  <c r="I229" i="13"/>
  <c r="M229" i="13"/>
  <c r="J233" i="29"/>
  <c r="L232" i="44"/>
  <c r="J238" i="41"/>
  <c r="E238" i="41"/>
  <c r="I232" i="43"/>
  <c r="J232" i="19"/>
  <c r="E235" i="35"/>
  <c r="F226" i="39"/>
  <c r="K235" i="16"/>
  <c r="N232" i="21"/>
  <c r="F233" i="16"/>
  <c r="E232" i="42"/>
  <c r="N231" i="18"/>
  <c r="L231" i="24"/>
  <c r="J229" i="13"/>
  <c r="N229" i="13"/>
  <c r="G233" i="29"/>
  <c r="I231" i="30"/>
  <c r="J232" i="44"/>
  <c r="L238" i="41"/>
  <c r="G238" i="41"/>
  <c r="H232" i="43"/>
  <c r="J233" i="42"/>
  <c r="I232" i="19"/>
  <c r="D227" i="39"/>
  <c r="N226" i="39"/>
  <c r="E231" i="19"/>
  <c r="F231" i="18"/>
  <c r="I231" i="24"/>
  <c r="L229" i="13"/>
  <c r="N231" i="19"/>
  <c r="E233" i="29"/>
  <c r="I232" i="44"/>
  <c r="I234" i="16"/>
  <c r="K238" i="41"/>
  <c r="J232" i="43"/>
  <c r="H232" i="19"/>
  <c r="H227" i="39"/>
  <c r="H235" i="26"/>
  <c r="D231" i="17"/>
  <c r="M235" i="35"/>
  <c r="D234" i="16"/>
  <c r="L231" i="14"/>
  <c r="F235" i="35"/>
  <c r="N233" i="29"/>
  <c r="K231" i="30"/>
  <c r="D239" i="41"/>
  <c r="D234" i="29"/>
  <c r="E232" i="43"/>
  <c r="D232" i="19"/>
  <c r="M235" i="26"/>
  <c r="G232" i="21"/>
  <c r="E232" i="21"/>
  <c r="E226" i="39"/>
  <c r="J235" i="26"/>
  <c r="N233" i="16"/>
  <c r="J233" i="18"/>
  <c r="K231" i="14"/>
  <c r="I231" i="14"/>
  <c r="M230" i="14"/>
  <c r="D236" i="35"/>
  <c r="F232" i="21"/>
  <c r="N235" i="26"/>
  <c r="F231" i="19"/>
  <c r="M232" i="42"/>
  <c r="N231" i="24"/>
  <c r="K229" i="13"/>
  <c r="J231" i="30"/>
  <c r="H232" i="44"/>
  <c r="I238" i="41"/>
  <c r="G226" i="39"/>
  <c r="I235" i="16"/>
  <c r="M233" i="16"/>
  <c r="F235" i="26"/>
  <c r="K234" i="16"/>
  <c r="J231" i="17"/>
  <c r="I231" i="17"/>
  <c r="I236" i="35"/>
  <c r="L233" i="21"/>
  <c r="M231" i="19"/>
  <c r="G231" i="24"/>
  <c r="H229" i="13"/>
  <c r="H235" i="35"/>
  <c r="I233" i="29"/>
  <c r="F233" i="29"/>
  <c r="L231" i="30"/>
  <c r="H238" i="41"/>
  <c r="N232" i="43"/>
  <c r="I233" i="21"/>
  <c r="E235" i="26"/>
  <c r="L227" i="39"/>
  <c r="J233" i="21"/>
  <c r="G235" i="35"/>
  <c r="G231" i="19"/>
  <c r="F232" i="42"/>
  <c r="M231" i="24"/>
  <c r="E229" i="13"/>
  <c r="D232" i="18"/>
  <c r="H233" i="29"/>
  <c r="M233" i="29"/>
  <c r="J231" i="19"/>
  <c r="J235" i="35"/>
  <c r="N238" i="41"/>
  <c r="D231" i="30"/>
  <c r="F232" i="43"/>
  <c r="I233" i="42"/>
  <c r="H233" i="18"/>
  <c r="F230" i="14"/>
  <c r="M232" i="21"/>
  <c r="K231" i="17"/>
  <c r="L231" i="17"/>
  <c r="G233" i="16"/>
  <c r="H231" i="17"/>
  <c r="M231" i="18"/>
  <c r="H231" i="24"/>
  <c r="E231" i="24"/>
  <c r="G229" i="13"/>
  <c r="H232" i="42"/>
  <c r="K233" i="29"/>
  <c r="I232" i="18"/>
  <c r="K232" i="42"/>
  <c r="M238" i="41"/>
  <c r="L232" i="43"/>
  <c r="G232" i="43"/>
  <c r="K233" i="42"/>
  <c r="K232" i="19"/>
  <c r="N235" i="35"/>
  <c r="N230" i="14"/>
  <c r="D231" i="14"/>
  <c r="M226" i="39"/>
  <c r="F231" i="24"/>
  <c r="H231" i="30"/>
  <c r="K232" i="44"/>
  <c r="D233" i="44"/>
  <c r="K232" i="43"/>
  <c r="D233" i="42"/>
  <c r="H233" i="42"/>
  <c r="L232" i="19"/>
  <c r="L236" i="35"/>
  <c r="I235" i="26"/>
  <c r="K235" i="26"/>
  <c r="J231" i="14"/>
  <c r="G230" i="14"/>
  <c r="D233" i="21"/>
  <c r="L235" i="26"/>
  <c r="H231" i="14"/>
  <c r="J236" i="35"/>
  <c r="D232" i="30"/>
  <c r="D236" i="26"/>
  <c r="D230" i="13"/>
  <c r="D233" i="18"/>
  <c r="D232" i="24"/>
  <c r="D233" i="43"/>
  <c r="B234" i="44" l="1"/>
  <c r="C234" i="44"/>
  <c r="A235" i="44"/>
  <c r="B235" i="29"/>
  <c r="A236" i="29"/>
  <c r="C233" i="17"/>
  <c r="C234" i="17" s="1"/>
  <c r="C235" i="29"/>
  <c r="B231" i="13"/>
  <c r="A232" i="13"/>
  <c r="C231" i="13"/>
  <c r="C240" i="41"/>
  <c r="A241" i="41"/>
  <c r="B240" i="41"/>
  <c r="C237" i="16"/>
  <c r="B234" i="43"/>
  <c r="A235" i="43"/>
  <c r="C234" i="43"/>
  <c r="B233" i="24"/>
  <c r="A234" i="24"/>
  <c r="C233" i="24"/>
  <c r="B233" i="30"/>
  <c r="A234" i="30"/>
  <c r="C233" i="30"/>
  <c r="B234" i="42"/>
  <c r="A235" i="42"/>
  <c r="C234" i="42"/>
  <c r="C234" i="18"/>
  <c r="B234" i="18"/>
  <c r="A235" i="18"/>
  <c r="C233" i="19"/>
  <c r="A237" i="16"/>
  <c r="B237" i="16" s="1"/>
  <c r="C237" i="26"/>
  <c r="A238" i="26"/>
  <c r="B238" i="26" s="1"/>
  <c r="A238" i="35"/>
  <c r="B238" i="35" s="1"/>
  <c r="A234" i="14"/>
  <c r="B234" i="14" s="1"/>
  <c r="C233" i="14"/>
  <c r="A234" i="17"/>
  <c r="B234" i="17" s="1"/>
  <c r="C237" i="35"/>
  <c r="C235" i="21"/>
  <c r="A236" i="21"/>
  <c r="B236" i="21" s="1"/>
  <c r="A236" i="19"/>
  <c r="B236" i="19" s="1"/>
  <c r="A229" i="39"/>
  <c r="B229" i="39" s="1"/>
  <c r="C228" i="39"/>
  <c r="M233" i="18"/>
  <c r="N231" i="30"/>
  <c r="E232" i="19"/>
  <c r="F232" i="44"/>
  <c r="J233" i="44"/>
  <c r="L230" i="13"/>
  <c r="M234" i="29"/>
  <c r="D231" i="13"/>
  <c r="N239" i="41"/>
  <c r="D233" i="24"/>
  <c r="G232" i="30"/>
  <c r="D234" i="18"/>
  <c r="D232" i="14"/>
  <c r="K227" i="39"/>
  <c r="J232" i="17"/>
  <c r="F233" i="21"/>
  <c r="E234" i="16"/>
  <c r="I234" i="18"/>
  <c r="K236" i="16"/>
  <c r="H232" i="14"/>
  <c r="H232" i="17"/>
  <c r="E233" i="18"/>
  <c r="F231" i="30"/>
  <c r="M232" i="19"/>
  <c r="N233" i="42"/>
  <c r="F233" i="44"/>
  <c r="D234" i="44"/>
  <c r="M230" i="13"/>
  <c r="L234" i="29"/>
  <c r="E234" i="29"/>
  <c r="N233" i="18"/>
  <c r="M239" i="41"/>
  <c r="F233" i="43"/>
  <c r="F232" i="30"/>
  <c r="H232" i="24"/>
  <c r="H234" i="42"/>
  <c r="L234" i="21"/>
  <c r="J234" i="21"/>
  <c r="E236" i="26"/>
  <c r="G231" i="17"/>
  <c r="F233" i="42"/>
  <c r="F232" i="18"/>
  <c r="N232" i="19"/>
  <c r="G233" i="18"/>
  <c r="E233" i="44"/>
  <c r="I230" i="13"/>
  <c r="J234" i="29"/>
  <c r="N234" i="29"/>
  <c r="J235" i="16"/>
  <c r="E239" i="41"/>
  <c r="J233" i="43"/>
  <c r="M233" i="43"/>
  <c r="L232" i="30"/>
  <c r="N232" i="24"/>
  <c r="I234" i="42"/>
  <c r="H233" i="19"/>
  <c r="F236" i="26"/>
  <c r="K236" i="35"/>
  <c r="M233" i="42"/>
  <c r="G232" i="18"/>
  <c r="G232" i="19"/>
  <c r="F233" i="18"/>
  <c r="N233" i="44"/>
  <c r="G230" i="13"/>
  <c r="H234" i="29"/>
  <c r="I233" i="18"/>
  <c r="I239" i="41"/>
  <c r="G239" i="41"/>
  <c r="H233" i="43"/>
  <c r="G233" i="43"/>
  <c r="K232" i="30"/>
  <c r="M232" i="24"/>
  <c r="L235" i="16"/>
  <c r="G233" i="21"/>
  <c r="I232" i="17"/>
  <c r="L236" i="26"/>
  <c r="M234" i="16"/>
  <c r="J236" i="26"/>
  <c r="H236" i="16"/>
  <c r="J236" i="16"/>
  <c r="H236" i="26"/>
  <c r="G236" i="26"/>
  <c r="I233" i="44"/>
  <c r="N230" i="13"/>
  <c r="I234" i="29"/>
  <c r="G233" i="42"/>
  <c r="K239" i="41"/>
  <c r="N232" i="30"/>
  <c r="J232" i="30"/>
  <c r="N231" i="17"/>
  <c r="G236" i="35"/>
  <c r="N233" i="21"/>
  <c r="H234" i="21"/>
  <c r="D232" i="17"/>
  <c r="D233" i="17" s="1"/>
  <c r="K234" i="21"/>
  <c r="K232" i="17"/>
  <c r="J232" i="14"/>
  <c r="K236" i="26"/>
  <c r="D233" i="14"/>
  <c r="L232" i="14"/>
  <c r="M233" i="21"/>
  <c r="F231" i="17"/>
  <c r="F236" i="35"/>
  <c r="L232" i="17"/>
  <c r="E233" i="42"/>
  <c r="M232" i="18"/>
  <c r="G232" i="44"/>
  <c r="M233" i="44"/>
  <c r="F239" i="41"/>
  <c r="K233" i="43"/>
  <c r="F232" i="24"/>
  <c r="K232" i="14"/>
  <c r="I233" i="19"/>
  <c r="N234" i="16"/>
  <c r="D235" i="16"/>
  <c r="F227" i="39"/>
  <c r="G234" i="16"/>
  <c r="L237" i="35"/>
  <c r="F231" i="14"/>
  <c r="G231" i="30"/>
  <c r="E232" i="18"/>
  <c r="E232" i="44"/>
  <c r="H233" i="44"/>
  <c r="G233" i="44"/>
  <c r="H230" i="13"/>
  <c r="K234" i="29"/>
  <c r="L239" i="41"/>
  <c r="D234" i="43"/>
  <c r="I233" i="43"/>
  <c r="M232" i="30"/>
  <c r="I232" i="30"/>
  <c r="E232" i="24"/>
  <c r="L234" i="42"/>
  <c r="I234" i="21"/>
  <c r="M231" i="17"/>
  <c r="E233" i="21"/>
  <c r="D234" i="21"/>
  <c r="E231" i="14"/>
  <c r="E231" i="30"/>
  <c r="N232" i="18"/>
  <c r="N232" i="44"/>
  <c r="K233" i="44"/>
  <c r="E230" i="13"/>
  <c r="F230" i="13"/>
  <c r="F234" i="29"/>
  <c r="J239" i="41"/>
  <c r="L233" i="43"/>
  <c r="H232" i="30"/>
  <c r="K232" i="24"/>
  <c r="G232" i="24"/>
  <c r="J234" i="18"/>
  <c r="J233" i="19"/>
  <c r="D237" i="35"/>
  <c r="N236" i="26"/>
  <c r="D228" i="39"/>
  <c r="N227" i="39"/>
  <c r="M231" i="30"/>
  <c r="F232" i="19"/>
  <c r="M232" i="44"/>
  <c r="L233" i="44"/>
  <c r="K230" i="13"/>
  <c r="J230" i="13"/>
  <c r="G234" i="29"/>
  <c r="H239" i="41"/>
  <c r="E233" i="43"/>
  <c r="E232" i="30"/>
  <c r="I232" i="24"/>
  <c r="L232" i="24"/>
  <c r="H234" i="18"/>
  <c r="I236" i="26"/>
  <c r="M227" i="39"/>
  <c r="N236" i="35"/>
  <c r="I232" i="14"/>
  <c r="M236" i="35"/>
  <c r="G231" i="14"/>
  <c r="E231" i="17"/>
  <c r="M231" i="14"/>
  <c r="H235" i="16"/>
  <c r="N233" i="43"/>
  <c r="J232" i="24"/>
  <c r="N231" i="14"/>
  <c r="E227" i="39"/>
  <c r="J227" i="39"/>
  <c r="D237" i="26"/>
  <c r="G227" i="39"/>
  <c r="M236" i="26"/>
  <c r="F234" i="16"/>
  <c r="E236" i="35"/>
  <c r="D235" i="29"/>
  <c r="D233" i="30"/>
  <c r="K233" i="19"/>
  <c r="K228" i="39"/>
  <c r="J237" i="35"/>
  <c r="B234" i="24" l="1"/>
  <c r="A235" i="24"/>
  <c r="C234" i="24"/>
  <c r="B241" i="41"/>
  <c r="C241" i="41"/>
  <c r="A242" i="41"/>
  <c r="B232" i="13"/>
  <c r="A233" i="13"/>
  <c r="C232" i="13"/>
  <c r="B236" i="29"/>
  <c r="A237" i="29"/>
  <c r="B235" i="43"/>
  <c r="C235" i="43"/>
  <c r="A236" i="43"/>
  <c r="B234" i="30"/>
  <c r="C234" i="30"/>
  <c r="A235" i="30"/>
  <c r="C238" i="16"/>
  <c r="C236" i="29"/>
  <c r="B235" i="44"/>
  <c r="C235" i="44"/>
  <c r="A236" i="44"/>
  <c r="B235" i="42"/>
  <c r="A236" i="42"/>
  <c r="C235" i="42"/>
  <c r="B235" i="18"/>
  <c r="A236" i="18"/>
  <c r="C235" i="18"/>
  <c r="C234" i="19"/>
  <c r="C238" i="26"/>
  <c r="A239" i="26"/>
  <c r="B239" i="26" s="1"/>
  <c r="A238" i="16"/>
  <c r="B238" i="16" s="1"/>
  <c r="A235" i="14"/>
  <c r="B235" i="14" s="1"/>
  <c r="C234" i="14"/>
  <c r="A235" i="17"/>
  <c r="B235" i="17" s="1"/>
  <c r="A239" i="35"/>
  <c r="B239" i="35" s="1"/>
  <c r="C238" i="35"/>
  <c r="C236" i="21"/>
  <c r="A237" i="21"/>
  <c r="B237" i="21" s="1"/>
  <c r="A237" i="19"/>
  <c r="B237" i="19" s="1"/>
  <c r="A230" i="39"/>
  <c r="B230" i="39" s="1"/>
  <c r="C229" i="39"/>
  <c r="E234" i="18"/>
  <c r="J228" i="39"/>
  <c r="J231" i="13"/>
  <c r="G231" i="13"/>
  <c r="M234" i="44"/>
  <c r="H234" i="43"/>
  <c r="D234" i="42"/>
  <c r="N235" i="29"/>
  <c r="G237" i="26"/>
  <c r="H229" i="39"/>
  <c r="I236" i="16"/>
  <c r="N233" i="17"/>
  <c r="I237" i="35"/>
  <c r="D235" i="18"/>
  <c r="F233" i="17"/>
  <c r="M232" i="14"/>
  <c r="N237" i="26"/>
  <c r="H228" i="39"/>
  <c r="I228" i="39"/>
  <c r="M234" i="18"/>
  <c r="G234" i="18"/>
  <c r="H231" i="13"/>
  <c r="E231" i="13"/>
  <c r="G234" i="44"/>
  <c r="L233" i="19"/>
  <c r="E234" i="43"/>
  <c r="H233" i="30"/>
  <c r="N233" i="24"/>
  <c r="K235" i="29"/>
  <c r="E235" i="29"/>
  <c r="J233" i="14"/>
  <c r="M237" i="35"/>
  <c r="G237" i="35"/>
  <c r="D234" i="14"/>
  <c r="N237" i="35"/>
  <c r="N234" i="18"/>
  <c r="D233" i="19"/>
  <c r="I231" i="13"/>
  <c r="J234" i="44"/>
  <c r="N234" i="44"/>
  <c r="J234" i="42"/>
  <c r="M234" i="43"/>
  <c r="M233" i="30"/>
  <c r="D234" i="30"/>
  <c r="E233" i="24"/>
  <c r="I235" i="29"/>
  <c r="I235" i="18"/>
  <c r="N228" i="39"/>
  <c r="F234" i="21"/>
  <c r="G228" i="39"/>
  <c r="G234" i="21"/>
  <c r="F235" i="16"/>
  <c r="K238" i="35"/>
  <c r="K231" i="13"/>
  <c r="I234" i="44"/>
  <c r="E234" i="44"/>
  <c r="I240" i="41"/>
  <c r="N234" i="43"/>
  <c r="G233" i="30"/>
  <c r="J233" i="24"/>
  <c r="G233" i="24"/>
  <c r="L235" i="29"/>
  <c r="H235" i="18"/>
  <c r="E232" i="17"/>
  <c r="K233" i="17"/>
  <c r="J235" i="21"/>
  <c r="K237" i="16"/>
  <c r="L233" i="14"/>
  <c r="E232" i="14"/>
  <c r="M233" i="14"/>
  <c r="F237" i="35"/>
  <c r="F233" i="14"/>
  <c r="D236" i="16"/>
  <c r="L237" i="16"/>
  <c r="E228" i="39"/>
  <c r="G234" i="43"/>
  <c r="N233" i="30"/>
  <c r="L233" i="24"/>
  <c r="H235" i="29"/>
  <c r="K235" i="42"/>
  <c r="N235" i="16"/>
  <c r="J237" i="26"/>
  <c r="K237" i="35"/>
  <c r="D234" i="17"/>
  <c r="L233" i="17"/>
  <c r="J237" i="16"/>
  <c r="K235" i="21"/>
  <c r="L236" i="16"/>
  <c r="L229" i="39"/>
  <c r="N232" i="14"/>
  <c r="I234" i="19"/>
  <c r="H237" i="16"/>
  <c r="G235" i="16"/>
  <c r="I233" i="14"/>
  <c r="L231" i="13"/>
  <c r="K234" i="44"/>
  <c r="H240" i="41"/>
  <c r="K234" i="43"/>
  <c r="M233" i="24"/>
  <c r="J234" i="19"/>
  <c r="F228" i="39"/>
  <c r="L235" i="21"/>
  <c r="M228" i="39"/>
  <c r="M232" i="17"/>
  <c r="F232" i="17"/>
  <c r="E235" i="16"/>
  <c r="G233" i="17"/>
  <c r="M237" i="26"/>
  <c r="E233" i="14"/>
  <c r="N233" i="14"/>
  <c r="M233" i="17"/>
  <c r="F234" i="18"/>
  <c r="D234" i="24"/>
  <c r="N231" i="13"/>
  <c r="L234" i="44"/>
  <c r="J240" i="41"/>
  <c r="L234" i="43"/>
  <c r="F234" i="43"/>
  <c r="I233" i="30"/>
  <c r="E233" i="30"/>
  <c r="I233" i="24"/>
  <c r="G235" i="29"/>
  <c r="D235" i="44"/>
  <c r="D235" i="42"/>
  <c r="L235" i="42"/>
  <c r="H234" i="19"/>
  <c r="G232" i="14"/>
  <c r="H233" i="17"/>
  <c r="L237" i="26"/>
  <c r="I233" i="17"/>
  <c r="I235" i="21"/>
  <c r="F231" i="13"/>
  <c r="H234" i="44"/>
  <c r="K240" i="41"/>
  <c r="J234" i="43"/>
  <c r="L228" i="39"/>
  <c r="L233" i="30"/>
  <c r="F233" i="30"/>
  <c r="K233" i="24"/>
  <c r="D240" i="41"/>
  <c r="M235" i="29"/>
  <c r="H235" i="42"/>
  <c r="I237" i="26"/>
  <c r="G232" i="17"/>
  <c r="K237" i="26"/>
  <c r="H237" i="35"/>
  <c r="M231" i="13"/>
  <c r="F234" i="44"/>
  <c r="L240" i="41"/>
  <c r="I234" i="43"/>
  <c r="K234" i="42"/>
  <c r="K233" i="30"/>
  <c r="H233" i="24"/>
  <c r="F235" i="29"/>
  <c r="H233" i="14"/>
  <c r="I237" i="16"/>
  <c r="H235" i="21"/>
  <c r="M234" i="21"/>
  <c r="N232" i="17"/>
  <c r="H237" i="26"/>
  <c r="J233" i="17"/>
  <c r="F232" i="14"/>
  <c r="E237" i="35"/>
  <c r="E234" i="21"/>
  <c r="J233" i="30"/>
  <c r="F233" i="24"/>
  <c r="J235" i="29"/>
  <c r="J235" i="18"/>
  <c r="K234" i="19"/>
  <c r="N234" i="21"/>
  <c r="K229" i="39"/>
  <c r="F237" i="26"/>
  <c r="E237" i="26"/>
  <c r="M235" i="16"/>
  <c r="D229" i="39"/>
  <c r="G233" i="14"/>
  <c r="E233" i="17"/>
  <c r="D238" i="35"/>
  <c r="D235" i="21"/>
  <c r="K233" i="14"/>
  <c r="I229" i="39"/>
  <c r="D241" i="41"/>
  <c r="D235" i="43"/>
  <c r="L234" i="19"/>
  <c r="D238" i="26"/>
  <c r="I238" i="35"/>
  <c r="D232" i="13"/>
  <c r="I235" i="42"/>
  <c r="D234" i="19"/>
  <c r="B237" i="29" l="1"/>
  <c r="A238" i="29"/>
  <c r="C237" i="29"/>
  <c r="C242" i="41"/>
  <c r="A243" i="41"/>
  <c r="B242" i="41"/>
  <c r="B235" i="24"/>
  <c r="A236" i="24"/>
  <c r="C235" i="24"/>
  <c r="C235" i="17"/>
  <c r="B236" i="43"/>
  <c r="A237" i="43"/>
  <c r="C236" i="43"/>
  <c r="B236" i="44"/>
  <c r="C236" i="44"/>
  <c r="A237" i="44"/>
  <c r="B235" i="30"/>
  <c r="C235" i="30"/>
  <c r="A236" i="30"/>
  <c r="B233" i="13"/>
  <c r="A234" i="13"/>
  <c r="C233" i="13"/>
  <c r="B236" i="42"/>
  <c r="A237" i="42"/>
  <c r="C236" i="42"/>
  <c r="C236" i="18"/>
  <c r="B236" i="18"/>
  <c r="A237" i="18"/>
  <c r="C235" i="19"/>
  <c r="A236" i="17"/>
  <c r="B236" i="17" s="1"/>
  <c r="A239" i="16"/>
  <c r="B239" i="16" s="1"/>
  <c r="A240" i="35"/>
  <c r="B240" i="35" s="1"/>
  <c r="C239" i="26"/>
  <c r="A240" i="26"/>
  <c r="B240" i="26" s="1"/>
  <c r="A236" i="14"/>
  <c r="B236" i="14" s="1"/>
  <c r="C235" i="14"/>
  <c r="C239" i="35"/>
  <c r="C237" i="21"/>
  <c r="A238" i="21"/>
  <c r="B238" i="21" s="1"/>
  <c r="A238" i="19"/>
  <c r="B238" i="19" s="1"/>
  <c r="A231" i="39"/>
  <c r="B231" i="39" s="1"/>
  <c r="C230" i="39"/>
  <c r="E234" i="19"/>
  <c r="N240" i="41"/>
  <c r="F233" i="19"/>
  <c r="N235" i="42"/>
  <c r="F235" i="42"/>
  <c r="J234" i="24"/>
  <c r="G241" i="41"/>
  <c r="L235" i="44"/>
  <c r="L232" i="13"/>
  <c r="D237" i="16"/>
  <c r="K238" i="16"/>
  <c r="I239" i="35"/>
  <c r="D236" i="18"/>
  <c r="H238" i="35"/>
  <c r="G238" i="26"/>
  <c r="L238" i="35"/>
  <c r="L234" i="17"/>
  <c r="M235" i="21"/>
  <c r="H238" i="26"/>
  <c r="M234" i="19"/>
  <c r="E235" i="42"/>
  <c r="M235" i="18"/>
  <c r="G235" i="18"/>
  <c r="N234" i="24"/>
  <c r="H241" i="41"/>
  <c r="M241" i="41"/>
  <c r="E235" i="44"/>
  <c r="G235" i="43"/>
  <c r="F232" i="13"/>
  <c r="J232" i="13"/>
  <c r="D233" i="13"/>
  <c r="G234" i="30"/>
  <c r="L236" i="42"/>
  <c r="F238" i="35"/>
  <c r="E238" i="26"/>
  <c r="L234" i="14"/>
  <c r="I238" i="16"/>
  <c r="G235" i="21"/>
  <c r="I236" i="21"/>
  <c r="N234" i="17"/>
  <c r="D238" i="16"/>
  <c r="F234" i="19"/>
  <c r="G235" i="42"/>
  <c r="E235" i="18"/>
  <c r="L236" i="29"/>
  <c r="L234" i="24"/>
  <c r="D242" i="41"/>
  <c r="L241" i="41"/>
  <c r="E241" i="41"/>
  <c r="D236" i="44"/>
  <c r="N235" i="44"/>
  <c r="I235" i="43"/>
  <c r="G232" i="13"/>
  <c r="J234" i="30"/>
  <c r="F234" i="30"/>
  <c r="J236" i="42"/>
  <c r="K235" i="19"/>
  <c r="E236" i="16"/>
  <c r="M238" i="26"/>
  <c r="E229" i="39"/>
  <c r="G234" i="14"/>
  <c r="J238" i="35"/>
  <c r="N234" i="19"/>
  <c r="M235" i="42"/>
  <c r="G234" i="42"/>
  <c r="H236" i="29"/>
  <c r="F234" i="24"/>
  <c r="J241" i="41"/>
  <c r="F235" i="18"/>
  <c r="F235" i="44"/>
  <c r="M235" i="43"/>
  <c r="M232" i="13"/>
  <c r="I234" i="30"/>
  <c r="E234" i="30"/>
  <c r="M234" i="14"/>
  <c r="F238" i="26"/>
  <c r="H234" i="17"/>
  <c r="J234" i="17"/>
  <c r="M238" i="35"/>
  <c r="M229" i="39"/>
  <c r="N229" i="39"/>
  <c r="J236" i="21"/>
  <c r="M234" i="17"/>
  <c r="N234" i="14"/>
  <c r="M234" i="24"/>
  <c r="M235" i="44"/>
  <c r="E235" i="43"/>
  <c r="F234" i="14"/>
  <c r="D236" i="21"/>
  <c r="K234" i="14"/>
  <c r="E238" i="35"/>
  <c r="I238" i="26"/>
  <c r="N236" i="16"/>
  <c r="I234" i="14"/>
  <c r="K236" i="21"/>
  <c r="G238" i="35"/>
  <c r="N238" i="26"/>
  <c r="L230" i="39"/>
  <c r="G240" i="41"/>
  <c r="M233" i="19"/>
  <c r="E234" i="42"/>
  <c r="I236" i="29"/>
  <c r="D236" i="29"/>
  <c r="K241" i="41"/>
  <c r="I235" i="44"/>
  <c r="H232" i="13"/>
  <c r="H234" i="30"/>
  <c r="K234" i="17"/>
  <c r="E235" i="21"/>
  <c r="H236" i="21"/>
  <c r="J234" i="14"/>
  <c r="I236" i="42"/>
  <c r="I234" i="17"/>
  <c r="D237" i="21"/>
  <c r="H239" i="35"/>
  <c r="L239" i="35"/>
  <c r="K238" i="26"/>
  <c r="E240" i="41"/>
  <c r="E233" i="19"/>
  <c r="F234" i="42"/>
  <c r="G234" i="19"/>
  <c r="J236" i="29"/>
  <c r="I234" i="24"/>
  <c r="G234" i="24"/>
  <c r="I241" i="41"/>
  <c r="K235" i="44"/>
  <c r="G235" i="44"/>
  <c r="F235" i="43"/>
  <c r="E232" i="13"/>
  <c r="D235" i="30"/>
  <c r="L234" i="30"/>
  <c r="I235" i="19"/>
  <c r="N235" i="21"/>
  <c r="H234" i="14"/>
  <c r="E234" i="17"/>
  <c r="F234" i="17"/>
  <c r="F240" i="41"/>
  <c r="N233" i="19"/>
  <c r="M234" i="42"/>
  <c r="N235" i="18"/>
  <c r="K234" i="24"/>
  <c r="E234" i="24"/>
  <c r="F241" i="41"/>
  <c r="H235" i="44"/>
  <c r="H235" i="43"/>
  <c r="L235" i="43"/>
  <c r="N232" i="13"/>
  <c r="K234" i="30"/>
  <c r="H236" i="18"/>
  <c r="J235" i="19"/>
  <c r="D235" i="14"/>
  <c r="L236" i="21"/>
  <c r="J238" i="16"/>
  <c r="D239" i="35"/>
  <c r="M240" i="41"/>
  <c r="G233" i="19"/>
  <c r="N234" i="42"/>
  <c r="J235" i="42"/>
  <c r="K236" i="29"/>
  <c r="H234" i="24"/>
  <c r="N241" i="41"/>
  <c r="J235" i="44"/>
  <c r="J235" i="43"/>
  <c r="N235" i="43"/>
  <c r="I232" i="13"/>
  <c r="N234" i="30"/>
  <c r="J236" i="18"/>
  <c r="N238" i="35"/>
  <c r="F235" i="21"/>
  <c r="J238" i="26"/>
  <c r="G236" i="16"/>
  <c r="G229" i="39"/>
  <c r="M236" i="16"/>
  <c r="L238" i="26"/>
  <c r="K235" i="43"/>
  <c r="K232" i="13"/>
  <c r="M234" i="30"/>
  <c r="I236" i="18"/>
  <c r="F229" i="39"/>
  <c r="E234" i="14"/>
  <c r="J239" i="35"/>
  <c r="G234" i="17"/>
  <c r="F236" i="16"/>
  <c r="J229" i="39"/>
  <c r="D239" i="26"/>
  <c r="D237" i="29"/>
  <c r="K239" i="35"/>
  <c r="H230" i="39"/>
  <c r="H235" i="19"/>
  <c r="C236" i="17" l="1"/>
  <c r="B234" i="13"/>
  <c r="A235" i="13"/>
  <c r="C234" i="13"/>
  <c r="C239" i="16"/>
  <c r="C240" i="16" s="1"/>
  <c r="B237" i="43"/>
  <c r="A238" i="43"/>
  <c r="C237" i="43"/>
  <c r="B236" i="24"/>
  <c r="A237" i="24"/>
  <c r="C236" i="24"/>
  <c r="B236" i="30"/>
  <c r="C236" i="30"/>
  <c r="A237" i="30"/>
  <c r="B238" i="29"/>
  <c r="A239" i="29"/>
  <c r="B237" i="44"/>
  <c r="C237" i="44"/>
  <c r="A238" i="44"/>
  <c r="C238" i="29"/>
  <c r="B243" i="41"/>
  <c r="A244" i="41"/>
  <c r="C243" i="41"/>
  <c r="B237" i="42"/>
  <c r="A238" i="42"/>
  <c r="C237" i="42"/>
  <c r="B237" i="18"/>
  <c r="A238" i="18"/>
  <c r="C237" i="18"/>
  <c r="C236" i="19"/>
  <c r="A237" i="14"/>
  <c r="B237" i="14" s="1"/>
  <c r="C236" i="14"/>
  <c r="A237" i="17"/>
  <c r="B237" i="17" s="1"/>
  <c r="C240" i="26"/>
  <c r="A241" i="26"/>
  <c r="B241" i="26" s="1"/>
  <c r="A241" i="35"/>
  <c r="B241" i="35" s="1"/>
  <c r="A240" i="16"/>
  <c r="B240" i="16" s="1"/>
  <c r="C240" i="35"/>
  <c r="C238" i="21"/>
  <c r="A239" i="21"/>
  <c r="B239" i="21" s="1"/>
  <c r="A239" i="19"/>
  <c r="B239" i="19" s="1"/>
  <c r="A232" i="39"/>
  <c r="B232" i="39" s="1"/>
  <c r="C231" i="39"/>
  <c r="M236" i="29"/>
  <c r="N236" i="18"/>
  <c r="H236" i="44"/>
  <c r="M242" i="41"/>
  <c r="K236" i="43"/>
  <c r="J235" i="24"/>
  <c r="D235" i="24"/>
  <c r="L235" i="30"/>
  <c r="K233" i="13"/>
  <c r="M233" i="13"/>
  <c r="N235" i="14"/>
  <c r="M237" i="16"/>
  <c r="J237" i="18"/>
  <c r="J239" i="16"/>
  <c r="L237" i="21"/>
  <c r="H237" i="21"/>
  <c r="E239" i="26"/>
  <c r="I231" i="39"/>
  <c r="N238" i="16"/>
  <c r="F236" i="29"/>
  <c r="J236" i="44"/>
  <c r="I230" i="39"/>
  <c r="I242" i="41"/>
  <c r="G242" i="41"/>
  <c r="K235" i="24"/>
  <c r="L235" i="19"/>
  <c r="K230" i="39"/>
  <c r="E235" i="30"/>
  <c r="H237" i="29"/>
  <c r="N233" i="13"/>
  <c r="F233" i="13"/>
  <c r="L235" i="17"/>
  <c r="H235" i="14"/>
  <c r="I235" i="17"/>
  <c r="G236" i="29"/>
  <c r="E236" i="18"/>
  <c r="M236" i="44"/>
  <c r="D235" i="19"/>
  <c r="H242" i="41"/>
  <c r="N242" i="41"/>
  <c r="H236" i="42"/>
  <c r="N235" i="30"/>
  <c r="K237" i="29"/>
  <c r="E233" i="13"/>
  <c r="I237" i="18"/>
  <c r="N236" i="21"/>
  <c r="E238" i="16"/>
  <c r="F237" i="21"/>
  <c r="H238" i="16"/>
  <c r="E237" i="21"/>
  <c r="E236" i="29"/>
  <c r="D230" i="39"/>
  <c r="E236" i="44"/>
  <c r="J242" i="41"/>
  <c r="L236" i="43"/>
  <c r="H236" i="43"/>
  <c r="D236" i="42"/>
  <c r="F235" i="30"/>
  <c r="F237" i="29"/>
  <c r="G233" i="13"/>
  <c r="H237" i="18"/>
  <c r="G236" i="21"/>
  <c r="K237" i="21"/>
  <c r="F236" i="21"/>
  <c r="J239" i="26"/>
  <c r="K235" i="17"/>
  <c r="H239" i="26"/>
  <c r="I237" i="21"/>
  <c r="L238" i="16"/>
  <c r="G235" i="14"/>
  <c r="D237" i="44"/>
  <c r="J233" i="13"/>
  <c r="L237" i="42"/>
  <c r="G237" i="16"/>
  <c r="M239" i="26"/>
  <c r="K231" i="39"/>
  <c r="F237" i="16"/>
  <c r="E236" i="21"/>
  <c r="D231" i="39"/>
  <c r="M235" i="14"/>
  <c r="K237" i="42"/>
  <c r="J237" i="21"/>
  <c r="I239" i="26"/>
  <c r="L231" i="39"/>
  <c r="K239" i="26"/>
  <c r="N236" i="29"/>
  <c r="J230" i="39"/>
  <c r="F236" i="44"/>
  <c r="L242" i="41"/>
  <c r="I236" i="43"/>
  <c r="D236" i="24"/>
  <c r="H235" i="30"/>
  <c r="M235" i="30"/>
  <c r="M237" i="29"/>
  <c r="I236" i="19"/>
  <c r="G239" i="35"/>
  <c r="N239" i="26"/>
  <c r="J231" i="39"/>
  <c r="F239" i="26"/>
  <c r="H236" i="19"/>
  <c r="E237" i="16"/>
  <c r="N237" i="16"/>
  <c r="L239" i="16"/>
  <c r="G239" i="26"/>
  <c r="D238" i="21"/>
  <c r="D239" i="16"/>
  <c r="F238" i="16"/>
  <c r="F236" i="18"/>
  <c r="K236" i="44"/>
  <c r="G236" i="44"/>
  <c r="K242" i="41"/>
  <c r="J236" i="43"/>
  <c r="I235" i="24"/>
  <c r="J235" i="30"/>
  <c r="G235" i="30"/>
  <c r="E237" i="29"/>
  <c r="I233" i="13"/>
  <c r="D243" i="41"/>
  <c r="D237" i="42"/>
  <c r="G237" i="21"/>
  <c r="G238" i="16"/>
  <c r="F235" i="14"/>
  <c r="L239" i="26"/>
  <c r="E235" i="14"/>
  <c r="G236" i="18"/>
  <c r="I236" i="44"/>
  <c r="N236" i="44"/>
  <c r="E242" i="41"/>
  <c r="H235" i="24"/>
  <c r="K235" i="30"/>
  <c r="I237" i="29"/>
  <c r="G237" i="29"/>
  <c r="L233" i="13"/>
  <c r="H237" i="42"/>
  <c r="J236" i="19"/>
  <c r="F239" i="35"/>
  <c r="M239" i="35"/>
  <c r="N239" i="35"/>
  <c r="I235" i="14"/>
  <c r="M236" i="18"/>
  <c r="L236" i="44"/>
  <c r="F242" i="41"/>
  <c r="L235" i="24"/>
  <c r="K236" i="42"/>
  <c r="D236" i="43"/>
  <c r="I235" i="30"/>
  <c r="L237" i="29"/>
  <c r="N237" i="29"/>
  <c r="H233" i="13"/>
  <c r="H235" i="17"/>
  <c r="E239" i="35"/>
  <c r="M238" i="16"/>
  <c r="D235" i="17"/>
  <c r="M236" i="21"/>
  <c r="L235" i="14"/>
  <c r="J237" i="29"/>
  <c r="D237" i="18"/>
  <c r="L236" i="19"/>
  <c r="K235" i="14"/>
  <c r="J235" i="17"/>
  <c r="I239" i="16"/>
  <c r="D236" i="19"/>
  <c r="M237" i="21"/>
  <c r="D236" i="14"/>
  <c r="J235" i="14"/>
  <c r="H240" i="35"/>
  <c r="N237" i="21"/>
  <c r="I237" i="42"/>
  <c r="D234" i="13"/>
  <c r="D237" i="43"/>
  <c r="D240" i="26"/>
  <c r="D236" i="30"/>
  <c r="J240" i="35"/>
  <c r="B238" i="43" l="1"/>
  <c r="A239" i="43"/>
  <c r="C238" i="43"/>
  <c r="B239" i="29"/>
  <c r="A240" i="29"/>
  <c r="C237" i="17"/>
  <c r="C239" i="29"/>
  <c r="B237" i="30"/>
  <c r="C237" i="30"/>
  <c r="A238" i="30"/>
  <c r="B237" i="24"/>
  <c r="A238" i="24"/>
  <c r="C237" i="24"/>
  <c r="B235" i="13"/>
  <c r="A236" i="13"/>
  <c r="C235" i="13"/>
  <c r="C244" i="41"/>
  <c r="A245" i="41"/>
  <c r="B244" i="41"/>
  <c r="B238" i="44"/>
  <c r="C238" i="44"/>
  <c r="A239" i="44"/>
  <c r="B238" i="42"/>
  <c r="A239" i="42"/>
  <c r="C238" i="42"/>
  <c r="C238" i="18"/>
  <c r="B238" i="18"/>
  <c r="A239" i="18"/>
  <c r="C237" i="19"/>
  <c r="A241" i="16"/>
  <c r="B241" i="16" s="1"/>
  <c r="C237" i="14"/>
  <c r="C241" i="26"/>
  <c r="A242" i="26"/>
  <c r="B242" i="26" s="1"/>
  <c r="A242" i="35"/>
  <c r="B242" i="35" s="1"/>
  <c r="A238" i="17"/>
  <c r="B238" i="17" s="1"/>
  <c r="C241" i="35"/>
  <c r="A240" i="21"/>
  <c r="B240" i="21" s="1"/>
  <c r="C239" i="21"/>
  <c r="A240" i="19"/>
  <c r="B240" i="19" s="1"/>
  <c r="A233" i="39"/>
  <c r="B233" i="39" s="1"/>
  <c r="C232" i="39"/>
  <c r="E236" i="43"/>
  <c r="F236" i="42"/>
  <c r="N230" i="39"/>
  <c r="M235" i="24"/>
  <c r="G236" i="24"/>
  <c r="N234" i="13"/>
  <c r="J236" i="30"/>
  <c r="L237" i="44"/>
  <c r="I237" i="43"/>
  <c r="J238" i="18"/>
  <c r="G231" i="39"/>
  <c r="I240" i="26"/>
  <c r="N236" i="14"/>
  <c r="D239" i="21"/>
  <c r="M240" i="26"/>
  <c r="F240" i="26"/>
  <c r="E239" i="16"/>
  <c r="F236" i="19"/>
  <c r="M236" i="43"/>
  <c r="E236" i="42"/>
  <c r="M235" i="19"/>
  <c r="G235" i="24"/>
  <c r="E236" i="19"/>
  <c r="E236" i="24"/>
  <c r="I234" i="13"/>
  <c r="K238" i="29"/>
  <c r="J243" i="41"/>
  <c r="L236" i="30"/>
  <c r="E236" i="30"/>
  <c r="D238" i="44"/>
  <c r="F237" i="44"/>
  <c r="F237" i="43"/>
  <c r="D238" i="18"/>
  <c r="G238" i="21"/>
  <c r="H240" i="16"/>
  <c r="L236" i="14"/>
  <c r="G240" i="26"/>
  <c r="I232" i="39"/>
  <c r="D232" i="39"/>
  <c r="G236" i="19"/>
  <c r="N236" i="43"/>
  <c r="M236" i="42"/>
  <c r="F235" i="19"/>
  <c r="N235" i="24"/>
  <c r="N237" i="18"/>
  <c r="M236" i="24"/>
  <c r="G234" i="13"/>
  <c r="H238" i="29"/>
  <c r="H243" i="41"/>
  <c r="I236" i="30"/>
  <c r="I237" i="44"/>
  <c r="N237" i="44"/>
  <c r="E237" i="43"/>
  <c r="H238" i="18"/>
  <c r="D236" i="17"/>
  <c r="D240" i="35"/>
  <c r="M236" i="19"/>
  <c r="G236" i="43"/>
  <c r="G236" i="42"/>
  <c r="E235" i="19"/>
  <c r="M237" i="18"/>
  <c r="H239" i="16"/>
  <c r="J236" i="24"/>
  <c r="N236" i="24"/>
  <c r="K234" i="13"/>
  <c r="J238" i="29"/>
  <c r="M243" i="41"/>
  <c r="H236" i="30"/>
  <c r="H237" i="44"/>
  <c r="G237" i="44"/>
  <c r="G237" i="43"/>
  <c r="I238" i="18"/>
  <c r="G235" i="17"/>
  <c r="K236" i="14"/>
  <c r="N238" i="21"/>
  <c r="K240" i="26"/>
  <c r="M238" i="21"/>
  <c r="K240" i="35"/>
  <c r="E236" i="14"/>
  <c r="I238" i="21"/>
  <c r="N240" i="26"/>
  <c r="L240" i="16"/>
  <c r="J240" i="26"/>
  <c r="G239" i="16"/>
  <c r="E240" i="26"/>
  <c r="N239" i="16"/>
  <c r="K236" i="30"/>
  <c r="K237" i="44"/>
  <c r="J237" i="43"/>
  <c r="N237" i="43"/>
  <c r="I240" i="16"/>
  <c r="M235" i="17"/>
  <c r="K232" i="39"/>
  <c r="E231" i="39"/>
  <c r="H240" i="26"/>
  <c r="H238" i="21"/>
  <c r="J236" i="17"/>
  <c r="H231" i="39"/>
  <c r="F237" i="18"/>
  <c r="E237" i="42"/>
  <c r="G230" i="39"/>
  <c r="N235" i="19"/>
  <c r="N236" i="19"/>
  <c r="K236" i="19"/>
  <c r="L236" i="24"/>
  <c r="F236" i="24"/>
  <c r="J234" i="13"/>
  <c r="I238" i="29"/>
  <c r="E243" i="41"/>
  <c r="D237" i="14"/>
  <c r="I240" i="35"/>
  <c r="K238" i="21"/>
  <c r="L240" i="35"/>
  <c r="L232" i="39"/>
  <c r="M236" i="14"/>
  <c r="L238" i="21"/>
  <c r="G237" i="18"/>
  <c r="G237" i="42"/>
  <c r="E230" i="39"/>
  <c r="G235" i="19"/>
  <c r="M237" i="42"/>
  <c r="J237" i="42"/>
  <c r="I236" i="24"/>
  <c r="E234" i="13"/>
  <c r="F234" i="13"/>
  <c r="G243" i="41"/>
  <c r="M236" i="30"/>
  <c r="J237" i="44"/>
  <c r="L237" i="43"/>
  <c r="M237" i="43"/>
  <c r="D238" i="42"/>
  <c r="K238" i="42"/>
  <c r="I237" i="19"/>
  <c r="H236" i="17"/>
  <c r="G236" i="14"/>
  <c r="I236" i="14"/>
  <c r="L240" i="26"/>
  <c r="K236" i="17"/>
  <c r="E237" i="18"/>
  <c r="N237" i="42"/>
  <c r="F230" i="39"/>
  <c r="F235" i="24"/>
  <c r="F237" i="42"/>
  <c r="K236" i="24"/>
  <c r="M234" i="13"/>
  <c r="H234" i="13"/>
  <c r="I243" i="41"/>
  <c r="F243" i="41"/>
  <c r="F236" i="30"/>
  <c r="E237" i="44"/>
  <c r="K237" i="43"/>
  <c r="D238" i="29"/>
  <c r="L238" i="42"/>
  <c r="J237" i="19"/>
  <c r="L236" i="17"/>
  <c r="F238" i="21"/>
  <c r="K240" i="16"/>
  <c r="F236" i="43"/>
  <c r="N236" i="42"/>
  <c r="M230" i="39"/>
  <c r="E235" i="24"/>
  <c r="H236" i="24"/>
  <c r="L234" i="13"/>
  <c r="K243" i="41"/>
  <c r="N243" i="41"/>
  <c r="N236" i="30"/>
  <c r="M237" i="44"/>
  <c r="H237" i="43"/>
  <c r="J238" i="21"/>
  <c r="K239" i="16"/>
  <c r="J236" i="14"/>
  <c r="F239" i="16"/>
  <c r="H236" i="14"/>
  <c r="M239" i="16"/>
  <c r="I236" i="17"/>
  <c r="F231" i="39"/>
  <c r="L238" i="29"/>
  <c r="L243" i="41"/>
  <c r="G236" i="30"/>
  <c r="D241" i="26"/>
  <c r="J240" i="16"/>
  <c r="F235" i="17"/>
  <c r="F236" i="14"/>
  <c r="H232" i="39"/>
  <c r="D237" i="17"/>
  <c r="M231" i="39"/>
  <c r="E238" i="21"/>
  <c r="E235" i="17"/>
  <c r="N231" i="39"/>
  <c r="N235" i="17"/>
  <c r="H237" i="19"/>
  <c r="J232" i="39"/>
  <c r="D237" i="24"/>
  <c r="D244" i="41"/>
  <c r="D235" i="13"/>
  <c r="D239" i="29"/>
  <c r="B239" i="44" l="1"/>
  <c r="A240" i="44"/>
  <c r="C239" i="44"/>
  <c r="C241" i="16"/>
  <c r="C242" i="16" s="1"/>
  <c r="B238" i="24"/>
  <c r="A239" i="24"/>
  <c r="C238" i="24"/>
  <c r="C240" i="29"/>
  <c r="B239" i="43"/>
  <c r="C239" i="43"/>
  <c r="A240" i="43"/>
  <c r="B238" i="30"/>
  <c r="C238" i="30"/>
  <c r="A239" i="30"/>
  <c r="B245" i="41"/>
  <c r="C245" i="41"/>
  <c r="A246" i="41"/>
  <c r="B236" i="13"/>
  <c r="A237" i="13"/>
  <c r="C236" i="13"/>
  <c r="C238" i="17"/>
  <c r="B240" i="29"/>
  <c r="A241" i="29"/>
  <c r="B239" i="42"/>
  <c r="A240" i="42"/>
  <c r="C239" i="42"/>
  <c r="B239" i="18"/>
  <c r="A240" i="18"/>
  <c r="C239" i="18"/>
  <c r="C238" i="19"/>
  <c r="A242" i="16"/>
  <c r="B242" i="16" s="1"/>
  <c r="A239" i="17"/>
  <c r="B239" i="17" s="1"/>
  <c r="A243" i="35"/>
  <c r="B243" i="35" s="1"/>
  <c r="C242" i="26"/>
  <c r="A243" i="26"/>
  <c r="B243" i="26" s="1"/>
  <c r="C242" i="35"/>
  <c r="C240" i="21"/>
  <c r="A241" i="21"/>
  <c r="B241" i="21" s="1"/>
  <c r="A241" i="19"/>
  <c r="B241" i="19" s="1"/>
  <c r="A234" i="39"/>
  <c r="B234" i="39" s="1"/>
  <c r="C233" i="39"/>
  <c r="G238" i="29"/>
  <c r="N238" i="18"/>
  <c r="L238" i="44"/>
  <c r="H239" i="29"/>
  <c r="H238" i="42"/>
  <c r="H235" i="13"/>
  <c r="K244" i="41"/>
  <c r="M244" i="41"/>
  <c r="D240" i="29"/>
  <c r="J238" i="19"/>
  <c r="E237" i="14"/>
  <c r="L233" i="39"/>
  <c r="L238" i="19"/>
  <c r="L241" i="16"/>
  <c r="H242" i="35"/>
  <c r="E238" i="29"/>
  <c r="E238" i="18"/>
  <c r="H238" i="44"/>
  <c r="G239" i="29"/>
  <c r="I237" i="30"/>
  <c r="N235" i="13"/>
  <c r="L244" i="41"/>
  <c r="E244" i="41"/>
  <c r="G237" i="24"/>
  <c r="H238" i="43"/>
  <c r="J239" i="42"/>
  <c r="I241" i="35"/>
  <c r="H239" i="21"/>
  <c r="F238" i="29"/>
  <c r="F238" i="18"/>
  <c r="L237" i="19"/>
  <c r="K238" i="44"/>
  <c r="M239" i="29"/>
  <c r="K237" i="30"/>
  <c r="H237" i="30"/>
  <c r="K235" i="13"/>
  <c r="H244" i="41"/>
  <c r="J237" i="24"/>
  <c r="L238" i="43"/>
  <c r="K237" i="17"/>
  <c r="J241" i="35"/>
  <c r="F237" i="17"/>
  <c r="J239" i="21"/>
  <c r="K241" i="16"/>
  <c r="G237" i="14"/>
  <c r="K241" i="26"/>
  <c r="J242" i="35"/>
  <c r="I241" i="26"/>
  <c r="I242" i="35"/>
  <c r="K239" i="21"/>
  <c r="J241" i="16"/>
  <c r="M237" i="17"/>
  <c r="K239" i="42"/>
  <c r="E237" i="17"/>
  <c r="H233" i="39"/>
  <c r="I239" i="21"/>
  <c r="M238" i="29"/>
  <c r="G238" i="18"/>
  <c r="J238" i="42"/>
  <c r="M238" i="44"/>
  <c r="N239" i="29"/>
  <c r="D237" i="19"/>
  <c r="M235" i="13"/>
  <c r="I244" i="41"/>
  <c r="F238" i="42"/>
  <c r="M237" i="24"/>
  <c r="K238" i="43"/>
  <c r="D238" i="43"/>
  <c r="K238" i="19"/>
  <c r="L241" i="26"/>
  <c r="I233" i="39"/>
  <c r="G240" i="35"/>
  <c r="F237" i="14"/>
  <c r="G241" i="26"/>
  <c r="M237" i="14"/>
  <c r="L242" i="35"/>
  <c r="I237" i="17"/>
  <c r="M241" i="26"/>
  <c r="D241" i="35"/>
  <c r="N236" i="17"/>
  <c r="N232" i="39"/>
  <c r="H239" i="18"/>
  <c r="E240" i="35"/>
  <c r="M232" i="39"/>
  <c r="F236" i="17"/>
  <c r="D242" i="26"/>
  <c r="N238" i="29"/>
  <c r="E238" i="42"/>
  <c r="G238" i="42"/>
  <c r="G238" i="44"/>
  <c r="E239" i="29"/>
  <c r="E235" i="13"/>
  <c r="J235" i="13"/>
  <c r="J244" i="41"/>
  <c r="L237" i="24"/>
  <c r="F237" i="24"/>
  <c r="I238" i="43"/>
  <c r="I239" i="18"/>
  <c r="H237" i="14"/>
  <c r="J237" i="14"/>
  <c r="M236" i="17"/>
  <c r="E232" i="39"/>
  <c r="L241" i="35"/>
  <c r="N238" i="42"/>
  <c r="K237" i="19"/>
  <c r="E238" i="44"/>
  <c r="I239" i="29"/>
  <c r="F239" i="29"/>
  <c r="L235" i="13"/>
  <c r="I235" i="13"/>
  <c r="G244" i="41"/>
  <c r="K237" i="24"/>
  <c r="N237" i="24"/>
  <c r="J238" i="43"/>
  <c r="G232" i="39"/>
  <c r="M238" i="42"/>
  <c r="J238" i="44"/>
  <c r="F238" i="44"/>
  <c r="L239" i="29"/>
  <c r="J239" i="29"/>
  <c r="L237" i="30"/>
  <c r="G235" i="13"/>
  <c r="I238" i="42"/>
  <c r="F244" i="41"/>
  <c r="I237" i="24"/>
  <c r="I239" i="42"/>
  <c r="I238" i="19"/>
  <c r="H237" i="17"/>
  <c r="H241" i="16"/>
  <c r="N240" i="35"/>
  <c r="G236" i="17"/>
  <c r="I237" i="14"/>
  <c r="F240" i="35"/>
  <c r="K237" i="14"/>
  <c r="L237" i="17"/>
  <c r="N237" i="17"/>
  <c r="J237" i="17"/>
  <c r="K241" i="35"/>
  <c r="D242" i="35"/>
  <c r="E241" i="26"/>
  <c r="L237" i="14"/>
  <c r="H241" i="35"/>
  <c r="F239" i="21"/>
  <c r="M240" i="35"/>
  <c r="D238" i="17"/>
  <c r="M238" i="18"/>
  <c r="I238" i="44"/>
  <c r="N238" i="44"/>
  <c r="K239" i="29"/>
  <c r="J237" i="30"/>
  <c r="F235" i="13"/>
  <c r="D237" i="30"/>
  <c r="N244" i="41"/>
  <c r="H237" i="24"/>
  <c r="D239" i="42"/>
  <c r="L239" i="42"/>
  <c r="H238" i="19"/>
  <c r="K242" i="35"/>
  <c r="N239" i="21"/>
  <c r="L239" i="21"/>
  <c r="E236" i="17"/>
  <c r="G237" i="17"/>
  <c r="F232" i="39"/>
  <c r="J233" i="39"/>
  <c r="E239" i="21"/>
  <c r="N237" i="14"/>
  <c r="G239" i="21"/>
  <c r="E237" i="24"/>
  <c r="H239" i="42"/>
  <c r="H241" i="26"/>
  <c r="F241" i="26"/>
  <c r="D240" i="16"/>
  <c r="I241" i="16"/>
  <c r="J241" i="26"/>
  <c r="N241" i="26"/>
  <c r="M239" i="21"/>
  <c r="D238" i="24"/>
  <c r="D239" i="44"/>
  <c r="D236" i="13"/>
  <c r="D245" i="41"/>
  <c r="K233" i="39"/>
  <c r="J239" i="18"/>
  <c r="D238" i="19"/>
  <c r="D239" i="43"/>
  <c r="B241" i="29" l="1"/>
  <c r="A242" i="29"/>
  <c r="B240" i="44"/>
  <c r="A241" i="44"/>
  <c r="C240" i="44"/>
  <c r="B239" i="30"/>
  <c r="C239" i="30"/>
  <c r="A240" i="30"/>
  <c r="B237" i="13"/>
  <c r="A238" i="13"/>
  <c r="C237" i="13"/>
  <c r="C241" i="29"/>
  <c r="C239" i="17"/>
  <c r="B240" i="43"/>
  <c r="C240" i="43"/>
  <c r="A241" i="43"/>
  <c r="B246" i="41"/>
  <c r="C246" i="41"/>
  <c r="A247" i="41"/>
  <c r="B239" i="24"/>
  <c r="C239" i="24"/>
  <c r="A240" i="24"/>
  <c r="B240" i="42"/>
  <c r="A241" i="42"/>
  <c r="C240" i="42"/>
  <c r="C240" i="18"/>
  <c r="B240" i="18"/>
  <c r="A241" i="18"/>
  <c r="C239" i="19"/>
  <c r="A240" i="17"/>
  <c r="B240" i="17" s="1"/>
  <c r="A244" i="26"/>
  <c r="B244" i="26" s="1"/>
  <c r="C243" i="26"/>
  <c r="A244" i="35"/>
  <c r="B244" i="35" s="1"/>
  <c r="C243" i="35"/>
  <c r="A242" i="21"/>
  <c r="B242" i="21" s="1"/>
  <c r="C241" i="21"/>
  <c r="A242" i="19"/>
  <c r="B242" i="19" s="1"/>
  <c r="A235" i="39"/>
  <c r="B235" i="39" s="1"/>
  <c r="C234" i="39"/>
  <c r="E238" i="19"/>
  <c r="N237" i="30"/>
  <c r="M238" i="43"/>
  <c r="G239" i="42"/>
  <c r="G240" i="29"/>
  <c r="M238" i="24"/>
  <c r="I239" i="43"/>
  <c r="K239" i="44"/>
  <c r="I242" i="16"/>
  <c r="D241" i="16"/>
  <c r="D239" i="19"/>
  <c r="M238" i="17"/>
  <c r="F238" i="19"/>
  <c r="M237" i="30"/>
  <c r="G238" i="43"/>
  <c r="G236" i="13"/>
  <c r="L238" i="30"/>
  <c r="I238" i="30"/>
  <c r="I240" i="29"/>
  <c r="M240" i="29"/>
  <c r="L238" i="24"/>
  <c r="N238" i="24"/>
  <c r="K239" i="43"/>
  <c r="I245" i="41"/>
  <c r="I239" i="44"/>
  <c r="G238" i="17"/>
  <c r="K243" i="35"/>
  <c r="G242" i="26"/>
  <c r="L243" i="35"/>
  <c r="L242" i="26"/>
  <c r="M238" i="19"/>
  <c r="F237" i="30"/>
  <c r="N237" i="19"/>
  <c r="I236" i="13"/>
  <c r="K240" i="29"/>
  <c r="D239" i="18"/>
  <c r="J238" i="24"/>
  <c r="E238" i="24"/>
  <c r="J239" i="43"/>
  <c r="F245" i="41"/>
  <c r="H239" i="44"/>
  <c r="H240" i="42"/>
  <c r="N238" i="19"/>
  <c r="E237" i="30"/>
  <c r="M237" i="19"/>
  <c r="E236" i="13"/>
  <c r="H238" i="30"/>
  <c r="H240" i="29"/>
  <c r="G238" i="24"/>
  <c r="H239" i="43"/>
  <c r="N245" i="41"/>
  <c r="L239" i="44"/>
  <c r="D240" i="42"/>
  <c r="K240" i="42"/>
  <c r="J239" i="19"/>
  <c r="J240" i="21"/>
  <c r="G241" i="35"/>
  <c r="F242" i="26"/>
  <c r="E242" i="35"/>
  <c r="I240" i="21"/>
  <c r="H242" i="26"/>
  <c r="L242" i="16"/>
  <c r="N242" i="26"/>
  <c r="J238" i="30"/>
  <c r="J240" i="29"/>
  <c r="M245" i="41"/>
  <c r="J240" i="42"/>
  <c r="L240" i="42"/>
  <c r="H239" i="19"/>
  <c r="G242" i="35"/>
  <c r="F240" i="16"/>
  <c r="F241" i="35"/>
  <c r="K240" i="21"/>
  <c r="K239" i="19"/>
  <c r="K242" i="26"/>
  <c r="M240" i="16"/>
  <c r="J243" i="35"/>
  <c r="G238" i="19"/>
  <c r="G237" i="30"/>
  <c r="G237" i="19"/>
  <c r="J236" i="13"/>
  <c r="I238" i="24"/>
  <c r="G239" i="43"/>
  <c r="F239" i="44"/>
  <c r="M241" i="35"/>
  <c r="I240" i="42"/>
  <c r="K238" i="17"/>
  <c r="H240" i="21"/>
  <c r="E242" i="26"/>
  <c r="M239" i="42"/>
  <c r="F238" i="43"/>
  <c r="E237" i="19"/>
  <c r="D241" i="29"/>
  <c r="M236" i="13"/>
  <c r="E240" i="29"/>
  <c r="H238" i="24"/>
  <c r="M239" i="43"/>
  <c r="K245" i="41"/>
  <c r="E245" i="41"/>
  <c r="M239" i="44"/>
  <c r="E240" i="16"/>
  <c r="D240" i="21"/>
  <c r="D241" i="21" s="1"/>
  <c r="D243" i="35"/>
  <c r="I243" i="35"/>
  <c r="H238" i="17"/>
  <c r="E239" i="42"/>
  <c r="N238" i="43"/>
  <c r="F237" i="19"/>
  <c r="F236" i="13"/>
  <c r="H236" i="13"/>
  <c r="D238" i="30"/>
  <c r="F240" i="29"/>
  <c r="D240" i="43"/>
  <c r="F238" i="24"/>
  <c r="D246" i="41"/>
  <c r="N239" i="43"/>
  <c r="H245" i="41"/>
  <c r="G245" i="41"/>
  <c r="N239" i="44"/>
  <c r="D240" i="18"/>
  <c r="L239" i="19"/>
  <c r="L240" i="21"/>
  <c r="N239" i="42"/>
  <c r="E238" i="43"/>
  <c r="F239" i="42"/>
  <c r="N236" i="13"/>
  <c r="K236" i="13"/>
  <c r="N240" i="29"/>
  <c r="K238" i="24"/>
  <c r="L239" i="43"/>
  <c r="F239" i="43"/>
  <c r="L245" i="41"/>
  <c r="J239" i="44"/>
  <c r="E239" i="44"/>
  <c r="I239" i="19"/>
  <c r="J238" i="17"/>
  <c r="I242" i="26"/>
  <c r="F242" i="35"/>
  <c r="L238" i="17"/>
  <c r="E238" i="17"/>
  <c r="I238" i="17"/>
  <c r="L236" i="13"/>
  <c r="K238" i="30"/>
  <c r="L240" i="29"/>
  <c r="E239" i="43"/>
  <c r="J245" i="41"/>
  <c r="G239" i="44"/>
  <c r="E241" i="35"/>
  <c r="M242" i="35"/>
  <c r="H243" i="35"/>
  <c r="F238" i="17"/>
  <c r="M242" i="26"/>
  <c r="N242" i="35"/>
  <c r="H240" i="18"/>
  <c r="N241" i="35"/>
  <c r="N238" i="17"/>
  <c r="J242" i="26"/>
  <c r="N240" i="16"/>
  <c r="D233" i="39"/>
  <c r="G240" i="16"/>
  <c r="D240" i="44"/>
  <c r="D239" i="17"/>
  <c r="D239" i="24"/>
  <c r="J234" i="39"/>
  <c r="J240" i="18"/>
  <c r="D239" i="30"/>
  <c r="B241" i="43" l="1"/>
  <c r="A242" i="43"/>
  <c r="C241" i="43"/>
  <c r="C242" i="29"/>
  <c r="B241" i="44"/>
  <c r="C241" i="44"/>
  <c r="A242" i="44"/>
  <c r="C247" i="41"/>
  <c r="A248" i="41"/>
  <c r="B247" i="41"/>
  <c r="B238" i="13"/>
  <c r="A239" i="13"/>
  <c r="C238" i="13"/>
  <c r="B242" i="29"/>
  <c r="A243" i="29"/>
  <c r="C240" i="17"/>
  <c r="C241" i="17" s="1"/>
  <c r="B240" i="30"/>
  <c r="C240" i="30"/>
  <c r="A241" i="30"/>
  <c r="B240" i="24"/>
  <c r="A241" i="24"/>
  <c r="C240" i="24"/>
  <c r="B241" i="42"/>
  <c r="A242" i="42"/>
  <c r="C241" i="42"/>
  <c r="B241" i="18"/>
  <c r="A242" i="18"/>
  <c r="C241" i="18"/>
  <c r="C240" i="19"/>
  <c r="C244" i="26"/>
  <c r="A245" i="26"/>
  <c r="B245" i="26" s="1"/>
  <c r="A241" i="17"/>
  <c r="B241" i="17" s="1"/>
  <c r="A245" i="35"/>
  <c r="B245" i="35" s="1"/>
  <c r="C244" i="35"/>
  <c r="C242" i="21"/>
  <c r="A243" i="21"/>
  <c r="B243" i="21" s="1"/>
  <c r="A243" i="19"/>
  <c r="B243" i="19" s="1"/>
  <c r="A236" i="39"/>
  <c r="B236" i="39" s="1"/>
  <c r="C235" i="39"/>
  <c r="N240" i="18"/>
  <c r="E240" i="42"/>
  <c r="F239" i="19"/>
  <c r="I240" i="18"/>
  <c r="H240" i="43"/>
  <c r="E240" i="43"/>
  <c r="H246" i="41"/>
  <c r="K239" i="24"/>
  <c r="K239" i="17"/>
  <c r="M240" i="21"/>
  <c r="M241" i="16"/>
  <c r="K241" i="21"/>
  <c r="E240" i="18"/>
  <c r="F240" i="42"/>
  <c r="M239" i="19"/>
  <c r="G240" i="42"/>
  <c r="K240" i="43"/>
  <c r="N241" i="29"/>
  <c r="K237" i="13"/>
  <c r="K246" i="41"/>
  <c r="D240" i="24"/>
  <c r="G239" i="30"/>
  <c r="J239" i="24"/>
  <c r="L240" i="44"/>
  <c r="I241" i="18"/>
  <c r="K244" i="35"/>
  <c r="F243" i="35"/>
  <c r="F233" i="39"/>
  <c r="N241" i="21"/>
  <c r="N238" i="30"/>
  <c r="N239" i="18"/>
  <c r="E239" i="19"/>
  <c r="J240" i="43"/>
  <c r="I241" i="29"/>
  <c r="E241" i="29"/>
  <c r="L246" i="41"/>
  <c r="D237" i="13"/>
  <c r="F239" i="30"/>
  <c r="N239" i="24"/>
  <c r="K240" i="44"/>
  <c r="K241" i="42"/>
  <c r="D244" i="35"/>
  <c r="F238" i="30"/>
  <c r="G239" i="18"/>
  <c r="G239" i="19"/>
  <c r="I240" i="43"/>
  <c r="J241" i="29"/>
  <c r="G241" i="29"/>
  <c r="J237" i="13"/>
  <c r="J246" i="41"/>
  <c r="J239" i="30"/>
  <c r="N239" i="30"/>
  <c r="F239" i="24"/>
  <c r="I240" i="44"/>
  <c r="D241" i="42"/>
  <c r="I241" i="42"/>
  <c r="D240" i="19"/>
  <c r="M243" i="35"/>
  <c r="I243" i="26"/>
  <c r="E241" i="21"/>
  <c r="E243" i="35"/>
  <c r="G239" i="17"/>
  <c r="M239" i="17"/>
  <c r="H239" i="17"/>
  <c r="L241" i="29"/>
  <c r="E239" i="30"/>
  <c r="E240" i="44"/>
  <c r="H241" i="42"/>
  <c r="N243" i="35"/>
  <c r="D243" i="26"/>
  <c r="K242" i="16"/>
  <c r="F241" i="21"/>
  <c r="J243" i="26"/>
  <c r="I240" i="19"/>
  <c r="N233" i="39"/>
  <c r="K243" i="26"/>
  <c r="D240" i="17"/>
  <c r="M241" i="21"/>
  <c r="N239" i="17"/>
  <c r="E238" i="30"/>
  <c r="F239" i="18"/>
  <c r="F240" i="18"/>
  <c r="N240" i="43"/>
  <c r="E246" i="41"/>
  <c r="K239" i="30"/>
  <c r="M239" i="24"/>
  <c r="H240" i="19"/>
  <c r="E240" i="21"/>
  <c r="L239" i="17"/>
  <c r="I239" i="17"/>
  <c r="J241" i="42"/>
  <c r="D242" i="16"/>
  <c r="F240" i="21"/>
  <c r="N241" i="16"/>
  <c r="G243" i="35"/>
  <c r="H241" i="21"/>
  <c r="G238" i="30"/>
  <c r="M239" i="18"/>
  <c r="M240" i="42"/>
  <c r="G240" i="43"/>
  <c r="H241" i="29"/>
  <c r="H237" i="13"/>
  <c r="D242" i="29"/>
  <c r="N246" i="41"/>
  <c r="D240" i="30"/>
  <c r="H239" i="30"/>
  <c r="H239" i="24"/>
  <c r="E239" i="24"/>
  <c r="M240" i="44"/>
  <c r="E241" i="16"/>
  <c r="G233" i="39"/>
  <c r="N240" i="21"/>
  <c r="I241" i="21"/>
  <c r="H243" i="26"/>
  <c r="M238" i="30"/>
  <c r="E239" i="18"/>
  <c r="K234" i="39"/>
  <c r="M240" i="18"/>
  <c r="M240" i="43"/>
  <c r="K241" i="29"/>
  <c r="D241" i="44"/>
  <c r="H234" i="39"/>
  <c r="L234" i="39"/>
  <c r="M246" i="41"/>
  <c r="I239" i="30"/>
  <c r="I239" i="24"/>
  <c r="G239" i="24"/>
  <c r="N240" i="44"/>
  <c r="H241" i="18"/>
  <c r="L240" i="19"/>
  <c r="E233" i="39"/>
  <c r="G241" i="21"/>
  <c r="G240" i="21"/>
  <c r="N240" i="42"/>
  <c r="N239" i="19"/>
  <c r="G240" i="18"/>
  <c r="L240" i="43"/>
  <c r="F240" i="43"/>
  <c r="F241" i="29"/>
  <c r="I237" i="13"/>
  <c r="I246" i="41"/>
  <c r="F246" i="41"/>
  <c r="L239" i="30"/>
  <c r="L239" i="24"/>
  <c r="J240" i="44"/>
  <c r="G240" i="44"/>
  <c r="K240" i="19"/>
  <c r="J241" i="21"/>
  <c r="F239" i="17"/>
  <c r="J239" i="17"/>
  <c r="J242" i="16"/>
  <c r="G241" i="16"/>
  <c r="I234" i="39"/>
  <c r="M233" i="39"/>
  <c r="M241" i="29"/>
  <c r="L237" i="13"/>
  <c r="G246" i="41"/>
  <c r="M239" i="30"/>
  <c r="H240" i="44"/>
  <c r="F240" i="44"/>
  <c r="D234" i="39"/>
  <c r="E239" i="17"/>
  <c r="J244" i="35"/>
  <c r="L244" i="35"/>
  <c r="L241" i="42"/>
  <c r="F241" i="16"/>
  <c r="L241" i="21"/>
  <c r="J240" i="19"/>
  <c r="L243" i="26"/>
  <c r="H242" i="16"/>
  <c r="I235" i="39"/>
  <c r="I244" i="35"/>
  <c r="D241" i="18"/>
  <c r="D247" i="41"/>
  <c r="D241" i="43"/>
  <c r="D242" i="21"/>
  <c r="D238" i="13"/>
  <c r="B239" i="13" l="1"/>
  <c r="A240" i="13"/>
  <c r="C239" i="13"/>
  <c r="B241" i="24"/>
  <c r="C241" i="24"/>
  <c r="B242" i="44"/>
  <c r="A243" i="44"/>
  <c r="C242" i="44"/>
  <c r="B241" i="30"/>
  <c r="A242" i="30"/>
  <c r="C241" i="30"/>
  <c r="B243" i="29"/>
  <c r="A244" i="29"/>
  <c r="B242" i="43"/>
  <c r="A243" i="43"/>
  <c r="C242" i="43"/>
  <c r="C242" i="17"/>
  <c r="B248" i="41"/>
  <c r="C248" i="41"/>
  <c r="A249" i="41"/>
  <c r="C243" i="29"/>
  <c r="B242" i="42"/>
  <c r="C242" i="42"/>
  <c r="A243" i="42"/>
  <c r="C242" i="18"/>
  <c r="B242" i="18"/>
  <c r="A243" i="18"/>
  <c r="C241" i="19"/>
  <c r="A242" i="17"/>
  <c r="B242" i="17" s="1"/>
  <c r="A246" i="35"/>
  <c r="B246" i="35" s="1"/>
  <c r="C245" i="26"/>
  <c r="A246" i="26"/>
  <c r="B246" i="26" s="1"/>
  <c r="C245" i="35"/>
  <c r="C243" i="21"/>
  <c r="A244" i="21"/>
  <c r="B244" i="21" s="1"/>
  <c r="A244" i="19"/>
  <c r="B244" i="19" s="1"/>
  <c r="A237" i="39"/>
  <c r="B237" i="39" s="1"/>
  <c r="C236" i="39"/>
  <c r="G241" i="18"/>
  <c r="N240" i="19"/>
  <c r="N241" i="42"/>
  <c r="G241" i="42"/>
  <c r="H241" i="43"/>
  <c r="G240" i="30"/>
  <c r="F247" i="41"/>
  <c r="J242" i="42"/>
  <c r="E240" i="17"/>
  <c r="K244" i="26"/>
  <c r="E242" i="21"/>
  <c r="N247" i="41"/>
  <c r="I240" i="17"/>
  <c r="M243" i="26"/>
  <c r="N243" i="26"/>
  <c r="G242" i="21"/>
  <c r="M240" i="17"/>
  <c r="N241" i="18"/>
  <c r="M237" i="13"/>
  <c r="L235" i="39"/>
  <c r="E241" i="44"/>
  <c r="J241" i="43"/>
  <c r="J240" i="30"/>
  <c r="M238" i="13"/>
  <c r="H242" i="29"/>
  <c r="I240" i="24"/>
  <c r="K241" i="19"/>
  <c r="F240" i="17"/>
  <c r="L242" i="21"/>
  <c r="H242" i="21"/>
  <c r="H240" i="17"/>
  <c r="M241" i="18"/>
  <c r="F237" i="13"/>
  <c r="M241" i="42"/>
  <c r="F241" i="44"/>
  <c r="N241" i="43"/>
  <c r="I240" i="30"/>
  <c r="I238" i="13"/>
  <c r="N242" i="29"/>
  <c r="J240" i="24"/>
  <c r="L247" i="41"/>
  <c r="M247" i="41"/>
  <c r="I242" i="18"/>
  <c r="H241" i="19"/>
  <c r="F241" i="18"/>
  <c r="N237" i="13"/>
  <c r="I241" i="44"/>
  <c r="N241" i="44"/>
  <c r="F241" i="43"/>
  <c r="H240" i="30"/>
  <c r="N238" i="13"/>
  <c r="M242" i="29"/>
  <c r="H240" i="24"/>
  <c r="I247" i="41"/>
  <c r="E234" i="39"/>
  <c r="D244" i="26"/>
  <c r="L244" i="26"/>
  <c r="G234" i="39"/>
  <c r="K240" i="17"/>
  <c r="E244" i="35"/>
  <c r="L241" i="44"/>
  <c r="M241" i="44"/>
  <c r="N240" i="30"/>
  <c r="G238" i="13"/>
  <c r="E242" i="29"/>
  <c r="F240" i="24"/>
  <c r="J247" i="41"/>
  <c r="H242" i="42"/>
  <c r="F234" i="39"/>
  <c r="F242" i="16"/>
  <c r="N244" i="35"/>
  <c r="N242" i="16"/>
  <c r="M242" i="21"/>
  <c r="I242" i="42"/>
  <c r="I241" i="19"/>
  <c r="D245" i="35"/>
  <c r="J244" i="26"/>
  <c r="F242" i="21"/>
  <c r="G240" i="19"/>
  <c r="G237" i="13"/>
  <c r="D239" i="13"/>
  <c r="M241" i="43"/>
  <c r="D242" i="43"/>
  <c r="F243" i="26"/>
  <c r="N242" i="21"/>
  <c r="I245" i="35"/>
  <c r="E243" i="26"/>
  <c r="J240" i="17"/>
  <c r="F240" i="19"/>
  <c r="E237" i="13"/>
  <c r="H235" i="39"/>
  <c r="K241" i="44"/>
  <c r="I241" i="43"/>
  <c r="E241" i="43"/>
  <c r="E240" i="30"/>
  <c r="H238" i="13"/>
  <c r="L242" i="29"/>
  <c r="F242" i="29"/>
  <c r="N240" i="24"/>
  <c r="H247" i="41"/>
  <c r="K242" i="21"/>
  <c r="E242" i="16"/>
  <c r="M240" i="19"/>
  <c r="E241" i="42"/>
  <c r="J235" i="39"/>
  <c r="D242" i="44"/>
  <c r="J241" i="44"/>
  <c r="L241" i="43"/>
  <c r="G241" i="43"/>
  <c r="K235" i="39"/>
  <c r="M240" i="30"/>
  <c r="J238" i="13"/>
  <c r="K238" i="13"/>
  <c r="J242" i="29"/>
  <c r="G242" i="29"/>
  <c r="G240" i="24"/>
  <c r="G247" i="41"/>
  <c r="D242" i="42"/>
  <c r="L242" i="42"/>
  <c r="I244" i="26"/>
  <c r="M242" i="16"/>
  <c r="L240" i="17"/>
  <c r="M234" i="39"/>
  <c r="D243" i="21"/>
  <c r="N240" i="17"/>
  <c r="J242" i="21"/>
  <c r="E240" i="19"/>
  <c r="J241" i="18"/>
  <c r="E241" i="18"/>
  <c r="H241" i="44"/>
  <c r="K241" i="43"/>
  <c r="L240" i="30"/>
  <c r="F240" i="30"/>
  <c r="F238" i="13"/>
  <c r="L238" i="13"/>
  <c r="I242" i="29"/>
  <c r="K240" i="24"/>
  <c r="M240" i="24"/>
  <c r="E247" i="41"/>
  <c r="M244" i="35"/>
  <c r="N234" i="39"/>
  <c r="G242" i="16"/>
  <c r="G240" i="17"/>
  <c r="F241" i="42"/>
  <c r="G241" i="44"/>
  <c r="K240" i="30"/>
  <c r="E238" i="13"/>
  <c r="K242" i="29"/>
  <c r="L240" i="24"/>
  <c r="E240" i="24"/>
  <c r="H244" i="35"/>
  <c r="D235" i="39"/>
  <c r="J245" i="35"/>
  <c r="F244" i="35"/>
  <c r="H244" i="26"/>
  <c r="K247" i="41"/>
  <c r="J242" i="18"/>
  <c r="I242" i="21"/>
  <c r="H236" i="39"/>
  <c r="G243" i="26"/>
  <c r="G244" i="35"/>
  <c r="D241" i="24"/>
  <c r="L236" i="39"/>
  <c r="D241" i="30"/>
  <c r="D248" i="41"/>
  <c r="D242" i="18"/>
  <c r="H245" i="35"/>
  <c r="B242" i="30" l="1"/>
  <c r="C242" i="30"/>
  <c r="A243" i="30"/>
  <c r="B244" i="29"/>
  <c r="A245" i="29"/>
  <c r="B243" i="44"/>
  <c r="A244" i="44"/>
  <c r="C243" i="44"/>
  <c r="C244" i="29"/>
  <c r="B249" i="41"/>
  <c r="A250" i="41"/>
  <c r="C249" i="41"/>
  <c r="B243" i="43"/>
  <c r="A244" i="43"/>
  <c r="C243" i="43"/>
  <c r="B240" i="13"/>
  <c r="C240" i="13"/>
  <c r="A241" i="13"/>
  <c r="B243" i="42"/>
  <c r="A244" i="42"/>
  <c r="C243" i="42"/>
  <c r="B243" i="18"/>
  <c r="A244" i="18"/>
  <c r="C243" i="18"/>
  <c r="C242" i="19"/>
  <c r="A243" i="17"/>
  <c r="B243" i="17" s="1"/>
  <c r="A247" i="35"/>
  <c r="B247" i="35" s="1"/>
  <c r="C246" i="26"/>
  <c r="A247" i="26"/>
  <c r="B247" i="26" s="1"/>
  <c r="C246" i="35"/>
  <c r="C244" i="21"/>
  <c r="A245" i="21"/>
  <c r="B245" i="21" s="1"/>
  <c r="A245" i="19"/>
  <c r="B245" i="19" s="1"/>
  <c r="A238" i="39"/>
  <c r="B238" i="39" s="1"/>
  <c r="C237" i="39"/>
  <c r="M242" i="18"/>
  <c r="K236" i="39"/>
  <c r="L241" i="19"/>
  <c r="J242" i="43"/>
  <c r="E241" i="30"/>
  <c r="L242" i="19"/>
  <c r="D241" i="17"/>
  <c r="H243" i="42"/>
  <c r="I243" i="21"/>
  <c r="F245" i="35"/>
  <c r="K243" i="21"/>
  <c r="L245" i="35"/>
  <c r="G242" i="18"/>
  <c r="E242" i="18"/>
  <c r="D241" i="19"/>
  <c r="N242" i="44"/>
  <c r="K242" i="43"/>
  <c r="L239" i="13"/>
  <c r="J239" i="13"/>
  <c r="M241" i="24"/>
  <c r="H248" i="41"/>
  <c r="N248" i="41"/>
  <c r="F241" i="30"/>
  <c r="K241" i="17"/>
  <c r="I241" i="17"/>
  <c r="D242" i="19"/>
  <c r="M243" i="21"/>
  <c r="D244" i="21"/>
  <c r="M244" i="26"/>
  <c r="F242" i="18"/>
  <c r="J241" i="19"/>
  <c r="K242" i="42"/>
  <c r="H242" i="44"/>
  <c r="I243" i="29"/>
  <c r="I242" i="43"/>
  <c r="F239" i="13"/>
  <c r="N239" i="13"/>
  <c r="H241" i="24"/>
  <c r="I248" i="41"/>
  <c r="E248" i="41"/>
  <c r="G241" i="30"/>
  <c r="J241" i="17"/>
  <c r="I237" i="39"/>
  <c r="N245" i="35"/>
  <c r="M242" i="42"/>
  <c r="E242" i="42"/>
  <c r="M242" i="44"/>
  <c r="L243" i="29"/>
  <c r="L242" i="43"/>
  <c r="G239" i="13"/>
  <c r="L241" i="24"/>
  <c r="F241" i="24"/>
  <c r="L248" i="41"/>
  <c r="L241" i="30"/>
  <c r="M241" i="30"/>
  <c r="J242" i="19"/>
  <c r="F244" i="26"/>
  <c r="F243" i="21"/>
  <c r="M245" i="35"/>
  <c r="N243" i="21"/>
  <c r="J243" i="21"/>
  <c r="G245" i="35"/>
  <c r="F242" i="44"/>
  <c r="H243" i="29"/>
  <c r="H242" i="18"/>
  <c r="K239" i="13"/>
  <c r="K248" i="41"/>
  <c r="N241" i="30"/>
  <c r="D245" i="26"/>
  <c r="N244" i="26"/>
  <c r="J245" i="26"/>
  <c r="K245" i="26"/>
  <c r="N242" i="42"/>
  <c r="I242" i="44"/>
  <c r="M242" i="43"/>
  <c r="K241" i="24"/>
  <c r="E241" i="24"/>
  <c r="H241" i="30"/>
  <c r="I236" i="39"/>
  <c r="E243" i="21"/>
  <c r="D242" i="17"/>
  <c r="G235" i="39"/>
  <c r="K245" i="35"/>
  <c r="G242" i="42"/>
  <c r="L242" i="44"/>
  <c r="G242" i="44"/>
  <c r="K243" i="29"/>
  <c r="D243" i="29"/>
  <c r="N242" i="43"/>
  <c r="H239" i="13"/>
  <c r="I241" i="24"/>
  <c r="J248" i="41"/>
  <c r="I241" i="30"/>
  <c r="J243" i="42"/>
  <c r="D243" i="18"/>
  <c r="L245" i="26"/>
  <c r="G243" i="21"/>
  <c r="I245" i="26"/>
  <c r="F242" i="42"/>
  <c r="K242" i="44"/>
  <c r="J236" i="39"/>
  <c r="J243" i="29"/>
  <c r="N242" i="18"/>
  <c r="E242" i="43"/>
  <c r="M239" i="13"/>
  <c r="J241" i="24"/>
  <c r="F248" i="41"/>
  <c r="J241" i="30"/>
  <c r="I243" i="42"/>
  <c r="K242" i="19"/>
  <c r="H246" i="35"/>
  <c r="H243" i="21"/>
  <c r="J242" i="44"/>
  <c r="H242" i="43"/>
  <c r="F242" i="43"/>
  <c r="I239" i="13"/>
  <c r="N241" i="24"/>
  <c r="M248" i="41"/>
  <c r="K241" i="30"/>
  <c r="D243" i="42"/>
  <c r="L243" i="42"/>
  <c r="H242" i="19"/>
  <c r="G244" i="26"/>
  <c r="F235" i="39"/>
  <c r="D236" i="39"/>
  <c r="E245" i="35"/>
  <c r="H245" i="26"/>
  <c r="E242" i="44"/>
  <c r="D243" i="44"/>
  <c r="G242" i="43"/>
  <c r="E239" i="13"/>
  <c r="G241" i="24"/>
  <c r="G248" i="41"/>
  <c r="K243" i="42"/>
  <c r="E235" i="39"/>
  <c r="N235" i="39"/>
  <c r="I242" i="19"/>
  <c r="E244" i="26"/>
  <c r="L243" i="21"/>
  <c r="I246" i="35"/>
  <c r="L241" i="17"/>
  <c r="H241" i="17"/>
  <c r="M235" i="39"/>
  <c r="D242" i="30"/>
  <c r="K237" i="39"/>
  <c r="J243" i="18"/>
  <c r="D249" i="41"/>
  <c r="D244" i="29"/>
  <c r="B241" i="13" l="1"/>
  <c r="A242" i="13"/>
  <c r="C241" i="13"/>
  <c r="B244" i="44"/>
  <c r="A245" i="44"/>
  <c r="C244" i="44"/>
  <c r="A244" i="30"/>
  <c r="B243" i="30"/>
  <c r="C243" i="30"/>
  <c r="B245" i="29"/>
  <c r="A246" i="29"/>
  <c r="B250" i="41"/>
  <c r="A251" i="41"/>
  <c r="C250" i="41"/>
  <c r="B244" i="43"/>
  <c r="C244" i="43"/>
  <c r="A245" i="43"/>
  <c r="C245" i="29"/>
  <c r="C243" i="17"/>
  <c r="C244" i="17" s="1"/>
  <c r="B244" i="42"/>
  <c r="A245" i="42"/>
  <c r="C244" i="42"/>
  <c r="C244" i="18"/>
  <c r="B244" i="18"/>
  <c r="A245" i="18"/>
  <c r="C243" i="19"/>
  <c r="A244" i="17"/>
  <c r="B244" i="17" s="1"/>
  <c r="C247" i="26"/>
  <c r="A248" i="26"/>
  <c r="B248" i="26" s="1"/>
  <c r="A248" i="35"/>
  <c r="B248" i="35" s="1"/>
  <c r="C247" i="35"/>
  <c r="C245" i="21"/>
  <c r="A246" i="21"/>
  <c r="B246" i="21" s="1"/>
  <c r="A246" i="19"/>
  <c r="B246" i="19" s="1"/>
  <c r="A239" i="39"/>
  <c r="B239" i="39" s="1"/>
  <c r="C238" i="39"/>
  <c r="G243" i="18"/>
  <c r="M242" i="19"/>
  <c r="G241" i="19"/>
  <c r="D237" i="39"/>
  <c r="I243" i="44"/>
  <c r="J240" i="13"/>
  <c r="H240" i="13"/>
  <c r="J249" i="41"/>
  <c r="H242" i="30"/>
  <c r="L244" i="29"/>
  <c r="K244" i="42"/>
  <c r="I246" i="26"/>
  <c r="G242" i="17"/>
  <c r="J247" i="35"/>
  <c r="E243" i="18"/>
  <c r="G242" i="19"/>
  <c r="E243" i="42"/>
  <c r="L243" i="44"/>
  <c r="K249" i="41"/>
  <c r="K242" i="30"/>
  <c r="G242" i="30"/>
  <c r="L243" i="43"/>
  <c r="K244" i="29"/>
  <c r="M244" i="29"/>
  <c r="L246" i="26"/>
  <c r="D246" i="26"/>
  <c r="N245" i="26"/>
  <c r="M242" i="17"/>
  <c r="M241" i="17"/>
  <c r="G249" i="41"/>
  <c r="J244" i="29"/>
  <c r="H244" i="42"/>
  <c r="M245" i="26"/>
  <c r="K238" i="39"/>
  <c r="F245" i="26"/>
  <c r="F241" i="17"/>
  <c r="L238" i="39"/>
  <c r="M243" i="29"/>
  <c r="F242" i="19"/>
  <c r="F243" i="42"/>
  <c r="N243" i="44"/>
  <c r="L240" i="13"/>
  <c r="D243" i="30"/>
  <c r="J242" i="30"/>
  <c r="H243" i="43"/>
  <c r="J243" i="43"/>
  <c r="I243" i="19"/>
  <c r="E244" i="21"/>
  <c r="L246" i="35"/>
  <c r="J246" i="35"/>
  <c r="I247" i="35"/>
  <c r="E243" i="29"/>
  <c r="N242" i="19"/>
  <c r="F243" i="18"/>
  <c r="M243" i="44"/>
  <c r="M249" i="41"/>
  <c r="H243" i="18"/>
  <c r="I242" i="30"/>
  <c r="I244" i="29"/>
  <c r="N243" i="42"/>
  <c r="J244" i="18"/>
  <c r="G245" i="26"/>
  <c r="N242" i="17"/>
  <c r="N236" i="39"/>
  <c r="J246" i="26"/>
  <c r="F242" i="17"/>
  <c r="N241" i="17"/>
  <c r="I243" i="43"/>
  <c r="H244" i="29"/>
  <c r="G244" i="21"/>
  <c r="L244" i="21"/>
  <c r="D245" i="21"/>
  <c r="N243" i="29"/>
  <c r="F241" i="19"/>
  <c r="M243" i="18"/>
  <c r="F243" i="44"/>
  <c r="F249" i="41"/>
  <c r="M243" i="42"/>
  <c r="F242" i="30"/>
  <c r="D240" i="13"/>
  <c r="I244" i="18"/>
  <c r="D243" i="19"/>
  <c r="E236" i="39"/>
  <c r="K244" i="21"/>
  <c r="E242" i="17"/>
  <c r="G241" i="17"/>
  <c r="E245" i="26"/>
  <c r="F243" i="29"/>
  <c r="E241" i="19"/>
  <c r="J237" i="39"/>
  <c r="H243" i="44"/>
  <c r="G243" i="44"/>
  <c r="I249" i="41"/>
  <c r="E249" i="41"/>
  <c r="N242" i="30"/>
  <c r="G244" i="29"/>
  <c r="D243" i="43"/>
  <c r="H244" i="18"/>
  <c r="J244" i="21"/>
  <c r="M244" i="21"/>
  <c r="E241" i="17"/>
  <c r="K246" i="35"/>
  <c r="F236" i="39"/>
  <c r="H242" i="17"/>
  <c r="E242" i="30"/>
  <c r="M236" i="39"/>
  <c r="L247" i="35"/>
  <c r="J242" i="17"/>
  <c r="G243" i="29"/>
  <c r="N241" i="19"/>
  <c r="H237" i="39"/>
  <c r="J243" i="44"/>
  <c r="E243" i="44"/>
  <c r="I240" i="13"/>
  <c r="H249" i="41"/>
  <c r="N249" i="41"/>
  <c r="N243" i="18"/>
  <c r="N244" i="29"/>
  <c r="J244" i="42"/>
  <c r="D244" i="18"/>
  <c r="H244" i="21"/>
  <c r="L242" i="17"/>
  <c r="I242" i="17"/>
  <c r="F244" i="21"/>
  <c r="E242" i="19"/>
  <c r="M241" i="19"/>
  <c r="L237" i="39"/>
  <c r="K243" i="44"/>
  <c r="K240" i="13"/>
  <c r="L249" i="41"/>
  <c r="L242" i="30"/>
  <c r="I243" i="18"/>
  <c r="K243" i="43"/>
  <c r="F244" i="29"/>
  <c r="G236" i="39"/>
  <c r="D246" i="35"/>
  <c r="H246" i="26"/>
  <c r="M242" i="30"/>
  <c r="G243" i="42"/>
  <c r="E244" i="29"/>
  <c r="D244" i="42"/>
  <c r="K243" i="19"/>
  <c r="N244" i="21"/>
  <c r="K246" i="26"/>
  <c r="K242" i="17"/>
  <c r="H238" i="39"/>
  <c r="I244" i="21"/>
  <c r="D250" i="41"/>
  <c r="I244" i="42"/>
  <c r="H247" i="35"/>
  <c r="D244" i="43"/>
  <c r="J243" i="19"/>
  <c r="C246" i="29" l="1"/>
  <c r="B244" i="30"/>
  <c r="A245" i="30"/>
  <c r="C244" i="30"/>
  <c r="B246" i="29"/>
  <c r="A247" i="29"/>
  <c r="B245" i="43"/>
  <c r="C245" i="43"/>
  <c r="A246" i="43"/>
  <c r="B251" i="41"/>
  <c r="C251" i="41"/>
  <c r="A252" i="41"/>
  <c r="B242" i="13"/>
  <c r="A243" i="13"/>
  <c r="C242" i="13"/>
  <c r="B245" i="44"/>
  <c r="A246" i="44"/>
  <c r="C245" i="44"/>
  <c r="B245" i="42"/>
  <c r="C245" i="42"/>
  <c r="A246" i="42"/>
  <c r="B245" i="18"/>
  <c r="A246" i="18"/>
  <c r="C245" i="18"/>
  <c r="C244" i="19"/>
  <c r="A249" i="35"/>
  <c r="B249" i="35" s="1"/>
  <c r="C248" i="26"/>
  <c r="A249" i="26"/>
  <c r="B249" i="26" s="1"/>
  <c r="C248" i="35"/>
  <c r="C246" i="21"/>
  <c r="A247" i="21"/>
  <c r="B247" i="21" s="1"/>
  <c r="A247" i="19"/>
  <c r="B247" i="19" s="1"/>
  <c r="A240" i="39"/>
  <c r="B240" i="39" s="1"/>
  <c r="C239" i="39"/>
  <c r="E244" i="18"/>
  <c r="K245" i="29"/>
  <c r="H244" i="43"/>
  <c r="M250" i="41"/>
  <c r="D245" i="18"/>
  <c r="J239" i="39"/>
  <c r="K245" i="21"/>
  <c r="J245" i="18"/>
  <c r="F246" i="35"/>
  <c r="I247" i="26"/>
  <c r="I243" i="17"/>
  <c r="D238" i="39"/>
  <c r="H243" i="17"/>
  <c r="F244" i="18"/>
  <c r="G243" i="19"/>
  <c r="M237" i="39"/>
  <c r="H243" i="19"/>
  <c r="D245" i="43"/>
  <c r="K244" i="43"/>
  <c r="K250" i="41"/>
  <c r="L244" i="44"/>
  <c r="K241" i="13"/>
  <c r="G243" i="30"/>
  <c r="I243" i="30"/>
  <c r="D247" i="35"/>
  <c r="F246" i="26"/>
  <c r="N246" i="35"/>
  <c r="G246" i="26"/>
  <c r="N244" i="18"/>
  <c r="N243" i="19"/>
  <c r="F237" i="39"/>
  <c r="G244" i="42"/>
  <c r="K247" i="35"/>
  <c r="M244" i="43"/>
  <c r="L250" i="41"/>
  <c r="K244" i="44"/>
  <c r="N243" i="30"/>
  <c r="J243" i="30"/>
  <c r="K245" i="42"/>
  <c r="H245" i="18"/>
  <c r="L239" i="39"/>
  <c r="F243" i="43"/>
  <c r="N240" i="13"/>
  <c r="E237" i="39"/>
  <c r="M244" i="42"/>
  <c r="G244" i="43"/>
  <c r="I250" i="41"/>
  <c r="J244" i="44"/>
  <c r="I241" i="13"/>
  <c r="K243" i="30"/>
  <c r="H247" i="26"/>
  <c r="G245" i="21"/>
  <c r="G243" i="43"/>
  <c r="G237" i="39"/>
  <c r="H245" i="29"/>
  <c r="N244" i="43"/>
  <c r="H244" i="44"/>
  <c r="D244" i="44"/>
  <c r="D245" i="44"/>
  <c r="D245" i="42"/>
  <c r="J245" i="42"/>
  <c r="I245" i="21"/>
  <c r="M246" i="26"/>
  <c r="J245" i="21"/>
  <c r="K243" i="17"/>
  <c r="G246" i="35"/>
  <c r="L245" i="21"/>
  <c r="M246" i="35"/>
  <c r="F240" i="13"/>
  <c r="E244" i="42"/>
  <c r="E250" i="41"/>
  <c r="H241" i="13"/>
  <c r="F243" i="30"/>
  <c r="J247" i="26"/>
  <c r="L245" i="42"/>
  <c r="L243" i="17"/>
  <c r="I238" i="39"/>
  <c r="M243" i="43"/>
  <c r="M240" i="13"/>
  <c r="N237" i="39"/>
  <c r="L245" i="29"/>
  <c r="L244" i="43"/>
  <c r="F244" i="43"/>
  <c r="F250" i="41"/>
  <c r="I244" i="44"/>
  <c r="F243" i="19"/>
  <c r="D241" i="13"/>
  <c r="M243" i="30"/>
  <c r="I239" i="39"/>
  <c r="L244" i="19"/>
  <c r="E246" i="26"/>
  <c r="E243" i="43"/>
  <c r="G240" i="13"/>
  <c r="M244" i="18"/>
  <c r="I245" i="29"/>
  <c r="D245" i="29"/>
  <c r="J244" i="43"/>
  <c r="E244" i="43"/>
  <c r="G250" i="41"/>
  <c r="J241" i="13"/>
  <c r="L243" i="19"/>
  <c r="D242" i="13"/>
  <c r="D243" i="17"/>
  <c r="H243" i="30"/>
  <c r="I245" i="42"/>
  <c r="H245" i="21"/>
  <c r="N243" i="43"/>
  <c r="E240" i="13"/>
  <c r="N244" i="42"/>
  <c r="J245" i="29"/>
  <c r="I244" i="43"/>
  <c r="H250" i="41"/>
  <c r="N250" i="41"/>
  <c r="F244" i="42"/>
  <c r="E243" i="19"/>
  <c r="E243" i="30"/>
  <c r="M245" i="21"/>
  <c r="E246" i="35"/>
  <c r="J238" i="39"/>
  <c r="M243" i="19"/>
  <c r="D247" i="26"/>
  <c r="G244" i="18"/>
  <c r="J250" i="41"/>
  <c r="L241" i="13"/>
  <c r="L244" i="42"/>
  <c r="L243" i="30"/>
  <c r="N246" i="26"/>
  <c r="L247" i="26"/>
  <c r="K247" i="26"/>
  <c r="D246" i="21"/>
  <c r="J243" i="17"/>
  <c r="E245" i="21"/>
  <c r="N245" i="21"/>
  <c r="F245" i="21"/>
  <c r="K239" i="39"/>
  <c r="D251" i="41"/>
  <c r="D248" i="26"/>
  <c r="H245" i="42"/>
  <c r="D244" i="19"/>
  <c r="D244" i="30"/>
  <c r="I248" i="35"/>
  <c r="D246" i="29"/>
  <c r="D244" i="17"/>
  <c r="B246" i="43" l="1"/>
  <c r="A247" i="43"/>
  <c r="C246" i="43"/>
  <c r="B245" i="30"/>
  <c r="C245" i="30"/>
  <c r="A246" i="30"/>
  <c r="B243" i="13"/>
  <c r="A244" i="13"/>
  <c r="C243" i="13"/>
  <c r="B247" i="29"/>
  <c r="A248" i="29"/>
  <c r="C247" i="29"/>
  <c r="B246" i="44"/>
  <c r="A247" i="44"/>
  <c r="C246" i="44"/>
  <c r="A253" i="41"/>
  <c r="C252" i="41"/>
  <c r="B252" i="41"/>
  <c r="B246" i="42"/>
  <c r="C246" i="42"/>
  <c r="A247" i="42"/>
  <c r="C246" i="18"/>
  <c r="B246" i="18"/>
  <c r="A247" i="18"/>
  <c r="C245" i="19"/>
  <c r="A250" i="35"/>
  <c r="B250" i="35" s="1"/>
  <c r="C249" i="26"/>
  <c r="A250" i="26"/>
  <c r="B250" i="26" s="1"/>
  <c r="C249" i="35"/>
  <c r="A248" i="21"/>
  <c r="B248" i="21" s="1"/>
  <c r="C247" i="21"/>
  <c r="A248" i="19"/>
  <c r="B248" i="19" s="1"/>
  <c r="A241" i="39"/>
  <c r="B241" i="39" s="1"/>
  <c r="C240" i="39"/>
  <c r="F244" i="19"/>
  <c r="G243" i="17"/>
  <c r="E245" i="29"/>
  <c r="G245" i="42"/>
  <c r="E245" i="18"/>
  <c r="N242" i="13"/>
  <c r="I245" i="18"/>
  <c r="D248" i="35"/>
  <c r="N245" i="44"/>
  <c r="I244" i="30"/>
  <c r="G247" i="35"/>
  <c r="N244" i="17"/>
  <c r="J249" i="35"/>
  <c r="K248" i="26"/>
  <c r="F244" i="17"/>
  <c r="G248" i="26"/>
  <c r="I249" i="35"/>
  <c r="H249" i="35"/>
  <c r="G244" i="19"/>
  <c r="N243" i="17"/>
  <c r="M241" i="13"/>
  <c r="E245" i="42"/>
  <c r="M245" i="18"/>
  <c r="K242" i="13"/>
  <c r="F245" i="42"/>
  <c r="K245" i="43"/>
  <c r="H244" i="19"/>
  <c r="K245" i="44"/>
  <c r="F245" i="44"/>
  <c r="G246" i="29"/>
  <c r="K251" i="41"/>
  <c r="K244" i="30"/>
  <c r="G244" i="30"/>
  <c r="F246" i="21"/>
  <c r="M246" i="21"/>
  <c r="D249" i="26"/>
  <c r="I244" i="17"/>
  <c r="E247" i="26"/>
  <c r="M243" i="17"/>
  <c r="G241" i="13"/>
  <c r="E244" i="44"/>
  <c r="F245" i="18"/>
  <c r="H242" i="13"/>
  <c r="J245" i="43"/>
  <c r="E244" i="19"/>
  <c r="I245" i="44"/>
  <c r="E245" i="44"/>
  <c r="N246" i="29"/>
  <c r="I251" i="41"/>
  <c r="H244" i="30"/>
  <c r="D246" i="42"/>
  <c r="K246" i="42"/>
  <c r="I245" i="19"/>
  <c r="H246" i="21"/>
  <c r="L246" i="21"/>
  <c r="F247" i="26"/>
  <c r="E243" i="17"/>
  <c r="E241" i="13"/>
  <c r="G244" i="44"/>
  <c r="M244" i="19"/>
  <c r="M242" i="13"/>
  <c r="F245" i="43"/>
  <c r="J244" i="19"/>
  <c r="H245" i="44"/>
  <c r="M246" i="29"/>
  <c r="E251" i="41"/>
  <c r="L244" i="30"/>
  <c r="J246" i="42"/>
  <c r="M238" i="39"/>
  <c r="L248" i="35"/>
  <c r="H239" i="39"/>
  <c r="H244" i="17"/>
  <c r="K246" i="21"/>
  <c r="N238" i="39"/>
  <c r="I246" i="21"/>
  <c r="N244" i="44"/>
  <c r="E245" i="43"/>
  <c r="J246" i="29"/>
  <c r="H246" i="42"/>
  <c r="N248" i="26"/>
  <c r="F247" i="35"/>
  <c r="D249" i="35"/>
  <c r="N247" i="35"/>
  <c r="K249" i="35"/>
  <c r="L248" i="26"/>
  <c r="H246" i="18"/>
  <c r="N246" i="21"/>
  <c r="H240" i="39"/>
  <c r="K240" i="39"/>
  <c r="L249" i="35"/>
  <c r="M247" i="26"/>
  <c r="G245" i="29"/>
  <c r="N241" i="13"/>
  <c r="F242" i="13"/>
  <c r="E242" i="13"/>
  <c r="J245" i="44"/>
  <c r="E246" i="29"/>
  <c r="N251" i="41"/>
  <c r="J244" i="30"/>
  <c r="J245" i="19"/>
  <c r="D239" i="39"/>
  <c r="L244" i="17"/>
  <c r="H248" i="35"/>
  <c r="E246" i="21"/>
  <c r="L246" i="42"/>
  <c r="H245" i="19"/>
  <c r="H248" i="26"/>
  <c r="J246" i="18"/>
  <c r="G246" i="21"/>
  <c r="G247" i="26"/>
  <c r="M245" i="29"/>
  <c r="F241" i="13"/>
  <c r="F244" i="44"/>
  <c r="I242" i="13"/>
  <c r="G242" i="13"/>
  <c r="D245" i="30"/>
  <c r="D243" i="13"/>
  <c r="M245" i="43"/>
  <c r="L245" i="44"/>
  <c r="L246" i="29"/>
  <c r="F246" i="29"/>
  <c r="D252" i="41"/>
  <c r="M251" i="41"/>
  <c r="M244" i="30"/>
  <c r="E247" i="35"/>
  <c r="D240" i="39"/>
  <c r="K245" i="19"/>
  <c r="N247" i="26"/>
  <c r="F245" i="29"/>
  <c r="M245" i="42"/>
  <c r="M244" i="44"/>
  <c r="L242" i="13"/>
  <c r="N244" i="19"/>
  <c r="I245" i="43"/>
  <c r="N245" i="43"/>
  <c r="D247" i="29"/>
  <c r="G245" i="44"/>
  <c r="I246" i="29"/>
  <c r="H251" i="41"/>
  <c r="G251" i="41"/>
  <c r="N244" i="30"/>
  <c r="G244" i="17"/>
  <c r="F243" i="17"/>
  <c r="N245" i="29"/>
  <c r="N245" i="42"/>
  <c r="G245" i="18"/>
  <c r="J242" i="13"/>
  <c r="K244" i="19"/>
  <c r="L245" i="43"/>
  <c r="G245" i="43"/>
  <c r="N245" i="18"/>
  <c r="M245" i="44"/>
  <c r="H246" i="29"/>
  <c r="L251" i="41"/>
  <c r="F251" i="41"/>
  <c r="E244" i="30"/>
  <c r="I246" i="42"/>
  <c r="M247" i="35"/>
  <c r="M248" i="26"/>
  <c r="E248" i="26"/>
  <c r="K244" i="17"/>
  <c r="G238" i="39"/>
  <c r="J248" i="26"/>
  <c r="F248" i="26"/>
  <c r="K248" i="35"/>
  <c r="J244" i="17"/>
  <c r="H245" i="43"/>
  <c r="I244" i="19"/>
  <c r="K246" i="29"/>
  <c r="J251" i="41"/>
  <c r="F244" i="30"/>
  <c r="I248" i="26"/>
  <c r="M244" i="17"/>
  <c r="D245" i="19"/>
  <c r="J248" i="35"/>
  <c r="E238" i="39"/>
  <c r="F238" i="39"/>
  <c r="E244" i="17"/>
  <c r="J246" i="21"/>
  <c r="I246" i="18"/>
  <c r="D247" i="21"/>
  <c r="L240" i="39"/>
  <c r="L245" i="19"/>
  <c r="B247" i="44" l="1"/>
  <c r="A248" i="44"/>
  <c r="C247" i="44"/>
  <c r="B247" i="43"/>
  <c r="C247" i="43"/>
  <c r="A248" i="43"/>
  <c r="B248" i="29"/>
  <c r="A249" i="29"/>
  <c r="B246" i="30"/>
  <c r="C246" i="30"/>
  <c r="A247" i="30"/>
  <c r="C248" i="29"/>
  <c r="B244" i="13"/>
  <c r="C244" i="13"/>
  <c r="A245" i="13"/>
  <c r="B253" i="41"/>
  <c r="A254" i="41"/>
  <c r="C253" i="41"/>
  <c r="B247" i="42"/>
  <c r="C247" i="42"/>
  <c r="A248" i="42"/>
  <c r="B247" i="18"/>
  <c r="A248" i="18"/>
  <c r="C247" i="18"/>
  <c r="C246" i="19"/>
  <c r="A251" i="35"/>
  <c r="B251" i="35" s="1"/>
  <c r="C250" i="26"/>
  <c r="A251" i="26"/>
  <c r="B251" i="26" s="1"/>
  <c r="C250" i="35"/>
  <c r="C248" i="21"/>
  <c r="A249" i="21"/>
  <c r="B249" i="21" s="1"/>
  <c r="A249" i="19"/>
  <c r="B249" i="19" s="1"/>
  <c r="A242" i="39"/>
  <c r="B242" i="39" s="1"/>
  <c r="C241" i="39"/>
  <c r="G245" i="19"/>
  <c r="D246" i="18"/>
  <c r="K245" i="30"/>
  <c r="I246" i="44"/>
  <c r="M249" i="35"/>
  <c r="H245" i="30"/>
  <c r="G247" i="21"/>
  <c r="M247" i="21"/>
  <c r="N247" i="21"/>
  <c r="I247" i="18"/>
  <c r="N245" i="19"/>
  <c r="G248" i="35"/>
  <c r="I246" i="43"/>
  <c r="M243" i="13"/>
  <c r="H252" i="41"/>
  <c r="I247" i="29"/>
  <c r="K246" i="19"/>
  <c r="L249" i="26"/>
  <c r="F239" i="39"/>
  <c r="D250" i="35"/>
  <c r="M245" i="19"/>
  <c r="N248" i="35"/>
  <c r="L246" i="43"/>
  <c r="I243" i="13"/>
  <c r="D246" i="30"/>
  <c r="N252" i="41"/>
  <c r="H247" i="29"/>
  <c r="J245" i="30"/>
  <c r="L246" i="19"/>
  <c r="E245" i="19"/>
  <c r="N246" i="42"/>
  <c r="F243" i="13"/>
  <c r="F245" i="19"/>
  <c r="F252" i="41"/>
  <c r="K247" i="29"/>
  <c r="M245" i="30"/>
  <c r="E249" i="26"/>
  <c r="F249" i="35"/>
  <c r="L247" i="21"/>
  <c r="H243" i="13"/>
  <c r="F246" i="42"/>
  <c r="G252" i="41"/>
  <c r="D244" i="13"/>
  <c r="E245" i="30"/>
  <c r="G239" i="39"/>
  <c r="I249" i="26"/>
  <c r="F240" i="39"/>
  <c r="I247" i="21"/>
  <c r="N249" i="26"/>
  <c r="M239" i="39"/>
  <c r="E249" i="35"/>
  <c r="N240" i="39"/>
  <c r="E246" i="42"/>
  <c r="L243" i="13"/>
  <c r="L247" i="29"/>
  <c r="H246" i="44"/>
  <c r="J249" i="26"/>
  <c r="F249" i="26"/>
  <c r="H247" i="21"/>
  <c r="E239" i="39"/>
  <c r="M249" i="26"/>
  <c r="H249" i="26"/>
  <c r="M246" i="42"/>
  <c r="N243" i="13"/>
  <c r="G243" i="13"/>
  <c r="L252" i="41"/>
  <c r="M252" i="41"/>
  <c r="N247" i="29"/>
  <c r="N245" i="30"/>
  <c r="L246" i="44"/>
  <c r="I247" i="42"/>
  <c r="H247" i="18"/>
  <c r="J247" i="21"/>
  <c r="F247" i="21"/>
  <c r="J250" i="35"/>
  <c r="F248" i="35"/>
  <c r="K246" i="43"/>
  <c r="J243" i="13"/>
  <c r="G246" i="42"/>
  <c r="K252" i="41"/>
  <c r="E252" i="41"/>
  <c r="M247" i="29"/>
  <c r="I245" i="30"/>
  <c r="G245" i="30"/>
  <c r="J246" i="44"/>
  <c r="D246" i="43"/>
  <c r="H247" i="42"/>
  <c r="H246" i="19"/>
  <c r="E247" i="21"/>
  <c r="L241" i="39"/>
  <c r="K249" i="26"/>
  <c r="E248" i="35"/>
  <c r="H246" i="43"/>
  <c r="E243" i="13"/>
  <c r="J252" i="41"/>
  <c r="F247" i="29"/>
  <c r="L245" i="30"/>
  <c r="F245" i="30"/>
  <c r="K246" i="44"/>
  <c r="D246" i="44"/>
  <c r="E240" i="39"/>
  <c r="N239" i="39"/>
  <c r="G249" i="35"/>
  <c r="M240" i="39"/>
  <c r="K247" i="21"/>
  <c r="G249" i="26"/>
  <c r="M248" i="35"/>
  <c r="J246" i="43"/>
  <c r="K243" i="13"/>
  <c r="I252" i="41"/>
  <c r="J247" i="29"/>
  <c r="G247" i="29"/>
  <c r="D250" i="26"/>
  <c r="G240" i="39"/>
  <c r="E247" i="29"/>
  <c r="J247" i="42"/>
  <c r="J240" i="39"/>
  <c r="I240" i="39"/>
  <c r="K250" i="35"/>
  <c r="N249" i="35"/>
  <c r="D247" i="43"/>
  <c r="H250" i="35"/>
  <c r="D246" i="19"/>
  <c r="H241" i="39"/>
  <c r="J247" i="18"/>
  <c r="D253" i="41"/>
  <c r="D247" i="44"/>
  <c r="C249" i="29" l="1"/>
  <c r="B248" i="43"/>
  <c r="C248" i="43"/>
  <c r="A249" i="43"/>
  <c r="B245" i="13"/>
  <c r="A246" i="13"/>
  <c r="C245" i="13"/>
  <c r="B248" i="44"/>
  <c r="C248" i="44"/>
  <c r="A249" i="44"/>
  <c r="B249" i="29"/>
  <c r="A250" i="29"/>
  <c r="C254" i="41"/>
  <c r="A255" i="41"/>
  <c r="B254" i="41"/>
  <c r="B247" i="30"/>
  <c r="C247" i="30"/>
  <c r="A248" i="30"/>
  <c r="B248" i="42"/>
  <c r="C248" i="42"/>
  <c r="A249" i="42"/>
  <c r="C248" i="18"/>
  <c r="B248" i="18"/>
  <c r="A249" i="18"/>
  <c r="C247" i="19"/>
  <c r="C251" i="26"/>
  <c r="A252" i="26"/>
  <c r="B252" i="26" s="1"/>
  <c r="A252" i="35"/>
  <c r="B252" i="35" s="1"/>
  <c r="C251" i="35"/>
  <c r="A250" i="21"/>
  <c r="B250" i="21" s="1"/>
  <c r="C249" i="21"/>
  <c r="A250" i="19"/>
  <c r="B250" i="19" s="1"/>
  <c r="A243" i="39"/>
  <c r="B243" i="39" s="1"/>
  <c r="C242" i="39"/>
  <c r="N246" i="19"/>
  <c r="E246" i="43"/>
  <c r="M246" i="18"/>
  <c r="E246" i="19"/>
  <c r="L247" i="44"/>
  <c r="M253" i="41"/>
  <c r="I250" i="26"/>
  <c r="K250" i="26"/>
  <c r="K242" i="39"/>
  <c r="G246" i="19"/>
  <c r="F246" i="43"/>
  <c r="D247" i="42"/>
  <c r="J247" i="43"/>
  <c r="N247" i="43"/>
  <c r="D247" i="18"/>
  <c r="G247" i="44"/>
  <c r="N244" i="13"/>
  <c r="L244" i="13"/>
  <c r="I253" i="41"/>
  <c r="E253" i="41"/>
  <c r="L246" i="30"/>
  <c r="L248" i="21"/>
  <c r="D241" i="39"/>
  <c r="E246" i="44"/>
  <c r="G246" i="43"/>
  <c r="I246" i="19"/>
  <c r="K247" i="43"/>
  <c r="G247" i="43"/>
  <c r="F247" i="44"/>
  <c r="G244" i="13"/>
  <c r="H244" i="13"/>
  <c r="J253" i="41"/>
  <c r="F246" i="30"/>
  <c r="J248" i="18"/>
  <c r="I247" i="19"/>
  <c r="K241" i="39"/>
  <c r="M246" i="44"/>
  <c r="M246" i="43"/>
  <c r="L247" i="42"/>
  <c r="L248" i="29"/>
  <c r="J248" i="29"/>
  <c r="I247" i="43"/>
  <c r="N247" i="44"/>
  <c r="I244" i="13"/>
  <c r="D248" i="29"/>
  <c r="K253" i="41"/>
  <c r="E246" i="30"/>
  <c r="E250" i="35"/>
  <c r="M250" i="35"/>
  <c r="F250" i="26"/>
  <c r="N246" i="18"/>
  <c r="K248" i="29"/>
  <c r="L247" i="43"/>
  <c r="H247" i="44"/>
  <c r="E247" i="44"/>
  <c r="M244" i="13"/>
  <c r="D249" i="29"/>
  <c r="M246" i="30"/>
  <c r="F253" i="41"/>
  <c r="G246" i="30"/>
  <c r="D251" i="26"/>
  <c r="G246" i="44"/>
  <c r="H253" i="41"/>
  <c r="G250" i="35"/>
  <c r="F250" i="35"/>
  <c r="H250" i="26"/>
  <c r="G250" i="26"/>
  <c r="L247" i="19"/>
  <c r="N250" i="26"/>
  <c r="H248" i="21"/>
  <c r="N246" i="44"/>
  <c r="F246" i="18"/>
  <c r="L250" i="35"/>
  <c r="I248" i="29"/>
  <c r="H247" i="43"/>
  <c r="K247" i="44"/>
  <c r="M247" i="44"/>
  <c r="E244" i="13"/>
  <c r="H246" i="30"/>
  <c r="J248" i="42"/>
  <c r="K248" i="21"/>
  <c r="F246" i="44"/>
  <c r="G246" i="18"/>
  <c r="F247" i="43"/>
  <c r="I247" i="44"/>
  <c r="J244" i="13"/>
  <c r="N253" i="41"/>
  <c r="I246" i="30"/>
  <c r="N246" i="30"/>
  <c r="D248" i="42"/>
  <c r="I248" i="42"/>
  <c r="D247" i="19"/>
  <c r="M250" i="26"/>
  <c r="L250" i="26"/>
  <c r="N246" i="43"/>
  <c r="E246" i="18"/>
  <c r="J246" i="19"/>
  <c r="H248" i="29"/>
  <c r="M247" i="43"/>
  <c r="I250" i="35"/>
  <c r="J247" i="44"/>
  <c r="M246" i="19"/>
  <c r="F244" i="13"/>
  <c r="G253" i="41"/>
  <c r="J246" i="30"/>
  <c r="I248" i="21"/>
  <c r="I241" i="39"/>
  <c r="J250" i="26"/>
  <c r="J248" i="21"/>
  <c r="D248" i="21"/>
  <c r="K247" i="42"/>
  <c r="E247" i="43"/>
  <c r="F246" i="19"/>
  <c r="K244" i="13"/>
  <c r="L253" i="41"/>
  <c r="K246" i="30"/>
  <c r="K248" i="42"/>
  <c r="J241" i="39"/>
  <c r="J251" i="35"/>
  <c r="N250" i="35"/>
  <c r="E250" i="26"/>
  <c r="D254" i="41"/>
  <c r="L251" i="35"/>
  <c r="I248" i="18"/>
  <c r="D245" i="13"/>
  <c r="J242" i="39"/>
  <c r="D248" i="44"/>
  <c r="D247" i="30"/>
  <c r="H247" i="19"/>
  <c r="B249" i="44" l="1"/>
  <c r="A250" i="44"/>
  <c r="C249" i="44"/>
  <c r="B249" i="43"/>
  <c r="C249" i="43"/>
  <c r="A250" i="43"/>
  <c r="B255" i="41"/>
  <c r="C255" i="41"/>
  <c r="A256" i="41"/>
  <c r="B246" i="13"/>
  <c r="A247" i="13"/>
  <c r="C246" i="13"/>
  <c r="B248" i="30"/>
  <c r="C248" i="30"/>
  <c r="A249" i="30"/>
  <c r="B250" i="29"/>
  <c r="A251" i="29"/>
  <c r="C250" i="29"/>
  <c r="B249" i="42"/>
  <c r="C249" i="42"/>
  <c r="A250" i="42"/>
  <c r="B249" i="18"/>
  <c r="A250" i="18"/>
  <c r="C249" i="18"/>
  <c r="C248" i="19"/>
  <c r="A253" i="35"/>
  <c r="B253" i="35" s="1"/>
  <c r="C252" i="26"/>
  <c r="A253" i="26"/>
  <c r="B253" i="26" s="1"/>
  <c r="C252" i="35"/>
  <c r="C250" i="21"/>
  <c r="A251" i="21"/>
  <c r="B251" i="21" s="1"/>
  <c r="A251" i="19"/>
  <c r="B251" i="19" s="1"/>
  <c r="A244" i="39"/>
  <c r="B244" i="39" s="1"/>
  <c r="C243" i="39"/>
  <c r="M247" i="19"/>
  <c r="G247" i="18"/>
  <c r="L245" i="13"/>
  <c r="G247" i="30"/>
  <c r="M249" i="29"/>
  <c r="D252" i="26"/>
  <c r="G251" i="26"/>
  <c r="E251" i="26"/>
  <c r="J243" i="39"/>
  <c r="L248" i="19"/>
  <c r="N247" i="19"/>
  <c r="N248" i="29"/>
  <c r="F247" i="18"/>
  <c r="H248" i="18"/>
  <c r="G248" i="44"/>
  <c r="E245" i="13"/>
  <c r="H254" i="41"/>
  <c r="F254" i="41"/>
  <c r="L247" i="30"/>
  <c r="E247" i="30"/>
  <c r="N249" i="29"/>
  <c r="I249" i="18"/>
  <c r="L249" i="21"/>
  <c r="F248" i="21"/>
  <c r="L242" i="39"/>
  <c r="E247" i="19"/>
  <c r="E248" i="29"/>
  <c r="M247" i="42"/>
  <c r="D255" i="41"/>
  <c r="N248" i="44"/>
  <c r="N245" i="13"/>
  <c r="L254" i="41"/>
  <c r="E254" i="41"/>
  <c r="K247" i="30"/>
  <c r="F247" i="30"/>
  <c r="E249" i="29"/>
  <c r="J249" i="18"/>
  <c r="K251" i="26"/>
  <c r="F247" i="19"/>
  <c r="F248" i="29"/>
  <c r="E247" i="42"/>
  <c r="G247" i="19"/>
  <c r="K248" i="43"/>
  <c r="K248" i="44"/>
  <c r="G245" i="13"/>
  <c r="J254" i="41"/>
  <c r="D248" i="18"/>
  <c r="H247" i="30"/>
  <c r="F249" i="29"/>
  <c r="D242" i="39"/>
  <c r="I251" i="35"/>
  <c r="H249" i="21"/>
  <c r="E248" i="21"/>
  <c r="M248" i="29"/>
  <c r="F247" i="42"/>
  <c r="L248" i="43"/>
  <c r="F248" i="44"/>
  <c r="K254" i="41"/>
  <c r="I247" i="30"/>
  <c r="J249" i="29"/>
  <c r="D249" i="18"/>
  <c r="M248" i="21"/>
  <c r="D251" i="35"/>
  <c r="K249" i="21"/>
  <c r="J251" i="26"/>
  <c r="F251" i="26"/>
  <c r="N248" i="21"/>
  <c r="D248" i="19"/>
  <c r="J249" i="21"/>
  <c r="K251" i="35"/>
  <c r="N248" i="42"/>
  <c r="J247" i="19"/>
  <c r="K245" i="13"/>
  <c r="H249" i="29"/>
  <c r="K249" i="29"/>
  <c r="H249" i="42"/>
  <c r="K243" i="39"/>
  <c r="N241" i="39"/>
  <c r="H251" i="26"/>
  <c r="G248" i="42"/>
  <c r="N247" i="18"/>
  <c r="G247" i="42"/>
  <c r="H248" i="42"/>
  <c r="J248" i="43"/>
  <c r="H248" i="44"/>
  <c r="E248" i="44"/>
  <c r="I245" i="13"/>
  <c r="I254" i="41"/>
  <c r="D248" i="30"/>
  <c r="J247" i="30"/>
  <c r="L249" i="29"/>
  <c r="H242" i="39"/>
  <c r="E241" i="39"/>
  <c r="M241" i="39"/>
  <c r="G241" i="39"/>
  <c r="M248" i="42"/>
  <c r="M247" i="18"/>
  <c r="N247" i="42"/>
  <c r="L248" i="42"/>
  <c r="H248" i="43"/>
  <c r="I248" i="44"/>
  <c r="M248" i="44"/>
  <c r="M245" i="13"/>
  <c r="N254" i="41"/>
  <c r="N247" i="30"/>
  <c r="I249" i="29"/>
  <c r="D248" i="43"/>
  <c r="D249" i="42"/>
  <c r="J249" i="42"/>
  <c r="J248" i="19"/>
  <c r="D252" i="35"/>
  <c r="D249" i="21"/>
  <c r="E248" i="42"/>
  <c r="E247" i="18"/>
  <c r="F248" i="42"/>
  <c r="I248" i="43"/>
  <c r="L248" i="44"/>
  <c r="J245" i="13"/>
  <c r="F245" i="13"/>
  <c r="M254" i="41"/>
  <c r="M247" i="30"/>
  <c r="G249" i="29"/>
  <c r="F241" i="39"/>
  <c r="H251" i="35"/>
  <c r="I249" i="21"/>
  <c r="L251" i="26"/>
  <c r="G248" i="29"/>
  <c r="K247" i="19"/>
  <c r="J248" i="44"/>
  <c r="H245" i="13"/>
  <c r="G254" i="41"/>
  <c r="I249" i="42"/>
  <c r="G248" i="21"/>
  <c r="I242" i="39"/>
  <c r="N251" i="26"/>
  <c r="L249" i="42"/>
  <c r="K248" i="19"/>
  <c r="D250" i="21"/>
  <c r="M251" i="26"/>
  <c r="I243" i="39"/>
  <c r="I251" i="26"/>
  <c r="H249" i="18"/>
  <c r="H243" i="39"/>
  <c r="D249" i="44"/>
  <c r="H248" i="19"/>
  <c r="D250" i="29"/>
  <c r="D246" i="13"/>
  <c r="D249" i="43"/>
  <c r="B251" i="29" l="1"/>
  <c r="A252" i="29"/>
  <c r="B247" i="13"/>
  <c r="A248" i="13"/>
  <c r="C247" i="13"/>
  <c r="B250" i="43"/>
  <c r="C250" i="43"/>
  <c r="A251" i="43"/>
  <c r="B249" i="30"/>
  <c r="C249" i="30"/>
  <c r="C251" i="29"/>
  <c r="B256" i="41"/>
  <c r="C256" i="41"/>
  <c r="A257" i="41"/>
  <c r="B250" i="44"/>
  <c r="C250" i="44"/>
  <c r="A251" i="44"/>
  <c r="B250" i="42"/>
  <c r="C250" i="42"/>
  <c r="A251" i="42"/>
  <c r="C250" i="18"/>
  <c r="B250" i="18"/>
  <c r="A251" i="18"/>
  <c r="C249" i="19"/>
  <c r="A254" i="26"/>
  <c r="B254" i="26" s="1"/>
  <c r="C253" i="26"/>
  <c r="A254" i="35"/>
  <c r="B254" i="35" s="1"/>
  <c r="C253" i="35"/>
  <c r="C251" i="21"/>
  <c r="A252" i="19"/>
  <c r="B252" i="19" s="1"/>
  <c r="A245" i="39"/>
  <c r="B245" i="39" s="1"/>
  <c r="C244" i="39"/>
  <c r="E249" i="42"/>
  <c r="F248" i="18"/>
  <c r="F249" i="18"/>
  <c r="M246" i="13"/>
  <c r="F252" i="35"/>
  <c r="F252" i="26"/>
  <c r="E251" i="35"/>
  <c r="N249" i="21"/>
  <c r="G251" i="35"/>
  <c r="K252" i="35"/>
  <c r="D253" i="26"/>
  <c r="F249" i="42"/>
  <c r="M248" i="19"/>
  <c r="N249" i="42"/>
  <c r="H255" i="41"/>
  <c r="D243" i="39"/>
  <c r="L246" i="13"/>
  <c r="G249" i="43"/>
  <c r="K250" i="29"/>
  <c r="F250" i="29"/>
  <c r="I248" i="30"/>
  <c r="K249" i="44"/>
  <c r="H250" i="18"/>
  <c r="N242" i="39"/>
  <c r="G242" i="39"/>
  <c r="N251" i="35"/>
  <c r="G252" i="35"/>
  <c r="L250" i="21"/>
  <c r="G249" i="42"/>
  <c r="N249" i="18"/>
  <c r="G249" i="18"/>
  <c r="J255" i="41"/>
  <c r="L243" i="39"/>
  <c r="J246" i="13"/>
  <c r="D249" i="30"/>
  <c r="N249" i="43"/>
  <c r="L250" i="29"/>
  <c r="H250" i="29"/>
  <c r="H248" i="30"/>
  <c r="H249" i="44"/>
  <c r="G249" i="44"/>
  <c r="J250" i="42"/>
  <c r="I250" i="18"/>
  <c r="D249" i="19"/>
  <c r="I250" i="21"/>
  <c r="M249" i="21"/>
  <c r="M248" i="43"/>
  <c r="E249" i="18"/>
  <c r="F255" i="41"/>
  <c r="E248" i="19"/>
  <c r="K246" i="13"/>
  <c r="F249" i="43"/>
  <c r="N250" i="29"/>
  <c r="E248" i="30"/>
  <c r="J248" i="30"/>
  <c r="I249" i="44"/>
  <c r="N248" i="19"/>
  <c r="J250" i="18"/>
  <c r="G250" i="21"/>
  <c r="I252" i="35"/>
  <c r="F250" i="21"/>
  <c r="F251" i="35"/>
  <c r="H252" i="26"/>
  <c r="L252" i="26"/>
  <c r="E248" i="18"/>
  <c r="E255" i="41"/>
  <c r="I248" i="19"/>
  <c r="N246" i="13"/>
  <c r="D247" i="13"/>
  <c r="M249" i="43"/>
  <c r="J250" i="29"/>
  <c r="N248" i="30"/>
  <c r="J249" i="44"/>
  <c r="D250" i="18"/>
  <c r="E252" i="35"/>
  <c r="I252" i="26"/>
  <c r="I250" i="42"/>
  <c r="G252" i="26"/>
  <c r="G249" i="21"/>
  <c r="L253" i="35"/>
  <c r="L252" i="35"/>
  <c r="F248" i="43"/>
  <c r="I249" i="43"/>
  <c r="M248" i="30"/>
  <c r="F242" i="39"/>
  <c r="H250" i="21"/>
  <c r="J252" i="26"/>
  <c r="N248" i="43"/>
  <c r="M248" i="18"/>
  <c r="G255" i="41"/>
  <c r="K249" i="42"/>
  <c r="G246" i="13"/>
  <c r="L249" i="43"/>
  <c r="E249" i="43"/>
  <c r="G250" i="29"/>
  <c r="F248" i="30"/>
  <c r="L249" i="44"/>
  <c r="L249" i="19"/>
  <c r="E242" i="39"/>
  <c r="J253" i="35"/>
  <c r="J250" i="21"/>
  <c r="G248" i="43"/>
  <c r="G248" i="18"/>
  <c r="K255" i="41"/>
  <c r="M255" i="41"/>
  <c r="M249" i="42"/>
  <c r="I246" i="13"/>
  <c r="J249" i="43"/>
  <c r="M249" i="18"/>
  <c r="E250" i="29"/>
  <c r="K248" i="30"/>
  <c r="N249" i="44"/>
  <c r="D250" i="42"/>
  <c r="H250" i="42"/>
  <c r="H249" i="19"/>
  <c r="H253" i="35"/>
  <c r="E250" i="21"/>
  <c r="M251" i="35"/>
  <c r="D253" i="35"/>
  <c r="I244" i="39"/>
  <c r="E248" i="43"/>
  <c r="N248" i="18"/>
  <c r="I255" i="41"/>
  <c r="N255" i="41"/>
  <c r="E246" i="13"/>
  <c r="H246" i="13"/>
  <c r="K249" i="43"/>
  <c r="G248" i="19"/>
  <c r="I250" i="29"/>
  <c r="G248" i="30"/>
  <c r="F249" i="44"/>
  <c r="M252" i="26"/>
  <c r="F249" i="21"/>
  <c r="E252" i="26"/>
  <c r="H252" i="35"/>
  <c r="F248" i="19"/>
  <c r="L255" i="41"/>
  <c r="F246" i="13"/>
  <c r="H249" i="43"/>
  <c r="M250" i="29"/>
  <c r="L248" i="30"/>
  <c r="M249" i="44"/>
  <c r="N250" i="21"/>
  <c r="E249" i="21"/>
  <c r="K250" i="21"/>
  <c r="K252" i="26"/>
  <c r="N252" i="35"/>
  <c r="E249" i="44"/>
  <c r="I249" i="19"/>
  <c r="M252" i="35"/>
  <c r="M242" i="39"/>
  <c r="M250" i="21"/>
  <c r="J252" i="35"/>
  <c r="I253" i="35"/>
  <c r="N252" i="26"/>
  <c r="K253" i="35"/>
  <c r="D256" i="41"/>
  <c r="D251" i="21"/>
  <c r="D250" i="43"/>
  <c r="D251" i="29"/>
  <c r="D250" i="44"/>
  <c r="K244" i="39"/>
  <c r="B251" i="44" l="1"/>
  <c r="A252" i="44"/>
  <c r="C251" i="44"/>
  <c r="B257" i="41"/>
  <c r="A258" i="41"/>
  <c r="C257" i="41"/>
  <c r="B251" i="43"/>
  <c r="A252" i="43"/>
  <c r="C251" i="43"/>
  <c r="B252" i="29"/>
  <c r="A253" i="29"/>
  <c r="B248" i="13"/>
  <c r="A249" i="13"/>
  <c r="C248" i="13"/>
  <c r="C252" i="29"/>
  <c r="B251" i="42"/>
  <c r="C251" i="42"/>
  <c r="A252" i="42"/>
  <c r="B251" i="18"/>
  <c r="A252" i="18"/>
  <c r="C251" i="18"/>
  <c r="C250" i="19"/>
  <c r="C254" i="26"/>
  <c r="A255" i="26"/>
  <c r="B255" i="26" s="1"/>
  <c r="A255" i="35"/>
  <c r="B255" i="35" s="1"/>
  <c r="C254" i="35"/>
  <c r="A253" i="19"/>
  <c r="B253" i="19" s="1"/>
  <c r="A246" i="39"/>
  <c r="B246" i="39" s="1"/>
  <c r="C245" i="39"/>
  <c r="D251" i="43"/>
  <c r="K256" i="41"/>
  <c r="F250" i="44"/>
  <c r="L249" i="30"/>
  <c r="K251" i="29"/>
  <c r="N253" i="35"/>
  <c r="I253" i="26"/>
  <c r="F251" i="21"/>
  <c r="K250" i="19"/>
  <c r="M250" i="18"/>
  <c r="F243" i="39"/>
  <c r="J249" i="19"/>
  <c r="E256" i="41"/>
  <c r="I250" i="43"/>
  <c r="H250" i="44"/>
  <c r="I250" i="44"/>
  <c r="K249" i="30"/>
  <c r="N249" i="30"/>
  <c r="N251" i="29"/>
  <c r="L251" i="42"/>
  <c r="M253" i="26"/>
  <c r="L254" i="35"/>
  <c r="K251" i="42"/>
  <c r="E250" i="18"/>
  <c r="G243" i="39"/>
  <c r="L250" i="42"/>
  <c r="D251" i="44"/>
  <c r="M256" i="41"/>
  <c r="L250" i="43"/>
  <c r="J250" i="44"/>
  <c r="F249" i="30"/>
  <c r="I247" i="13"/>
  <c r="M247" i="13"/>
  <c r="H251" i="29"/>
  <c r="L251" i="29"/>
  <c r="F250" i="18"/>
  <c r="E243" i="39"/>
  <c r="G250" i="42"/>
  <c r="F256" i="41"/>
  <c r="F250" i="43"/>
  <c r="N250" i="44"/>
  <c r="J249" i="30"/>
  <c r="J247" i="13"/>
  <c r="N247" i="13"/>
  <c r="I251" i="29"/>
  <c r="G251" i="29"/>
  <c r="M251" i="21"/>
  <c r="G250" i="18"/>
  <c r="N243" i="39"/>
  <c r="L244" i="39"/>
  <c r="H256" i="41"/>
  <c r="N256" i="41"/>
  <c r="N250" i="43"/>
  <c r="I249" i="30"/>
  <c r="L247" i="13"/>
  <c r="J251" i="29"/>
  <c r="H253" i="26"/>
  <c r="J251" i="21"/>
  <c r="D244" i="39"/>
  <c r="E253" i="35"/>
  <c r="E251" i="21"/>
  <c r="I245" i="39"/>
  <c r="I251" i="21"/>
  <c r="L250" i="44"/>
  <c r="D254" i="26"/>
  <c r="F253" i="26"/>
  <c r="M249" i="30"/>
  <c r="F251" i="29"/>
  <c r="E253" i="26"/>
  <c r="M253" i="35"/>
  <c r="G249" i="19"/>
  <c r="E250" i="42"/>
  <c r="H244" i="39"/>
  <c r="I256" i="41"/>
  <c r="G256" i="41"/>
  <c r="E250" i="43"/>
  <c r="G250" i="44"/>
  <c r="K247" i="13"/>
  <c r="K251" i="21"/>
  <c r="I251" i="18"/>
  <c r="I254" i="35"/>
  <c r="N249" i="19"/>
  <c r="E249" i="19"/>
  <c r="K249" i="19"/>
  <c r="L256" i="41"/>
  <c r="H250" i="43"/>
  <c r="G250" i="43"/>
  <c r="E250" i="44"/>
  <c r="F250" i="42"/>
  <c r="G249" i="30"/>
  <c r="H247" i="13"/>
  <c r="M251" i="29"/>
  <c r="F249" i="19"/>
  <c r="N250" i="18"/>
  <c r="K250" i="42"/>
  <c r="J256" i="41"/>
  <c r="K250" i="43"/>
  <c r="M250" i="43"/>
  <c r="M250" i="44"/>
  <c r="N250" i="42"/>
  <c r="H249" i="30"/>
  <c r="E247" i="13"/>
  <c r="E251" i="29"/>
  <c r="G251" i="21"/>
  <c r="G253" i="26"/>
  <c r="G253" i="35"/>
  <c r="J253" i="26"/>
  <c r="N251" i="21"/>
  <c r="M243" i="39"/>
  <c r="J244" i="39"/>
  <c r="M250" i="42"/>
  <c r="D257" i="41"/>
  <c r="J250" i="43"/>
  <c r="K250" i="44"/>
  <c r="E249" i="30"/>
  <c r="G247" i="13"/>
  <c r="M249" i="19"/>
  <c r="K253" i="26"/>
  <c r="H251" i="21"/>
  <c r="L251" i="21"/>
  <c r="F247" i="13"/>
  <c r="D251" i="42"/>
  <c r="L253" i="26"/>
  <c r="F253" i="35"/>
  <c r="N253" i="26"/>
  <c r="H251" i="18"/>
  <c r="D248" i="13"/>
  <c r="D252" i="29"/>
  <c r="H254" i="35"/>
  <c r="C258" i="41" l="1"/>
  <c r="A259" i="41"/>
  <c r="B258" i="41"/>
  <c r="B249" i="13"/>
  <c r="A250" i="13"/>
  <c r="C249" i="13"/>
  <c r="B253" i="29"/>
  <c r="A254" i="29"/>
  <c r="B252" i="44"/>
  <c r="A253" i="44"/>
  <c r="C252" i="44"/>
  <c r="B252" i="43"/>
  <c r="A253" i="43"/>
  <c r="C252" i="43"/>
  <c r="C253" i="29"/>
  <c r="B252" i="42"/>
  <c r="C252" i="42"/>
  <c r="A253" i="42"/>
  <c r="C252" i="18"/>
  <c r="B252" i="18"/>
  <c r="A253" i="18"/>
  <c r="C251" i="19"/>
  <c r="A256" i="35"/>
  <c r="B256" i="35" s="1"/>
  <c r="C255" i="26"/>
  <c r="A256" i="26"/>
  <c r="B256" i="26" s="1"/>
  <c r="C255" i="35"/>
  <c r="A254" i="19"/>
  <c r="B254" i="19" s="1"/>
  <c r="A247" i="39"/>
  <c r="B247" i="39" s="1"/>
  <c r="C246" i="39"/>
  <c r="N251" i="42"/>
  <c r="G257" i="41"/>
  <c r="H248" i="13"/>
  <c r="M251" i="44"/>
  <c r="D252" i="42"/>
  <c r="K254" i="26"/>
  <c r="K255" i="35"/>
  <c r="H245" i="39"/>
  <c r="M251" i="42"/>
  <c r="D251" i="18"/>
  <c r="M257" i="41"/>
  <c r="J248" i="13"/>
  <c r="D249" i="13"/>
  <c r="I251" i="44"/>
  <c r="J251" i="43"/>
  <c r="D252" i="44"/>
  <c r="E252" i="29"/>
  <c r="H252" i="42"/>
  <c r="F244" i="39"/>
  <c r="K254" i="35"/>
  <c r="H251" i="42"/>
  <c r="F257" i="41"/>
  <c r="F248" i="13"/>
  <c r="I250" i="19"/>
  <c r="E251" i="44"/>
  <c r="M251" i="43"/>
  <c r="J252" i="29"/>
  <c r="N252" i="29"/>
  <c r="G254" i="26"/>
  <c r="N254" i="26"/>
  <c r="K252" i="29"/>
  <c r="J252" i="18"/>
  <c r="I255" i="35"/>
  <c r="I252" i="29"/>
  <c r="N244" i="39"/>
  <c r="K257" i="41"/>
  <c r="N257" i="41"/>
  <c r="M248" i="13"/>
  <c r="J251" i="18"/>
  <c r="G251" i="42"/>
  <c r="N251" i="44"/>
  <c r="J250" i="19"/>
  <c r="N251" i="43"/>
  <c r="L252" i="29"/>
  <c r="D250" i="19"/>
  <c r="E257" i="41"/>
  <c r="N248" i="13"/>
  <c r="H250" i="19"/>
  <c r="J251" i="42"/>
  <c r="L246" i="39"/>
  <c r="I252" i="18"/>
  <c r="H254" i="26"/>
  <c r="J245" i="39"/>
  <c r="E244" i="39"/>
  <c r="L257" i="41"/>
  <c r="F251" i="44"/>
  <c r="H251" i="43"/>
  <c r="J255" i="35"/>
  <c r="L245" i="39"/>
  <c r="L254" i="26"/>
  <c r="M244" i="39"/>
  <c r="I251" i="42"/>
  <c r="J257" i="41"/>
  <c r="L248" i="13"/>
  <c r="E248" i="13"/>
  <c r="E251" i="42"/>
  <c r="L251" i="44"/>
  <c r="L251" i="43"/>
  <c r="F251" i="43"/>
  <c r="G244" i="39"/>
  <c r="H257" i="41"/>
  <c r="K248" i="13"/>
  <c r="G248" i="13"/>
  <c r="G251" i="44"/>
  <c r="G251" i="43"/>
  <c r="I251" i="43"/>
  <c r="G252" i="29"/>
  <c r="D252" i="18"/>
  <c r="D245" i="39"/>
  <c r="E254" i="26"/>
  <c r="D254" i="35"/>
  <c r="M254" i="26"/>
  <c r="J252" i="42"/>
  <c r="J254" i="26"/>
  <c r="F254" i="26"/>
  <c r="F251" i="42"/>
  <c r="J254" i="35"/>
  <c r="I257" i="41"/>
  <c r="I248" i="13"/>
  <c r="J251" i="44"/>
  <c r="K251" i="44"/>
  <c r="K251" i="43"/>
  <c r="L250" i="19"/>
  <c r="F252" i="29"/>
  <c r="K245" i="39"/>
  <c r="H251" i="44"/>
  <c r="E251" i="43"/>
  <c r="M252" i="29"/>
  <c r="H252" i="29"/>
  <c r="I251" i="19"/>
  <c r="D255" i="26"/>
  <c r="I254" i="26"/>
  <c r="D252" i="43"/>
  <c r="K251" i="19"/>
  <c r="D253" i="29"/>
  <c r="H255" i="35"/>
  <c r="L252" i="42"/>
  <c r="H252" i="18"/>
  <c r="B250" i="13" l="1"/>
  <c r="A251" i="13"/>
  <c r="C250" i="13"/>
  <c r="B253" i="44"/>
  <c r="A254" i="44"/>
  <c r="C253" i="44"/>
  <c r="B254" i="29"/>
  <c r="A255" i="29"/>
  <c r="B253" i="43"/>
  <c r="A254" i="43"/>
  <c r="C253" i="43"/>
  <c r="C254" i="29"/>
  <c r="B259" i="41"/>
  <c r="C259" i="41"/>
  <c r="A260" i="41"/>
  <c r="B253" i="42"/>
  <c r="A254" i="42"/>
  <c r="C253" i="42"/>
  <c r="B253" i="18"/>
  <c r="A254" i="18"/>
  <c r="C253" i="18"/>
  <c r="C252" i="19"/>
  <c r="A248" i="39"/>
  <c r="B248" i="39" s="1"/>
  <c r="A257" i="35"/>
  <c r="B257" i="35" s="1"/>
  <c r="C256" i="26"/>
  <c r="A257" i="26"/>
  <c r="B257" i="26" s="1"/>
  <c r="C256" i="35"/>
  <c r="A255" i="19"/>
  <c r="B255" i="19" s="1"/>
  <c r="C247" i="39"/>
  <c r="C248" i="39" s="1"/>
  <c r="G252" i="18"/>
  <c r="F250" i="19"/>
  <c r="M252" i="42"/>
  <c r="L249" i="13"/>
  <c r="L251" i="19"/>
  <c r="L258" i="41"/>
  <c r="I252" i="43"/>
  <c r="H252" i="44"/>
  <c r="H253" i="29"/>
  <c r="F253" i="29"/>
  <c r="I253" i="18"/>
  <c r="N252" i="18"/>
  <c r="E250" i="19"/>
  <c r="G252" i="42"/>
  <c r="M249" i="13"/>
  <c r="N252" i="42"/>
  <c r="J258" i="41"/>
  <c r="D251" i="19"/>
  <c r="G252" i="43"/>
  <c r="J251" i="19"/>
  <c r="G252" i="44"/>
  <c r="J253" i="29"/>
  <c r="E253" i="29"/>
  <c r="H253" i="18"/>
  <c r="D246" i="39"/>
  <c r="M255" i="26"/>
  <c r="N254" i="35"/>
  <c r="H255" i="26"/>
  <c r="I253" i="29"/>
  <c r="H253" i="42"/>
  <c r="K252" i="19"/>
  <c r="E255" i="26"/>
  <c r="M245" i="39"/>
  <c r="G255" i="26"/>
  <c r="H246" i="39"/>
  <c r="F252" i="18"/>
  <c r="E251" i="18"/>
  <c r="N249" i="13"/>
  <c r="K258" i="41"/>
  <c r="H252" i="43"/>
  <c r="N252" i="43"/>
  <c r="E252" i="42"/>
  <c r="E252" i="44"/>
  <c r="J247" i="39"/>
  <c r="J255" i="26"/>
  <c r="E252" i="18"/>
  <c r="F251" i="18"/>
  <c r="H251" i="19"/>
  <c r="E249" i="13"/>
  <c r="J252" i="43"/>
  <c r="F252" i="43"/>
  <c r="K252" i="42"/>
  <c r="N252" i="44"/>
  <c r="L253" i="29"/>
  <c r="L255" i="26"/>
  <c r="G245" i="39"/>
  <c r="N255" i="26"/>
  <c r="F245" i="39"/>
  <c r="I246" i="39"/>
  <c r="F254" i="35"/>
  <c r="H252" i="19"/>
  <c r="J246" i="39"/>
  <c r="N253" i="29"/>
  <c r="J253" i="18"/>
  <c r="I255" i="26"/>
  <c r="M252" i="18"/>
  <c r="G251" i="18"/>
  <c r="H249" i="13"/>
  <c r="G249" i="13"/>
  <c r="L252" i="43"/>
  <c r="J252" i="44"/>
  <c r="F252" i="44"/>
  <c r="K253" i="29"/>
  <c r="K252" i="43"/>
  <c r="D252" i="19"/>
  <c r="N250" i="19"/>
  <c r="N251" i="18"/>
  <c r="J249" i="13"/>
  <c r="F249" i="13"/>
  <c r="I252" i="42"/>
  <c r="E252" i="43"/>
  <c r="L252" i="44"/>
  <c r="M252" i="44"/>
  <c r="M253" i="29"/>
  <c r="N245" i="39"/>
  <c r="D256" i="26"/>
  <c r="M254" i="35"/>
  <c r="F255" i="26"/>
  <c r="G250" i="19"/>
  <c r="L255" i="35"/>
  <c r="G254" i="35"/>
  <c r="H256" i="35"/>
  <c r="M250" i="19"/>
  <c r="M251" i="18"/>
  <c r="K249" i="13"/>
  <c r="H258" i="41"/>
  <c r="M252" i="43"/>
  <c r="K252" i="44"/>
  <c r="D258" i="41"/>
  <c r="G253" i="29"/>
  <c r="D253" i="18"/>
  <c r="K246" i="39"/>
  <c r="E254" i="35"/>
  <c r="D255" i="35"/>
  <c r="F252" i="42"/>
  <c r="I249" i="13"/>
  <c r="I258" i="41"/>
  <c r="I252" i="44"/>
  <c r="K255" i="26"/>
  <c r="E245" i="39"/>
  <c r="L253" i="42"/>
  <c r="D253" i="44"/>
  <c r="I252" i="19"/>
  <c r="D250" i="13"/>
  <c r="J256" i="35"/>
  <c r="D253" i="43"/>
  <c r="I248" i="39"/>
  <c r="D259" i="41"/>
  <c r="C255" i="29" l="1"/>
  <c r="B254" i="43"/>
  <c r="A255" i="43"/>
  <c r="C254" i="43"/>
  <c r="B255" i="29"/>
  <c r="A256" i="29"/>
  <c r="A261" i="41"/>
  <c r="B260" i="41"/>
  <c r="C260" i="41"/>
  <c r="B251" i="13"/>
  <c r="A252" i="13"/>
  <c r="C251" i="13"/>
  <c r="B254" i="44"/>
  <c r="A255" i="44"/>
  <c r="C254" i="44"/>
  <c r="B254" i="42"/>
  <c r="C254" i="42"/>
  <c r="A255" i="42"/>
  <c r="C254" i="18"/>
  <c r="B254" i="18"/>
  <c r="A255" i="18"/>
  <c r="C253" i="19"/>
  <c r="C257" i="26"/>
  <c r="A258" i="26"/>
  <c r="B258" i="26" s="1"/>
  <c r="A258" i="35"/>
  <c r="B258" i="35" s="1"/>
  <c r="A249" i="39"/>
  <c r="B249" i="39" s="1"/>
  <c r="C257" i="35"/>
  <c r="C249" i="39"/>
  <c r="A256" i="19"/>
  <c r="B256" i="19" s="1"/>
  <c r="M253" i="18"/>
  <c r="F258" i="41"/>
  <c r="M251" i="19"/>
  <c r="H254" i="29"/>
  <c r="H247" i="39"/>
  <c r="I253" i="42"/>
  <c r="J250" i="13"/>
  <c r="I253" i="43"/>
  <c r="N253" i="43"/>
  <c r="D253" i="42"/>
  <c r="F259" i="41"/>
  <c r="J253" i="44"/>
  <c r="K253" i="44"/>
  <c r="L256" i="26"/>
  <c r="I250" i="13"/>
  <c r="N246" i="39"/>
  <c r="N253" i="18"/>
  <c r="E258" i="41"/>
  <c r="G251" i="19"/>
  <c r="J254" i="29"/>
  <c r="L247" i="39"/>
  <c r="H250" i="13"/>
  <c r="J253" i="43"/>
  <c r="M253" i="43"/>
  <c r="K259" i="41"/>
  <c r="E259" i="41"/>
  <c r="I253" i="44"/>
  <c r="G253" i="44"/>
  <c r="N255" i="35"/>
  <c r="E256" i="26"/>
  <c r="G255" i="35"/>
  <c r="F255" i="35"/>
  <c r="J254" i="18"/>
  <c r="M259" i="41"/>
  <c r="E253" i="44"/>
  <c r="F253" i="18"/>
  <c r="F252" i="19"/>
  <c r="E251" i="19"/>
  <c r="J252" i="19"/>
  <c r="K250" i="13"/>
  <c r="H253" i="43"/>
  <c r="K247" i="39"/>
  <c r="J259" i="41"/>
  <c r="N259" i="41"/>
  <c r="H253" i="44"/>
  <c r="K256" i="35"/>
  <c r="M255" i="35"/>
  <c r="M246" i="39"/>
  <c r="N256" i="26"/>
  <c r="D247" i="39"/>
  <c r="D248" i="39" s="1"/>
  <c r="F256" i="26"/>
  <c r="I256" i="26"/>
  <c r="L253" i="44"/>
  <c r="E255" i="35"/>
  <c r="J254" i="42"/>
  <c r="E253" i="18"/>
  <c r="N252" i="19"/>
  <c r="N251" i="19"/>
  <c r="J253" i="42"/>
  <c r="G250" i="13"/>
  <c r="K253" i="43"/>
  <c r="I256" i="35"/>
  <c r="L259" i="41"/>
  <c r="L254" i="42"/>
  <c r="K249" i="39"/>
  <c r="E250" i="13"/>
  <c r="G253" i="18"/>
  <c r="M252" i="19"/>
  <c r="F250" i="13"/>
  <c r="L253" i="43"/>
  <c r="D256" i="35"/>
  <c r="H259" i="41"/>
  <c r="M253" i="44"/>
  <c r="I254" i="42"/>
  <c r="I257" i="35"/>
  <c r="G256" i="26"/>
  <c r="E246" i="39"/>
  <c r="K256" i="26"/>
  <c r="H256" i="26"/>
  <c r="F246" i="39"/>
  <c r="L248" i="39"/>
  <c r="J249" i="39"/>
  <c r="N258" i="41"/>
  <c r="E252" i="19"/>
  <c r="L254" i="29"/>
  <c r="K248" i="39"/>
  <c r="D260" i="41"/>
  <c r="N250" i="13"/>
  <c r="G253" i="43"/>
  <c r="H248" i="39"/>
  <c r="I259" i="41"/>
  <c r="N253" i="44"/>
  <c r="D254" i="42"/>
  <c r="H254" i="42"/>
  <c r="D257" i="35"/>
  <c r="G246" i="39"/>
  <c r="M256" i="26"/>
  <c r="D257" i="26"/>
  <c r="M258" i="41"/>
  <c r="G252" i="19"/>
  <c r="I254" i="29"/>
  <c r="I247" i="39"/>
  <c r="G258" i="41"/>
  <c r="F251" i="19"/>
  <c r="K254" i="29"/>
  <c r="L252" i="19"/>
  <c r="J248" i="39"/>
  <c r="L250" i="13"/>
  <c r="M250" i="13"/>
  <c r="F253" i="43"/>
  <c r="K253" i="42"/>
  <c r="G259" i="41"/>
  <c r="L256" i="35"/>
  <c r="F253" i="44"/>
  <c r="D254" i="29"/>
  <c r="K254" i="42"/>
  <c r="K257" i="35"/>
  <c r="J256" i="26"/>
  <c r="H257" i="35"/>
  <c r="E253" i="43"/>
  <c r="I249" i="39"/>
  <c r="D254" i="18"/>
  <c r="D251" i="13"/>
  <c r="L253" i="19"/>
  <c r="D255" i="29"/>
  <c r="B256" i="29" l="1"/>
  <c r="A257" i="29"/>
  <c r="B255" i="44"/>
  <c r="C255" i="44"/>
  <c r="A256" i="44"/>
  <c r="B252" i="13"/>
  <c r="A253" i="13"/>
  <c r="C252" i="13"/>
  <c r="C256" i="29"/>
  <c r="B255" i="43"/>
  <c r="A256" i="43"/>
  <c r="C255" i="43"/>
  <c r="B261" i="41"/>
  <c r="A262" i="41"/>
  <c r="C261" i="41"/>
  <c r="B255" i="42"/>
  <c r="C255" i="42"/>
  <c r="A256" i="42"/>
  <c r="B255" i="18"/>
  <c r="A256" i="18"/>
  <c r="C255" i="18"/>
  <c r="C254" i="19"/>
  <c r="A250" i="39"/>
  <c r="B250" i="39" s="1"/>
  <c r="A259" i="35"/>
  <c r="B259" i="35" s="1"/>
  <c r="A259" i="26"/>
  <c r="B259" i="26" s="1"/>
  <c r="C258" i="26"/>
  <c r="C258" i="35"/>
  <c r="A257" i="19"/>
  <c r="B257" i="19" s="1"/>
  <c r="G254" i="18"/>
  <c r="F254" i="42"/>
  <c r="G253" i="42"/>
  <c r="G254" i="42"/>
  <c r="D254" i="44"/>
  <c r="G255" i="29"/>
  <c r="F257" i="26"/>
  <c r="D258" i="26"/>
  <c r="F254" i="18"/>
  <c r="E256" i="35"/>
  <c r="M253" i="42"/>
  <c r="L254" i="44"/>
  <c r="J253" i="19"/>
  <c r="N260" i="41"/>
  <c r="K254" i="43"/>
  <c r="J255" i="29"/>
  <c r="F255" i="29"/>
  <c r="H251" i="13"/>
  <c r="M251" i="13"/>
  <c r="N247" i="39"/>
  <c r="J257" i="35"/>
  <c r="E254" i="18"/>
  <c r="F256" i="35"/>
  <c r="E253" i="42"/>
  <c r="K254" i="44"/>
  <c r="N254" i="18"/>
  <c r="E260" i="41"/>
  <c r="I254" i="43"/>
  <c r="K255" i="29"/>
  <c r="E255" i="29"/>
  <c r="L251" i="13"/>
  <c r="H249" i="39"/>
  <c r="D254" i="43"/>
  <c r="E257" i="26"/>
  <c r="D249" i="39"/>
  <c r="G248" i="39"/>
  <c r="G260" i="41"/>
  <c r="H255" i="29"/>
  <c r="H254" i="18"/>
  <c r="I255" i="42"/>
  <c r="N257" i="26"/>
  <c r="H258" i="35"/>
  <c r="G254" i="29"/>
  <c r="M256" i="35"/>
  <c r="M254" i="42"/>
  <c r="I254" i="44"/>
  <c r="I253" i="19"/>
  <c r="M260" i="41"/>
  <c r="L255" i="29"/>
  <c r="N251" i="13"/>
  <c r="N248" i="39"/>
  <c r="M257" i="35"/>
  <c r="E257" i="35"/>
  <c r="M248" i="39"/>
  <c r="I257" i="26"/>
  <c r="H254" i="19"/>
  <c r="L257" i="26"/>
  <c r="N254" i="29"/>
  <c r="G256" i="35"/>
  <c r="I254" i="18"/>
  <c r="J254" i="44"/>
  <c r="H260" i="41"/>
  <c r="I251" i="13"/>
  <c r="M254" i="18"/>
  <c r="J257" i="26"/>
  <c r="E248" i="39"/>
  <c r="H257" i="26"/>
  <c r="E254" i="29"/>
  <c r="N256" i="35"/>
  <c r="N254" i="42"/>
  <c r="H254" i="44"/>
  <c r="J260" i="41"/>
  <c r="F260" i="41"/>
  <c r="I255" i="29"/>
  <c r="K251" i="13"/>
  <c r="E254" i="42"/>
  <c r="J255" i="42"/>
  <c r="F254" i="29"/>
  <c r="F253" i="42"/>
  <c r="L249" i="39"/>
  <c r="L260" i="41"/>
  <c r="J254" i="43"/>
  <c r="M255" i="29"/>
  <c r="J251" i="13"/>
  <c r="K253" i="19"/>
  <c r="N257" i="35"/>
  <c r="M247" i="39"/>
  <c r="G257" i="26"/>
  <c r="H254" i="43"/>
  <c r="E247" i="39"/>
  <c r="K257" i="26"/>
  <c r="M254" i="29"/>
  <c r="N253" i="42"/>
  <c r="D253" i="19"/>
  <c r="H253" i="19"/>
  <c r="I260" i="41"/>
  <c r="L254" i="43"/>
  <c r="N255" i="29"/>
  <c r="E251" i="13"/>
  <c r="F257" i="35"/>
  <c r="F248" i="39"/>
  <c r="G257" i="35"/>
  <c r="K260" i="41"/>
  <c r="F251" i="13"/>
  <c r="G251" i="13"/>
  <c r="G247" i="39"/>
  <c r="F247" i="39"/>
  <c r="D261" i="41"/>
  <c r="L255" i="42"/>
  <c r="D255" i="18"/>
  <c r="L257" i="35"/>
  <c r="M257" i="26"/>
  <c r="K255" i="42"/>
  <c r="L258" i="35"/>
  <c r="D255" i="43"/>
  <c r="L254" i="19"/>
  <c r="D255" i="44"/>
  <c r="D252" i="13"/>
  <c r="C262" i="41" l="1"/>
  <c r="B262" i="41"/>
  <c r="A263" i="41"/>
  <c r="C257" i="29"/>
  <c r="B256" i="44"/>
  <c r="C256" i="44"/>
  <c r="A257" i="44"/>
  <c r="B257" i="29"/>
  <c r="A258" i="29"/>
  <c r="B256" i="43"/>
  <c r="A257" i="43"/>
  <c r="C256" i="43"/>
  <c r="B253" i="13"/>
  <c r="A254" i="13"/>
  <c r="C253" i="13"/>
  <c r="B256" i="42"/>
  <c r="C256" i="42"/>
  <c r="A257" i="42"/>
  <c r="C256" i="18"/>
  <c r="B256" i="18"/>
  <c r="A257" i="18"/>
  <c r="C255" i="19"/>
  <c r="A251" i="39"/>
  <c r="B251" i="39" s="1"/>
  <c r="A260" i="35"/>
  <c r="B260" i="35" s="1"/>
  <c r="C259" i="26"/>
  <c r="A260" i="26"/>
  <c r="B260" i="26" s="1"/>
  <c r="C250" i="39"/>
  <c r="C259" i="35"/>
  <c r="A258" i="19"/>
  <c r="B258" i="19" s="1"/>
  <c r="M255" i="18"/>
  <c r="E254" i="43"/>
  <c r="N254" i="44"/>
  <c r="J256" i="29"/>
  <c r="M255" i="43"/>
  <c r="E255" i="44"/>
  <c r="J252" i="13"/>
  <c r="G258" i="26"/>
  <c r="N255" i="18"/>
  <c r="N254" i="43"/>
  <c r="G255" i="18"/>
  <c r="I256" i="29"/>
  <c r="K255" i="43"/>
  <c r="G255" i="43"/>
  <c r="N255" i="44"/>
  <c r="H255" i="42"/>
  <c r="L252" i="13"/>
  <c r="G253" i="19"/>
  <c r="F254" i="43"/>
  <c r="F255" i="18"/>
  <c r="K256" i="29"/>
  <c r="I254" i="19"/>
  <c r="L255" i="43"/>
  <c r="F255" i="43"/>
  <c r="G255" i="44"/>
  <c r="D255" i="42"/>
  <c r="H252" i="13"/>
  <c r="L261" i="41"/>
  <c r="G261" i="41"/>
  <c r="L255" i="19"/>
  <c r="J258" i="26"/>
  <c r="N258" i="26"/>
  <c r="I258" i="26"/>
  <c r="F255" i="44"/>
  <c r="G252" i="13"/>
  <c r="M252" i="13"/>
  <c r="M253" i="19"/>
  <c r="G254" i="43"/>
  <c r="J255" i="18"/>
  <c r="I255" i="18"/>
  <c r="H255" i="43"/>
  <c r="I255" i="44"/>
  <c r="M255" i="44"/>
  <c r="E252" i="13"/>
  <c r="I261" i="41"/>
  <c r="M261" i="41"/>
  <c r="I255" i="19"/>
  <c r="E258" i="26"/>
  <c r="K258" i="35"/>
  <c r="M258" i="26"/>
  <c r="J259" i="35"/>
  <c r="E249" i="39"/>
  <c r="E253" i="19"/>
  <c r="E254" i="44"/>
  <c r="I255" i="43"/>
  <c r="J255" i="44"/>
  <c r="I252" i="13"/>
  <c r="J261" i="41"/>
  <c r="H256" i="18"/>
  <c r="K261" i="41"/>
  <c r="J256" i="18"/>
  <c r="K258" i="26"/>
  <c r="H255" i="19"/>
  <c r="N253" i="19"/>
  <c r="M254" i="44"/>
  <c r="E255" i="18"/>
  <c r="J255" i="43"/>
  <c r="K255" i="44"/>
  <c r="D256" i="29"/>
  <c r="D256" i="43"/>
  <c r="K252" i="13"/>
  <c r="H256" i="42"/>
  <c r="F253" i="19"/>
  <c r="G254" i="44"/>
  <c r="J254" i="19"/>
  <c r="H256" i="29"/>
  <c r="N255" i="43"/>
  <c r="L255" i="44"/>
  <c r="K254" i="19"/>
  <c r="N252" i="13"/>
  <c r="H261" i="41"/>
  <c r="D256" i="18"/>
  <c r="H258" i="26"/>
  <c r="D258" i="35"/>
  <c r="D259" i="35" s="1"/>
  <c r="F258" i="26"/>
  <c r="I258" i="35"/>
  <c r="M249" i="39"/>
  <c r="G249" i="39"/>
  <c r="L258" i="26"/>
  <c r="I259" i="35"/>
  <c r="K259" i="35"/>
  <c r="F249" i="39"/>
  <c r="M254" i="43"/>
  <c r="F254" i="44"/>
  <c r="H255" i="18"/>
  <c r="L256" i="29"/>
  <c r="E255" i="43"/>
  <c r="H255" i="44"/>
  <c r="F252" i="13"/>
  <c r="E261" i="41"/>
  <c r="K255" i="19"/>
  <c r="H259" i="35"/>
  <c r="D254" i="19"/>
  <c r="N261" i="41"/>
  <c r="J255" i="19"/>
  <c r="N249" i="39"/>
  <c r="F261" i="41"/>
  <c r="J258" i="35"/>
  <c r="I256" i="18"/>
  <c r="D250" i="39"/>
  <c r="D253" i="13"/>
  <c r="L259" i="35"/>
  <c r="D262" i="41"/>
  <c r="D257" i="29"/>
  <c r="D255" i="19"/>
  <c r="B254" i="13" l="1"/>
  <c r="A255" i="13"/>
  <c r="C254" i="13"/>
  <c r="C258" i="29"/>
  <c r="B257" i="43"/>
  <c r="C257" i="43"/>
  <c r="A258" i="43"/>
  <c r="B263" i="41"/>
  <c r="A264" i="41"/>
  <c r="C263" i="41"/>
  <c r="B258" i="29"/>
  <c r="A259" i="29"/>
  <c r="B257" i="44"/>
  <c r="A258" i="44"/>
  <c r="C257" i="44"/>
  <c r="B257" i="42"/>
  <c r="A258" i="42"/>
  <c r="C257" i="42"/>
  <c r="B257" i="18"/>
  <c r="A258" i="18"/>
  <c r="C257" i="18"/>
  <c r="C256" i="19"/>
  <c r="C251" i="39"/>
  <c r="A252" i="39"/>
  <c r="B252" i="39" s="1"/>
  <c r="A261" i="35"/>
  <c r="B261" i="35" s="1"/>
  <c r="A261" i="26"/>
  <c r="B261" i="26" s="1"/>
  <c r="C260" i="26"/>
  <c r="C260" i="35"/>
  <c r="A259" i="19"/>
  <c r="B259" i="19" s="1"/>
  <c r="F255" i="19"/>
  <c r="N254" i="19"/>
  <c r="G255" i="42"/>
  <c r="D256" i="42"/>
  <c r="I256" i="44"/>
  <c r="M256" i="18"/>
  <c r="L257" i="29"/>
  <c r="H256" i="43"/>
  <c r="F256" i="43"/>
  <c r="K253" i="13"/>
  <c r="D258" i="29"/>
  <c r="F258" i="35"/>
  <c r="D251" i="39"/>
  <c r="M259" i="35"/>
  <c r="E255" i="19"/>
  <c r="F254" i="19"/>
  <c r="F255" i="42"/>
  <c r="J256" i="42"/>
  <c r="H256" i="44"/>
  <c r="K256" i="42"/>
  <c r="F257" i="29"/>
  <c r="K256" i="43"/>
  <c r="G256" i="43"/>
  <c r="H253" i="13"/>
  <c r="G262" i="41"/>
  <c r="H257" i="42"/>
  <c r="I251" i="39"/>
  <c r="N255" i="19"/>
  <c r="F256" i="18"/>
  <c r="M255" i="42"/>
  <c r="K256" i="44"/>
  <c r="D256" i="44"/>
  <c r="M257" i="29"/>
  <c r="L256" i="43"/>
  <c r="J253" i="13"/>
  <c r="H262" i="41"/>
  <c r="N262" i="41"/>
  <c r="K251" i="39"/>
  <c r="E259" i="35"/>
  <c r="I259" i="26"/>
  <c r="D256" i="19"/>
  <c r="M258" i="35"/>
  <c r="L251" i="39"/>
  <c r="L253" i="13"/>
  <c r="J251" i="39"/>
  <c r="F259" i="35"/>
  <c r="M250" i="39"/>
  <c r="D259" i="26"/>
  <c r="M255" i="19"/>
  <c r="G256" i="29"/>
  <c r="E255" i="42"/>
  <c r="E257" i="29"/>
  <c r="N256" i="43"/>
  <c r="G256" i="18"/>
  <c r="G253" i="13"/>
  <c r="I262" i="41"/>
  <c r="M262" i="41"/>
  <c r="L260" i="35"/>
  <c r="H251" i="39"/>
  <c r="L256" i="42"/>
  <c r="D257" i="42"/>
  <c r="G250" i="39"/>
  <c r="G258" i="35"/>
  <c r="I250" i="39"/>
  <c r="N258" i="35"/>
  <c r="N259" i="35"/>
  <c r="G255" i="19"/>
  <c r="F256" i="29"/>
  <c r="N255" i="42"/>
  <c r="H257" i="29"/>
  <c r="N257" i="29"/>
  <c r="I256" i="43"/>
  <c r="K262" i="41"/>
  <c r="L250" i="39"/>
  <c r="G259" i="35"/>
  <c r="E254" i="19"/>
  <c r="M256" i="29"/>
  <c r="J257" i="29"/>
  <c r="G257" i="29"/>
  <c r="J256" i="43"/>
  <c r="N253" i="13"/>
  <c r="F253" i="13"/>
  <c r="L262" i="41"/>
  <c r="D257" i="44"/>
  <c r="J257" i="42"/>
  <c r="J257" i="18"/>
  <c r="I260" i="35"/>
  <c r="G254" i="19"/>
  <c r="N256" i="29"/>
  <c r="N256" i="18"/>
  <c r="L256" i="44"/>
  <c r="K257" i="29"/>
  <c r="E256" i="43"/>
  <c r="E253" i="13"/>
  <c r="I253" i="13"/>
  <c r="J262" i="41"/>
  <c r="L257" i="42"/>
  <c r="K256" i="19"/>
  <c r="E258" i="35"/>
  <c r="J250" i="39"/>
  <c r="L259" i="26"/>
  <c r="E262" i="41"/>
  <c r="J256" i="19"/>
  <c r="H250" i="39"/>
  <c r="J259" i="26"/>
  <c r="M254" i="19"/>
  <c r="E256" i="29"/>
  <c r="I256" i="42"/>
  <c r="J256" i="44"/>
  <c r="I257" i="29"/>
  <c r="E256" i="18"/>
  <c r="M256" i="43"/>
  <c r="M253" i="13"/>
  <c r="F262" i="41"/>
  <c r="I257" i="42"/>
  <c r="L256" i="19"/>
  <c r="E250" i="39"/>
  <c r="H259" i="26"/>
  <c r="H260" i="35"/>
  <c r="K250" i="39"/>
  <c r="N250" i="39"/>
  <c r="K257" i="42"/>
  <c r="K259" i="26"/>
  <c r="I256" i="19"/>
  <c r="F250" i="39"/>
  <c r="D254" i="13"/>
  <c r="D257" i="18"/>
  <c r="H256" i="19"/>
  <c r="D263" i="41"/>
  <c r="A265" i="41" l="1"/>
  <c r="B264" i="41"/>
  <c r="C264" i="41"/>
  <c r="B258" i="44"/>
  <c r="A259" i="44"/>
  <c r="C258" i="44"/>
  <c r="B258" i="43"/>
  <c r="C258" i="43"/>
  <c r="A259" i="43"/>
  <c r="C259" i="29"/>
  <c r="B255" i="13"/>
  <c r="A256" i="13"/>
  <c r="C255" i="13"/>
  <c r="B259" i="29"/>
  <c r="A260" i="29"/>
  <c r="B258" i="42"/>
  <c r="A259" i="42"/>
  <c r="C258" i="42"/>
  <c r="C258" i="18"/>
  <c r="B258" i="18"/>
  <c r="A259" i="18"/>
  <c r="C257" i="19"/>
  <c r="A253" i="39"/>
  <c r="B253" i="39" s="1"/>
  <c r="A262" i="35"/>
  <c r="B262" i="35" s="1"/>
  <c r="C261" i="26"/>
  <c r="A262" i="26"/>
  <c r="B262" i="26" s="1"/>
  <c r="C252" i="39"/>
  <c r="C261" i="35"/>
  <c r="A260" i="19"/>
  <c r="B260" i="19" s="1"/>
  <c r="E257" i="18"/>
  <c r="M256" i="19"/>
  <c r="M256" i="42"/>
  <c r="F257" i="42"/>
  <c r="J254" i="13"/>
  <c r="M259" i="26"/>
  <c r="N257" i="42"/>
  <c r="G256" i="44"/>
  <c r="E256" i="42"/>
  <c r="N257" i="18"/>
  <c r="E257" i="44"/>
  <c r="F254" i="13"/>
  <c r="L254" i="13"/>
  <c r="I258" i="29"/>
  <c r="I257" i="18"/>
  <c r="H263" i="41"/>
  <c r="G263" i="41"/>
  <c r="D260" i="35"/>
  <c r="M257" i="42"/>
  <c r="E256" i="44"/>
  <c r="G256" i="42"/>
  <c r="H257" i="44"/>
  <c r="F257" i="44"/>
  <c r="E254" i="13"/>
  <c r="E258" i="29"/>
  <c r="D257" i="43"/>
  <c r="L263" i="41"/>
  <c r="E263" i="41"/>
  <c r="N251" i="39"/>
  <c r="J260" i="35"/>
  <c r="G258" i="29"/>
  <c r="I263" i="41"/>
  <c r="L260" i="26"/>
  <c r="G259" i="26"/>
  <c r="G251" i="39"/>
  <c r="I257" i="19"/>
  <c r="M251" i="39"/>
  <c r="D260" i="26"/>
  <c r="M256" i="44"/>
  <c r="E257" i="42"/>
  <c r="K257" i="44"/>
  <c r="G257" i="44"/>
  <c r="H257" i="43"/>
  <c r="K254" i="13"/>
  <c r="J258" i="29"/>
  <c r="M258" i="29"/>
  <c r="M257" i="18"/>
  <c r="J263" i="41"/>
  <c r="E251" i="39"/>
  <c r="J257" i="44"/>
  <c r="L258" i="29"/>
  <c r="H257" i="18"/>
  <c r="F251" i="39"/>
  <c r="K260" i="35"/>
  <c r="F258" i="29"/>
  <c r="K263" i="41"/>
  <c r="G256" i="19"/>
  <c r="N256" i="44"/>
  <c r="G257" i="42"/>
  <c r="D258" i="43"/>
  <c r="I254" i="13"/>
  <c r="E256" i="19"/>
  <c r="F256" i="44"/>
  <c r="I257" i="44"/>
  <c r="F257" i="18"/>
  <c r="H254" i="13"/>
  <c r="G257" i="18"/>
  <c r="J258" i="18"/>
  <c r="F256" i="19"/>
  <c r="F256" i="42"/>
  <c r="L257" i="44"/>
  <c r="L257" i="43"/>
  <c r="J257" i="43"/>
  <c r="M254" i="13"/>
  <c r="H258" i="29"/>
  <c r="F263" i="41"/>
  <c r="D258" i="18"/>
  <c r="N259" i="26"/>
  <c r="J260" i="26"/>
  <c r="H260" i="26"/>
  <c r="N263" i="41"/>
  <c r="I258" i="18"/>
  <c r="E259" i="26"/>
  <c r="I260" i="26"/>
  <c r="N256" i="19"/>
  <c r="N256" i="42"/>
  <c r="M257" i="44"/>
  <c r="K257" i="43"/>
  <c r="N254" i="13"/>
  <c r="K258" i="29"/>
  <c r="D259" i="29"/>
  <c r="M263" i="41"/>
  <c r="H258" i="18"/>
  <c r="K260" i="26"/>
  <c r="N257" i="44"/>
  <c r="I257" i="43"/>
  <c r="G254" i="13"/>
  <c r="N258" i="29"/>
  <c r="F259" i="26"/>
  <c r="D264" i="41"/>
  <c r="D258" i="44"/>
  <c r="D257" i="19"/>
  <c r="I261" i="35"/>
  <c r="B256" i="13" l="1"/>
  <c r="A257" i="13"/>
  <c r="C256" i="13"/>
  <c r="B259" i="44"/>
  <c r="A260" i="44"/>
  <c r="C259" i="44"/>
  <c r="B259" i="43"/>
  <c r="A260" i="43"/>
  <c r="C259" i="43"/>
  <c r="B265" i="41"/>
  <c r="C265" i="41"/>
  <c r="A266" i="41"/>
  <c r="C253" i="39"/>
  <c r="C260" i="29"/>
  <c r="B260" i="29"/>
  <c r="A261" i="29"/>
  <c r="B259" i="42"/>
  <c r="A260" i="42"/>
  <c r="C259" i="42"/>
  <c r="B259" i="18"/>
  <c r="A260" i="18"/>
  <c r="C259" i="18"/>
  <c r="C258" i="19"/>
  <c r="A254" i="39"/>
  <c r="B254" i="39" s="1"/>
  <c r="A263" i="35"/>
  <c r="B263" i="35" s="1"/>
  <c r="C262" i="26"/>
  <c r="A263" i="26"/>
  <c r="B263" i="26" s="1"/>
  <c r="C262" i="35"/>
  <c r="E258" i="18"/>
  <c r="N260" i="26"/>
  <c r="H258" i="42"/>
  <c r="K257" i="19"/>
  <c r="N258" i="44"/>
  <c r="H261" i="26"/>
  <c r="G258" i="18"/>
  <c r="G260" i="26"/>
  <c r="L257" i="19"/>
  <c r="E264" i="41"/>
  <c r="M258" i="43"/>
  <c r="I258" i="42"/>
  <c r="H257" i="19"/>
  <c r="J259" i="29"/>
  <c r="D260" i="29"/>
  <c r="I258" i="19"/>
  <c r="L261" i="35"/>
  <c r="N258" i="18"/>
  <c r="G257" i="43"/>
  <c r="G257" i="19"/>
  <c r="I255" i="13"/>
  <c r="D255" i="13"/>
  <c r="M264" i="41"/>
  <c r="J257" i="19"/>
  <c r="N258" i="43"/>
  <c r="J258" i="42"/>
  <c r="F259" i="29"/>
  <c r="J258" i="44"/>
  <c r="G258" i="44"/>
  <c r="D258" i="19"/>
  <c r="D261" i="35"/>
  <c r="K252" i="39"/>
  <c r="K255" i="13"/>
  <c r="G264" i="41"/>
  <c r="K258" i="43"/>
  <c r="M259" i="29"/>
  <c r="L252" i="39"/>
  <c r="L258" i="43"/>
  <c r="K259" i="29"/>
  <c r="H258" i="19"/>
  <c r="I252" i="39"/>
  <c r="G260" i="35"/>
  <c r="F258" i="18"/>
  <c r="N257" i="43"/>
  <c r="L255" i="13"/>
  <c r="K264" i="41"/>
  <c r="N264" i="41"/>
  <c r="L258" i="42"/>
  <c r="E258" i="43"/>
  <c r="G259" i="29"/>
  <c r="I258" i="44"/>
  <c r="E258" i="44"/>
  <c r="E260" i="35"/>
  <c r="L261" i="26"/>
  <c r="N260" i="35"/>
  <c r="J252" i="39"/>
  <c r="K261" i="26"/>
  <c r="M257" i="43"/>
  <c r="I264" i="41"/>
  <c r="G258" i="43"/>
  <c r="J261" i="35"/>
  <c r="F258" i="43"/>
  <c r="N259" i="29"/>
  <c r="M258" i="18"/>
  <c r="H258" i="44"/>
  <c r="L259" i="42"/>
  <c r="D265" i="41"/>
  <c r="L258" i="44"/>
  <c r="J259" i="42"/>
  <c r="H262" i="35"/>
  <c r="J261" i="26"/>
  <c r="E260" i="26"/>
  <c r="E257" i="43"/>
  <c r="J255" i="13"/>
  <c r="N257" i="19"/>
  <c r="L264" i="41"/>
  <c r="M260" i="26"/>
  <c r="F257" i="43"/>
  <c r="H255" i="13"/>
  <c r="K261" i="35"/>
  <c r="H264" i="41"/>
  <c r="I258" i="43"/>
  <c r="E257" i="19"/>
  <c r="I259" i="29"/>
  <c r="E259" i="29"/>
  <c r="K258" i="44"/>
  <c r="K259" i="42"/>
  <c r="L258" i="19"/>
  <c r="F260" i="35"/>
  <c r="D252" i="39"/>
  <c r="D261" i="26"/>
  <c r="F264" i="41"/>
  <c r="D259" i="43"/>
  <c r="M257" i="19"/>
  <c r="I259" i="42"/>
  <c r="J262" i="35"/>
  <c r="M260" i="35"/>
  <c r="F260" i="26"/>
  <c r="D258" i="42"/>
  <c r="J264" i="41"/>
  <c r="J258" i="43"/>
  <c r="F257" i="19"/>
  <c r="H259" i="29"/>
  <c r="F258" i="44"/>
  <c r="H259" i="42"/>
  <c r="K258" i="19"/>
  <c r="H252" i="39"/>
  <c r="K258" i="42"/>
  <c r="H258" i="43"/>
  <c r="L259" i="29"/>
  <c r="J258" i="19"/>
  <c r="H261" i="35"/>
  <c r="M258" i="44"/>
  <c r="K262" i="35"/>
  <c r="I261" i="26"/>
  <c r="D256" i="13"/>
  <c r="D259" i="44"/>
  <c r="H259" i="18"/>
  <c r="I262" i="35"/>
  <c r="D259" i="42"/>
  <c r="B261" i="29" l="1"/>
  <c r="B260" i="43"/>
  <c r="A261" i="43"/>
  <c r="C260" i="43"/>
  <c r="B260" i="44"/>
  <c r="A261" i="44"/>
  <c r="C260" i="44"/>
  <c r="B266" i="41"/>
  <c r="C266" i="41"/>
  <c r="A267" i="41"/>
  <c r="C254" i="39"/>
  <c r="C261" i="29"/>
  <c r="B257" i="13"/>
  <c r="A258" i="13"/>
  <c r="C257" i="13"/>
  <c r="B260" i="42"/>
  <c r="C260" i="42"/>
  <c r="A261" i="42"/>
  <c r="C260" i="18"/>
  <c r="B260" i="18"/>
  <c r="A261" i="18"/>
  <c r="C259" i="19"/>
  <c r="A264" i="35"/>
  <c r="B264" i="35" s="1"/>
  <c r="A264" i="26"/>
  <c r="B264" i="26" s="1"/>
  <c r="C263" i="26"/>
  <c r="A255" i="39"/>
  <c r="B255" i="39" s="1"/>
  <c r="C263" i="35"/>
  <c r="M259" i="42"/>
  <c r="E258" i="19"/>
  <c r="G255" i="13"/>
  <c r="J259" i="43"/>
  <c r="E259" i="43"/>
  <c r="J259" i="44"/>
  <c r="E259" i="44"/>
  <c r="H253" i="39"/>
  <c r="F265" i="41"/>
  <c r="J260" i="29"/>
  <c r="G260" i="29"/>
  <c r="G256" i="13"/>
  <c r="J260" i="42"/>
  <c r="N252" i="39"/>
  <c r="N261" i="35"/>
  <c r="M261" i="26"/>
  <c r="K260" i="42"/>
  <c r="K262" i="26"/>
  <c r="K263" i="35"/>
  <c r="E252" i="39"/>
  <c r="L260" i="29"/>
  <c r="K259" i="19"/>
  <c r="M261" i="35"/>
  <c r="E259" i="42"/>
  <c r="G258" i="19"/>
  <c r="N255" i="13"/>
  <c r="H259" i="43"/>
  <c r="H259" i="44"/>
  <c r="G259" i="44"/>
  <c r="I253" i="39"/>
  <c r="M265" i="41"/>
  <c r="I260" i="29"/>
  <c r="N256" i="13"/>
  <c r="I259" i="19"/>
  <c r="G252" i="39"/>
  <c r="G261" i="26"/>
  <c r="H254" i="39"/>
  <c r="M258" i="19"/>
  <c r="G259" i="42"/>
  <c r="L259" i="43"/>
  <c r="I259" i="44"/>
  <c r="D266" i="41"/>
  <c r="K253" i="39"/>
  <c r="N265" i="41"/>
  <c r="H260" i="29"/>
  <c r="K256" i="13"/>
  <c r="E256" i="13"/>
  <c r="I260" i="18"/>
  <c r="H259" i="19"/>
  <c r="F261" i="35"/>
  <c r="I262" i="26"/>
  <c r="D253" i="39"/>
  <c r="D254" i="39" s="1"/>
  <c r="H263" i="35"/>
  <c r="N258" i="42"/>
  <c r="K265" i="41"/>
  <c r="D262" i="35"/>
  <c r="F258" i="42"/>
  <c r="F258" i="19"/>
  <c r="F259" i="42"/>
  <c r="G259" i="43"/>
  <c r="L262" i="35"/>
  <c r="K259" i="44"/>
  <c r="D260" i="44"/>
  <c r="I265" i="41"/>
  <c r="E265" i="41"/>
  <c r="K260" i="29"/>
  <c r="I256" i="13"/>
  <c r="F256" i="13"/>
  <c r="H260" i="18"/>
  <c r="D259" i="19"/>
  <c r="L254" i="39"/>
  <c r="I254" i="39"/>
  <c r="H262" i="26"/>
  <c r="E261" i="26"/>
  <c r="F259" i="44"/>
  <c r="E258" i="42"/>
  <c r="N258" i="19"/>
  <c r="I259" i="18"/>
  <c r="M259" i="43"/>
  <c r="L259" i="44"/>
  <c r="J259" i="18"/>
  <c r="H265" i="41"/>
  <c r="G265" i="41"/>
  <c r="M260" i="29"/>
  <c r="L256" i="13"/>
  <c r="J260" i="18"/>
  <c r="D262" i="26"/>
  <c r="F261" i="26"/>
  <c r="K259" i="43"/>
  <c r="M256" i="13"/>
  <c r="M252" i="39"/>
  <c r="M258" i="42"/>
  <c r="F255" i="13"/>
  <c r="F259" i="43"/>
  <c r="M259" i="44"/>
  <c r="N259" i="42"/>
  <c r="L265" i="41"/>
  <c r="J254" i="39"/>
  <c r="N260" i="29"/>
  <c r="J256" i="13"/>
  <c r="L260" i="42"/>
  <c r="K254" i="39"/>
  <c r="E261" i="35"/>
  <c r="N261" i="26"/>
  <c r="L262" i="26"/>
  <c r="D263" i="26"/>
  <c r="F252" i="39"/>
  <c r="N259" i="43"/>
  <c r="E260" i="29"/>
  <c r="H260" i="42"/>
  <c r="G261" i="35"/>
  <c r="G258" i="42"/>
  <c r="M255" i="13"/>
  <c r="I259" i="43"/>
  <c r="N259" i="44"/>
  <c r="D259" i="18"/>
  <c r="J253" i="39"/>
  <c r="J265" i="41"/>
  <c r="F260" i="29"/>
  <c r="H256" i="13"/>
  <c r="I260" i="42"/>
  <c r="L259" i="19"/>
  <c r="E255" i="13"/>
  <c r="L253" i="39"/>
  <c r="D260" i="42"/>
  <c r="J262" i="26"/>
  <c r="J263" i="35"/>
  <c r="J259" i="19"/>
  <c r="D260" i="43"/>
  <c r="D260" i="18"/>
  <c r="B261" i="43" l="1"/>
  <c r="A262" i="43"/>
  <c r="C261" i="43"/>
  <c r="B258" i="13"/>
  <c r="C258" i="13"/>
  <c r="A259" i="13"/>
  <c r="B261" i="44"/>
  <c r="C261" i="44"/>
  <c r="A262" i="44"/>
  <c r="B267" i="41"/>
  <c r="C267" i="41"/>
  <c r="A268" i="41"/>
  <c r="B261" i="42"/>
  <c r="C261" i="42"/>
  <c r="A262" i="42"/>
  <c r="B261" i="18"/>
  <c r="A262" i="18"/>
  <c r="C261" i="18"/>
  <c r="C260" i="19"/>
  <c r="A256" i="39"/>
  <c r="B256" i="39" s="1"/>
  <c r="C255" i="39"/>
  <c r="C264" i="26"/>
  <c r="A265" i="26"/>
  <c r="B265" i="26" s="1"/>
  <c r="A265" i="35"/>
  <c r="B265" i="35" s="1"/>
  <c r="C264" i="35"/>
  <c r="E260" i="18"/>
  <c r="N259" i="18"/>
  <c r="H257" i="13"/>
  <c r="K260" i="44"/>
  <c r="M260" i="43"/>
  <c r="H266" i="41"/>
  <c r="G266" i="41"/>
  <c r="K261" i="42"/>
  <c r="J260" i="19"/>
  <c r="F262" i="26"/>
  <c r="E262" i="26"/>
  <c r="I263" i="26"/>
  <c r="F263" i="26"/>
  <c r="E260" i="43"/>
  <c r="H261" i="42"/>
  <c r="G260" i="18"/>
  <c r="F259" i="18"/>
  <c r="L257" i="13"/>
  <c r="E260" i="44"/>
  <c r="H260" i="43"/>
  <c r="K266" i="41"/>
  <c r="F266" i="41"/>
  <c r="K260" i="19"/>
  <c r="M262" i="26"/>
  <c r="I264" i="35"/>
  <c r="K263" i="26"/>
  <c r="E254" i="39"/>
  <c r="G262" i="35"/>
  <c r="M266" i="41"/>
  <c r="D264" i="26"/>
  <c r="F260" i="18"/>
  <c r="N259" i="19"/>
  <c r="I261" i="29"/>
  <c r="G260" i="44"/>
  <c r="K260" i="43"/>
  <c r="I266" i="41"/>
  <c r="D260" i="19"/>
  <c r="D263" i="35"/>
  <c r="G254" i="39"/>
  <c r="F254" i="39"/>
  <c r="J263" i="26"/>
  <c r="M259" i="18"/>
  <c r="I263" i="35"/>
  <c r="F253" i="39"/>
  <c r="N260" i="18"/>
  <c r="G259" i="19"/>
  <c r="H261" i="29"/>
  <c r="F260" i="44"/>
  <c r="G260" i="42"/>
  <c r="D267" i="41"/>
  <c r="F260" i="43"/>
  <c r="L266" i="41"/>
  <c r="D261" i="42"/>
  <c r="G253" i="39"/>
  <c r="L264" i="35"/>
  <c r="G263" i="26"/>
  <c r="L260" i="44"/>
  <c r="M260" i="18"/>
  <c r="M259" i="19"/>
  <c r="K257" i="13"/>
  <c r="J261" i="29"/>
  <c r="I260" i="44"/>
  <c r="M260" i="44"/>
  <c r="M260" i="42"/>
  <c r="J260" i="43"/>
  <c r="N260" i="43"/>
  <c r="J266" i="41"/>
  <c r="E253" i="39"/>
  <c r="M262" i="35"/>
  <c r="K264" i="35"/>
  <c r="M263" i="26"/>
  <c r="H264" i="35"/>
  <c r="N253" i="39"/>
  <c r="I257" i="13"/>
  <c r="N262" i="35"/>
  <c r="G259" i="18"/>
  <c r="E259" i="19"/>
  <c r="J257" i="13"/>
  <c r="J260" i="44"/>
  <c r="N260" i="44"/>
  <c r="D261" i="29"/>
  <c r="I260" i="43"/>
  <c r="L260" i="43"/>
  <c r="E266" i="41"/>
  <c r="J261" i="42"/>
  <c r="L260" i="19"/>
  <c r="N262" i="26"/>
  <c r="M254" i="39"/>
  <c r="L263" i="26"/>
  <c r="F262" i="35"/>
  <c r="N263" i="26"/>
  <c r="L261" i="29"/>
  <c r="F260" i="42"/>
  <c r="I260" i="19"/>
  <c r="M253" i="39"/>
  <c r="E259" i="18"/>
  <c r="F259" i="19"/>
  <c r="K261" i="29"/>
  <c r="H260" i="44"/>
  <c r="E260" i="42"/>
  <c r="D257" i="13"/>
  <c r="G260" i="43"/>
  <c r="L263" i="35"/>
  <c r="N266" i="41"/>
  <c r="L261" i="42"/>
  <c r="H260" i="19"/>
  <c r="E262" i="35"/>
  <c r="H263" i="26"/>
  <c r="E263" i="26"/>
  <c r="G262" i="26"/>
  <c r="N254" i="39"/>
  <c r="N260" i="42"/>
  <c r="D261" i="43"/>
  <c r="I261" i="42"/>
  <c r="D258" i="13"/>
  <c r="D261" i="44"/>
  <c r="B262" i="43" l="1"/>
  <c r="A263" i="43"/>
  <c r="C262" i="43"/>
  <c r="B259" i="13"/>
  <c r="A260" i="13"/>
  <c r="C259" i="13"/>
  <c r="A269" i="41"/>
  <c r="C268" i="41"/>
  <c r="B268" i="41"/>
  <c r="B262" i="44"/>
  <c r="C262" i="44"/>
  <c r="A263" i="44"/>
  <c r="B262" i="42"/>
  <c r="A263" i="42"/>
  <c r="C262" i="42"/>
  <c r="C262" i="18"/>
  <c r="B262" i="18"/>
  <c r="A263" i="18"/>
  <c r="A266" i="35"/>
  <c r="B266" i="35" s="1"/>
  <c r="C265" i="26"/>
  <c r="A266" i="26"/>
  <c r="B266" i="26" s="1"/>
  <c r="C256" i="39"/>
  <c r="A257" i="39"/>
  <c r="C265" i="35"/>
  <c r="M257" i="13"/>
  <c r="E261" i="29"/>
  <c r="N260" i="19"/>
  <c r="D262" i="43"/>
  <c r="I261" i="43"/>
  <c r="F258" i="13"/>
  <c r="G261" i="44"/>
  <c r="J262" i="18"/>
  <c r="D265" i="26"/>
  <c r="G257" i="13"/>
  <c r="M261" i="43"/>
  <c r="E257" i="13"/>
  <c r="E261" i="42"/>
  <c r="M260" i="19"/>
  <c r="J261" i="43"/>
  <c r="N261" i="43"/>
  <c r="H267" i="41"/>
  <c r="E258" i="13"/>
  <c r="L261" i="44"/>
  <c r="F261" i="44"/>
  <c r="M264" i="26"/>
  <c r="N261" i="42"/>
  <c r="J261" i="18"/>
  <c r="K261" i="43"/>
  <c r="F261" i="43"/>
  <c r="G267" i="41"/>
  <c r="N258" i="13"/>
  <c r="E261" i="44"/>
  <c r="M263" i="35"/>
  <c r="K264" i="26"/>
  <c r="I255" i="39"/>
  <c r="H261" i="44"/>
  <c r="D262" i="42"/>
  <c r="J264" i="35"/>
  <c r="H255" i="39"/>
  <c r="H264" i="26"/>
  <c r="J255" i="39"/>
  <c r="E264" i="26"/>
  <c r="H261" i="18"/>
  <c r="I261" i="44"/>
  <c r="G264" i="26"/>
  <c r="N257" i="13"/>
  <c r="G260" i="19"/>
  <c r="J261" i="44"/>
  <c r="N263" i="35"/>
  <c r="L255" i="39"/>
  <c r="I264" i="26"/>
  <c r="L267" i="41"/>
  <c r="D264" i="35"/>
  <c r="F257" i="13"/>
  <c r="M261" i="42"/>
  <c r="I261" i="18"/>
  <c r="L261" i="43"/>
  <c r="F267" i="41"/>
  <c r="K258" i="13"/>
  <c r="L264" i="26"/>
  <c r="L258" i="13"/>
  <c r="G263" i="35"/>
  <c r="N261" i="29"/>
  <c r="G261" i="42"/>
  <c r="H261" i="43"/>
  <c r="D261" i="18"/>
  <c r="E267" i="41"/>
  <c r="M258" i="13"/>
  <c r="K261" i="44"/>
  <c r="F264" i="26"/>
  <c r="M261" i="29"/>
  <c r="F261" i="42"/>
  <c r="E261" i="43"/>
  <c r="J267" i="41"/>
  <c r="M267" i="41"/>
  <c r="G258" i="13"/>
  <c r="M261" i="44"/>
  <c r="J262" i="42"/>
  <c r="D255" i="39"/>
  <c r="N264" i="26"/>
  <c r="E263" i="35"/>
  <c r="F263" i="35"/>
  <c r="F261" i="29"/>
  <c r="D262" i="44"/>
  <c r="I258" i="13"/>
  <c r="I262" i="18"/>
  <c r="G261" i="29"/>
  <c r="F260" i="19"/>
  <c r="G261" i="43"/>
  <c r="I267" i="41"/>
  <c r="N267" i="41"/>
  <c r="J258" i="13"/>
  <c r="N261" i="44"/>
  <c r="D262" i="18"/>
  <c r="K267" i="41"/>
  <c r="H258" i="13"/>
  <c r="H262" i="42"/>
  <c r="K255" i="39"/>
  <c r="J264" i="26"/>
  <c r="E260" i="19"/>
  <c r="D268" i="41"/>
  <c r="D259" i="13"/>
  <c r="H262" i="18"/>
  <c r="K265" i="35"/>
  <c r="C257" i="39" l="1"/>
  <c r="B257" i="39"/>
  <c r="B260" i="13"/>
  <c r="A261" i="13"/>
  <c r="C260" i="13"/>
  <c r="B263" i="43"/>
  <c r="C263" i="43"/>
  <c r="B269" i="41"/>
  <c r="A270" i="41"/>
  <c r="C269" i="41"/>
  <c r="B263" i="44"/>
  <c r="C263" i="44"/>
  <c r="A264" i="44"/>
  <c r="B263" i="42"/>
  <c r="C263" i="42"/>
  <c r="B263" i="18"/>
  <c r="A264" i="18"/>
  <c r="C263" i="18"/>
  <c r="C266" i="26"/>
  <c r="A267" i="26"/>
  <c r="B267" i="26" s="1"/>
  <c r="A258" i="39"/>
  <c r="B258" i="39" s="1"/>
  <c r="A267" i="35"/>
  <c r="B267" i="35" s="1"/>
  <c r="C266" i="35"/>
  <c r="C258" i="39"/>
  <c r="N262" i="42"/>
  <c r="H262" i="44"/>
  <c r="K262" i="43"/>
  <c r="K268" i="41"/>
  <c r="F268" i="41"/>
  <c r="G259" i="13"/>
  <c r="N264" i="35"/>
  <c r="I266" i="35"/>
  <c r="K257" i="39"/>
  <c r="E265" i="26"/>
  <c r="H256" i="39"/>
  <c r="J256" i="39"/>
  <c r="M262" i="43"/>
  <c r="D263" i="43"/>
  <c r="F262" i="42"/>
  <c r="K259" i="13"/>
  <c r="H257" i="39"/>
  <c r="J265" i="26"/>
  <c r="F262" i="18"/>
  <c r="M262" i="42"/>
  <c r="L262" i="44"/>
  <c r="J268" i="41"/>
  <c r="L258" i="39"/>
  <c r="G261" i="18"/>
  <c r="E262" i="18"/>
  <c r="K262" i="44"/>
  <c r="G262" i="43"/>
  <c r="N262" i="18"/>
  <c r="I268" i="41"/>
  <c r="N259" i="13"/>
  <c r="H259" i="13"/>
  <c r="F255" i="39"/>
  <c r="D265" i="35"/>
  <c r="J265" i="35"/>
  <c r="H266" i="35"/>
  <c r="J257" i="39"/>
  <c r="M265" i="26"/>
  <c r="M268" i="41"/>
  <c r="E261" i="18"/>
  <c r="N262" i="44"/>
  <c r="D260" i="13"/>
  <c r="F262" i="43"/>
  <c r="G262" i="18"/>
  <c r="L268" i="41"/>
  <c r="L259" i="13"/>
  <c r="L266" i="35"/>
  <c r="I256" i="39"/>
  <c r="M255" i="39"/>
  <c r="L257" i="39"/>
  <c r="H265" i="26"/>
  <c r="E259" i="13"/>
  <c r="E264" i="35"/>
  <c r="I265" i="35"/>
  <c r="M261" i="18"/>
  <c r="E262" i="44"/>
  <c r="L262" i="43"/>
  <c r="N262" i="43"/>
  <c r="M262" i="18"/>
  <c r="F261" i="18"/>
  <c r="K262" i="42"/>
  <c r="F262" i="44"/>
  <c r="J262" i="43"/>
  <c r="E262" i="43"/>
  <c r="L262" i="42"/>
  <c r="E268" i="41"/>
  <c r="M259" i="13"/>
  <c r="K256" i="39"/>
  <c r="N255" i="39"/>
  <c r="N265" i="26"/>
  <c r="H265" i="35"/>
  <c r="E255" i="39"/>
  <c r="J266" i="35"/>
  <c r="G255" i="39"/>
  <c r="F265" i="26"/>
  <c r="D256" i="39"/>
  <c r="D257" i="39" s="1"/>
  <c r="K266" i="35"/>
  <c r="K265" i="26"/>
  <c r="H258" i="39"/>
  <c r="F264" i="35"/>
  <c r="N261" i="18"/>
  <c r="J262" i="44"/>
  <c r="M262" i="44"/>
  <c r="H262" i="43"/>
  <c r="G262" i="42"/>
  <c r="I262" i="42"/>
  <c r="N268" i="41"/>
  <c r="I259" i="13"/>
  <c r="J263" i="18"/>
  <c r="M264" i="35"/>
  <c r="G265" i="26"/>
  <c r="I265" i="26"/>
  <c r="D266" i="35"/>
  <c r="E262" i="42"/>
  <c r="I262" i="44"/>
  <c r="G262" i="44"/>
  <c r="I262" i="43"/>
  <c r="H268" i="41"/>
  <c r="G268" i="41"/>
  <c r="J259" i="13"/>
  <c r="H263" i="18"/>
  <c r="G264" i="35"/>
  <c r="I257" i="39"/>
  <c r="F259" i="13"/>
  <c r="L265" i="35"/>
  <c r="L265" i="26"/>
  <c r="L256" i="39"/>
  <c r="D266" i="26"/>
  <c r="I258" i="39"/>
  <c r="J263" i="42"/>
  <c r="I263" i="18"/>
  <c r="B264" i="44" l="1"/>
  <c r="A265" i="44"/>
  <c r="C264" i="44"/>
  <c r="C270" i="41"/>
  <c r="A271" i="41"/>
  <c r="B270" i="41"/>
  <c r="B261" i="13"/>
  <c r="C261" i="13"/>
  <c r="A262" i="13"/>
  <c r="C264" i="18"/>
  <c r="B264" i="18"/>
  <c r="A265" i="18"/>
  <c r="A268" i="35"/>
  <c r="B268" i="35" s="1"/>
  <c r="A259" i="39"/>
  <c r="B259" i="39" s="1"/>
  <c r="A268" i="26"/>
  <c r="B268" i="26" s="1"/>
  <c r="C267" i="26"/>
  <c r="C267" i="35"/>
  <c r="I263" i="43"/>
  <c r="N257" i="39"/>
  <c r="L263" i="44"/>
  <c r="D263" i="18"/>
  <c r="F266" i="26"/>
  <c r="H263" i="44"/>
  <c r="F260" i="13"/>
  <c r="K263" i="43"/>
  <c r="E256" i="39"/>
  <c r="N256" i="39"/>
  <c r="G266" i="26"/>
  <c r="H266" i="26"/>
  <c r="F256" i="39"/>
  <c r="J269" i="41"/>
  <c r="L260" i="13"/>
  <c r="E263" i="43"/>
  <c r="J258" i="39"/>
  <c r="D267" i="35"/>
  <c r="K260" i="13"/>
  <c r="G256" i="39"/>
  <c r="N265" i="35"/>
  <c r="F266" i="35"/>
  <c r="J263" i="44"/>
  <c r="I263" i="42"/>
  <c r="M260" i="13"/>
  <c r="G263" i="43"/>
  <c r="J266" i="26"/>
  <c r="M266" i="26"/>
  <c r="D261" i="13"/>
  <c r="E265" i="35"/>
  <c r="M266" i="35"/>
  <c r="M256" i="39"/>
  <c r="D263" i="44"/>
  <c r="D267" i="26"/>
  <c r="L263" i="42"/>
  <c r="I269" i="41"/>
  <c r="H263" i="42"/>
  <c r="N263" i="43"/>
  <c r="L269" i="41"/>
  <c r="D263" i="42"/>
  <c r="H260" i="13"/>
  <c r="L263" i="43"/>
  <c r="F263" i="43"/>
  <c r="D258" i="39"/>
  <c r="M265" i="35"/>
  <c r="F265" i="35"/>
  <c r="N266" i="35"/>
  <c r="I266" i="26"/>
  <c r="K269" i="41"/>
  <c r="I260" i="13"/>
  <c r="L266" i="26"/>
  <c r="E266" i="35"/>
  <c r="I267" i="35"/>
  <c r="G265" i="35"/>
  <c r="K263" i="44"/>
  <c r="H269" i="41"/>
  <c r="K263" i="42"/>
  <c r="J260" i="13"/>
  <c r="N260" i="13"/>
  <c r="H263" i="43"/>
  <c r="M263" i="43"/>
  <c r="G257" i="39"/>
  <c r="F257" i="39"/>
  <c r="K266" i="26"/>
  <c r="E257" i="39"/>
  <c r="N266" i="26"/>
  <c r="K258" i="39"/>
  <c r="I263" i="44"/>
  <c r="E260" i="13"/>
  <c r="D269" i="41"/>
  <c r="H267" i="35"/>
  <c r="M257" i="39"/>
  <c r="E266" i="26"/>
  <c r="G260" i="13"/>
  <c r="J263" i="43"/>
  <c r="G266" i="35"/>
  <c r="D270" i="41"/>
  <c r="K267" i="35"/>
  <c r="B262" i="13" l="1"/>
  <c r="A263" i="13"/>
  <c r="C262" i="13"/>
  <c r="B265" i="44"/>
  <c r="C265" i="44"/>
  <c r="A266" i="44"/>
  <c r="C259" i="39"/>
  <c r="A272" i="41"/>
  <c r="B271" i="41"/>
  <c r="C271" i="41"/>
  <c r="B265" i="18"/>
  <c r="A266" i="18"/>
  <c r="C265" i="18"/>
  <c r="C268" i="26"/>
  <c r="A269" i="35"/>
  <c r="B269" i="35" s="1"/>
  <c r="A260" i="39"/>
  <c r="B260" i="39" s="1"/>
  <c r="C268" i="35"/>
  <c r="K3" i="18"/>
  <c r="L3" i="18"/>
  <c r="E269" i="41"/>
  <c r="F263" i="42"/>
  <c r="M263" i="18"/>
  <c r="I264" i="18"/>
  <c r="G261" i="13"/>
  <c r="D271" i="41"/>
  <c r="N270" i="41"/>
  <c r="L54" i="18"/>
  <c r="L59" i="18"/>
  <c r="K52" i="18"/>
  <c r="H265" i="18"/>
  <c r="G40" i="39"/>
  <c r="L219" i="18"/>
  <c r="K213" i="18"/>
  <c r="N91" i="39"/>
  <c r="K249" i="18"/>
  <c r="N42" i="39"/>
  <c r="F91" i="39"/>
  <c r="L224" i="18"/>
  <c r="K177" i="18"/>
  <c r="G120" i="39"/>
  <c r="L194" i="18"/>
  <c r="K188" i="18"/>
  <c r="M84" i="39"/>
  <c r="K240" i="18"/>
  <c r="G86" i="39"/>
  <c r="G64" i="39"/>
  <c r="K250" i="18"/>
  <c r="G60" i="39"/>
  <c r="F130" i="39"/>
  <c r="N129" i="39"/>
  <c r="G62" i="39"/>
  <c r="F64" i="39"/>
  <c r="L267" i="26"/>
  <c r="E58" i="39"/>
  <c r="L64" i="18"/>
  <c r="G30" i="39"/>
  <c r="L116" i="18"/>
  <c r="N47" i="39"/>
  <c r="L183" i="18"/>
  <c r="K201" i="18"/>
  <c r="F74" i="39"/>
  <c r="M76" i="39"/>
  <c r="L111" i="18"/>
  <c r="L164" i="18"/>
  <c r="E76" i="39"/>
  <c r="K235" i="18"/>
  <c r="F22" i="39"/>
  <c r="F56" i="39"/>
  <c r="G111" i="39"/>
  <c r="L169" i="18"/>
  <c r="F98" i="39"/>
  <c r="K67" i="18"/>
  <c r="L139" i="18"/>
  <c r="K133" i="18"/>
  <c r="E92" i="39"/>
  <c r="K169" i="18"/>
  <c r="F31" i="39"/>
  <c r="L186" i="18"/>
  <c r="K180" i="18"/>
  <c r="E32" i="39"/>
  <c r="F128" i="39"/>
  <c r="K150" i="18"/>
  <c r="M119" i="39"/>
  <c r="F123" i="39"/>
  <c r="M89" i="39"/>
  <c r="E24" i="39"/>
  <c r="L265" i="18"/>
  <c r="M122" i="39"/>
  <c r="M131" i="39"/>
  <c r="N32" i="39"/>
  <c r="E21" i="39"/>
  <c r="E36" i="39"/>
  <c r="L165" i="18"/>
  <c r="N75" i="39"/>
  <c r="M99" i="39"/>
  <c r="G43" i="39"/>
  <c r="E13" i="39"/>
  <c r="L91" i="18"/>
  <c r="K85" i="18"/>
  <c r="E19" i="39"/>
  <c r="K121" i="18"/>
  <c r="E114" i="39"/>
  <c r="L74" i="18"/>
  <c r="K68" i="18"/>
  <c r="F103" i="39"/>
  <c r="N71" i="39"/>
  <c r="F55" i="39"/>
  <c r="E45" i="39"/>
  <c r="N123" i="39"/>
  <c r="F21" i="39"/>
  <c r="G17" i="39"/>
  <c r="L153" i="18"/>
  <c r="G35" i="39"/>
  <c r="F23" i="39"/>
  <c r="L187" i="18"/>
  <c r="K117" i="18"/>
  <c r="L231" i="18"/>
  <c r="K153" i="18"/>
  <c r="M101" i="39"/>
  <c r="L170" i="18"/>
  <c r="K164" i="18"/>
  <c r="F12" i="39"/>
  <c r="K216" i="18"/>
  <c r="F61" i="39"/>
  <c r="N19" i="39"/>
  <c r="K226" i="18"/>
  <c r="E106" i="39"/>
  <c r="G53" i="39"/>
  <c r="E267" i="35"/>
  <c r="L246" i="18"/>
  <c r="E121" i="39"/>
  <c r="M21" i="39"/>
  <c r="F114" i="39"/>
  <c r="M98" i="39"/>
  <c r="N85" i="39"/>
  <c r="G16" i="39"/>
  <c r="F67" i="39"/>
  <c r="F43" i="39"/>
  <c r="F87" i="39"/>
  <c r="E41" i="39"/>
  <c r="G54" i="39"/>
  <c r="L86" i="18"/>
  <c r="N108" i="39"/>
  <c r="F127" i="39"/>
  <c r="F93" i="39"/>
  <c r="M18" i="39"/>
  <c r="E124" i="39"/>
  <c r="L81" i="18"/>
  <c r="N124" i="39"/>
  <c r="L117" i="18"/>
  <c r="F10" i="39"/>
  <c r="K251" i="18"/>
  <c r="L128" i="18"/>
  <c r="M127" i="39"/>
  <c r="L180" i="18"/>
  <c r="N24" i="39"/>
  <c r="M80" i="39"/>
  <c r="E40" i="39"/>
  <c r="E87" i="39"/>
  <c r="K212" i="18"/>
  <c r="N53" i="39"/>
  <c r="G269" i="41"/>
  <c r="E263" i="42"/>
  <c r="N263" i="18"/>
  <c r="M261" i="13"/>
  <c r="K270" i="41"/>
  <c r="M270" i="41"/>
  <c r="L55" i="18"/>
  <c r="L57" i="18"/>
  <c r="K56" i="18"/>
  <c r="J265" i="18"/>
  <c r="E90" i="39"/>
  <c r="E27" i="39"/>
  <c r="L241" i="18"/>
  <c r="G125" i="39"/>
  <c r="F125" i="39"/>
  <c r="F30" i="39"/>
  <c r="G32" i="39"/>
  <c r="M115" i="39"/>
  <c r="L205" i="18"/>
  <c r="G41" i="39"/>
  <c r="M50" i="39"/>
  <c r="L216" i="18"/>
  <c r="M58" i="39"/>
  <c r="J267" i="26"/>
  <c r="M91" i="39"/>
  <c r="E89" i="39"/>
  <c r="M106" i="39"/>
  <c r="F28" i="39"/>
  <c r="N37" i="39"/>
  <c r="N60" i="39"/>
  <c r="K242" i="18"/>
  <c r="G109" i="39"/>
  <c r="E82" i="39"/>
  <c r="M45" i="39"/>
  <c r="G11" i="39"/>
  <c r="M94" i="39"/>
  <c r="G75" i="39"/>
  <c r="K70" i="18"/>
  <c r="N67" i="39"/>
  <c r="L229" i="18"/>
  <c r="K135" i="18"/>
  <c r="N110" i="39"/>
  <c r="N106" i="39"/>
  <c r="M61" i="39"/>
  <c r="K118" i="18"/>
  <c r="E57" i="39"/>
  <c r="F107" i="39"/>
  <c r="K128" i="18"/>
  <c r="G68" i="39"/>
  <c r="F105" i="39"/>
  <c r="K138" i="18"/>
  <c r="N79" i="39"/>
  <c r="L161" i="18"/>
  <c r="M59" i="39"/>
  <c r="L197" i="18"/>
  <c r="N127" i="39"/>
  <c r="G129" i="39"/>
  <c r="L208" i="18"/>
  <c r="K225" i="18"/>
  <c r="G112" i="39"/>
  <c r="L178" i="18"/>
  <c r="K172" i="18"/>
  <c r="G56" i="39"/>
  <c r="K224" i="18"/>
  <c r="E97" i="39"/>
  <c r="N92" i="39"/>
  <c r="K234" i="18"/>
  <c r="G78" i="39"/>
  <c r="F86" i="39"/>
  <c r="M111" i="39"/>
  <c r="N99" i="39"/>
  <c r="K71" i="18"/>
  <c r="K93" i="18"/>
  <c r="L71" i="18"/>
  <c r="F65" i="39"/>
  <c r="E59" i="39"/>
  <c r="E43" i="39"/>
  <c r="L113" i="18"/>
  <c r="N121" i="39"/>
  <c r="L149" i="18"/>
  <c r="N20" i="39"/>
  <c r="L223" i="18"/>
  <c r="L96" i="18"/>
  <c r="G74" i="39"/>
  <c r="M39" i="39"/>
  <c r="L66" i="18"/>
  <c r="D268" i="35"/>
  <c r="E99" i="39"/>
  <c r="K112" i="18"/>
  <c r="L191" i="18"/>
  <c r="F11" i="39"/>
  <c r="K122" i="18"/>
  <c r="E37" i="39"/>
  <c r="F69" i="39"/>
  <c r="L145" i="18"/>
  <c r="M33" i="39"/>
  <c r="L181" i="18"/>
  <c r="F85" i="39"/>
  <c r="E29" i="39"/>
  <c r="L192" i="18"/>
  <c r="L190" i="18"/>
  <c r="L244" i="18"/>
  <c r="F13" i="39"/>
  <c r="N131" i="39"/>
  <c r="G73" i="39"/>
  <c r="F116" i="39"/>
  <c r="K254" i="18"/>
  <c r="I268" i="35"/>
  <c r="G106" i="39"/>
  <c r="M20" i="39"/>
  <c r="G100" i="39"/>
  <c r="G19" i="39"/>
  <c r="E122" i="39"/>
  <c r="N63" i="39"/>
  <c r="F35" i="39"/>
  <c r="M104" i="39"/>
  <c r="G48" i="39"/>
  <c r="G122" i="39"/>
  <c r="K239" i="18"/>
  <c r="E79" i="39"/>
  <c r="N73" i="39"/>
  <c r="G114" i="39"/>
  <c r="L76" i="18"/>
  <c r="F17" i="39"/>
  <c r="M79" i="39"/>
  <c r="M93" i="39"/>
  <c r="K104" i="18"/>
  <c r="M267" i="26"/>
  <c r="M63" i="39"/>
  <c r="N118" i="39"/>
  <c r="F38" i="39"/>
  <c r="K87" i="18"/>
  <c r="M53" i="39"/>
  <c r="G92" i="39"/>
  <c r="N82" i="39"/>
  <c r="E98" i="39"/>
  <c r="K134" i="18"/>
  <c r="G59" i="39"/>
  <c r="K265" i="18"/>
  <c r="G69" i="39"/>
  <c r="M269" i="41"/>
  <c r="D264" i="44"/>
  <c r="E263" i="18"/>
  <c r="J264" i="18"/>
  <c r="E261" i="13"/>
  <c r="H270" i="41"/>
  <c r="E270" i="41"/>
  <c r="L56" i="18"/>
  <c r="L52" i="18"/>
  <c r="K53" i="18"/>
  <c r="K200" i="18"/>
  <c r="G97" i="39"/>
  <c r="E119" i="39"/>
  <c r="K210" i="18"/>
  <c r="F39" i="39"/>
  <c r="K183" i="18"/>
  <c r="K205" i="18"/>
  <c r="G44" i="39"/>
  <c r="E10" i="39"/>
  <c r="K175" i="18"/>
  <c r="N86" i="39"/>
  <c r="E104" i="39"/>
  <c r="F96" i="39"/>
  <c r="K222" i="18"/>
  <c r="F46" i="39"/>
  <c r="E85" i="39"/>
  <c r="M44" i="39"/>
  <c r="E83" i="39"/>
  <c r="F42" i="39"/>
  <c r="E258" i="39"/>
  <c r="N40" i="39"/>
  <c r="M118" i="39"/>
  <c r="E84" i="39"/>
  <c r="K81" i="18"/>
  <c r="L103" i="18"/>
  <c r="L98" i="18"/>
  <c r="K92" i="18"/>
  <c r="M109" i="39"/>
  <c r="L163" i="18"/>
  <c r="K157" i="18"/>
  <c r="K129" i="18"/>
  <c r="K139" i="18"/>
  <c r="L146" i="18"/>
  <c r="K140" i="18"/>
  <c r="K259" i="18"/>
  <c r="L156" i="18"/>
  <c r="E28" i="39"/>
  <c r="K187" i="18"/>
  <c r="L166" i="18"/>
  <c r="K120" i="18"/>
  <c r="L247" i="18"/>
  <c r="E66" i="39"/>
  <c r="K130" i="18"/>
  <c r="G123" i="39"/>
  <c r="K167" i="18"/>
  <c r="G121" i="39"/>
  <c r="L253" i="18"/>
  <c r="G63" i="39"/>
  <c r="M41" i="39"/>
  <c r="L200" i="18"/>
  <c r="L126" i="18"/>
  <c r="L252" i="18"/>
  <c r="N117" i="39"/>
  <c r="N100" i="39"/>
  <c r="L262" i="18"/>
  <c r="N77" i="39"/>
  <c r="N101" i="39"/>
  <c r="G103" i="39"/>
  <c r="K211" i="18"/>
  <c r="L99" i="18"/>
  <c r="L121" i="18"/>
  <c r="M69" i="39"/>
  <c r="E75" i="39"/>
  <c r="K72" i="18"/>
  <c r="N23" i="39"/>
  <c r="N62" i="39"/>
  <c r="K82" i="18"/>
  <c r="F32" i="39"/>
  <c r="E46" i="39"/>
  <c r="M97" i="39"/>
  <c r="E60" i="39"/>
  <c r="L77" i="18"/>
  <c r="N52" i="39"/>
  <c r="L143" i="18"/>
  <c r="L88" i="18"/>
  <c r="K147" i="18"/>
  <c r="L140" i="18"/>
  <c r="G98" i="39"/>
  <c r="K75" i="18"/>
  <c r="L150" i="18"/>
  <c r="K168" i="18"/>
  <c r="L135" i="18"/>
  <c r="N114" i="39"/>
  <c r="K114" i="18"/>
  <c r="F108" i="39"/>
  <c r="K151" i="18"/>
  <c r="M83" i="39"/>
  <c r="N28" i="39"/>
  <c r="M66" i="39"/>
  <c r="G105" i="39"/>
  <c r="K198" i="18"/>
  <c r="F109" i="39"/>
  <c r="G55" i="39"/>
  <c r="N93" i="39"/>
  <c r="N50" i="39"/>
  <c r="G28" i="39"/>
  <c r="G9" i="39"/>
  <c r="K264" i="18"/>
  <c r="M68" i="39"/>
  <c r="N55" i="39"/>
  <c r="F40" i="39"/>
  <c r="L85" i="18"/>
  <c r="K247" i="18"/>
  <c r="G79" i="39"/>
  <c r="E61" i="39"/>
  <c r="K261" i="18"/>
  <c r="F68" i="39"/>
  <c r="M117" i="39"/>
  <c r="N12" i="39"/>
  <c r="M27" i="39"/>
  <c r="E9" i="39"/>
  <c r="E73" i="39"/>
  <c r="L132" i="18"/>
  <c r="G116" i="39"/>
  <c r="F9" i="39"/>
  <c r="L78" i="18"/>
  <c r="L199" i="18"/>
  <c r="L115" i="18"/>
  <c r="K109" i="18"/>
  <c r="L175" i="18"/>
  <c r="K145" i="18"/>
  <c r="K243" i="18"/>
  <c r="L162" i="18"/>
  <c r="K156" i="18"/>
  <c r="G22" i="39"/>
  <c r="N54" i="39"/>
  <c r="E77" i="39"/>
  <c r="F47" i="39"/>
  <c r="N113" i="39"/>
  <c r="L227" i="18"/>
  <c r="N125" i="39"/>
  <c r="K154" i="18"/>
  <c r="F269" i="41"/>
  <c r="E263" i="44"/>
  <c r="G263" i="18"/>
  <c r="J264" i="44"/>
  <c r="L261" i="13"/>
  <c r="N261" i="13"/>
  <c r="J270" i="41"/>
  <c r="L49" i="18"/>
  <c r="L58" i="18"/>
  <c r="K59" i="18"/>
  <c r="L228" i="18"/>
  <c r="G127" i="39"/>
  <c r="G42" i="39"/>
  <c r="L238" i="18"/>
  <c r="N13" i="39"/>
  <c r="L211" i="18"/>
  <c r="L233" i="18"/>
  <c r="E95" i="39"/>
  <c r="E81" i="39"/>
  <c r="L203" i="18"/>
  <c r="K197" i="18"/>
  <c r="G267" i="26"/>
  <c r="K233" i="18"/>
  <c r="G87" i="39"/>
  <c r="L250" i="18"/>
  <c r="K244" i="18"/>
  <c r="L68" i="18"/>
  <c r="K214" i="18"/>
  <c r="N59" i="39"/>
  <c r="G26" i="39"/>
  <c r="F72" i="39"/>
  <c r="G39" i="39"/>
  <c r="L73" i="18"/>
  <c r="M126" i="39"/>
  <c r="L109" i="18"/>
  <c r="F82" i="39"/>
  <c r="K155" i="18"/>
  <c r="L120" i="18"/>
  <c r="E107" i="39"/>
  <c r="F76" i="39"/>
  <c r="L185" i="18"/>
  <c r="L157" i="18"/>
  <c r="E123" i="39"/>
  <c r="J268" i="35"/>
  <c r="L168" i="18"/>
  <c r="G50" i="39"/>
  <c r="M74" i="39"/>
  <c r="K110" i="18"/>
  <c r="F48" i="39"/>
  <c r="F27" i="39"/>
  <c r="L148" i="18"/>
  <c r="K131" i="18"/>
  <c r="L158" i="18"/>
  <c r="N33" i="39"/>
  <c r="L195" i="18"/>
  <c r="K189" i="18"/>
  <c r="N31" i="39"/>
  <c r="M49" i="39"/>
  <c r="K223" i="18"/>
  <c r="G101" i="39"/>
  <c r="E72" i="39"/>
  <c r="M113" i="39"/>
  <c r="M65" i="39"/>
  <c r="K206" i="18"/>
  <c r="N84" i="39"/>
  <c r="F24" i="39"/>
  <c r="G124" i="39"/>
  <c r="F60" i="39"/>
  <c r="G49" i="39"/>
  <c r="F89" i="39"/>
  <c r="G52" i="39"/>
  <c r="E11" i="39"/>
  <c r="L100" i="18"/>
  <c r="G29" i="39"/>
  <c r="L79" i="18"/>
  <c r="L110" i="18"/>
  <c r="K123" i="18"/>
  <c r="L83" i="18"/>
  <c r="K77" i="18"/>
  <c r="N103" i="39"/>
  <c r="N90" i="39"/>
  <c r="N46" i="39"/>
  <c r="N128" i="39"/>
  <c r="G46" i="39"/>
  <c r="N104" i="39"/>
  <c r="E267" i="26"/>
  <c r="K94" i="18"/>
  <c r="G38" i="39"/>
  <c r="M81" i="39"/>
  <c r="L196" i="18"/>
  <c r="E108" i="39"/>
  <c r="E26" i="39"/>
  <c r="L142" i="18"/>
  <c r="K267" i="26"/>
  <c r="L179" i="18"/>
  <c r="K173" i="18"/>
  <c r="M48" i="39"/>
  <c r="K209" i="18"/>
  <c r="L226" i="18"/>
  <c r="K220" i="18"/>
  <c r="K73" i="18"/>
  <c r="N126" i="39"/>
  <c r="M130" i="39"/>
  <c r="N16" i="39"/>
  <c r="L118" i="18"/>
  <c r="G77" i="39"/>
  <c r="F88" i="39"/>
  <c r="E102" i="39"/>
  <c r="G88" i="39"/>
  <c r="N17" i="39"/>
  <c r="M34" i="39"/>
  <c r="M36" i="39"/>
  <c r="I267" i="26"/>
  <c r="M112" i="39"/>
  <c r="M30" i="39"/>
  <c r="E48" i="39"/>
  <c r="M29" i="39"/>
  <c r="M77" i="39"/>
  <c r="E14" i="39"/>
  <c r="E22" i="39"/>
  <c r="F126" i="39"/>
  <c r="E31" i="39"/>
  <c r="G107" i="39"/>
  <c r="G84" i="39"/>
  <c r="G102" i="39"/>
  <c r="F36" i="39"/>
  <c r="E127" i="39"/>
  <c r="N66" i="39"/>
  <c r="L137" i="18"/>
  <c r="G14" i="39"/>
  <c r="L173" i="18"/>
  <c r="M75" i="39"/>
  <c r="E35" i="39"/>
  <c r="L184" i="18"/>
  <c r="N105" i="39"/>
  <c r="K199" i="18"/>
  <c r="K221" i="18"/>
  <c r="G21" i="39"/>
  <c r="L176" i="18"/>
  <c r="L249" i="18"/>
  <c r="E18" i="39"/>
  <c r="N269" i="41"/>
  <c r="M263" i="44"/>
  <c r="F263" i="18"/>
  <c r="H264" i="44"/>
  <c r="L264" i="44"/>
  <c r="D262" i="13"/>
  <c r="I261" i="13"/>
  <c r="F261" i="13"/>
  <c r="L270" i="41"/>
  <c r="L50" i="18"/>
  <c r="K55" i="18"/>
  <c r="K60" i="18"/>
  <c r="M78" i="39"/>
  <c r="F267" i="26"/>
  <c r="K182" i="18"/>
  <c r="E101" i="39"/>
  <c r="E16" i="39"/>
  <c r="F97" i="39"/>
  <c r="F45" i="39"/>
  <c r="M267" i="35"/>
  <c r="K202" i="18"/>
  <c r="F25" i="39"/>
  <c r="M88" i="39"/>
  <c r="L225" i="18"/>
  <c r="G45" i="39"/>
  <c r="L261" i="18"/>
  <c r="F81" i="39"/>
  <c r="E62" i="39"/>
  <c r="F267" i="35"/>
  <c r="F70" i="39"/>
  <c r="E17" i="39"/>
  <c r="L242" i="18"/>
  <c r="K236" i="18"/>
  <c r="G10" i="39"/>
  <c r="N26" i="39"/>
  <c r="F52" i="39"/>
  <c r="M128" i="39"/>
  <c r="M54" i="39"/>
  <c r="M67" i="39"/>
  <c r="K79" i="18"/>
  <c r="F258" i="39"/>
  <c r="F104" i="39"/>
  <c r="K144" i="18"/>
  <c r="K107" i="18"/>
  <c r="N56" i="39"/>
  <c r="G110" i="39"/>
  <c r="K127" i="18"/>
  <c r="M70" i="39"/>
  <c r="K179" i="18"/>
  <c r="K185" i="18"/>
  <c r="K91" i="18"/>
  <c r="L138" i="18"/>
  <c r="K132" i="18"/>
  <c r="N81" i="39"/>
  <c r="N41" i="39"/>
  <c r="K102" i="18"/>
  <c r="M87" i="39"/>
  <c r="G115" i="39"/>
  <c r="N58" i="39"/>
  <c r="M120" i="39"/>
  <c r="L217" i="18"/>
  <c r="N83" i="39"/>
  <c r="F80" i="39"/>
  <c r="L251" i="18"/>
  <c r="K181" i="18"/>
  <c r="G108" i="39"/>
  <c r="K217" i="18"/>
  <c r="E112" i="39"/>
  <c r="L234" i="18"/>
  <c r="K228" i="18"/>
  <c r="E38" i="39"/>
  <c r="E50" i="39"/>
  <c r="E51" i="39"/>
  <c r="L65" i="18"/>
  <c r="M25" i="39"/>
  <c r="K80" i="18"/>
  <c r="G128" i="39"/>
  <c r="L127" i="18"/>
  <c r="N107" i="39"/>
  <c r="F53" i="39"/>
  <c r="M102" i="39"/>
  <c r="G27" i="39"/>
  <c r="M32" i="39"/>
  <c r="G58" i="39"/>
  <c r="F50" i="39"/>
  <c r="M108" i="39"/>
  <c r="L105" i="18"/>
  <c r="E78" i="39"/>
  <c r="N115" i="39"/>
  <c r="L75" i="18"/>
  <c r="K69" i="18"/>
  <c r="N39" i="39"/>
  <c r="K105" i="18"/>
  <c r="L263" i="18"/>
  <c r="L122" i="18"/>
  <c r="K116" i="18"/>
  <c r="F113" i="39"/>
  <c r="F115" i="39"/>
  <c r="K86" i="18"/>
  <c r="N25" i="39"/>
  <c r="F15" i="39"/>
  <c r="E103" i="39"/>
  <c r="L201" i="18"/>
  <c r="E109" i="39"/>
  <c r="L237" i="18"/>
  <c r="M96" i="39"/>
  <c r="L248" i="18"/>
  <c r="L101" i="18"/>
  <c r="K263" i="18"/>
  <c r="E44" i="39"/>
  <c r="G15" i="39"/>
  <c r="E117" i="39"/>
  <c r="M103" i="39"/>
  <c r="K246" i="18"/>
  <c r="F29" i="39"/>
  <c r="G113" i="39"/>
  <c r="N29" i="39"/>
  <c r="N122" i="39"/>
  <c r="G89" i="39"/>
  <c r="F131" i="39"/>
  <c r="K248" i="18"/>
  <c r="M42" i="39"/>
  <c r="F95" i="39"/>
  <c r="K258" i="18"/>
  <c r="L69" i="18"/>
  <c r="N14" i="39"/>
  <c r="L63" i="18"/>
  <c r="L80" i="18"/>
  <c r="K97" i="18"/>
  <c r="L207" i="18"/>
  <c r="E69" i="39"/>
  <c r="M38" i="39"/>
  <c r="N61" i="39"/>
  <c r="K96" i="18"/>
  <c r="L87" i="18"/>
  <c r="N43" i="39"/>
  <c r="K106" i="18"/>
  <c r="G13" i="39"/>
  <c r="K143" i="18"/>
  <c r="F118" i="39"/>
  <c r="E33" i="39"/>
  <c r="G12" i="39"/>
  <c r="M37" i="39"/>
  <c r="M60" i="39"/>
  <c r="M263" i="42"/>
  <c r="F263" i="44"/>
  <c r="K264" i="44"/>
  <c r="K261" i="13"/>
  <c r="I270" i="41"/>
  <c r="L53" i="18"/>
  <c r="K51" i="18"/>
  <c r="K57" i="18"/>
  <c r="K193" i="18"/>
  <c r="E93" i="39"/>
  <c r="L210" i="18"/>
  <c r="K204" i="18"/>
  <c r="M55" i="39"/>
  <c r="K192" i="18"/>
  <c r="F14" i="39"/>
  <c r="F58" i="39"/>
  <c r="L230" i="18"/>
  <c r="K184" i="18"/>
  <c r="M28" i="39"/>
  <c r="L268" i="35"/>
  <c r="K194" i="18"/>
  <c r="N88" i="39"/>
  <c r="K231" i="18"/>
  <c r="N11" i="39"/>
  <c r="F41" i="39"/>
  <c r="G18" i="39"/>
  <c r="E129" i="39"/>
  <c r="E96" i="39"/>
  <c r="L264" i="18"/>
  <c r="N22" i="39"/>
  <c r="M82" i="39"/>
  <c r="M258" i="39"/>
  <c r="N87" i="39"/>
  <c r="L70" i="18"/>
  <c r="L151" i="18"/>
  <c r="L107" i="18"/>
  <c r="K101" i="18"/>
  <c r="L119" i="18"/>
  <c r="L172" i="18"/>
  <c r="G67" i="39"/>
  <c r="E74" i="39"/>
  <c r="K171" i="18"/>
  <c r="L155" i="18"/>
  <c r="K149" i="18"/>
  <c r="F119" i="39"/>
  <c r="L213" i="18"/>
  <c r="M43" i="39"/>
  <c r="F99" i="39"/>
  <c r="L160" i="18"/>
  <c r="K113" i="18"/>
  <c r="F121" i="39"/>
  <c r="L130" i="18"/>
  <c r="K124" i="18"/>
  <c r="K203" i="18"/>
  <c r="K176" i="18"/>
  <c r="M86" i="39"/>
  <c r="E39" i="39"/>
  <c r="K186" i="18"/>
  <c r="G119" i="39"/>
  <c r="G85" i="39"/>
  <c r="L209" i="18"/>
  <c r="M17" i="39"/>
  <c r="L245" i="18"/>
  <c r="M64" i="39"/>
  <c r="F71" i="39"/>
  <c r="L256" i="18"/>
  <c r="K162" i="18"/>
  <c r="M16" i="39"/>
  <c r="F120" i="39"/>
  <c r="F101" i="39"/>
  <c r="L62" i="18"/>
  <c r="L108" i="18"/>
  <c r="K62" i="18"/>
  <c r="N10" i="39"/>
  <c r="N267" i="26"/>
  <c r="K65" i="18"/>
  <c r="E126" i="39"/>
  <c r="L82" i="18"/>
  <c r="K76" i="18"/>
  <c r="L167" i="18"/>
  <c r="K64" i="18"/>
  <c r="M72" i="39"/>
  <c r="E120" i="39"/>
  <c r="K74" i="18"/>
  <c r="F19" i="39"/>
  <c r="G104" i="39"/>
  <c r="L97" i="18"/>
  <c r="N130" i="39"/>
  <c r="L133" i="18"/>
  <c r="N258" i="39"/>
  <c r="F77" i="39"/>
  <c r="L144" i="18"/>
  <c r="K161" i="18"/>
  <c r="M9" i="39"/>
  <c r="L114" i="18"/>
  <c r="K108" i="18"/>
  <c r="K99" i="18"/>
  <c r="K160" i="18"/>
  <c r="K219" i="18"/>
  <c r="E68" i="39"/>
  <c r="K170" i="18"/>
  <c r="N94" i="39"/>
  <c r="K207" i="18"/>
  <c r="M71" i="39"/>
  <c r="G31" i="39"/>
  <c r="M125" i="39"/>
  <c r="M92" i="39"/>
  <c r="E113" i="39"/>
  <c r="G80" i="39"/>
  <c r="K257" i="18"/>
  <c r="G70" i="39"/>
  <c r="N120" i="39"/>
  <c r="K259" i="39"/>
  <c r="M24" i="39"/>
  <c r="K256" i="18"/>
  <c r="M12" i="39"/>
  <c r="F66" i="39"/>
  <c r="M11" i="39"/>
  <c r="G96" i="39"/>
  <c r="E116" i="39"/>
  <c r="G57" i="39"/>
  <c r="M23" i="39"/>
  <c r="F51" i="39"/>
  <c r="E65" i="39"/>
  <c r="N65" i="39"/>
  <c r="F83" i="39"/>
  <c r="L125" i="18"/>
  <c r="F75" i="39"/>
  <c r="G20" i="39"/>
  <c r="L72" i="18"/>
  <c r="L124" i="18"/>
  <c r="E110" i="39"/>
  <c r="L239" i="18"/>
  <c r="L134" i="18"/>
  <c r="F62" i="39"/>
  <c r="L171" i="18"/>
  <c r="K165" i="18"/>
  <c r="E105" i="39"/>
  <c r="G130" i="39"/>
  <c r="K90" i="18"/>
  <c r="N263" i="42"/>
  <c r="G263" i="44"/>
  <c r="D264" i="18"/>
  <c r="L267" i="35"/>
  <c r="J261" i="13"/>
  <c r="F270" i="41"/>
  <c r="L51" i="18"/>
  <c r="K49" i="18"/>
  <c r="K58" i="18"/>
  <c r="L221" i="18"/>
  <c r="M62" i="39"/>
  <c r="L232" i="18"/>
  <c r="E42" i="39"/>
  <c r="L220" i="18"/>
  <c r="K174" i="18"/>
  <c r="F44" i="39"/>
  <c r="M121" i="39"/>
  <c r="L212" i="18"/>
  <c r="F63" i="39"/>
  <c r="M52" i="39"/>
  <c r="L222" i="18"/>
  <c r="F124" i="39"/>
  <c r="L259" i="18"/>
  <c r="K253" i="18"/>
  <c r="N96" i="39"/>
  <c r="L61" i="18"/>
  <c r="E20" i="39"/>
  <c r="M40" i="39"/>
  <c r="N27" i="39"/>
  <c r="G267" i="35"/>
  <c r="H268" i="35"/>
  <c r="G91" i="39"/>
  <c r="M90" i="39"/>
  <c r="G126" i="39"/>
  <c r="E91" i="39"/>
  <c r="G34" i="39"/>
  <c r="L129" i="18"/>
  <c r="L254" i="18"/>
  <c r="E52" i="39"/>
  <c r="K126" i="18"/>
  <c r="K148" i="18"/>
  <c r="F100" i="39"/>
  <c r="N74" i="39"/>
  <c r="L177" i="18"/>
  <c r="K146" i="18"/>
  <c r="G82" i="39"/>
  <c r="K119" i="18"/>
  <c r="N109" i="39"/>
  <c r="N69" i="39"/>
  <c r="L141" i="18"/>
  <c r="E131" i="39"/>
  <c r="E25" i="39"/>
  <c r="L152" i="18"/>
  <c r="G37" i="39"/>
  <c r="L204" i="18"/>
  <c r="E15" i="39"/>
  <c r="M95" i="39"/>
  <c r="L214" i="18"/>
  <c r="K232" i="18"/>
  <c r="M22" i="39"/>
  <c r="G83" i="39"/>
  <c r="K178" i="18"/>
  <c r="E71" i="39"/>
  <c r="K215" i="18"/>
  <c r="M13" i="39"/>
  <c r="F110" i="39"/>
  <c r="N98" i="39"/>
  <c r="M15" i="39"/>
  <c r="K262" i="18"/>
  <c r="N70" i="39"/>
  <c r="M114" i="39"/>
  <c r="F84" i="39"/>
  <c r="L90" i="18"/>
  <c r="K84" i="18"/>
  <c r="G95" i="39"/>
  <c r="L93" i="18"/>
  <c r="G76" i="39"/>
  <c r="N57" i="39"/>
  <c r="L104" i="18"/>
  <c r="G117" i="39"/>
  <c r="L92" i="18"/>
  <c r="M129" i="39"/>
  <c r="F117" i="39"/>
  <c r="F92" i="39"/>
  <c r="N76" i="39"/>
  <c r="E94" i="39"/>
  <c r="K66" i="18"/>
  <c r="F112" i="39"/>
  <c r="K103" i="18"/>
  <c r="N9" i="39"/>
  <c r="N267" i="35"/>
  <c r="L189" i="18"/>
  <c r="E70" i="39"/>
  <c r="F122" i="39"/>
  <c r="L136" i="18"/>
  <c r="N49" i="39"/>
  <c r="L188" i="18"/>
  <c r="N80" i="39"/>
  <c r="N38" i="39"/>
  <c r="L198" i="18"/>
  <c r="F34" i="39"/>
  <c r="L235" i="18"/>
  <c r="K229" i="18"/>
  <c r="M47" i="39"/>
  <c r="L95" i="18"/>
  <c r="N116" i="39"/>
  <c r="F59" i="39"/>
  <c r="E115" i="39"/>
  <c r="G71" i="39"/>
  <c r="M57" i="39"/>
  <c r="N44" i="39"/>
  <c r="F33" i="39"/>
  <c r="L102" i="18"/>
  <c r="E63" i="39"/>
  <c r="E111" i="39"/>
  <c r="K260" i="18"/>
  <c r="E55" i="39"/>
  <c r="F73" i="39"/>
  <c r="K230" i="18"/>
  <c r="G66" i="39"/>
  <c r="G81" i="39"/>
  <c r="L67" i="18"/>
  <c r="K61" i="18"/>
  <c r="N18" i="39"/>
  <c r="F20" i="39"/>
  <c r="K95" i="18"/>
  <c r="F94" i="39"/>
  <c r="M26" i="39"/>
  <c r="G25" i="39"/>
  <c r="F129" i="39"/>
  <c r="K78" i="18"/>
  <c r="I259" i="39"/>
  <c r="F16" i="39"/>
  <c r="M46" i="39"/>
  <c r="N89" i="39"/>
  <c r="L193" i="18"/>
  <c r="M73" i="39"/>
  <c r="K208" i="18"/>
  <c r="G258" i="39"/>
  <c r="E23" i="39"/>
  <c r="L182" i="18"/>
  <c r="L215" i="18"/>
  <c r="N97" i="39"/>
  <c r="E118" i="39"/>
  <c r="G263" i="42"/>
  <c r="N263" i="44"/>
  <c r="H264" i="18"/>
  <c r="I264" i="44"/>
  <c r="J267" i="35"/>
  <c r="H261" i="13"/>
  <c r="G270" i="41"/>
  <c r="L60" i="18"/>
  <c r="K54" i="18"/>
  <c r="K50" i="18"/>
  <c r="G72" i="39"/>
  <c r="K191" i="18"/>
  <c r="F49" i="39"/>
  <c r="N35" i="39"/>
  <c r="M19" i="39"/>
  <c r="L202" i="18"/>
  <c r="K196" i="18"/>
  <c r="N78" i="39"/>
  <c r="N51" i="39"/>
  <c r="K166" i="18"/>
  <c r="H267" i="26"/>
  <c r="N68" i="39"/>
  <c r="G33" i="39"/>
  <c r="M14" i="39"/>
  <c r="N30" i="39"/>
  <c r="G47" i="39"/>
  <c r="E12" i="39"/>
  <c r="E53" i="39"/>
  <c r="K245" i="18"/>
  <c r="E54" i="39"/>
  <c r="F18" i="39"/>
  <c r="M105" i="39"/>
  <c r="F90" i="39"/>
  <c r="N36" i="39"/>
  <c r="G51" i="39"/>
  <c r="K88" i="18"/>
  <c r="E128" i="39"/>
  <c r="M35" i="39"/>
  <c r="F26" i="39"/>
  <c r="K195" i="18"/>
  <c r="L154" i="18"/>
  <c r="K227" i="18"/>
  <c r="K136" i="18"/>
  <c r="F78" i="39"/>
  <c r="M10" i="39"/>
  <c r="L174" i="18"/>
  <c r="N112" i="39"/>
  <c r="L147" i="18"/>
  <c r="K141" i="18"/>
  <c r="K115" i="18"/>
  <c r="D259" i="39"/>
  <c r="K111" i="18"/>
  <c r="N72" i="39"/>
  <c r="G94" i="39"/>
  <c r="G23" i="39"/>
  <c r="M107" i="39"/>
  <c r="K158" i="18"/>
  <c r="F79" i="39"/>
  <c r="E49" i="39"/>
  <c r="L260" i="18"/>
  <c r="N111" i="39"/>
  <c r="E56" i="39"/>
  <c r="L206" i="18"/>
  <c r="D268" i="26"/>
  <c r="L243" i="18"/>
  <c r="K237" i="18"/>
  <c r="N102" i="39"/>
  <c r="N64" i="39"/>
  <c r="K268" i="35"/>
  <c r="G99" i="39"/>
  <c r="M31" i="39"/>
  <c r="K137" i="18"/>
  <c r="E80" i="39"/>
  <c r="K83" i="18"/>
  <c r="L112" i="18"/>
  <c r="N21" i="39"/>
  <c r="K63" i="18"/>
  <c r="E67" i="39"/>
  <c r="N119" i="39"/>
  <c r="M85" i="39"/>
  <c r="M110" i="39"/>
  <c r="M123" i="39"/>
  <c r="F102" i="39"/>
  <c r="L84" i="18"/>
  <c r="M56" i="39"/>
  <c r="E100" i="39"/>
  <c r="L94" i="18"/>
  <c r="E130" i="39"/>
  <c r="L131" i="18"/>
  <c r="K125" i="18"/>
  <c r="N48" i="39"/>
  <c r="M116" i="39"/>
  <c r="K159" i="18"/>
  <c r="F37" i="39"/>
  <c r="G36" i="39"/>
  <c r="M124" i="39"/>
  <c r="G93" i="39"/>
  <c r="K142" i="18"/>
  <c r="E47" i="39"/>
  <c r="N45" i="39"/>
  <c r="M51" i="39"/>
  <c r="G131" i="39"/>
  <c r="L257" i="18"/>
  <c r="N34" i="39"/>
  <c r="F106" i="39"/>
  <c r="E125" i="39"/>
  <c r="G90" i="39"/>
  <c r="K218" i="18"/>
  <c r="N15" i="39"/>
  <c r="K255" i="18"/>
  <c r="E88" i="39"/>
  <c r="E86" i="39"/>
  <c r="K238" i="18"/>
  <c r="E64" i="39"/>
  <c r="K241" i="18"/>
  <c r="F111" i="39"/>
  <c r="L258" i="18"/>
  <c r="K252" i="18"/>
  <c r="G118" i="39"/>
  <c r="F54" i="39"/>
  <c r="M100" i="39"/>
  <c r="L89" i="18"/>
  <c r="G61" i="39"/>
  <c r="L255" i="18"/>
  <c r="L123" i="18"/>
  <c r="E30" i="39"/>
  <c r="F57" i="39"/>
  <c r="K89" i="18"/>
  <c r="L159" i="18"/>
  <c r="L106" i="18"/>
  <c r="K100" i="18"/>
  <c r="E34" i="39"/>
  <c r="K152" i="18"/>
  <c r="K163" i="18"/>
  <c r="N95" i="39"/>
  <c r="K98" i="18"/>
  <c r="L236" i="18"/>
  <c r="K190" i="18"/>
  <c r="G65" i="39"/>
  <c r="G24" i="39"/>
  <c r="L218" i="18"/>
  <c r="L240" i="18"/>
  <c r="I265" i="18"/>
  <c r="C272" i="41" l="1"/>
  <c r="A273" i="41"/>
  <c r="B272" i="41"/>
  <c r="B263" i="13"/>
  <c r="A264" i="13"/>
  <c r="C263" i="13"/>
  <c r="B266" i="44"/>
  <c r="C266" i="44"/>
  <c r="A267" i="44"/>
  <c r="B266" i="18"/>
  <c r="C266" i="18"/>
  <c r="A261" i="39"/>
  <c r="B261" i="39" s="1"/>
  <c r="C260" i="39"/>
  <c r="C269" i="35"/>
  <c r="P2" i="27"/>
  <c r="O2" i="27"/>
  <c r="I2" i="27"/>
  <c r="M264" i="18"/>
  <c r="E264" i="44"/>
  <c r="M271" i="41"/>
  <c r="L265" i="44"/>
  <c r="K262" i="13"/>
  <c r="N43" i="27"/>
  <c r="M14" i="27"/>
  <c r="F24" i="27"/>
  <c r="F34" i="27"/>
  <c r="I28" i="27"/>
  <c r="F39" i="27"/>
  <c r="N18" i="27"/>
  <c r="I18" i="27"/>
  <c r="N259" i="39"/>
  <c r="M42" i="27"/>
  <c r="I11" i="27"/>
  <c r="N35" i="27"/>
  <c r="I38" i="27"/>
  <c r="N14" i="27"/>
  <c r="F21" i="27"/>
  <c r="I26" i="27"/>
  <c r="I21" i="27"/>
  <c r="E264" i="18"/>
  <c r="N264" i="44"/>
  <c r="G271" i="41"/>
  <c r="E262" i="13"/>
  <c r="M12" i="27"/>
  <c r="F41" i="27"/>
  <c r="M268" i="26"/>
  <c r="M37" i="27"/>
  <c r="F32" i="27"/>
  <c r="M40" i="27"/>
  <c r="F259" i="39"/>
  <c r="F16" i="27"/>
  <c r="N24" i="27"/>
  <c r="N38" i="27"/>
  <c r="I42" i="27"/>
  <c r="M31" i="27"/>
  <c r="F20" i="27"/>
  <c r="I34" i="27"/>
  <c r="N39" i="27"/>
  <c r="M32" i="27"/>
  <c r="M36" i="27"/>
  <c r="F23" i="27"/>
  <c r="G264" i="18"/>
  <c r="K271" i="41"/>
  <c r="N271" i="41"/>
  <c r="D272" i="41"/>
  <c r="G262" i="13"/>
  <c r="H259" i="39"/>
  <c r="H266" i="18"/>
  <c r="M10" i="27"/>
  <c r="F27" i="27"/>
  <c r="M268" i="35"/>
  <c r="I23" i="27"/>
  <c r="I35" i="27"/>
  <c r="M13" i="27"/>
  <c r="N12" i="27"/>
  <c r="I33" i="27"/>
  <c r="H269" i="35"/>
  <c r="N264" i="18"/>
  <c r="J271" i="41"/>
  <c r="E271" i="41"/>
  <c r="D265" i="18"/>
  <c r="M262" i="13"/>
  <c r="J259" i="39"/>
  <c r="I12" i="27"/>
  <c r="F17" i="27"/>
  <c r="N16" i="27"/>
  <c r="I29" i="27"/>
  <c r="J268" i="26"/>
  <c r="N8" i="27"/>
  <c r="N27" i="27"/>
  <c r="N32" i="27"/>
  <c r="M29" i="27"/>
  <c r="N34" i="27"/>
  <c r="I14" i="27"/>
  <c r="N37" i="27"/>
  <c r="N9" i="27"/>
  <c r="M34" i="27"/>
  <c r="I36" i="27"/>
  <c r="F18" i="27"/>
  <c r="F19" i="27"/>
  <c r="M33" i="27"/>
  <c r="M19" i="27"/>
  <c r="N19" i="27"/>
  <c r="F26" i="27"/>
  <c r="N30" i="27"/>
  <c r="M26" i="27"/>
  <c r="M23" i="27"/>
  <c r="N23" i="27"/>
  <c r="I39" i="27"/>
  <c r="N33" i="27"/>
  <c r="J269" i="35"/>
  <c r="F13" i="27"/>
  <c r="F15" i="27"/>
  <c r="I20" i="27"/>
  <c r="I40" i="27"/>
  <c r="M38" i="27"/>
  <c r="F268" i="35"/>
  <c r="M35" i="27"/>
  <c r="F35" i="27"/>
  <c r="N29" i="27"/>
  <c r="L268" i="26"/>
  <c r="F264" i="18"/>
  <c r="I271" i="41"/>
  <c r="K265" i="44"/>
  <c r="I262" i="13"/>
  <c r="N262" i="13"/>
  <c r="L259" i="39"/>
  <c r="F30" i="27"/>
  <c r="I25" i="27"/>
  <c r="G268" i="26"/>
  <c r="N22" i="27"/>
  <c r="M28" i="27"/>
  <c r="I22" i="27"/>
  <c r="F12" i="27"/>
  <c r="M21" i="27"/>
  <c r="M24" i="27"/>
  <c r="I9" i="27"/>
  <c r="F10" i="27"/>
  <c r="N268" i="35"/>
  <c r="M9" i="27"/>
  <c r="N17" i="27"/>
  <c r="I17" i="27"/>
  <c r="F40" i="27"/>
  <c r="N40" i="27"/>
  <c r="K268" i="26"/>
  <c r="F31" i="27"/>
  <c r="F264" i="44"/>
  <c r="L271" i="41"/>
  <c r="H265" i="44"/>
  <c r="H262" i="13"/>
  <c r="F262" i="13"/>
  <c r="F11" i="27"/>
  <c r="M16" i="27"/>
  <c r="I32" i="27"/>
  <c r="I13" i="27"/>
  <c r="M22" i="27"/>
  <c r="M43" i="27"/>
  <c r="I10" i="27"/>
  <c r="E259" i="39"/>
  <c r="F33" i="27"/>
  <c r="F37" i="27"/>
  <c r="N26" i="27"/>
  <c r="I269" i="35"/>
  <c r="M25" i="27"/>
  <c r="L269" i="35"/>
  <c r="F8" i="27"/>
  <c r="M20" i="27"/>
  <c r="I15" i="27"/>
  <c r="M18" i="27"/>
  <c r="M8" i="27"/>
  <c r="I30" i="27"/>
  <c r="I268" i="26"/>
  <c r="M264" i="44"/>
  <c r="H271" i="41"/>
  <c r="I265" i="44"/>
  <c r="D265" i="44"/>
  <c r="J262" i="13"/>
  <c r="L266" i="18"/>
  <c r="N31" i="27"/>
  <c r="M11" i="27"/>
  <c r="F36" i="27"/>
  <c r="I8" i="27"/>
  <c r="N21" i="27"/>
  <c r="N10" i="27"/>
  <c r="M39" i="27"/>
  <c r="I31" i="27"/>
  <c r="N268" i="26"/>
  <c r="G264" i="44"/>
  <c r="F271" i="41"/>
  <c r="J265" i="44"/>
  <c r="L262" i="13"/>
  <c r="N42" i="27"/>
  <c r="F42" i="27"/>
  <c r="M41" i="27"/>
  <c r="N11" i="27"/>
  <c r="N15" i="27"/>
  <c r="F25" i="27"/>
  <c r="F29" i="27"/>
  <c r="M15" i="27"/>
  <c r="F9" i="27"/>
  <c r="G259" i="39"/>
  <c r="I24" i="27"/>
  <c r="I43" i="27"/>
  <c r="E268" i="35"/>
  <c r="N36" i="27"/>
  <c r="I41" i="27"/>
  <c r="F268" i="26"/>
  <c r="N25" i="27"/>
  <c r="N13" i="27"/>
  <c r="F38" i="27"/>
  <c r="N20" i="27"/>
  <c r="M17" i="27"/>
  <c r="I16" i="27"/>
  <c r="I19" i="27"/>
  <c r="F14" i="27"/>
  <c r="I37" i="27"/>
  <c r="M259" i="39"/>
  <c r="G268" i="35"/>
  <c r="F43" i="27"/>
  <c r="M30" i="27"/>
  <c r="M27" i="27"/>
  <c r="N28" i="27"/>
  <c r="E268" i="26"/>
  <c r="F22" i="27"/>
  <c r="H268" i="26"/>
  <c r="I27" i="27"/>
  <c r="N41" i="27"/>
  <c r="F28" i="27"/>
  <c r="D260" i="39"/>
  <c r="D263" i="13"/>
  <c r="K269" i="35"/>
  <c r="D266" i="18"/>
  <c r="D266" i="44"/>
  <c r="B264" i="13" l="1"/>
  <c r="A265" i="13"/>
  <c r="C264" i="13"/>
  <c r="B267" i="44"/>
  <c r="A268" i="44"/>
  <c r="C267" i="44"/>
  <c r="B273" i="41"/>
  <c r="C273" i="41"/>
  <c r="A274" i="41"/>
  <c r="A262" i="39"/>
  <c r="C261" i="39"/>
  <c r="H2" i="27"/>
  <c r="E265" i="44"/>
  <c r="F266" i="44"/>
  <c r="E9" i="27"/>
  <c r="H18" i="27"/>
  <c r="E12" i="27"/>
  <c r="E8" i="27"/>
  <c r="G260" i="39"/>
  <c r="H26" i="27"/>
  <c r="E260" i="39"/>
  <c r="K260" i="39"/>
  <c r="I263" i="13"/>
  <c r="E21" i="27"/>
  <c r="H42" i="27"/>
  <c r="E14" i="27"/>
  <c r="N266" i="18"/>
  <c r="M265" i="18"/>
  <c r="J272" i="41"/>
  <c r="H266" i="44"/>
  <c r="J266" i="18"/>
  <c r="L263" i="13"/>
  <c r="E35" i="27"/>
  <c r="H28" i="27"/>
  <c r="H37" i="27"/>
  <c r="H19" i="27"/>
  <c r="H15" i="27"/>
  <c r="E27" i="27"/>
  <c r="F266" i="18"/>
  <c r="N265" i="18"/>
  <c r="M272" i="41"/>
  <c r="I266" i="44"/>
  <c r="E20" i="27"/>
  <c r="M266" i="18"/>
  <c r="G265" i="18"/>
  <c r="E272" i="41"/>
  <c r="J266" i="44"/>
  <c r="H263" i="13"/>
  <c r="H35" i="27"/>
  <c r="E11" i="27"/>
  <c r="L260" i="39"/>
  <c r="J260" i="39"/>
  <c r="M260" i="39"/>
  <c r="E29" i="27"/>
  <c r="H8" i="27"/>
  <c r="E39" i="27"/>
  <c r="E28" i="27"/>
  <c r="M265" i="44"/>
  <c r="D264" i="13"/>
  <c r="F272" i="41"/>
  <c r="M266" i="44"/>
  <c r="E41" i="27"/>
  <c r="H21" i="27"/>
  <c r="E13" i="27"/>
  <c r="H17" i="27"/>
  <c r="H43" i="27"/>
  <c r="E25" i="27"/>
  <c r="H25" i="27"/>
  <c r="H11" i="27"/>
  <c r="E22" i="27"/>
  <c r="E10" i="27"/>
  <c r="H27" i="27"/>
  <c r="D267" i="44"/>
  <c r="H14" i="27"/>
  <c r="E19" i="27"/>
  <c r="H29" i="27"/>
  <c r="E265" i="18"/>
  <c r="E263" i="13"/>
  <c r="H23" i="27"/>
  <c r="H20" i="27"/>
  <c r="E16" i="27"/>
  <c r="H34" i="27"/>
  <c r="G263" i="13"/>
  <c r="E26" i="27"/>
  <c r="H40" i="27"/>
  <c r="E43" i="27"/>
  <c r="N265" i="44"/>
  <c r="F265" i="18"/>
  <c r="I272" i="41"/>
  <c r="G272" i="41"/>
  <c r="N266" i="44"/>
  <c r="F263" i="13"/>
  <c r="H33" i="27"/>
  <c r="H24" i="27"/>
  <c r="H10" i="27"/>
  <c r="E15" i="27"/>
  <c r="N260" i="39"/>
  <c r="E24" i="27"/>
  <c r="H260" i="39"/>
  <c r="E18" i="27"/>
  <c r="G265" i="44"/>
  <c r="K266" i="18"/>
  <c r="K272" i="41"/>
  <c r="N272" i="41"/>
  <c r="E266" i="44"/>
  <c r="H31" i="27"/>
  <c r="H41" i="27"/>
  <c r="F265" i="44"/>
  <c r="D269" i="35"/>
  <c r="H272" i="41"/>
  <c r="L266" i="44"/>
  <c r="G266" i="44"/>
  <c r="J263" i="13"/>
  <c r="M263" i="13"/>
  <c r="E42" i="27"/>
  <c r="E31" i="27"/>
  <c r="E36" i="27"/>
  <c r="E23" i="27"/>
  <c r="E37" i="27"/>
  <c r="I260" i="39"/>
  <c r="H38" i="27"/>
  <c r="H36" i="27"/>
  <c r="H13" i="27"/>
  <c r="E32" i="27"/>
  <c r="H16" i="27"/>
  <c r="G266" i="18"/>
  <c r="I266" i="18"/>
  <c r="L272" i="41"/>
  <c r="K266" i="44"/>
  <c r="K263" i="13"/>
  <c r="N263" i="13"/>
  <c r="E17" i="27"/>
  <c r="E33" i="27"/>
  <c r="H12" i="27"/>
  <c r="H32" i="27"/>
  <c r="H30" i="27"/>
  <c r="E40" i="27"/>
  <c r="H9" i="27"/>
  <c r="H39" i="27"/>
  <c r="E34" i="27"/>
  <c r="E266" i="18"/>
  <c r="H22" i="27"/>
  <c r="E38" i="27"/>
  <c r="E30" i="27"/>
  <c r="F260" i="39"/>
  <c r="D273" i="41"/>
  <c r="C262" i="39" l="1"/>
  <c r="B262" i="39"/>
  <c r="B268" i="44"/>
  <c r="A269" i="44"/>
  <c r="C268" i="44"/>
  <c r="C274" i="41"/>
  <c r="A275" i="41"/>
  <c r="B274" i="41"/>
  <c r="B265" i="13"/>
  <c r="C265" i="13"/>
  <c r="A266" i="13"/>
  <c r="K2" i="27"/>
  <c r="A263" i="39"/>
  <c r="B263" i="39" s="1"/>
  <c r="L2" i="27"/>
  <c r="C7" i="43"/>
  <c r="E269" i="35"/>
  <c r="I267" i="44"/>
  <c r="N264" i="13"/>
  <c r="H273" i="41"/>
  <c r="N273" i="41"/>
  <c r="J261" i="39"/>
  <c r="L38" i="27"/>
  <c r="K15" i="27"/>
  <c r="L17" i="27"/>
  <c r="I7" i="43"/>
  <c r="L23" i="27"/>
  <c r="G269" i="35"/>
  <c r="L267" i="44"/>
  <c r="E264" i="13"/>
  <c r="K273" i="41"/>
  <c r="K40" i="27"/>
  <c r="L261" i="39"/>
  <c r="L15" i="27"/>
  <c r="K16" i="27"/>
  <c r="L37" i="27"/>
  <c r="K41" i="27"/>
  <c r="D261" i="39"/>
  <c r="J262" i="39"/>
  <c r="L21" i="27"/>
  <c r="K36" i="27"/>
  <c r="K18" i="27"/>
  <c r="L34" i="27"/>
  <c r="L24" i="27"/>
  <c r="F269" i="35"/>
  <c r="J267" i="44"/>
  <c r="H264" i="13"/>
  <c r="G264" i="13"/>
  <c r="L273" i="41"/>
  <c r="K10" i="27"/>
  <c r="K25" i="27"/>
  <c r="L10" i="27"/>
  <c r="K14" i="27"/>
  <c r="K9" i="27"/>
  <c r="K22" i="27"/>
  <c r="L14" i="27"/>
  <c r="L18" i="27"/>
  <c r="K33" i="27"/>
  <c r="K35" i="27"/>
  <c r="K13" i="27"/>
  <c r="K29" i="27"/>
  <c r="L35" i="27"/>
  <c r="K34" i="27"/>
  <c r="L8" i="27"/>
  <c r="L30" i="27"/>
  <c r="L33" i="27"/>
  <c r="K32" i="27"/>
  <c r="K19" i="27"/>
  <c r="M269" i="35"/>
  <c r="G267" i="44"/>
  <c r="K264" i="13"/>
  <c r="M264" i="13"/>
  <c r="I273" i="41"/>
  <c r="K23" i="27"/>
  <c r="K37" i="27"/>
  <c r="L40" i="27"/>
  <c r="H261" i="39"/>
  <c r="K30" i="27"/>
  <c r="L43" i="27"/>
  <c r="K27" i="27"/>
  <c r="L16" i="27"/>
  <c r="K38" i="27"/>
  <c r="L28" i="27"/>
  <c r="L13" i="27"/>
  <c r="K28" i="27"/>
  <c r="N269" i="35"/>
  <c r="F267" i="44"/>
  <c r="L264" i="13"/>
  <c r="F273" i="41"/>
  <c r="K43" i="27"/>
  <c r="L29" i="27"/>
  <c r="L262" i="39"/>
  <c r="L41" i="27"/>
  <c r="E267" i="44"/>
  <c r="I264" i="13"/>
  <c r="M273" i="41"/>
  <c r="L27" i="27"/>
  <c r="K26" i="27"/>
  <c r="L26" i="27"/>
  <c r="K20" i="27"/>
  <c r="L39" i="27"/>
  <c r="I261" i="39"/>
  <c r="K39" i="27"/>
  <c r="H262" i="39"/>
  <c r="L20" i="27"/>
  <c r="K8" i="27"/>
  <c r="H267" i="44"/>
  <c r="N267" i="44"/>
  <c r="J264" i="13"/>
  <c r="E273" i="41"/>
  <c r="K24" i="27"/>
  <c r="K261" i="39"/>
  <c r="L25" i="27"/>
  <c r="L12" i="27"/>
  <c r="L31" i="27"/>
  <c r="I262" i="39"/>
  <c r="K267" i="44"/>
  <c r="M267" i="44"/>
  <c r="F264" i="13"/>
  <c r="J273" i="41"/>
  <c r="G273" i="41"/>
  <c r="L36" i="27"/>
  <c r="K262" i="39"/>
  <c r="L22" i="27"/>
  <c r="K17" i="27"/>
  <c r="K21" i="27"/>
  <c r="K12" i="27"/>
  <c r="L11" i="27"/>
  <c r="L9" i="27"/>
  <c r="L42" i="27"/>
  <c r="L19" i="27"/>
  <c r="K31" i="27"/>
  <c r="L32" i="27"/>
  <c r="K11" i="27"/>
  <c r="K42" i="27"/>
  <c r="D268" i="44"/>
  <c r="B275" i="41" l="1"/>
  <c r="C275" i="41"/>
  <c r="A276" i="41"/>
  <c r="B266" i="13"/>
  <c r="A267" i="13"/>
  <c r="C266" i="13"/>
  <c r="C263" i="39"/>
  <c r="B269" i="44"/>
  <c r="C269" i="44"/>
  <c r="A270" i="44"/>
  <c r="A264" i="39"/>
  <c r="B264" i="39" s="1"/>
  <c r="C8" i="43"/>
  <c r="C9" i="43" s="1"/>
  <c r="L263" i="39"/>
  <c r="L274" i="41"/>
  <c r="J265" i="13"/>
  <c r="K268" i="44"/>
  <c r="M261" i="39"/>
  <c r="I274" i="41"/>
  <c r="K274" i="41"/>
  <c r="K265" i="13"/>
  <c r="N268" i="44"/>
  <c r="D262" i="39"/>
  <c r="H7" i="43"/>
  <c r="L265" i="13"/>
  <c r="H265" i="13"/>
  <c r="E268" i="44"/>
  <c r="L7" i="43"/>
  <c r="G268" i="44"/>
  <c r="M268" i="44"/>
  <c r="I265" i="13"/>
  <c r="F261" i="39"/>
  <c r="H274" i="41"/>
  <c r="D274" i="41"/>
  <c r="N261" i="39"/>
  <c r="J268" i="44"/>
  <c r="I9" i="43"/>
  <c r="D265" i="13"/>
  <c r="J7" i="43"/>
  <c r="I268" i="44"/>
  <c r="G261" i="39"/>
  <c r="L268" i="44"/>
  <c r="F268" i="44"/>
  <c r="E261" i="39"/>
  <c r="K7" i="43"/>
  <c r="J274" i="41"/>
  <c r="H268" i="44"/>
  <c r="D7" i="43"/>
  <c r="D269" i="44"/>
  <c r="L9" i="43"/>
  <c r="D266" i="13"/>
  <c r="I263" i="39"/>
  <c r="D275" i="41"/>
  <c r="C264" i="39" l="1"/>
  <c r="B267" i="13"/>
  <c r="A268" i="13"/>
  <c r="C267" i="13"/>
  <c r="B270" i="44"/>
  <c r="C270" i="44"/>
  <c r="A271" i="44"/>
  <c r="A277" i="41"/>
  <c r="C276" i="41"/>
  <c r="B276" i="41"/>
  <c r="A265" i="39"/>
  <c r="B265" i="39" s="1"/>
  <c r="C10" i="43"/>
  <c r="G274" i="41"/>
  <c r="J275" i="41"/>
  <c r="E262" i="39"/>
  <c r="L269" i="44"/>
  <c r="K8" i="43"/>
  <c r="E274" i="41"/>
  <c r="H275" i="41"/>
  <c r="I264" i="39"/>
  <c r="M265" i="13"/>
  <c r="N274" i="41"/>
  <c r="L266" i="13"/>
  <c r="F7" i="43"/>
  <c r="G262" i="39"/>
  <c r="F265" i="13"/>
  <c r="E265" i="13"/>
  <c r="I8" i="43"/>
  <c r="N266" i="13"/>
  <c r="K275" i="41"/>
  <c r="H269" i="44"/>
  <c r="G7" i="43"/>
  <c r="F262" i="39"/>
  <c r="N265" i="13"/>
  <c r="H263" i="39"/>
  <c r="F266" i="13"/>
  <c r="K269" i="44"/>
  <c r="J9" i="43"/>
  <c r="M7" i="43"/>
  <c r="D276" i="41"/>
  <c r="E275" i="41"/>
  <c r="H9" i="43"/>
  <c r="J266" i="13"/>
  <c r="J263" i="39"/>
  <c r="F269" i="44"/>
  <c r="D267" i="13"/>
  <c r="N275" i="41"/>
  <c r="N262" i="39"/>
  <c r="K9" i="43"/>
  <c r="G269" i="44"/>
  <c r="E7" i="43"/>
  <c r="H264" i="39"/>
  <c r="G265" i="13"/>
  <c r="G266" i="13"/>
  <c r="K263" i="39"/>
  <c r="H8" i="43"/>
  <c r="F274" i="41"/>
  <c r="M266" i="13"/>
  <c r="G275" i="41"/>
  <c r="M274" i="41"/>
  <c r="H266" i="13"/>
  <c r="E266" i="13"/>
  <c r="I275" i="41"/>
  <c r="M275" i="41"/>
  <c r="E269" i="44"/>
  <c r="N7" i="43"/>
  <c r="M262" i="39"/>
  <c r="D8" i="43"/>
  <c r="I266" i="13"/>
  <c r="J8" i="43"/>
  <c r="F275" i="41"/>
  <c r="N269" i="44"/>
  <c r="D270" i="44"/>
  <c r="L275" i="41"/>
  <c r="M269" i="44"/>
  <c r="L8" i="43"/>
  <c r="K266" i="13"/>
  <c r="J269" i="44"/>
  <c r="I269" i="44"/>
  <c r="D263" i="39"/>
  <c r="L10" i="43"/>
  <c r="D9" i="43"/>
  <c r="B271" i="44" l="1"/>
  <c r="C271" i="44"/>
  <c r="B268" i="13"/>
  <c r="A269" i="13"/>
  <c r="C268" i="13"/>
  <c r="B277" i="41"/>
  <c r="C277" i="41"/>
  <c r="A278" i="41"/>
  <c r="A266" i="39"/>
  <c r="B266" i="39" s="1"/>
  <c r="C265" i="39"/>
  <c r="C266" i="39" s="1"/>
  <c r="C11" i="43"/>
  <c r="J11" i="43"/>
  <c r="F8" i="43"/>
  <c r="K270" i="44"/>
  <c r="E270" i="44"/>
  <c r="I276" i="41"/>
  <c r="E267" i="13"/>
  <c r="M267" i="13"/>
  <c r="E263" i="39"/>
  <c r="E8" i="43"/>
  <c r="J270" i="44"/>
  <c r="K264" i="39"/>
  <c r="J276" i="41"/>
  <c r="G267" i="13"/>
  <c r="J267" i="13"/>
  <c r="E9" i="43"/>
  <c r="N263" i="39"/>
  <c r="N8" i="43"/>
  <c r="I270" i="44"/>
  <c r="L264" i="39"/>
  <c r="H276" i="41"/>
  <c r="I267" i="13"/>
  <c r="F263" i="39"/>
  <c r="H10" i="43"/>
  <c r="N9" i="43"/>
  <c r="G8" i="43"/>
  <c r="L270" i="44"/>
  <c r="J264" i="39"/>
  <c r="F276" i="41"/>
  <c r="N267" i="13"/>
  <c r="M8" i="43"/>
  <c r="N270" i="44"/>
  <c r="G276" i="41"/>
  <c r="I11" i="43"/>
  <c r="M9" i="43"/>
  <c r="G9" i="43"/>
  <c r="F270" i="44"/>
  <c r="K10" i="43"/>
  <c r="N276" i="41"/>
  <c r="K267" i="13"/>
  <c r="F9" i="43"/>
  <c r="G263" i="39"/>
  <c r="D10" i="43"/>
  <c r="D264" i="39"/>
  <c r="M270" i="44"/>
  <c r="I10" i="43"/>
  <c r="M276" i="41"/>
  <c r="F267" i="13"/>
  <c r="D268" i="13"/>
  <c r="M263" i="39"/>
  <c r="D271" i="44"/>
  <c r="J10" i="43"/>
  <c r="G270" i="44"/>
  <c r="L276" i="41"/>
  <c r="E276" i="41"/>
  <c r="L267" i="13"/>
  <c r="H270" i="44"/>
  <c r="K276" i="41"/>
  <c r="H267" i="13"/>
  <c r="K11" i="43"/>
  <c r="D265" i="39"/>
  <c r="B269" i="13" l="1"/>
  <c r="A270" i="13"/>
  <c r="C269" i="13"/>
  <c r="A279" i="41"/>
  <c r="B278" i="41"/>
  <c r="C278" i="41"/>
  <c r="A267" i="39"/>
  <c r="B267" i="39" s="1"/>
  <c r="C12" i="43"/>
  <c r="J266" i="39"/>
  <c r="G264" i="39"/>
  <c r="K271" i="44"/>
  <c r="J268" i="13"/>
  <c r="F268" i="13"/>
  <c r="M10" i="43"/>
  <c r="E10" i="43"/>
  <c r="G10" i="43"/>
  <c r="N264" i="39"/>
  <c r="H271" i="44"/>
  <c r="L268" i="13"/>
  <c r="G268" i="13"/>
  <c r="D266" i="39"/>
  <c r="G265" i="39"/>
  <c r="H265" i="39"/>
  <c r="K265" i="39"/>
  <c r="E264" i="39"/>
  <c r="J271" i="44"/>
  <c r="I268" i="13"/>
  <c r="J277" i="41"/>
  <c r="F10" i="43"/>
  <c r="L11" i="43"/>
  <c r="H266" i="39"/>
  <c r="H11" i="43"/>
  <c r="N265" i="39"/>
  <c r="F264" i="39"/>
  <c r="N271" i="44"/>
  <c r="K268" i="13"/>
  <c r="L277" i="41"/>
  <c r="F265" i="39"/>
  <c r="N10" i="43"/>
  <c r="L266" i="39"/>
  <c r="M264" i="39"/>
  <c r="G271" i="44"/>
  <c r="H268" i="13"/>
  <c r="I277" i="41"/>
  <c r="I266" i="39"/>
  <c r="L265" i="39"/>
  <c r="D11" i="43"/>
  <c r="E271" i="44"/>
  <c r="N268" i="13"/>
  <c r="H277" i="41"/>
  <c r="J265" i="39"/>
  <c r="L271" i="44"/>
  <c r="M271" i="44"/>
  <c r="E268" i="13"/>
  <c r="K277" i="41"/>
  <c r="E265" i="39"/>
  <c r="I265" i="39"/>
  <c r="M265" i="39"/>
  <c r="D269" i="13"/>
  <c r="I271" i="44"/>
  <c r="F271" i="44"/>
  <c r="M268" i="13"/>
  <c r="D277" i="41"/>
  <c r="J12" i="43"/>
  <c r="K266" i="39"/>
  <c r="K12" i="43"/>
  <c r="I12" i="43"/>
  <c r="D278" i="41"/>
  <c r="B270" i="13" l="1"/>
  <c r="A271" i="13"/>
  <c r="C270" i="13"/>
  <c r="B279" i="41"/>
  <c r="C279" i="41"/>
  <c r="A280" i="41"/>
  <c r="A268" i="39"/>
  <c r="C267" i="39"/>
  <c r="C13" i="43"/>
  <c r="F277" i="41"/>
  <c r="H269" i="13"/>
  <c r="I269" i="13"/>
  <c r="L278" i="41"/>
  <c r="E277" i="41"/>
  <c r="G269" i="13"/>
  <c r="F269" i="13"/>
  <c r="J278" i="41"/>
  <c r="N11" i="43"/>
  <c r="N269" i="13"/>
  <c r="K278" i="41"/>
  <c r="D12" i="43"/>
  <c r="F11" i="43"/>
  <c r="J269" i="13"/>
  <c r="N278" i="41"/>
  <c r="D279" i="41"/>
  <c r="H13" i="43"/>
  <c r="E11" i="43"/>
  <c r="L269" i="13"/>
  <c r="G278" i="41"/>
  <c r="L12" i="43"/>
  <c r="K13" i="43"/>
  <c r="N277" i="41"/>
  <c r="M11" i="43"/>
  <c r="M269" i="13"/>
  <c r="D270" i="13"/>
  <c r="M278" i="41"/>
  <c r="E266" i="39"/>
  <c r="M277" i="41"/>
  <c r="G11" i="43"/>
  <c r="K269" i="13"/>
  <c r="H278" i="41"/>
  <c r="E278" i="41"/>
  <c r="M266" i="39"/>
  <c r="G266" i="39"/>
  <c r="G277" i="41"/>
  <c r="H12" i="43"/>
  <c r="E269" i="13"/>
  <c r="I278" i="41"/>
  <c r="F278" i="41"/>
  <c r="F266" i="39"/>
  <c r="N266" i="39"/>
  <c r="C268" i="39" l="1"/>
  <c r="B268" i="39"/>
  <c r="B271" i="13"/>
  <c r="A272" i="13"/>
  <c r="C271" i="13"/>
  <c r="C280" i="41"/>
  <c r="A281" i="41"/>
  <c r="B280" i="41"/>
  <c r="A269" i="39"/>
  <c r="B269" i="39" s="1"/>
  <c r="C14" i="43"/>
  <c r="I270" i="13"/>
  <c r="F279" i="41"/>
  <c r="I267" i="39"/>
  <c r="N12" i="43"/>
  <c r="D267" i="39"/>
  <c r="J13" i="43"/>
  <c r="J270" i="13"/>
  <c r="H270" i="13"/>
  <c r="N279" i="41"/>
  <c r="L267" i="39"/>
  <c r="N270" i="13"/>
  <c r="M270" i="13"/>
  <c r="E279" i="41"/>
  <c r="G12" i="43"/>
  <c r="K267" i="39"/>
  <c r="M12" i="43"/>
  <c r="L13" i="43"/>
  <c r="K270" i="13"/>
  <c r="K279" i="41"/>
  <c r="M279" i="41"/>
  <c r="L270" i="13"/>
  <c r="H279" i="41"/>
  <c r="G279" i="41"/>
  <c r="I279" i="41"/>
  <c r="J267" i="39"/>
  <c r="G270" i="13"/>
  <c r="L279" i="41"/>
  <c r="E12" i="43"/>
  <c r="F270" i="13"/>
  <c r="J279" i="41"/>
  <c r="F12" i="43"/>
  <c r="H267" i="39"/>
  <c r="D13" i="43"/>
  <c r="E270" i="13"/>
  <c r="D271" i="13"/>
  <c r="I13" i="43"/>
  <c r="J268" i="39"/>
  <c r="D14" i="43"/>
  <c r="B272" i="13" l="1"/>
  <c r="A273" i="13"/>
  <c r="C272" i="13"/>
  <c r="B281" i="41"/>
  <c r="C281" i="41"/>
  <c r="A282" i="41"/>
  <c r="A270" i="39"/>
  <c r="B270" i="39" s="1"/>
  <c r="C269" i="39"/>
  <c r="C15" i="43"/>
  <c r="M13" i="43"/>
  <c r="H280" i="41"/>
  <c r="L268" i="39"/>
  <c r="N271" i="13"/>
  <c r="D280" i="41"/>
  <c r="N267" i="39"/>
  <c r="L14" i="43"/>
  <c r="N13" i="43"/>
  <c r="I280" i="41"/>
  <c r="J271" i="13"/>
  <c r="F271" i="13"/>
  <c r="M14" i="43"/>
  <c r="F13" i="43"/>
  <c r="H271" i="13"/>
  <c r="M271" i="13"/>
  <c r="E267" i="39"/>
  <c r="K14" i="43"/>
  <c r="F267" i="39"/>
  <c r="J14" i="43"/>
  <c r="E13" i="43"/>
  <c r="I271" i="13"/>
  <c r="I268" i="39"/>
  <c r="D268" i="39"/>
  <c r="E14" i="43"/>
  <c r="L280" i="41"/>
  <c r="K271" i="13"/>
  <c r="D281" i="41"/>
  <c r="L15" i="43"/>
  <c r="G13" i="43"/>
  <c r="L271" i="13"/>
  <c r="M267" i="39"/>
  <c r="K15" i="43"/>
  <c r="K280" i="41"/>
  <c r="E271" i="13"/>
  <c r="H15" i="43"/>
  <c r="J280" i="41"/>
  <c r="H268" i="39"/>
  <c r="G271" i="13"/>
  <c r="N14" i="43"/>
  <c r="H14" i="43"/>
  <c r="G267" i="39"/>
  <c r="K268" i="39"/>
  <c r="I14" i="43"/>
  <c r="F14" i="43"/>
  <c r="G14" i="43"/>
  <c r="I15" i="43"/>
  <c r="D272" i="13"/>
  <c r="D269" i="39"/>
  <c r="B273" i="13" l="1"/>
  <c r="A274" i="13"/>
  <c r="C273" i="13"/>
  <c r="A283" i="41"/>
  <c r="B282" i="41"/>
  <c r="C282" i="41"/>
  <c r="A271" i="39"/>
  <c r="B271" i="39" s="1"/>
  <c r="C270" i="39"/>
  <c r="C16" i="43"/>
  <c r="N280" i="41"/>
  <c r="H272" i="13"/>
  <c r="D15" i="43"/>
  <c r="N281" i="41"/>
  <c r="F269" i="39"/>
  <c r="E269" i="39"/>
  <c r="M280" i="41"/>
  <c r="I272" i="13"/>
  <c r="K281" i="41"/>
  <c r="G281" i="41"/>
  <c r="E280" i="41"/>
  <c r="E272" i="13"/>
  <c r="I281" i="41"/>
  <c r="E281" i="41"/>
  <c r="K269" i="39"/>
  <c r="G268" i="39"/>
  <c r="M268" i="39"/>
  <c r="N268" i="39"/>
  <c r="J269" i="39"/>
  <c r="N272" i="13"/>
  <c r="E268" i="39"/>
  <c r="I16" i="43"/>
  <c r="F280" i="41"/>
  <c r="M272" i="13"/>
  <c r="J15" i="43"/>
  <c r="L281" i="41"/>
  <c r="G280" i="41"/>
  <c r="F272" i="13"/>
  <c r="H281" i="41"/>
  <c r="G269" i="39"/>
  <c r="N269" i="39"/>
  <c r="F268" i="39"/>
  <c r="K272" i="13"/>
  <c r="J281" i="41"/>
  <c r="L269" i="39"/>
  <c r="L272" i="13"/>
  <c r="G272" i="13"/>
  <c r="F281" i="41"/>
  <c r="H269" i="39"/>
  <c r="I269" i="39"/>
  <c r="J272" i="13"/>
  <c r="M281" i="41"/>
  <c r="M269" i="39"/>
  <c r="K16" i="43"/>
  <c r="H16" i="43"/>
  <c r="D273" i="13"/>
  <c r="D282" i="41"/>
  <c r="D270" i="39"/>
  <c r="C283" i="41" l="1"/>
  <c r="A284" i="41"/>
  <c r="B283" i="41"/>
  <c r="B274" i="13"/>
  <c r="A275" i="13"/>
  <c r="C274" i="13"/>
  <c r="C271" i="39"/>
  <c r="C17" i="43"/>
  <c r="N15" i="43"/>
  <c r="I282" i="41"/>
  <c r="J16" i="43"/>
  <c r="H273" i="13"/>
  <c r="G270" i="39"/>
  <c r="H270" i="39"/>
  <c r="I270" i="39"/>
  <c r="N270" i="39"/>
  <c r="E15" i="43"/>
  <c r="L282" i="41"/>
  <c r="L273" i="13"/>
  <c r="M270" i="39"/>
  <c r="G15" i="43"/>
  <c r="J282" i="41"/>
  <c r="K273" i="13"/>
  <c r="E270" i="39"/>
  <c r="M15" i="43"/>
  <c r="G282" i="41"/>
  <c r="N273" i="13"/>
  <c r="F15" i="43"/>
  <c r="F282" i="41"/>
  <c r="E273" i="13"/>
  <c r="F270" i="39"/>
  <c r="L270" i="39"/>
  <c r="I273" i="13"/>
  <c r="J270" i="39"/>
  <c r="L16" i="43"/>
  <c r="E282" i="41"/>
  <c r="D16" i="43"/>
  <c r="F273" i="13"/>
  <c r="M273" i="13"/>
  <c r="K270" i="39"/>
  <c r="H282" i="41"/>
  <c r="M282" i="41"/>
  <c r="K282" i="41"/>
  <c r="N282" i="41"/>
  <c r="J273" i="13"/>
  <c r="G273" i="13"/>
  <c r="D283" i="41"/>
  <c r="D274" i="13"/>
  <c r="D17" i="43"/>
  <c r="C284" i="41" l="1"/>
  <c r="A285" i="41"/>
  <c r="B284" i="41"/>
  <c r="B275" i="13"/>
  <c r="A276" i="13"/>
  <c r="C275" i="13"/>
  <c r="C18" i="43"/>
  <c r="F16" i="43"/>
  <c r="H274" i="13"/>
  <c r="F274" i="13"/>
  <c r="M283" i="41"/>
  <c r="D271" i="39"/>
  <c r="M17" i="43"/>
  <c r="H17" i="43"/>
  <c r="M16" i="43"/>
  <c r="J274" i="13"/>
  <c r="G274" i="13"/>
  <c r="F283" i="41"/>
  <c r="L271" i="39"/>
  <c r="K17" i="43"/>
  <c r="N17" i="43"/>
  <c r="K271" i="39"/>
  <c r="E17" i="43"/>
  <c r="N16" i="43"/>
  <c r="I274" i="13"/>
  <c r="L283" i="41"/>
  <c r="G283" i="41"/>
  <c r="F17" i="43"/>
  <c r="N283" i="41"/>
  <c r="E16" i="43"/>
  <c r="K274" i="13"/>
  <c r="K283" i="41"/>
  <c r="H271" i="39"/>
  <c r="E283" i="41"/>
  <c r="G16" i="43"/>
  <c r="L274" i="13"/>
  <c r="J283" i="41"/>
  <c r="I271" i="39"/>
  <c r="J17" i="43"/>
  <c r="N274" i="13"/>
  <c r="D284" i="41"/>
  <c r="I283" i="41"/>
  <c r="G17" i="43"/>
  <c r="H283" i="41"/>
  <c r="J271" i="39"/>
  <c r="I17" i="43"/>
  <c r="M274" i="13"/>
  <c r="L17" i="43"/>
  <c r="E274" i="13"/>
  <c r="D275" i="13"/>
  <c r="D18" i="43"/>
  <c r="B276" i="13" l="1"/>
  <c r="C276" i="13"/>
  <c r="A277" i="13"/>
  <c r="B285" i="41"/>
  <c r="C285" i="41"/>
  <c r="A286" i="41"/>
  <c r="C19" i="43"/>
  <c r="L284" i="41"/>
  <c r="K275" i="13"/>
  <c r="F18" i="43"/>
  <c r="N271" i="39"/>
  <c r="E275" i="13"/>
  <c r="F284" i="41"/>
  <c r="I275" i="13"/>
  <c r="M271" i="39"/>
  <c r="G271" i="39"/>
  <c r="E18" i="43"/>
  <c r="N284" i="41"/>
  <c r="L275" i="13"/>
  <c r="N275" i="13"/>
  <c r="D276" i="13"/>
  <c r="H18" i="43"/>
  <c r="G284" i="41"/>
  <c r="F275" i="13"/>
  <c r="N18" i="43"/>
  <c r="M18" i="43"/>
  <c r="J19" i="43"/>
  <c r="J18" i="43"/>
  <c r="I284" i="41"/>
  <c r="E284" i="41"/>
  <c r="M275" i="13"/>
  <c r="G18" i="43"/>
  <c r="E271" i="39"/>
  <c r="F271" i="39"/>
  <c r="L19" i="43"/>
  <c r="L18" i="43"/>
  <c r="K284" i="41"/>
  <c r="M284" i="41"/>
  <c r="G275" i="13"/>
  <c r="I18" i="43"/>
  <c r="H275" i="13"/>
  <c r="K18" i="43"/>
  <c r="J284" i="41"/>
  <c r="J275" i="13"/>
  <c r="H284" i="41"/>
  <c r="D285" i="41"/>
  <c r="I19" i="43"/>
  <c r="B277" i="13" l="1"/>
  <c r="A278" i="13"/>
  <c r="C277" i="13"/>
  <c r="A287" i="41"/>
  <c r="B286" i="41"/>
  <c r="C286" i="41"/>
  <c r="C20" i="43"/>
  <c r="I276" i="13"/>
  <c r="F276" i="13"/>
  <c r="N285" i="41"/>
  <c r="K19" i="43"/>
  <c r="K276" i="13"/>
  <c r="M276" i="13"/>
  <c r="F285" i="41"/>
  <c r="D19" i="43"/>
  <c r="L276" i="13"/>
  <c r="I285" i="41"/>
  <c r="M285" i="41"/>
  <c r="H19" i="43"/>
  <c r="D277" i="13"/>
  <c r="J276" i="13"/>
  <c r="H285" i="41"/>
  <c r="G285" i="41"/>
  <c r="G276" i="13"/>
  <c r="H276" i="13"/>
  <c r="L285" i="41"/>
  <c r="J285" i="41"/>
  <c r="E276" i="13"/>
  <c r="K285" i="41"/>
  <c r="N276" i="13"/>
  <c r="E285" i="41"/>
  <c r="D286" i="41"/>
  <c r="L20" i="43"/>
  <c r="B287" i="41" l="1"/>
  <c r="C287" i="41"/>
  <c r="A288" i="41"/>
  <c r="B278" i="13"/>
  <c r="A279" i="13"/>
  <c r="C278" i="13"/>
  <c r="C21" i="43"/>
  <c r="I286" i="41"/>
  <c r="G286" i="41"/>
  <c r="F277" i="13"/>
  <c r="D20" i="43"/>
  <c r="K20" i="43"/>
  <c r="I20" i="43"/>
  <c r="H286" i="41"/>
  <c r="N286" i="41"/>
  <c r="I277" i="13"/>
  <c r="F19" i="43"/>
  <c r="G19" i="43"/>
  <c r="K286" i="41"/>
  <c r="N277" i="13"/>
  <c r="J20" i="43"/>
  <c r="J277" i="13"/>
  <c r="L286" i="41"/>
  <c r="H277" i="13"/>
  <c r="J286" i="41"/>
  <c r="M277" i="13"/>
  <c r="N19" i="43"/>
  <c r="G277" i="13"/>
  <c r="F286" i="41"/>
  <c r="K277" i="13"/>
  <c r="M19" i="43"/>
  <c r="E19" i="43"/>
  <c r="M286" i="41"/>
  <c r="E277" i="13"/>
  <c r="H20" i="43"/>
  <c r="E286" i="41"/>
  <c r="L277" i="13"/>
  <c r="D287" i="41"/>
  <c r="L21" i="43"/>
  <c r="C288" i="41" l="1"/>
  <c r="A289" i="41"/>
  <c r="B288" i="41"/>
  <c r="B279" i="13"/>
  <c r="A280" i="13"/>
  <c r="C279" i="13"/>
  <c r="C22" i="43"/>
  <c r="H278" i="13"/>
  <c r="K287" i="41"/>
  <c r="D278" i="13"/>
  <c r="H21" i="43"/>
  <c r="J21" i="43"/>
  <c r="F20" i="43"/>
  <c r="G287" i="41"/>
  <c r="J287" i="41"/>
  <c r="E20" i="43"/>
  <c r="K21" i="43"/>
  <c r="I287" i="41"/>
  <c r="D288" i="41"/>
  <c r="M287" i="41"/>
  <c r="D21" i="43"/>
  <c r="L287" i="41"/>
  <c r="E287" i="41"/>
  <c r="M20" i="43"/>
  <c r="N287" i="41"/>
  <c r="N20" i="43"/>
  <c r="I278" i="13"/>
  <c r="L278" i="13"/>
  <c r="F287" i="41"/>
  <c r="G20" i="43"/>
  <c r="J278" i="13"/>
  <c r="I21" i="43"/>
  <c r="K278" i="13"/>
  <c r="H287" i="41"/>
  <c r="K22" i="43"/>
  <c r="B280" i="13" l="1"/>
  <c r="A281" i="13"/>
  <c r="C280" i="13"/>
  <c r="B289" i="41"/>
  <c r="C289" i="41"/>
  <c r="A290" i="41"/>
  <c r="C23" i="43"/>
  <c r="G278" i="13"/>
  <c r="L22" i="43"/>
  <c r="E288" i="41"/>
  <c r="F21" i="43"/>
  <c r="M278" i="13"/>
  <c r="D279" i="13"/>
  <c r="G288" i="41"/>
  <c r="J22" i="43"/>
  <c r="E21" i="43"/>
  <c r="G21" i="43"/>
  <c r="M288" i="41"/>
  <c r="N288" i="41"/>
  <c r="F288" i="41"/>
  <c r="N278" i="13"/>
  <c r="I288" i="41"/>
  <c r="K288" i="41"/>
  <c r="E278" i="13"/>
  <c r="H279" i="13"/>
  <c r="L288" i="41"/>
  <c r="D22" i="43"/>
  <c r="F278" i="13"/>
  <c r="J279" i="13"/>
  <c r="J288" i="41"/>
  <c r="N21" i="43"/>
  <c r="H288" i="41"/>
  <c r="H22" i="43"/>
  <c r="K279" i="13"/>
  <c r="M21" i="43"/>
  <c r="I279" i="13"/>
  <c r="I22" i="43"/>
  <c r="L279" i="13"/>
  <c r="H23" i="43"/>
  <c r="B281" i="13" l="1"/>
  <c r="C281" i="13"/>
  <c r="A282" i="13"/>
  <c r="A291" i="41"/>
  <c r="C290" i="41"/>
  <c r="B290" i="41"/>
  <c r="C24" i="43"/>
  <c r="G279" i="13"/>
  <c r="J289" i="41"/>
  <c r="K280" i="13"/>
  <c r="I280" i="13"/>
  <c r="D289" i="41"/>
  <c r="D23" i="43"/>
  <c r="E22" i="43"/>
  <c r="M22" i="43"/>
  <c r="I23" i="43"/>
  <c r="M279" i="13"/>
  <c r="H289" i="41"/>
  <c r="L280" i="13"/>
  <c r="G22" i="43"/>
  <c r="F279" i="13"/>
  <c r="L23" i="43"/>
  <c r="N22" i="43"/>
  <c r="N279" i="13"/>
  <c r="J280" i="13"/>
  <c r="D280" i="13"/>
  <c r="E279" i="13"/>
  <c r="D290" i="41"/>
  <c r="F22" i="43"/>
  <c r="L289" i="41"/>
  <c r="D281" i="13"/>
  <c r="K289" i="41"/>
  <c r="I289" i="41"/>
  <c r="K23" i="43"/>
  <c r="H280" i="13"/>
  <c r="J23" i="43"/>
  <c r="I24" i="43"/>
  <c r="B282" i="13" l="1"/>
  <c r="A283" i="13"/>
  <c r="C282" i="13"/>
  <c r="C291" i="41"/>
  <c r="A292" i="41"/>
  <c r="B291" i="41"/>
  <c r="C25" i="43"/>
  <c r="G280" i="13"/>
  <c r="E289" i="41"/>
  <c r="I281" i="13"/>
  <c r="L24" i="43"/>
  <c r="G290" i="41"/>
  <c r="G23" i="43"/>
  <c r="L290" i="41"/>
  <c r="E290" i="41"/>
  <c r="N281" i="13"/>
  <c r="F280" i="13"/>
  <c r="M289" i="41"/>
  <c r="K281" i="13"/>
  <c r="H24" i="43"/>
  <c r="N290" i="41"/>
  <c r="K24" i="43"/>
  <c r="M290" i="41"/>
  <c r="M280" i="13"/>
  <c r="L281" i="13"/>
  <c r="M23" i="43"/>
  <c r="N23" i="43"/>
  <c r="N280" i="13"/>
  <c r="G281" i="13"/>
  <c r="J290" i="41"/>
  <c r="E280" i="13"/>
  <c r="E281" i="13"/>
  <c r="H290" i="41"/>
  <c r="J24" i="43"/>
  <c r="E23" i="43"/>
  <c r="I290" i="41"/>
  <c r="G289" i="41"/>
  <c r="F281" i="13"/>
  <c r="K290" i="41"/>
  <c r="F23" i="43"/>
  <c r="D24" i="43"/>
  <c r="N289" i="41"/>
  <c r="H281" i="13"/>
  <c r="F289" i="41"/>
  <c r="J281" i="13"/>
  <c r="M281" i="13"/>
  <c r="F290" i="41"/>
  <c r="D282" i="13"/>
  <c r="L25" i="43"/>
  <c r="B292" i="41" l="1"/>
  <c r="A293" i="41"/>
  <c r="C292" i="41"/>
  <c r="B283" i="13"/>
  <c r="A284" i="13"/>
  <c r="C283" i="13"/>
  <c r="C26" i="43"/>
  <c r="I291" i="41"/>
  <c r="E282" i="13"/>
  <c r="F24" i="43"/>
  <c r="K25" i="43"/>
  <c r="I25" i="43"/>
  <c r="M24" i="43"/>
  <c r="K291" i="41"/>
  <c r="N282" i="13"/>
  <c r="E24" i="43"/>
  <c r="J291" i="41"/>
  <c r="K282" i="13"/>
  <c r="M282" i="13"/>
  <c r="D291" i="41"/>
  <c r="N24" i="43"/>
  <c r="H291" i="41"/>
  <c r="L282" i="13"/>
  <c r="F282" i="13"/>
  <c r="J25" i="43"/>
  <c r="H25" i="43"/>
  <c r="L291" i="41"/>
  <c r="J282" i="13"/>
  <c r="G24" i="43"/>
  <c r="I282" i="13"/>
  <c r="H282" i="13"/>
  <c r="G282" i="13"/>
  <c r="D25" i="43"/>
  <c r="D292" i="41"/>
  <c r="H26" i="43"/>
  <c r="A294" i="41" l="1"/>
  <c r="C293" i="41"/>
  <c r="B293" i="41"/>
  <c r="B284" i="13"/>
  <c r="A285" i="13"/>
  <c r="C284" i="13"/>
  <c r="C27" i="43"/>
  <c r="M291" i="41"/>
  <c r="J292" i="41"/>
  <c r="F292" i="41"/>
  <c r="N25" i="43"/>
  <c r="G292" i="41"/>
  <c r="H283" i="13"/>
  <c r="E291" i="41"/>
  <c r="H292" i="41"/>
  <c r="M292" i="41"/>
  <c r="E25" i="43"/>
  <c r="L283" i="13"/>
  <c r="G25" i="43"/>
  <c r="E292" i="41"/>
  <c r="F291" i="41"/>
  <c r="L26" i="43"/>
  <c r="K292" i="41"/>
  <c r="K283" i="13"/>
  <c r="D26" i="43"/>
  <c r="J26" i="43"/>
  <c r="M25" i="43"/>
  <c r="G291" i="41"/>
  <c r="I26" i="43"/>
  <c r="I292" i="41"/>
  <c r="F25" i="43"/>
  <c r="N291" i="41"/>
  <c r="L292" i="41"/>
  <c r="K26" i="43"/>
  <c r="N292" i="41"/>
  <c r="I283" i="13"/>
  <c r="D283" i="13"/>
  <c r="J283" i="13"/>
  <c r="L27" i="43"/>
  <c r="C294" i="41" l="1"/>
  <c r="A295" i="41"/>
  <c r="B294" i="41"/>
  <c r="B285" i="13"/>
  <c r="A286" i="13"/>
  <c r="C285" i="13"/>
  <c r="C28" i="43"/>
  <c r="M283" i="13"/>
  <c r="H293" i="41"/>
  <c r="E26" i="43"/>
  <c r="I27" i="43"/>
  <c r="L28" i="43"/>
  <c r="D293" i="41"/>
  <c r="H28" i="43"/>
  <c r="N283" i="13"/>
  <c r="J284" i="13"/>
  <c r="K293" i="41"/>
  <c r="J28" i="43"/>
  <c r="H27" i="43"/>
  <c r="F26" i="43"/>
  <c r="F283" i="13"/>
  <c r="I293" i="41"/>
  <c r="J27" i="43"/>
  <c r="G26" i="43"/>
  <c r="M26" i="43"/>
  <c r="G283" i="13"/>
  <c r="L293" i="41"/>
  <c r="E283" i="13"/>
  <c r="K28" i="43"/>
  <c r="N26" i="43"/>
  <c r="K27" i="43"/>
  <c r="L284" i="13"/>
  <c r="H284" i="13"/>
  <c r="D284" i="13"/>
  <c r="D27" i="43"/>
  <c r="K284" i="13"/>
  <c r="I284" i="13"/>
  <c r="J293" i="41"/>
  <c r="D294" i="41"/>
  <c r="B286" i="13" l="1"/>
  <c r="C286" i="13"/>
  <c r="B295" i="41"/>
  <c r="C295" i="41"/>
  <c r="A296" i="41"/>
  <c r="C29" i="43"/>
  <c r="E284" i="13"/>
  <c r="E293" i="41"/>
  <c r="E294" i="41"/>
  <c r="L285" i="13"/>
  <c r="G27" i="43"/>
  <c r="N294" i="41"/>
  <c r="H285" i="13"/>
  <c r="F27" i="43"/>
  <c r="N27" i="43"/>
  <c r="F284" i="13"/>
  <c r="F293" i="41"/>
  <c r="I294" i="41"/>
  <c r="F294" i="41"/>
  <c r="E27" i="43"/>
  <c r="I285" i="13"/>
  <c r="G294" i="41"/>
  <c r="D28" i="43"/>
  <c r="M284" i="13"/>
  <c r="H294" i="41"/>
  <c r="I28" i="43"/>
  <c r="N284" i="13"/>
  <c r="J294" i="41"/>
  <c r="G284" i="13"/>
  <c r="L294" i="41"/>
  <c r="J285" i="13"/>
  <c r="M27" i="43"/>
  <c r="K294" i="41"/>
  <c r="K285" i="13"/>
  <c r="M294" i="41"/>
  <c r="N293" i="41"/>
  <c r="D285" i="13"/>
  <c r="G293" i="41"/>
  <c r="M293" i="41"/>
  <c r="D286" i="13"/>
  <c r="L29" i="43"/>
  <c r="B296" i="41" l="1"/>
  <c r="C296" i="41"/>
  <c r="A297" i="41"/>
  <c r="C30" i="43"/>
  <c r="M285" i="13"/>
  <c r="J286" i="13"/>
  <c r="E28" i="43"/>
  <c r="M286" i="13"/>
  <c r="H286" i="13"/>
  <c r="G285" i="13"/>
  <c r="H295" i="41"/>
  <c r="G286" i="13"/>
  <c r="N28" i="43"/>
  <c r="I29" i="43"/>
  <c r="F286" i="13"/>
  <c r="I30" i="43"/>
  <c r="F285" i="13"/>
  <c r="J295" i="41"/>
  <c r="K286" i="13"/>
  <c r="M28" i="43"/>
  <c r="K29" i="43"/>
  <c r="I286" i="13"/>
  <c r="N285" i="13"/>
  <c r="I295" i="41"/>
  <c r="H29" i="43"/>
  <c r="F28" i="43"/>
  <c r="E286" i="13"/>
  <c r="E285" i="13"/>
  <c r="L295" i="41"/>
  <c r="L286" i="13"/>
  <c r="N286" i="13"/>
  <c r="D29" i="43"/>
  <c r="G28" i="43"/>
  <c r="K295" i="41"/>
  <c r="J29" i="43"/>
  <c r="D295" i="41"/>
  <c r="C297" i="41" l="1"/>
  <c r="A298" i="41"/>
  <c r="B297" i="41"/>
  <c r="C31" i="43"/>
  <c r="M295" i="41"/>
  <c r="G29" i="43"/>
  <c r="H296" i="41"/>
  <c r="I296" i="41"/>
  <c r="K30" i="43"/>
  <c r="F295" i="41"/>
  <c r="J296" i="41"/>
  <c r="F29" i="43"/>
  <c r="E295" i="41"/>
  <c r="L296" i="41"/>
  <c r="J30" i="43"/>
  <c r="M29" i="43"/>
  <c r="G295" i="41"/>
  <c r="D296" i="41"/>
  <c r="D30" i="43"/>
  <c r="L30" i="43"/>
  <c r="N295" i="41"/>
  <c r="K296" i="41"/>
  <c r="H30" i="43"/>
  <c r="N29" i="43"/>
  <c r="E29" i="43"/>
  <c r="B298" i="41" l="1"/>
  <c r="A299" i="41"/>
  <c r="C298" i="41"/>
  <c r="C32" i="43"/>
  <c r="G296" i="41"/>
  <c r="D31" i="43"/>
  <c r="I297" i="41"/>
  <c r="G30" i="43"/>
  <c r="N296" i="41"/>
  <c r="H297" i="41"/>
  <c r="L31" i="43"/>
  <c r="K31" i="43"/>
  <c r="M296" i="41"/>
  <c r="K297" i="41"/>
  <c r="F30" i="43"/>
  <c r="D297" i="41"/>
  <c r="E30" i="43"/>
  <c r="H31" i="43"/>
  <c r="E296" i="41"/>
  <c r="L297" i="41"/>
  <c r="I31" i="43"/>
  <c r="F296" i="41"/>
  <c r="J297" i="41"/>
  <c r="M30" i="43"/>
  <c r="J31" i="43"/>
  <c r="N30" i="43"/>
  <c r="C299" i="41" l="1"/>
  <c r="A300" i="41"/>
  <c r="B299" i="41"/>
  <c r="C33" i="43"/>
  <c r="N297" i="41"/>
  <c r="J298" i="41"/>
  <c r="M31" i="43"/>
  <c r="J32" i="43"/>
  <c r="K32" i="43"/>
  <c r="E297" i="41"/>
  <c r="L298" i="41"/>
  <c r="L32" i="43"/>
  <c r="G31" i="43"/>
  <c r="G297" i="41"/>
  <c r="K298" i="41"/>
  <c r="N31" i="43"/>
  <c r="M297" i="41"/>
  <c r="F31" i="43"/>
  <c r="E31" i="43"/>
  <c r="H32" i="43"/>
  <c r="F297" i="41"/>
  <c r="D298" i="41"/>
  <c r="D32" i="43"/>
  <c r="I32" i="43"/>
  <c r="I298" i="41"/>
  <c r="H298" i="41"/>
  <c r="I33" i="43"/>
  <c r="D299" i="41"/>
  <c r="C300" i="41" l="1"/>
  <c r="A301" i="41"/>
  <c r="B300" i="41"/>
  <c r="C34" i="43"/>
  <c r="M32" i="43"/>
  <c r="E298" i="41"/>
  <c r="K299" i="41"/>
  <c r="E299" i="41"/>
  <c r="D33" i="43"/>
  <c r="N299" i="41"/>
  <c r="M299" i="41"/>
  <c r="G32" i="43"/>
  <c r="G298" i="41"/>
  <c r="L299" i="41"/>
  <c r="L33" i="43"/>
  <c r="G299" i="41"/>
  <c r="H33" i="43"/>
  <c r="F32" i="43"/>
  <c r="K33" i="43"/>
  <c r="H299" i="41"/>
  <c r="N32" i="43"/>
  <c r="I299" i="41"/>
  <c r="J33" i="43"/>
  <c r="E32" i="43"/>
  <c r="F299" i="41"/>
  <c r="J299" i="41"/>
  <c r="F298" i="41"/>
  <c r="N298" i="41"/>
  <c r="M298" i="41"/>
  <c r="K34" i="43"/>
  <c r="A302" i="41" l="1"/>
  <c r="B301" i="41"/>
  <c r="C301" i="41"/>
  <c r="C35" i="43"/>
  <c r="I300" i="41"/>
  <c r="D34" i="43"/>
  <c r="F33" i="43"/>
  <c r="M33" i="43"/>
  <c r="D300" i="41"/>
  <c r="I34" i="43"/>
  <c r="K300" i="41"/>
  <c r="J34" i="43"/>
  <c r="N33" i="43"/>
  <c r="D301" i="41"/>
  <c r="H34" i="43"/>
  <c r="H300" i="41"/>
  <c r="E33" i="43"/>
  <c r="L300" i="41"/>
  <c r="J300" i="41"/>
  <c r="L34" i="43"/>
  <c r="G33" i="43"/>
  <c r="C302" i="41" l="1"/>
  <c r="A303" i="41"/>
  <c r="B302" i="41"/>
  <c r="C36" i="43"/>
  <c r="N300" i="41"/>
  <c r="L301" i="41"/>
  <c r="M34" i="43"/>
  <c r="L35" i="43"/>
  <c r="E300" i="41"/>
  <c r="I301" i="41"/>
  <c r="G34" i="43"/>
  <c r="E34" i="43"/>
  <c r="F300" i="41"/>
  <c r="M301" i="41"/>
  <c r="K35" i="43"/>
  <c r="G300" i="41"/>
  <c r="E301" i="41"/>
  <c r="F34" i="43"/>
  <c r="H301" i="41"/>
  <c r="M300" i="41"/>
  <c r="G301" i="41"/>
  <c r="D35" i="43"/>
  <c r="F301" i="41"/>
  <c r="N301" i="41"/>
  <c r="J35" i="43"/>
  <c r="J301" i="41"/>
  <c r="H35" i="43"/>
  <c r="N34" i="43"/>
  <c r="I35" i="43"/>
  <c r="K301" i="41"/>
  <c r="D302" i="41"/>
  <c r="D36" i="43"/>
  <c r="C303" i="41" l="1"/>
  <c r="A304" i="41"/>
  <c r="B303" i="41"/>
  <c r="C37" i="43"/>
  <c r="H302" i="41"/>
  <c r="N302" i="41"/>
  <c r="F35" i="43"/>
  <c r="N35" i="43"/>
  <c r="F36" i="43"/>
  <c r="L36" i="43"/>
  <c r="N36" i="43"/>
  <c r="M35" i="43"/>
  <c r="I302" i="41"/>
  <c r="F302" i="41"/>
  <c r="E36" i="43"/>
  <c r="E35" i="43"/>
  <c r="K36" i="43"/>
  <c r="J36" i="43"/>
  <c r="M36" i="43"/>
  <c r="J302" i="41"/>
  <c r="D303" i="41"/>
  <c r="L302" i="41"/>
  <c r="G36" i="43"/>
  <c r="H36" i="43"/>
  <c r="K302" i="41"/>
  <c r="I36" i="43"/>
  <c r="G302" i="41"/>
  <c r="M302" i="41"/>
  <c r="E302" i="41"/>
  <c r="G35" i="43"/>
  <c r="H37" i="43"/>
  <c r="B304" i="41" l="1"/>
  <c r="A305" i="41"/>
  <c r="C304" i="41"/>
  <c r="C38" i="43"/>
  <c r="L37" i="43"/>
  <c r="D37" i="43"/>
  <c r="E303" i="41"/>
  <c r="M303" i="41"/>
  <c r="J37" i="43"/>
  <c r="J303" i="41"/>
  <c r="G303" i="41"/>
  <c r="K303" i="41"/>
  <c r="I38" i="43"/>
  <c r="I37" i="43"/>
  <c r="L303" i="41"/>
  <c r="F303" i="41"/>
  <c r="H303" i="41"/>
  <c r="N303" i="41"/>
  <c r="I303" i="41"/>
  <c r="D304" i="41"/>
  <c r="K37" i="43"/>
  <c r="A306" i="41" l="1"/>
  <c r="B305" i="41"/>
  <c r="C305" i="41"/>
  <c r="C39" i="43"/>
  <c r="F37" i="43"/>
  <c r="J304" i="41"/>
  <c r="I304" i="41"/>
  <c r="G37" i="43"/>
  <c r="L304" i="41"/>
  <c r="J38" i="43"/>
  <c r="E37" i="43"/>
  <c r="G304" i="41"/>
  <c r="L38" i="43"/>
  <c r="M304" i="41"/>
  <c r="M37" i="43"/>
  <c r="K38" i="43"/>
  <c r="N37" i="43"/>
  <c r="E304" i="41"/>
  <c r="D38" i="43"/>
  <c r="F304" i="41"/>
  <c r="N304" i="41"/>
  <c r="H304" i="41"/>
  <c r="H38" i="43"/>
  <c r="K39" i="43"/>
  <c r="K304" i="41"/>
  <c r="D305" i="41"/>
  <c r="L39" i="43"/>
  <c r="B306" i="41" l="1"/>
  <c r="C306" i="41"/>
  <c r="A307" i="41"/>
  <c r="C40" i="43"/>
  <c r="H305" i="41"/>
  <c r="H39" i="43"/>
  <c r="G38" i="43"/>
  <c r="F305" i="41"/>
  <c r="I305" i="41"/>
  <c r="L305" i="41"/>
  <c r="K305" i="41"/>
  <c r="E38" i="43"/>
  <c r="F38" i="43"/>
  <c r="D306" i="41"/>
  <c r="N305" i="41"/>
  <c r="M38" i="43"/>
  <c r="G305" i="41"/>
  <c r="J39" i="43"/>
  <c r="M305" i="41"/>
  <c r="D39" i="43"/>
  <c r="N38" i="43"/>
  <c r="I39" i="43"/>
  <c r="E305" i="41"/>
  <c r="J305" i="41"/>
  <c r="J40" i="43"/>
  <c r="B307" i="41" l="1"/>
  <c r="C307" i="41"/>
  <c r="A308" i="41"/>
  <c r="C41" i="43"/>
  <c r="K40" i="43"/>
  <c r="L306" i="41"/>
  <c r="E39" i="43"/>
  <c r="M306" i="41"/>
  <c r="J306" i="41"/>
  <c r="F39" i="43"/>
  <c r="I306" i="41"/>
  <c r="G306" i="41"/>
  <c r="D40" i="43"/>
  <c r="N306" i="41"/>
  <c r="H40" i="43"/>
  <c r="N39" i="43"/>
  <c r="D307" i="41"/>
  <c r="E306" i="41"/>
  <c r="M39" i="43"/>
  <c r="G39" i="43"/>
  <c r="I40" i="43"/>
  <c r="K306" i="41"/>
  <c r="F306" i="41"/>
  <c r="L40" i="43"/>
  <c r="H306" i="41"/>
  <c r="B308" i="41" l="1"/>
  <c r="A309" i="41"/>
  <c r="C308" i="41"/>
  <c r="C42" i="43"/>
  <c r="H307" i="41"/>
  <c r="N40" i="43"/>
  <c r="G40" i="43"/>
  <c r="K41" i="43"/>
  <c r="D41" i="43"/>
  <c r="G307" i="41"/>
  <c r="F40" i="43"/>
  <c r="H41" i="43"/>
  <c r="K307" i="41"/>
  <c r="N307" i="41"/>
  <c r="I41" i="43"/>
  <c r="M40" i="43"/>
  <c r="D308" i="41"/>
  <c r="M307" i="41"/>
  <c r="L41" i="43"/>
  <c r="I307" i="41"/>
  <c r="E307" i="41"/>
  <c r="F307" i="41"/>
  <c r="L307" i="41"/>
  <c r="E40" i="43"/>
  <c r="J41" i="43"/>
  <c r="J307" i="41"/>
  <c r="D42" i="43"/>
  <c r="B309" i="41" l="1"/>
  <c r="A310" i="41"/>
  <c r="C309" i="41"/>
  <c r="C43" i="43"/>
  <c r="L308" i="41"/>
  <c r="F308" i="41"/>
  <c r="M41" i="43"/>
  <c r="E41" i="43"/>
  <c r="M42" i="43"/>
  <c r="N41" i="43"/>
  <c r="G41" i="43"/>
  <c r="K42" i="43"/>
  <c r="F41" i="43"/>
  <c r="J308" i="41"/>
  <c r="N308" i="41"/>
  <c r="G42" i="43"/>
  <c r="J42" i="43"/>
  <c r="E308" i="41"/>
  <c r="F42" i="43"/>
  <c r="I308" i="41"/>
  <c r="L42" i="43"/>
  <c r="H308" i="41"/>
  <c r="H42" i="43"/>
  <c r="K308" i="41"/>
  <c r="E42" i="43"/>
  <c r="M308" i="41"/>
  <c r="I42" i="43"/>
  <c r="N42" i="43"/>
  <c r="G308" i="41"/>
  <c r="D309" i="41"/>
  <c r="K43" i="43"/>
  <c r="B310" i="41" l="1"/>
  <c r="C310" i="41"/>
  <c r="A311" i="41"/>
  <c r="C44" i="43"/>
  <c r="J309" i="41"/>
  <c r="F309" i="41"/>
  <c r="L43" i="43"/>
  <c r="I43" i="43"/>
  <c r="E309" i="41"/>
  <c r="L309" i="41"/>
  <c r="G309" i="41"/>
  <c r="J43" i="43"/>
  <c r="I309" i="41"/>
  <c r="H43" i="43"/>
  <c r="K309" i="41"/>
  <c r="D43" i="43"/>
  <c r="H309" i="41"/>
  <c r="M309" i="41"/>
  <c r="N309" i="41"/>
  <c r="D310" i="41"/>
  <c r="K44" i="43"/>
  <c r="B311" i="41" l="1"/>
  <c r="C311" i="41"/>
  <c r="A312" i="41"/>
  <c r="C45" i="43"/>
  <c r="J310" i="41"/>
  <c r="J44" i="43"/>
  <c r="N43" i="43"/>
  <c r="G43" i="43"/>
  <c r="L45" i="43"/>
  <c r="H45" i="43"/>
  <c r="H310" i="41"/>
  <c r="I44" i="43"/>
  <c r="G310" i="41"/>
  <c r="L310" i="41"/>
  <c r="I310" i="41"/>
  <c r="D311" i="41"/>
  <c r="F310" i="41"/>
  <c r="D44" i="43"/>
  <c r="F43" i="43"/>
  <c r="N310" i="41"/>
  <c r="J45" i="43"/>
  <c r="H44" i="43"/>
  <c r="M43" i="43"/>
  <c r="E43" i="43"/>
  <c r="K45" i="43"/>
  <c r="L44" i="43"/>
  <c r="E310" i="41"/>
  <c r="K310" i="41"/>
  <c r="M310" i="41"/>
  <c r="I45" i="43"/>
  <c r="B312" i="41" l="1"/>
  <c r="C312" i="41"/>
  <c r="A313" i="41"/>
  <c r="C46" i="43"/>
  <c r="H311" i="41"/>
  <c r="D45" i="43"/>
  <c r="N311" i="41"/>
  <c r="M311" i="41"/>
  <c r="F44" i="43"/>
  <c r="K311" i="41"/>
  <c r="E311" i="41"/>
  <c r="D312" i="41"/>
  <c r="G311" i="41"/>
  <c r="M44" i="43"/>
  <c r="J311" i="41"/>
  <c r="F311" i="41"/>
  <c r="G44" i="43"/>
  <c r="N44" i="43"/>
  <c r="I311" i="41"/>
  <c r="E44" i="43"/>
  <c r="L311" i="41"/>
  <c r="H46" i="43"/>
  <c r="A314" i="41" l="1"/>
  <c r="B313" i="41"/>
  <c r="C313" i="41"/>
  <c r="C47" i="43"/>
  <c r="J312" i="41"/>
  <c r="M45" i="43"/>
  <c r="I46" i="43"/>
  <c r="F312" i="41"/>
  <c r="N45" i="43"/>
  <c r="K46" i="43"/>
  <c r="L46" i="43"/>
  <c r="N312" i="41"/>
  <c r="F45" i="43"/>
  <c r="G45" i="43"/>
  <c r="D313" i="41"/>
  <c r="G312" i="41"/>
  <c r="M312" i="41"/>
  <c r="D46" i="43"/>
  <c r="L312" i="41"/>
  <c r="E312" i="41"/>
  <c r="E45" i="43"/>
  <c r="H312" i="41"/>
  <c r="I312" i="41"/>
  <c r="J46" i="43"/>
  <c r="K312" i="41"/>
  <c r="D47" i="43"/>
  <c r="B314" i="41" l="1"/>
  <c r="C314" i="41"/>
  <c r="A315" i="41"/>
  <c r="C48" i="43"/>
  <c r="L313" i="41"/>
  <c r="F313" i="41"/>
  <c r="E47" i="43"/>
  <c r="K47" i="43"/>
  <c r="I47" i="43"/>
  <c r="J47" i="43"/>
  <c r="E46" i="43"/>
  <c r="I313" i="41"/>
  <c r="M313" i="41"/>
  <c r="N47" i="43"/>
  <c r="M46" i="43"/>
  <c r="M47" i="43"/>
  <c r="G47" i="43"/>
  <c r="E313" i="41"/>
  <c r="H47" i="43"/>
  <c r="J313" i="41"/>
  <c r="H313" i="41"/>
  <c r="N46" i="43"/>
  <c r="K313" i="41"/>
  <c r="G46" i="43"/>
  <c r="N313" i="41"/>
  <c r="F47" i="43"/>
  <c r="L47" i="43"/>
  <c r="F46" i="43"/>
  <c r="G313" i="41"/>
  <c r="D314" i="41"/>
  <c r="D48" i="43"/>
  <c r="B315" i="41" l="1"/>
  <c r="A316" i="41"/>
  <c r="C315" i="41"/>
  <c r="C49" i="43"/>
  <c r="I314" i="41"/>
  <c r="J48" i="43"/>
  <c r="L48" i="43"/>
  <c r="M48" i="43"/>
  <c r="G314" i="41"/>
  <c r="F48" i="43"/>
  <c r="E48" i="43"/>
  <c r="G48" i="43"/>
  <c r="K314" i="41"/>
  <c r="E314" i="41"/>
  <c r="I48" i="43"/>
  <c r="K48" i="43"/>
  <c r="D315" i="41"/>
  <c r="M314" i="41"/>
  <c r="L314" i="41"/>
  <c r="F314" i="41"/>
  <c r="N48" i="43"/>
  <c r="H48" i="43"/>
  <c r="H314" i="41"/>
  <c r="N314" i="41"/>
  <c r="J314" i="41"/>
  <c r="L49" i="43"/>
  <c r="C316" i="41" l="1"/>
  <c r="A317" i="41"/>
  <c r="B316" i="41"/>
  <c r="C50" i="43"/>
  <c r="I49" i="43"/>
  <c r="L315" i="41"/>
  <c r="H315" i="41"/>
  <c r="K49" i="43"/>
  <c r="F315" i="41"/>
  <c r="N315" i="41"/>
  <c r="J315" i="41"/>
  <c r="H49" i="43"/>
  <c r="G315" i="41"/>
  <c r="J49" i="43"/>
  <c r="M315" i="41"/>
  <c r="D49" i="43"/>
  <c r="K315" i="41"/>
  <c r="E315" i="41"/>
  <c r="I315" i="41"/>
  <c r="I50" i="43"/>
  <c r="B317" i="41" l="1"/>
  <c r="C317" i="41"/>
  <c r="A318" i="41"/>
  <c r="C51" i="43"/>
  <c r="M49" i="43"/>
  <c r="L50" i="43"/>
  <c r="D316" i="41"/>
  <c r="L316" i="41"/>
  <c r="N49" i="43"/>
  <c r="J316" i="41"/>
  <c r="I316" i="41"/>
  <c r="H50" i="43"/>
  <c r="K50" i="43"/>
  <c r="G49" i="43"/>
  <c r="K316" i="41"/>
  <c r="D50" i="43"/>
  <c r="F49" i="43"/>
  <c r="J50" i="43"/>
  <c r="E49" i="43"/>
  <c r="H316" i="41"/>
  <c r="L51" i="43"/>
  <c r="C318" i="41" l="1"/>
  <c r="A319" i="41"/>
  <c r="B318" i="41"/>
  <c r="C52" i="43"/>
  <c r="N316" i="41"/>
  <c r="J317" i="41"/>
  <c r="F50" i="43"/>
  <c r="L317" i="41"/>
  <c r="G50" i="43"/>
  <c r="M316" i="41"/>
  <c r="H317" i="41"/>
  <c r="M50" i="43"/>
  <c r="N50" i="43"/>
  <c r="F316" i="41"/>
  <c r="I51" i="43"/>
  <c r="E316" i="41"/>
  <c r="G316" i="41"/>
  <c r="D317" i="41"/>
  <c r="E50" i="43"/>
  <c r="H51" i="43"/>
  <c r="K51" i="43"/>
  <c r="K317" i="41"/>
  <c r="D51" i="43"/>
  <c r="J51" i="43"/>
  <c r="I317" i="41"/>
  <c r="J52" i="43"/>
  <c r="D318" i="41"/>
  <c r="B319" i="41" l="1"/>
  <c r="C319" i="41"/>
  <c r="A320" i="41"/>
  <c r="C53" i="43"/>
  <c r="E317" i="41"/>
  <c r="N318" i="41"/>
  <c r="K52" i="43"/>
  <c r="M51" i="43"/>
  <c r="F51" i="43"/>
  <c r="N51" i="43"/>
  <c r="I318" i="41"/>
  <c r="M317" i="41"/>
  <c r="L318" i="41"/>
  <c r="M318" i="41"/>
  <c r="I52" i="43"/>
  <c r="F317" i="41"/>
  <c r="K318" i="41"/>
  <c r="E318" i="41"/>
  <c r="G51" i="43"/>
  <c r="N317" i="41"/>
  <c r="J318" i="41"/>
  <c r="F318" i="41"/>
  <c r="G317" i="41"/>
  <c r="H318" i="41"/>
  <c r="H52" i="43"/>
  <c r="D52" i="43"/>
  <c r="G318" i="41"/>
  <c r="L52" i="43"/>
  <c r="E51" i="43"/>
  <c r="B320" i="41" l="1"/>
  <c r="C320" i="41"/>
  <c r="A321" i="41"/>
  <c r="C54" i="43"/>
  <c r="L319" i="41"/>
  <c r="D53" i="43"/>
  <c r="E52" i="43"/>
  <c r="D319" i="41"/>
  <c r="J53" i="43"/>
  <c r="H53" i="43"/>
  <c r="K319" i="41"/>
  <c r="F52" i="43"/>
  <c r="N52" i="43"/>
  <c r="L53" i="43"/>
  <c r="D320" i="41"/>
  <c r="G52" i="43"/>
  <c r="J319" i="41"/>
  <c r="H319" i="41"/>
  <c r="K53" i="43"/>
  <c r="M52" i="43"/>
  <c r="I319" i="41"/>
  <c r="I53" i="43"/>
  <c r="D54" i="43"/>
  <c r="B321" i="41" l="1"/>
  <c r="C321" i="41"/>
  <c r="A322" i="41"/>
  <c r="C55" i="43"/>
  <c r="F319" i="41"/>
  <c r="G320" i="41"/>
  <c r="H54" i="43"/>
  <c r="M53" i="43"/>
  <c r="L54" i="43"/>
  <c r="J55" i="43"/>
  <c r="F54" i="43"/>
  <c r="N319" i="41"/>
  <c r="K320" i="41"/>
  <c r="M320" i="41"/>
  <c r="G53" i="43"/>
  <c r="E53" i="43"/>
  <c r="G54" i="43"/>
  <c r="K54" i="43"/>
  <c r="G319" i="41"/>
  <c r="I320" i="41"/>
  <c r="E320" i="41"/>
  <c r="E54" i="43"/>
  <c r="J54" i="43"/>
  <c r="E319" i="41"/>
  <c r="H320" i="41"/>
  <c r="I54" i="43"/>
  <c r="F320" i="41"/>
  <c r="M319" i="41"/>
  <c r="L320" i="41"/>
  <c r="F53" i="43"/>
  <c r="M54" i="43"/>
  <c r="N53" i="43"/>
  <c r="N320" i="41"/>
  <c r="I55" i="43"/>
  <c r="J320" i="41"/>
  <c r="N54" i="43"/>
  <c r="K55" i="43"/>
  <c r="B322" i="41" l="1"/>
  <c r="C322" i="41"/>
  <c r="A323" i="41"/>
  <c r="C56" i="43"/>
  <c r="L321" i="41"/>
  <c r="D55" i="43"/>
  <c r="K56" i="43"/>
  <c r="D321" i="41"/>
  <c r="H321" i="41"/>
  <c r="H55" i="43"/>
  <c r="D322" i="41"/>
  <c r="I321" i="41"/>
  <c r="K321" i="41"/>
  <c r="L55" i="43"/>
  <c r="J321" i="41"/>
  <c r="B323" i="41" l="1"/>
  <c r="C323" i="41"/>
  <c r="A324" i="41"/>
  <c r="C57" i="43"/>
  <c r="F321" i="41"/>
  <c r="M55" i="43"/>
  <c r="L322" i="41"/>
  <c r="N322" i="41"/>
  <c r="H56" i="43"/>
  <c r="K322" i="41"/>
  <c r="N321" i="41"/>
  <c r="G55" i="43"/>
  <c r="I322" i="41"/>
  <c r="I56" i="43"/>
  <c r="J56" i="43"/>
  <c r="H322" i="41"/>
  <c r="G322" i="41"/>
  <c r="E321" i="41"/>
  <c r="J322" i="41"/>
  <c r="M321" i="41"/>
  <c r="N55" i="43"/>
  <c r="G321" i="41"/>
  <c r="E322" i="41"/>
  <c r="D56" i="43"/>
  <c r="E55" i="43"/>
  <c r="F322" i="41"/>
  <c r="L56" i="43"/>
  <c r="M322" i="41"/>
  <c r="F55" i="43"/>
  <c r="D323" i="41"/>
  <c r="J57" i="43"/>
  <c r="C324" i="41" l="1"/>
  <c r="A325" i="41"/>
  <c r="B324" i="41"/>
  <c r="C58" i="43"/>
  <c r="I323" i="41"/>
  <c r="F56" i="43"/>
  <c r="L57" i="43"/>
  <c r="G323" i="41"/>
  <c r="E56" i="43"/>
  <c r="N323" i="41"/>
  <c r="K57" i="43"/>
  <c r="M56" i="43"/>
  <c r="D57" i="43"/>
  <c r="E323" i="41"/>
  <c r="I57" i="43"/>
  <c r="D324" i="41"/>
  <c r="F323" i="41"/>
  <c r="G56" i="43"/>
  <c r="H323" i="41"/>
  <c r="M323" i="41"/>
  <c r="N56" i="43"/>
  <c r="H57" i="43"/>
  <c r="K323" i="41"/>
  <c r="J323" i="41"/>
  <c r="L323" i="41"/>
  <c r="B325" i="41" l="1"/>
  <c r="C325" i="41"/>
  <c r="A326" i="41"/>
  <c r="C59" i="43"/>
  <c r="H324" i="41"/>
  <c r="K58" i="43"/>
  <c r="H58" i="43"/>
  <c r="N57" i="43"/>
  <c r="E57" i="43"/>
  <c r="M324" i="41"/>
  <c r="F57" i="43"/>
  <c r="J58" i="43"/>
  <c r="J324" i="41"/>
  <c r="E324" i="41"/>
  <c r="D58" i="43"/>
  <c r="L58" i="43"/>
  <c r="D325" i="41"/>
  <c r="F324" i="41"/>
  <c r="M57" i="43"/>
  <c r="G57" i="43"/>
  <c r="L324" i="41"/>
  <c r="N324" i="41"/>
  <c r="G324" i="41"/>
  <c r="I58" i="43"/>
  <c r="I324" i="41"/>
  <c r="K324" i="41"/>
  <c r="C326" i="41" l="1"/>
  <c r="A327" i="41"/>
  <c r="B326" i="41"/>
  <c r="C60" i="43"/>
  <c r="D59" i="43"/>
  <c r="J325" i="41"/>
  <c r="H59" i="43"/>
  <c r="M58" i="43"/>
  <c r="M325" i="41"/>
  <c r="H325" i="41"/>
  <c r="G58" i="43"/>
  <c r="N58" i="43"/>
  <c r="I325" i="41"/>
  <c r="G325" i="41"/>
  <c r="J59" i="43"/>
  <c r="E325" i="41"/>
  <c r="K59" i="43"/>
  <c r="D326" i="41"/>
  <c r="F325" i="41"/>
  <c r="F58" i="43"/>
  <c r="N325" i="41"/>
  <c r="E58" i="43"/>
  <c r="L325" i="41"/>
  <c r="I59" i="43"/>
  <c r="L59" i="43"/>
  <c r="K325" i="41"/>
  <c r="H60" i="43"/>
  <c r="B327" i="41" l="1"/>
  <c r="C327" i="41"/>
  <c r="A328" i="41"/>
  <c r="C61" i="43"/>
  <c r="F59" i="43"/>
  <c r="H326" i="41"/>
  <c r="J60" i="43"/>
  <c r="M59" i="43"/>
  <c r="E326" i="41"/>
  <c r="D60" i="43"/>
  <c r="J326" i="41"/>
  <c r="N59" i="43"/>
  <c r="G326" i="41"/>
  <c r="G59" i="43"/>
  <c r="D327" i="41"/>
  <c r="N326" i="41"/>
  <c r="L60" i="43"/>
  <c r="E59" i="43"/>
  <c r="L326" i="41"/>
  <c r="M326" i="41"/>
  <c r="K326" i="41"/>
  <c r="K60" i="43"/>
  <c r="F326" i="41"/>
  <c r="I60" i="43"/>
  <c r="I326" i="41"/>
  <c r="L61" i="43"/>
  <c r="C328" i="41" l="1"/>
  <c r="A329" i="41"/>
  <c r="B328" i="41"/>
  <c r="C62" i="43"/>
  <c r="H327" i="41"/>
  <c r="M60" i="43"/>
  <c r="H61" i="43"/>
  <c r="E60" i="43"/>
  <c r="F60" i="43"/>
  <c r="N327" i="41"/>
  <c r="G60" i="43"/>
  <c r="F327" i="41"/>
  <c r="D61" i="43"/>
  <c r="M327" i="41"/>
  <c r="N60" i="43"/>
  <c r="D328" i="41"/>
  <c r="G327" i="41"/>
  <c r="I61" i="43"/>
  <c r="I327" i="41"/>
  <c r="E327" i="41"/>
  <c r="K61" i="43"/>
  <c r="K327" i="41"/>
  <c r="L327" i="41"/>
  <c r="J61" i="43"/>
  <c r="J327" i="41"/>
  <c r="H62" i="43"/>
  <c r="C329" i="41" l="1"/>
  <c r="A330" i="41"/>
  <c r="B329" i="41"/>
  <c r="C63" i="43"/>
  <c r="F61" i="43"/>
  <c r="G328" i="41"/>
  <c r="M328" i="41"/>
  <c r="H328" i="41"/>
  <c r="J328" i="41"/>
  <c r="N328" i="41"/>
  <c r="N61" i="43"/>
  <c r="K328" i="41"/>
  <c r="I62" i="43"/>
  <c r="L62" i="43"/>
  <c r="M61" i="43"/>
  <c r="I328" i="41"/>
  <c r="E328" i="41"/>
  <c r="D62" i="43"/>
  <c r="G61" i="43"/>
  <c r="J62" i="43"/>
  <c r="E61" i="43"/>
  <c r="L328" i="41"/>
  <c r="K62" i="43"/>
  <c r="K63" i="43"/>
  <c r="F328" i="41"/>
  <c r="J63" i="43"/>
  <c r="C330" i="41" l="1"/>
  <c r="B330" i="41"/>
  <c r="A331" i="41"/>
  <c r="C64" i="43"/>
  <c r="L63" i="43"/>
  <c r="I63" i="43"/>
  <c r="F62" i="43"/>
  <c r="G62" i="43"/>
  <c r="D63" i="43"/>
  <c r="M62" i="43"/>
  <c r="H63" i="43"/>
  <c r="H329" i="41"/>
  <c r="D329" i="41"/>
  <c r="N62" i="43"/>
  <c r="K329" i="41"/>
  <c r="J329" i="41"/>
  <c r="L329" i="41"/>
  <c r="I329" i="41"/>
  <c r="D330" i="41"/>
  <c r="E62" i="43"/>
  <c r="I64" i="43"/>
  <c r="B331" i="41" l="1"/>
  <c r="C331" i="41"/>
  <c r="C65" i="43"/>
  <c r="M329" i="41"/>
  <c r="K330" i="41"/>
  <c r="F330" i="41"/>
  <c r="G63" i="43"/>
  <c r="H64" i="43"/>
  <c r="L64" i="43"/>
  <c r="J64" i="43"/>
  <c r="G329" i="41"/>
  <c r="I330" i="41"/>
  <c r="E330" i="41"/>
  <c r="K64" i="43"/>
  <c r="L65" i="43"/>
  <c r="D64" i="43"/>
  <c r="E329" i="41"/>
  <c r="L330" i="41"/>
  <c r="N330" i="41"/>
  <c r="F329" i="41"/>
  <c r="J330" i="41"/>
  <c r="N329" i="41"/>
  <c r="H330" i="41"/>
  <c r="F63" i="43"/>
  <c r="M330" i="41"/>
  <c r="E63" i="43"/>
  <c r="N63" i="43"/>
  <c r="M63" i="43"/>
  <c r="G330" i="41"/>
  <c r="D331" i="41"/>
  <c r="J65" i="43"/>
  <c r="C66" i="43" l="1"/>
  <c r="I65" i="43"/>
  <c r="M331" i="41"/>
  <c r="E64" i="43"/>
  <c r="K65" i="43"/>
  <c r="N331" i="41"/>
  <c r="J331" i="41"/>
  <c r="G331" i="41"/>
  <c r="G64" i="43"/>
  <c r="H331" i="41"/>
  <c r="E331" i="41"/>
  <c r="D65" i="43"/>
  <c r="H65" i="43"/>
  <c r="N64" i="43"/>
  <c r="I331" i="41"/>
  <c r="F331" i="41"/>
  <c r="L331" i="41"/>
  <c r="M64" i="43"/>
  <c r="K331" i="41"/>
  <c r="F64" i="43"/>
  <c r="C67" i="43" l="1"/>
  <c r="E65" i="43"/>
  <c r="F65" i="43"/>
  <c r="K67" i="43"/>
  <c r="N65" i="43"/>
  <c r="H66" i="43"/>
  <c r="D66" i="43"/>
  <c r="D67" i="43" s="1"/>
  <c r="M65" i="43"/>
  <c r="J67" i="43"/>
  <c r="I66" i="43"/>
  <c r="J66" i="43"/>
  <c r="L66" i="43"/>
  <c r="G65" i="43"/>
  <c r="L67" i="43"/>
  <c r="K66" i="43"/>
  <c r="C68" i="43" l="1"/>
  <c r="M67" i="43"/>
  <c r="E66" i="43"/>
  <c r="E67" i="43"/>
  <c r="G67" i="43"/>
  <c r="H67" i="43"/>
  <c r="F67" i="43"/>
  <c r="M66" i="43"/>
  <c r="H68" i="43"/>
  <c r="G66" i="43"/>
  <c r="I67" i="43"/>
  <c r="F66" i="43"/>
  <c r="N67" i="43"/>
  <c r="N66" i="43"/>
  <c r="C69" i="43" l="1"/>
  <c r="L68" i="43"/>
  <c r="D68" i="43"/>
  <c r="I68" i="43"/>
  <c r="H69" i="43"/>
  <c r="K68" i="43"/>
  <c r="L69" i="43"/>
  <c r="J68" i="43"/>
  <c r="K69" i="43"/>
  <c r="I69" i="43"/>
  <c r="J69" i="43"/>
  <c r="C70" i="43" l="1"/>
  <c r="G68" i="43"/>
  <c r="K70" i="43"/>
  <c r="F68" i="43"/>
  <c r="M68" i="43"/>
  <c r="E68" i="43"/>
  <c r="N68" i="43"/>
  <c r="H70" i="43"/>
  <c r="L70" i="43"/>
  <c r="D69" i="43"/>
  <c r="J70" i="43"/>
  <c r="C71" i="43" l="1"/>
  <c r="I70" i="43"/>
  <c r="H71" i="43"/>
  <c r="D70" i="43"/>
  <c r="L71" i="43"/>
  <c r="F69" i="43"/>
  <c r="G69" i="43"/>
  <c r="I71" i="43"/>
  <c r="N69" i="43"/>
  <c r="M69" i="43"/>
  <c r="J71" i="43"/>
  <c r="E69" i="43"/>
  <c r="K71" i="43"/>
  <c r="C72" i="43" l="1"/>
  <c r="E70" i="43"/>
  <c r="G70" i="43"/>
  <c r="F70" i="43"/>
  <c r="K72" i="43"/>
  <c r="I72" i="43"/>
  <c r="N70" i="43"/>
  <c r="D71" i="43"/>
  <c r="M70" i="43"/>
  <c r="L72" i="43"/>
  <c r="C73" i="43" l="1"/>
  <c r="D72" i="43"/>
  <c r="M71" i="43"/>
  <c r="N71" i="43"/>
  <c r="H72" i="43"/>
  <c r="G71" i="43"/>
  <c r="J72" i="43"/>
  <c r="E71" i="43"/>
  <c r="F71" i="43"/>
  <c r="I73" i="43"/>
  <c r="C74" i="43" l="1"/>
  <c r="G72" i="43"/>
  <c r="L73" i="43"/>
  <c r="N72" i="43"/>
  <c r="E72" i="43"/>
  <c r="F72" i="43"/>
  <c r="M72" i="43"/>
  <c r="K73" i="43"/>
  <c r="H73" i="43"/>
  <c r="D73" i="43"/>
  <c r="J73" i="43"/>
  <c r="K74" i="43"/>
  <c r="C75" i="43" l="1"/>
  <c r="L74" i="43"/>
  <c r="N73" i="43"/>
  <c r="G73" i="43"/>
  <c r="E73" i="43"/>
  <c r="J74" i="43"/>
  <c r="M73" i="43"/>
  <c r="F73" i="43"/>
  <c r="H74" i="43"/>
  <c r="D74" i="43"/>
  <c r="I74" i="43"/>
  <c r="L75" i="43"/>
  <c r="C76" i="43" l="1"/>
  <c r="E74" i="43"/>
  <c r="G74" i="43"/>
  <c r="H76" i="43"/>
  <c r="N74" i="43"/>
  <c r="J75" i="43"/>
  <c r="D75" i="43"/>
  <c r="M74" i="43"/>
  <c r="I76" i="43"/>
  <c r="F74" i="43"/>
  <c r="K76" i="43"/>
  <c r="K75" i="43"/>
  <c r="J76" i="43"/>
  <c r="H75" i="43"/>
  <c r="I75" i="43"/>
  <c r="C77" i="43" l="1"/>
  <c r="D76" i="43"/>
  <c r="M75" i="43"/>
  <c r="N75" i="43"/>
  <c r="L76" i="43"/>
  <c r="G75" i="43"/>
  <c r="F75" i="43"/>
  <c r="E75" i="43"/>
  <c r="C78" i="43" l="1"/>
  <c r="F76" i="43"/>
  <c r="M76" i="43"/>
  <c r="E76" i="43"/>
  <c r="L77" i="43"/>
  <c r="J77" i="43"/>
  <c r="H78" i="43"/>
  <c r="N76" i="43"/>
  <c r="D77" i="43"/>
  <c r="I78" i="43"/>
  <c r="H77" i="43"/>
  <c r="G76" i="43"/>
  <c r="K77" i="43"/>
  <c r="I77" i="43"/>
  <c r="K78" i="43"/>
  <c r="J78" i="43"/>
  <c r="C79" i="43" l="1"/>
  <c r="M77" i="43"/>
  <c r="F77" i="43"/>
  <c r="G77" i="43"/>
  <c r="L78" i="43"/>
  <c r="N77" i="43"/>
  <c r="I79" i="43"/>
  <c r="D78" i="43"/>
  <c r="E77" i="43"/>
  <c r="L79" i="43"/>
  <c r="C80" i="43" l="1"/>
  <c r="K79" i="43"/>
  <c r="G78" i="43"/>
  <c r="N78" i="43"/>
  <c r="J79" i="43"/>
  <c r="D79" i="43"/>
  <c r="E78" i="43"/>
  <c r="H79" i="43"/>
  <c r="F78" i="43"/>
  <c r="M78" i="43"/>
  <c r="L80" i="43"/>
  <c r="C81" i="43" l="1"/>
  <c r="N79" i="43"/>
  <c r="M79" i="43"/>
  <c r="G79" i="43"/>
  <c r="J80" i="43"/>
  <c r="E79" i="43"/>
  <c r="D80" i="43"/>
  <c r="I80" i="43"/>
  <c r="K80" i="43"/>
  <c r="H80" i="43"/>
  <c r="F79" i="43"/>
  <c r="C82" i="43" l="1"/>
  <c r="J81" i="43"/>
  <c r="D81" i="43"/>
  <c r="E80" i="43"/>
  <c r="I81" i="43"/>
  <c r="H81" i="43"/>
  <c r="G80" i="43"/>
  <c r="M80" i="43"/>
  <c r="N80" i="43"/>
  <c r="F80" i="43"/>
  <c r="D82" i="43"/>
  <c r="K81" i="43"/>
  <c r="L81" i="43"/>
  <c r="C83" i="43" l="1"/>
  <c r="E81" i="43"/>
  <c r="L83" i="43"/>
  <c r="I82" i="43"/>
  <c r="F81" i="43"/>
  <c r="N82" i="43"/>
  <c r="H82" i="43"/>
  <c r="M81" i="43"/>
  <c r="H83" i="43"/>
  <c r="I83" i="43"/>
  <c r="J83" i="43"/>
  <c r="M82" i="43"/>
  <c r="J82" i="43"/>
  <c r="G81" i="43"/>
  <c r="N81" i="43"/>
  <c r="L82" i="43"/>
  <c r="G82" i="43"/>
  <c r="D83" i="43"/>
  <c r="F82" i="43"/>
  <c r="E82" i="43"/>
  <c r="K82" i="43"/>
  <c r="K83" i="43"/>
  <c r="C84" i="43" l="1"/>
  <c r="M83" i="43"/>
  <c r="N83" i="43"/>
  <c r="E83" i="43"/>
  <c r="F83" i="43"/>
  <c r="L84" i="43"/>
  <c r="G83" i="43"/>
  <c r="C85" i="43" l="1"/>
  <c r="I84" i="43"/>
  <c r="H84" i="43"/>
  <c r="K84" i="43"/>
  <c r="L85" i="43"/>
  <c r="D84" i="43"/>
  <c r="J84" i="43"/>
  <c r="C86" i="43" l="1"/>
  <c r="K85" i="43"/>
  <c r="F84" i="43"/>
  <c r="D85" i="43"/>
  <c r="E84" i="43"/>
  <c r="G84" i="43"/>
  <c r="N84" i="43"/>
  <c r="J85" i="43"/>
  <c r="H85" i="43"/>
  <c r="I85" i="43"/>
  <c r="M84" i="43"/>
  <c r="C87" i="43" l="1"/>
  <c r="G85" i="43"/>
  <c r="H86" i="43"/>
  <c r="I86" i="43"/>
  <c r="D86" i="43"/>
  <c r="M85" i="43"/>
  <c r="K86" i="43"/>
  <c r="L86" i="43"/>
  <c r="D87" i="43"/>
  <c r="F85" i="43"/>
  <c r="E85" i="43"/>
  <c r="J86" i="43"/>
  <c r="N85" i="43"/>
  <c r="C88" i="43" l="1"/>
  <c r="E87" i="43"/>
  <c r="E86" i="43"/>
  <c r="H87" i="43"/>
  <c r="N86" i="43"/>
  <c r="G87" i="43"/>
  <c r="M86" i="43"/>
  <c r="F87" i="43"/>
  <c r="K87" i="43"/>
  <c r="M87" i="43"/>
  <c r="L88" i="43"/>
  <c r="G86" i="43"/>
  <c r="F86" i="43"/>
  <c r="H88" i="43"/>
  <c r="I87" i="43"/>
  <c r="I88" i="43"/>
  <c r="N87" i="43"/>
  <c r="L87" i="43"/>
  <c r="K88" i="43"/>
  <c r="D88" i="43"/>
  <c r="J87" i="43"/>
  <c r="J88" i="43"/>
  <c r="C89" i="43" l="1"/>
  <c r="H89" i="43"/>
  <c r="E88" i="43"/>
  <c r="M88" i="43"/>
  <c r="F88" i="43"/>
  <c r="G88" i="43"/>
  <c r="N88" i="43"/>
  <c r="C90" i="43" l="1"/>
  <c r="L90" i="43"/>
  <c r="I89" i="43"/>
  <c r="H90" i="43"/>
  <c r="K89" i="43"/>
  <c r="D89" i="43"/>
  <c r="J89" i="43"/>
  <c r="L89" i="43"/>
  <c r="I90" i="43"/>
  <c r="C91" i="43" l="1"/>
  <c r="D90" i="43"/>
  <c r="N89" i="43"/>
  <c r="E89" i="43"/>
  <c r="F89" i="43"/>
  <c r="K90" i="43"/>
  <c r="G89" i="43"/>
  <c r="J90" i="43"/>
  <c r="M89" i="43"/>
  <c r="H91" i="43"/>
  <c r="C92" i="43" l="1"/>
  <c r="F90" i="43"/>
  <c r="K91" i="43"/>
  <c r="I92" i="43"/>
  <c r="N90" i="43"/>
  <c r="D91" i="43"/>
  <c r="E90" i="43"/>
  <c r="L91" i="43"/>
  <c r="G90" i="43"/>
  <c r="J91" i="43"/>
  <c r="M90" i="43"/>
  <c r="I91" i="43"/>
  <c r="C93" i="43" l="1"/>
  <c r="D92" i="43"/>
  <c r="M91" i="43"/>
  <c r="K92" i="43"/>
  <c r="L92" i="43"/>
  <c r="G91" i="43"/>
  <c r="F91" i="43"/>
  <c r="I93" i="43"/>
  <c r="J92" i="43"/>
  <c r="E91" i="43"/>
  <c r="H92" i="43"/>
  <c r="N91" i="43"/>
  <c r="L93" i="43"/>
  <c r="C94" i="43" l="1"/>
  <c r="F92" i="43"/>
  <c r="N92" i="43"/>
  <c r="J93" i="43"/>
  <c r="M92" i="43"/>
  <c r="L94" i="43"/>
  <c r="G92" i="43"/>
  <c r="D93" i="43"/>
  <c r="H93" i="43"/>
  <c r="K93" i="43"/>
  <c r="E92" i="43"/>
  <c r="C95" i="43" l="1"/>
  <c r="D94" i="43"/>
  <c r="I94" i="43"/>
  <c r="J94" i="43"/>
  <c r="E93" i="43"/>
  <c r="K94" i="43"/>
  <c r="G93" i="43"/>
  <c r="H94" i="43"/>
  <c r="N93" i="43"/>
  <c r="F93" i="43"/>
  <c r="M93" i="43"/>
  <c r="C96" i="43" l="1"/>
  <c r="L95" i="43"/>
  <c r="N94" i="43"/>
  <c r="F94" i="43"/>
  <c r="I95" i="43"/>
  <c r="J95" i="43"/>
  <c r="G94" i="43"/>
  <c r="M94" i="43"/>
  <c r="D95" i="43"/>
  <c r="H95" i="43"/>
  <c r="K95" i="43"/>
  <c r="E94" i="43"/>
  <c r="C97" i="43" l="1"/>
  <c r="D96" i="43"/>
  <c r="F95" i="43"/>
  <c r="K96" i="43"/>
  <c r="J96" i="43"/>
  <c r="L96" i="43"/>
  <c r="M95" i="43"/>
  <c r="G95" i="43"/>
  <c r="H96" i="43"/>
  <c r="E95" i="43"/>
  <c r="N95" i="43"/>
  <c r="H97" i="43"/>
  <c r="J97" i="43"/>
  <c r="I96" i="43"/>
  <c r="C98" i="43" l="1"/>
  <c r="M96" i="43"/>
  <c r="L97" i="43"/>
  <c r="N96" i="43"/>
  <c r="D97" i="43"/>
  <c r="F96" i="43"/>
  <c r="E96" i="43"/>
  <c r="G96" i="43"/>
  <c r="I97" i="43"/>
  <c r="K97" i="43"/>
  <c r="H98" i="43"/>
  <c r="C99" i="43" l="1"/>
  <c r="K98" i="43"/>
  <c r="D98" i="43"/>
  <c r="G97" i="43"/>
  <c r="L98" i="43"/>
  <c r="F97" i="43"/>
  <c r="I98" i="43"/>
  <c r="J98" i="43"/>
  <c r="N97" i="43"/>
  <c r="M97" i="43"/>
  <c r="E97" i="43"/>
  <c r="H99" i="43"/>
  <c r="C100" i="43" l="1"/>
  <c r="L99" i="43"/>
  <c r="I99" i="43"/>
  <c r="E98" i="43"/>
  <c r="G98" i="43"/>
  <c r="J99" i="43"/>
  <c r="K99" i="43"/>
  <c r="M98" i="43"/>
  <c r="F98" i="43"/>
  <c r="D99" i="43"/>
  <c r="N98" i="43"/>
  <c r="C101" i="43" l="1"/>
  <c r="M99" i="43"/>
  <c r="G99" i="43"/>
  <c r="F99" i="43"/>
  <c r="D100" i="43"/>
  <c r="K100" i="43"/>
  <c r="H100" i="43"/>
  <c r="N99" i="43"/>
  <c r="L100" i="43"/>
  <c r="J100" i="43"/>
  <c r="D101" i="43"/>
  <c r="E99" i="43"/>
  <c r="I100" i="43"/>
  <c r="C102" i="43" l="1"/>
  <c r="I101" i="43"/>
  <c r="I102" i="43"/>
  <c r="F100" i="43"/>
  <c r="E101" i="43"/>
  <c r="F101" i="43"/>
  <c r="K101" i="43"/>
  <c r="M100" i="43"/>
  <c r="M101" i="43"/>
  <c r="K102" i="43"/>
  <c r="G100" i="43"/>
  <c r="E100" i="43"/>
  <c r="J101" i="43"/>
  <c r="N101" i="43"/>
  <c r="H101" i="43"/>
  <c r="L101" i="43"/>
  <c r="G101" i="43"/>
  <c r="N100" i="43"/>
  <c r="C103" i="43" l="1"/>
  <c r="I103" i="43"/>
  <c r="L102" i="43"/>
  <c r="L103" i="43"/>
  <c r="J103" i="43"/>
  <c r="D102" i="43"/>
  <c r="H102" i="43"/>
  <c r="J102" i="43"/>
  <c r="C104" i="43" l="1"/>
  <c r="F102" i="43"/>
  <c r="E102" i="43"/>
  <c r="M102" i="43"/>
  <c r="D103" i="43"/>
  <c r="K103" i="43"/>
  <c r="L104" i="43"/>
  <c r="N102" i="43"/>
  <c r="G102" i="43"/>
  <c r="H103" i="43"/>
  <c r="C105" i="43" l="1"/>
  <c r="I104" i="43"/>
  <c r="N103" i="43"/>
  <c r="H104" i="43"/>
  <c r="E103" i="43"/>
  <c r="F103" i="43"/>
  <c r="K104" i="43"/>
  <c r="G103" i="43"/>
  <c r="D104" i="43"/>
  <c r="J104" i="43"/>
  <c r="M103" i="43"/>
  <c r="C106" i="43" l="1"/>
  <c r="M104" i="43"/>
  <c r="N104" i="43"/>
  <c r="K105" i="43"/>
  <c r="D105" i="43"/>
  <c r="L105" i="43"/>
  <c r="G104" i="43"/>
  <c r="H105" i="43"/>
  <c r="I105" i="43"/>
  <c r="D106" i="43"/>
  <c r="F104" i="43"/>
  <c r="J105" i="43"/>
  <c r="E104" i="43"/>
  <c r="C107" i="43" l="1"/>
  <c r="I106" i="43"/>
  <c r="L107" i="43"/>
  <c r="N105" i="43"/>
  <c r="J107" i="43"/>
  <c r="G105" i="43"/>
  <c r="I107" i="43"/>
  <c r="E106" i="43"/>
  <c r="M106" i="43"/>
  <c r="E105" i="43"/>
  <c r="F105" i="43"/>
  <c r="M105" i="43"/>
  <c r="N106" i="43"/>
  <c r="L106" i="43"/>
  <c r="D107" i="43"/>
  <c r="F106" i="43"/>
  <c r="K106" i="43"/>
  <c r="H106" i="43"/>
  <c r="H107" i="43"/>
  <c r="K107" i="43"/>
  <c r="G106" i="43"/>
  <c r="J106" i="43"/>
  <c r="C108" i="43" l="1"/>
  <c r="E107" i="43"/>
  <c r="G107" i="43"/>
  <c r="F107" i="43"/>
  <c r="K108" i="43"/>
  <c r="M107" i="43"/>
  <c r="N107" i="43"/>
  <c r="C109" i="43" l="1"/>
  <c r="J108" i="43"/>
  <c r="L108" i="43"/>
  <c r="D108" i="43"/>
  <c r="H108" i="43"/>
  <c r="L109" i="43"/>
  <c r="I108" i="43"/>
  <c r="J109" i="43"/>
  <c r="C110" i="43" l="1"/>
  <c r="N108" i="43"/>
  <c r="F108" i="43"/>
  <c r="G108" i="43"/>
  <c r="D109" i="43"/>
  <c r="M108" i="43"/>
  <c r="L110" i="43"/>
  <c r="E108" i="43"/>
  <c r="I109" i="43"/>
  <c r="H109" i="43"/>
  <c r="K109" i="43"/>
  <c r="C111" i="43" l="1"/>
  <c r="J110" i="43"/>
  <c r="D110" i="43"/>
  <c r="F109" i="43"/>
  <c r="K110" i="43"/>
  <c r="M109" i="43"/>
  <c r="N109" i="43"/>
  <c r="H110" i="43"/>
  <c r="I110" i="43"/>
  <c r="E109" i="43"/>
  <c r="G109" i="43"/>
  <c r="C112" i="43" l="1"/>
  <c r="E110" i="43"/>
  <c r="K111" i="43"/>
  <c r="F110" i="43"/>
  <c r="H111" i="43"/>
  <c r="J111" i="43"/>
  <c r="G110" i="43"/>
  <c r="M110" i="43"/>
  <c r="L111" i="43"/>
  <c r="D111" i="43"/>
  <c r="D112" i="43" s="1"/>
  <c r="I111" i="43"/>
  <c r="N110" i="43"/>
  <c r="C113" i="43" l="1"/>
  <c r="J112" i="43"/>
  <c r="E111" i="43"/>
  <c r="L112" i="43"/>
  <c r="M112" i="43"/>
  <c r="K113" i="43"/>
  <c r="J113" i="43"/>
  <c r="M111" i="43"/>
  <c r="E112" i="43"/>
  <c r="G112" i="43"/>
  <c r="K112" i="43"/>
  <c r="F112" i="43"/>
  <c r="N111" i="43"/>
  <c r="H112" i="43"/>
  <c r="F111" i="43"/>
  <c r="N112" i="43"/>
  <c r="I112" i="43"/>
  <c r="G111" i="43"/>
  <c r="L113" i="43"/>
  <c r="C114" i="43" l="1"/>
  <c r="K114" i="43"/>
  <c r="I113" i="43"/>
  <c r="I114" i="43"/>
  <c r="H113" i="43"/>
  <c r="H114" i="43"/>
  <c r="D113" i="43"/>
  <c r="L114" i="43"/>
  <c r="C115" i="43" l="1"/>
  <c r="M113" i="43"/>
  <c r="F113" i="43"/>
  <c r="J114" i="43"/>
  <c r="E113" i="43"/>
  <c r="K115" i="43"/>
  <c r="N113" i="43"/>
  <c r="G113" i="43"/>
  <c r="J115" i="43"/>
  <c r="D114" i="43"/>
  <c r="C116" i="43" l="1"/>
  <c r="I115" i="43"/>
  <c r="G114" i="43"/>
  <c r="L115" i="43"/>
  <c r="N114" i="43"/>
  <c r="D115" i="43"/>
  <c r="E114" i="43"/>
  <c r="M114" i="43"/>
  <c r="H116" i="43"/>
  <c r="F114" i="43"/>
  <c r="H115" i="43"/>
  <c r="C117" i="43" l="1"/>
  <c r="J116" i="43"/>
  <c r="E115" i="43"/>
  <c r="D116" i="43"/>
  <c r="G115" i="43"/>
  <c r="N115" i="43"/>
  <c r="K116" i="43"/>
  <c r="F115" i="43"/>
  <c r="L116" i="43"/>
  <c r="K117" i="43"/>
  <c r="I116" i="43"/>
  <c r="M115" i="43"/>
  <c r="C118" i="43" l="1"/>
  <c r="H118" i="43"/>
  <c r="J117" i="43"/>
  <c r="I118" i="43"/>
  <c r="E116" i="43"/>
  <c r="F116" i="43"/>
  <c r="J118" i="43"/>
  <c r="N116" i="43"/>
  <c r="H117" i="43"/>
  <c r="G116" i="43"/>
  <c r="L117" i="43"/>
  <c r="K118" i="43"/>
  <c r="M116" i="43"/>
  <c r="D117" i="43"/>
  <c r="I117" i="43"/>
  <c r="C119" i="43" l="1"/>
  <c r="L119" i="43"/>
  <c r="F117" i="43"/>
  <c r="J119" i="43"/>
  <c r="L118" i="43"/>
  <c r="H119" i="43"/>
  <c r="N117" i="43"/>
  <c r="E117" i="43"/>
  <c r="G117" i="43"/>
  <c r="M117" i="43"/>
  <c r="K119" i="43"/>
  <c r="D118" i="43"/>
  <c r="I119" i="43"/>
  <c r="C120" i="43" l="1"/>
  <c r="M118" i="43"/>
  <c r="E118" i="43"/>
  <c r="G118" i="43"/>
  <c r="D119" i="43"/>
  <c r="F118" i="43"/>
  <c r="N118" i="43"/>
  <c r="K120" i="43"/>
  <c r="I120" i="43"/>
  <c r="C121" i="43" l="1"/>
  <c r="L120" i="43"/>
  <c r="F119" i="43"/>
  <c r="G119" i="43"/>
  <c r="J120" i="43"/>
  <c r="N119" i="43"/>
  <c r="H120" i="43"/>
  <c r="D120" i="43"/>
  <c r="M119" i="43"/>
  <c r="E119" i="43"/>
  <c r="I121" i="43"/>
  <c r="C122" i="43" l="1"/>
  <c r="K121" i="43"/>
  <c r="G120" i="43"/>
  <c r="M120" i="43"/>
  <c r="L121" i="43"/>
  <c r="H121" i="43"/>
  <c r="F120" i="43"/>
  <c r="D121" i="43"/>
  <c r="J121" i="43"/>
  <c r="N120" i="43"/>
  <c r="E120" i="43"/>
  <c r="L122" i="43"/>
  <c r="C123" i="43" l="1"/>
  <c r="G121" i="43"/>
  <c r="J122" i="43"/>
  <c r="F121" i="43"/>
  <c r="E121" i="43"/>
  <c r="K122" i="43"/>
  <c r="H122" i="43"/>
  <c r="N121" i="43"/>
  <c r="I122" i="43"/>
  <c r="M121" i="43"/>
  <c r="D122" i="43"/>
  <c r="C124" i="43" l="1"/>
  <c r="M122" i="43"/>
  <c r="G122" i="43"/>
  <c r="F122" i="43"/>
  <c r="D123" i="43"/>
  <c r="I123" i="43"/>
  <c r="E122" i="43"/>
  <c r="L123" i="43"/>
  <c r="N122" i="43"/>
  <c r="H123" i="43"/>
  <c r="D124" i="43"/>
  <c r="K123" i="43"/>
  <c r="J123" i="43"/>
  <c r="C125" i="43" l="1"/>
  <c r="K124" i="43"/>
  <c r="F123" i="43"/>
  <c r="H124" i="43"/>
  <c r="G123" i="43"/>
  <c r="M123" i="43"/>
  <c r="I125" i="43"/>
  <c r="E124" i="43"/>
  <c r="E123" i="43"/>
  <c r="M124" i="43"/>
  <c r="N123" i="43"/>
  <c r="F124" i="43"/>
  <c r="G124" i="43"/>
  <c r="D125" i="43"/>
  <c r="L124" i="43"/>
  <c r="J124" i="43"/>
  <c r="H125" i="43"/>
  <c r="K125" i="43"/>
  <c r="L125" i="43"/>
  <c r="J125" i="43"/>
  <c r="I124" i="43"/>
  <c r="N124" i="43"/>
  <c r="C126" i="43" l="1"/>
  <c r="F125" i="43"/>
  <c r="N125" i="43"/>
  <c r="I126" i="43"/>
  <c r="M125" i="43"/>
  <c r="E125" i="43"/>
  <c r="G125" i="43"/>
  <c r="C127" i="43" l="1"/>
  <c r="H127" i="43"/>
  <c r="D126" i="43"/>
  <c r="J126" i="43"/>
  <c r="I127" i="43"/>
  <c r="H126" i="43"/>
  <c r="K126" i="43"/>
  <c r="L126" i="43"/>
  <c r="K127" i="43"/>
  <c r="J127" i="43"/>
  <c r="C128" i="43" l="1"/>
  <c r="N126" i="43"/>
  <c r="I128" i="43"/>
  <c r="G126" i="43"/>
  <c r="F126" i="43"/>
  <c r="E126" i="43"/>
  <c r="L127" i="43"/>
  <c r="J128" i="43"/>
  <c r="K128" i="43"/>
  <c r="M126" i="43"/>
  <c r="L128" i="43"/>
  <c r="D127" i="43"/>
  <c r="C129" i="43" l="1"/>
  <c r="M127" i="43"/>
  <c r="D128" i="43"/>
  <c r="G127" i="43"/>
  <c r="N127" i="43"/>
  <c r="F127" i="43"/>
  <c r="J129" i="43"/>
  <c r="H128" i="43"/>
  <c r="E127" i="43"/>
  <c r="H129" i="43"/>
  <c r="K129" i="43"/>
  <c r="L129" i="43"/>
  <c r="I129" i="43"/>
  <c r="C130" i="43" l="1"/>
  <c r="D129" i="43"/>
  <c r="N128" i="43"/>
  <c r="F128" i="43"/>
  <c r="G128" i="43"/>
  <c r="E128" i="43"/>
  <c r="M128" i="43"/>
  <c r="C131" i="43" l="1"/>
  <c r="D130" i="43"/>
  <c r="E129" i="43"/>
  <c r="G129" i="43"/>
  <c r="I130" i="43"/>
  <c r="N129" i="43"/>
  <c r="L130" i="43"/>
  <c r="F129" i="43"/>
  <c r="H130" i="43"/>
  <c r="M129" i="43"/>
  <c r="K130" i="43"/>
  <c r="J130" i="43"/>
  <c r="D131" i="43"/>
  <c r="C132" i="43" l="1"/>
  <c r="F130" i="43"/>
  <c r="K131" i="43"/>
  <c r="E131" i="43"/>
  <c r="N130" i="43"/>
  <c r="H131" i="43"/>
  <c r="G131" i="43"/>
  <c r="G130" i="43"/>
  <c r="L131" i="43"/>
  <c r="I131" i="43"/>
  <c r="F131" i="43"/>
  <c r="N131" i="43"/>
  <c r="M130" i="43"/>
  <c r="E130" i="43"/>
  <c r="M131" i="43"/>
  <c r="J131" i="43"/>
  <c r="K132" i="43"/>
  <c r="C133" i="43" l="1"/>
  <c r="H132" i="43"/>
  <c r="I132" i="43"/>
  <c r="D132" i="43"/>
  <c r="L132" i="43"/>
  <c r="J132" i="43"/>
  <c r="I133" i="43"/>
  <c r="C134" i="43" l="1"/>
  <c r="M132" i="43"/>
  <c r="H133" i="43"/>
  <c r="J133" i="43"/>
  <c r="F132" i="43"/>
  <c r="G132" i="43"/>
  <c r="D133" i="43"/>
  <c r="N132" i="43"/>
  <c r="E132" i="43"/>
  <c r="L133" i="43"/>
  <c r="K133" i="43"/>
  <c r="L134" i="43"/>
  <c r="C135" i="43" l="1"/>
  <c r="K134" i="43"/>
  <c r="I134" i="43"/>
  <c r="H134" i="43"/>
  <c r="G133" i="43"/>
  <c r="N133" i="43"/>
  <c r="D134" i="43"/>
  <c r="J134" i="43"/>
  <c r="M133" i="43"/>
  <c r="E133" i="43"/>
  <c r="F133" i="43"/>
  <c r="I135" i="43"/>
  <c r="C136" i="43" l="1"/>
  <c r="G134" i="43"/>
  <c r="J135" i="43"/>
  <c r="L135" i="43"/>
  <c r="N134" i="43"/>
  <c r="K135" i="43"/>
  <c r="E134" i="43"/>
  <c r="D135" i="43"/>
  <c r="M134" i="43"/>
  <c r="F134" i="43"/>
  <c r="H135" i="43"/>
  <c r="C137" i="43" l="1"/>
  <c r="D136" i="43"/>
  <c r="F135" i="43"/>
  <c r="E135" i="43"/>
  <c r="N135" i="43"/>
  <c r="G135" i="43"/>
  <c r="I136" i="43"/>
  <c r="M135" i="43"/>
  <c r="D137" i="43"/>
  <c r="K136" i="43"/>
  <c r="H136" i="43"/>
  <c r="J136" i="43"/>
  <c r="L136" i="43"/>
  <c r="C138" i="43" l="1"/>
  <c r="E136" i="43"/>
  <c r="F137" i="43"/>
  <c r="H137" i="43"/>
  <c r="L137" i="43"/>
  <c r="F136" i="43"/>
  <c r="G137" i="43"/>
  <c r="M137" i="43"/>
  <c r="N137" i="43"/>
  <c r="N136" i="43"/>
  <c r="J137" i="43"/>
  <c r="K137" i="43"/>
  <c r="E137" i="43"/>
  <c r="I137" i="43"/>
  <c r="M136" i="43"/>
  <c r="G136" i="43"/>
  <c r="H138" i="43"/>
  <c r="C139" i="43" l="1"/>
  <c r="L138" i="43"/>
  <c r="K138" i="43"/>
  <c r="J138" i="43"/>
  <c r="I138" i="43"/>
  <c r="D138" i="43"/>
  <c r="K139" i="43"/>
  <c r="C140" i="43" l="1"/>
  <c r="D139" i="43"/>
  <c r="E138" i="43"/>
  <c r="N138" i="43"/>
  <c r="G138" i="43"/>
  <c r="H139" i="43"/>
  <c r="J139" i="43"/>
  <c r="M138" i="43"/>
  <c r="F138" i="43"/>
  <c r="I139" i="43"/>
  <c r="L139" i="43"/>
  <c r="I140" i="43"/>
  <c r="C141" i="43" l="1"/>
  <c r="G139" i="43"/>
  <c r="D140" i="43"/>
  <c r="L140" i="43"/>
  <c r="N139" i="43"/>
  <c r="J140" i="43"/>
  <c r="K140" i="43"/>
  <c r="M139" i="43"/>
  <c r="E139" i="43"/>
  <c r="F139" i="43"/>
  <c r="H140" i="43"/>
  <c r="I141" i="43"/>
  <c r="C142" i="43" l="1"/>
  <c r="D141" i="43"/>
  <c r="M140" i="43"/>
  <c r="E140" i="43"/>
  <c r="L141" i="43"/>
  <c r="F140" i="43"/>
  <c r="H141" i="43"/>
  <c r="J141" i="43"/>
  <c r="G140" i="43"/>
  <c r="K141" i="43"/>
  <c r="N140" i="43"/>
  <c r="K142" i="43"/>
  <c r="C143" i="43" l="1"/>
  <c r="M141" i="43"/>
  <c r="J142" i="43"/>
  <c r="E141" i="43"/>
  <c r="I142" i="43"/>
  <c r="L142" i="43"/>
  <c r="G141" i="43"/>
  <c r="D142" i="43"/>
  <c r="H142" i="43"/>
  <c r="N141" i="43"/>
  <c r="F141" i="43"/>
  <c r="L143" i="43"/>
  <c r="C144" i="43" l="1"/>
  <c r="F142" i="43"/>
  <c r="D143" i="43"/>
  <c r="H144" i="43"/>
  <c r="J143" i="43"/>
  <c r="I143" i="43"/>
  <c r="M142" i="43"/>
  <c r="N142" i="43"/>
  <c r="H143" i="43"/>
  <c r="I144" i="43"/>
  <c r="G142" i="43"/>
  <c r="K143" i="43"/>
  <c r="J144" i="43"/>
  <c r="E142" i="43"/>
  <c r="K144" i="43"/>
  <c r="L144" i="43"/>
  <c r="D144" i="43"/>
  <c r="M143" i="43"/>
  <c r="G143" i="43"/>
  <c r="F143" i="43"/>
  <c r="N143" i="43"/>
  <c r="E143" i="43"/>
  <c r="M144" i="43"/>
  <c r="G144" i="43"/>
  <c r="E144" i="43"/>
  <c r="N144" i="43"/>
  <c r="F144" i="43"/>
</calcChain>
</file>

<file path=xl/comments1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sharedStrings.xml><?xml version="1.0" encoding="utf-8"?>
<sst xmlns="http://schemas.openxmlformats.org/spreadsheetml/2006/main" count="1276" uniqueCount="224">
  <si>
    <t>С.Ш.</t>
  </si>
  <si>
    <t>В.Д.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</si>
  <si>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</si>
  <si>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</si>
  <si>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</si>
  <si>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</si>
  <si>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</si>
  <si>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</si>
  <si>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</si>
  <si>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</si>
  <si>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</si>
  <si>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Эшелон</t>
  </si>
  <si>
    <t>X</t>
  </si>
  <si>
    <t>Z</t>
  </si>
  <si>
    <t>D</t>
  </si>
  <si>
    <t>M</t>
  </si>
  <si>
    <t>S</t>
  </si>
  <si>
    <t>DEG</t>
  </si>
  <si>
    <t>с координатами:</t>
  </si>
  <si>
    <t>FL</t>
  </si>
  <si>
    <t>Y</t>
  </si>
  <si>
    <t>Speed</t>
  </si>
  <si>
    <t>SpeedX</t>
  </si>
  <si>
    <t>SpeedZ</t>
  </si>
  <si>
    <t>Track</t>
  </si>
  <si>
    <t>Vspeed</t>
  </si>
  <si>
    <t>begin</t>
  </si>
  <si>
    <t>Lat</t>
  </si>
  <si>
    <t>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</si>
  <si>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</si>
  <si>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</si>
  <si>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</si>
  <si>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</si>
  <si>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</si>
  <si>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</si>
  <si>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</si>
  <si>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</si>
  <si>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</si>
  <si>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</si>
  <si>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</si>
  <si>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</si>
  <si>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</si>
  <si>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</si>
  <si>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</si>
  <si>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</si>
  <si>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</si>
  <si>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</si>
  <si>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</si>
  <si>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</si>
  <si>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</si>
  <si>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</si>
  <si>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</si>
  <si>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</si>
  <si>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</si>
  <si>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</si>
  <si>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</si>
  <si>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</si>
  <si>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</si>
  <si>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Координаты X и Z даны в метрах. Расчитаны относительно контрольной точки BELY(Белый)</t>
  </si>
  <si>
    <t>55 51 15</t>
  </si>
  <si>
    <t>32 56 21</t>
  </si>
  <si>
    <t>TU</t>
  </si>
  <si>
    <t>0.2718506</t>
  </si>
  <si>
    <t>-0.1698608</t>
  </si>
  <si>
    <t>OGUTA</t>
  </si>
  <si>
    <t>-123019.3</t>
  </si>
  <si>
    <t>-72673.26</t>
  </si>
  <si>
    <t>KOLED</t>
  </si>
  <si>
    <t>FK</t>
  </si>
  <si>
    <t>MOSON</t>
  </si>
  <si>
    <t>KOMOG</t>
  </si>
  <si>
    <t>RUBAG</t>
  </si>
  <si>
    <t>-129591.7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</si>
  <si>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</si>
  <si>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</si>
  <si>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</si>
  <si>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</si>
  <si>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</si>
  <si>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</si>
  <si>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</si>
  <si>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</si>
  <si>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</si>
  <si>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</si>
  <si>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</si>
  <si>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GAPSA</t>
  </si>
  <si>
    <t>AJ</t>
  </si>
  <si>
    <t>SUPEK</t>
  </si>
  <si>
    <t>BG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</si>
  <si>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</si>
  <si>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</si>
  <si>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</si>
  <si>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</si>
  <si>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</si>
  <si>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</si>
  <si>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</si>
  <si>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</si>
  <si>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</si>
  <si>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</si>
  <si>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</si>
  <si>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</si>
  <si>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</si>
  <si>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</si>
  <si>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</si>
  <si>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</si>
  <si>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</si>
  <si>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</si>
  <si>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</si>
  <si>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</si>
  <si>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</si>
  <si>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</si>
  <si>
    <t>OGUT-FK/IBAMO-TU</t>
  </si>
  <si>
    <t>OLMET-MITMU/ABAMI-TU</t>
  </si>
  <si>
    <t>ROMEL-GAPSA/ABAMI-TU</t>
  </si>
  <si>
    <t>5606.545</t>
  </si>
  <si>
    <t>-51212.86</t>
  </si>
  <si>
    <t>-4877.982</t>
  </si>
  <si>
    <t>26549.65</t>
  </si>
  <si>
    <t>120380.9</t>
  </si>
  <si>
    <t>-1855.493</t>
  </si>
  <si>
    <t>-12671.89</t>
  </si>
  <si>
    <t>63357.02</t>
  </si>
  <si>
    <t>DEG.</t>
  </si>
  <si>
    <t>Пример:</t>
  </si>
  <si>
    <t>X.</t>
  </si>
  <si>
    <t>Z.</t>
  </si>
  <si>
    <t>Авиакомпании</t>
  </si>
  <si>
    <t>FIN123</t>
  </si>
  <si>
    <t>AFR01</t>
  </si>
  <si>
    <t>GZP155</t>
  </si>
  <si>
    <t>KLM67</t>
  </si>
  <si>
    <t>SBI86</t>
  </si>
  <si>
    <t>THA05</t>
  </si>
  <si>
    <t>end</t>
  </si>
  <si>
    <t>ANA58</t>
  </si>
  <si>
    <t>SDM589</t>
  </si>
  <si>
    <t>DNV4863</t>
  </si>
  <si>
    <t>AFL2433</t>
  </si>
  <si>
    <t>AFL2418</t>
  </si>
  <si>
    <t>SDM27</t>
  </si>
  <si>
    <t>AFL2427</t>
  </si>
  <si>
    <t>AFL2415</t>
  </si>
  <si>
    <t>SBI2427</t>
  </si>
  <si>
    <t>AFL2455</t>
  </si>
  <si>
    <t>UTA427</t>
  </si>
  <si>
    <t>24420A</t>
  </si>
  <si>
    <t>24420B</t>
  </si>
  <si>
    <t>24420C</t>
  </si>
  <si>
    <t>24420D</t>
  </si>
  <si>
    <t>24420E</t>
  </si>
  <si>
    <t>24420F</t>
  </si>
  <si>
    <t>AFL2429</t>
  </si>
  <si>
    <t>Первые данные первого самолета:</t>
  </si>
  <si>
    <t>TCAS</t>
  </si>
  <si>
    <t>AFL2406</t>
  </si>
  <si>
    <t>Пересечение траекторий над точкой MITMU на одном эшелоне</t>
  </si>
  <si>
    <t>Траектории пересекаются над TU на эшелоне 310</t>
  </si>
  <si>
    <t>77905.02</t>
  </si>
  <si>
    <t>46558.81</t>
  </si>
  <si>
    <t>29787.32</t>
  </si>
  <si>
    <t>17847.72</t>
  </si>
  <si>
    <t>-51887.67</t>
  </si>
  <si>
    <t>35433.14</t>
  </si>
  <si>
    <t>64469.55</t>
  </si>
  <si>
    <t>-54316.03</t>
  </si>
  <si>
    <t>53096.34</t>
  </si>
  <si>
    <t>-44851.52</t>
  </si>
  <si>
    <t>7603.235</t>
  </si>
  <si>
    <t>-72965.16</t>
  </si>
  <si>
    <t>Эш.340</t>
  </si>
  <si>
    <t>AFL2422</t>
  </si>
  <si>
    <t>AFL2444</t>
  </si>
  <si>
    <t>Два самолета на одном маршруте: SBI86 идет на эшелоне 320, GZP155 после GAPSA поднимается с 300 на 340</t>
  </si>
  <si>
    <t>Два самолета на одном маршруте и эшелоне: KLM67 снижает скорость, THA05 увеличивает и догоняет его</t>
  </si>
  <si>
    <t>Встречные курсы: SDM589 идет с севера  на эш. 310, DNV4863 - с юга, на эш. 280, после TU переходит на 360</t>
  </si>
  <si>
    <t>T1</t>
  </si>
  <si>
    <t>T2</t>
  </si>
  <si>
    <t>Уменьш. cкорости KLM67 (KOLED)</t>
  </si>
  <si>
    <t>GZP155 проходит эш.310</t>
  </si>
  <si>
    <t>Начало подъема - GAPSA</t>
  </si>
  <si>
    <t>Начало подъема - TU</t>
  </si>
  <si>
    <t>Появление ВС в зоне</t>
  </si>
  <si>
    <t>Появление AFL2433 в зоне</t>
  </si>
  <si>
    <t>Сближение</t>
  </si>
  <si>
    <t>Момент времени, после которого конфликт может быть обнаружен</t>
  </si>
  <si>
    <t>Т2</t>
  </si>
  <si>
    <t>Момент времени, до которого конфликт должен быть обнаружен</t>
  </si>
  <si>
    <t>Рейсы</t>
  </si>
  <si>
    <t>Описание конфликта</t>
  </si>
  <si>
    <t>№</t>
  </si>
  <si>
    <t>Тренажер. Основное упражнение</t>
  </si>
  <si>
    <t>OKO. Основное упражнение</t>
  </si>
  <si>
    <t>T3</t>
  </si>
  <si>
    <t>Расст. 10 км</t>
  </si>
  <si>
    <t>GZP155 проходит эш. 310</t>
  </si>
  <si>
    <t>DNV4863 проходит эш. 300</t>
  </si>
  <si>
    <t>Уточнить</t>
  </si>
  <si>
    <t>Момент конфликта (наибольшего сближения)</t>
  </si>
  <si>
    <t>FK-MOSON</t>
  </si>
  <si>
    <t>OGUTA-FK</t>
  </si>
  <si>
    <t>RATIN-TU</t>
  </si>
  <si>
    <t>TU-AJ</t>
  </si>
  <si>
    <t>SUPEK-TU</t>
  </si>
  <si>
    <t>BOMGI-TU</t>
  </si>
  <si>
    <t>AMDOR-TU</t>
  </si>
  <si>
    <t>AMDOR-BG</t>
  </si>
  <si>
    <t>ROMEL-TU</t>
  </si>
  <si>
    <t>ROMEL-BELAG</t>
  </si>
  <si>
    <t>AMABI-TU</t>
  </si>
  <si>
    <t>TU-BG</t>
  </si>
  <si>
    <t>TU-FK</t>
  </si>
  <si>
    <t>TU-SATAL</t>
  </si>
  <si>
    <t>TU-IBAMO</t>
  </si>
  <si>
    <t>LFH01</t>
  </si>
  <si>
    <t>LFH02</t>
  </si>
  <si>
    <t>LFH03</t>
  </si>
  <si>
    <t>DEL01</t>
  </si>
  <si>
    <t>DEL02</t>
  </si>
  <si>
    <t>DEL03</t>
  </si>
  <si>
    <t>AFL2501</t>
  </si>
  <si>
    <t>AFL2502</t>
  </si>
  <si>
    <t>AFL2503</t>
  </si>
  <si>
    <t>AFL2504</t>
  </si>
  <si>
    <t>AFL2505</t>
  </si>
  <si>
    <t>Примечание: Надписи указывают начало маршрута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</si>
</sst>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4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1"/>
      <color theme="5" tint="-0.249977111117893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Fill="1"/>
    <xf numFmtId="20" fontId="0" fillId="0" borderId="0" xfId="0" applyNumberFormat="1" applyFont="1"/>
    <xf numFmtId="20" fontId="0" fillId="0" borderId="2" xfId="0" applyNumberFormat="1" applyFont="1" applyBorder="1"/>
    <xf numFmtId="20" fontId="0" fillId="0" borderId="3" xfId="0" applyNumberFormat="1" applyFont="1" applyBorder="1"/>
    <xf numFmtId="20" fontId="0" fillId="0" borderId="4" xfId="0" applyNumberFormat="1" applyFont="1" applyBorder="1"/>
    <xf numFmtId="0" fontId="1" fillId="0" borderId="1" xfId="0" applyFont="1" applyBorder="1" applyAlignment="1">
      <alignment vertical="top"/>
    </xf>
    <xf numFmtId="0" fontId="0" fillId="0" borderId="4" xfId="0" applyBorder="1" applyAlignment="1">
      <alignment vertical="top"/>
    </xf>
    <xf numFmtId="20" fontId="0" fillId="0" borderId="0" xfId="0" applyNumberFormat="1" applyFont="1" applyBorder="1"/>
    <xf numFmtId="0" fontId="0" fillId="0" borderId="3" xfId="0" applyFont="1" applyBorder="1"/>
    <xf numFmtId="0" fontId="0" fillId="0" borderId="3" xfId="0" applyFont="1" applyBorder="1" applyAlignment="1">
      <alignment vertical="top"/>
    </xf>
    <xf numFmtId="0" fontId="1" fillId="0" borderId="2" xfId="0" applyFont="1" applyBorder="1" applyAlignment="1">
      <alignment vertical="top"/>
    </xf>
    <xf numFmtId="0" fontId="1" fillId="0" borderId="4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21" fontId="1" fillId="0" borderId="1" xfId="0" applyNumberFormat="1" applyFont="1" applyBorder="1"/>
    <xf numFmtId="164" fontId="1" fillId="0" borderId="1" xfId="0" applyNumberFormat="1" applyFont="1" applyBorder="1"/>
    <xf numFmtId="0" fontId="1" fillId="0" borderId="1" xfId="0" applyFont="1" applyBorder="1"/>
    <xf numFmtId="0" fontId="1" fillId="0" borderId="0" xfId="0" applyFont="1" applyBorder="1" applyAlignment="1">
      <alignment vertical="top"/>
    </xf>
    <xf numFmtId="0" fontId="0" fillId="0" borderId="0" xfId="0" applyBorder="1"/>
    <xf numFmtId="0" fontId="0" fillId="0" borderId="0" xfId="0" applyBorder="1" applyAlignment="1">
      <alignment vertical="top"/>
    </xf>
    <xf numFmtId="0" fontId="0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Border="1" applyAlignment="1">
      <alignment vertical="top"/>
    </xf>
    <xf numFmtId="0" fontId="0" fillId="3" borderId="0" xfId="0" applyFill="1"/>
    <xf numFmtId="20" fontId="0" fillId="3" borderId="0" xfId="0" applyNumberFormat="1" applyFont="1" applyFill="1" applyBorder="1"/>
    <xf numFmtId="0" fontId="1" fillId="4" borderId="0" xfId="0" applyFont="1" applyFill="1" applyBorder="1" applyAlignment="1">
      <alignment vertical="top"/>
    </xf>
    <xf numFmtId="0" fontId="0" fillId="4" borderId="0" xfId="0" applyFill="1"/>
    <xf numFmtId="20" fontId="0" fillId="4" borderId="0" xfId="0" applyNumberFormat="1" applyFont="1" applyFill="1" applyBorder="1"/>
    <xf numFmtId="0" fontId="1" fillId="5" borderId="0" xfId="0" applyFont="1" applyFill="1" applyBorder="1" applyAlignment="1">
      <alignment vertical="top"/>
    </xf>
    <xf numFmtId="0" fontId="0" fillId="5" borderId="0" xfId="0" applyFill="1"/>
    <xf numFmtId="20" fontId="0" fillId="5" borderId="0" xfId="0" applyNumberFormat="1" applyFont="1" applyFill="1" applyBorder="1"/>
    <xf numFmtId="0" fontId="0" fillId="4" borderId="0" xfId="0" applyFill="1" applyBorder="1" applyAlignment="1">
      <alignment vertical="top"/>
    </xf>
    <xf numFmtId="20" fontId="0" fillId="0" borderId="0" xfId="0" applyNumberFormat="1" applyFont="1" applyFill="1" applyBorder="1"/>
    <xf numFmtId="20" fontId="0" fillId="4" borderId="0" xfId="0" applyNumberFormat="1" applyFont="1" applyFill="1"/>
    <xf numFmtId="0" fontId="0" fillId="5" borderId="0" xfId="0" applyFill="1" applyBorder="1" applyAlignment="1">
      <alignment vertical="top"/>
    </xf>
    <xf numFmtId="0" fontId="0" fillId="5" borderId="0" xfId="0" applyFill="1" applyBorder="1"/>
    <xf numFmtId="20" fontId="0" fillId="5" borderId="0" xfId="0" applyNumberFormat="1" applyFont="1" applyFill="1"/>
    <xf numFmtId="20" fontId="0" fillId="0" borderId="0" xfId="0" applyNumberFormat="1"/>
    <xf numFmtId="0" fontId="7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6" borderId="0" xfId="0" applyFill="1" applyAlignment="1">
      <alignment horizontal="right"/>
    </xf>
    <xf numFmtId="0" fontId="7" fillId="6" borderId="0" xfId="0" applyFont="1" applyFill="1" applyAlignment="1">
      <alignment horizontal="right"/>
    </xf>
    <xf numFmtId="20" fontId="0" fillId="7" borderId="0" xfId="0" applyNumberFormat="1" applyFill="1"/>
    <xf numFmtId="0" fontId="0" fillId="7" borderId="0" xfId="0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left" vertical="top" wrapText="1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1" fillId="0" borderId="1" xfId="0" applyFont="1" applyBorder="1" applyAlignment="1">
      <alignment horizontal="center"/>
    </xf>
  </cellXfs>
  <cellStyles count="1">
    <cellStyle name="Обычный" xfId="0" builtinId="0"/>
  </cellStyles>
  <dxfs count="59"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Beacons!$N$8</c:f>
              <c:numCache>
                <c:formatCode>General</c:formatCode>
                <c:ptCount val="1"/>
                <c:pt idx="0">
                  <c:v>53096.34</c:v>
                </c:pt>
              </c:numCache>
            </c:numRef>
          </c:xVal>
          <c:yVal>
            <c:numRef>
              <c:f>Beacons!$O$8</c:f>
              <c:numCache>
                <c:formatCode>General</c:formatCode>
                <c:ptCount val="1"/>
                <c:pt idx="0">
                  <c:v>-44851.519999999997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Beacons!$N$11</c:f>
              <c:numCache>
                <c:formatCode>General</c:formatCode>
                <c:ptCount val="1"/>
                <c:pt idx="0">
                  <c:v>7603.2349999999997</c:v>
                </c:pt>
              </c:numCache>
            </c:numRef>
          </c:xVal>
          <c:yVal>
            <c:numRef>
              <c:f>Beacons!$O$11</c:f>
              <c:numCache>
                <c:formatCode>General</c:formatCode>
                <c:ptCount val="1"/>
                <c:pt idx="0">
                  <c:v>-72965.16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Beacons!$N$12</c:f>
              <c:numCache>
                <c:formatCode>General</c:formatCode>
                <c:ptCount val="1"/>
                <c:pt idx="0">
                  <c:v>64469.55</c:v>
                </c:pt>
              </c:numCache>
            </c:numRef>
          </c:xVal>
          <c:yVal>
            <c:numRef>
              <c:f>Beacons!$O$12</c:f>
              <c:numCache>
                <c:formatCode>General</c:formatCode>
                <c:ptCount val="1"/>
                <c:pt idx="0">
                  <c:v>-54316.03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Beacons!$N$17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Beacons!$O$17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Beacons!$O$20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Beacons!$N$23</c:f>
              <c:numCache>
                <c:formatCode>General</c:formatCode>
                <c:ptCount val="1"/>
                <c:pt idx="0">
                  <c:v>-51887.67</c:v>
                </c:pt>
              </c:numCache>
            </c:numRef>
          </c:xVal>
          <c:yVal>
            <c:numRef>
              <c:f>Beacons!$O$23</c:f>
              <c:numCache>
                <c:formatCode>General</c:formatCode>
                <c:ptCount val="1"/>
                <c:pt idx="0">
                  <c:v>35433.14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ser>
          <c:idx val="22"/>
          <c:order val="22"/>
          <c:tx>
            <c:strRef>
              <c:f>Beacons!$A$28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Beacons!$O$28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1-4879-88EE-FDEE5168E623}"/>
            </c:ext>
          </c:extLst>
        </c:ser>
        <c:ser>
          <c:idx val="23"/>
          <c:order val="23"/>
          <c:tx>
            <c:strRef>
              <c:f>Beacons!$A$29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Beacons!$O$29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1-4879-88EE-FDEE5168E623}"/>
            </c:ext>
          </c:extLst>
        </c:ser>
        <c:ser>
          <c:idx val="24"/>
          <c:order val="24"/>
          <c:tx>
            <c:strRef>
              <c:f>Beacons!$A$30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1-4879-88EE-FDEE5168E623}"/>
            </c:ext>
          </c:extLst>
        </c:ser>
        <c:ser>
          <c:idx val="25"/>
          <c:order val="25"/>
          <c:tx>
            <c:strRef>
              <c:f>Beacons!$A$40</c:f>
              <c:strCache>
                <c:ptCount val="1"/>
                <c:pt idx="0">
                  <c:v>FK-MOSON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Beacons!$N$40:$N$41</c:f>
              <c:numCache>
                <c:formatCode>General</c:formatCode>
                <c:ptCount val="2"/>
                <c:pt idx="0">
                  <c:v>130518.1</c:v>
                </c:pt>
                <c:pt idx="1">
                  <c:v>-118228.8</c:v>
                </c:pt>
              </c:numCache>
            </c:numRef>
          </c:xVal>
          <c:yVal>
            <c:numRef>
              <c:f>Beacons!$O$40:$O$41</c:f>
              <c:numCache>
                <c:formatCode>General</c:formatCode>
                <c:ptCount val="2"/>
                <c:pt idx="0">
                  <c:v>-32685.439999999999</c:v>
                </c:pt>
                <c:pt idx="1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1F-4AA1-B043-5DBDE3E2CD45}"/>
            </c:ext>
          </c:extLst>
        </c:ser>
        <c:ser>
          <c:idx val="26"/>
          <c:order val="26"/>
          <c:tx>
            <c:strRef>
              <c:f>Beacons!$A$42</c:f>
              <c:strCache>
                <c:ptCount val="1"/>
                <c:pt idx="0">
                  <c:v>OGUTA-FK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Beacons!$N$42:$N$43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Beacons!$O$42:$O$43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71F-4AA1-B043-5DBDE3E2CD45}"/>
            </c:ext>
          </c:extLst>
        </c:ser>
        <c:ser>
          <c:idx val="27"/>
          <c:order val="27"/>
          <c:tx>
            <c:strRef>
              <c:f>Beacons!$A$44</c:f>
              <c:strCache>
                <c:ptCount val="1"/>
                <c:pt idx="0">
                  <c:v>RATIN-TU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Beacons!$N$44:$N$45</c:f>
              <c:numCache>
                <c:formatCode>General</c:formatCode>
                <c:ptCount val="2"/>
                <c:pt idx="0">
                  <c:v>-129477.1</c:v>
                </c:pt>
                <c:pt idx="1">
                  <c:v>0.2718506</c:v>
                </c:pt>
              </c:numCache>
            </c:numRef>
          </c:xVal>
          <c:yVal>
            <c:numRef>
              <c:f>Beacons!$O$44:$O$45</c:f>
              <c:numCache>
                <c:formatCode>General</c:formatCode>
                <c:ptCount val="2"/>
                <c:pt idx="0">
                  <c:v>-62992.480000000003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71F-4AA1-B043-5DBDE3E2CD45}"/>
            </c:ext>
          </c:extLst>
        </c:ser>
        <c:ser>
          <c:idx val="28"/>
          <c:order val="28"/>
          <c:tx>
            <c:strRef>
              <c:f>Beacons!$A$46</c:f>
              <c:strCache>
                <c:ptCount val="1"/>
                <c:pt idx="0">
                  <c:v>TU-AJ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Beacons!$N$46:$N$47</c:f>
              <c:numCache>
                <c:formatCode>General</c:formatCode>
                <c:ptCount val="2"/>
                <c:pt idx="0">
                  <c:v>0.2718506</c:v>
                </c:pt>
                <c:pt idx="1">
                  <c:v>124981</c:v>
                </c:pt>
              </c:numCache>
            </c:numRef>
          </c:xVal>
          <c:yVal>
            <c:numRef>
              <c:f>Beacons!$O$46:$O$47</c:f>
              <c:numCache>
                <c:formatCode>General</c:formatCode>
                <c:ptCount val="2"/>
                <c:pt idx="0">
                  <c:v>-0.16986080000000001</c:v>
                </c:pt>
                <c:pt idx="1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71F-4AA1-B043-5DBDE3E2CD45}"/>
            </c:ext>
          </c:extLst>
        </c:ser>
        <c:ser>
          <c:idx val="29"/>
          <c:order val="29"/>
          <c:tx>
            <c:strRef>
              <c:f>Beacons!$A$48</c:f>
              <c:strCache>
                <c:ptCount val="1"/>
                <c:pt idx="0">
                  <c:v>SUPEK-TU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Beacons!$N$48:$N$49</c:f>
              <c:numCache>
                <c:formatCode>General</c:formatCode>
                <c:ptCount val="2"/>
                <c:pt idx="0">
                  <c:v>-124061.1</c:v>
                </c:pt>
                <c:pt idx="1">
                  <c:v>0.2718506</c:v>
                </c:pt>
              </c:numCache>
            </c:numRef>
          </c:xVal>
          <c:yVal>
            <c:numRef>
              <c:f>Beacons!$O$48:$O$49</c:f>
              <c:numCache>
                <c:formatCode>General</c:formatCode>
                <c:ptCount val="2"/>
                <c:pt idx="0">
                  <c:v>-29584.49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71F-4AA1-B043-5DBDE3E2CD45}"/>
            </c:ext>
          </c:extLst>
        </c:ser>
        <c:ser>
          <c:idx val="30"/>
          <c:order val="30"/>
          <c:tx>
            <c:strRef>
              <c:f>Beacons!$A$50</c:f>
              <c:strCache>
                <c:ptCount val="1"/>
                <c:pt idx="0">
                  <c:v>BOMGI-TU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Beacons!$N$50:$N$51</c:f>
              <c:numCache>
                <c:formatCode>General</c:formatCode>
                <c:ptCount val="2"/>
                <c:pt idx="0">
                  <c:v>-120745.3</c:v>
                </c:pt>
                <c:pt idx="1">
                  <c:v>0.2718506</c:v>
                </c:pt>
              </c:numCache>
            </c:numRef>
          </c:xVal>
          <c:yVal>
            <c:numRef>
              <c:f>Beacons!$O$50:$O$51</c:f>
              <c:numCache>
                <c:formatCode>General</c:formatCode>
                <c:ptCount val="2"/>
                <c:pt idx="0">
                  <c:v>25834.03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71F-4AA1-B043-5DBDE3E2CD45}"/>
            </c:ext>
          </c:extLst>
        </c:ser>
        <c:ser>
          <c:idx val="31"/>
          <c:order val="31"/>
          <c:tx>
            <c:strRef>
              <c:f>Beacons!$A$52</c:f>
              <c:strCache>
                <c:ptCount val="1"/>
                <c:pt idx="0">
                  <c:v>AMDOR-TU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Beacons!$N$52:$N$53</c:f>
              <c:numCache>
                <c:formatCode>General</c:formatCode>
                <c:ptCount val="2"/>
                <c:pt idx="0">
                  <c:v>-120954</c:v>
                </c:pt>
                <c:pt idx="1">
                  <c:v>0.2718506</c:v>
                </c:pt>
              </c:numCache>
            </c:numRef>
          </c:xVal>
          <c:yVal>
            <c:numRef>
              <c:f>Beacons!$O$52:$O$53</c:f>
              <c:numCache>
                <c:formatCode>General</c:formatCode>
                <c:ptCount val="2"/>
                <c:pt idx="0">
                  <c:v>50355.11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71F-4AA1-B043-5DBDE3E2CD45}"/>
            </c:ext>
          </c:extLst>
        </c:ser>
        <c:ser>
          <c:idx val="32"/>
          <c:order val="32"/>
          <c:tx>
            <c:strRef>
              <c:f>Beacons!$A$54</c:f>
              <c:strCache>
                <c:ptCount val="1"/>
                <c:pt idx="0">
                  <c:v>AMDOR-BG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Beacons!$N$54:$N$55</c:f>
              <c:numCache>
                <c:formatCode>General</c:formatCode>
                <c:ptCount val="2"/>
                <c:pt idx="0">
                  <c:v>-120954</c:v>
                </c:pt>
                <c:pt idx="1">
                  <c:v>120380.9</c:v>
                </c:pt>
              </c:numCache>
            </c:numRef>
          </c:xVal>
          <c:yVal>
            <c:numRef>
              <c:f>Beacons!$O$54:$O$55</c:f>
              <c:numCache>
                <c:formatCode>General</c:formatCode>
                <c:ptCount val="2"/>
                <c:pt idx="0">
                  <c:v>50355.11</c:v>
                </c:pt>
                <c:pt idx="1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71F-4AA1-B043-5DBDE3E2CD45}"/>
            </c:ext>
          </c:extLst>
        </c:ser>
        <c:ser>
          <c:idx val="33"/>
          <c:order val="33"/>
          <c:tx>
            <c:strRef>
              <c:f>Beacons!$A$56</c:f>
              <c:strCache>
                <c:ptCount val="1"/>
                <c:pt idx="0">
                  <c:v>ROMEL-TU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Beacons!$N$56:$N$57</c:f>
              <c:numCache>
                <c:formatCode>General</c:formatCode>
                <c:ptCount val="2"/>
                <c:pt idx="0">
                  <c:v>-116058.5</c:v>
                </c:pt>
                <c:pt idx="1">
                  <c:v>0.2718506</c:v>
                </c:pt>
              </c:numCache>
            </c:numRef>
          </c:xVal>
          <c:yVal>
            <c:numRef>
              <c:f>Beacons!$O$56:$O$57</c:f>
              <c:numCache>
                <c:formatCode>General</c:formatCode>
                <c:ptCount val="2"/>
                <c:pt idx="0">
                  <c:v>78981.820000000007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71F-4AA1-B043-5DBDE3E2CD45}"/>
            </c:ext>
          </c:extLst>
        </c:ser>
        <c:ser>
          <c:idx val="34"/>
          <c:order val="34"/>
          <c:tx>
            <c:strRef>
              <c:f>Beacons!$A$58</c:f>
              <c:strCache>
                <c:ptCount val="1"/>
                <c:pt idx="0">
                  <c:v>ROMEL-BELAG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Beacons!$N$58:$N$59</c:f>
              <c:numCache>
                <c:formatCode>General</c:formatCode>
                <c:ptCount val="2"/>
                <c:pt idx="0">
                  <c:v>-116058.5</c:v>
                </c:pt>
                <c:pt idx="1">
                  <c:v>147130</c:v>
                </c:pt>
              </c:numCache>
            </c:numRef>
          </c:xVal>
          <c:yVal>
            <c:numRef>
              <c:f>Beacons!$O$58:$O$59</c:f>
              <c:numCache>
                <c:formatCode>General</c:formatCode>
                <c:ptCount val="2"/>
                <c:pt idx="0">
                  <c:v>78981.820000000007</c:v>
                </c:pt>
                <c:pt idx="1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71F-4AA1-B043-5DBDE3E2CD45}"/>
            </c:ext>
          </c:extLst>
        </c:ser>
        <c:ser>
          <c:idx val="35"/>
          <c:order val="35"/>
          <c:tx>
            <c:strRef>
              <c:f>Beacons!$A$60</c:f>
              <c:strCache>
                <c:ptCount val="1"/>
                <c:pt idx="0">
                  <c:v>AMABI-TU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Beacons!$N$60:$N$61</c:f>
              <c:numCache>
                <c:formatCode>General</c:formatCode>
                <c:ptCount val="2"/>
                <c:pt idx="0">
                  <c:v>-33675.51</c:v>
                </c:pt>
                <c:pt idx="1">
                  <c:v>0.2718506</c:v>
                </c:pt>
              </c:numCache>
            </c:numRef>
          </c:xVal>
          <c:yVal>
            <c:numRef>
              <c:f>Beacons!$O$60:$O$61</c:f>
              <c:numCache>
                <c:formatCode>General</c:formatCode>
                <c:ptCount val="2"/>
                <c:pt idx="0">
                  <c:v>163330.29999999999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71F-4AA1-B043-5DBDE3E2CD45}"/>
            </c:ext>
          </c:extLst>
        </c:ser>
        <c:ser>
          <c:idx val="36"/>
          <c:order val="36"/>
          <c:tx>
            <c:strRef>
              <c:f>Beacons!$A$62</c:f>
              <c:strCache>
                <c:ptCount val="1"/>
                <c:pt idx="0">
                  <c:v>TU-BG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Beacons!$N$62:$N$63</c:f>
              <c:numCache>
                <c:formatCode>General</c:formatCode>
                <c:ptCount val="2"/>
                <c:pt idx="0">
                  <c:v>0.2718506</c:v>
                </c:pt>
                <c:pt idx="1">
                  <c:v>120380.9</c:v>
                </c:pt>
              </c:numCache>
            </c:numRef>
          </c:xVal>
          <c:yVal>
            <c:numRef>
              <c:f>Beacons!$O$62:$O$63</c:f>
              <c:numCache>
                <c:formatCode>General</c:formatCode>
                <c:ptCount val="2"/>
                <c:pt idx="0">
                  <c:v>-0.16986080000000001</c:v>
                </c:pt>
                <c:pt idx="1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71F-4AA1-B043-5DBDE3E2CD45}"/>
            </c:ext>
          </c:extLst>
        </c:ser>
        <c:ser>
          <c:idx val="37"/>
          <c:order val="37"/>
          <c:tx>
            <c:strRef>
              <c:f>Beacons!$A$64</c:f>
              <c:strCache>
                <c:ptCount val="1"/>
                <c:pt idx="0">
                  <c:v>TU-FK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Beacons!$N$64:$N$65</c:f>
              <c:numCache>
                <c:formatCode>General</c:formatCode>
                <c:ptCount val="2"/>
                <c:pt idx="0">
                  <c:v>0.2718506</c:v>
                </c:pt>
                <c:pt idx="1">
                  <c:v>130518.1</c:v>
                </c:pt>
              </c:numCache>
            </c:numRef>
          </c:xVal>
          <c:yVal>
            <c:numRef>
              <c:f>Beacons!$O$64:$O$65</c:f>
              <c:numCache>
                <c:formatCode>General</c:formatCode>
                <c:ptCount val="2"/>
                <c:pt idx="0">
                  <c:v>-0.16986080000000001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71F-4AA1-B043-5DBDE3E2CD45}"/>
            </c:ext>
          </c:extLst>
        </c:ser>
        <c:ser>
          <c:idx val="38"/>
          <c:order val="38"/>
          <c:tx>
            <c:strRef>
              <c:f>Beacons!$A$66</c:f>
              <c:strCache>
                <c:ptCount val="1"/>
                <c:pt idx="0">
                  <c:v>TU-SATAL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Beacons!$N$66:$N$67</c:f>
              <c:numCache>
                <c:formatCode>General</c:formatCode>
                <c:ptCount val="2"/>
                <c:pt idx="0">
                  <c:v>0.2718506</c:v>
                </c:pt>
                <c:pt idx="1">
                  <c:v>91843.46</c:v>
                </c:pt>
              </c:numCache>
            </c:numRef>
          </c:xVal>
          <c:yVal>
            <c:numRef>
              <c:f>Beacons!$O$66:$O$67</c:f>
              <c:numCache>
                <c:formatCode>General</c:formatCode>
                <c:ptCount val="2"/>
                <c:pt idx="0">
                  <c:v>-0.16986080000000001</c:v>
                </c:pt>
                <c:pt idx="1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71F-4AA1-B043-5DBDE3E2CD45}"/>
            </c:ext>
          </c:extLst>
        </c:ser>
        <c:ser>
          <c:idx val="39"/>
          <c:order val="39"/>
          <c:tx>
            <c:strRef>
              <c:f>Beacons!$A$68</c:f>
              <c:strCache>
                <c:ptCount val="1"/>
                <c:pt idx="0">
                  <c:v>TU-IBAMO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Beacons!$N$68:$N$69</c:f>
              <c:numCache>
                <c:formatCode>General</c:formatCode>
                <c:ptCount val="2"/>
                <c:pt idx="0">
                  <c:v>0.2718506</c:v>
                </c:pt>
                <c:pt idx="1">
                  <c:v>11438.8</c:v>
                </c:pt>
              </c:numCache>
            </c:numRef>
          </c:xVal>
          <c:yVal>
            <c:numRef>
              <c:f>Beacons!$O$68:$O$69</c:f>
              <c:numCache>
                <c:formatCode>General</c:formatCode>
                <c:ptCount val="2"/>
                <c:pt idx="0">
                  <c:v>-0.16986080000000001</c:v>
                </c:pt>
                <c:pt idx="1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71F-4AA1-B043-5DBDE3E2C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67576"/>
        <c:axId val="227862088"/>
      </c:scatterChart>
      <c:valAx>
        <c:axId val="22786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7862088"/>
        <c:crosses val="autoZero"/>
        <c:crossBetween val="midCat"/>
      </c:valAx>
      <c:valAx>
        <c:axId val="22786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7867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Charts!$C$4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Charts!$E$5:$E$7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Charts!$F$5:$F$7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F0-4ADD-B20E-5279413B859F}"/>
            </c:ext>
          </c:extLst>
        </c:ser>
        <c:ser>
          <c:idx val="1"/>
          <c:order val="1"/>
          <c:tx>
            <c:strRef>
              <c:f>Charts!$D$4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F0-4ADD-B20E-5279413B859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Charts!$G$5:$G$7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Charts!$H$5:$H$7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DF0-4ADD-B20E-5279413B859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227859736"/>
        <c:axId val="227860128"/>
      </c:scatterChart>
      <c:valAx>
        <c:axId val="227859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7860128"/>
        <c:crosses val="autoZero"/>
        <c:crossBetween val="midCat"/>
      </c:valAx>
      <c:valAx>
        <c:axId val="22786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7859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Charts!$C$27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4D-4D94-B96D-DAD3BB09943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94D-4D94-B96D-DAD3BB09943B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Charts!$E$28:$E$30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Charts!$F$28:$F$30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4D-4D94-B96D-DAD3BB09943B}"/>
            </c:ext>
          </c:extLst>
        </c:ser>
        <c:ser>
          <c:idx val="1"/>
          <c:order val="1"/>
          <c:tx>
            <c:strRef>
              <c:f>Charts!$D$27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4D-4D94-B96D-DAD3BB09943B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Charts!$G$28:$G$29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Charts!$H$28:$H$29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4D-4D94-B96D-DAD3BB0994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227858560"/>
        <c:axId val="227866792"/>
      </c:scatterChart>
      <c:valAx>
        <c:axId val="227858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7866792"/>
        <c:crosses val="autoZero"/>
        <c:crossBetween val="midCat"/>
      </c:valAx>
      <c:valAx>
        <c:axId val="227866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7858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Charts!$C$47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Charts!$E$48:$E$51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Charts!$F$48:$F$51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6B-42FB-BFAE-31A008278DDE}"/>
            </c:ext>
          </c:extLst>
        </c:ser>
        <c:ser>
          <c:idx val="1"/>
          <c:order val="1"/>
          <c:tx>
            <c:strRef>
              <c:f>Charts!$D$47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Charts!$G$48:$G$51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Charts!$H$48:$H$51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76B-42FB-BFAE-31A008278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61304"/>
        <c:axId val="227867184"/>
      </c:scatterChart>
      <c:valAx>
        <c:axId val="227861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7867184"/>
        <c:crosses val="autoZero"/>
        <c:crossBetween val="midCat"/>
      </c:valAx>
      <c:valAx>
        <c:axId val="22786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7861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Charts!$L$4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7-4BAD-B503-758C552561E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C27-4BAD-B503-758C552561E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Charts!$N$5:$N$8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Charts!$O$5:$O$8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27-4BAD-B503-758C552561E6}"/>
            </c:ext>
          </c:extLst>
        </c:ser>
        <c:ser>
          <c:idx val="1"/>
          <c:order val="1"/>
          <c:tx>
            <c:strRef>
              <c:f>Charts!$M$4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27-4BAD-B503-758C552561E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27-4BAD-B503-758C552561E6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Charts!$P$5:$P$7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Charts!$Q$5:$Q$7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C27-4BAD-B503-758C552561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227866008"/>
        <c:axId val="227863656"/>
      </c:scatterChart>
      <c:valAx>
        <c:axId val="227866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7863656"/>
        <c:crosses val="autoZero"/>
        <c:crossBetween val="midCat"/>
      </c:valAx>
      <c:valAx>
        <c:axId val="227863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7866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Charts!$L$25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Charts!$N$26:$N$28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Charts!$O$26:$O$28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A0-4A70-8DDA-962398E47303}"/>
            </c:ext>
          </c:extLst>
        </c:ser>
        <c:ser>
          <c:idx val="1"/>
          <c:order val="1"/>
          <c:tx>
            <c:strRef>
              <c:f>Charts!$M$25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Charts!$P$26:$P$28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Charts!$Q$26:$Q$28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DA0-4A70-8DDA-962398E473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227868360"/>
        <c:axId val="227862872"/>
      </c:scatterChart>
      <c:valAx>
        <c:axId val="227868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7862872"/>
        <c:crosses val="autoZero"/>
        <c:crossBetween val="midCat"/>
      </c:valAx>
      <c:valAx>
        <c:axId val="227862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7868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Charts!$L$47</c:f>
              <c:strCache>
                <c:ptCount val="1"/>
                <c:pt idx="0">
                  <c:v>LFH02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Charts!$N$48:$N$50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Charts!$O$48:$O$50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4F-4052-9B69-AAF19A6D5455}"/>
            </c:ext>
          </c:extLst>
        </c:ser>
        <c:ser>
          <c:idx val="1"/>
          <c:order val="1"/>
          <c:tx>
            <c:strRef>
              <c:f>Charts!$M$47</c:f>
              <c:strCache>
                <c:ptCount val="1"/>
                <c:pt idx="0">
                  <c:v>DEL01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Charts!$P$48:$P$50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Charts!$Q$48:$Q$50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4F-4052-9B69-AAF19A6D545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227856992"/>
        <c:axId val="227858952"/>
      </c:scatterChart>
      <c:valAx>
        <c:axId val="22785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7858952"/>
        <c:crosses val="autoZero"/>
        <c:crossBetween val="midCat"/>
      </c:valAx>
      <c:valAx>
        <c:axId val="22785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785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Charts!$U$4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643-4EF4-BDE5-6EE17664484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643-4EF4-BDE5-6EE1766448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Charts!$W$5:$W$7</c:f>
              <c:numCache>
                <c:formatCode>General</c:formatCode>
                <c:ptCount val="3"/>
                <c:pt idx="0">
                  <c:v>-33675.51</c:v>
                </c:pt>
                <c:pt idx="1">
                  <c:v>-12671.89</c:v>
                </c:pt>
                <c:pt idx="2">
                  <c:v>122967.6</c:v>
                </c:pt>
              </c:numCache>
            </c:numRef>
          </c:xVal>
          <c:yVal>
            <c:numRef>
              <c:f>Charts!$X$5:$X$7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63357.02</c:v>
                </c:pt>
                <c:pt idx="2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F0-4ADD-B20E-5279413B859F}"/>
            </c:ext>
          </c:extLst>
        </c:ser>
        <c:ser>
          <c:idx val="1"/>
          <c:order val="1"/>
          <c:tx>
            <c:strRef>
              <c:f>Charts!$V$4</c:f>
              <c:strCache>
                <c:ptCount val="1"/>
                <c:pt idx="0">
                  <c:v>AFL2418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43-4EF4-BDE5-6EE17664484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43-4EF4-BDE5-6EE1766448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Charts!$Y$5:$Y$7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Charts!$Z$5:$Z$7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643-4EF4-BDE5-6EE176644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57384"/>
        <c:axId val="227860520"/>
      </c:scatterChart>
      <c:valAx>
        <c:axId val="227857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7860520"/>
        <c:crosses val="autoZero"/>
        <c:crossBetween val="midCat"/>
      </c:valAx>
      <c:valAx>
        <c:axId val="227860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7857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Charts!$U$28</c:f>
              <c:strCache>
                <c:ptCount val="1"/>
                <c:pt idx="0">
                  <c:v>SDM27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56-4697-8DB4-7C60C23B91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656-4697-8DB4-7C60C23B91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Charts!$W$29:$W$31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Charts!$X$29:$X$31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4D-4D94-B96D-DAD3BB09943B}"/>
            </c:ext>
          </c:extLst>
        </c:ser>
        <c:ser>
          <c:idx val="1"/>
          <c:order val="1"/>
          <c:tx>
            <c:strRef>
              <c:f>Charts!$V$28</c:f>
              <c:strCache>
                <c:ptCount val="1"/>
                <c:pt idx="0">
                  <c:v>AFL2427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56-4697-8DB4-7C60C23B91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656-4697-8DB4-7C60C23B91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Charts!$Y$29:$Y$31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Charts!$Z$29:$Z$31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4D-4D94-B96D-DAD3BB099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27144"/>
        <c:axId val="232216560"/>
      </c:scatterChart>
      <c:valAx>
        <c:axId val="232227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16560"/>
        <c:crosses val="autoZero"/>
        <c:crossBetween val="midCat"/>
      </c:valAx>
      <c:valAx>
        <c:axId val="23221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27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Charts!$U$47</c:f>
              <c:strCache>
                <c:ptCount val="1"/>
                <c:pt idx="0">
                  <c:v>AFL2415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7A-41BF-AF48-A5EF2843D86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67A-41BF-AF48-A5EF2843D86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7A-41BF-AF48-A5EF2843D8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Charts!$W$48:$W$51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Charts!$X$48:$X$51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6B-42FB-BFAE-31A008278DDE}"/>
            </c:ext>
          </c:extLst>
        </c:ser>
        <c:ser>
          <c:idx val="1"/>
          <c:order val="1"/>
          <c:tx>
            <c:strRef>
              <c:f>Charts!$V$47</c:f>
              <c:strCache>
                <c:ptCount val="1"/>
                <c:pt idx="0">
                  <c:v>AFL2429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7A-41BF-AF48-A5EF2843D86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7A-41BF-AF48-A5EF2843D86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67A-41BF-AF48-A5EF2843D8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Charts!$Y$48:$Y$51</c:f>
              <c:numCache>
                <c:formatCode>General</c:formatCode>
                <c:ptCount val="4"/>
                <c:pt idx="0">
                  <c:v>-123019.3</c:v>
                </c:pt>
                <c:pt idx="1">
                  <c:v>5606.5450000000001</c:v>
                </c:pt>
                <c:pt idx="2">
                  <c:v>53096.34</c:v>
                </c:pt>
                <c:pt idx="3">
                  <c:v>130518.1</c:v>
                </c:pt>
              </c:numCache>
            </c:numRef>
          </c:xVal>
          <c:yVal>
            <c:numRef>
              <c:f>Charts!$Z$48:$Z$51</c:f>
              <c:numCache>
                <c:formatCode>General</c:formatCode>
                <c:ptCount val="4"/>
                <c:pt idx="0">
                  <c:v>-72673.259999999995</c:v>
                </c:pt>
                <c:pt idx="1">
                  <c:v>-51212.86</c:v>
                </c:pt>
                <c:pt idx="2">
                  <c:v>-44851.519999999997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76B-42FB-BFAE-31A008278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24400"/>
        <c:axId val="232220872"/>
      </c:scatterChart>
      <c:valAx>
        <c:axId val="232224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20872"/>
        <c:crosses val="autoZero"/>
        <c:crossBetween val="midCat"/>
      </c:valAx>
      <c:valAx>
        <c:axId val="232220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24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Charts!$AD$4</c:f>
              <c:strCache>
                <c:ptCount val="1"/>
                <c:pt idx="0">
                  <c:v>SBI2427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B7-4C2D-9154-D346CA89EE6B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CB7-4C2D-9154-D346CA89EE6B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B7-4C2D-9154-D346CA89EE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Charts!$AF$5:$AF$8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Charts!$AG$5:$AG$8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27-4BAD-B503-758C552561E6}"/>
            </c:ext>
          </c:extLst>
        </c:ser>
        <c:ser>
          <c:idx val="1"/>
          <c:order val="1"/>
          <c:tx>
            <c:strRef>
              <c:f>Charts!$AE$4</c:f>
              <c:strCache>
                <c:ptCount val="1"/>
                <c:pt idx="0">
                  <c:v>AFL2455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B7-4C2D-9154-D346CA89EE6B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B7-4C2D-9154-D346CA89EE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Charts!$AH$5:$AH$8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Charts!$AI$5:$AI$8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C27-4BAD-B503-758C552561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232225576"/>
        <c:axId val="232220088"/>
      </c:scatterChart>
      <c:valAx>
        <c:axId val="232225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20088"/>
        <c:crosses val="autoZero"/>
        <c:crossBetween val="midCat"/>
      </c:valAx>
      <c:valAx>
        <c:axId val="232220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25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Charts!$AD$25</c:f>
              <c:strCache>
                <c:ptCount val="1"/>
                <c:pt idx="0">
                  <c:v>UTA427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CC-4DE6-85CE-31E24A7F79EB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5CC-4DE6-85CE-31E24A7F79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Charts!$AF$26:$AF$28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Charts!$AG$26:$AG$28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A0-4A70-8DDA-962398E47303}"/>
            </c:ext>
          </c:extLst>
        </c:ser>
        <c:ser>
          <c:idx val="1"/>
          <c:order val="1"/>
          <c:tx>
            <c:strRef>
              <c:f>Charts!$AE$25</c:f>
              <c:strCache>
                <c:ptCount val="1"/>
                <c:pt idx="0">
                  <c:v>AFL2422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CC-4DE6-85CE-31E24A7F79EB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5CC-4DE6-85CE-31E24A7F79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Charts!$AH$26:$AH$28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Charts!$AI$26:$AI$28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DA0-4A70-8DDA-962398E473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232218912"/>
        <c:axId val="232225184"/>
      </c:scatterChart>
      <c:valAx>
        <c:axId val="23221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25184"/>
        <c:crosses val="autoZero"/>
        <c:crossBetween val="midCat"/>
      </c:valAx>
      <c:valAx>
        <c:axId val="23222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1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Charts!$AD$48</c:f>
              <c:strCache>
                <c:ptCount val="1"/>
                <c:pt idx="0">
                  <c:v>AFL2444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D1-4031-94B4-0E7C80B6F6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Charts!$AF$49:$AF$51</c:f>
              <c:numCache>
                <c:formatCode>General</c:formatCode>
                <c:ptCount val="3"/>
                <c:pt idx="0">
                  <c:v>-118228.8</c:v>
                </c:pt>
                <c:pt idx="1">
                  <c:v>130518.1</c:v>
                </c:pt>
              </c:numCache>
            </c:numRef>
          </c:xVal>
          <c:yVal>
            <c:numRef>
              <c:f>Charts!$AG$49:$AG$51</c:f>
              <c:numCache>
                <c:formatCode>General</c:formatCode>
                <c:ptCount val="3"/>
                <c:pt idx="0">
                  <c:v>-129591.7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4F-4052-9B69-AAF19A6D5455}"/>
            </c:ext>
          </c:extLst>
        </c:ser>
        <c:ser>
          <c:idx val="1"/>
          <c:order val="1"/>
          <c:tx>
            <c:strRef>
              <c:f>Charts!$AE$48</c:f>
              <c:strCache>
                <c:ptCount val="1"/>
                <c:pt idx="0">
                  <c:v>LFH01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CD1-4031-94B4-0E7C80B6F6A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D1-4031-94B4-0E7C80B6F6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Charts!$AH$49:$AH$51</c:f>
              <c:numCache>
                <c:formatCode>General</c:formatCode>
                <c:ptCount val="3"/>
                <c:pt idx="0">
                  <c:v>91843.46</c:v>
                </c:pt>
                <c:pt idx="1">
                  <c:v>0.2718506</c:v>
                </c:pt>
                <c:pt idx="2">
                  <c:v>-116058.5</c:v>
                </c:pt>
              </c:numCache>
            </c:numRef>
          </c:xVal>
          <c:yVal>
            <c:numRef>
              <c:f>Charts!$AI$49:$AI$51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-0.16986080000000001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4F-4052-9B69-AAF19A6D545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232222440"/>
        <c:axId val="232216168"/>
      </c:scatterChart>
      <c:valAx>
        <c:axId val="232222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16168"/>
        <c:crosses val="autoZero"/>
        <c:crossBetween val="midCat"/>
      </c:valAx>
      <c:valAx>
        <c:axId val="232216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22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'FIN123'!$E$7:$E$271</c:f>
              <c:numCache>
                <c:formatCode>General</c:formatCode>
                <c:ptCount val="265"/>
                <c:pt idx="0">
                  <c:v>-116058.5</c:v>
                </c:pt>
                <c:pt idx="1">
                  <c:v>-115294.95544835132</c:v>
                </c:pt>
                <c:pt idx="2">
                  <c:v>-114531.41089670263</c:v>
                </c:pt>
                <c:pt idx="3">
                  <c:v>-113767.86634505395</c:v>
                </c:pt>
                <c:pt idx="4">
                  <c:v>-113004.32179340527</c:v>
                </c:pt>
                <c:pt idx="5">
                  <c:v>-112240.77724175659</c:v>
                </c:pt>
                <c:pt idx="6">
                  <c:v>-111477.23269010789</c:v>
                </c:pt>
                <c:pt idx="7">
                  <c:v>-110713.68813845921</c:v>
                </c:pt>
                <c:pt idx="8">
                  <c:v>-109950.14358681053</c:v>
                </c:pt>
                <c:pt idx="9">
                  <c:v>-109186.59903516184</c:v>
                </c:pt>
                <c:pt idx="10">
                  <c:v>-108423.05448351316</c:v>
                </c:pt>
                <c:pt idx="11">
                  <c:v>-107659.50993186448</c:v>
                </c:pt>
                <c:pt idx="12">
                  <c:v>-106895.96538021578</c:v>
                </c:pt>
                <c:pt idx="13">
                  <c:v>-106132.4208285671</c:v>
                </c:pt>
                <c:pt idx="14">
                  <c:v>-105368.87627691842</c:v>
                </c:pt>
                <c:pt idx="15">
                  <c:v>-104605.33172526973</c:v>
                </c:pt>
                <c:pt idx="16">
                  <c:v>-103841.78717362105</c:v>
                </c:pt>
                <c:pt idx="17">
                  <c:v>-103078.24262197237</c:v>
                </c:pt>
                <c:pt idx="18">
                  <c:v>-102314.69807032369</c:v>
                </c:pt>
                <c:pt idx="19">
                  <c:v>-101551.153518675</c:v>
                </c:pt>
                <c:pt idx="20">
                  <c:v>-100787.60896702632</c:v>
                </c:pt>
                <c:pt idx="21">
                  <c:v>-100024.06441537764</c:v>
                </c:pt>
                <c:pt idx="22">
                  <c:v>-99260.519863728958</c:v>
                </c:pt>
                <c:pt idx="23">
                  <c:v>-98496.975312080263</c:v>
                </c:pt>
                <c:pt idx="24">
                  <c:v>-97733.430760431584</c:v>
                </c:pt>
                <c:pt idx="25">
                  <c:v>-96969.886208782904</c:v>
                </c:pt>
                <c:pt idx="26">
                  <c:v>-96206.34165713421</c:v>
                </c:pt>
                <c:pt idx="27">
                  <c:v>-95442.79710548553</c:v>
                </c:pt>
                <c:pt idx="28">
                  <c:v>-94679.25255383685</c:v>
                </c:pt>
                <c:pt idx="29">
                  <c:v>-93915.708002188156</c:v>
                </c:pt>
                <c:pt idx="30">
                  <c:v>-93152.163450539476</c:v>
                </c:pt>
                <c:pt idx="31">
                  <c:v>-92388.618898890796</c:v>
                </c:pt>
                <c:pt idx="32">
                  <c:v>-91625.074347242102</c:v>
                </c:pt>
                <c:pt idx="33">
                  <c:v>-90861.529795593422</c:v>
                </c:pt>
                <c:pt idx="34">
                  <c:v>-90097.985243944742</c:v>
                </c:pt>
                <c:pt idx="35">
                  <c:v>-89334.440692296048</c:v>
                </c:pt>
                <c:pt idx="36">
                  <c:v>-88570.896140647368</c:v>
                </c:pt>
                <c:pt idx="37">
                  <c:v>-87807.351588998688</c:v>
                </c:pt>
                <c:pt idx="38">
                  <c:v>-87043.807037350009</c:v>
                </c:pt>
                <c:pt idx="39">
                  <c:v>-86280.262485701314</c:v>
                </c:pt>
                <c:pt idx="40">
                  <c:v>-85516.717934052635</c:v>
                </c:pt>
                <c:pt idx="41">
                  <c:v>-84753.173382403955</c:v>
                </c:pt>
                <c:pt idx="42">
                  <c:v>-83989.628830755275</c:v>
                </c:pt>
                <c:pt idx="43">
                  <c:v>-83226.084279106581</c:v>
                </c:pt>
                <c:pt idx="44">
                  <c:v>-82462.539727457901</c:v>
                </c:pt>
                <c:pt idx="45">
                  <c:v>-81698.995175809221</c:v>
                </c:pt>
                <c:pt idx="46">
                  <c:v>-80935.450624160527</c:v>
                </c:pt>
                <c:pt idx="47">
                  <c:v>-80171.906072511847</c:v>
                </c:pt>
                <c:pt idx="48">
                  <c:v>-79408.361520863167</c:v>
                </c:pt>
                <c:pt idx="49">
                  <c:v>-78644.816969214473</c:v>
                </c:pt>
                <c:pt idx="50">
                  <c:v>-77881.272417565793</c:v>
                </c:pt>
                <c:pt idx="51">
                  <c:v>-77117.727865917113</c:v>
                </c:pt>
                <c:pt idx="52">
                  <c:v>-76354.183314268419</c:v>
                </c:pt>
                <c:pt idx="53">
                  <c:v>-75590.638762619739</c:v>
                </c:pt>
                <c:pt idx="54">
                  <c:v>-74827.09421097106</c:v>
                </c:pt>
                <c:pt idx="55">
                  <c:v>-74063.549659322365</c:v>
                </c:pt>
                <c:pt idx="56">
                  <c:v>-73300.0051076737</c:v>
                </c:pt>
                <c:pt idx="57">
                  <c:v>-72536.460556025006</c:v>
                </c:pt>
                <c:pt idx="58">
                  <c:v>-71772.916004376311</c:v>
                </c:pt>
                <c:pt idx="59">
                  <c:v>-71009.371452727646</c:v>
                </c:pt>
                <c:pt idx="60">
                  <c:v>-70245.826901078952</c:v>
                </c:pt>
                <c:pt idx="61">
                  <c:v>-69482.282349430272</c:v>
                </c:pt>
                <c:pt idx="62">
                  <c:v>-68718.737797781592</c:v>
                </c:pt>
                <c:pt idx="63">
                  <c:v>-67955.193246132898</c:v>
                </c:pt>
                <c:pt idx="64">
                  <c:v>-67191.648694484218</c:v>
                </c:pt>
                <c:pt idx="65">
                  <c:v>-66428.104142835538</c:v>
                </c:pt>
                <c:pt idx="66">
                  <c:v>-65664.559591186844</c:v>
                </c:pt>
                <c:pt idx="67">
                  <c:v>-64901.015039538164</c:v>
                </c:pt>
                <c:pt idx="68">
                  <c:v>-64137.470487889477</c:v>
                </c:pt>
                <c:pt idx="69">
                  <c:v>-63373.925936240797</c:v>
                </c:pt>
                <c:pt idx="70">
                  <c:v>-62610.38138459211</c:v>
                </c:pt>
                <c:pt idx="71">
                  <c:v>-61846.836832943431</c:v>
                </c:pt>
                <c:pt idx="72">
                  <c:v>-61083.292281294744</c:v>
                </c:pt>
                <c:pt idx="73">
                  <c:v>-60319.747729646057</c:v>
                </c:pt>
                <c:pt idx="74">
                  <c:v>-59556.203177997377</c:v>
                </c:pt>
                <c:pt idx="75">
                  <c:v>-58792.65862634869</c:v>
                </c:pt>
                <c:pt idx="76">
                  <c:v>-58029.11407470001</c:v>
                </c:pt>
                <c:pt idx="77">
                  <c:v>-57265.569523051323</c:v>
                </c:pt>
                <c:pt idx="78">
                  <c:v>-56502.024971402636</c:v>
                </c:pt>
                <c:pt idx="79">
                  <c:v>-55738.480419753956</c:v>
                </c:pt>
                <c:pt idx="80">
                  <c:v>-54974.935868105269</c:v>
                </c:pt>
                <c:pt idx="81">
                  <c:v>-54211.391316456589</c:v>
                </c:pt>
                <c:pt idx="82">
                  <c:v>-53447.846764807902</c:v>
                </c:pt>
                <c:pt idx="83">
                  <c:v>-52684.302213159215</c:v>
                </c:pt>
                <c:pt idx="84">
                  <c:v>-51920.757661510535</c:v>
                </c:pt>
                <c:pt idx="85">
                  <c:v>-51157.213109861848</c:v>
                </c:pt>
                <c:pt idx="86">
                  <c:v>-50393.668558213161</c:v>
                </c:pt>
                <c:pt idx="87">
                  <c:v>-49630.124006564482</c:v>
                </c:pt>
                <c:pt idx="88">
                  <c:v>-48866.579454915802</c:v>
                </c:pt>
                <c:pt idx="89">
                  <c:v>-48103.034903267107</c:v>
                </c:pt>
                <c:pt idx="90">
                  <c:v>-47339.490351618428</c:v>
                </c:pt>
                <c:pt idx="91">
                  <c:v>-46575.945799969748</c:v>
                </c:pt>
                <c:pt idx="92">
                  <c:v>-45812.401248321068</c:v>
                </c:pt>
                <c:pt idx="93">
                  <c:v>-45048.856696672374</c:v>
                </c:pt>
                <c:pt idx="94">
                  <c:v>-44285.312145023694</c:v>
                </c:pt>
                <c:pt idx="95">
                  <c:v>-43521.767593375014</c:v>
                </c:pt>
                <c:pt idx="96">
                  <c:v>-42758.22304172632</c:v>
                </c:pt>
                <c:pt idx="97">
                  <c:v>-41994.67849007764</c:v>
                </c:pt>
                <c:pt idx="98">
                  <c:v>-41231.13393842896</c:v>
                </c:pt>
                <c:pt idx="99">
                  <c:v>-40467.589386780266</c:v>
                </c:pt>
                <c:pt idx="100">
                  <c:v>-39704.044835131586</c:v>
                </c:pt>
                <c:pt idx="101">
                  <c:v>-38940.500283482907</c:v>
                </c:pt>
                <c:pt idx="102">
                  <c:v>-38176.955731834227</c:v>
                </c:pt>
                <c:pt idx="103">
                  <c:v>-37413.411180185532</c:v>
                </c:pt>
                <c:pt idx="104">
                  <c:v>-36649.866628536853</c:v>
                </c:pt>
                <c:pt idx="105">
                  <c:v>-35886.322076888173</c:v>
                </c:pt>
                <c:pt idx="106">
                  <c:v>-35122.777525239479</c:v>
                </c:pt>
                <c:pt idx="107">
                  <c:v>-34359.232973590799</c:v>
                </c:pt>
                <c:pt idx="108">
                  <c:v>-33595.688421942119</c:v>
                </c:pt>
                <c:pt idx="109">
                  <c:v>-32832.143870293425</c:v>
                </c:pt>
                <c:pt idx="110">
                  <c:v>-32068.599318644745</c:v>
                </c:pt>
                <c:pt idx="111">
                  <c:v>-31305.054766996065</c:v>
                </c:pt>
                <c:pt idx="112">
                  <c:v>-30541.510215347385</c:v>
                </c:pt>
                <c:pt idx="113">
                  <c:v>-29777.965663698691</c:v>
                </c:pt>
                <c:pt idx="114">
                  <c:v>-29014.421112050011</c:v>
                </c:pt>
                <c:pt idx="115">
                  <c:v>-28250.876560401332</c:v>
                </c:pt>
                <c:pt idx="116">
                  <c:v>-27487.332008752637</c:v>
                </c:pt>
                <c:pt idx="117">
                  <c:v>-26723.787457103957</c:v>
                </c:pt>
                <c:pt idx="118">
                  <c:v>-25960.242905455278</c:v>
                </c:pt>
                <c:pt idx="119">
                  <c:v>-25196.698353806583</c:v>
                </c:pt>
                <c:pt idx="120">
                  <c:v>-24433.153802157904</c:v>
                </c:pt>
                <c:pt idx="121">
                  <c:v>-23669.609250509224</c:v>
                </c:pt>
                <c:pt idx="122">
                  <c:v>-22906.064698860544</c:v>
                </c:pt>
                <c:pt idx="123">
                  <c:v>-22142.52014721185</c:v>
                </c:pt>
                <c:pt idx="124">
                  <c:v>-21378.97559556317</c:v>
                </c:pt>
                <c:pt idx="125">
                  <c:v>-20615.43104391449</c:v>
                </c:pt>
                <c:pt idx="126">
                  <c:v>-19851.886492265796</c:v>
                </c:pt>
                <c:pt idx="127">
                  <c:v>-19088.341940617116</c:v>
                </c:pt>
                <c:pt idx="128">
                  <c:v>-18324.797388968436</c:v>
                </c:pt>
                <c:pt idx="129">
                  <c:v>-17561.252837319742</c:v>
                </c:pt>
                <c:pt idx="130">
                  <c:v>-16797.708285671062</c:v>
                </c:pt>
                <c:pt idx="131">
                  <c:v>-16034.163734022382</c:v>
                </c:pt>
                <c:pt idx="132">
                  <c:v>-15270.619182373703</c:v>
                </c:pt>
                <c:pt idx="133">
                  <c:v>-14507.074630725008</c:v>
                </c:pt>
                <c:pt idx="134">
                  <c:v>-13743.530079076329</c:v>
                </c:pt>
                <c:pt idx="135">
                  <c:v>-12979.985527427649</c:v>
                </c:pt>
                <c:pt idx="136">
                  <c:v>-12216.440975778954</c:v>
                </c:pt>
                <c:pt idx="137">
                  <c:v>-11452.896424130275</c:v>
                </c:pt>
                <c:pt idx="138">
                  <c:v>-10689.351872481595</c:v>
                </c:pt>
                <c:pt idx="139">
                  <c:v>-9925.8073208329006</c:v>
                </c:pt>
                <c:pt idx="140">
                  <c:v>-9162.2627691842208</c:v>
                </c:pt>
                <c:pt idx="141">
                  <c:v>-8398.718217535541</c:v>
                </c:pt>
                <c:pt idx="142">
                  <c:v>-7635.1736658868613</c:v>
                </c:pt>
                <c:pt idx="143">
                  <c:v>-6871.6291142381669</c:v>
                </c:pt>
                <c:pt idx="144">
                  <c:v>-6108.0845625894872</c:v>
                </c:pt>
                <c:pt idx="145">
                  <c:v>-5344.5400109408074</c:v>
                </c:pt>
                <c:pt idx="146">
                  <c:v>-4580.9954592921131</c:v>
                </c:pt>
                <c:pt idx="147">
                  <c:v>-3817.4509076434333</c:v>
                </c:pt>
                <c:pt idx="148">
                  <c:v>-3053.9063559947535</c:v>
                </c:pt>
                <c:pt idx="149">
                  <c:v>-2290.3618043460592</c:v>
                </c:pt>
                <c:pt idx="150">
                  <c:v>-1526.8172526973794</c:v>
                </c:pt>
                <c:pt idx="151">
                  <c:v>-763.27270104869967</c:v>
                </c:pt>
                <c:pt idx="152">
                  <c:v>0.2718506</c:v>
                </c:pt>
                <c:pt idx="153">
                  <c:v>820.30031621964292</c:v>
                </c:pt>
                <c:pt idx="154">
                  <c:v>1640.328781839286</c:v>
                </c:pt>
                <c:pt idx="155">
                  <c:v>2460.3572474589287</c:v>
                </c:pt>
                <c:pt idx="156">
                  <c:v>3280.3857130785718</c:v>
                </c:pt>
                <c:pt idx="157">
                  <c:v>4100.4141786982145</c:v>
                </c:pt>
                <c:pt idx="158">
                  <c:v>4920.4426443178572</c:v>
                </c:pt>
                <c:pt idx="159">
                  <c:v>5740.4711099375008</c:v>
                </c:pt>
                <c:pt idx="160">
                  <c:v>6560.4995755571435</c:v>
                </c:pt>
                <c:pt idx="161">
                  <c:v>7380.5280411767862</c:v>
                </c:pt>
                <c:pt idx="162">
                  <c:v>8200.5565067964289</c:v>
                </c:pt>
                <c:pt idx="163">
                  <c:v>9020.5849724160726</c:v>
                </c:pt>
                <c:pt idx="164">
                  <c:v>9840.6134380357144</c:v>
                </c:pt>
                <c:pt idx="165">
                  <c:v>10660.641903655358</c:v>
                </c:pt>
                <c:pt idx="166">
                  <c:v>11480.670369275002</c:v>
                </c:pt>
                <c:pt idx="167">
                  <c:v>12300.698834894643</c:v>
                </c:pt>
                <c:pt idx="168">
                  <c:v>13120.727300514287</c:v>
                </c:pt>
                <c:pt idx="169">
                  <c:v>13940.755766133929</c:v>
                </c:pt>
                <c:pt idx="170">
                  <c:v>14760.784231753572</c:v>
                </c:pt>
                <c:pt idx="171">
                  <c:v>15580.812697373216</c:v>
                </c:pt>
                <c:pt idx="172">
                  <c:v>16400.841162992856</c:v>
                </c:pt>
                <c:pt idx="173">
                  <c:v>17220.869628612498</c:v>
                </c:pt>
                <c:pt idx="174">
                  <c:v>18040.898094232143</c:v>
                </c:pt>
                <c:pt idx="175">
                  <c:v>18860.926559851785</c:v>
                </c:pt>
                <c:pt idx="176">
                  <c:v>19680.955025471427</c:v>
                </c:pt>
                <c:pt idx="177">
                  <c:v>20500.983491091072</c:v>
                </c:pt>
                <c:pt idx="178">
                  <c:v>21321.011956710714</c:v>
                </c:pt>
                <c:pt idx="179">
                  <c:v>22141.040422330356</c:v>
                </c:pt>
                <c:pt idx="180">
                  <c:v>22961.068887950001</c:v>
                </c:pt>
                <c:pt idx="181">
                  <c:v>23781.097353569643</c:v>
                </c:pt>
                <c:pt idx="182">
                  <c:v>24601.125819189285</c:v>
                </c:pt>
                <c:pt idx="183">
                  <c:v>25421.154284808927</c:v>
                </c:pt>
                <c:pt idx="184">
                  <c:v>26241.182750428572</c:v>
                </c:pt>
                <c:pt idx="185">
                  <c:v>27061.211216048214</c:v>
                </c:pt>
                <c:pt idx="186">
                  <c:v>27881.239681667856</c:v>
                </c:pt>
                <c:pt idx="187">
                  <c:v>28701.268147287501</c:v>
                </c:pt>
                <c:pt idx="188">
                  <c:v>29521.296612907143</c:v>
                </c:pt>
                <c:pt idx="189">
                  <c:v>30341.325078526785</c:v>
                </c:pt>
                <c:pt idx="190">
                  <c:v>31161.35354414643</c:v>
                </c:pt>
                <c:pt idx="191">
                  <c:v>31981.382009766072</c:v>
                </c:pt>
                <c:pt idx="192">
                  <c:v>32801.410475385717</c:v>
                </c:pt>
                <c:pt idx="193">
                  <c:v>33621.438941005363</c:v>
                </c:pt>
                <c:pt idx="194">
                  <c:v>34441.467406625001</c:v>
                </c:pt>
                <c:pt idx="195">
                  <c:v>35261.495872244646</c:v>
                </c:pt>
                <c:pt idx="196">
                  <c:v>36081.524337864292</c:v>
                </c:pt>
                <c:pt idx="197">
                  <c:v>36901.55280348393</c:v>
                </c:pt>
                <c:pt idx="198">
                  <c:v>37721.581269103575</c:v>
                </c:pt>
                <c:pt idx="199">
                  <c:v>38541.609734723221</c:v>
                </c:pt>
                <c:pt idx="200">
                  <c:v>39361.638200342859</c:v>
                </c:pt>
                <c:pt idx="201">
                  <c:v>40181.666665962504</c:v>
                </c:pt>
                <c:pt idx="202">
                  <c:v>41001.69513158215</c:v>
                </c:pt>
                <c:pt idx="203">
                  <c:v>41821.723597201788</c:v>
                </c:pt>
                <c:pt idx="204">
                  <c:v>42641.752062821433</c:v>
                </c:pt>
                <c:pt idx="205">
                  <c:v>43461.780528441079</c:v>
                </c:pt>
                <c:pt idx="206">
                  <c:v>44281.808994060717</c:v>
                </c:pt>
                <c:pt idx="207">
                  <c:v>45101.837459680362</c:v>
                </c:pt>
                <c:pt idx="208">
                  <c:v>45921.865925300008</c:v>
                </c:pt>
                <c:pt idx="209">
                  <c:v>46741.894390919646</c:v>
                </c:pt>
                <c:pt idx="210">
                  <c:v>47561.922856539291</c:v>
                </c:pt>
                <c:pt idx="211">
                  <c:v>48381.95132215893</c:v>
                </c:pt>
                <c:pt idx="212">
                  <c:v>49201.979787778575</c:v>
                </c:pt>
                <c:pt idx="213">
                  <c:v>50022.00825339822</c:v>
                </c:pt>
                <c:pt idx="214">
                  <c:v>50842.036719017859</c:v>
                </c:pt>
                <c:pt idx="215">
                  <c:v>51662.065184637504</c:v>
                </c:pt>
                <c:pt idx="216">
                  <c:v>52482.093650257149</c:v>
                </c:pt>
                <c:pt idx="217">
                  <c:v>53302.122115876788</c:v>
                </c:pt>
                <c:pt idx="218">
                  <c:v>54122.150581496433</c:v>
                </c:pt>
                <c:pt idx="219">
                  <c:v>54942.179047116078</c:v>
                </c:pt>
                <c:pt idx="220">
                  <c:v>55762.207512735717</c:v>
                </c:pt>
                <c:pt idx="221">
                  <c:v>56582.235978355362</c:v>
                </c:pt>
                <c:pt idx="222">
                  <c:v>57402.264443975007</c:v>
                </c:pt>
                <c:pt idx="223">
                  <c:v>58222.292909594646</c:v>
                </c:pt>
                <c:pt idx="224">
                  <c:v>59042.321375214291</c:v>
                </c:pt>
                <c:pt idx="225">
                  <c:v>59862.349840833936</c:v>
                </c:pt>
                <c:pt idx="226">
                  <c:v>60682.378306453575</c:v>
                </c:pt>
                <c:pt idx="227">
                  <c:v>61502.40677207322</c:v>
                </c:pt>
                <c:pt idx="228">
                  <c:v>62322.435237692865</c:v>
                </c:pt>
                <c:pt idx="229">
                  <c:v>63142.463703312504</c:v>
                </c:pt>
                <c:pt idx="230">
                  <c:v>63962.492168932149</c:v>
                </c:pt>
                <c:pt idx="231">
                  <c:v>64782.520634551795</c:v>
                </c:pt>
                <c:pt idx="232">
                  <c:v>65602.549100171425</c:v>
                </c:pt>
                <c:pt idx="233">
                  <c:v>66422.577565791071</c:v>
                </c:pt>
                <c:pt idx="234">
                  <c:v>67242.606031410716</c:v>
                </c:pt>
                <c:pt idx="235">
                  <c:v>68062.634497030362</c:v>
                </c:pt>
                <c:pt idx="236">
                  <c:v>68882.662962649993</c:v>
                </c:pt>
                <c:pt idx="237">
                  <c:v>69702.691428269638</c:v>
                </c:pt>
                <c:pt idx="238">
                  <c:v>70522.719893889283</c:v>
                </c:pt>
                <c:pt idx="239">
                  <c:v>71342.748359508929</c:v>
                </c:pt>
                <c:pt idx="240">
                  <c:v>72162.776825128574</c:v>
                </c:pt>
                <c:pt idx="241">
                  <c:v>72982.80529074822</c:v>
                </c:pt>
                <c:pt idx="242">
                  <c:v>73802.833756367851</c:v>
                </c:pt>
                <c:pt idx="243">
                  <c:v>74622.862221987496</c:v>
                </c:pt>
                <c:pt idx="244">
                  <c:v>75442.890687607141</c:v>
                </c:pt>
                <c:pt idx="245">
                  <c:v>76262.919153226787</c:v>
                </c:pt>
                <c:pt idx="246">
                  <c:v>77082.947618846432</c:v>
                </c:pt>
                <c:pt idx="247">
                  <c:v>77902.976084466063</c:v>
                </c:pt>
                <c:pt idx="248">
                  <c:v>78723.004550085709</c:v>
                </c:pt>
                <c:pt idx="249">
                  <c:v>79543.033015705354</c:v>
                </c:pt>
                <c:pt idx="250">
                  <c:v>80363.061481324999</c:v>
                </c:pt>
                <c:pt idx="251">
                  <c:v>81183.089946944645</c:v>
                </c:pt>
                <c:pt idx="252">
                  <c:v>82003.11841256429</c:v>
                </c:pt>
                <c:pt idx="253">
                  <c:v>82823.146878183921</c:v>
                </c:pt>
                <c:pt idx="254">
                  <c:v>83643.175343803567</c:v>
                </c:pt>
                <c:pt idx="255">
                  <c:v>84463.203809423212</c:v>
                </c:pt>
                <c:pt idx="256">
                  <c:v>85283.232275042858</c:v>
                </c:pt>
                <c:pt idx="257">
                  <c:v>86103.260740662503</c:v>
                </c:pt>
                <c:pt idx="258">
                  <c:v>86923.289206282148</c:v>
                </c:pt>
                <c:pt idx="259">
                  <c:v>87743.317671901779</c:v>
                </c:pt>
                <c:pt idx="260">
                  <c:v>88563.346137521425</c:v>
                </c:pt>
                <c:pt idx="261">
                  <c:v>89383.37460314107</c:v>
                </c:pt>
                <c:pt idx="262">
                  <c:v>90203.403068760716</c:v>
                </c:pt>
                <c:pt idx="263">
                  <c:v>91023.431534380361</c:v>
                </c:pt>
                <c:pt idx="264">
                  <c:v>91843.46</c:v>
                </c:pt>
              </c:numCache>
            </c:numRef>
          </c:xVal>
          <c:yVal>
            <c:numRef>
              <c:f>'FIN123'!$F$7:$F$271</c:f>
              <c:numCache>
                <c:formatCode>General</c:formatCode>
                <c:ptCount val="265"/>
                <c:pt idx="0">
                  <c:v>78981.820000000007</c:v>
                </c:pt>
                <c:pt idx="1">
                  <c:v>78462.201645652633</c:v>
                </c:pt>
                <c:pt idx="2">
                  <c:v>77942.583291305273</c:v>
                </c:pt>
                <c:pt idx="3">
                  <c:v>77422.964936957898</c:v>
                </c:pt>
                <c:pt idx="4">
                  <c:v>76903.346582610538</c:v>
                </c:pt>
                <c:pt idx="5">
                  <c:v>76383.728228263164</c:v>
                </c:pt>
                <c:pt idx="6">
                  <c:v>75864.10987391579</c:v>
                </c:pt>
                <c:pt idx="7">
                  <c:v>75344.49151956843</c:v>
                </c:pt>
                <c:pt idx="8">
                  <c:v>74824.873165221055</c:v>
                </c:pt>
                <c:pt idx="9">
                  <c:v>74305.254810873696</c:v>
                </c:pt>
                <c:pt idx="10">
                  <c:v>73785.636456526321</c:v>
                </c:pt>
                <c:pt idx="11">
                  <c:v>73266.018102178961</c:v>
                </c:pt>
                <c:pt idx="12">
                  <c:v>72746.399747831587</c:v>
                </c:pt>
                <c:pt idx="13">
                  <c:v>72226.781393484212</c:v>
                </c:pt>
                <c:pt idx="14">
                  <c:v>71707.163039136853</c:v>
                </c:pt>
                <c:pt idx="15">
                  <c:v>71187.544684789478</c:v>
                </c:pt>
                <c:pt idx="16">
                  <c:v>70667.926330442104</c:v>
                </c:pt>
                <c:pt idx="17">
                  <c:v>70148.307976094744</c:v>
                </c:pt>
                <c:pt idx="18">
                  <c:v>69628.68962174737</c:v>
                </c:pt>
                <c:pt idx="19">
                  <c:v>69109.07126740001</c:v>
                </c:pt>
                <c:pt idx="20">
                  <c:v>68589.452913052635</c:v>
                </c:pt>
                <c:pt idx="21">
                  <c:v>68069.834558705275</c:v>
                </c:pt>
                <c:pt idx="22">
                  <c:v>67550.216204357901</c:v>
                </c:pt>
                <c:pt idx="23">
                  <c:v>67030.597850010527</c:v>
                </c:pt>
                <c:pt idx="24">
                  <c:v>66510.979495663167</c:v>
                </c:pt>
                <c:pt idx="25">
                  <c:v>65991.361141315792</c:v>
                </c:pt>
                <c:pt idx="26">
                  <c:v>65471.742786968425</c:v>
                </c:pt>
                <c:pt idx="27">
                  <c:v>64952.124432621058</c:v>
                </c:pt>
                <c:pt idx="28">
                  <c:v>64432.506078273691</c:v>
                </c:pt>
                <c:pt idx="29">
                  <c:v>63912.887723926324</c:v>
                </c:pt>
                <c:pt idx="30">
                  <c:v>63393.269369578949</c:v>
                </c:pt>
                <c:pt idx="31">
                  <c:v>62873.651015231582</c:v>
                </c:pt>
                <c:pt idx="32">
                  <c:v>62354.032660884215</c:v>
                </c:pt>
                <c:pt idx="33">
                  <c:v>61834.414306536848</c:v>
                </c:pt>
                <c:pt idx="34">
                  <c:v>61314.795952189481</c:v>
                </c:pt>
                <c:pt idx="35">
                  <c:v>60795.177597842106</c:v>
                </c:pt>
                <c:pt idx="36">
                  <c:v>60275.559243494747</c:v>
                </c:pt>
                <c:pt idx="37">
                  <c:v>59755.940889147372</c:v>
                </c:pt>
                <c:pt idx="38">
                  <c:v>59236.322534800005</c:v>
                </c:pt>
                <c:pt idx="39">
                  <c:v>58716.704180452638</c:v>
                </c:pt>
                <c:pt idx="40">
                  <c:v>58197.085826105264</c:v>
                </c:pt>
                <c:pt idx="41">
                  <c:v>57677.467471757904</c:v>
                </c:pt>
                <c:pt idx="42">
                  <c:v>57157.849117410529</c:v>
                </c:pt>
                <c:pt idx="43">
                  <c:v>56638.230763063162</c:v>
                </c:pt>
                <c:pt idx="44">
                  <c:v>56118.612408715795</c:v>
                </c:pt>
                <c:pt idx="45">
                  <c:v>55598.994054368421</c:v>
                </c:pt>
                <c:pt idx="46">
                  <c:v>55079.375700021061</c:v>
                </c:pt>
                <c:pt idx="47">
                  <c:v>54559.757345673686</c:v>
                </c:pt>
                <c:pt idx="48">
                  <c:v>54040.138991326319</c:v>
                </c:pt>
                <c:pt idx="49">
                  <c:v>53520.520636978952</c:v>
                </c:pt>
                <c:pt idx="50">
                  <c:v>53000.902282631578</c:v>
                </c:pt>
                <c:pt idx="51">
                  <c:v>52481.283928284218</c:v>
                </c:pt>
                <c:pt idx="52">
                  <c:v>51961.665573936843</c:v>
                </c:pt>
                <c:pt idx="53">
                  <c:v>51442.047219589476</c:v>
                </c:pt>
                <c:pt idx="54">
                  <c:v>50922.428865242109</c:v>
                </c:pt>
                <c:pt idx="55">
                  <c:v>50402.810510894742</c:v>
                </c:pt>
                <c:pt idx="56">
                  <c:v>49883.192156547375</c:v>
                </c:pt>
                <c:pt idx="57">
                  <c:v>49363.573802200001</c:v>
                </c:pt>
                <c:pt idx="58">
                  <c:v>48843.955447852633</c:v>
                </c:pt>
                <c:pt idx="59">
                  <c:v>48324.337093505266</c:v>
                </c:pt>
                <c:pt idx="60">
                  <c:v>47804.718739157899</c:v>
                </c:pt>
                <c:pt idx="61">
                  <c:v>47285.100384810532</c:v>
                </c:pt>
                <c:pt idx="62">
                  <c:v>46765.482030463158</c:v>
                </c:pt>
                <c:pt idx="63">
                  <c:v>46245.863676115798</c:v>
                </c:pt>
                <c:pt idx="64">
                  <c:v>45726.245321768423</c:v>
                </c:pt>
                <c:pt idx="65">
                  <c:v>45206.626967421056</c:v>
                </c:pt>
                <c:pt idx="66">
                  <c:v>44687.008613073689</c:v>
                </c:pt>
                <c:pt idx="67">
                  <c:v>44167.390258726322</c:v>
                </c:pt>
                <c:pt idx="68">
                  <c:v>43647.771904378948</c:v>
                </c:pt>
                <c:pt idx="69">
                  <c:v>43128.15355003158</c:v>
                </c:pt>
                <c:pt idx="70">
                  <c:v>42608.535195684213</c:v>
                </c:pt>
                <c:pt idx="71">
                  <c:v>42088.916841336846</c:v>
                </c:pt>
                <c:pt idx="72">
                  <c:v>41569.298486989479</c:v>
                </c:pt>
                <c:pt idx="73">
                  <c:v>41049.680132642105</c:v>
                </c:pt>
                <c:pt idx="74">
                  <c:v>40530.061778294737</c:v>
                </c:pt>
                <c:pt idx="75">
                  <c:v>40010.44342394737</c:v>
                </c:pt>
                <c:pt idx="76">
                  <c:v>39490.825069600003</c:v>
                </c:pt>
                <c:pt idx="77">
                  <c:v>38971.206715252636</c:v>
                </c:pt>
                <c:pt idx="78">
                  <c:v>38451.588360905269</c:v>
                </c:pt>
                <c:pt idx="79">
                  <c:v>37931.970006557895</c:v>
                </c:pt>
                <c:pt idx="80">
                  <c:v>37412.351652210527</c:v>
                </c:pt>
                <c:pt idx="81">
                  <c:v>36892.73329786316</c:v>
                </c:pt>
                <c:pt idx="82">
                  <c:v>36373.114943515793</c:v>
                </c:pt>
                <c:pt idx="83">
                  <c:v>35853.496589168426</c:v>
                </c:pt>
                <c:pt idx="84">
                  <c:v>35333.878234821052</c:v>
                </c:pt>
                <c:pt idx="85">
                  <c:v>34814.259880473684</c:v>
                </c:pt>
                <c:pt idx="86">
                  <c:v>34294.641526126317</c:v>
                </c:pt>
                <c:pt idx="87">
                  <c:v>33775.02317177895</c:v>
                </c:pt>
                <c:pt idx="88">
                  <c:v>33255.404817431583</c:v>
                </c:pt>
                <c:pt idx="89">
                  <c:v>32735.786463084209</c:v>
                </c:pt>
                <c:pt idx="90">
                  <c:v>32216.168108736842</c:v>
                </c:pt>
                <c:pt idx="91">
                  <c:v>31696.549754389474</c:v>
                </c:pt>
                <c:pt idx="92">
                  <c:v>31176.931400042107</c:v>
                </c:pt>
                <c:pt idx="93">
                  <c:v>30657.31304569474</c:v>
                </c:pt>
                <c:pt idx="94">
                  <c:v>30137.694691347373</c:v>
                </c:pt>
                <c:pt idx="95">
                  <c:v>29618.076336999999</c:v>
                </c:pt>
                <c:pt idx="96">
                  <c:v>29098.457982652631</c:v>
                </c:pt>
                <c:pt idx="97">
                  <c:v>28578.839628305264</c:v>
                </c:pt>
                <c:pt idx="98">
                  <c:v>28059.221273957897</c:v>
                </c:pt>
                <c:pt idx="99">
                  <c:v>27539.60291961053</c:v>
                </c:pt>
                <c:pt idx="100">
                  <c:v>27019.984565263156</c:v>
                </c:pt>
                <c:pt idx="101">
                  <c:v>26500.366210915789</c:v>
                </c:pt>
                <c:pt idx="102">
                  <c:v>25980.747856568421</c:v>
                </c:pt>
                <c:pt idx="103">
                  <c:v>25461.129502221054</c:v>
                </c:pt>
                <c:pt idx="104">
                  <c:v>24941.511147873687</c:v>
                </c:pt>
                <c:pt idx="105">
                  <c:v>24421.89279352632</c:v>
                </c:pt>
                <c:pt idx="106">
                  <c:v>23902.274439178946</c:v>
                </c:pt>
                <c:pt idx="107">
                  <c:v>23382.656084831578</c:v>
                </c:pt>
                <c:pt idx="108">
                  <c:v>22863.037730484211</c:v>
                </c:pt>
                <c:pt idx="109">
                  <c:v>22343.419376136844</c:v>
                </c:pt>
                <c:pt idx="110">
                  <c:v>21823.801021789477</c:v>
                </c:pt>
                <c:pt idx="111">
                  <c:v>21304.182667442103</c:v>
                </c:pt>
                <c:pt idx="112">
                  <c:v>20784.564313094736</c:v>
                </c:pt>
                <c:pt idx="113">
                  <c:v>20264.945958747368</c:v>
                </c:pt>
                <c:pt idx="114">
                  <c:v>19745.327604400001</c:v>
                </c:pt>
                <c:pt idx="115">
                  <c:v>19225.709250052634</c:v>
                </c:pt>
                <c:pt idx="116">
                  <c:v>18706.09089570526</c:v>
                </c:pt>
                <c:pt idx="117">
                  <c:v>18186.472541357893</c:v>
                </c:pt>
                <c:pt idx="118">
                  <c:v>17666.854187010525</c:v>
                </c:pt>
                <c:pt idx="119">
                  <c:v>17147.235832663158</c:v>
                </c:pt>
                <c:pt idx="120">
                  <c:v>16627.617478315791</c:v>
                </c:pt>
                <c:pt idx="121">
                  <c:v>16107.999123968424</c:v>
                </c:pt>
                <c:pt idx="122">
                  <c:v>15588.38076962105</c:v>
                </c:pt>
                <c:pt idx="123">
                  <c:v>15068.762415273683</c:v>
                </c:pt>
                <c:pt idx="124">
                  <c:v>14549.144060926315</c:v>
                </c:pt>
                <c:pt idx="125">
                  <c:v>14029.525706578948</c:v>
                </c:pt>
                <c:pt idx="126">
                  <c:v>13509.907352231581</c:v>
                </c:pt>
                <c:pt idx="127">
                  <c:v>12990.288997884214</c:v>
                </c:pt>
                <c:pt idx="128">
                  <c:v>12470.67064353684</c:v>
                </c:pt>
                <c:pt idx="129">
                  <c:v>11951.05228918948</c:v>
                </c:pt>
                <c:pt idx="130">
                  <c:v>11431.433934842105</c:v>
                </c:pt>
                <c:pt idx="131">
                  <c:v>10911.815580494731</c:v>
                </c:pt>
                <c:pt idx="132">
                  <c:v>10392.197226147371</c:v>
                </c:pt>
                <c:pt idx="133">
                  <c:v>9872.5788717999967</c:v>
                </c:pt>
                <c:pt idx="134">
                  <c:v>9352.9605174526369</c:v>
                </c:pt>
                <c:pt idx="135">
                  <c:v>8833.3421631052624</c:v>
                </c:pt>
                <c:pt idx="136">
                  <c:v>8313.723808757888</c:v>
                </c:pt>
                <c:pt idx="137">
                  <c:v>7794.1054544105282</c:v>
                </c:pt>
                <c:pt idx="138">
                  <c:v>7274.4871000631538</c:v>
                </c:pt>
                <c:pt idx="139">
                  <c:v>6754.8687457157939</c:v>
                </c:pt>
                <c:pt idx="140">
                  <c:v>6235.2503913684195</c:v>
                </c:pt>
                <c:pt idx="141">
                  <c:v>5715.6320370210451</c:v>
                </c:pt>
                <c:pt idx="142">
                  <c:v>5196.0136826736853</c:v>
                </c:pt>
                <c:pt idx="143">
                  <c:v>4676.3953283263108</c:v>
                </c:pt>
                <c:pt idx="144">
                  <c:v>4156.776973978951</c:v>
                </c:pt>
                <c:pt idx="145">
                  <c:v>3637.1586196315766</c:v>
                </c:pt>
                <c:pt idx="146">
                  <c:v>3117.5402652842022</c:v>
                </c:pt>
                <c:pt idx="147">
                  <c:v>2597.9219109368423</c:v>
                </c:pt>
                <c:pt idx="148">
                  <c:v>2078.3035565894679</c:v>
                </c:pt>
                <c:pt idx="149">
                  <c:v>1558.6852022421081</c:v>
                </c:pt>
                <c:pt idx="150">
                  <c:v>1039.0668478947337</c:v>
                </c:pt>
                <c:pt idx="151">
                  <c:v>519.44849354735925</c:v>
                </c:pt>
                <c:pt idx="152">
                  <c:v>-0.16986080000000001</c:v>
                </c:pt>
                <c:pt idx="153">
                  <c:v>-693.27387990000011</c:v>
                </c:pt>
                <c:pt idx="154">
                  <c:v>-1386.3778990000001</c:v>
                </c:pt>
                <c:pt idx="155">
                  <c:v>-2079.4819181000003</c:v>
                </c:pt>
                <c:pt idx="156">
                  <c:v>-2772.5859372000004</c:v>
                </c:pt>
                <c:pt idx="157">
                  <c:v>-3465.6899563000006</c:v>
                </c:pt>
                <c:pt idx="158">
                  <c:v>-4158.7939753999999</c:v>
                </c:pt>
                <c:pt idx="159">
                  <c:v>-4851.8979945000001</c:v>
                </c:pt>
                <c:pt idx="160">
                  <c:v>-5545.0020136000003</c:v>
                </c:pt>
                <c:pt idx="161">
                  <c:v>-6238.1060327000005</c:v>
                </c:pt>
                <c:pt idx="162">
                  <c:v>-6931.2100518000007</c:v>
                </c:pt>
                <c:pt idx="163">
                  <c:v>-7624.3140709000008</c:v>
                </c:pt>
                <c:pt idx="164">
                  <c:v>-8317.418090000001</c:v>
                </c:pt>
                <c:pt idx="165">
                  <c:v>-9010.5221091000021</c:v>
                </c:pt>
                <c:pt idx="166">
                  <c:v>-9703.6261282000014</c:v>
                </c:pt>
                <c:pt idx="167">
                  <c:v>-10396.730147300002</c:v>
                </c:pt>
                <c:pt idx="168">
                  <c:v>-11089.834166400002</c:v>
                </c:pt>
                <c:pt idx="169">
                  <c:v>-11782.938185500003</c:v>
                </c:pt>
                <c:pt idx="170">
                  <c:v>-12476.042204600002</c:v>
                </c:pt>
                <c:pt idx="171">
                  <c:v>-13169.146223700003</c:v>
                </c:pt>
                <c:pt idx="172">
                  <c:v>-13862.250242800003</c:v>
                </c:pt>
                <c:pt idx="173">
                  <c:v>-14555.354261900004</c:v>
                </c:pt>
                <c:pt idx="174">
                  <c:v>-15248.458281000003</c:v>
                </c:pt>
                <c:pt idx="175">
                  <c:v>-15941.562300100002</c:v>
                </c:pt>
                <c:pt idx="176">
                  <c:v>-16634.666319200001</c:v>
                </c:pt>
                <c:pt idx="177">
                  <c:v>-17327.770338300004</c:v>
                </c:pt>
                <c:pt idx="178">
                  <c:v>-18020.874357400004</c:v>
                </c:pt>
                <c:pt idx="179">
                  <c:v>-18713.978376500003</c:v>
                </c:pt>
                <c:pt idx="180">
                  <c:v>-19407.082395600002</c:v>
                </c:pt>
                <c:pt idx="181">
                  <c:v>-20100.186414700005</c:v>
                </c:pt>
                <c:pt idx="182">
                  <c:v>-20793.290433800004</c:v>
                </c:pt>
                <c:pt idx="183">
                  <c:v>-21486.394452900004</c:v>
                </c:pt>
                <c:pt idx="184">
                  <c:v>-22179.498472000003</c:v>
                </c:pt>
                <c:pt idx="185">
                  <c:v>-22872.602491100002</c:v>
                </c:pt>
                <c:pt idx="186">
                  <c:v>-23565.706510200005</c:v>
                </c:pt>
                <c:pt idx="187">
                  <c:v>-24258.810529300004</c:v>
                </c:pt>
                <c:pt idx="188">
                  <c:v>-24951.914548400004</c:v>
                </c:pt>
                <c:pt idx="189">
                  <c:v>-25645.018567500003</c:v>
                </c:pt>
                <c:pt idx="190">
                  <c:v>-26338.122586600006</c:v>
                </c:pt>
                <c:pt idx="191">
                  <c:v>-27031.226605700005</c:v>
                </c:pt>
                <c:pt idx="192">
                  <c:v>-27724.330624800004</c:v>
                </c:pt>
                <c:pt idx="193">
                  <c:v>-28417.434643900004</c:v>
                </c:pt>
                <c:pt idx="194">
                  <c:v>-29110.538663000007</c:v>
                </c:pt>
                <c:pt idx="195">
                  <c:v>-29803.642682100006</c:v>
                </c:pt>
                <c:pt idx="196">
                  <c:v>-30496.746701200005</c:v>
                </c:pt>
                <c:pt idx="197">
                  <c:v>-31189.850720300004</c:v>
                </c:pt>
                <c:pt idx="198">
                  <c:v>-31882.954739400004</c:v>
                </c:pt>
                <c:pt idx="199">
                  <c:v>-32576.058758500007</c:v>
                </c:pt>
                <c:pt idx="200">
                  <c:v>-33269.162777600002</c:v>
                </c:pt>
                <c:pt idx="201">
                  <c:v>-33962.266796700009</c:v>
                </c:pt>
                <c:pt idx="202">
                  <c:v>-34655.370815800008</c:v>
                </c:pt>
                <c:pt idx="203">
                  <c:v>-35348.474834900007</c:v>
                </c:pt>
                <c:pt idx="204">
                  <c:v>-36041.578854000007</c:v>
                </c:pt>
                <c:pt idx="205">
                  <c:v>-36734.682873100006</c:v>
                </c:pt>
                <c:pt idx="206">
                  <c:v>-37427.786892200005</c:v>
                </c:pt>
                <c:pt idx="207">
                  <c:v>-38120.890911300005</c:v>
                </c:pt>
                <c:pt idx="208">
                  <c:v>-38813.994930400004</c:v>
                </c:pt>
                <c:pt idx="209">
                  <c:v>-39507.098949500003</c:v>
                </c:pt>
                <c:pt idx="210">
                  <c:v>-40200.20296860001</c:v>
                </c:pt>
                <c:pt idx="211">
                  <c:v>-40893.306987700009</c:v>
                </c:pt>
                <c:pt idx="212">
                  <c:v>-41586.411006800008</c:v>
                </c:pt>
                <c:pt idx="213">
                  <c:v>-42279.515025900007</c:v>
                </c:pt>
                <c:pt idx="214">
                  <c:v>-42972.619045000007</c:v>
                </c:pt>
                <c:pt idx="215">
                  <c:v>-43665.723064100006</c:v>
                </c:pt>
                <c:pt idx="216">
                  <c:v>-44358.827083200005</c:v>
                </c:pt>
                <c:pt idx="217">
                  <c:v>-45051.931102300005</c:v>
                </c:pt>
                <c:pt idx="218">
                  <c:v>-45745.035121400004</c:v>
                </c:pt>
                <c:pt idx="219">
                  <c:v>-46438.13914050001</c:v>
                </c:pt>
                <c:pt idx="220">
                  <c:v>-47131.24315960001</c:v>
                </c:pt>
                <c:pt idx="221">
                  <c:v>-47824.347178700009</c:v>
                </c:pt>
                <c:pt idx="222">
                  <c:v>-48517.451197800008</c:v>
                </c:pt>
                <c:pt idx="223">
                  <c:v>-49210.555216900008</c:v>
                </c:pt>
                <c:pt idx="224">
                  <c:v>-49903.659236000007</c:v>
                </c:pt>
                <c:pt idx="225">
                  <c:v>-50596.763255100006</c:v>
                </c:pt>
                <c:pt idx="226">
                  <c:v>-51289.867274200005</c:v>
                </c:pt>
                <c:pt idx="227">
                  <c:v>-51982.971293300005</c:v>
                </c:pt>
                <c:pt idx="228">
                  <c:v>-52676.075312400011</c:v>
                </c:pt>
                <c:pt idx="229">
                  <c:v>-53369.17933150001</c:v>
                </c:pt>
                <c:pt idx="230">
                  <c:v>-54062.28335060001</c:v>
                </c:pt>
                <c:pt idx="231">
                  <c:v>-54755.387369700009</c:v>
                </c:pt>
                <c:pt idx="232">
                  <c:v>-55448.491388800008</c:v>
                </c:pt>
                <c:pt idx="233">
                  <c:v>-56141.595407900008</c:v>
                </c:pt>
                <c:pt idx="234">
                  <c:v>-56834.699427000007</c:v>
                </c:pt>
                <c:pt idx="235">
                  <c:v>-57527.803446100006</c:v>
                </c:pt>
                <c:pt idx="236">
                  <c:v>-58220.907465200013</c:v>
                </c:pt>
                <c:pt idx="237">
                  <c:v>-58914.011484300012</c:v>
                </c:pt>
                <c:pt idx="238">
                  <c:v>-59607.115503400011</c:v>
                </c:pt>
                <c:pt idx="239">
                  <c:v>-60300.21952250001</c:v>
                </c:pt>
                <c:pt idx="240">
                  <c:v>-60993.32354160001</c:v>
                </c:pt>
                <c:pt idx="241">
                  <c:v>-61686.427560700009</c:v>
                </c:pt>
                <c:pt idx="242">
                  <c:v>-62379.531579800008</c:v>
                </c:pt>
                <c:pt idx="243">
                  <c:v>-63072.635598900008</c:v>
                </c:pt>
                <c:pt idx="244">
                  <c:v>-63765.739618000007</c:v>
                </c:pt>
                <c:pt idx="245">
                  <c:v>-64458.843637100013</c:v>
                </c:pt>
                <c:pt idx="246">
                  <c:v>-65151.947656200013</c:v>
                </c:pt>
                <c:pt idx="247">
                  <c:v>-65845.051675300012</c:v>
                </c:pt>
                <c:pt idx="248">
                  <c:v>-66538.155694400004</c:v>
                </c:pt>
                <c:pt idx="249">
                  <c:v>-67231.259713500011</c:v>
                </c:pt>
                <c:pt idx="250">
                  <c:v>-67924.363732600017</c:v>
                </c:pt>
                <c:pt idx="251">
                  <c:v>-68617.467751700009</c:v>
                </c:pt>
                <c:pt idx="252">
                  <c:v>-69310.571770800016</c:v>
                </c:pt>
                <c:pt idx="253">
                  <c:v>-70003.675789900008</c:v>
                </c:pt>
                <c:pt idx="254">
                  <c:v>-70696.779809000014</c:v>
                </c:pt>
                <c:pt idx="255">
                  <c:v>-71389.883828100006</c:v>
                </c:pt>
                <c:pt idx="256">
                  <c:v>-72082.987847200013</c:v>
                </c:pt>
                <c:pt idx="257">
                  <c:v>-72776.091866300005</c:v>
                </c:pt>
                <c:pt idx="258">
                  <c:v>-73469.195885400011</c:v>
                </c:pt>
                <c:pt idx="259">
                  <c:v>-74162.299904500018</c:v>
                </c:pt>
                <c:pt idx="260">
                  <c:v>-74855.40392360001</c:v>
                </c:pt>
                <c:pt idx="261">
                  <c:v>-75548.507942700016</c:v>
                </c:pt>
                <c:pt idx="262">
                  <c:v>-76241.611961800008</c:v>
                </c:pt>
                <c:pt idx="263">
                  <c:v>-76934.715980900015</c:v>
                </c:pt>
                <c:pt idx="264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66-45E3-9359-721E2C95D559}"/>
            </c:ext>
          </c:extLst>
        </c:ser>
        <c:ser>
          <c:idx val="0"/>
          <c:order val="1"/>
          <c:tx>
            <c:strRef>
              <c:f>'FIN123'!$F$1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'FIN123'!$E$2:$E$4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'FIN123'!$F$2:$F$4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66-45E3-9359-721E2C95D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27928"/>
        <c:axId val="232219696"/>
      </c:scatterChart>
      <c:valAx>
        <c:axId val="232227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19696"/>
        <c:crosses val="autoZero"/>
        <c:crossBetween val="midCat"/>
      </c:valAx>
      <c:valAx>
        <c:axId val="23221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27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'AFR01'!$E$7:$E$286</c:f>
              <c:numCache>
                <c:formatCode>General</c:formatCode>
                <c:ptCount val="280"/>
                <c:pt idx="0">
                  <c:v>-129477.1</c:v>
                </c:pt>
                <c:pt idx="1">
                  <c:v>-128473.39944301861</c:v>
                </c:pt>
                <c:pt idx="2">
                  <c:v>-127469.69888603722</c:v>
                </c:pt>
                <c:pt idx="3">
                  <c:v>-126465.99832905582</c:v>
                </c:pt>
                <c:pt idx="4">
                  <c:v>-125462.29777207442</c:v>
                </c:pt>
                <c:pt idx="5">
                  <c:v>-124458.59721509303</c:v>
                </c:pt>
                <c:pt idx="6">
                  <c:v>-123454.89665811164</c:v>
                </c:pt>
                <c:pt idx="7">
                  <c:v>-122451.19610113023</c:v>
                </c:pt>
                <c:pt idx="8">
                  <c:v>-121447.49554414884</c:v>
                </c:pt>
                <c:pt idx="9">
                  <c:v>-120443.79498716745</c:v>
                </c:pt>
                <c:pt idx="10">
                  <c:v>-119440.09443018606</c:v>
                </c:pt>
                <c:pt idx="11">
                  <c:v>-118436.39387320465</c:v>
                </c:pt>
                <c:pt idx="12">
                  <c:v>-117432.69331622326</c:v>
                </c:pt>
                <c:pt idx="13">
                  <c:v>-116428.99275924187</c:v>
                </c:pt>
                <c:pt idx="14">
                  <c:v>-115425.29220226048</c:v>
                </c:pt>
                <c:pt idx="15">
                  <c:v>-114421.59164527907</c:v>
                </c:pt>
                <c:pt idx="16">
                  <c:v>-113417.89108829768</c:v>
                </c:pt>
                <c:pt idx="17">
                  <c:v>-112414.19053131629</c:v>
                </c:pt>
                <c:pt idx="18">
                  <c:v>-111410.48997433489</c:v>
                </c:pt>
                <c:pt idx="19">
                  <c:v>-110406.78941735349</c:v>
                </c:pt>
                <c:pt idx="20">
                  <c:v>-109403.0888603721</c:v>
                </c:pt>
                <c:pt idx="21">
                  <c:v>-108399.3883033907</c:v>
                </c:pt>
                <c:pt idx="22">
                  <c:v>-107395.68774640931</c:v>
                </c:pt>
                <c:pt idx="23">
                  <c:v>-106391.98718942792</c:v>
                </c:pt>
                <c:pt idx="24">
                  <c:v>-105388.28663244651</c:v>
                </c:pt>
                <c:pt idx="25">
                  <c:v>-104384.58607546512</c:v>
                </c:pt>
                <c:pt idx="26">
                  <c:v>-103380.88551848373</c:v>
                </c:pt>
                <c:pt idx="27">
                  <c:v>-102377.18496150232</c:v>
                </c:pt>
                <c:pt idx="28">
                  <c:v>-101373.48440452093</c:v>
                </c:pt>
                <c:pt idx="29">
                  <c:v>-100369.78384753954</c:v>
                </c:pt>
                <c:pt idx="30">
                  <c:v>-99366.083290558148</c:v>
                </c:pt>
                <c:pt idx="31">
                  <c:v>-98362.382733576756</c:v>
                </c:pt>
                <c:pt idx="32">
                  <c:v>-97358.68217659535</c:v>
                </c:pt>
                <c:pt idx="33">
                  <c:v>-96354.981619613958</c:v>
                </c:pt>
                <c:pt idx="34">
                  <c:v>-95351.281062632566</c:v>
                </c:pt>
                <c:pt idx="35">
                  <c:v>-94347.58050565116</c:v>
                </c:pt>
                <c:pt idx="36">
                  <c:v>-93343.879948669783</c:v>
                </c:pt>
                <c:pt idx="37">
                  <c:v>-92340.179391688376</c:v>
                </c:pt>
                <c:pt idx="38">
                  <c:v>-91336.478834706984</c:v>
                </c:pt>
                <c:pt idx="39">
                  <c:v>-90332.778277725592</c:v>
                </c:pt>
                <c:pt idx="40">
                  <c:v>-89329.077720744186</c:v>
                </c:pt>
                <c:pt idx="41">
                  <c:v>-88325.377163762794</c:v>
                </c:pt>
                <c:pt idx="42">
                  <c:v>-87321.676606781402</c:v>
                </c:pt>
                <c:pt idx="43">
                  <c:v>-86317.976049799996</c:v>
                </c:pt>
                <c:pt idx="44">
                  <c:v>-85314.275492818619</c:v>
                </c:pt>
                <c:pt idx="45">
                  <c:v>-84310.574935837212</c:v>
                </c:pt>
                <c:pt idx="46">
                  <c:v>-83306.87437885582</c:v>
                </c:pt>
                <c:pt idx="47">
                  <c:v>-82303.173821874429</c:v>
                </c:pt>
                <c:pt idx="48">
                  <c:v>-81299.473264893022</c:v>
                </c:pt>
                <c:pt idx="49">
                  <c:v>-80295.77270791163</c:v>
                </c:pt>
                <c:pt idx="50">
                  <c:v>-79292.072150930238</c:v>
                </c:pt>
                <c:pt idx="51">
                  <c:v>-78288.371593948832</c:v>
                </c:pt>
                <c:pt idx="52">
                  <c:v>-77284.671036967455</c:v>
                </c:pt>
                <c:pt idx="53">
                  <c:v>-76280.970479986048</c:v>
                </c:pt>
                <c:pt idx="54">
                  <c:v>-75277.269923004656</c:v>
                </c:pt>
                <c:pt idx="55">
                  <c:v>-74273.569366023265</c:v>
                </c:pt>
                <c:pt idx="56">
                  <c:v>-73269.868809041858</c:v>
                </c:pt>
                <c:pt idx="57">
                  <c:v>-72266.168252060466</c:v>
                </c:pt>
                <c:pt idx="58">
                  <c:v>-71262.467695079074</c:v>
                </c:pt>
                <c:pt idx="59">
                  <c:v>-70258.767138097668</c:v>
                </c:pt>
                <c:pt idx="60">
                  <c:v>-69255.066581116291</c:v>
                </c:pt>
                <c:pt idx="61">
                  <c:v>-68251.366024134884</c:v>
                </c:pt>
                <c:pt idx="62">
                  <c:v>-67247.665467153493</c:v>
                </c:pt>
                <c:pt idx="63">
                  <c:v>-66243.964910172101</c:v>
                </c:pt>
                <c:pt idx="64">
                  <c:v>-65240.264353190702</c:v>
                </c:pt>
                <c:pt idx="65">
                  <c:v>-64236.56379620931</c:v>
                </c:pt>
                <c:pt idx="66">
                  <c:v>-63232.863239227911</c:v>
                </c:pt>
                <c:pt idx="67">
                  <c:v>-62229.162682246519</c:v>
                </c:pt>
                <c:pt idx="68">
                  <c:v>-61225.462125265127</c:v>
                </c:pt>
                <c:pt idx="69">
                  <c:v>-60221.76156828372</c:v>
                </c:pt>
                <c:pt idx="70">
                  <c:v>-59218.061011302329</c:v>
                </c:pt>
                <c:pt idx="71">
                  <c:v>-58214.360454320937</c:v>
                </c:pt>
                <c:pt idx="72">
                  <c:v>-57210.659897339545</c:v>
                </c:pt>
                <c:pt idx="73">
                  <c:v>-56206.959340358138</c:v>
                </c:pt>
                <c:pt idx="74">
                  <c:v>-55203.258783376747</c:v>
                </c:pt>
                <c:pt idx="75">
                  <c:v>-54199.558226395355</c:v>
                </c:pt>
                <c:pt idx="76">
                  <c:v>-53195.857669413963</c:v>
                </c:pt>
                <c:pt idx="77">
                  <c:v>-52192.157112432556</c:v>
                </c:pt>
                <c:pt idx="78">
                  <c:v>-51188.456555451165</c:v>
                </c:pt>
                <c:pt idx="79">
                  <c:v>-50184.755998469773</c:v>
                </c:pt>
                <c:pt idx="80">
                  <c:v>-49181.055441488381</c:v>
                </c:pt>
                <c:pt idx="81">
                  <c:v>-48177.354884506974</c:v>
                </c:pt>
                <c:pt idx="82">
                  <c:v>-47173.654327525583</c:v>
                </c:pt>
                <c:pt idx="83">
                  <c:v>-46169.953770544191</c:v>
                </c:pt>
                <c:pt idx="84">
                  <c:v>-45166.253213562799</c:v>
                </c:pt>
                <c:pt idx="85">
                  <c:v>-44162.552656581393</c:v>
                </c:pt>
                <c:pt idx="86">
                  <c:v>-43158.852099600001</c:v>
                </c:pt>
                <c:pt idx="87">
                  <c:v>-42155.151542618609</c:v>
                </c:pt>
                <c:pt idx="88">
                  <c:v>-41151.450985637217</c:v>
                </c:pt>
                <c:pt idx="89">
                  <c:v>-40147.750428655811</c:v>
                </c:pt>
                <c:pt idx="90">
                  <c:v>-39144.049871674419</c:v>
                </c:pt>
                <c:pt idx="91">
                  <c:v>-38140.349314693027</c:v>
                </c:pt>
                <c:pt idx="92">
                  <c:v>-37136.648757711635</c:v>
                </c:pt>
                <c:pt idx="93">
                  <c:v>-36132.948200730229</c:v>
                </c:pt>
                <c:pt idx="94">
                  <c:v>-35129.247643748837</c:v>
                </c:pt>
                <c:pt idx="95">
                  <c:v>-34125.547086767445</c:v>
                </c:pt>
                <c:pt idx="96">
                  <c:v>-33121.846529786053</c:v>
                </c:pt>
                <c:pt idx="97">
                  <c:v>-32118.145972804661</c:v>
                </c:pt>
                <c:pt idx="98">
                  <c:v>-31114.445415823255</c:v>
                </c:pt>
                <c:pt idx="99">
                  <c:v>-30110.744858841863</c:v>
                </c:pt>
                <c:pt idx="100">
                  <c:v>-29107.044301860471</c:v>
                </c:pt>
                <c:pt idx="101">
                  <c:v>-28103.343744879079</c:v>
                </c:pt>
                <c:pt idx="102">
                  <c:v>-27099.643187897673</c:v>
                </c:pt>
                <c:pt idx="103">
                  <c:v>-26095.942630916281</c:v>
                </c:pt>
                <c:pt idx="104">
                  <c:v>-25092.242073934889</c:v>
                </c:pt>
                <c:pt idx="105">
                  <c:v>-24088.541516953497</c:v>
                </c:pt>
                <c:pt idx="106">
                  <c:v>-23084.840959972091</c:v>
                </c:pt>
                <c:pt idx="107">
                  <c:v>-22081.140402990699</c:v>
                </c:pt>
                <c:pt idx="108">
                  <c:v>-21077.439846009307</c:v>
                </c:pt>
                <c:pt idx="109">
                  <c:v>-20073.739289027915</c:v>
                </c:pt>
                <c:pt idx="110">
                  <c:v>-19070.038732046509</c:v>
                </c:pt>
                <c:pt idx="111">
                  <c:v>-18066.338175065117</c:v>
                </c:pt>
                <c:pt idx="112">
                  <c:v>-17062.637618083725</c:v>
                </c:pt>
                <c:pt idx="113">
                  <c:v>-16058.937061102333</c:v>
                </c:pt>
                <c:pt idx="114">
                  <c:v>-15055.236504120927</c:v>
                </c:pt>
                <c:pt idx="115">
                  <c:v>-14051.535947139535</c:v>
                </c:pt>
                <c:pt idx="116">
                  <c:v>-13047.835390158143</c:v>
                </c:pt>
                <c:pt idx="117">
                  <c:v>-12044.134833176751</c:v>
                </c:pt>
                <c:pt idx="118">
                  <c:v>-11040.434276195345</c:v>
                </c:pt>
                <c:pt idx="119">
                  <c:v>-10036.733719213953</c:v>
                </c:pt>
                <c:pt idx="120">
                  <c:v>-9033.0331622325612</c:v>
                </c:pt>
                <c:pt idx="121">
                  <c:v>-8029.3326052511693</c:v>
                </c:pt>
                <c:pt idx="122">
                  <c:v>-7025.6320482697629</c:v>
                </c:pt>
                <c:pt idx="123">
                  <c:v>-6021.931491288371</c:v>
                </c:pt>
                <c:pt idx="124">
                  <c:v>-5018.2309343069792</c:v>
                </c:pt>
                <c:pt idx="125">
                  <c:v>-4014.5303773255873</c:v>
                </c:pt>
                <c:pt idx="126">
                  <c:v>-3010.8298203441809</c:v>
                </c:pt>
                <c:pt idx="127">
                  <c:v>-2007.1292633627891</c:v>
                </c:pt>
                <c:pt idx="128">
                  <c:v>-1003.4287063813972</c:v>
                </c:pt>
                <c:pt idx="129">
                  <c:v>0.2718506</c:v>
                </c:pt>
                <c:pt idx="130">
                  <c:v>833.47670492933332</c:v>
                </c:pt>
                <c:pt idx="131">
                  <c:v>1666.6815592586668</c:v>
                </c:pt>
                <c:pt idx="132">
                  <c:v>2499.8864135880003</c:v>
                </c:pt>
                <c:pt idx="133">
                  <c:v>3333.0912679173334</c:v>
                </c:pt>
                <c:pt idx="134">
                  <c:v>4166.2961222466674</c:v>
                </c:pt>
                <c:pt idx="135">
                  <c:v>4999.5009765760005</c:v>
                </c:pt>
                <c:pt idx="136">
                  <c:v>5832.7058309053336</c:v>
                </c:pt>
                <c:pt idx="137">
                  <c:v>6665.9106852346667</c:v>
                </c:pt>
                <c:pt idx="138">
                  <c:v>7499.1155395640008</c:v>
                </c:pt>
                <c:pt idx="139">
                  <c:v>8332.3203938933348</c:v>
                </c:pt>
                <c:pt idx="140">
                  <c:v>9165.5252482226679</c:v>
                </c:pt>
                <c:pt idx="141">
                  <c:v>9998.730102552001</c:v>
                </c:pt>
                <c:pt idx="142">
                  <c:v>10831.934956881334</c:v>
                </c:pt>
                <c:pt idx="143">
                  <c:v>11665.139811210667</c:v>
                </c:pt>
                <c:pt idx="144">
                  <c:v>12498.34466554</c:v>
                </c:pt>
                <c:pt idx="145">
                  <c:v>13331.549519869333</c:v>
                </c:pt>
                <c:pt idx="146">
                  <c:v>14164.754374198668</c:v>
                </c:pt>
                <c:pt idx="147">
                  <c:v>14997.959228528001</c:v>
                </c:pt>
                <c:pt idx="148">
                  <c:v>15831.164082857335</c:v>
                </c:pt>
                <c:pt idx="149">
                  <c:v>16664.368937186668</c:v>
                </c:pt>
                <c:pt idx="150">
                  <c:v>17497.573791515999</c:v>
                </c:pt>
                <c:pt idx="151">
                  <c:v>18330.778645845334</c:v>
                </c:pt>
                <c:pt idx="152">
                  <c:v>19163.983500174665</c:v>
                </c:pt>
                <c:pt idx="153">
                  <c:v>19997.188354504</c:v>
                </c:pt>
                <c:pt idx="154">
                  <c:v>20830.393208833331</c:v>
                </c:pt>
                <c:pt idx="155">
                  <c:v>21663.598063162666</c:v>
                </c:pt>
                <c:pt idx="156">
                  <c:v>22496.802917492001</c:v>
                </c:pt>
                <c:pt idx="157">
                  <c:v>23330.007771821332</c:v>
                </c:pt>
                <c:pt idx="158">
                  <c:v>24163.212626150667</c:v>
                </c:pt>
                <c:pt idx="159">
                  <c:v>24996.417480479999</c:v>
                </c:pt>
                <c:pt idx="160">
                  <c:v>25829.622334809334</c:v>
                </c:pt>
                <c:pt idx="161">
                  <c:v>26662.827189138665</c:v>
                </c:pt>
                <c:pt idx="162">
                  <c:v>27496.032043468</c:v>
                </c:pt>
                <c:pt idx="163">
                  <c:v>28329.236897797335</c:v>
                </c:pt>
                <c:pt idx="164">
                  <c:v>29162.441752126666</c:v>
                </c:pt>
                <c:pt idx="165">
                  <c:v>29995.646606456001</c:v>
                </c:pt>
                <c:pt idx="166">
                  <c:v>30828.851460785332</c:v>
                </c:pt>
                <c:pt idx="167">
                  <c:v>31662.056315114667</c:v>
                </c:pt>
                <c:pt idx="168">
                  <c:v>32495.261169444002</c:v>
                </c:pt>
                <c:pt idx="169">
                  <c:v>33328.466023773341</c:v>
                </c:pt>
                <c:pt idx="170">
                  <c:v>34161.670878102668</c:v>
                </c:pt>
                <c:pt idx="171">
                  <c:v>34994.875732432003</c:v>
                </c:pt>
                <c:pt idx="172">
                  <c:v>35828.080586761338</c:v>
                </c:pt>
                <c:pt idx="173">
                  <c:v>36661.285441090673</c:v>
                </c:pt>
                <c:pt idx="174">
                  <c:v>37494.490295420008</c:v>
                </c:pt>
                <c:pt idx="175">
                  <c:v>38327.695149749336</c:v>
                </c:pt>
                <c:pt idx="176">
                  <c:v>39160.90000407867</c:v>
                </c:pt>
                <c:pt idx="177">
                  <c:v>39994.104858408005</c:v>
                </c:pt>
                <c:pt idx="178">
                  <c:v>40827.30971273734</c:v>
                </c:pt>
                <c:pt idx="179">
                  <c:v>41660.514567066668</c:v>
                </c:pt>
                <c:pt idx="180">
                  <c:v>42493.719421396003</c:v>
                </c:pt>
                <c:pt idx="181">
                  <c:v>43326.924275725338</c:v>
                </c:pt>
                <c:pt idx="182">
                  <c:v>44160.129130054673</c:v>
                </c:pt>
                <c:pt idx="183">
                  <c:v>44993.333984384008</c:v>
                </c:pt>
                <c:pt idx="184">
                  <c:v>45826.538838713335</c:v>
                </c:pt>
                <c:pt idx="185">
                  <c:v>46659.74369304267</c:v>
                </c:pt>
                <c:pt idx="186">
                  <c:v>47492.948547372005</c:v>
                </c:pt>
                <c:pt idx="187">
                  <c:v>48326.15340170134</c:v>
                </c:pt>
                <c:pt idx="188">
                  <c:v>49159.358256030675</c:v>
                </c:pt>
                <c:pt idx="189">
                  <c:v>49992.563110360003</c:v>
                </c:pt>
                <c:pt idx="190">
                  <c:v>50825.767964689338</c:v>
                </c:pt>
                <c:pt idx="191">
                  <c:v>51658.972819018672</c:v>
                </c:pt>
                <c:pt idx="192">
                  <c:v>52492.177673348007</c:v>
                </c:pt>
                <c:pt idx="193">
                  <c:v>53325.382527677335</c:v>
                </c:pt>
                <c:pt idx="194">
                  <c:v>54158.58738200667</c:v>
                </c:pt>
                <c:pt idx="195">
                  <c:v>54991.792236336005</c:v>
                </c:pt>
                <c:pt idx="196">
                  <c:v>55824.99709066534</c:v>
                </c:pt>
                <c:pt idx="197">
                  <c:v>56658.201944994675</c:v>
                </c:pt>
                <c:pt idx="198">
                  <c:v>57491.406799324002</c:v>
                </c:pt>
                <c:pt idx="199">
                  <c:v>58324.611653653337</c:v>
                </c:pt>
                <c:pt idx="200">
                  <c:v>59157.816507982672</c:v>
                </c:pt>
                <c:pt idx="201">
                  <c:v>59991.021362312007</c:v>
                </c:pt>
                <c:pt idx="202">
                  <c:v>60824.226216641342</c:v>
                </c:pt>
                <c:pt idx="203">
                  <c:v>61657.43107097067</c:v>
                </c:pt>
                <c:pt idx="204">
                  <c:v>62490.635925300005</c:v>
                </c:pt>
                <c:pt idx="205">
                  <c:v>63323.84077962934</c:v>
                </c:pt>
                <c:pt idx="206">
                  <c:v>64157.045633958674</c:v>
                </c:pt>
                <c:pt idx="207">
                  <c:v>64990.250488288009</c:v>
                </c:pt>
                <c:pt idx="208">
                  <c:v>65823.455342617337</c:v>
                </c:pt>
                <c:pt idx="209">
                  <c:v>66656.660196946672</c:v>
                </c:pt>
                <c:pt idx="210">
                  <c:v>67489.865051275992</c:v>
                </c:pt>
                <c:pt idx="211">
                  <c:v>68323.069905605327</c:v>
                </c:pt>
                <c:pt idx="212">
                  <c:v>69156.274759934662</c:v>
                </c:pt>
                <c:pt idx="213">
                  <c:v>69989.479614263997</c:v>
                </c:pt>
                <c:pt idx="214">
                  <c:v>70822.684468593332</c:v>
                </c:pt>
                <c:pt idx="215">
                  <c:v>71655.889322922667</c:v>
                </c:pt>
                <c:pt idx="216">
                  <c:v>72489.094177252002</c:v>
                </c:pt>
                <c:pt idx="217">
                  <c:v>73322.299031581337</c:v>
                </c:pt>
                <c:pt idx="218">
                  <c:v>74155.503885910672</c:v>
                </c:pt>
                <c:pt idx="219">
                  <c:v>74988.708740240007</c:v>
                </c:pt>
                <c:pt idx="220">
                  <c:v>75821.913594569327</c:v>
                </c:pt>
                <c:pt idx="221">
                  <c:v>76655.118448898662</c:v>
                </c:pt>
                <c:pt idx="222">
                  <c:v>77488.323303227997</c:v>
                </c:pt>
                <c:pt idx="223">
                  <c:v>78321.528157557332</c:v>
                </c:pt>
                <c:pt idx="224">
                  <c:v>79154.733011886667</c:v>
                </c:pt>
                <c:pt idx="225">
                  <c:v>79987.937866216002</c:v>
                </c:pt>
                <c:pt idx="226">
                  <c:v>80821.142720545336</c:v>
                </c:pt>
                <c:pt idx="227">
                  <c:v>81654.347574874671</c:v>
                </c:pt>
                <c:pt idx="228">
                  <c:v>82487.552429204006</c:v>
                </c:pt>
                <c:pt idx="229">
                  <c:v>83320.757283533327</c:v>
                </c:pt>
                <c:pt idx="230">
                  <c:v>84153.962137862662</c:v>
                </c:pt>
                <c:pt idx="231">
                  <c:v>84987.166992191997</c:v>
                </c:pt>
                <c:pt idx="232">
                  <c:v>85820.371846521331</c:v>
                </c:pt>
                <c:pt idx="233">
                  <c:v>86653.576700850666</c:v>
                </c:pt>
                <c:pt idx="234">
                  <c:v>87486.781555180001</c:v>
                </c:pt>
                <c:pt idx="235">
                  <c:v>88319.986409509336</c:v>
                </c:pt>
                <c:pt idx="236">
                  <c:v>89153.191263838671</c:v>
                </c:pt>
                <c:pt idx="237">
                  <c:v>89986.396118168006</c:v>
                </c:pt>
                <c:pt idx="238">
                  <c:v>90819.600972497341</c:v>
                </c:pt>
                <c:pt idx="239">
                  <c:v>91652.805826826661</c:v>
                </c:pt>
                <c:pt idx="240">
                  <c:v>92486.010681155996</c:v>
                </c:pt>
                <c:pt idx="241">
                  <c:v>93319.215535485331</c:v>
                </c:pt>
                <c:pt idx="242">
                  <c:v>94152.420389814666</c:v>
                </c:pt>
                <c:pt idx="243">
                  <c:v>94985.625244144001</c:v>
                </c:pt>
                <c:pt idx="244">
                  <c:v>95818.830098473336</c:v>
                </c:pt>
                <c:pt idx="245">
                  <c:v>96652.034952802671</c:v>
                </c:pt>
                <c:pt idx="246">
                  <c:v>97485.239807132006</c:v>
                </c:pt>
                <c:pt idx="247">
                  <c:v>98318.444661461341</c:v>
                </c:pt>
                <c:pt idx="248">
                  <c:v>99151.649515790661</c:v>
                </c:pt>
                <c:pt idx="249">
                  <c:v>99984.854370119996</c:v>
                </c:pt>
                <c:pt idx="250">
                  <c:v>100818.05922444933</c:v>
                </c:pt>
                <c:pt idx="251">
                  <c:v>101651.26407877867</c:v>
                </c:pt>
                <c:pt idx="252">
                  <c:v>102484.468933108</c:v>
                </c:pt>
                <c:pt idx="253">
                  <c:v>103317.67378743734</c:v>
                </c:pt>
                <c:pt idx="254">
                  <c:v>104150.87864176667</c:v>
                </c:pt>
                <c:pt idx="255">
                  <c:v>104984.08349609601</c:v>
                </c:pt>
                <c:pt idx="256">
                  <c:v>105817.28835042534</c:v>
                </c:pt>
                <c:pt idx="257">
                  <c:v>106650.49320475466</c:v>
                </c:pt>
                <c:pt idx="258">
                  <c:v>107483.698059084</c:v>
                </c:pt>
                <c:pt idx="259">
                  <c:v>108316.90291341333</c:v>
                </c:pt>
                <c:pt idx="260">
                  <c:v>109150.10776774267</c:v>
                </c:pt>
                <c:pt idx="261">
                  <c:v>109983.312622072</c:v>
                </c:pt>
                <c:pt idx="262">
                  <c:v>110816.51747640134</c:v>
                </c:pt>
                <c:pt idx="263">
                  <c:v>111649.72233073067</c:v>
                </c:pt>
                <c:pt idx="264">
                  <c:v>112482.92718506001</c:v>
                </c:pt>
                <c:pt idx="265">
                  <c:v>113316.13203938934</c:v>
                </c:pt>
                <c:pt idx="266">
                  <c:v>114149.33689371868</c:v>
                </c:pt>
                <c:pt idx="267">
                  <c:v>114982.541748048</c:v>
                </c:pt>
                <c:pt idx="268">
                  <c:v>115815.74660237733</c:v>
                </c:pt>
                <c:pt idx="269">
                  <c:v>116648.95145670667</c:v>
                </c:pt>
                <c:pt idx="270">
                  <c:v>117482.156311036</c:v>
                </c:pt>
                <c:pt idx="271">
                  <c:v>118315.36116536534</c:v>
                </c:pt>
                <c:pt idx="272">
                  <c:v>119148.56601969467</c:v>
                </c:pt>
                <c:pt idx="273">
                  <c:v>119981.77087402401</c:v>
                </c:pt>
                <c:pt idx="274">
                  <c:v>120814.97572835334</c:v>
                </c:pt>
                <c:pt idx="275">
                  <c:v>121648.18058268267</c:v>
                </c:pt>
                <c:pt idx="276">
                  <c:v>122481.385437012</c:v>
                </c:pt>
                <c:pt idx="277">
                  <c:v>123314.59029134133</c:v>
                </c:pt>
                <c:pt idx="278">
                  <c:v>124147.79514567067</c:v>
                </c:pt>
                <c:pt idx="279">
                  <c:v>124981</c:v>
                </c:pt>
              </c:numCache>
            </c:numRef>
          </c:xVal>
          <c:yVal>
            <c:numRef>
              <c:f>'AFR01'!$F$7:$F$286</c:f>
              <c:numCache>
                <c:formatCode>General</c:formatCode>
                <c:ptCount val="280"/>
                <c:pt idx="0">
                  <c:v>-62992.480000000003</c:v>
                </c:pt>
                <c:pt idx="1">
                  <c:v>-62504.167518300776</c:v>
                </c:pt>
                <c:pt idx="2">
                  <c:v>-62015.855036601555</c:v>
                </c:pt>
                <c:pt idx="3">
                  <c:v>-61527.542554902328</c:v>
                </c:pt>
                <c:pt idx="4">
                  <c:v>-61039.230073203107</c:v>
                </c:pt>
                <c:pt idx="5">
                  <c:v>-60550.91759150388</c:v>
                </c:pt>
                <c:pt idx="6">
                  <c:v>-60062.605109804652</c:v>
                </c:pt>
                <c:pt idx="7">
                  <c:v>-59574.292628105432</c:v>
                </c:pt>
                <c:pt idx="8">
                  <c:v>-59085.980146406204</c:v>
                </c:pt>
                <c:pt idx="9">
                  <c:v>-58597.667664706983</c:v>
                </c:pt>
                <c:pt idx="10">
                  <c:v>-58109.355183007756</c:v>
                </c:pt>
                <c:pt idx="11">
                  <c:v>-57621.042701308528</c:v>
                </c:pt>
                <c:pt idx="12">
                  <c:v>-57132.730219609308</c:v>
                </c:pt>
                <c:pt idx="13">
                  <c:v>-56644.41773791008</c:v>
                </c:pt>
                <c:pt idx="14">
                  <c:v>-56156.105256210853</c:v>
                </c:pt>
                <c:pt idx="15">
                  <c:v>-55667.792774511632</c:v>
                </c:pt>
                <c:pt idx="16">
                  <c:v>-55179.480292812405</c:v>
                </c:pt>
                <c:pt idx="17">
                  <c:v>-54691.167811113177</c:v>
                </c:pt>
                <c:pt idx="18">
                  <c:v>-54202.855329413956</c:v>
                </c:pt>
                <c:pt idx="19">
                  <c:v>-53714.542847714736</c:v>
                </c:pt>
                <c:pt idx="20">
                  <c:v>-53226.230366015508</c:v>
                </c:pt>
                <c:pt idx="21">
                  <c:v>-52737.917884316281</c:v>
                </c:pt>
                <c:pt idx="22">
                  <c:v>-52249.60540261706</c:v>
                </c:pt>
                <c:pt idx="23">
                  <c:v>-51761.292920917833</c:v>
                </c:pt>
                <c:pt idx="24">
                  <c:v>-51272.980439218605</c:v>
                </c:pt>
                <c:pt idx="25">
                  <c:v>-50784.667957519385</c:v>
                </c:pt>
                <c:pt idx="26">
                  <c:v>-50296.355475820157</c:v>
                </c:pt>
                <c:pt idx="27">
                  <c:v>-49808.04299412093</c:v>
                </c:pt>
                <c:pt idx="28">
                  <c:v>-49319.730512421709</c:v>
                </c:pt>
                <c:pt idx="29">
                  <c:v>-48831.418030722481</c:v>
                </c:pt>
                <c:pt idx="30">
                  <c:v>-48343.105549023261</c:v>
                </c:pt>
                <c:pt idx="31">
                  <c:v>-47854.793067324033</c:v>
                </c:pt>
                <c:pt idx="32">
                  <c:v>-47366.480585624813</c:v>
                </c:pt>
                <c:pt idx="33">
                  <c:v>-46878.168103925585</c:v>
                </c:pt>
                <c:pt idx="34">
                  <c:v>-46389.855622226358</c:v>
                </c:pt>
                <c:pt idx="35">
                  <c:v>-45901.543140527137</c:v>
                </c:pt>
                <c:pt idx="36">
                  <c:v>-45413.23065882791</c:v>
                </c:pt>
                <c:pt idx="37">
                  <c:v>-44924.918177128682</c:v>
                </c:pt>
                <c:pt idx="38">
                  <c:v>-44436.605695429462</c:v>
                </c:pt>
                <c:pt idx="39">
                  <c:v>-43948.293213730234</c:v>
                </c:pt>
                <c:pt idx="40">
                  <c:v>-43459.980732031006</c:v>
                </c:pt>
                <c:pt idx="41">
                  <c:v>-42971.668250331786</c:v>
                </c:pt>
                <c:pt idx="42">
                  <c:v>-42483.355768632566</c:v>
                </c:pt>
                <c:pt idx="43">
                  <c:v>-41995.043286933331</c:v>
                </c:pt>
                <c:pt idx="44">
                  <c:v>-41506.73080523411</c:v>
                </c:pt>
                <c:pt idx="45">
                  <c:v>-41018.41832353489</c:v>
                </c:pt>
                <c:pt idx="46">
                  <c:v>-40530.105841835662</c:v>
                </c:pt>
                <c:pt idx="47">
                  <c:v>-40041.793360136435</c:v>
                </c:pt>
                <c:pt idx="48">
                  <c:v>-39553.480878437214</c:v>
                </c:pt>
                <c:pt idx="49">
                  <c:v>-39065.168396737987</c:v>
                </c:pt>
                <c:pt idx="50">
                  <c:v>-38576.855915038759</c:v>
                </c:pt>
                <c:pt idx="51">
                  <c:v>-38088.543433339539</c:v>
                </c:pt>
                <c:pt idx="52">
                  <c:v>-37600.230951640311</c:v>
                </c:pt>
                <c:pt idx="53">
                  <c:v>-37111.918469941083</c:v>
                </c:pt>
                <c:pt idx="54">
                  <c:v>-36623.605988241863</c:v>
                </c:pt>
                <c:pt idx="55">
                  <c:v>-36135.293506542643</c:v>
                </c:pt>
                <c:pt idx="56">
                  <c:v>-35646.981024843415</c:v>
                </c:pt>
                <c:pt idx="57">
                  <c:v>-35158.668543144187</c:v>
                </c:pt>
                <c:pt idx="58">
                  <c:v>-34670.356061444967</c:v>
                </c:pt>
                <c:pt idx="59">
                  <c:v>-34182.043579745739</c:v>
                </c:pt>
                <c:pt idx="60">
                  <c:v>-33693.731098046512</c:v>
                </c:pt>
                <c:pt idx="61">
                  <c:v>-33205.418616347291</c:v>
                </c:pt>
                <c:pt idx="62">
                  <c:v>-32717.106134648064</c:v>
                </c:pt>
                <c:pt idx="63">
                  <c:v>-32228.79365294884</c:v>
                </c:pt>
                <c:pt idx="64">
                  <c:v>-31740.481171249616</c:v>
                </c:pt>
                <c:pt idx="65">
                  <c:v>-31252.168689550392</c:v>
                </c:pt>
                <c:pt idx="66">
                  <c:v>-30763.856207851164</c:v>
                </c:pt>
                <c:pt idx="67">
                  <c:v>-30275.54372615194</c:v>
                </c:pt>
                <c:pt idx="68">
                  <c:v>-29787.231244452712</c:v>
                </c:pt>
                <c:pt idx="69">
                  <c:v>-29298.918762753492</c:v>
                </c:pt>
                <c:pt idx="70">
                  <c:v>-28810.606281054264</c:v>
                </c:pt>
                <c:pt idx="71">
                  <c:v>-28322.293799355044</c:v>
                </c:pt>
                <c:pt idx="72">
                  <c:v>-27833.981317655816</c:v>
                </c:pt>
                <c:pt idx="73">
                  <c:v>-27345.668835956589</c:v>
                </c:pt>
                <c:pt idx="74">
                  <c:v>-26857.356354257368</c:v>
                </c:pt>
                <c:pt idx="75">
                  <c:v>-26369.043872558141</c:v>
                </c:pt>
                <c:pt idx="76">
                  <c:v>-25880.73139085892</c:v>
                </c:pt>
                <c:pt idx="77">
                  <c:v>-25392.418909159693</c:v>
                </c:pt>
                <c:pt idx="78">
                  <c:v>-24904.106427460465</c:v>
                </c:pt>
                <c:pt idx="79">
                  <c:v>-24415.793945761245</c:v>
                </c:pt>
                <c:pt idx="80">
                  <c:v>-23927.481464062017</c:v>
                </c:pt>
                <c:pt idx="81">
                  <c:v>-23439.168982362789</c:v>
                </c:pt>
                <c:pt idx="82">
                  <c:v>-22950.856500663569</c:v>
                </c:pt>
                <c:pt idx="83">
                  <c:v>-22462.544018964341</c:v>
                </c:pt>
                <c:pt idx="84">
                  <c:v>-21974.231537265121</c:v>
                </c:pt>
                <c:pt idx="85">
                  <c:v>-21485.919055565893</c:v>
                </c:pt>
                <c:pt idx="86">
                  <c:v>-20997.606573866666</c:v>
                </c:pt>
                <c:pt idx="87">
                  <c:v>-20509.294092167445</c:v>
                </c:pt>
                <c:pt idx="88">
                  <c:v>-20020.981610468218</c:v>
                </c:pt>
                <c:pt idx="89">
                  <c:v>-19532.669128768997</c:v>
                </c:pt>
                <c:pt idx="90">
                  <c:v>-19044.35664706977</c:v>
                </c:pt>
                <c:pt idx="91">
                  <c:v>-18556.044165370542</c:v>
                </c:pt>
                <c:pt idx="92">
                  <c:v>-18067.731683671322</c:v>
                </c:pt>
                <c:pt idx="93">
                  <c:v>-17579.419201972094</c:v>
                </c:pt>
                <c:pt idx="94">
                  <c:v>-17091.106720272874</c:v>
                </c:pt>
                <c:pt idx="95">
                  <c:v>-16602.794238573646</c:v>
                </c:pt>
                <c:pt idx="96">
                  <c:v>-16114.481756874418</c:v>
                </c:pt>
                <c:pt idx="97">
                  <c:v>-15626.169275175198</c:v>
                </c:pt>
                <c:pt idx="98">
                  <c:v>-15137.85679347597</c:v>
                </c:pt>
                <c:pt idx="99">
                  <c:v>-14649.544311776743</c:v>
                </c:pt>
                <c:pt idx="100">
                  <c:v>-14161.231830077522</c:v>
                </c:pt>
                <c:pt idx="101">
                  <c:v>-13672.919348378295</c:v>
                </c:pt>
                <c:pt idx="102">
                  <c:v>-13184.606866679074</c:v>
                </c:pt>
                <c:pt idx="103">
                  <c:v>-12696.294384979847</c:v>
                </c:pt>
                <c:pt idx="104">
                  <c:v>-12207.981903280619</c:v>
                </c:pt>
                <c:pt idx="105">
                  <c:v>-11719.669421581399</c:v>
                </c:pt>
                <c:pt idx="106">
                  <c:v>-11231.356939882171</c:v>
                </c:pt>
                <c:pt idx="107">
                  <c:v>-10743.044458182951</c:v>
                </c:pt>
                <c:pt idx="108">
                  <c:v>-10254.731976483723</c:v>
                </c:pt>
                <c:pt idx="109">
                  <c:v>-9766.4194947844953</c:v>
                </c:pt>
                <c:pt idx="110">
                  <c:v>-9278.107013085275</c:v>
                </c:pt>
                <c:pt idx="111">
                  <c:v>-8789.7945313860473</c:v>
                </c:pt>
                <c:pt idx="112">
                  <c:v>-8301.4820496868269</c:v>
                </c:pt>
                <c:pt idx="113">
                  <c:v>-7813.1695679875993</c:v>
                </c:pt>
                <c:pt idx="114">
                  <c:v>-7324.8570862883716</c:v>
                </c:pt>
                <c:pt idx="115">
                  <c:v>-6836.5446045891513</c:v>
                </c:pt>
                <c:pt idx="116">
                  <c:v>-6348.2321228899236</c:v>
                </c:pt>
                <c:pt idx="117">
                  <c:v>-5859.919641190696</c:v>
                </c:pt>
                <c:pt idx="118">
                  <c:v>-5371.6071594914756</c:v>
                </c:pt>
                <c:pt idx="119">
                  <c:v>-4883.294677792248</c:v>
                </c:pt>
                <c:pt idx="120">
                  <c:v>-4394.9821960930276</c:v>
                </c:pt>
                <c:pt idx="121">
                  <c:v>-3906.6697143937999</c:v>
                </c:pt>
                <c:pt idx="122">
                  <c:v>-3418.3572326945723</c:v>
                </c:pt>
                <c:pt idx="123">
                  <c:v>-2930.0447509953519</c:v>
                </c:pt>
                <c:pt idx="124">
                  <c:v>-2441.7322692961243</c:v>
                </c:pt>
                <c:pt idx="125">
                  <c:v>-1953.4197875969039</c:v>
                </c:pt>
                <c:pt idx="126">
                  <c:v>-1465.1073058976763</c:v>
                </c:pt>
                <c:pt idx="127">
                  <c:v>-976.79482419844862</c:v>
                </c:pt>
                <c:pt idx="128">
                  <c:v>-488.48234249922825</c:v>
                </c:pt>
                <c:pt idx="129">
                  <c:v>-0.16986080000000001</c:v>
                </c:pt>
                <c:pt idx="130">
                  <c:v>498.88253827199998</c:v>
                </c:pt>
                <c:pt idx="131">
                  <c:v>997.93493734399988</c:v>
                </c:pt>
                <c:pt idx="132">
                  <c:v>1496.9873364160001</c:v>
                </c:pt>
                <c:pt idx="133">
                  <c:v>1996.0397354879999</c:v>
                </c:pt>
                <c:pt idx="134">
                  <c:v>2495.09213456</c:v>
                </c:pt>
                <c:pt idx="135">
                  <c:v>2994.1445336319998</c:v>
                </c:pt>
                <c:pt idx="136">
                  <c:v>3493.1969327039997</c:v>
                </c:pt>
                <c:pt idx="137">
                  <c:v>3992.2493317759995</c:v>
                </c:pt>
                <c:pt idx="138">
                  <c:v>4491.3017308480003</c:v>
                </c:pt>
                <c:pt idx="139">
                  <c:v>4990.3541299200006</c:v>
                </c:pt>
                <c:pt idx="140">
                  <c:v>5489.4065289919999</c:v>
                </c:pt>
                <c:pt idx="141">
                  <c:v>5988.4589280640002</c:v>
                </c:pt>
                <c:pt idx="142">
                  <c:v>6487.5113271360005</c:v>
                </c:pt>
                <c:pt idx="143">
                  <c:v>6986.5637262079999</c:v>
                </c:pt>
                <c:pt idx="144">
                  <c:v>7485.6161252800002</c:v>
                </c:pt>
                <c:pt idx="145">
                  <c:v>7984.6685243519996</c:v>
                </c:pt>
                <c:pt idx="146">
                  <c:v>8483.7209234239999</c:v>
                </c:pt>
                <c:pt idx="147">
                  <c:v>8982.7733224959993</c:v>
                </c:pt>
                <c:pt idx="148">
                  <c:v>9481.8257215679987</c:v>
                </c:pt>
                <c:pt idx="149">
                  <c:v>9980.8781206399999</c:v>
                </c:pt>
                <c:pt idx="150">
                  <c:v>10479.930519711999</c:v>
                </c:pt>
                <c:pt idx="151">
                  <c:v>10978.982918783999</c:v>
                </c:pt>
                <c:pt idx="152">
                  <c:v>11478.035317856</c:v>
                </c:pt>
                <c:pt idx="153">
                  <c:v>11977.087716927999</c:v>
                </c:pt>
                <c:pt idx="154">
                  <c:v>12476.140115999999</c:v>
                </c:pt>
                <c:pt idx="155">
                  <c:v>12975.192515072</c:v>
                </c:pt>
                <c:pt idx="156">
                  <c:v>13474.244914143999</c:v>
                </c:pt>
                <c:pt idx="157">
                  <c:v>13973.297313215999</c:v>
                </c:pt>
                <c:pt idx="158">
                  <c:v>14472.349712288</c:v>
                </c:pt>
                <c:pt idx="159">
                  <c:v>14971.402111359999</c:v>
                </c:pt>
                <c:pt idx="160">
                  <c:v>15470.454510431999</c:v>
                </c:pt>
                <c:pt idx="161">
                  <c:v>15969.506909503998</c:v>
                </c:pt>
                <c:pt idx="162">
                  <c:v>16468.559308575997</c:v>
                </c:pt>
                <c:pt idx="163">
                  <c:v>16967.611707648</c:v>
                </c:pt>
                <c:pt idx="164">
                  <c:v>17466.66410672</c:v>
                </c:pt>
                <c:pt idx="165">
                  <c:v>17965.716505791999</c:v>
                </c:pt>
                <c:pt idx="166">
                  <c:v>18464.768904863999</c:v>
                </c:pt>
                <c:pt idx="167">
                  <c:v>18963.821303935998</c:v>
                </c:pt>
                <c:pt idx="168">
                  <c:v>19462.873703007997</c:v>
                </c:pt>
                <c:pt idx="169">
                  <c:v>19961.92610208</c:v>
                </c:pt>
                <c:pt idx="170">
                  <c:v>20460.978501152</c:v>
                </c:pt>
                <c:pt idx="171">
                  <c:v>20960.030900223999</c:v>
                </c:pt>
                <c:pt idx="172">
                  <c:v>21459.083299295999</c:v>
                </c:pt>
                <c:pt idx="173">
                  <c:v>21958.135698367998</c:v>
                </c:pt>
                <c:pt idx="174">
                  <c:v>22457.188097439997</c:v>
                </c:pt>
                <c:pt idx="175">
                  <c:v>22956.240496512</c:v>
                </c:pt>
                <c:pt idx="176">
                  <c:v>23455.292895584</c:v>
                </c:pt>
                <c:pt idx="177">
                  <c:v>23954.345294655999</c:v>
                </c:pt>
                <c:pt idx="178">
                  <c:v>24453.397693727999</c:v>
                </c:pt>
                <c:pt idx="179">
                  <c:v>24952.450092799998</c:v>
                </c:pt>
                <c:pt idx="180">
                  <c:v>25451.502491871997</c:v>
                </c:pt>
                <c:pt idx="181">
                  <c:v>25950.554890944</c:v>
                </c:pt>
                <c:pt idx="182">
                  <c:v>26449.607290016</c:v>
                </c:pt>
                <c:pt idx="183">
                  <c:v>26948.659689087999</c:v>
                </c:pt>
                <c:pt idx="184">
                  <c:v>27447.712088159999</c:v>
                </c:pt>
                <c:pt idx="185">
                  <c:v>27946.764487231998</c:v>
                </c:pt>
                <c:pt idx="186">
                  <c:v>28445.816886303997</c:v>
                </c:pt>
                <c:pt idx="187">
                  <c:v>28944.869285376</c:v>
                </c:pt>
                <c:pt idx="188">
                  <c:v>29443.921684448</c:v>
                </c:pt>
                <c:pt idx="189">
                  <c:v>29942.974083519999</c:v>
                </c:pt>
                <c:pt idx="190">
                  <c:v>30442.026482591999</c:v>
                </c:pt>
                <c:pt idx="191">
                  <c:v>30941.078881663998</c:v>
                </c:pt>
                <c:pt idx="192">
                  <c:v>31440.131280735997</c:v>
                </c:pt>
                <c:pt idx="193">
                  <c:v>31939.183679807997</c:v>
                </c:pt>
                <c:pt idx="194">
                  <c:v>32438.23607888</c:v>
                </c:pt>
                <c:pt idx="195">
                  <c:v>32937.288477951995</c:v>
                </c:pt>
                <c:pt idx="196">
                  <c:v>33436.340877023998</c:v>
                </c:pt>
                <c:pt idx="197">
                  <c:v>33935.393276096002</c:v>
                </c:pt>
                <c:pt idx="198">
                  <c:v>34434.445675167997</c:v>
                </c:pt>
                <c:pt idx="199">
                  <c:v>34933.49807424</c:v>
                </c:pt>
                <c:pt idx="200">
                  <c:v>35432.550473311996</c:v>
                </c:pt>
                <c:pt idx="201">
                  <c:v>35931.602872383999</c:v>
                </c:pt>
                <c:pt idx="202">
                  <c:v>36430.655271455995</c:v>
                </c:pt>
                <c:pt idx="203">
                  <c:v>36929.707670527998</c:v>
                </c:pt>
                <c:pt idx="204">
                  <c:v>37428.760069600001</c:v>
                </c:pt>
                <c:pt idx="205">
                  <c:v>37927.812468671997</c:v>
                </c:pt>
                <c:pt idx="206">
                  <c:v>38426.864867744</c:v>
                </c:pt>
                <c:pt idx="207">
                  <c:v>38925.917266815995</c:v>
                </c:pt>
                <c:pt idx="208">
                  <c:v>39424.969665887998</c:v>
                </c:pt>
                <c:pt idx="209">
                  <c:v>39924.022064960001</c:v>
                </c:pt>
                <c:pt idx="210">
                  <c:v>40423.074464031997</c:v>
                </c:pt>
                <c:pt idx="211">
                  <c:v>40922.126863104</c:v>
                </c:pt>
                <c:pt idx="212">
                  <c:v>41421.179262175996</c:v>
                </c:pt>
                <c:pt idx="213">
                  <c:v>41920.231661247999</c:v>
                </c:pt>
                <c:pt idx="214">
                  <c:v>42419.284060319995</c:v>
                </c:pt>
                <c:pt idx="215">
                  <c:v>42918.336459391998</c:v>
                </c:pt>
                <c:pt idx="216">
                  <c:v>43417.388858464001</c:v>
                </c:pt>
                <c:pt idx="217">
                  <c:v>43916.441257535997</c:v>
                </c:pt>
                <c:pt idx="218">
                  <c:v>44415.493656608</c:v>
                </c:pt>
                <c:pt idx="219">
                  <c:v>44914.546055679995</c:v>
                </c:pt>
                <c:pt idx="220">
                  <c:v>45413.598454751998</c:v>
                </c:pt>
                <c:pt idx="221">
                  <c:v>45912.650853824001</c:v>
                </c:pt>
                <c:pt idx="222">
                  <c:v>46411.703252895997</c:v>
                </c:pt>
                <c:pt idx="223">
                  <c:v>46910.755651968</c:v>
                </c:pt>
                <c:pt idx="224">
                  <c:v>47409.808051039996</c:v>
                </c:pt>
                <c:pt idx="225">
                  <c:v>47908.860450111999</c:v>
                </c:pt>
                <c:pt idx="226">
                  <c:v>48407.912849183995</c:v>
                </c:pt>
                <c:pt idx="227">
                  <c:v>48906.965248255998</c:v>
                </c:pt>
                <c:pt idx="228">
                  <c:v>49406.017647328001</c:v>
                </c:pt>
                <c:pt idx="229">
                  <c:v>49905.070046399996</c:v>
                </c:pt>
                <c:pt idx="230">
                  <c:v>50404.122445472</c:v>
                </c:pt>
                <c:pt idx="231">
                  <c:v>50903.174844543995</c:v>
                </c:pt>
                <c:pt idx="232">
                  <c:v>51402.227243615998</c:v>
                </c:pt>
                <c:pt idx="233">
                  <c:v>51901.279642688001</c:v>
                </c:pt>
                <c:pt idx="234">
                  <c:v>52400.332041759997</c:v>
                </c:pt>
                <c:pt idx="235">
                  <c:v>52899.384440832</c:v>
                </c:pt>
                <c:pt idx="236">
                  <c:v>53398.436839903996</c:v>
                </c:pt>
                <c:pt idx="237">
                  <c:v>53897.489238975999</c:v>
                </c:pt>
                <c:pt idx="238">
                  <c:v>54396.541638047995</c:v>
                </c:pt>
                <c:pt idx="239">
                  <c:v>54895.594037119998</c:v>
                </c:pt>
                <c:pt idx="240">
                  <c:v>55394.646436192001</c:v>
                </c:pt>
                <c:pt idx="241">
                  <c:v>55893.698835263996</c:v>
                </c:pt>
                <c:pt idx="242">
                  <c:v>56392.751234335999</c:v>
                </c:pt>
                <c:pt idx="243">
                  <c:v>56891.803633407995</c:v>
                </c:pt>
                <c:pt idx="244">
                  <c:v>57390.856032479998</c:v>
                </c:pt>
                <c:pt idx="245">
                  <c:v>57889.908431552001</c:v>
                </c:pt>
                <c:pt idx="246">
                  <c:v>58388.960830623997</c:v>
                </c:pt>
                <c:pt idx="247">
                  <c:v>58888.013229696</c:v>
                </c:pt>
                <c:pt idx="248">
                  <c:v>59387.065628767996</c:v>
                </c:pt>
                <c:pt idx="249">
                  <c:v>59886.118027839999</c:v>
                </c:pt>
                <c:pt idx="250">
                  <c:v>60385.170426911995</c:v>
                </c:pt>
                <c:pt idx="251">
                  <c:v>60884.222825983998</c:v>
                </c:pt>
                <c:pt idx="252">
                  <c:v>61383.275225056001</c:v>
                </c:pt>
                <c:pt idx="253">
                  <c:v>61882.327624127996</c:v>
                </c:pt>
                <c:pt idx="254">
                  <c:v>62381.380023199999</c:v>
                </c:pt>
                <c:pt idx="255">
                  <c:v>62880.432422271995</c:v>
                </c:pt>
                <c:pt idx="256">
                  <c:v>63379.484821343998</c:v>
                </c:pt>
                <c:pt idx="257">
                  <c:v>63878.537220415994</c:v>
                </c:pt>
                <c:pt idx="258">
                  <c:v>64377.589619487997</c:v>
                </c:pt>
                <c:pt idx="259">
                  <c:v>64876.64201856</c:v>
                </c:pt>
                <c:pt idx="260">
                  <c:v>65375.694417631996</c:v>
                </c:pt>
                <c:pt idx="261">
                  <c:v>65874.746816703991</c:v>
                </c:pt>
                <c:pt idx="262">
                  <c:v>66373.799215776002</c:v>
                </c:pt>
                <c:pt idx="263">
                  <c:v>66872.851614847998</c:v>
                </c:pt>
                <c:pt idx="264">
                  <c:v>67371.904013919993</c:v>
                </c:pt>
                <c:pt idx="265">
                  <c:v>67870.956412992004</c:v>
                </c:pt>
                <c:pt idx="266">
                  <c:v>68370.008812063999</c:v>
                </c:pt>
                <c:pt idx="267">
                  <c:v>68869.061211135995</c:v>
                </c:pt>
                <c:pt idx="268">
                  <c:v>69368.113610207991</c:v>
                </c:pt>
                <c:pt idx="269">
                  <c:v>69867.166009280001</c:v>
                </c:pt>
                <c:pt idx="270">
                  <c:v>70366.218408351997</c:v>
                </c:pt>
                <c:pt idx="271">
                  <c:v>70865.270807423993</c:v>
                </c:pt>
                <c:pt idx="272">
                  <c:v>71364.323206496003</c:v>
                </c:pt>
                <c:pt idx="273">
                  <c:v>71863.375605567999</c:v>
                </c:pt>
                <c:pt idx="274">
                  <c:v>72362.428004639994</c:v>
                </c:pt>
                <c:pt idx="275">
                  <c:v>72861.48040371199</c:v>
                </c:pt>
                <c:pt idx="276">
                  <c:v>73360.532802784001</c:v>
                </c:pt>
                <c:pt idx="277">
                  <c:v>73859.585201855996</c:v>
                </c:pt>
                <c:pt idx="278">
                  <c:v>74358.637600927992</c:v>
                </c:pt>
                <c:pt idx="279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64-441A-9E88-931CFE8ADAE2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'AFR01'!$F$2:$F$4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BD-40EA-A394-C1D4A414B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19304"/>
        <c:axId val="232215776"/>
      </c:scatterChart>
      <c:valAx>
        <c:axId val="232219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15776"/>
        <c:crosses val="autoZero"/>
        <c:crossBetween val="midCat"/>
      </c:valAx>
      <c:valAx>
        <c:axId val="23221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19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'GZP155'!$E$7:$E$248</c:f>
              <c:numCache>
                <c:formatCode>General</c:formatCode>
                <c:ptCount val="242"/>
                <c:pt idx="0">
                  <c:v>147130</c:v>
                </c:pt>
                <c:pt idx="1">
                  <c:v>145995.16426229509</c:v>
                </c:pt>
                <c:pt idx="2">
                  <c:v>144860.32852459015</c:v>
                </c:pt>
                <c:pt idx="3">
                  <c:v>143725.49278688524</c:v>
                </c:pt>
                <c:pt idx="4">
                  <c:v>142590.65704918033</c:v>
                </c:pt>
                <c:pt idx="5">
                  <c:v>141455.82131147542</c:v>
                </c:pt>
                <c:pt idx="6">
                  <c:v>140320.98557377048</c:v>
                </c:pt>
                <c:pt idx="7">
                  <c:v>139186.14983606557</c:v>
                </c:pt>
                <c:pt idx="8">
                  <c:v>138051.31409836066</c:v>
                </c:pt>
                <c:pt idx="9">
                  <c:v>136916.47836065575</c:v>
                </c:pt>
                <c:pt idx="10">
                  <c:v>135781.64262295081</c:v>
                </c:pt>
                <c:pt idx="11">
                  <c:v>134646.8068852459</c:v>
                </c:pt>
                <c:pt idx="12">
                  <c:v>133511.97114754099</c:v>
                </c:pt>
                <c:pt idx="13">
                  <c:v>132377.13540983608</c:v>
                </c:pt>
                <c:pt idx="14">
                  <c:v>131242.29967213114</c:v>
                </c:pt>
                <c:pt idx="15">
                  <c:v>130107.46393442623</c:v>
                </c:pt>
                <c:pt idx="16">
                  <c:v>128972.62819672131</c:v>
                </c:pt>
                <c:pt idx="17">
                  <c:v>127837.79245901639</c:v>
                </c:pt>
                <c:pt idx="18">
                  <c:v>126702.95672131148</c:v>
                </c:pt>
                <c:pt idx="19">
                  <c:v>125568.12098360655</c:v>
                </c:pt>
                <c:pt idx="20">
                  <c:v>124433.28524590164</c:v>
                </c:pt>
                <c:pt idx="21">
                  <c:v>123298.44950819672</c:v>
                </c:pt>
                <c:pt idx="22">
                  <c:v>122163.61377049181</c:v>
                </c:pt>
                <c:pt idx="23">
                  <c:v>121028.77803278688</c:v>
                </c:pt>
                <c:pt idx="24">
                  <c:v>119893.94229508197</c:v>
                </c:pt>
                <c:pt idx="25">
                  <c:v>118759.10655737705</c:v>
                </c:pt>
                <c:pt idx="26">
                  <c:v>117624.27081967214</c:v>
                </c:pt>
                <c:pt idx="27">
                  <c:v>116489.43508196721</c:v>
                </c:pt>
                <c:pt idx="28">
                  <c:v>115354.5993442623</c:v>
                </c:pt>
                <c:pt idx="29">
                  <c:v>114219.76360655738</c:v>
                </c:pt>
                <c:pt idx="30">
                  <c:v>113084.92786885245</c:v>
                </c:pt>
                <c:pt idx="31">
                  <c:v>111950.09213114754</c:v>
                </c:pt>
                <c:pt idx="32">
                  <c:v>110815.25639344263</c:v>
                </c:pt>
                <c:pt idx="33">
                  <c:v>109680.4206557377</c:v>
                </c:pt>
                <c:pt idx="34">
                  <c:v>108545.58491803278</c:v>
                </c:pt>
                <c:pt idx="35">
                  <c:v>107410.74918032787</c:v>
                </c:pt>
                <c:pt idx="36">
                  <c:v>106275.91344262296</c:v>
                </c:pt>
                <c:pt idx="37">
                  <c:v>105141.07770491803</c:v>
                </c:pt>
                <c:pt idx="38">
                  <c:v>104006.24196721311</c:v>
                </c:pt>
                <c:pt idx="39">
                  <c:v>102871.4062295082</c:v>
                </c:pt>
                <c:pt idx="40">
                  <c:v>101736.57049180329</c:v>
                </c:pt>
                <c:pt idx="41">
                  <c:v>100601.73475409836</c:v>
                </c:pt>
                <c:pt idx="42">
                  <c:v>99466.899016393436</c:v>
                </c:pt>
                <c:pt idx="43">
                  <c:v>98332.063278688525</c:v>
                </c:pt>
                <c:pt idx="44">
                  <c:v>97197.227540983615</c:v>
                </c:pt>
                <c:pt idx="45">
                  <c:v>96062.39180327869</c:v>
                </c:pt>
                <c:pt idx="46">
                  <c:v>94927.556065573764</c:v>
                </c:pt>
                <c:pt idx="47">
                  <c:v>93792.720327868854</c:v>
                </c:pt>
                <c:pt idx="48">
                  <c:v>92657.884590163943</c:v>
                </c:pt>
                <c:pt idx="49">
                  <c:v>91523.048852459018</c:v>
                </c:pt>
                <c:pt idx="50">
                  <c:v>90388.213114754093</c:v>
                </c:pt>
                <c:pt idx="51">
                  <c:v>89253.377377049183</c:v>
                </c:pt>
                <c:pt idx="52">
                  <c:v>88118.541639344272</c:v>
                </c:pt>
                <c:pt idx="53">
                  <c:v>86983.705901639347</c:v>
                </c:pt>
                <c:pt idx="54">
                  <c:v>85848.870163934422</c:v>
                </c:pt>
                <c:pt idx="55">
                  <c:v>84714.034426229511</c:v>
                </c:pt>
                <c:pt idx="56">
                  <c:v>83579.198688524601</c:v>
                </c:pt>
                <c:pt idx="57">
                  <c:v>82444.362950819675</c:v>
                </c:pt>
                <c:pt idx="58">
                  <c:v>81309.52721311475</c:v>
                </c:pt>
                <c:pt idx="59">
                  <c:v>80174.69147540984</c:v>
                </c:pt>
                <c:pt idx="60">
                  <c:v>79039.855737704915</c:v>
                </c:pt>
                <c:pt idx="61">
                  <c:v>77905.02</c:v>
                </c:pt>
                <c:pt idx="62">
                  <c:v>76757.306863905324</c:v>
                </c:pt>
                <c:pt idx="63">
                  <c:v>75609.593727810658</c:v>
                </c:pt>
                <c:pt idx="64">
                  <c:v>74461.880591715977</c:v>
                </c:pt>
                <c:pt idx="65">
                  <c:v>73314.167455621311</c:v>
                </c:pt>
                <c:pt idx="66">
                  <c:v>72166.454319526631</c:v>
                </c:pt>
                <c:pt idx="67">
                  <c:v>71018.74118343195</c:v>
                </c:pt>
                <c:pt idx="68">
                  <c:v>69871.028047337284</c:v>
                </c:pt>
                <c:pt idx="69">
                  <c:v>68723.314911242604</c:v>
                </c:pt>
                <c:pt idx="70">
                  <c:v>67575.601775147938</c:v>
                </c:pt>
                <c:pt idx="71">
                  <c:v>66427.888639053257</c:v>
                </c:pt>
                <c:pt idx="72">
                  <c:v>65280.175502958584</c:v>
                </c:pt>
                <c:pt idx="73">
                  <c:v>64132.462366863911</c:v>
                </c:pt>
                <c:pt idx="74">
                  <c:v>62984.74923076923</c:v>
                </c:pt>
                <c:pt idx="75">
                  <c:v>61837.036094674557</c:v>
                </c:pt>
                <c:pt idx="76">
                  <c:v>60689.322958579884</c:v>
                </c:pt>
                <c:pt idx="77">
                  <c:v>59541.60982248521</c:v>
                </c:pt>
                <c:pt idx="78">
                  <c:v>58393.896686390537</c:v>
                </c:pt>
                <c:pt idx="79">
                  <c:v>57246.183550295857</c:v>
                </c:pt>
                <c:pt idx="80">
                  <c:v>56098.470414201183</c:v>
                </c:pt>
                <c:pt idx="81">
                  <c:v>54950.75727810651</c:v>
                </c:pt>
                <c:pt idx="82">
                  <c:v>53803.044142011837</c:v>
                </c:pt>
                <c:pt idx="83">
                  <c:v>52655.331005917164</c:v>
                </c:pt>
                <c:pt idx="84">
                  <c:v>51507.617869822483</c:v>
                </c:pt>
                <c:pt idx="85">
                  <c:v>50359.90473372781</c:v>
                </c:pt>
                <c:pt idx="86">
                  <c:v>49212.191597633137</c:v>
                </c:pt>
                <c:pt idx="87">
                  <c:v>48064.478461538463</c:v>
                </c:pt>
                <c:pt idx="88">
                  <c:v>46916.76532544379</c:v>
                </c:pt>
                <c:pt idx="89">
                  <c:v>45769.05218934911</c:v>
                </c:pt>
                <c:pt idx="90">
                  <c:v>44621.339053254436</c:v>
                </c:pt>
                <c:pt idx="91">
                  <c:v>43473.625917159763</c:v>
                </c:pt>
                <c:pt idx="92">
                  <c:v>42325.91278106509</c:v>
                </c:pt>
                <c:pt idx="93">
                  <c:v>41178.199644970417</c:v>
                </c:pt>
                <c:pt idx="94">
                  <c:v>40030.486508875736</c:v>
                </c:pt>
                <c:pt idx="95">
                  <c:v>38882.773372781063</c:v>
                </c:pt>
                <c:pt idx="96">
                  <c:v>37735.06023668639</c:v>
                </c:pt>
                <c:pt idx="97">
                  <c:v>36587.347100591716</c:v>
                </c:pt>
                <c:pt idx="98">
                  <c:v>35439.633964497043</c:v>
                </c:pt>
                <c:pt idx="99">
                  <c:v>34291.920828402363</c:v>
                </c:pt>
                <c:pt idx="100">
                  <c:v>33144.207692307689</c:v>
                </c:pt>
                <c:pt idx="101">
                  <c:v>31996.494556213016</c:v>
                </c:pt>
                <c:pt idx="102">
                  <c:v>30848.781420118343</c:v>
                </c:pt>
                <c:pt idx="103">
                  <c:v>29701.06828402367</c:v>
                </c:pt>
                <c:pt idx="104">
                  <c:v>28553.355147928989</c:v>
                </c:pt>
                <c:pt idx="105">
                  <c:v>27405.642011834316</c:v>
                </c:pt>
                <c:pt idx="106">
                  <c:v>26257.928875739643</c:v>
                </c:pt>
                <c:pt idx="107">
                  <c:v>25110.215739644969</c:v>
                </c:pt>
                <c:pt idx="108">
                  <c:v>23962.502603550296</c:v>
                </c:pt>
                <c:pt idx="109">
                  <c:v>22814.789467455616</c:v>
                </c:pt>
                <c:pt idx="110">
                  <c:v>21667.076331360942</c:v>
                </c:pt>
                <c:pt idx="111">
                  <c:v>20519.363195266269</c:v>
                </c:pt>
                <c:pt idx="112">
                  <c:v>19371.650059171596</c:v>
                </c:pt>
                <c:pt idx="113">
                  <c:v>18223.936923076923</c:v>
                </c:pt>
                <c:pt idx="114">
                  <c:v>17076.223786982242</c:v>
                </c:pt>
                <c:pt idx="115">
                  <c:v>15928.510650887569</c:v>
                </c:pt>
                <c:pt idx="116">
                  <c:v>14780.797514792896</c:v>
                </c:pt>
                <c:pt idx="117">
                  <c:v>13633.084378698222</c:v>
                </c:pt>
                <c:pt idx="118">
                  <c:v>12485.371242603549</c:v>
                </c:pt>
                <c:pt idx="119">
                  <c:v>11337.658106508869</c:v>
                </c:pt>
                <c:pt idx="120">
                  <c:v>10189.944970414203</c:v>
                </c:pt>
                <c:pt idx="121">
                  <c:v>9042.231834319522</c:v>
                </c:pt>
                <c:pt idx="122">
                  <c:v>7894.5186982248415</c:v>
                </c:pt>
                <c:pt idx="123">
                  <c:v>6746.8055621301755</c:v>
                </c:pt>
                <c:pt idx="124">
                  <c:v>5599.092426035495</c:v>
                </c:pt>
                <c:pt idx="125">
                  <c:v>4451.379289940829</c:v>
                </c:pt>
                <c:pt idx="126">
                  <c:v>3303.6661538461485</c:v>
                </c:pt>
                <c:pt idx="127">
                  <c:v>2155.953017751468</c:v>
                </c:pt>
                <c:pt idx="128">
                  <c:v>1008.239881656802</c:v>
                </c:pt>
                <c:pt idx="129">
                  <c:v>-139.4732544378785</c:v>
                </c:pt>
                <c:pt idx="130">
                  <c:v>-1287.1863905325445</c:v>
                </c:pt>
                <c:pt idx="131">
                  <c:v>-2434.899526627225</c:v>
                </c:pt>
                <c:pt idx="132">
                  <c:v>-3582.6126627219055</c:v>
                </c:pt>
                <c:pt idx="133">
                  <c:v>-4730.3257988165715</c:v>
                </c:pt>
                <c:pt idx="134">
                  <c:v>-5878.038934911252</c:v>
                </c:pt>
                <c:pt idx="135">
                  <c:v>-7025.752071005918</c:v>
                </c:pt>
                <c:pt idx="136">
                  <c:v>-8173.4652071005985</c:v>
                </c:pt>
                <c:pt idx="137">
                  <c:v>-9321.178343195279</c:v>
                </c:pt>
                <c:pt idx="138">
                  <c:v>-10468.891479289945</c:v>
                </c:pt>
                <c:pt idx="139">
                  <c:v>-11616.604615384626</c:v>
                </c:pt>
                <c:pt idx="140">
                  <c:v>-12764.317751479291</c:v>
                </c:pt>
                <c:pt idx="141">
                  <c:v>-13912.030887573972</c:v>
                </c:pt>
                <c:pt idx="142">
                  <c:v>-15059.744023668653</c:v>
                </c:pt>
                <c:pt idx="143">
                  <c:v>-16207.457159763318</c:v>
                </c:pt>
                <c:pt idx="144">
                  <c:v>-17355.170295857999</c:v>
                </c:pt>
                <c:pt idx="145">
                  <c:v>-18502.883431952665</c:v>
                </c:pt>
                <c:pt idx="146">
                  <c:v>-19650.596568047345</c:v>
                </c:pt>
                <c:pt idx="147">
                  <c:v>-20798.309704142026</c:v>
                </c:pt>
                <c:pt idx="148">
                  <c:v>-21946.022840236692</c:v>
                </c:pt>
                <c:pt idx="149">
                  <c:v>-23093.735976331373</c:v>
                </c:pt>
                <c:pt idx="150">
                  <c:v>-24241.449112426038</c:v>
                </c:pt>
                <c:pt idx="151">
                  <c:v>-25389.162248520719</c:v>
                </c:pt>
                <c:pt idx="152">
                  <c:v>-26536.8753846154</c:v>
                </c:pt>
                <c:pt idx="153">
                  <c:v>-27684.588520710065</c:v>
                </c:pt>
                <c:pt idx="154">
                  <c:v>-28832.301656804746</c:v>
                </c:pt>
                <c:pt idx="155">
                  <c:v>-29980.014792899412</c:v>
                </c:pt>
                <c:pt idx="156">
                  <c:v>-31127.727928994093</c:v>
                </c:pt>
                <c:pt idx="157">
                  <c:v>-32275.441065088773</c:v>
                </c:pt>
                <c:pt idx="158">
                  <c:v>-33423.154201183439</c:v>
                </c:pt>
                <c:pt idx="159">
                  <c:v>-34570.86733727812</c:v>
                </c:pt>
                <c:pt idx="160">
                  <c:v>-35718.580473372785</c:v>
                </c:pt>
                <c:pt idx="161">
                  <c:v>-36866.293609467466</c:v>
                </c:pt>
                <c:pt idx="162">
                  <c:v>-38014.006745562147</c:v>
                </c:pt>
                <c:pt idx="163">
                  <c:v>-39161.719881656813</c:v>
                </c:pt>
                <c:pt idx="164">
                  <c:v>-40309.433017751493</c:v>
                </c:pt>
                <c:pt idx="165">
                  <c:v>-41457.146153846159</c:v>
                </c:pt>
                <c:pt idx="166">
                  <c:v>-42604.85928994084</c:v>
                </c:pt>
                <c:pt idx="167">
                  <c:v>-43752.57242603552</c:v>
                </c:pt>
                <c:pt idx="168">
                  <c:v>-44900.285562130186</c:v>
                </c:pt>
                <c:pt idx="169">
                  <c:v>-46047.998698224867</c:v>
                </c:pt>
                <c:pt idx="170">
                  <c:v>-47195.711834319532</c:v>
                </c:pt>
                <c:pt idx="171">
                  <c:v>-48343.424970414213</c:v>
                </c:pt>
                <c:pt idx="172">
                  <c:v>-49491.138106508894</c:v>
                </c:pt>
                <c:pt idx="173">
                  <c:v>-50638.85124260356</c:v>
                </c:pt>
                <c:pt idx="174">
                  <c:v>-51786.56437869824</c:v>
                </c:pt>
                <c:pt idx="175">
                  <c:v>-52934.277514792906</c:v>
                </c:pt>
                <c:pt idx="176">
                  <c:v>-54081.990650887587</c:v>
                </c:pt>
                <c:pt idx="177">
                  <c:v>-55229.703786982267</c:v>
                </c:pt>
                <c:pt idx="178">
                  <c:v>-56377.416923076948</c:v>
                </c:pt>
                <c:pt idx="179">
                  <c:v>-57525.130059171599</c:v>
                </c:pt>
                <c:pt idx="180">
                  <c:v>-58672.84319526628</c:v>
                </c:pt>
                <c:pt idx="181">
                  <c:v>-59820.55633136096</c:v>
                </c:pt>
                <c:pt idx="182">
                  <c:v>-60968.269467455641</c:v>
                </c:pt>
                <c:pt idx="183">
                  <c:v>-62115.982603550321</c:v>
                </c:pt>
                <c:pt idx="184">
                  <c:v>-63263.695739644972</c:v>
                </c:pt>
                <c:pt idx="185">
                  <c:v>-64411.408875739653</c:v>
                </c:pt>
                <c:pt idx="186">
                  <c:v>-65559.122011834334</c:v>
                </c:pt>
                <c:pt idx="187">
                  <c:v>-66706.835147929014</c:v>
                </c:pt>
                <c:pt idx="188">
                  <c:v>-67854.548284023695</c:v>
                </c:pt>
                <c:pt idx="189">
                  <c:v>-69002.261420118346</c:v>
                </c:pt>
                <c:pt idx="190">
                  <c:v>-70149.974556213027</c:v>
                </c:pt>
                <c:pt idx="191">
                  <c:v>-71297.687692307707</c:v>
                </c:pt>
                <c:pt idx="192">
                  <c:v>-72445.400828402388</c:v>
                </c:pt>
                <c:pt idx="193">
                  <c:v>-73593.113964497068</c:v>
                </c:pt>
                <c:pt idx="194">
                  <c:v>-74740.827100591719</c:v>
                </c:pt>
                <c:pt idx="195">
                  <c:v>-75888.5402366864</c:v>
                </c:pt>
                <c:pt idx="196">
                  <c:v>-77036.253372781081</c:v>
                </c:pt>
                <c:pt idx="197">
                  <c:v>-78183.966508875761</c:v>
                </c:pt>
                <c:pt idx="198">
                  <c:v>-79331.679644970442</c:v>
                </c:pt>
                <c:pt idx="199">
                  <c:v>-80479.392781065093</c:v>
                </c:pt>
                <c:pt idx="200">
                  <c:v>-81627.105917159774</c:v>
                </c:pt>
                <c:pt idx="201">
                  <c:v>-82774.819053254454</c:v>
                </c:pt>
                <c:pt idx="202">
                  <c:v>-83922.532189349135</c:v>
                </c:pt>
                <c:pt idx="203">
                  <c:v>-85070.245325443815</c:v>
                </c:pt>
                <c:pt idx="204">
                  <c:v>-86217.958461538467</c:v>
                </c:pt>
                <c:pt idx="205">
                  <c:v>-87365.671597633147</c:v>
                </c:pt>
                <c:pt idx="206">
                  <c:v>-88513.384733727828</c:v>
                </c:pt>
                <c:pt idx="207">
                  <c:v>-89661.097869822508</c:v>
                </c:pt>
                <c:pt idx="208">
                  <c:v>-90808.811005917189</c:v>
                </c:pt>
                <c:pt idx="209">
                  <c:v>-91956.52414201184</c:v>
                </c:pt>
                <c:pt idx="210">
                  <c:v>-93104.237278106521</c:v>
                </c:pt>
                <c:pt idx="211">
                  <c:v>-94251.950414201201</c:v>
                </c:pt>
                <c:pt idx="212">
                  <c:v>-95399.663550295882</c:v>
                </c:pt>
                <c:pt idx="213">
                  <c:v>-96547.376686390562</c:v>
                </c:pt>
                <c:pt idx="214">
                  <c:v>-97695.089822485214</c:v>
                </c:pt>
                <c:pt idx="215">
                  <c:v>-98842.802958579894</c:v>
                </c:pt>
                <c:pt idx="216">
                  <c:v>-99990.516094674575</c:v>
                </c:pt>
                <c:pt idx="217">
                  <c:v>-101138.22923076926</c:v>
                </c:pt>
                <c:pt idx="218">
                  <c:v>-102285.94236686394</c:v>
                </c:pt>
                <c:pt idx="219">
                  <c:v>-103433.65550295859</c:v>
                </c:pt>
                <c:pt idx="220">
                  <c:v>-104581.36863905327</c:v>
                </c:pt>
                <c:pt idx="221">
                  <c:v>-105729.08177514795</c:v>
                </c:pt>
                <c:pt idx="222">
                  <c:v>-106876.79491124263</c:v>
                </c:pt>
                <c:pt idx="223">
                  <c:v>-108024.50804733731</c:v>
                </c:pt>
                <c:pt idx="224">
                  <c:v>-109172.22118343196</c:v>
                </c:pt>
                <c:pt idx="225">
                  <c:v>-110319.93431952664</c:v>
                </c:pt>
                <c:pt idx="226">
                  <c:v>-111467.64745562132</c:v>
                </c:pt>
                <c:pt idx="227">
                  <c:v>-112615.360591716</c:v>
                </c:pt>
                <c:pt idx="228">
                  <c:v>-113763.07372781068</c:v>
                </c:pt>
                <c:pt idx="229">
                  <c:v>-114910.78686390533</c:v>
                </c:pt>
                <c:pt idx="230">
                  <c:v>-116058.50000000001</c:v>
                </c:pt>
              </c:numCache>
            </c:numRef>
          </c:xVal>
          <c:yVal>
            <c:numRef>
              <c:f>'GZP155'!$F$7:$F$248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35025.983770491803</c:v>
                </c:pt>
                <c:pt idx="2">
                  <c:v>35218.197540983601</c:v>
                </c:pt>
                <c:pt idx="3">
                  <c:v>35410.411311475407</c:v>
                </c:pt>
                <c:pt idx="4">
                  <c:v>35602.625081967213</c:v>
                </c:pt>
                <c:pt idx="5">
                  <c:v>35794.838852459012</c:v>
                </c:pt>
                <c:pt idx="6">
                  <c:v>35987.052622950818</c:v>
                </c:pt>
                <c:pt idx="7">
                  <c:v>36179.266393442616</c:v>
                </c:pt>
                <c:pt idx="8">
                  <c:v>36371.480163934422</c:v>
                </c:pt>
                <c:pt idx="9">
                  <c:v>36563.693934426228</c:v>
                </c:pt>
                <c:pt idx="10">
                  <c:v>36755.907704918027</c:v>
                </c:pt>
                <c:pt idx="11">
                  <c:v>36948.121475409833</c:v>
                </c:pt>
                <c:pt idx="12">
                  <c:v>37140.335245901639</c:v>
                </c:pt>
                <c:pt idx="13">
                  <c:v>37332.549016393437</c:v>
                </c:pt>
                <c:pt idx="14">
                  <c:v>37524.762786885243</c:v>
                </c:pt>
                <c:pt idx="15">
                  <c:v>37716.976557377049</c:v>
                </c:pt>
                <c:pt idx="16">
                  <c:v>37909.190327868848</c:v>
                </c:pt>
                <c:pt idx="17">
                  <c:v>38101.404098360654</c:v>
                </c:pt>
                <c:pt idx="18">
                  <c:v>38293.617868852452</c:v>
                </c:pt>
                <c:pt idx="19">
                  <c:v>38485.831639344258</c:v>
                </c:pt>
                <c:pt idx="20">
                  <c:v>38678.045409836064</c:v>
                </c:pt>
                <c:pt idx="21">
                  <c:v>38870.259180327863</c:v>
                </c:pt>
                <c:pt idx="22">
                  <c:v>39062.472950819669</c:v>
                </c:pt>
                <c:pt idx="23">
                  <c:v>39254.686721311475</c:v>
                </c:pt>
                <c:pt idx="24">
                  <c:v>39446.900491803273</c:v>
                </c:pt>
                <c:pt idx="25">
                  <c:v>39639.114262295079</c:v>
                </c:pt>
                <c:pt idx="26">
                  <c:v>39831.328032786885</c:v>
                </c:pt>
                <c:pt idx="27">
                  <c:v>40023.541803278684</c:v>
                </c:pt>
                <c:pt idx="28">
                  <c:v>40215.75557377049</c:v>
                </c:pt>
                <c:pt idx="29">
                  <c:v>40407.969344262296</c:v>
                </c:pt>
                <c:pt idx="30">
                  <c:v>40600.183114754094</c:v>
                </c:pt>
                <c:pt idx="31">
                  <c:v>40792.3968852459</c:v>
                </c:pt>
                <c:pt idx="32">
                  <c:v>40984.610655737706</c:v>
                </c:pt>
                <c:pt idx="33">
                  <c:v>41176.824426229505</c:v>
                </c:pt>
                <c:pt idx="34">
                  <c:v>41369.038196721311</c:v>
                </c:pt>
                <c:pt idx="35">
                  <c:v>41561.251967213109</c:v>
                </c:pt>
                <c:pt idx="36">
                  <c:v>41753.465737704915</c:v>
                </c:pt>
                <c:pt idx="37">
                  <c:v>41945.679508196721</c:v>
                </c:pt>
                <c:pt idx="38">
                  <c:v>42137.89327868852</c:v>
                </c:pt>
                <c:pt idx="39">
                  <c:v>42330.107049180326</c:v>
                </c:pt>
                <c:pt idx="40">
                  <c:v>42522.320819672132</c:v>
                </c:pt>
                <c:pt idx="41">
                  <c:v>42714.53459016393</c:v>
                </c:pt>
                <c:pt idx="42">
                  <c:v>42906.748360655736</c:v>
                </c:pt>
                <c:pt idx="43">
                  <c:v>43098.962131147535</c:v>
                </c:pt>
                <c:pt idx="44">
                  <c:v>43291.175901639341</c:v>
                </c:pt>
                <c:pt idx="45">
                  <c:v>43483.389672131147</c:v>
                </c:pt>
                <c:pt idx="46">
                  <c:v>43675.603442622945</c:v>
                </c:pt>
                <c:pt idx="47">
                  <c:v>43867.817213114751</c:v>
                </c:pt>
                <c:pt idx="48">
                  <c:v>44060.030983606557</c:v>
                </c:pt>
                <c:pt idx="49">
                  <c:v>44252.244754098356</c:v>
                </c:pt>
                <c:pt idx="50">
                  <c:v>44444.458524590162</c:v>
                </c:pt>
                <c:pt idx="51">
                  <c:v>44636.672295081968</c:v>
                </c:pt>
                <c:pt idx="52">
                  <c:v>44828.886065573766</c:v>
                </c:pt>
                <c:pt idx="53">
                  <c:v>45021.099836065572</c:v>
                </c:pt>
                <c:pt idx="54">
                  <c:v>45213.313606557378</c:v>
                </c:pt>
                <c:pt idx="55">
                  <c:v>45405.527377049177</c:v>
                </c:pt>
                <c:pt idx="56">
                  <c:v>45597.741147540983</c:v>
                </c:pt>
                <c:pt idx="57">
                  <c:v>45789.954918032789</c:v>
                </c:pt>
                <c:pt idx="58">
                  <c:v>45982.168688524587</c:v>
                </c:pt>
                <c:pt idx="59">
                  <c:v>46174.382459016393</c:v>
                </c:pt>
                <c:pt idx="60">
                  <c:v>46366.596229508199</c:v>
                </c:pt>
                <c:pt idx="61">
                  <c:v>46558.81</c:v>
                </c:pt>
                <c:pt idx="62">
                  <c:v>46750.662130177516</c:v>
                </c:pt>
                <c:pt idx="63">
                  <c:v>46942.514260355027</c:v>
                </c:pt>
                <c:pt idx="64">
                  <c:v>47134.366390532545</c:v>
                </c:pt>
                <c:pt idx="65">
                  <c:v>47326.218520710056</c:v>
                </c:pt>
                <c:pt idx="66">
                  <c:v>47518.070650887574</c:v>
                </c:pt>
                <c:pt idx="67">
                  <c:v>47709.922781065085</c:v>
                </c:pt>
                <c:pt idx="68">
                  <c:v>47901.774911242603</c:v>
                </c:pt>
                <c:pt idx="69">
                  <c:v>48093.627041420114</c:v>
                </c:pt>
                <c:pt idx="70">
                  <c:v>48285.479171597632</c:v>
                </c:pt>
                <c:pt idx="71">
                  <c:v>48477.33130177515</c:v>
                </c:pt>
                <c:pt idx="72">
                  <c:v>48669.183431952661</c:v>
                </c:pt>
                <c:pt idx="73">
                  <c:v>48861.035562130179</c:v>
                </c:pt>
                <c:pt idx="74">
                  <c:v>49052.88769230769</c:v>
                </c:pt>
                <c:pt idx="75">
                  <c:v>49244.739822485208</c:v>
                </c:pt>
                <c:pt idx="76">
                  <c:v>49436.591952662719</c:v>
                </c:pt>
                <c:pt idx="77">
                  <c:v>49628.444082840237</c:v>
                </c:pt>
                <c:pt idx="78">
                  <c:v>49820.296213017748</c:v>
                </c:pt>
                <c:pt idx="79">
                  <c:v>50012.148343195266</c:v>
                </c:pt>
                <c:pt idx="80">
                  <c:v>50204.000473372784</c:v>
                </c:pt>
                <c:pt idx="81">
                  <c:v>50395.852603550295</c:v>
                </c:pt>
                <c:pt idx="82">
                  <c:v>50587.704733727813</c:v>
                </c:pt>
                <c:pt idx="83">
                  <c:v>50779.556863905324</c:v>
                </c:pt>
                <c:pt idx="84">
                  <c:v>50971.408994082842</c:v>
                </c:pt>
                <c:pt idx="85">
                  <c:v>51163.261124260353</c:v>
                </c:pt>
                <c:pt idx="86">
                  <c:v>51355.113254437871</c:v>
                </c:pt>
                <c:pt idx="87">
                  <c:v>51546.965384615381</c:v>
                </c:pt>
                <c:pt idx="88">
                  <c:v>51738.8175147929</c:v>
                </c:pt>
                <c:pt idx="89">
                  <c:v>51930.669644970418</c:v>
                </c:pt>
                <c:pt idx="90">
                  <c:v>52122.521775147929</c:v>
                </c:pt>
                <c:pt idx="91">
                  <c:v>52314.373905325447</c:v>
                </c:pt>
                <c:pt idx="92">
                  <c:v>52506.226035502958</c:v>
                </c:pt>
                <c:pt idx="93">
                  <c:v>52698.078165680476</c:v>
                </c:pt>
                <c:pt idx="94">
                  <c:v>52889.930295857986</c:v>
                </c:pt>
                <c:pt idx="95">
                  <c:v>53081.782426035505</c:v>
                </c:pt>
                <c:pt idx="96">
                  <c:v>53273.634556213015</c:v>
                </c:pt>
                <c:pt idx="97">
                  <c:v>53465.486686390534</c:v>
                </c:pt>
                <c:pt idx="98">
                  <c:v>53657.338816568052</c:v>
                </c:pt>
                <c:pt idx="99">
                  <c:v>53849.190946745563</c:v>
                </c:pt>
                <c:pt idx="100">
                  <c:v>54041.043076923073</c:v>
                </c:pt>
                <c:pt idx="101">
                  <c:v>54232.895207100592</c:v>
                </c:pt>
                <c:pt idx="102">
                  <c:v>54424.74733727811</c:v>
                </c:pt>
                <c:pt idx="103">
                  <c:v>54616.59946745562</c:v>
                </c:pt>
                <c:pt idx="104">
                  <c:v>54808.451597633139</c:v>
                </c:pt>
                <c:pt idx="105">
                  <c:v>55000.303727810649</c:v>
                </c:pt>
                <c:pt idx="106">
                  <c:v>55192.155857988168</c:v>
                </c:pt>
                <c:pt idx="107">
                  <c:v>55384.007988165686</c:v>
                </c:pt>
                <c:pt idx="108">
                  <c:v>55575.860118343197</c:v>
                </c:pt>
                <c:pt idx="109">
                  <c:v>55767.712248520707</c:v>
                </c:pt>
                <c:pt idx="110">
                  <c:v>55959.564378698225</c:v>
                </c:pt>
                <c:pt idx="111">
                  <c:v>56151.416508875744</c:v>
                </c:pt>
                <c:pt idx="112">
                  <c:v>56343.268639053254</c:v>
                </c:pt>
                <c:pt idx="113">
                  <c:v>56535.120769230773</c:v>
                </c:pt>
                <c:pt idx="114">
                  <c:v>56726.972899408283</c:v>
                </c:pt>
                <c:pt idx="115">
                  <c:v>56918.825029585802</c:v>
                </c:pt>
                <c:pt idx="116">
                  <c:v>57110.67715976332</c:v>
                </c:pt>
                <c:pt idx="117">
                  <c:v>57302.52928994083</c:v>
                </c:pt>
                <c:pt idx="118">
                  <c:v>57494.381420118341</c:v>
                </c:pt>
                <c:pt idx="119">
                  <c:v>57686.233550295859</c:v>
                </c:pt>
                <c:pt idx="120">
                  <c:v>57878.085680473378</c:v>
                </c:pt>
                <c:pt idx="121">
                  <c:v>58069.937810650888</c:v>
                </c:pt>
                <c:pt idx="122">
                  <c:v>58261.789940828407</c:v>
                </c:pt>
                <c:pt idx="123">
                  <c:v>58453.642071005917</c:v>
                </c:pt>
                <c:pt idx="124">
                  <c:v>58645.494201183436</c:v>
                </c:pt>
                <c:pt idx="125">
                  <c:v>58837.346331360954</c:v>
                </c:pt>
                <c:pt idx="126">
                  <c:v>59029.198461538464</c:v>
                </c:pt>
                <c:pt idx="127">
                  <c:v>59221.050591715975</c:v>
                </c:pt>
                <c:pt idx="128">
                  <c:v>59412.902721893493</c:v>
                </c:pt>
                <c:pt idx="129">
                  <c:v>59604.754852071012</c:v>
                </c:pt>
                <c:pt idx="130">
                  <c:v>59796.606982248522</c:v>
                </c:pt>
                <c:pt idx="131">
                  <c:v>59988.459112426041</c:v>
                </c:pt>
                <c:pt idx="132">
                  <c:v>60180.311242603551</c:v>
                </c:pt>
                <c:pt idx="133">
                  <c:v>60372.163372781069</c:v>
                </c:pt>
                <c:pt idx="134">
                  <c:v>60564.01550295858</c:v>
                </c:pt>
                <c:pt idx="135">
                  <c:v>60755.867633136098</c:v>
                </c:pt>
                <c:pt idx="136">
                  <c:v>60947.719763313609</c:v>
                </c:pt>
                <c:pt idx="137">
                  <c:v>61139.571893491127</c:v>
                </c:pt>
                <c:pt idx="138">
                  <c:v>61331.424023668646</c:v>
                </c:pt>
                <c:pt idx="139">
                  <c:v>61523.276153846156</c:v>
                </c:pt>
                <c:pt idx="140">
                  <c:v>61715.128284023674</c:v>
                </c:pt>
                <c:pt idx="141">
                  <c:v>61906.980414201185</c:v>
                </c:pt>
                <c:pt idx="142">
                  <c:v>62098.832544378703</c:v>
                </c:pt>
                <c:pt idx="143">
                  <c:v>62290.684674556214</c:v>
                </c:pt>
                <c:pt idx="144">
                  <c:v>62482.536804733732</c:v>
                </c:pt>
                <c:pt idx="145">
                  <c:v>62674.388934911243</c:v>
                </c:pt>
                <c:pt idx="146">
                  <c:v>62866.241065088761</c:v>
                </c:pt>
                <c:pt idx="147">
                  <c:v>63058.09319526628</c:v>
                </c:pt>
                <c:pt idx="148">
                  <c:v>63249.94532544379</c:v>
                </c:pt>
                <c:pt idx="149">
                  <c:v>63441.797455621301</c:v>
                </c:pt>
                <c:pt idx="150">
                  <c:v>63633.649585798819</c:v>
                </c:pt>
                <c:pt idx="151">
                  <c:v>63825.501715976337</c:v>
                </c:pt>
                <c:pt idx="152">
                  <c:v>64017.353846153856</c:v>
                </c:pt>
                <c:pt idx="153">
                  <c:v>64209.205976331366</c:v>
                </c:pt>
                <c:pt idx="154">
                  <c:v>64401.058106508877</c:v>
                </c:pt>
                <c:pt idx="155">
                  <c:v>64592.910236686395</c:v>
                </c:pt>
                <c:pt idx="156">
                  <c:v>64784.762366863913</c:v>
                </c:pt>
                <c:pt idx="157">
                  <c:v>64976.614497041424</c:v>
                </c:pt>
                <c:pt idx="158">
                  <c:v>65168.466627218935</c:v>
                </c:pt>
                <c:pt idx="159">
                  <c:v>65360.318757396453</c:v>
                </c:pt>
                <c:pt idx="160">
                  <c:v>65552.170887573971</c:v>
                </c:pt>
                <c:pt idx="161">
                  <c:v>65744.02301775149</c:v>
                </c:pt>
                <c:pt idx="162">
                  <c:v>65935.875147929008</c:v>
                </c:pt>
                <c:pt idx="163">
                  <c:v>66127.727278106511</c:v>
                </c:pt>
                <c:pt idx="164">
                  <c:v>66319.579408284029</c:v>
                </c:pt>
                <c:pt idx="165">
                  <c:v>66511.431538461547</c:v>
                </c:pt>
                <c:pt idx="166">
                  <c:v>66703.283668639051</c:v>
                </c:pt>
                <c:pt idx="167">
                  <c:v>66895.135798816569</c:v>
                </c:pt>
                <c:pt idx="168">
                  <c:v>67086.987928994087</c:v>
                </c:pt>
                <c:pt idx="169">
                  <c:v>67278.840059171605</c:v>
                </c:pt>
                <c:pt idx="170">
                  <c:v>67470.692189349124</c:v>
                </c:pt>
                <c:pt idx="171">
                  <c:v>67662.544319526642</c:v>
                </c:pt>
                <c:pt idx="172">
                  <c:v>67854.396449704145</c:v>
                </c:pt>
                <c:pt idx="173">
                  <c:v>68046.248579881663</c:v>
                </c:pt>
                <c:pt idx="174">
                  <c:v>68238.100710059181</c:v>
                </c:pt>
                <c:pt idx="175">
                  <c:v>68429.952840236685</c:v>
                </c:pt>
                <c:pt idx="176">
                  <c:v>68621.804970414203</c:v>
                </c:pt>
                <c:pt idx="177">
                  <c:v>68813.657100591721</c:v>
                </c:pt>
                <c:pt idx="178">
                  <c:v>69005.509230769239</c:v>
                </c:pt>
                <c:pt idx="179">
                  <c:v>69197.361360946757</c:v>
                </c:pt>
                <c:pt idx="180">
                  <c:v>69389.213491124276</c:v>
                </c:pt>
                <c:pt idx="181">
                  <c:v>69581.065621301779</c:v>
                </c:pt>
                <c:pt idx="182">
                  <c:v>69772.917751479297</c:v>
                </c:pt>
                <c:pt idx="183">
                  <c:v>69964.769881656815</c:v>
                </c:pt>
                <c:pt idx="184">
                  <c:v>70156.622011834319</c:v>
                </c:pt>
                <c:pt idx="185">
                  <c:v>70348.474142011837</c:v>
                </c:pt>
                <c:pt idx="186">
                  <c:v>70540.326272189355</c:v>
                </c:pt>
                <c:pt idx="187">
                  <c:v>70732.178402366873</c:v>
                </c:pt>
                <c:pt idx="188">
                  <c:v>70924.030532544391</c:v>
                </c:pt>
                <c:pt idx="189">
                  <c:v>71115.88266272191</c:v>
                </c:pt>
                <c:pt idx="190">
                  <c:v>71307.734792899413</c:v>
                </c:pt>
                <c:pt idx="191">
                  <c:v>71499.586923076931</c:v>
                </c:pt>
                <c:pt idx="192">
                  <c:v>71691.439053254449</c:v>
                </c:pt>
                <c:pt idx="193">
                  <c:v>71883.291183431953</c:v>
                </c:pt>
                <c:pt idx="194">
                  <c:v>72075.143313609471</c:v>
                </c:pt>
                <c:pt idx="195">
                  <c:v>72266.995443786989</c:v>
                </c:pt>
                <c:pt idx="196">
                  <c:v>72458.847573964507</c:v>
                </c:pt>
                <c:pt idx="197">
                  <c:v>72650.699704142025</c:v>
                </c:pt>
                <c:pt idx="198">
                  <c:v>72842.551834319529</c:v>
                </c:pt>
                <c:pt idx="199">
                  <c:v>73034.403964497047</c:v>
                </c:pt>
                <c:pt idx="200">
                  <c:v>73226.256094674565</c:v>
                </c:pt>
                <c:pt idx="201">
                  <c:v>73418.108224852083</c:v>
                </c:pt>
                <c:pt idx="202">
                  <c:v>73609.960355029587</c:v>
                </c:pt>
                <c:pt idx="203">
                  <c:v>73801.812485207105</c:v>
                </c:pt>
                <c:pt idx="204">
                  <c:v>73993.664615384623</c:v>
                </c:pt>
                <c:pt idx="205">
                  <c:v>74185.516745562141</c:v>
                </c:pt>
                <c:pt idx="206">
                  <c:v>74377.368875739659</c:v>
                </c:pt>
                <c:pt idx="207">
                  <c:v>74569.221005917163</c:v>
                </c:pt>
                <c:pt idx="208">
                  <c:v>74761.073136094681</c:v>
                </c:pt>
                <c:pt idx="209">
                  <c:v>74952.925266272199</c:v>
                </c:pt>
                <c:pt idx="210">
                  <c:v>75144.777396449717</c:v>
                </c:pt>
                <c:pt idx="211">
                  <c:v>75336.629526627221</c:v>
                </c:pt>
                <c:pt idx="212">
                  <c:v>75528.481656804739</c:v>
                </c:pt>
                <c:pt idx="213">
                  <c:v>75720.333786982257</c:v>
                </c:pt>
                <c:pt idx="214">
                  <c:v>75912.185917159775</c:v>
                </c:pt>
                <c:pt idx="215">
                  <c:v>76104.038047337293</c:v>
                </c:pt>
                <c:pt idx="216">
                  <c:v>76295.890177514797</c:v>
                </c:pt>
                <c:pt idx="217">
                  <c:v>76487.742307692315</c:v>
                </c:pt>
                <c:pt idx="218">
                  <c:v>76679.594437869833</c:v>
                </c:pt>
                <c:pt idx="219">
                  <c:v>76871.446568047351</c:v>
                </c:pt>
                <c:pt idx="220">
                  <c:v>77063.298698224855</c:v>
                </c:pt>
                <c:pt idx="221">
                  <c:v>77255.150828402373</c:v>
                </c:pt>
                <c:pt idx="222">
                  <c:v>77447.002958579891</c:v>
                </c:pt>
                <c:pt idx="223">
                  <c:v>77638.855088757409</c:v>
                </c:pt>
                <c:pt idx="224">
                  <c:v>77830.707218934927</c:v>
                </c:pt>
                <c:pt idx="225">
                  <c:v>78022.559349112431</c:v>
                </c:pt>
                <c:pt idx="226">
                  <c:v>78214.411479289949</c:v>
                </c:pt>
                <c:pt idx="227">
                  <c:v>78406.263609467467</c:v>
                </c:pt>
                <c:pt idx="228">
                  <c:v>78598.115739644985</c:v>
                </c:pt>
                <c:pt idx="229">
                  <c:v>78789.967869822489</c:v>
                </c:pt>
                <c:pt idx="23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4-4C4C-A35E-E98DF14C31AD}"/>
            </c:ext>
          </c:extLst>
        </c:ser>
        <c:ser>
          <c:idx val="0"/>
          <c:order val="1"/>
          <c:tx>
            <c:strRef>
              <c:f>'GZP155'!$F$1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'GZP155'!$E$2:$E$4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'GZP155'!$F$2:$F$4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4-4C4C-A35E-E98DF14C3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17736"/>
        <c:axId val="232222832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'GZP155'!$B$3</c15:sqref>
                        </c15:formulaRef>
                      </c:ext>
                    </c:extLst>
                    <c:strCache>
                      <c:ptCount val="1"/>
                      <c:pt idx="0">
                        <c:v>GAPSA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'GZP155'!$E$3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77905.02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'GZP155'!$F$3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46558.81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BA1E-4CC1-A579-593ABD2F90D4}"/>
                  </c:ext>
                </c:extLst>
              </c15:ser>
            </c15:filteredScatterSeries>
          </c:ext>
        </c:extLst>
      </c:scatterChart>
      <c:valAx>
        <c:axId val="232217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22832"/>
        <c:crosses val="autoZero"/>
        <c:crossBetween val="midCat"/>
      </c:valAx>
      <c:valAx>
        <c:axId val="23222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17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'SBI86'!$E$6:$E$300</c:f>
              <c:numCache>
                <c:formatCode>General</c:formatCode>
                <c:ptCount val="295"/>
                <c:pt idx="0">
                  <c:v>147130</c:v>
                </c:pt>
                <c:pt idx="1">
                  <c:v>145928.22602739726</c:v>
                </c:pt>
                <c:pt idx="2">
                  <c:v>144726.45205479453</c:v>
                </c:pt>
                <c:pt idx="3">
                  <c:v>143524.67808219179</c:v>
                </c:pt>
                <c:pt idx="4">
                  <c:v>142322.90410958903</c:v>
                </c:pt>
                <c:pt idx="5">
                  <c:v>141121.13013698629</c:v>
                </c:pt>
                <c:pt idx="6">
                  <c:v>139919.35616438356</c:v>
                </c:pt>
                <c:pt idx="7">
                  <c:v>138717.58219178082</c:v>
                </c:pt>
                <c:pt idx="8">
                  <c:v>137515.80821917808</c:v>
                </c:pt>
                <c:pt idx="9">
                  <c:v>136314.03424657535</c:v>
                </c:pt>
                <c:pt idx="10">
                  <c:v>135112.26027397261</c:v>
                </c:pt>
                <c:pt idx="11">
                  <c:v>133910.48630136985</c:v>
                </c:pt>
                <c:pt idx="12">
                  <c:v>132708.71232876711</c:v>
                </c:pt>
                <c:pt idx="13">
                  <c:v>131506.93835616438</c:v>
                </c:pt>
                <c:pt idx="14">
                  <c:v>130305.16438356164</c:v>
                </c:pt>
                <c:pt idx="15">
                  <c:v>129103.39041095891</c:v>
                </c:pt>
                <c:pt idx="16">
                  <c:v>127901.61643835617</c:v>
                </c:pt>
                <c:pt idx="17">
                  <c:v>126699.84246575342</c:v>
                </c:pt>
                <c:pt idx="18">
                  <c:v>125498.06849315068</c:v>
                </c:pt>
                <c:pt idx="19">
                  <c:v>124296.29452054795</c:v>
                </c:pt>
                <c:pt idx="20">
                  <c:v>123094.5205479452</c:v>
                </c:pt>
                <c:pt idx="21">
                  <c:v>121892.74657534246</c:v>
                </c:pt>
                <c:pt idx="22">
                  <c:v>120690.97260273973</c:v>
                </c:pt>
                <c:pt idx="23">
                  <c:v>119489.19863013699</c:v>
                </c:pt>
                <c:pt idx="24">
                  <c:v>118287.42465753424</c:v>
                </c:pt>
                <c:pt idx="25">
                  <c:v>117085.6506849315</c:v>
                </c:pt>
                <c:pt idx="26">
                  <c:v>115883.87671232877</c:v>
                </c:pt>
                <c:pt idx="27">
                  <c:v>114682.10273972602</c:v>
                </c:pt>
                <c:pt idx="28">
                  <c:v>113480.32876712328</c:v>
                </c:pt>
                <c:pt idx="29">
                  <c:v>112278.55479452055</c:v>
                </c:pt>
                <c:pt idx="30">
                  <c:v>111076.78082191781</c:v>
                </c:pt>
                <c:pt idx="31">
                  <c:v>109875.00684931508</c:v>
                </c:pt>
                <c:pt idx="32">
                  <c:v>108673.23287671233</c:v>
                </c:pt>
                <c:pt idx="33">
                  <c:v>107471.45890410959</c:v>
                </c:pt>
                <c:pt idx="34">
                  <c:v>106269.68493150684</c:v>
                </c:pt>
                <c:pt idx="35">
                  <c:v>105067.9109589041</c:v>
                </c:pt>
                <c:pt idx="36">
                  <c:v>103866.13698630137</c:v>
                </c:pt>
                <c:pt idx="37">
                  <c:v>102664.36301369863</c:v>
                </c:pt>
                <c:pt idx="38">
                  <c:v>101462.5890410959</c:v>
                </c:pt>
                <c:pt idx="39">
                  <c:v>100260.81506849315</c:v>
                </c:pt>
                <c:pt idx="40">
                  <c:v>99059.04109589041</c:v>
                </c:pt>
                <c:pt idx="41">
                  <c:v>97857.26712328766</c:v>
                </c:pt>
                <c:pt idx="42">
                  <c:v>96655.493150684924</c:v>
                </c:pt>
                <c:pt idx="43">
                  <c:v>95453.719178082189</c:v>
                </c:pt>
                <c:pt idx="44">
                  <c:v>94251.945205479453</c:v>
                </c:pt>
                <c:pt idx="45">
                  <c:v>93050.171232876717</c:v>
                </c:pt>
                <c:pt idx="46">
                  <c:v>91848.397260273967</c:v>
                </c:pt>
                <c:pt idx="47">
                  <c:v>90646.623287671231</c:v>
                </c:pt>
                <c:pt idx="48">
                  <c:v>89444.849315068481</c:v>
                </c:pt>
                <c:pt idx="49">
                  <c:v>88243.075342465745</c:v>
                </c:pt>
                <c:pt idx="50">
                  <c:v>87041.301369863009</c:v>
                </c:pt>
                <c:pt idx="51">
                  <c:v>85839.527397260274</c:v>
                </c:pt>
                <c:pt idx="52">
                  <c:v>84637.753424657538</c:v>
                </c:pt>
                <c:pt idx="53">
                  <c:v>83435.979452054802</c:v>
                </c:pt>
                <c:pt idx="54">
                  <c:v>82234.205479452052</c:v>
                </c:pt>
                <c:pt idx="55">
                  <c:v>81032.431506849316</c:v>
                </c:pt>
                <c:pt idx="56">
                  <c:v>79830.657534246566</c:v>
                </c:pt>
                <c:pt idx="57">
                  <c:v>78628.88356164383</c:v>
                </c:pt>
                <c:pt idx="58">
                  <c:v>77427.109589041094</c:v>
                </c:pt>
                <c:pt idx="59">
                  <c:v>76225.335616438359</c:v>
                </c:pt>
                <c:pt idx="60">
                  <c:v>75023.561643835608</c:v>
                </c:pt>
                <c:pt idx="61">
                  <c:v>73821.787671232873</c:v>
                </c:pt>
                <c:pt idx="62">
                  <c:v>72620.013698630137</c:v>
                </c:pt>
                <c:pt idx="63">
                  <c:v>71418.239726027401</c:v>
                </c:pt>
                <c:pt idx="64">
                  <c:v>70216.465753424651</c:v>
                </c:pt>
                <c:pt idx="65">
                  <c:v>69014.691780821915</c:v>
                </c:pt>
                <c:pt idx="66">
                  <c:v>67812.917808219179</c:v>
                </c:pt>
                <c:pt idx="67">
                  <c:v>66611.143835616429</c:v>
                </c:pt>
                <c:pt idx="68">
                  <c:v>65409.369863013693</c:v>
                </c:pt>
                <c:pt idx="69">
                  <c:v>64207.595890410958</c:v>
                </c:pt>
                <c:pt idx="70">
                  <c:v>63005.821917808222</c:v>
                </c:pt>
                <c:pt idx="71">
                  <c:v>61804.047945205471</c:v>
                </c:pt>
                <c:pt idx="72">
                  <c:v>60602.273972602736</c:v>
                </c:pt>
                <c:pt idx="73">
                  <c:v>59400.5</c:v>
                </c:pt>
                <c:pt idx="74">
                  <c:v>58198.72602739725</c:v>
                </c:pt>
                <c:pt idx="75">
                  <c:v>56996.952054794514</c:v>
                </c:pt>
                <c:pt idx="76">
                  <c:v>55795.178082191778</c:v>
                </c:pt>
                <c:pt idx="77">
                  <c:v>54593.404109589042</c:v>
                </c:pt>
                <c:pt idx="78">
                  <c:v>53391.630136986292</c:v>
                </c:pt>
                <c:pt idx="79">
                  <c:v>52189.856164383556</c:v>
                </c:pt>
                <c:pt idx="80">
                  <c:v>50988.082191780821</c:v>
                </c:pt>
                <c:pt idx="81">
                  <c:v>49786.308219178085</c:v>
                </c:pt>
                <c:pt idx="82">
                  <c:v>48584.534246575335</c:v>
                </c:pt>
                <c:pt idx="83">
                  <c:v>47382.760273972599</c:v>
                </c:pt>
                <c:pt idx="84">
                  <c:v>46180.986301369863</c:v>
                </c:pt>
                <c:pt idx="85">
                  <c:v>44979.212328767113</c:v>
                </c:pt>
                <c:pt idx="86">
                  <c:v>43777.438356164377</c:v>
                </c:pt>
                <c:pt idx="87">
                  <c:v>42575.664383561641</c:v>
                </c:pt>
                <c:pt idx="88">
                  <c:v>41373.890410958906</c:v>
                </c:pt>
                <c:pt idx="89">
                  <c:v>40172.116438356155</c:v>
                </c:pt>
                <c:pt idx="90">
                  <c:v>38970.34246575342</c:v>
                </c:pt>
                <c:pt idx="91">
                  <c:v>37768.568493150684</c:v>
                </c:pt>
                <c:pt idx="92">
                  <c:v>36566.794520547934</c:v>
                </c:pt>
                <c:pt idx="93">
                  <c:v>35365.020547945198</c:v>
                </c:pt>
                <c:pt idx="94">
                  <c:v>34163.246575342462</c:v>
                </c:pt>
                <c:pt idx="95">
                  <c:v>32961.472602739726</c:v>
                </c:pt>
                <c:pt idx="96">
                  <c:v>31759.698630136976</c:v>
                </c:pt>
                <c:pt idx="97">
                  <c:v>30557.92465753424</c:v>
                </c:pt>
                <c:pt idx="98">
                  <c:v>29356.150684931505</c:v>
                </c:pt>
                <c:pt idx="99">
                  <c:v>28154.376712328769</c:v>
                </c:pt>
                <c:pt idx="100">
                  <c:v>26952.602739726019</c:v>
                </c:pt>
                <c:pt idx="101">
                  <c:v>25750.828767123283</c:v>
                </c:pt>
                <c:pt idx="102">
                  <c:v>24549.054794520547</c:v>
                </c:pt>
                <c:pt idx="103">
                  <c:v>23347.280821917797</c:v>
                </c:pt>
                <c:pt idx="104">
                  <c:v>22145.506849315061</c:v>
                </c:pt>
                <c:pt idx="105">
                  <c:v>20943.732876712325</c:v>
                </c:pt>
                <c:pt idx="106">
                  <c:v>19741.95890410959</c:v>
                </c:pt>
                <c:pt idx="107">
                  <c:v>18540.184931506839</c:v>
                </c:pt>
                <c:pt idx="108">
                  <c:v>17338.410958904104</c:v>
                </c:pt>
                <c:pt idx="109">
                  <c:v>16136.636986301368</c:v>
                </c:pt>
                <c:pt idx="110">
                  <c:v>14934.863013698632</c:v>
                </c:pt>
                <c:pt idx="111">
                  <c:v>13733.089041095896</c:v>
                </c:pt>
                <c:pt idx="112">
                  <c:v>12531.315068493132</c:v>
                </c:pt>
                <c:pt idx="113">
                  <c:v>11329.541095890396</c:v>
                </c:pt>
                <c:pt idx="114">
                  <c:v>10127.76712328766</c:v>
                </c:pt>
                <c:pt idx="115">
                  <c:v>8925.9931506849243</c:v>
                </c:pt>
                <c:pt idx="116">
                  <c:v>7724.2191780821886</c:v>
                </c:pt>
                <c:pt idx="117">
                  <c:v>6522.4452054794529</c:v>
                </c:pt>
                <c:pt idx="118">
                  <c:v>5320.6712328767171</c:v>
                </c:pt>
                <c:pt idx="119">
                  <c:v>4118.8972602739523</c:v>
                </c:pt>
                <c:pt idx="120">
                  <c:v>2917.1232876712165</c:v>
                </c:pt>
                <c:pt idx="121">
                  <c:v>1715.3493150684808</c:v>
                </c:pt>
                <c:pt idx="122">
                  <c:v>513.57534246574505</c:v>
                </c:pt>
                <c:pt idx="123">
                  <c:v>-688.19863013699069</c:v>
                </c:pt>
                <c:pt idx="124">
                  <c:v>-1889.9726027397264</c:v>
                </c:pt>
                <c:pt idx="125">
                  <c:v>-3091.7465753424622</c:v>
                </c:pt>
                <c:pt idx="126">
                  <c:v>-4293.5205479451979</c:v>
                </c:pt>
                <c:pt idx="127">
                  <c:v>-5495.2945205479627</c:v>
                </c:pt>
                <c:pt idx="128">
                  <c:v>-6697.0684931506985</c:v>
                </c:pt>
                <c:pt idx="129">
                  <c:v>-7898.8424657534342</c:v>
                </c:pt>
                <c:pt idx="130">
                  <c:v>-9100.61643835617</c:v>
                </c:pt>
                <c:pt idx="131">
                  <c:v>-10302.390410958906</c:v>
                </c:pt>
                <c:pt idx="132">
                  <c:v>-11504.164383561641</c:v>
                </c:pt>
                <c:pt idx="133">
                  <c:v>-12705.938356164377</c:v>
                </c:pt>
                <c:pt idx="134">
                  <c:v>-13907.712328767142</c:v>
                </c:pt>
                <c:pt idx="135">
                  <c:v>-15109.486301369878</c:v>
                </c:pt>
                <c:pt idx="136">
                  <c:v>-16311.260273972614</c:v>
                </c:pt>
                <c:pt idx="137">
                  <c:v>-17513.034246575349</c:v>
                </c:pt>
                <c:pt idx="138">
                  <c:v>-18714.808219178085</c:v>
                </c:pt>
                <c:pt idx="139">
                  <c:v>-19916.582191780821</c:v>
                </c:pt>
                <c:pt idx="140">
                  <c:v>-21118.356164383556</c:v>
                </c:pt>
                <c:pt idx="141">
                  <c:v>-22320.130136986321</c:v>
                </c:pt>
                <c:pt idx="142">
                  <c:v>-23521.904109589057</c:v>
                </c:pt>
                <c:pt idx="143">
                  <c:v>-24723.678082191793</c:v>
                </c:pt>
                <c:pt idx="144">
                  <c:v>-25925.452054794529</c:v>
                </c:pt>
                <c:pt idx="145">
                  <c:v>-27127.226027397264</c:v>
                </c:pt>
                <c:pt idx="146">
                  <c:v>-28329</c:v>
                </c:pt>
                <c:pt idx="147">
                  <c:v>-29530.773972602736</c:v>
                </c:pt>
                <c:pt idx="148">
                  <c:v>-30732.547945205501</c:v>
                </c:pt>
                <c:pt idx="149">
                  <c:v>-31934.321917808236</c:v>
                </c:pt>
                <c:pt idx="150">
                  <c:v>-33136.095890410972</c:v>
                </c:pt>
                <c:pt idx="151">
                  <c:v>-34337.869863013708</c:v>
                </c:pt>
                <c:pt idx="152">
                  <c:v>-35539.643835616444</c:v>
                </c:pt>
                <c:pt idx="153">
                  <c:v>-36741.417808219179</c:v>
                </c:pt>
                <c:pt idx="154">
                  <c:v>-37943.191780821915</c:v>
                </c:pt>
                <c:pt idx="155">
                  <c:v>-39144.965753424651</c:v>
                </c:pt>
                <c:pt idx="156">
                  <c:v>-40346.739726027416</c:v>
                </c:pt>
                <c:pt idx="157">
                  <c:v>-41548.513698630151</c:v>
                </c:pt>
                <c:pt idx="158">
                  <c:v>-42750.287671232887</c:v>
                </c:pt>
                <c:pt idx="159">
                  <c:v>-43952.061643835623</c:v>
                </c:pt>
                <c:pt idx="160">
                  <c:v>-45153.835616438359</c:v>
                </c:pt>
                <c:pt idx="161">
                  <c:v>-46355.609589041094</c:v>
                </c:pt>
                <c:pt idx="162">
                  <c:v>-47557.38356164383</c:v>
                </c:pt>
                <c:pt idx="163">
                  <c:v>-48759.157534246595</c:v>
                </c:pt>
                <c:pt idx="164">
                  <c:v>-49960.931506849331</c:v>
                </c:pt>
                <c:pt idx="165">
                  <c:v>-51162.705479452066</c:v>
                </c:pt>
                <c:pt idx="166">
                  <c:v>-52364.479452054802</c:v>
                </c:pt>
                <c:pt idx="167">
                  <c:v>-53566.253424657538</c:v>
                </c:pt>
                <c:pt idx="168">
                  <c:v>-54768.027397260274</c:v>
                </c:pt>
                <c:pt idx="169">
                  <c:v>-55969.801369863009</c:v>
                </c:pt>
                <c:pt idx="170">
                  <c:v>-57171.575342465774</c:v>
                </c:pt>
                <c:pt idx="171">
                  <c:v>-58373.34931506851</c:v>
                </c:pt>
                <c:pt idx="172">
                  <c:v>-59575.123287671246</c:v>
                </c:pt>
                <c:pt idx="173">
                  <c:v>-60776.897260273981</c:v>
                </c:pt>
                <c:pt idx="174">
                  <c:v>-61978.671232876717</c:v>
                </c:pt>
                <c:pt idx="175">
                  <c:v>-63180.445205479453</c:v>
                </c:pt>
                <c:pt idx="176">
                  <c:v>-64382.219178082189</c:v>
                </c:pt>
                <c:pt idx="177">
                  <c:v>-65583.993150684953</c:v>
                </c:pt>
                <c:pt idx="178">
                  <c:v>-66785.767123287689</c:v>
                </c:pt>
                <c:pt idx="179">
                  <c:v>-67987.541095890425</c:v>
                </c:pt>
                <c:pt idx="180">
                  <c:v>-69189.315068493161</c:v>
                </c:pt>
                <c:pt idx="181">
                  <c:v>-70391.089041095896</c:v>
                </c:pt>
                <c:pt idx="182">
                  <c:v>-71592.863013698632</c:v>
                </c:pt>
                <c:pt idx="183">
                  <c:v>-72794.636986301368</c:v>
                </c:pt>
                <c:pt idx="184">
                  <c:v>-73996.410958904133</c:v>
                </c:pt>
                <c:pt idx="185">
                  <c:v>-75198.184931506868</c:v>
                </c:pt>
                <c:pt idx="186">
                  <c:v>-76399.958904109604</c:v>
                </c:pt>
                <c:pt idx="187">
                  <c:v>-77601.73287671234</c:v>
                </c:pt>
                <c:pt idx="188">
                  <c:v>-78803.506849315076</c:v>
                </c:pt>
                <c:pt idx="189">
                  <c:v>-80005.280821917811</c:v>
                </c:pt>
                <c:pt idx="190">
                  <c:v>-81207.054794520547</c:v>
                </c:pt>
                <c:pt idx="191">
                  <c:v>-82408.828767123283</c:v>
                </c:pt>
                <c:pt idx="192">
                  <c:v>-83610.602739726048</c:v>
                </c:pt>
                <c:pt idx="193">
                  <c:v>-84812.376712328783</c:v>
                </c:pt>
                <c:pt idx="194">
                  <c:v>-86014.150684931519</c:v>
                </c:pt>
                <c:pt idx="195">
                  <c:v>-87215.924657534255</c:v>
                </c:pt>
                <c:pt idx="196">
                  <c:v>-88417.698630136991</c:v>
                </c:pt>
                <c:pt idx="197">
                  <c:v>-89619.472602739726</c:v>
                </c:pt>
                <c:pt idx="198">
                  <c:v>-90821.246575342462</c:v>
                </c:pt>
                <c:pt idx="199">
                  <c:v>-92023.020547945227</c:v>
                </c:pt>
                <c:pt idx="200">
                  <c:v>-93224.794520547963</c:v>
                </c:pt>
                <c:pt idx="201">
                  <c:v>-94426.568493150698</c:v>
                </c:pt>
                <c:pt idx="202">
                  <c:v>-95628.342465753434</c:v>
                </c:pt>
                <c:pt idx="203">
                  <c:v>-96830.11643835617</c:v>
                </c:pt>
                <c:pt idx="204">
                  <c:v>-98031.890410958906</c:v>
                </c:pt>
                <c:pt idx="205">
                  <c:v>-99233.664383561641</c:v>
                </c:pt>
                <c:pt idx="206">
                  <c:v>-100435.43835616441</c:v>
                </c:pt>
                <c:pt idx="207">
                  <c:v>-101637.21232876714</c:v>
                </c:pt>
                <c:pt idx="208">
                  <c:v>-102838.98630136988</c:v>
                </c:pt>
                <c:pt idx="209">
                  <c:v>-104040.76027397261</c:v>
                </c:pt>
                <c:pt idx="210">
                  <c:v>-105242.53424657535</c:v>
                </c:pt>
                <c:pt idx="211">
                  <c:v>-106444.30821917808</c:v>
                </c:pt>
                <c:pt idx="212">
                  <c:v>-107646.08219178082</c:v>
                </c:pt>
                <c:pt idx="213">
                  <c:v>-108847.85616438359</c:v>
                </c:pt>
                <c:pt idx="214">
                  <c:v>-110049.63013698632</c:v>
                </c:pt>
                <c:pt idx="215">
                  <c:v>-111251.40410958906</c:v>
                </c:pt>
                <c:pt idx="216">
                  <c:v>-112453.17808219179</c:v>
                </c:pt>
                <c:pt idx="217">
                  <c:v>-113654.95205479453</c:v>
                </c:pt>
                <c:pt idx="218">
                  <c:v>-114856.72602739726</c:v>
                </c:pt>
                <c:pt idx="219">
                  <c:v>-116058.5</c:v>
                </c:pt>
              </c:numCache>
            </c:numRef>
          </c:xVal>
          <c:yVal>
            <c:numRef>
              <c:f>'SBI86'!$F$6:$F$300</c:f>
              <c:numCache>
                <c:formatCode>General</c:formatCode>
                <c:ptCount val="295"/>
                <c:pt idx="0">
                  <c:v>34833.769999999997</c:v>
                </c:pt>
                <c:pt idx="1">
                  <c:v>35035.359269406392</c:v>
                </c:pt>
                <c:pt idx="2">
                  <c:v>35236.94853881278</c:v>
                </c:pt>
                <c:pt idx="3">
                  <c:v>35438.537808219175</c:v>
                </c:pt>
                <c:pt idx="4">
                  <c:v>35640.12707762557</c:v>
                </c:pt>
                <c:pt idx="5">
                  <c:v>35841.716347031957</c:v>
                </c:pt>
                <c:pt idx="6">
                  <c:v>36043.305616438352</c:v>
                </c:pt>
                <c:pt idx="7">
                  <c:v>36244.894885844747</c:v>
                </c:pt>
                <c:pt idx="8">
                  <c:v>36446.484155251135</c:v>
                </c:pt>
                <c:pt idx="9">
                  <c:v>36648.07342465753</c:v>
                </c:pt>
                <c:pt idx="10">
                  <c:v>36849.662694063925</c:v>
                </c:pt>
                <c:pt idx="11">
                  <c:v>37051.25196347032</c:v>
                </c:pt>
                <c:pt idx="12">
                  <c:v>37252.841232876708</c:v>
                </c:pt>
                <c:pt idx="13">
                  <c:v>37454.430502283103</c:v>
                </c:pt>
                <c:pt idx="14">
                  <c:v>37656.019771689498</c:v>
                </c:pt>
                <c:pt idx="15">
                  <c:v>37857.609041095886</c:v>
                </c:pt>
                <c:pt idx="16">
                  <c:v>38059.198310502281</c:v>
                </c:pt>
                <c:pt idx="17">
                  <c:v>38260.787579908676</c:v>
                </c:pt>
                <c:pt idx="18">
                  <c:v>38462.376849315064</c:v>
                </c:pt>
                <c:pt idx="19">
                  <c:v>38663.966118721459</c:v>
                </c:pt>
                <c:pt idx="20">
                  <c:v>38865.555388127854</c:v>
                </c:pt>
                <c:pt idx="21">
                  <c:v>39067.144657534242</c:v>
                </c:pt>
                <c:pt idx="22">
                  <c:v>39268.733926940637</c:v>
                </c:pt>
                <c:pt idx="23">
                  <c:v>39470.323196347032</c:v>
                </c:pt>
                <c:pt idx="24">
                  <c:v>39671.912465753419</c:v>
                </c:pt>
                <c:pt idx="25">
                  <c:v>39873.501735159814</c:v>
                </c:pt>
                <c:pt idx="26">
                  <c:v>40075.091004566209</c:v>
                </c:pt>
                <c:pt idx="27">
                  <c:v>40276.680273972597</c:v>
                </c:pt>
                <c:pt idx="28">
                  <c:v>40478.269543378992</c:v>
                </c:pt>
                <c:pt idx="29">
                  <c:v>40679.858812785387</c:v>
                </c:pt>
                <c:pt idx="30">
                  <c:v>40881.448082191782</c:v>
                </c:pt>
                <c:pt idx="31">
                  <c:v>41083.03735159817</c:v>
                </c:pt>
                <c:pt idx="32">
                  <c:v>41284.626621004565</c:v>
                </c:pt>
                <c:pt idx="33">
                  <c:v>41486.215890410953</c:v>
                </c:pt>
                <c:pt idx="34">
                  <c:v>41687.805159817348</c:v>
                </c:pt>
                <c:pt idx="35">
                  <c:v>41889.394429223743</c:v>
                </c:pt>
                <c:pt idx="36">
                  <c:v>42090.983698630138</c:v>
                </c:pt>
                <c:pt idx="37">
                  <c:v>42292.572968036526</c:v>
                </c:pt>
                <c:pt idx="38">
                  <c:v>42494.162237442921</c:v>
                </c:pt>
                <c:pt idx="39">
                  <c:v>42695.751506849316</c:v>
                </c:pt>
                <c:pt idx="40">
                  <c:v>42897.340776255704</c:v>
                </c:pt>
                <c:pt idx="41">
                  <c:v>43098.930045662099</c:v>
                </c:pt>
                <c:pt idx="42">
                  <c:v>43300.519315068494</c:v>
                </c:pt>
                <c:pt idx="43">
                  <c:v>43502.108584474881</c:v>
                </c:pt>
                <c:pt idx="44">
                  <c:v>43703.697853881276</c:v>
                </c:pt>
                <c:pt idx="45">
                  <c:v>43905.287123287671</c:v>
                </c:pt>
                <c:pt idx="46">
                  <c:v>44106.876392694059</c:v>
                </c:pt>
                <c:pt idx="47">
                  <c:v>44308.465662100454</c:v>
                </c:pt>
                <c:pt idx="48">
                  <c:v>44510.054931506849</c:v>
                </c:pt>
                <c:pt idx="49">
                  <c:v>44711.644200913244</c:v>
                </c:pt>
                <c:pt idx="50">
                  <c:v>44913.233470319632</c:v>
                </c:pt>
                <c:pt idx="51">
                  <c:v>45114.822739726027</c:v>
                </c:pt>
                <c:pt idx="52">
                  <c:v>45316.412009132415</c:v>
                </c:pt>
                <c:pt idx="53">
                  <c:v>45518.00127853881</c:v>
                </c:pt>
                <c:pt idx="54">
                  <c:v>45719.590547945205</c:v>
                </c:pt>
                <c:pt idx="55">
                  <c:v>45921.1798173516</c:v>
                </c:pt>
                <c:pt idx="56">
                  <c:v>46122.769086757988</c:v>
                </c:pt>
                <c:pt idx="57">
                  <c:v>46324.358356164383</c:v>
                </c:pt>
                <c:pt idx="58">
                  <c:v>46525.94762557077</c:v>
                </c:pt>
                <c:pt idx="59">
                  <c:v>46727.536894977166</c:v>
                </c:pt>
                <c:pt idx="60">
                  <c:v>46929.126164383561</c:v>
                </c:pt>
                <c:pt idx="61">
                  <c:v>47130.715433789956</c:v>
                </c:pt>
                <c:pt idx="62">
                  <c:v>47332.304703196343</c:v>
                </c:pt>
                <c:pt idx="63">
                  <c:v>47533.893972602738</c:v>
                </c:pt>
                <c:pt idx="64">
                  <c:v>47735.483242009133</c:v>
                </c:pt>
                <c:pt idx="65">
                  <c:v>47937.072511415521</c:v>
                </c:pt>
                <c:pt idx="66">
                  <c:v>48138.661780821916</c:v>
                </c:pt>
                <c:pt idx="67">
                  <c:v>48340.251050228311</c:v>
                </c:pt>
                <c:pt idx="68">
                  <c:v>48541.840319634706</c:v>
                </c:pt>
                <c:pt idx="69">
                  <c:v>48743.429589041094</c:v>
                </c:pt>
                <c:pt idx="70">
                  <c:v>48945.018858447489</c:v>
                </c:pt>
                <c:pt idx="71">
                  <c:v>49146.608127853877</c:v>
                </c:pt>
                <c:pt idx="72">
                  <c:v>49348.197397260272</c:v>
                </c:pt>
                <c:pt idx="73">
                  <c:v>49549.786666666667</c:v>
                </c:pt>
                <c:pt idx="74">
                  <c:v>49751.375936073062</c:v>
                </c:pt>
                <c:pt idx="75">
                  <c:v>49952.96520547945</c:v>
                </c:pt>
                <c:pt idx="76">
                  <c:v>50154.554474885845</c:v>
                </c:pt>
                <c:pt idx="77">
                  <c:v>50356.143744292232</c:v>
                </c:pt>
                <c:pt idx="78">
                  <c:v>50557.733013698627</c:v>
                </c:pt>
                <c:pt idx="79">
                  <c:v>50759.322283105023</c:v>
                </c:pt>
                <c:pt idx="80">
                  <c:v>50960.911552511418</c:v>
                </c:pt>
                <c:pt idx="81">
                  <c:v>51162.500821917805</c:v>
                </c:pt>
                <c:pt idx="82">
                  <c:v>51364.0900913242</c:v>
                </c:pt>
                <c:pt idx="83">
                  <c:v>51565.679360730588</c:v>
                </c:pt>
                <c:pt idx="84">
                  <c:v>51767.268630136983</c:v>
                </c:pt>
                <c:pt idx="85">
                  <c:v>51968.857899543378</c:v>
                </c:pt>
                <c:pt idx="86">
                  <c:v>52170.447168949773</c:v>
                </c:pt>
                <c:pt idx="87">
                  <c:v>52372.036438356168</c:v>
                </c:pt>
                <c:pt idx="88">
                  <c:v>52573.625707762556</c:v>
                </c:pt>
                <c:pt idx="89">
                  <c:v>52775.214977168951</c:v>
                </c:pt>
                <c:pt idx="90">
                  <c:v>52976.804246575339</c:v>
                </c:pt>
                <c:pt idx="91">
                  <c:v>53178.393515981734</c:v>
                </c:pt>
                <c:pt idx="92">
                  <c:v>53379.982785388129</c:v>
                </c:pt>
                <c:pt idx="93">
                  <c:v>53581.572054794524</c:v>
                </c:pt>
                <c:pt idx="94">
                  <c:v>53783.161324200912</c:v>
                </c:pt>
                <c:pt idx="95">
                  <c:v>53984.750593607307</c:v>
                </c:pt>
                <c:pt idx="96">
                  <c:v>54186.339863013694</c:v>
                </c:pt>
                <c:pt idx="97">
                  <c:v>54387.929132420089</c:v>
                </c:pt>
                <c:pt idx="98">
                  <c:v>54589.518401826484</c:v>
                </c:pt>
                <c:pt idx="99">
                  <c:v>54791.10767123288</c:v>
                </c:pt>
                <c:pt idx="100">
                  <c:v>54992.696940639275</c:v>
                </c:pt>
                <c:pt idx="101">
                  <c:v>55194.286210045662</c:v>
                </c:pt>
                <c:pt idx="102">
                  <c:v>55395.87547945205</c:v>
                </c:pt>
                <c:pt idx="103">
                  <c:v>55597.464748858445</c:v>
                </c:pt>
                <c:pt idx="104">
                  <c:v>55799.05401826484</c:v>
                </c:pt>
                <c:pt idx="105">
                  <c:v>56000.643287671235</c:v>
                </c:pt>
                <c:pt idx="106">
                  <c:v>56202.23255707763</c:v>
                </c:pt>
                <c:pt idx="107">
                  <c:v>56403.821826484018</c:v>
                </c:pt>
                <c:pt idx="108">
                  <c:v>56605.411095890406</c:v>
                </c:pt>
                <c:pt idx="109">
                  <c:v>56807.000365296801</c:v>
                </c:pt>
                <c:pt idx="110">
                  <c:v>57008.589634703196</c:v>
                </c:pt>
                <c:pt idx="111">
                  <c:v>57210.178904109591</c:v>
                </c:pt>
                <c:pt idx="112">
                  <c:v>57411.768173515986</c:v>
                </c:pt>
                <c:pt idx="113">
                  <c:v>57613.357442922374</c:v>
                </c:pt>
                <c:pt idx="114">
                  <c:v>57814.946712328769</c:v>
                </c:pt>
                <c:pt idx="115">
                  <c:v>58016.535981735156</c:v>
                </c:pt>
                <c:pt idx="116">
                  <c:v>58218.125251141551</c:v>
                </c:pt>
                <c:pt idx="117">
                  <c:v>58419.714520547946</c:v>
                </c:pt>
                <c:pt idx="118">
                  <c:v>58621.303789954341</c:v>
                </c:pt>
                <c:pt idx="119">
                  <c:v>58822.893059360729</c:v>
                </c:pt>
                <c:pt idx="120">
                  <c:v>59024.482328767124</c:v>
                </c:pt>
                <c:pt idx="121">
                  <c:v>59226.071598173512</c:v>
                </c:pt>
                <c:pt idx="122">
                  <c:v>59427.660867579907</c:v>
                </c:pt>
                <c:pt idx="123">
                  <c:v>59629.250136986302</c:v>
                </c:pt>
                <c:pt idx="124">
                  <c:v>59830.839406392697</c:v>
                </c:pt>
                <c:pt idx="125">
                  <c:v>60032.428675799092</c:v>
                </c:pt>
                <c:pt idx="126">
                  <c:v>60234.01794520548</c:v>
                </c:pt>
                <c:pt idx="127">
                  <c:v>60435.607214611868</c:v>
                </c:pt>
                <c:pt idx="128">
                  <c:v>60637.196484018263</c:v>
                </c:pt>
                <c:pt idx="129">
                  <c:v>60838.785753424658</c:v>
                </c:pt>
                <c:pt idx="130">
                  <c:v>61040.375022831053</c:v>
                </c:pt>
                <c:pt idx="131">
                  <c:v>61241.964292237448</c:v>
                </c:pt>
                <c:pt idx="132">
                  <c:v>61443.553561643836</c:v>
                </c:pt>
                <c:pt idx="133">
                  <c:v>61645.142831050231</c:v>
                </c:pt>
                <c:pt idx="134">
                  <c:v>61846.732100456618</c:v>
                </c:pt>
                <c:pt idx="135">
                  <c:v>62048.321369863013</c:v>
                </c:pt>
                <c:pt idx="136">
                  <c:v>62249.910639269408</c:v>
                </c:pt>
                <c:pt idx="137">
                  <c:v>62451.499908675803</c:v>
                </c:pt>
                <c:pt idx="138">
                  <c:v>62653.089178082191</c:v>
                </c:pt>
                <c:pt idx="139">
                  <c:v>62854.678447488586</c:v>
                </c:pt>
                <c:pt idx="140">
                  <c:v>63056.267716894974</c:v>
                </c:pt>
                <c:pt idx="141">
                  <c:v>63257.856986301369</c:v>
                </c:pt>
                <c:pt idx="142">
                  <c:v>63459.446255707764</c:v>
                </c:pt>
                <c:pt idx="143">
                  <c:v>63661.035525114159</c:v>
                </c:pt>
                <c:pt idx="144">
                  <c:v>63862.624794520554</c:v>
                </c:pt>
                <c:pt idx="145">
                  <c:v>64064.214063926942</c:v>
                </c:pt>
                <c:pt idx="146">
                  <c:v>64265.80333333333</c:v>
                </c:pt>
                <c:pt idx="147">
                  <c:v>64467.392602739725</c:v>
                </c:pt>
                <c:pt idx="148">
                  <c:v>64668.98187214612</c:v>
                </c:pt>
                <c:pt idx="149">
                  <c:v>64870.571141552515</c:v>
                </c:pt>
                <c:pt idx="150">
                  <c:v>65072.16041095891</c:v>
                </c:pt>
                <c:pt idx="151">
                  <c:v>65273.749680365298</c:v>
                </c:pt>
                <c:pt idx="152">
                  <c:v>65475.338949771693</c:v>
                </c:pt>
                <c:pt idx="153">
                  <c:v>65676.92821917808</c:v>
                </c:pt>
                <c:pt idx="154">
                  <c:v>65878.517488584475</c:v>
                </c:pt>
                <c:pt idx="155">
                  <c:v>66080.10675799087</c:v>
                </c:pt>
                <c:pt idx="156">
                  <c:v>66281.696027397265</c:v>
                </c:pt>
                <c:pt idx="157">
                  <c:v>66483.28529680366</c:v>
                </c:pt>
                <c:pt idx="158">
                  <c:v>66684.874566210055</c:v>
                </c:pt>
                <c:pt idx="159">
                  <c:v>66886.463835616436</c:v>
                </c:pt>
                <c:pt idx="160">
                  <c:v>67088.053105022831</c:v>
                </c:pt>
                <c:pt idx="161">
                  <c:v>67289.642374429226</c:v>
                </c:pt>
                <c:pt idx="162">
                  <c:v>67491.231643835621</c:v>
                </c:pt>
                <c:pt idx="163">
                  <c:v>67692.820913242002</c:v>
                </c:pt>
                <c:pt idx="164">
                  <c:v>67894.410182648397</c:v>
                </c:pt>
                <c:pt idx="165">
                  <c:v>68095.999452054792</c:v>
                </c:pt>
                <c:pt idx="166">
                  <c:v>68297.588721461187</c:v>
                </c:pt>
                <c:pt idx="167">
                  <c:v>68499.177990867582</c:v>
                </c:pt>
                <c:pt idx="168">
                  <c:v>68700.767260273977</c:v>
                </c:pt>
                <c:pt idx="169">
                  <c:v>68902.356529680372</c:v>
                </c:pt>
                <c:pt idx="170">
                  <c:v>69103.945799086767</c:v>
                </c:pt>
                <c:pt idx="171">
                  <c:v>69305.535068493162</c:v>
                </c:pt>
                <c:pt idx="172">
                  <c:v>69507.124337899542</c:v>
                </c:pt>
                <c:pt idx="173">
                  <c:v>69708.713607305937</c:v>
                </c:pt>
                <c:pt idx="174">
                  <c:v>69910.302876712332</c:v>
                </c:pt>
                <c:pt idx="175">
                  <c:v>70111.892146118713</c:v>
                </c:pt>
                <c:pt idx="176">
                  <c:v>70313.481415525108</c:v>
                </c:pt>
                <c:pt idx="177">
                  <c:v>70515.070684931503</c:v>
                </c:pt>
                <c:pt idx="178">
                  <c:v>70716.659954337898</c:v>
                </c:pt>
                <c:pt idx="179">
                  <c:v>70918.249223744293</c:v>
                </c:pt>
                <c:pt idx="180">
                  <c:v>71119.838493150688</c:v>
                </c:pt>
                <c:pt idx="181">
                  <c:v>71321.427762557083</c:v>
                </c:pt>
                <c:pt idx="182">
                  <c:v>71523.017031963478</c:v>
                </c:pt>
                <c:pt idx="183">
                  <c:v>71724.606301369873</c:v>
                </c:pt>
                <c:pt idx="184">
                  <c:v>71926.195570776268</c:v>
                </c:pt>
                <c:pt idx="185">
                  <c:v>72127.784840182649</c:v>
                </c:pt>
                <c:pt idx="186">
                  <c:v>72329.374109589044</c:v>
                </c:pt>
                <c:pt idx="187">
                  <c:v>72530.963378995439</c:v>
                </c:pt>
                <c:pt idx="188">
                  <c:v>72732.552648401819</c:v>
                </c:pt>
                <c:pt idx="189">
                  <c:v>72934.141917808214</c:v>
                </c:pt>
                <c:pt idx="190">
                  <c:v>73135.731187214609</c:v>
                </c:pt>
                <c:pt idx="191">
                  <c:v>73337.320456621004</c:v>
                </c:pt>
                <c:pt idx="192">
                  <c:v>73538.909726027399</c:v>
                </c:pt>
                <c:pt idx="193">
                  <c:v>73740.498995433794</c:v>
                </c:pt>
                <c:pt idx="194">
                  <c:v>73942.088264840189</c:v>
                </c:pt>
                <c:pt idx="195">
                  <c:v>74143.677534246584</c:v>
                </c:pt>
                <c:pt idx="196">
                  <c:v>74345.266803652979</c:v>
                </c:pt>
                <c:pt idx="197">
                  <c:v>74546.85607305936</c:v>
                </c:pt>
                <c:pt idx="198">
                  <c:v>74748.445342465755</c:v>
                </c:pt>
                <c:pt idx="199">
                  <c:v>74950.03461187215</c:v>
                </c:pt>
                <c:pt idx="200">
                  <c:v>75151.623881278545</c:v>
                </c:pt>
                <c:pt idx="201">
                  <c:v>75353.213150684925</c:v>
                </c:pt>
                <c:pt idx="202">
                  <c:v>75554.802420091321</c:v>
                </c:pt>
                <c:pt idx="203">
                  <c:v>75756.391689497716</c:v>
                </c:pt>
                <c:pt idx="204">
                  <c:v>75957.980958904111</c:v>
                </c:pt>
                <c:pt idx="205">
                  <c:v>76159.570228310506</c:v>
                </c:pt>
                <c:pt idx="206">
                  <c:v>76361.159497716901</c:v>
                </c:pt>
                <c:pt idx="207">
                  <c:v>76562.748767123296</c:v>
                </c:pt>
                <c:pt idx="208">
                  <c:v>76764.338036529691</c:v>
                </c:pt>
                <c:pt idx="209">
                  <c:v>76965.927305936086</c:v>
                </c:pt>
                <c:pt idx="210">
                  <c:v>77167.516575342466</c:v>
                </c:pt>
                <c:pt idx="211">
                  <c:v>77369.105844748861</c:v>
                </c:pt>
                <c:pt idx="212">
                  <c:v>77570.695114155256</c:v>
                </c:pt>
                <c:pt idx="213">
                  <c:v>77772.284383561637</c:v>
                </c:pt>
                <c:pt idx="214">
                  <c:v>77973.873652968032</c:v>
                </c:pt>
                <c:pt idx="215">
                  <c:v>78175.462922374427</c:v>
                </c:pt>
                <c:pt idx="216">
                  <c:v>78377.052191780822</c:v>
                </c:pt>
                <c:pt idx="217">
                  <c:v>78578.641461187217</c:v>
                </c:pt>
                <c:pt idx="218">
                  <c:v>78780.230730593612</c:v>
                </c:pt>
                <c:pt idx="219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14-4576-ADA4-B3EF0901C938}"/>
            </c:ext>
          </c:extLst>
        </c:ser>
        <c:ser>
          <c:idx val="0"/>
          <c:order val="1"/>
          <c:tx>
            <c:strRef>
              <c:f>'SBI86'!$F$1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'SBI86'!$E$2:$E$4</c:f>
              <c:numCache>
                <c:formatCode>General</c:formatCode>
                <c:ptCount val="3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'SBI86'!$F$2:$F$4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4-4576-ADA4-B3EF0901C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16952"/>
        <c:axId val="232226752"/>
      </c:scatterChart>
      <c:valAx>
        <c:axId val="232216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26752"/>
        <c:crosses val="autoZero"/>
        <c:crossBetween val="midCat"/>
      </c:valAx>
      <c:valAx>
        <c:axId val="23222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16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'KLM67'!$E$8:$E$300</c:f>
              <c:numCache>
                <c:formatCode>General</c:formatCode>
                <c:ptCount val="293"/>
                <c:pt idx="0">
                  <c:v>91843.46</c:v>
                </c:pt>
                <c:pt idx="1">
                  <c:v>90874.782000000007</c:v>
                </c:pt>
                <c:pt idx="2">
                  <c:v>89906.104000000007</c:v>
                </c:pt>
                <c:pt idx="3">
                  <c:v>88937.426000000007</c:v>
                </c:pt>
                <c:pt idx="4">
                  <c:v>87968.748000000007</c:v>
                </c:pt>
                <c:pt idx="5">
                  <c:v>87000.07</c:v>
                </c:pt>
                <c:pt idx="6">
                  <c:v>86031.392000000007</c:v>
                </c:pt>
                <c:pt idx="7">
                  <c:v>85062.714000000007</c:v>
                </c:pt>
                <c:pt idx="8">
                  <c:v>84094.036000000007</c:v>
                </c:pt>
                <c:pt idx="9">
                  <c:v>83125.358000000007</c:v>
                </c:pt>
                <c:pt idx="10">
                  <c:v>82156.680000000008</c:v>
                </c:pt>
                <c:pt idx="11">
                  <c:v>81188.002000000008</c:v>
                </c:pt>
                <c:pt idx="12">
                  <c:v>80219.324000000008</c:v>
                </c:pt>
                <c:pt idx="13">
                  <c:v>79250.646000000008</c:v>
                </c:pt>
                <c:pt idx="14">
                  <c:v>78281.968000000008</c:v>
                </c:pt>
                <c:pt idx="15">
                  <c:v>77313.290000000008</c:v>
                </c:pt>
                <c:pt idx="16">
                  <c:v>76344.611999999994</c:v>
                </c:pt>
                <c:pt idx="17">
                  <c:v>75375.934000000008</c:v>
                </c:pt>
                <c:pt idx="18">
                  <c:v>74407.255999999994</c:v>
                </c:pt>
                <c:pt idx="19">
                  <c:v>73438.578000000009</c:v>
                </c:pt>
                <c:pt idx="20">
                  <c:v>72469.899999999994</c:v>
                </c:pt>
                <c:pt idx="21">
                  <c:v>71501.222000000009</c:v>
                </c:pt>
                <c:pt idx="22">
                  <c:v>70532.543999999994</c:v>
                </c:pt>
                <c:pt idx="23">
                  <c:v>69563.865999999995</c:v>
                </c:pt>
                <c:pt idx="24">
                  <c:v>68595.187999999995</c:v>
                </c:pt>
                <c:pt idx="25">
                  <c:v>67626.509999999995</c:v>
                </c:pt>
                <c:pt idx="26">
                  <c:v>66657.831999999995</c:v>
                </c:pt>
                <c:pt idx="27">
                  <c:v>65689.153999999995</c:v>
                </c:pt>
                <c:pt idx="28">
                  <c:v>64720.475999999995</c:v>
                </c:pt>
                <c:pt idx="29">
                  <c:v>63751.797999999995</c:v>
                </c:pt>
                <c:pt idx="30">
                  <c:v>62783.119999999995</c:v>
                </c:pt>
                <c:pt idx="31">
                  <c:v>61814.441999999995</c:v>
                </c:pt>
                <c:pt idx="32">
                  <c:v>60845.763999999996</c:v>
                </c:pt>
                <c:pt idx="33">
                  <c:v>59877.085999999996</c:v>
                </c:pt>
                <c:pt idx="34">
                  <c:v>58908.407999999996</c:v>
                </c:pt>
                <c:pt idx="35">
                  <c:v>57939.729999999996</c:v>
                </c:pt>
                <c:pt idx="36">
                  <c:v>56971.051999999996</c:v>
                </c:pt>
                <c:pt idx="37">
                  <c:v>56002.373999999996</c:v>
                </c:pt>
                <c:pt idx="38">
                  <c:v>55033.695999999996</c:v>
                </c:pt>
                <c:pt idx="39">
                  <c:v>54065.017999999996</c:v>
                </c:pt>
                <c:pt idx="40">
                  <c:v>53096.34</c:v>
                </c:pt>
                <c:pt idx="41">
                  <c:v>52315.515468391175</c:v>
                </c:pt>
                <c:pt idx="42">
                  <c:v>51534.690936782346</c:v>
                </c:pt>
                <c:pt idx="43">
                  <c:v>50753.866405173525</c:v>
                </c:pt>
                <c:pt idx="44">
                  <c:v>49973.041873564704</c:v>
                </c:pt>
                <c:pt idx="45">
                  <c:v>49192.217341955882</c:v>
                </c:pt>
                <c:pt idx="46">
                  <c:v>48411.392810347053</c:v>
                </c:pt>
                <c:pt idx="47">
                  <c:v>47630.568278738232</c:v>
                </c:pt>
                <c:pt idx="48">
                  <c:v>46849.743747129411</c:v>
                </c:pt>
                <c:pt idx="49">
                  <c:v>46068.919215520582</c:v>
                </c:pt>
                <c:pt idx="50">
                  <c:v>45288.094683911761</c:v>
                </c:pt>
                <c:pt idx="51">
                  <c:v>44507.270152302939</c:v>
                </c:pt>
                <c:pt idx="52">
                  <c:v>43726.44562069411</c:v>
                </c:pt>
                <c:pt idx="53">
                  <c:v>42945.621089085289</c:v>
                </c:pt>
                <c:pt idx="54">
                  <c:v>42164.796557476468</c:v>
                </c:pt>
                <c:pt idx="55">
                  <c:v>41383.972025867646</c:v>
                </c:pt>
                <c:pt idx="56">
                  <c:v>40603.147494258825</c:v>
                </c:pt>
                <c:pt idx="57">
                  <c:v>39822.322962649996</c:v>
                </c:pt>
                <c:pt idx="58">
                  <c:v>39041.498431041175</c:v>
                </c:pt>
                <c:pt idx="59">
                  <c:v>38260.673899432353</c:v>
                </c:pt>
                <c:pt idx="60">
                  <c:v>37479.849367823525</c:v>
                </c:pt>
                <c:pt idx="61">
                  <c:v>36699.024836214703</c:v>
                </c:pt>
                <c:pt idx="62">
                  <c:v>35918.200304605882</c:v>
                </c:pt>
                <c:pt idx="63">
                  <c:v>35137.375772997053</c:v>
                </c:pt>
                <c:pt idx="64">
                  <c:v>34356.551241388232</c:v>
                </c:pt>
                <c:pt idx="65">
                  <c:v>33575.72670977941</c:v>
                </c:pt>
                <c:pt idx="66">
                  <c:v>32794.902178170581</c:v>
                </c:pt>
                <c:pt idx="67">
                  <c:v>32014.07764656176</c:v>
                </c:pt>
                <c:pt idx="68">
                  <c:v>31233.253114952939</c:v>
                </c:pt>
                <c:pt idx="69">
                  <c:v>30452.428583344114</c:v>
                </c:pt>
                <c:pt idx="70">
                  <c:v>29671.604051735292</c:v>
                </c:pt>
                <c:pt idx="71">
                  <c:v>28890.779520126467</c:v>
                </c:pt>
                <c:pt idx="72">
                  <c:v>28109.954988517646</c:v>
                </c:pt>
                <c:pt idx="73">
                  <c:v>27329.130456908821</c:v>
                </c:pt>
                <c:pt idx="74">
                  <c:v>26548.305925299996</c:v>
                </c:pt>
                <c:pt idx="75">
                  <c:v>25767.481393691174</c:v>
                </c:pt>
                <c:pt idx="76">
                  <c:v>24986.656862082349</c:v>
                </c:pt>
                <c:pt idx="77">
                  <c:v>24205.832330473528</c:v>
                </c:pt>
                <c:pt idx="78">
                  <c:v>23425.007798864703</c:v>
                </c:pt>
                <c:pt idx="79">
                  <c:v>22644.183267255878</c:v>
                </c:pt>
                <c:pt idx="80">
                  <c:v>21863.358735647056</c:v>
                </c:pt>
                <c:pt idx="81">
                  <c:v>21082.534204038231</c:v>
                </c:pt>
                <c:pt idx="82">
                  <c:v>20301.70967242941</c:v>
                </c:pt>
                <c:pt idx="83">
                  <c:v>19520.885140820588</c:v>
                </c:pt>
                <c:pt idx="84">
                  <c:v>18740.06060921176</c:v>
                </c:pt>
                <c:pt idx="85">
                  <c:v>17959.236077602938</c:v>
                </c:pt>
                <c:pt idx="86">
                  <c:v>17178.411545994117</c:v>
                </c:pt>
                <c:pt idx="87">
                  <c:v>16397.587014385288</c:v>
                </c:pt>
                <c:pt idx="88">
                  <c:v>15616.762482776467</c:v>
                </c:pt>
                <c:pt idx="89">
                  <c:v>14835.937951167645</c:v>
                </c:pt>
                <c:pt idx="90">
                  <c:v>14055.113419558824</c:v>
                </c:pt>
                <c:pt idx="91">
                  <c:v>13274.288887949995</c:v>
                </c:pt>
                <c:pt idx="92">
                  <c:v>12493.464356341174</c:v>
                </c:pt>
                <c:pt idx="93">
                  <c:v>11712.639824732352</c:v>
                </c:pt>
                <c:pt idx="94">
                  <c:v>10931.815293123524</c:v>
                </c:pt>
                <c:pt idx="95">
                  <c:v>10150.990761514702</c:v>
                </c:pt>
                <c:pt idx="96">
                  <c:v>9370.1662299058808</c:v>
                </c:pt>
                <c:pt idx="97">
                  <c:v>8589.3416982970593</c:v>
                </c:pt>
                <c:pt idx="98">
                  <c:v>7808.5171666882306</c:v>
                </c:pt>
                <c:pt idx="99">
                  <c:v>7027.6926350794092</c:v>
                </c:pt>
                <c:pt idx="100">
                  <c:v>6246.8681034705878</c:v>
                </c:pt>
                <c:pt idx="101">
                  <c:v>5466.0435718617591</c:v>
                </c:pt>
                <c:pt idx="102">
                  <c:v>4685.2190402529377</c:v>
                </c:pt>
                <c:pt idx="103">
                  <c:v>3904.3945086441163</c:v>
                </c:pt>
                <c:pt idx="104">
                  <c:v>3123.5699770352949</c:v>
                </c:pt>
                <c:pt idx="105">
                  <c:v>2342.7454454264662</c:v>
                </c:pt>
                <c:pt idx="106">
                  <c:v>1561.9209138176448</c:v>
                </c:pt>
                <c:pt idx="107">
                  <c:v>781.09638220882334</c:v>
                </c:pt>
                <c:pt idx="108">
                  <c:v>0.2718506</c:v>
                </c:pt>
                <c:pt idx="109">
                  <c:v>-959.68268789682531</c:v>
                </c:pt>
                <c:pt idx="110">
                  <c:v>-1919.6372263936505</c:v>
                </c:pt>
                <c:pt idx="111">
                  <c:v>-2879.591764890476</c:v>
                </c:pt>
                <c:pt idx="112">
                  <c:v>-3839.5463033873011</c:v>
                </c:pt>
                <c:pt idx="113">
                  <c:v>-4799.5008418841262</c:v>
                </c:pt>
                <c:pt idx="114">
                  <c:v>-5759.4553803809522</c:v>
                </c:pt>
                <c:pt idx="115">
                  <c:v>-6719.4099188777773</c:v>
                </c:pt>
                <c:pt idx="116">
                  <c:v>-7679.3644573746024</c:v>
                </c:pt>
                <c:pt idx="117">
                  <c:v>-8639.3189958714283</c:v>
                </c:pt>
                <c:pt idx="118">
                  <c:v>-9599.2735343682525</c:v>
                </c:pt>
                <c:pt idx="119">
                  <c:v>-10559.228072865079</c:v>
                </c:pt>
                <c:pt idx="120">
                  <c:v>-11519.182611361904</c:v>
                </c:pt>
                <c:pt idx="121">
                  <c:v>-12479.137149858729</c:v>
                </c:pt>
                <c:pt idx="122">
                  <c:v>-13439.091688355555</c:v>
                </c:pt>
                <c:pt idx="123">
                  <c:v>-14399.046226852381</c:v>
                </c:pt>
                <c:pt idx="124">
                  <c:v>-15359.000765349205</c:v>
                </c:pt>
                <c:pt idx="125">
                  <c:v>-16318.955303846031</c:v>
                </c:pt>
                <c:pt idx="126">
                  <c:v>-17278.909842342859</c:v>
                </c:pt>
                <c:pt idx="127">
                  <c:v>-18238.864380839685</c:v>
                </c:pt>
                <c:pt idx="128">
                  <c:v>-19198.818919336507</c:v>
                </c:pt>
                <c:pt idx="129">
                  <c:v>-20158.773457833333</c:v>
                </c:pt>
                <c:pt idx="130">
                  <c:v>-21118.727996330159</c:v>
                </c:pt>
                <c:pt idx="131">
                  <c:v>-22078.682534826985</c:v>
                </c:pt>
                <c:pt idx="132">
                  <c:v>-23038.637073323811</c:v>
                </c:pt>
                <c:pt idx="133">
                  <c:v>-23998.591611820637</c:v>
                </c:pt>
                <c:pt idx="134">
                  <c:v>-24958.546150317459</c:v>
                </c:pt>
                <c:pt idx="135">
                  <c:v>-25918.500688814285</c:v>
                </c:pt>
                <c:pt idx="136">
                  <c:v>-26878.455227311111</c:v>
                </c:pt>
                <c:pt idx="137">
                  <c:v>-27838.409765807937</c:v>
                </c:pt>
                <c:pt idx="138">
                  <c:v>-28798.364304304763</c:v>
                </c:pt>
                <c:pt idx="139">
                  <c:v>-29758.318842801586</c:v>
                </c:pt>
                <c:pt idx="140">
                  <c:v>-30718.273381298412</c:v>
                </c:pt>
                <c:pt idx="141">
                  <c:v>-31678.227919795238</c:v>
                </c:pt>
                <c:pt idx="142">
                  <c:v>-32638.182458292064</c:v>
                </c:pt>
                <c:pt idx="143">
                  <c:v>-33598.136996788882</c:v>
                </c:pt>
                <c:pt idx="144">
                  <c:v>-34558.091535285712</c:v>
                </c:pt>
                <c:pt idx="145">
                  <c:v>-35518.046073782534</c:v>
                </c:pt>
                <c:pt idx="146">
                  <c:v>-36478.000612279364</c:v>
                </c:pt>
                <c:pt idx="147">
                  <c:v>-37437.955150776186</c:v>
                </c:pt>
                <c:pt idx="148">
                  <c:v>-38397.909689273009</c:v>
                </c:pt>
                <c:pt idx="149">
                  <c:v>-39357.864227769838</c:v>
                </c:pt>
                <c:pt idx="150">
                  <c:v>-40317.818766266661</c:v>
                </c:pt>
                <c:pt idx="151">
                  <c:v>-41277.77330476349</c:v>
                </c:pt>
                <c:pt idx="152">
                  <c:v>-42237.727843260313</c:v>
                </c:pt>
                <c:pt idx="153">
                  <c:v>-43197.682381757135</c:v>
                </c:pt>
                <c:pt idx="154">
                  <c:v>-44157.636920253964</c:v>
                </c:pt>
                <c:pt idx="155">
                  <c:v>-45117.591458750787</c:v>
                </c:pt>
                <c:pt idx="156">
                  <c:v>-46077.545997247616</c:v>
                </c:pt>
                <c:pt idx="157">
                  <c:v>-47037.500535744439</c:v>
                </c:pt>
                <c:pt idx="158">
                  <c:v>-47997.455074241268</c:v>
                </c:pt>
                <c:pt idx="159">
                  <c:v>-48957.409612738091</c:v>
                </c:pt>
                <c:pt idx="160">
                  <c:v>-49917.364151234913</c:v>
                </c:pt>
                <c:pt idx="161">
                  <c:v>-50877.318689731743</c:v>
                </c:pt>
                <c:pt idx="162">
                  <c:v>-51837.273228228565</c:v>
                </c:pt>
                <c:pt idx="163">
                  <c:v>-52797.227766725395</c:v>
                </c:pt>
                <c:pt idx="164">
                  <c:v>-53757.182305222217</c:v>
                </c:pt>
                <c:pt idx="165">
                  <c:v>-54717.136843719039</c:v>
                </c:pt>
                <c:pt idx="166">
                  <c:v>-55677.091382215869</c:v>
                </c:pt>
                <c:pt idx="167">
                  <c:v>-56637.045920712691</c:v>
                </c:pt>
                <c:pt idx="168">
                  <c:v>-57597.000459209521</c:v>
                </c:pt>
                <c:pt idx="169">
                  <c:v>-58556.954997706343</c:v>
                </c:pt>
                <c:pt idx="170">
                  <c:v>-59516.909536203166</c:v>
                </c:pt>
                <c:pt idx="171">
                  <c:v>-60476.864074699995</c:v>
                </c:pt>
                <c:pt idx="172">
                  <c:v>-61436.818613196818</c:v>
                </c:pt>
                <c:pt idx="173">
                  <c:v>-62396.773151693647</c:v>
                </c:pt>
                <c:pt idx="174">
                  <c:v>-63356.72769019047</c:v>
                </c:pt>
                <c:pt idx="175">
                  <c:v>-64316.682228687292</c:v>
                </c:pt>
                <c:pt idx="176">
                  <c:v>-65276.636767184122</c:v>
                </c:pt>
                <c:pt idx="177">
                  <c:v>-66236.591305680951</c:v>
                </c:pt>
                <c:pt idx="178">
                  <c:v>-67196.545844177774</c:v>
                </c:pt>
                <c:pt idx="179">
                  <c:v>-68156.500382674611</c:v>
                </c:pt>
                <c:pt idx="180">
                  <c:v>-69116.454921171433</c:v>
                </c:pt>
                <c:pt idx="181">
                  <c:v>-70076.409459668255</c:v>
                </c:pt>
                <c:pt idx="182">
                  <c:v>-71036.363998165078</c:v>
                </c:pt>
                <c:pt idx="183">
                  <c:v>-71996.3185366619</c:v>
                </c:pt>
                <c:pt idx="184">
                  <c:v>-72956.273075158737</c:v>
                </c:pt>
                <c:pt idx="185">
                  <c:v>-73916.227613655559</c:v>
                </c:pt>
                <c:pt idx="186">
                  <c:v>-74876.182152152382</c:v>
                </c:pt>
                <c:pt idx="187">
                  <c:v>-75836.136690649204</c:v>
                </c:pt>
                <c:pt idx="188">
                  <c:v>-76796.091229146026</c:v>
                </c:pt>
                <c:pt idx="189">
                  <c:v>-77756.045767642863</c:v>
                </c:pt>
                <c:pt idx="190">
                  <c:v>-78716.000306139686</c:v>
                </c:pt>
                <c:pt idx="191">
                  <c:v>-79675.954844636508</c:v>
                </c:pt>
                <c:pt idx="192">
                  <c:v>-80635.90938313333</c:v>
                </c:pt>
                <c:pt idx="193">
                  <c:v>-81595.863921630153</c:v>
                </c:pt>
                <c:pt idx="194">
                  <c:v>-82555.81846012699</c:v>
                </c:pt>
                <c:pt idx="195">
                  <c:v>-83515.772998623812</c:v>
                </c:pt>
                <c:pt idx="196">
                  <c:v>-84475.727537120634</c:v>
                </c:pt>
                <c:pt idx="197">
                  <c:v>-85435.682075617457</c:v>
                </c:pt>
                <c:pt idx="198">
                  <c:v>-86395.636614114279</c:v>
                </c:pt>
                <c:pt idx="199">
                  <c:v>-87355.591152611116</c:v>
                </c:pt>
                <c:pt idx="200">
                  <c:v>-88315.545691107938</c:v>
                </c:pt>
                <c:pt idx="201">
                  <c:v>-89275.500229604761</c:v>
                </c:pt>
                <c:pt idx="202">
                  <c:v>-90235.454768101583</c:v>
                </c:pt>
                <c:pt idx="203">
                  <c:v>-91195.409306598405</c:v>
                </c:pt>
                <c:pt idx="204">
                  <c:v>-92155.363845095242</c:v>
                </c:pt>
                <c:pt idx="205">
                  <c:v>-93115.318383592064</c:v>
                </c:pt>
                <c:pt idx="206">
                  <c:v>-94075.272922088887</c:v>
                </c:pt>
                <c:pt idx="207">
                  <c:v>-95035.227460585709</c:v>
                </c:pt>
                <c:pt idx="208">
                  <c:v>-95995.181999082546</c:v>
                </c:pt>
                <c:pt idx="209">
                  <c:v>-96955.136537579368</c:v>
                </c:pt>
                <c:pt idx="210">
                  <c:v>-97915.091076076191</c:v>
                </c:pt>
                <c:pt idx="211">
                  <c:v>-98875.045614573013</c:v>
                </c:pt>
                <c:pt idx="212">
                  <c:v>-99835.000153069836</c:v>
                </c:pt>
                <c:pt idx="213">
                  <c:v>-100794.95469156667</c:v>
                </c:pt>
                <c:pt idx="214">
                  <c:v>-101754.90923006349</c:v>
                </c:pt>
                <c:pt idx="215">
                  <c:v>-102714.86376856032</c:v>
                </c:pt>
                <c:pt idx="216">
                  <c:v>-103674.81830705714</c:v>
                </c:pt>
                <c:pt idx="217">
                  <c:v>-104634.77284555396</c:v>
                </c:pt>
                <c:pt idx="218">
                  <c:v>-105594.7273840508</c:v>
                </c:pt>
                <c:pt idx="219">
                  <c:v>-106554.68192254762</c:v>
                </c:pt>
                <c:pt idx="220">
                  <c:v>-107514.63646104444</c:v>
                </c:pt>
                <c:pt idx="221">
                  <c:v>-108474.59099954127</c:v>
                </c:pt>
                <c:pt idx="222">
                  <c:v>-109434.54553803809</c:v>
                </c:pt>
                <c:pt idx="223">
                  <c:v>-110394.50007653493</c:v>
                </c:pt>
                <c:pt idx="224">
                  <c:v>-111354.45461503175</c:v>
                </c:pt>
                <c:pt idx="225">
                  <c:v>-112314.40915352857</c:v>
                </c:pt>
                <c:pt idx="226">
                  <c:v>-113274.36369202539</c:v>
                </c:pt>
                <c:pt idx="227">
                  <c:v>-114234.31823052221</c:v>
                </c:pt>
                <c:pt idx="228">
                  <c:v>-115194.27276901905</c:v>
                </c:pt>
                <c:pt idx="229">
                  <c:v>-116154.22730751587</c:v>
                </c:pt>
                <c:pt idx="230">
                  <c:v>-117114.1818460127</c:v>
                </c:pt>
                <c:pt idx="231">
                  <c:v>-118074.13638450952</c:v>
                </c:pt>
                <c:pt idx="232">
                  <c:v>-119034.09092300634</c:v>
                </c:pt>
                <c:pt idx="233">
                  <c:v>-119994.04546150318</c:v>
                </c:pt>
                <c:pt idx="234">
                  <c:v>-120954</c:v>
                </c:pt>
              </c:numCache>
            </c:numRef>
          </c:xVal>
          <c:yVal>
            <c:numRef>
              <c:f>'KLM67'!$F$8:$F$300</c:f>
              <c:numCache>
                <c:formatCode>General</c:formatCode>
                <c:ptCount val="293"/>
                <c:pt idx="0">
                  <c:v>-77627.820000000007</c:v>
                </c:pt>
                <c:pt idx="1">
                  <c:v>-76808.412500000006</c:v>
                </c:pt>
                <c:pt idx="2">
                  <c:v>-75989.005000000005</c:v>
                </c:pt>
                <c:pt idx="3">
                  <c:v>-75169.597500000003</c:v>
                </c:pt>
                <c:pt idx="4">
                  <c:v>-74350.19</c:v>
                </c:pt>
                <c:pt idx="5">
                  <c:v>-73530.782500000001</c:v>
                </c:pt>
                <c:pt idx="6">
                  <c:v>-72711.375</c:v>
                </c:pt>
                <c:pt idx="7">
                  <c:v>-71891.967499999999</c:v>
                </c:pt>
                <c:pt idx="8">
                  <c:v>-71072.56</c:v>
                </c:pt>
                <c:pt idx="9">
                  <c:v>-70253.152500000011</c:v>
                </c:pt>
                <c:pt idx="10">
                  <c:v>-69433.74500000001</c:v>
                </c:pt>
                <c:pt idx="11">
                  <c:v>-68614.337500000009</c:v>
                </c:pt>
                <c:pt idx="12">
                  <c:v>-67794.930000000008</c:v>
                </c:pt>
                <c:pt idx="13">
                  <c:v>-66975.522500000006</c:v>
                </c:pt>
                <c:pt idx="14">
                  <c:v>-66156.115000000005</c:v>
                </c:pt>
                <c:pt idx="15">
                  <c:v>-65336.707500000004</c:v>
                </c:pt>
                <c:pt idx="16">
                  <c:v>-64517.3</c:v>
                </c:pt>
                <c:pt idx="17">
                  <c:v>-63697.892500000002</c:v>
                </c:pt>
                <c:pt idx="18">
                  <c:v>-62878.485000000001</c:v>
                </c:pt>
                <c:pt idx="19">
                  <c:v>-62059.077499999999</c:v>
                </c:pt>
                <c:pt idx="20">
                  <c:v>-61239.67</c:v>
                </c:pt>
                <c:pt idx="21">
                  <c:v>-60420.262499999997</c:v>
                </c:pt>
                <c:pt idx="22">
                  <c:v>-59600.855000000003</c:v>
                </c:pt>
                <c:pt idx="23">
                  <c:v>-58781.447500000002</c:v>
                </c:pt>
                <c:pt idx="24">
                  <c:v>-57962.04</c:v>
                </c:pt>
                <c:pt idx="25">
                  <c:v>-57142.6325</c:v>
                </c:pt>
                <c:pt idx="26">
                  <c:v>-56323.225000000006</c:v>
                </c:pt>
                <c:pt idx="27">
                  <c:v>-55503.817500000005</c:v>
                </c:pt>
                <c:pt idx="28">
                  <c:v>-54684.41</c:v>
                </c:pt>
                <c:pt idx="29">
                  <c:v>-53865.002500000002</c:v>
                </c:pt>
                <c:pt idx="30">
                  <c:v>-53045.595000000001</c:v>
                </c:pt>
                <c:pt idx="31">
                  <c:v>-52226.1875</c:v>
                </c:pt>
                <c:pt idx="32">
                  <c:v>-51406.78</c:v>
                </c:pt>
                <c:pt idx="33">
                  <c:v>-50587.372499999998</c:v>
                </c:pt>
                <c:pt idx="34">
                  <c:v>-49767.964999999997</c:v>
                </c:pt>
                <c:pt idx="35">
                  <c:v>-48948.557499999995</c:v>
                </c:pt>
                <c:pt idx="36">
                  <c:v>-48129.149999999994</c:v>
                </c:pt>
                <c:pt idx="37">
                  <c:v>-47309.7425</c:v>
                </c:pt>
                <c:pt idx="38">
                  <c:v>-46490.334999999999</c:v>
                </c:pt>
                <c:pt idx="39">
                  <c:v>-45670.927499999998</c:v>
                </c:pt>
                <c:pt idx="40">
                  <c:v>-44851.519999999997</c:v>
                </c:pt>
                <c:pt idx="41">
                  <c:v>-44191.941321482351</c:v>
                </c:pt>
                <c:pt idx="42">
                  <c:v>-43532.362642964705</c:v>
                </c:pt>
                <c:pt idx="43">
                  <c:v>-42872.783964447059</c:v>
                </c:pt>
                <c:pt idx="44">
                  <c:v>-42213.205285929405</c:v>
                </c:pt>
                <c:pt idx="45">
                  <c:v>-41553.626607411759</c:v>
                </c:pt>
                <c:pt idx="46">
                  <c:v>-40894.047928894113</c:v>
                </c:pt>
                <c:pt idx="47">
                  <c:v>-40234.469250376467</c:v>
                </c:pt>
                <c:pt idx="48">
                  <c:v>-39574.890571858821</c:v>
                </c:pt>
                <c:pt idx="49">
                  <c:v>-38915.311893341175</c:v>
                </c:pt>
                <c:pt idx="50">
                  <c:v>-38255.733214823529</c:v>
                </c:pt>
                <c:pt idx="51">
                  <c:v>-37596.154536305883</c:v>
                </c:pt>
                <c:pt idx="52">
                  <c:v>-36936.57585778823</c:v>
                </c:pt>
                <c:pt idx="53">
                  <c:v>-36276.997179270584</c:v>
                </c:pt>
                <c:pt idx="54">
                  <c:v>-35617.418500752938</c:v>
                </c:pt>
                <c:pt idx="55">
                  <c:v>-34957.839822235292</c:v>
                </c:pt>
                <c:pt idx="56">
                  <c:v>-34298.261143717646</c:v>
                </c:pt>
                <c:pt idx="57">
                  <c:v>-33638.6824652</c:v>
                </c:pt>
                <c:pt idx="58">
                  <c:v>-32979.103786682346</c:v>
                </c:pt>
                <c:pt idx="59">
                  <c:v>-32319.525108164704</c:v>
                </c:pt>
                <c:pt idx="60">
                  <c:v>-31659.946429647054</c:v>
                </c:pt>
                <c:pt idx="61">
                  <c:v>-31000.367751129408</c:v>
                </c:pt>
                <c:pt idx="62">
                  <c:v>-30340.789072611762</c:v>
                </c:pt>
                <c:pt idx="63">
                  <c:v>-29681.210394094116</c:v>
                </c:pt>
                <c:pt idx="64">
                  <c:v>-29021.63171557647</c:v>
                </c:pt>
                <c:pt idx="65">
                  <c:v>-28362.05303705882</c:v>
                </c:pt>
                <c:pt idx="66">
                  <c:v>-27702.474358541174</c:v>
                </c:pt>
                <c:pt idx="67">
                  <c:v>-27042.895680023528</c:v>
                </c:pt>
                <c:pt idx="68">
                  <c:v>-26383.317001505879</c:v>
                </c:pt>
                <c:pt idx="69">
                  <c:v>-25723.738322988233</c:v>
                </c:pt>
                <c:pt idx="70">
                  <c:v>-25064.159644470586</c:v>
                </c:pt>
                <c:pt idx="71">
                  <c:v>-24404.58096595294</c:v>
                </c:pt>
                <c:pt idx="72">
                  <c:v>-23745.002287435291</c:v>
                </c:pt>
                <c:pt idx="73">
                  <c:v>-23085.423608917645</c:v>
                </c:pt>
                <c:pt idx="74">
                  <c:v>-22425.844930399999</c:v>
                </c:pt>
                <c:pt idx="75">
                  <c:v>-21766.266251882349</c:v>
                </c:pt>
                <c:pt idx="76">
                  <c:v>-21106.687573364703</c:v>
                </c:pt>
                <c:pt idx="77">
                  <c:v>-20447.108894847057</c:v>
                </c:pt>
                <c:pt idx="78">
                  <c:v>-19787.530216329411</c:v>
                </c:pt>
                <c:pt idx="79">
                  <c:v>-19127.951537811761</c:v>
                </c:pt>
                <c:pt idx="80">
                  <c:v>-18468.372859294115</c:v>
                </c:pt>
                <c:pt idx="81">
                  <c:v>-17808.794180776469</c:v>
                </c:pt>
                <c:pt idx="82">
                  <c:v>-17149.215502258823</c:v>
                </c:pt>
                <c:pt idx="83">
                  <c:v>-16489.636823741173</c:v>
                </c:pt>
                <c:pt idx="84">
                  <c:v>-15830.058145223527</c:v>
                </c:pt>
                <c:pt idx="85">
                  <c:v>-15170.479466705881</c:v>
                </c:pt>
                <c:pt idx="86">
                  <c:v>-14510.900788188232</c:v>
                </c:pt>
                <c:pt idx="87">
                  <c:v>-13851.322109670586</c:v>
                </c:pt>
                <c:pt idx="88">
                  <c:v>-13191.74343115294</c:v>
                </c:pt>
                <c:pt idx="89">
                  <c:v>-12532.164752635294</c:v>
                </c:pt>
                <c:pt idx="90">
                  <c:v>-11872.586074117644</c:v>
                </c:pt>
                <c:pt idx="91">
                  <c:v>-11213.007395599998</c:v>
                </c:pt>
                <c:pt idx="92">
                  <c:v>-10553.428717082352</c:v>
                </c:pt>
                <c:pt idx="93">
                  <c:v>-9893.8500385647058</c:v>
                </c:pt>
                <c:pt idx="94">
                  <c:v>-9234.2713600470597</c:v>
                </c:pt>
                <c:pt idx="95">
                  <c:v>-8574.6926815294064</c:v>
                </c:pt>
                <c:pt idx="96">
                  <c:v>-7915.1140030117604</c:v>
                </c:pt>
                <c:pt idx="97">
                  <c:v>-7255.5353244941143</c:v>
                </c:pt>
                <c:pt idx="98">
                  <c:v>-6595.9566459764683</c:v>
                </c:pt>
                <c:pt idx="99">
                  <c:v>-5936.3779674588222</c:v>
                </c:pt>
                <c:pt idx="100">
                  <c:v>-5276.7992889411762</c:v>
                </c:pt>
                <c:pt idx="101">
                  <c:v>-4617.2206104235302</c:v>
                </c:pt>
                <c:pt idx="102">
                  <c:v>-3957.6419319058841</c:v>
                </c:pt>
                <c:pt idx="103">
                  <c:v>-3298.0632533882308</c:v>
                </c:pt>
                <c:pt idx="104">
                  <c:v>-2638.4845748705848</c:v>
                </c:pt>
                <c:pt idx="105">
                  <c:v>-1978.9058963529387</c:v>
                </c:pt>
                <c:pt idx="106">
                  <c:v>-1319.3272178352927</c:v>
                </c:pt>
                <c:pt idx="107">
                  <c:v>-659.74853931764665</c:v>
                </c:pt>
                <c:pt idx="108">
                  <c:v>-0.16986080000000001</c:v>
                </c:pt>
                <c:pt idx="109">
                  <c:v>399.47521746031754</c:v>
                </c:pt>
                <c:pt idx="110">
                  <c:v>799.120295720635</c:v>
                </c:pt>
                <c:pt idx="111">
                  <c:v>1198.7653739809525</c:v>
                </c:pt>
                <c:pt idx="112">
                  <c:v>1598.4104522412701</c:v>
                </c:pt>
                <c:pt idx="113">
                  <c:v>1998.0555305015876</c:v>
                </c:pt>
                <c:pt idx="114">
                  <c:v>2397.7006087619047</c:v>
                </c:pt>
                <c:pt idx="115">
                  <c:v>2797.3456870222221</c:v>
                </c:pt>
                <c:pt idx="116">
                  <c:v>3196.99076528254</c:v>
                </c:pt>
                <c:pt idx="117">
                  <c:v>3596.6358435428574</c:v>
                </c:pt>
                <c:pt idx="118">
                  <c:v>3996.2809218031748</c:v>
                </c:pt>
                <c:pt idx="119">
                  <c:v>4395.9260000634931</c:v>
                </c:pt>
                <c:pt idx="120">
                  <c:v>4795.5710783238101</c:v>
                </c:pt>
                <c:pt idx="121">
                  <c:v>5195.2161565841279</c:v>
                </c:pt>
                <c:pt idx="122">
                  <c:v>5594.8612348444449</c:v>
                </c:pt>
                <c:pt idx="123">
                  <c:v>5994.5063131047627</c:v>
                </c:pt>
                <c:pt idx="124">
                  <c:v>6394.1513913650806</c:v>
                </c:pt>
                <c:pt idx="125">
                  <c:v>6793.7964696253975</c:v>
                </c:pt>
                <c:pt idx="126">
                  <c:v>7193.4415478857154</c:v>
                </c:pt>
                <c:pt idx="127">
                  <c:v>7593.0866261460324</c:v>
                </c:pt>
                <c:pt idx="128">
                  <c:v>7992.7317044063502</c:v>
                </c:pt>
                <c:pt idx="129">
                  <c:v>8392.3767826666663</c:v>
                </c:pt>
                <c:pt idx="130">
                  <c:v>8792.021860926985</c:v>
                </c:pt>
                <c:pt idx="131">
                  <c:v>9191.666939187302</c:v>
                </c:pt>
                <c:pt idx="132">
                  <c:v>9591.3120174476189</c:v>
                </c:pt>
                <c:pt idx="133">
                  <c:v>9990.9570957079359</c:v>
                </c:pt>
                <c:pt idx="134">
                  <c:v>10390.602173968255</c:v>
                </c:pt>
                <c:pt idx="135">
                  <c:v>10790.247252228572</c:v>
                </c:pt>
                <c:pt idx="136">
                  <c:v>11189.892330488889</c:v>
                </c:pt>
                <c:pt idx="137">
                  <c:v>11589.537408749207</c:v>
                </c:pt>
                <c:pt idx="138">
                  <c:v>11989.182487009524</c:v>
                </c:pt>
                <c:pt idx="139">
                  <c:v>12388.827565269841</c:v>
                </c:pt>
                <c:pt idx="140">
                  <c:v>12788.47264353016</c:v>
                </c:pt>
                <c:pt idx="141">
                  <c:v>13188.117721790477</c:v>
                </c:pt>
                <c:pt idx="142">
                  <c:v>13587.762800050794</c:v>
                </c:pt>
                <c:pt idx="143">
                  <c:v>13987.407878311111</c:v>
                </c:pt>
                <c:pt idx="144">
                  <c:v>14387.05295657143</c:v>
                </c:pt>
                <c:pt idx="145">
                  <c:v>14786.698034831747</c:v>
                </c:pt>
                <c:pt idx="146">
                  <c:v>15186.343113092064</c:v>
                </c:pt>
                <c:pt idx="147">
                  <c:v>15585.988191352382</c:v>
                </c:pt>
                <c:pt idx="148">
                  <c:v>15985.633269612699</c:v>
                </c:pt>
                <c:pt idx="149">
                  <c:v>16385.278347873016</c:v>
                </c:pt>
                <c:pt idx="150">
                  <c:v>16784.923426133333</c:v>
                </c:pt>
                <c:pt idx="151">
                  <c:v>17184.56850439365</c:v>
                </c:pt>
                <c:pt idx="152">
                  <c:v>17584.213582653971</c:v>
                </c:pt>
                <c:pt idx="153">
                  <c:v>17983.858660914288</c:v>
                </c:pt>
                <c:pt idx="154">
                  <c:v>18383.503739174605</c:v>
                </c:pt>
                <c:pt idx="155">
                  <c:v>18783.148817434922</c:v>
                </c:pt>
                <c:pt idx="156">
                  <c:v>19182.793895695238</c:v>
                </c:pt>
                <c:pt idx="157">
                  <c:v>19582.438973955555</c:v>
                </c:pt>
                <c:pt idx="158">
                  <c:v>19982.084052215872</c:v>
                </c:pt>
                <c:pt idx="159">
                  <c:v>20381.729130476193</c:v>
                </c:pt>
                <c:pt idx="160">
                  <c:v>20781.37420873651</c:v>
                </c:pt>
                <c:pt idx="161">
                  <c:v>21181.019286996827</c:v>
                </c:pt>
                <c:pt idx="162">
                  <c:v>21580.664365257144</c:v>
                </c:pt>
                <c:pt idx="163">
                  <c:v>21980.309443517461</c:v>
                </c:pt>
                <c:pt idx="164">
                  <c:v>22379.954521777778</c:v>
                </c:pt>
                <c:pt idx="165">
                  <c:v>22779.599600038095</c:v>
                </c:pt>
                <c:pt idx="166">
                  <c:v>23179.244678298415</c:v>
                </c:pt>
                <c:pt idx="167">
                  <c:v>23578.889756558732</c:v>
                </c:pt>
                <c:pt idx="168">
                  <c:v>23978.534834819049</c:v>
                </c:pt>
                <c:pt idx="169">
                  <c:v>24378.179913079366</c:v>
                </c:pt>
                <c:pt idx="170">
                  <c:v>24777.824991339683</c:v>
                </c:pt>
                <c:pt idx="171">
                  <c:v>25177.4700696</c:v>
                </c:pt>
                <c:pt idx="172">
                  <c:v>25577.115147860321</c:v>
                </c:pt>
                <c:pt idx="173">
                  <c:v>25976.760226120638</c:v>
                </c:pt>
                <c:pt idx="174">
                  <c:v>26376.405304380954</c:v>
                </c:pt>
                <c:pt idx="175">
                  <c:v>26776.050382641271</c:v>
                </c:pt>
                <c:pt idx="176">
                  <c:v>27175.695460901588</c:v>
                </c:pt>
                <c:pt idx="177">
                  <c:v>27575.340539161905</c:v>
                </c:pt>
                <c:pt idx="178">
                  <c:v>27974.985617422222</c:v>
                </c:pt>
                <c:pt idx="179">
                  <c:v>28374.630695682543</c:v>
                </c:pt>
                <c:pt idx="180">
                  <c:v>28774.27577394286</c:v>
                </c:pt>
                <c:pt idx="181">
                  <c:v>29173.920852203177</c:v>
                </c:pt>
                <c:pt idx="182">
                  <c:v>29573.565930463494</c:v>
                </c:pt>
                <c:pt idx="183">
                  <c:v>29973.211008723811</c:v>
                </c:pt>
                <c:pt idx="184">
                  <c:v>30372.856086984128</c:v>
                </c:pt>
                <c:pt idx="185">
                  <c:v>30772.501165244445</c:v>
                </c:pt>
                <c:pt idx="186">
                  <c:v>31172.146243504765</c:v>
                </c:pt>
                <c:pt idx="187">
                  <c:v>31571.791321765082</c:v>
                </c:pt>
                <c:pt idx="188">
                  <c:v>31971.436400025399</c:v>
                </c:pt>
                <c:pt idx="189">
                  <c:v>32371.081478285716</c:v>
                </c:pt>
                <c:pt idx="190">
                  <c:v>32770.726556546033</c:v>
                </c:pt>
                <c:pt idx="191">
                  <c:v>33170.371634806354</c:v>
                </c:pt>
                <c:pt idx="192">
                  <c:v>33570.016713066667</c:v>
                </c:pt>
                <c:pt idx="193">
                  <c:v>33969.661791326987</c:v>
                </c:pt>
                <c:pt idx="194">
                  <c:v>34369.306869587301</c:v>
                </c:pt>
                <c:pt idx="195">
                  <c:v>34768.951947847621</c:v>
                </c:pt>
                <c:pt idx="196">
                  <c:v>35168.597026107942</c:v>
                </c:pt>
                <c:pt idx="197">
                  <c:v>35568.242104368255</c:v>
                </c:pt>
                <c:pt idx="198">
                  <c:v>35967.887182628576</c:v>
                </c:pt>
                <c:pt idx="199">
                  <c:v>36367.532260888889</c:v>
                </c:pt>
                <c:pt idx="200">
                  <c:v>36767.17733914921</c:v>
                </c:pt>
                <c:pt idx="201">
                  <c:v>37166.822417409523</c:v>
                </c:pt>
                <c:pt idx="202">
                  <c:v>37566.467495669844</c:v>
                </c:pt>
                <c:pt idx="203">
                  <c:v>37966.112573930164</c:v>
                </c:pt>
                <c:pt idx="204">
                  <c:v>38365.757652190478</c:v>
                </c:pt>
                <c:pt idx="205">
                  <c:v>38765.402730450798</c:v>
                </c:pt>
                <c:pt idx="206">
                  <c:v>39165.047808711111</c:v>
                </c:pt>
                <c:pt idx="207">
                  <c:v>39564.692886971432</c:v>
                </c:pt>
                <c:pt idx="208">
                  <c:v>39964.337965231745</c:v>
                </c:pt>
                <c:pt idx="209">
                  <c:v>40363.983043492066</c:v>
                </c:pt>
                <c:pt idx="210">
                  <c:v>40763.628121752387</c:v>
                </c:pt>
                <c:pt idx="211">
                  <c:v>41163.2732000127</c:v>
                </c:pt>
                <c:pt idx="212">
                  <c:v>41562.91827827302</c:v>
                </c:pt>
                <c:pt idx="213">
                  <c:v>41962.563356533334</c:v>
                </c:pt>
                <c:pt idx="214">
                  <c:v>42362.208434793654</c:v>
                </c:pt>
                <c:pt idx="215">
                  <c:v>42761.853513053968</c:v>
                </c:pt>
                <c:pt idx="216">
                  <c:v>43161.498591314288</c:v>
                </c:pt>
                <c:pt idx="217">
                  <c:v>43561.143669574609</c:v>
                </c:pt>
                <c:pt idx="218">
                  <c:v>43960.788747834922</c:v>
                </c:pt>
                <c:pt idx="219">
                  <c:v>44360.433826095243</c:v>
                </c:pt>
                <c:pt idx="220">
                  <c:v>44760.078904355556</c:v>
                </c:pt>
                <c:pt idx="221">
                  <c:v>45159.723982615877</c:v>
                </c:pt>
                <c:pt idx="222">
                  <c:v>45559.36906087619</c:v>
                </c:pt>
                <c:pt idx="223">
                  <c:v>45959.01413913651</c:v>
                </c:pt>
                <c:pt idx="224">
                  <c:v>46358.659217396831</c:v>
                </c:pt>
                <c:pt idx="225">
                  <c:v>46758.304295657144</c:v>
                </c:pt>
                <c:pt idx="226">
                  <c:v>47157.949373917465</c:v>
                </c:pt>
                <c:pt idx="227">
                  <c:v>47557.594452177778</c:v>
                </c:pt>
                <c:pt idx="228">
                  <c:v>47957.239530438099</c:v>
                </c:pt>
                <c:pt idx="229">
                  <c:v>48356.884608698412</c:v>
                </c:pt>
                <c:pt idx="230">
                  <c:v>48756.529686958733</c:v>
                </c:pt>
                <c:pt idx="231">
                  <c:v>49156.174765219053</c:v>
                </c:pt>
                <c:pt idx="232">
                  <c:v>49555.819843479367</c:v>
                </c:pt>
                <c:pt idx="233">
                  <c:v>49955.464921739687</c:v>
                </c:pt>
                <c:pt idx="234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D0-4217-AA18-97EF8952F308}"/>
            </c:ext>
          </c:extLst>
        </c:ser>
        <c:ser>
          <c:idx val="0"/>
          <c:order val="1"/>
          <c:tx>
            <c:strRef>
              <c:f>'KLM67'!$F$1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'KLM67'!$E$2:$E$5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'KLM67'!$F$2:$F$5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D0-4217-AA18-97EF8952F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22048"/>
        <c:axId val="232218520"/>
      </c:scatterChart>
      <c:valAx>
        <c:axId val="232222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18520"/>
        <c:crosses val="autoZero"/>
        <c:crossBetween val="midCat"/>
      </c:valAx>
      <c:valAx>
        <c:axId val="232218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22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'THA05'!$E$8:$E$300</c:f>
              <c:numCache>
                <c:formatCode>General</c:formatCode>
                <c:ptCount val="293"/>
                <c:pt idx="0">
                  <c:v>91843.46</c:v>
                </c:pt>
                <c:pt idx="1">
                  <c:v>91125.920740740752</c:v>
                </c:pt>
                <c:pt idx="2">
                  <c:v>90408.381481481483</c:v>
                </c:pt>
                <c:pt idx="3">
                  <c:v>89690.842222222229</c:v>
                </c:pt>
                <c:pt idx="4">
                  <c:v>88973.302962962975</c:v>
                </c:pt>
                <c:pt idx="5">
                  <c:v>88255.763703703706</c:v>
                </c:pt>
                <c:pt idx="6">
                  <c:v>87538.224444444451</c:v>
                </c:pt>
                <c:pt idx="7">
                  <c:v>86820.685185185197</c:v>
                </c:pt>
                <c:pt idx="8">
                  <c:v>86103.145925925928</c:v>
                </c:pt>
                <c:pt idx="9">
                  <c:v>85385.606666666674</c:v>
                </c:pt>
                <c:pt idx="10">
                  <c:v>84668.06740740742</c:v>
                </c:pt>
                <c:pt idx="11">
                  <c:v>83950.528148148151</c:v>
                </c:pt>
                <c:pt idx="12">
                  <c:v>83232.988888888896</c:v>
                </c:pt>
                <c:pt idx="13">
                  <c:v>82515.449629629642</c:v>
                </c:pt>
                <c:pt idx="14">
                  <c:v>81797.910370370373</c:v>
                </c:pt>
                <c:pt idx="15">
                  <c:v>81080.371111111119</c:v>
                </c:pt>
                <c:pt idx="16">
                  <c:v>80362.83185185185</c:v>
                </c:pt>
                <c:pt idx="17">
                  <c:v>79645.292592592596</c:v>
                </c:pt>
                <c:pt idx="18">
                  <c:v>78927.753333333341</c:v>
                </c:pt>
                <c:pt idx="19">
                  <c:v>78210.214074074072</c:v>
                </c:pt>
                <c:pt idx="20">
                  <c:v>77492.674814814818</c:v>
                </c:pt>
                <c:pt idx="21">
                  <c:v>76775.135555555564</c:v>
                </c:pt>
                <c:pt idx="22">
                  <c:v>76057.596296296295</c:v>
                </c:pt>
                <c:pt idx="23">
                  <c:v>75340.057037037041</c:v>
                </c:pt>
                <c:pt idx="24">
                  <c:v>74622.517777777772</c:v>
                </c:pt>
                <c:pt idx="25">
                  <c:v>73904.978518518517</c:v>
                </c:pt>
                <c:pt idx="26">
                  <c:v>73187.439259259263</c:v>
                </c:pt>
                <c:pt idx="27">
                  <c:v>72469.899999999994</c:v>
                </c:pt>
                <c:pt idx="28">
                  <c:v>71752.36074074074</c:v>
                </c:pt>
                <c:pt idx="29">
                  <c:v>71034.821481481486</c:v>
                </c:pt>
                <c:pt idx="30">
                  <c:v>70317.282222222217</c:v>
                </c:pt>
                <c:pt idx="31">
                  <c:v>69599.742962962962</c:v>
                </c:pt>
                <c:pt idx="32">
                  <c:v>68882.203703703708</c:v>
                </c:pt>
                <c:pt idx="33">
                  <c:v>68164.664444444439</c:v>
                </c:pt>
                <c:pt idx="34">
                  <c:v>67447.125185185185</c:v>
                </c:pt>
                <c:pt idx="35">
                  <c:v>66729.58592592593</c:v>
                </c:pt>
                <c:pt idx="36">
                  <c:v>66012.046666666662</c:v>
                </c:pt>
                <c:pt idx="37">
                  <c:v>65294.507407407407</c:v>
                </c:pt>
                <c:pt idx="38">
                  <c:v>64576.968148148153</c:v>
                </c:pt>
                <c:pt idx="39">
                  <c:v>63859.428888888884</c:v>
                </c:pt>
                <c:pt idx="40">
                  <c:v>63141.88962962963</c:v>
                </c:pt>
                <c:pt idx="41">
                  <c:v>62424.350370370375</c:v>
                </c:pt>
                <c:pt idx="42">
                  <c:v>61706.811111111107</c:v>
                </c:pt>
                <c:pt idx="43">
                  <c:v>60989.271851851852</c:v>
                </c:pt>
                <c:pt idx="44">
                  <c:v>60271.732592592591</c:v>
                </c:pt>
                <c:pt idx="45">
                  <c:v>59554.193333333329</c:v>
                </c:pt>
                <c:pt idx="46">
                  <c:v>58836.654074074075</c:v>
                </c:pt>
                <c:pt idx="47">
                  <c:v>58119.114814814813</c:v>
                </c:pt>
                <c:pt idx="48">
                  <c:v>57401.575555555552</c:v>
                </c:pt>
                <c:pt idx="49">
                  <c:v>56684.036296296297</c:v>
                </c:pt>
                <c:pt idx="50">
                  <c:v>55966.497037037036</c:v>
                </c:pt>
                <c:pt idx="51">
                  <c:v>55248.957777777774</c:v>
                </c:pt>
                <c:pt idx="52">
                  <c:v>54531.41851851852</c:v>
                </c:pt>
                <c:pt idx="53">
                  <c:v>53813.879259259258</c:v>
                </c:pt>
                <c:pt idx="54">
                  <c:v>53096.34</c:v>
                </c:pt>
                <c:pt idx="55">
                  <c:v>52424.23787152658</c:v>
                </c:pt>
                <c:pt idx="56">
                  <c:v>51752.135743053164</c:v>
                </c:pt>
                <c:pt idx="57">
                  <c:v>51080.033614579741</c:v>
                </c:pt>
                <c:pt idx="58">
                  <c:v>50407.931486106325</c:v>
                </c:pt>
                <c:pt idx="59">
                  <c:v>49735.829357632909</c:v>
                </c:pt>
                <c:pt idx="60">
                  <c:v>49063.727229159493</c:v>
                </c:pt>
                <c:pt idx="61">
                  <c:v>48391.625100686069</c:v>
                </c:pt>
                <c:pt idx="62">
                  <c:v>47719.522972212653</c:v>
                </c:pt>
                <c:pt idx="63">
                  <c:v>47047.420843739237</c:v>
                </c:pt>
                <c:pt idx="64">
                  <c:v>46375.318715265821</c:v>
                </c:pt>
                <c:pt idx="65">
                  <c:v>45703.216586792405</c:v>
                </c:pt>
                <c:pt idx="66">
                  <c:v>45031.114458318982</c:v>
                </c:pt>
                <c:pt idx="67">
                  <c:v>44359.012329845566</c:v>
                </c:pt>
                <c:pt idx="68">
                  <c:v>43686.910201372149</c:v>
                </c:pt>
                <c:pt idx="69">
                  <c:v>43014.808072898733</c:v>
                </c:pt>
                <c:pt idx="70">
                  <c:v>42342.70594442531</c:v>
                </c:pt>
                <c:pt idx="71">
                  <c:v>41670.603815951894</c:v>
                </c:pt>
                <c:pt idx="72">
                  <c:v>40998.501687478478</c:v>
                </c:pt>
                <c:pt idx="73">
                  <c:v>40326.399559005062</c:v>
                </c:pt>
                <c:pt idx="74">
                  <c:v>39654.297430531646</c:v>
                </c:pt>
                <c:pt idx="75">
                  <c:v>38982.19530205823</c:v>
                </c:pt>
                <c:pt idx="76">
                  <c:v>38310.093173584806</c:v>
                </c:pt>
                <c:pt idx="77">
                  <c:v>37637.99104511139</c:v>
                </c:pt>
                <c:pt idx="78">
                  <c:v>36965.888916637974</c:v>
                </c:pt>
                <c:pt idx="79">
                  <c:v>36293.786788164551</c:v>
                </c:pt>
                <c:pt idx="80">
                  <c:v>35621.684659691135</c:v>
                </c:pt>
                <c:pt idx="81">
                  <c:v>34949.582531217718</c:v>
                </c:pt>
                <c:pt idx="82">
                  <c:v>34277.480402744302</c:v>
                </c:pt>
                <c:pt idx="83">
                  <c:v>33605.378274270886</c:v>
                </c:pt>
                <c:pt idx="84">
                  <c:v>32933.27614579747</c:v>
                </c:pt>
                <c:pt idx="85">
                  <c:v>32261.174017324051</c:v>
                </c:pt>
                <c:pt idx="86">
                  <c:v>31589.071888850631</c:v>
                </c:pt>
                <c:pt idx="87">
                  <c:v>30916.969760377215</c:v>
                </c:pt>
                <c:pt idx="88">
                  <c:v>30244.867631903795</c:v>
                </c:pt>
                <c:pt idx="89">
                  <c:v>29572.765503430379</c:v>
                </c:pt>
                <c:pt idx="90">
                  <c:v>28900.663374956963</c:v>
                </c:pt>
                <c:pt idx="91">
                  <c:v>28228.561246483543</c:v>
                </c:pt>
                <c:pt idx="92">
                  <c:v>27556.459118010127</c:v>
                </c:pt>
                <c:pt idx="93">
                  <c:v>26884.356989536707</c:v>
                </c:pt>
                <c:pt idx="94">
                  <c:v>26212.254861063291</c:v>
                </c:pt>
                <c:pt idx="95">
                  <c:v>25540.152732589871</c:v>
                </c:pt>
                <c:pt idx="96">
                  <c:v>24868.050604116455</c:v>
                </c:pt>
                <c:pt idx="97">
                  <c:v>24195.948475643039</c:v>
                </c:pt>
                <c:pt idx="98">
                  <c:v>23523.84634716962</c:v>
                </c:pt>
                <c:pt idx="99">
                  <c:v>22851.744218696203</c:v>
                </c:pt>
                <c:pt idx="100">
                  <c:v>22179.642090222784</c:v>
                </c:pt>
                <c:pt idx="101">
                  <c:v>21507.539961749368</c:v>
                </c:pt>
                <c:pt idx="102">
                  <c:v>20835.437833275948</c:v>
                </c:pt>
                <c:pt idx="103">
                  <c:v>20163.335704802528</c:v>
                </c:pt>
                <c:pt idx="104">
                  <c:v>19491.233576329112</c:v>
                </c:pt>
                <c:pt idx="105">
                  <c:v>18819.131447855696</c:v>
                </c:pt>
                <c:pt idx="106">
                  <c:v>18147.02931938228</c:v>
                </c:pt>
                <c:pt idx="107">
                  <c:v>17474.927190908864</c:v>
                </c:pt>
                <c:pt idx="108">
                  <c:v>16802.82506243544</c:v>
                </c:pt>
                <c:pt idx="109">
                  <c:v>16130.722933962024</c:v>
                </c:pt>
                <c:pt idx="110">
                  <c:v>15458.620805488608</c:v>
                </c:pt>
                <c:pt idx="111">
                  <c:v>14786.518677015192</c:v>
                </c:pt>
                <c:pt idx="112">
                  <c:v>14114.416548541776</c:v>
                </c:pt>
                <c:pt idx="113">
                  <c:v>13442.314420068353</c:v>
                </c:pt>
                <c:pt idx="114">
                  <c:v>12770.212291594937</c:v>
                </c:pt>
                <c:pt idx="115">
                  <c:v>12098.110163121521</c:v>
                </c:pt>
                <c:pt idx="116">
                  <c:v>11426.008034648105</c:v>
                </c:pt>
                <c:pt idx="117">
                  <c:v>10753.905906174681</c:v>
                </c:pt>
                <c:pt idx="118">
                  <c:v>10081.803777701265</c:v>
                </c:pt>
                <c:pt idx="119">
                  <c:v>9409.701649227849</c:v>
                </c:pt>
                <c:pt idx="120">
                  <c:v>8737.5995207544329</c:v>
                </c:pt>
                <c:pt idx="121">
                  <c:v>8065.4973922810168</c:v>
                </c:pt>
                <c:pt idx="122">
                  <c:v>7393.3952638075934</c:v>
                </c:pt>
                <c:pt idx="123">
                  <c:v>6721.2931353341774</c:v>
                </c:pt>
                <c:pt idx="124">
                  <c:v>6049.1910068607613</c:v>
                </c:pt>
                <c:pt idx="125">
                  <c:v>5377.0888783873452</c:v>
                </c:pt>
                <c:pt idx="126">
                  <c:v>4704.9867499139291</c:v>
                </c:pt>
                <c:pt idx="127">
                  <c:v>4032.8846214405057</c:v>
                </c:pt>
                <c:pt idx="128">
                  <c:v>3360.7824929670896</c:v>
                </c:pt>
                <c:pt idx="129">
                  <c:v>2688.6803644936736</c:v>
                </c:pt>
                <c:pt idx="130">
                  <c:v>2016.5782360202575</c:v>
                </c:pt>
                <c:pt idx="131">
                  <c:v>1344.4761075468341</c:v>
                </c:pt>
                <c:pt idx="132">
                  <c:v>672.37397907341801</c:v>
                </c:pt>
                <c:pt idx="133">
                  <c:v>0.2718506</c:v>
                </c:pt>
                <c:pt idx="134">
                  <c:v>-1174.041468337864</c:v>
                </c:pt>
                <c:pt idx="135">
                  <c:v>-2348.3547872757281</c:v>
                </c:pt>
                <c:pt idx="136">
                  <c:v>-3522.6681062135922</c:v>
                </c:pt>
                <c:pt idx="137">
                  <c:v>-4696.9814251514563</c:v>
                </c:pt>
                <c:pt idx="138">
                  <c:v>-5871.2947440893204</c:v>
                </c:pt>
                <c:pt idx="139">
                  <c:v>-7045.6080630271845</c:v>
                </c:pt>
                <c:pt idx="140">
                  <c:v>-8219.9213819650486</c:v>
                </c:pt>
                <c:pt idx="141">
                  <c:v>-9394.2347009029127</c:v>
                </c:pt>
                <c:pt idx="142">
                  <c:v>-10568.548019840777</c:v>
                </c:pt>
                <c:pt idx="143">
                  <c:v>-11742.861338778641</c:v>
                </c:pt>
                <c:pt idx="144">
                  <c:v>-12917.174657716505</c:v>
                </c:pt>
                <c:pt idx="145">
                  <c:v>-14091.487976654369</c:v>
                </c:pt>
                <c:pt idx="146">
                  <c:v>-15265.801295592233</c:v>
                </c:pt>
                <c:pt idx="147">
                  <c:v>-16440.114614530099</c:v>
                </c:pt>
                <c:pt idx="148">
                  <c:v>-17614.427933467963</c:v>
                </c:pt>
                <c:pt idx="149">
                  <c:v>-18788.741252405827</c:v>
                </c:pt>
                <c:pt idx="150">
                  <c:v>-19963.054571343691</c:v>
                </c:pt>
                <c:pt idx="151">
                  <c:v>-21137.367890281555</c:v>
                </c:pt>
                <c:pt idx="152">
                  <c:v>-22311.68120921942</c:v>
                </c:pt>
                <c:pt idx="153">
                  <c:v>-23485.994528157284</c:v>
                </c:pt>
                <c:pt idx="154">
                  <c:v>-24660.307847095148</c:v>
                </c:pt>
                <c:pt idx="155">
                  <c:v>-25834.621166033012</c:v>
                </c:pt>
                <c:pt idx="156">
                  <c:v>-27008.934484970876</c:v>
                </c:pt>
                <c:pt idx="157">
                  <c:v>-28183.24780390874</c:v>
                </c:pt>
                <c:pt idx="158">
                  <c:v>-29357.561122846604</c:v>
                </c:pt>
                <c:pt idx="159">
                  <c:v>-30531.874441784468</c:v>
                </c:pt>
                <c:pt idx="160">
                  <c:v>-31706.187760722332</c:v>
                </c:pt>
                <c:pt idx="161">
                  <c:v>-32880.501079660193</c:v>
                </c:pt>
                <c:pt idx="162">
                  <c:v>-34054.814398598057</c:v>
                </c:pt>
                <c:pt idx="163">
                  <c:v>-35229.127717535921</c:v>
                </c:pt>
                <c:pt idx="164">
                  <c:v>-36403.441036473785</c:v>
                </c:pt>
                <c:pt idx="165">
                  <c:v>-37577.754355411649</c:v>
                </c:pt>
                <c:pt idx="166">
                  <c:v>-38752.067674349513</c:v>
                </c:pt>
                <c:pt idx="167">
                  <c:v>-39926.380993287377</c:v>
                </c:pt>
                <c:pt idx="168">
                  <c:v>-41100.694312225241</c:v>
                </c:pt>
                <c:pt idx="169">
                  <c:v>-42275.007631163106</c:v>
                </c:pt>
                <c:pt idx="170">
                  <c:v>-43449.32095010097</c:v>
                </c:pt>
                <c:pt idx="171">
                  <c:v>-44623.634269038834</c:v>
                </c:pt>
                <c:pt idx="172">
                  <c:v>-45797.947587976698</c:v>
                </c:pt>
                <c:pt idx="173">
                  <c:v>-46972.260906914562</c:v>
                </c:pt>
                <c:pt idx="174">
                  <c:v>-48146.574225852426</c:v>
                </c:pt>
                <c:pt idx="175">
                  <c:v>-49320.88754479029</c:v>
                </c:pt>
                <c:pt idx="176">
                  <c:v>-50495.200863728154</c:v>
                </c:pt>
                <c:pt idx="177">
                  <c:v>-51669.514182666018</c:v>
                </c:pt>
                <c:pt idx="178">
                  <c:v>-52843.827501603882</c:v>
                </c:pt>
                <c:pt idx="179">
                  <c:v>-54018.140820541747</c:v>
                </c:pt>
                <c:pt idx="180">
                  <c:v>-55192.454139479611</c:v>
                </c:pt>
                <c:pt idx="181">
                  <c:v>-56366.767458417475</c:v>
                </c:pt>
                <c:pt idx="182">
                  <c:v>-57541.080777355339</c:v>
                </c:pt>
                <c:pt idx="183">
                  <c:v>-58715.394096293203</c:v>
                </c:pt>
                <c:pt idx="184">
                  <c:v>-59889.707415231067</c:v>
                </c:pt>
                <c:pt idx="185">
                  <c:v>-61064.020734168931</c:v>
                </c:pt>
                <c:pt idx="186">
                  <c:v>-62238.334053106795</c:v>
                </c:pt>
                <c:pt idx="187">
                  <c:v>-63412.647372044659</c:v>
                </c:pt>
                <c:pt idx="188">
                  <c:v>-64586.960690982523</c:v>
                </c:pt>
                <c:pt idx="189">
                  <c:v>-65761.274009920395</c:v>
                </c:pt>
                <c:pt idx="190">
                  <c:v>-66935.587328858252</c:v>
                </c:pt>
                <c:pt idx="191">
                  <c:v>-68109.900647796123</c:v>
                </c:pt>
                <c:pt idx="192">
                  <c:v>-69284.21396673398</c:v>
                </c:pt>
                <c:pt idx="193">
                  <c:v>-70458.527285671851</c:v>
                </c:pt>
                <c:pt idx="194">
                  <c:v>-71632.840604609708</c:v>
                </c:pt>
                <c:pt idx="195">
                  <c:v>-72807.153923547579</c:v>
                </c:pt>
                <c:pt idx="196">
                  <c:v>-73981.467242485436</c:v>
                </c:pt>
                <c:pt idx="197">
                  <c:v>-75155.780561423308</c:v>
                </c:pt>
                <c:pt idx="198">
                  <c:v>-76330.093880361164</c:v>
                </c:pt>
                <c:pt idx="199">
                  <c:v>-77504.407199299036</c:v>
                </c:pt>
                <c:pt idx="200">
                  <c:v>-78678.720518236893</c:v>
                </c:pt>
                <c:pt idx="201">
                  <c:v>-79853.033837174764</c:v>
                </c:pt>
                <c:pt idx="202">
                  <c:v>-81027.347156112621</c:v>
                </c:pt>
                <c:pt idx="203">
                  <c:v>-82201.660475050492</c:v>
                </c:pt>
                <c:pt idx="204">
                  <c:v>-83375.973793988349</c:v>
                </c:pt>
                <c:pt idx="205">
                  <c:v>-84550.28711292622</c:v>
                </c:pt>
                <c:pt idx="206">
                  <c:v>-85724.600431864077</c:v>
                </c:pt>
                <c:pt idx="207">
                  <c:v>-86898.913750801948</c:v>
                </c:pt>
                <c:pt idx="208">
                  <c:v>-88073.227069739805</c:v>
                </c:pt>
                <c:pt idx="209">
                  <c:v>-89247.540388677677</c:v>
                </c:pt>
                <c:pt idx="210">
                  <c:v>-90421.853707615533</c:v>
                </c:pt>
                <c:pt idx="211">
                  <c:v>-91596.167026553405</c:v>
                </c:pt>
                <c:pt idx="212">
                  <c:v>-92770.480345491262</c:v>
                </c:pt>
                <c:pt idx="213">
                  <c:v>-93944.793664429133</c:v>
                </c:pt>
                <c:pt idx="214">
                  <c:v>-95119.10698336699</c:v>
                </c:pt>
                <c:pt idx="215">
                  <c:v>-96293.420302304861</c:v>
                </c:pt>
                <c:pt idx="216">
                  <c:v>-97467.733621242718</c:v>
                </c:pt>
                <c:pt idx="217">
                  <c:v>-98642.046940180589</c:v>
                </c:pt>
                <c:pt idx="218">
                  <c:v>-99816.360259118446</c:v>
                </c:pt>
                <c:pt idx="219">
                  <c:v>-100990.67357805632</c:v>
                </c:pt>
                <c:pt idx="220">
                  <c:v>-102164.98689699417</c:v>
                </c:pt>
                <c:pt idx="221">
                  <c:v>-103339.30021593205</c:v>
                </c:pt>
                <c:pt idx="222">
                  <c:v>-104513.6135348699</c:v>
                </c:pt>
                <c:pt idx="223">
                  <c:v>-105687.92685380777</c:v>
                </c:pt>
                <c:pt idx="224">
                  <c:v>-106862.24017274563</c:v>
                </c:pt>
                <c:pt idx="225">
                  <c:v>-108036.5534916835</c:v>
                </c:pt>
                <c:pt idx="226">
                  <c:v>-109210.86681062136</c:v>
                </c:pt>
                <c:pt idx="227">
                  <c:v>-110385.18012955923</c:v>
                </c:pt>
                <c:pt idx="228">
                  <c:v>-111559.49344849709</c:v>
                </c:pt>
                <c:pt idx="229">
                  <c:v>-112733.80676743496</c:v>
                </c:pt>
                <c:pt idx="230">
                  <c:v>-113908.12008637282</c:v>
                </c:pt>
                <c:pt idx="231">
                  <c:v>-115082.43340531069</c:v>
                </c:pt>
                <c:pt idx="232">
                  <c:v>-116256.74672424854</c:v>
                </c:pt>
                <c:pt idx="233">
                  <c:v>-117431.06004318641</c:v>
                </c:pt>
                <c:pt idx="234">
                  <c:v>-118605.37336212427</c:v>
                </c:pt>
                <c:pt idx="235">
                  <c:v>-119779.68668106214</c:v>
                </c:pt>
                <c:pt idx="236">
                  <c:v>-120954</c:v>
                </c:pt>
              </c:numCache>
            </c:numRef>
          </c:xVal>
          <c:yVal>
            <c:numRef>
              <c:f>'THA05'!$F$8:$F$300</c:f>
              <c:numCache>
                <c:formatCode>General</c:formatCode>
                <c:ptCount val="293"/>
                <c:pt idx="0">
                  <c:v>-77627.820000000007</c:v>
                </c:pt>
                <c:pt idx="1">
                  <c:v>-77020.851481481484</c:v>
                </c:pt>
                <c:pt idx="2">
                  <c:v>-76413.882962962976</c:v>
                </c:pt>
                <c:pt idx="3">
                  <c:v>-75806.914444444454</c:v>
                </c:pt>
                <c:pt idx="4">
                  <c:v>-75199.945925925931</c:v>
                </c:pt>
                <c:pt idx="5">
                  <c:v>-74592.977407407408</c:v>
                </c:pt>
                <c:pt idx="6">
                  <c:v>-73986.0088888889</c:v>
                </c:pt>
                <c:pt idx="7">
                  <c:v>-73379.040370370378</c:v>
                </c:pt>
                <c:pt idx="8">
                  <c:v>-72772.071851851855</c:v>
                </c:pt>
                <c:pt idx="9">
                  <c:v>-72165.103333333333</c:v>
                </c:pt>
                <c:pt idx="10">
                  <c:v>-71558.134814814824</c:v>
                </c:pt>
                <c:pt idx="11">
                  <c:v>-70951.166296296302</c:v>
                </c:pt>
                <c:pt idx="12">
                  <c:v>-70344.197777777779</c:v>
                </c:pt>
                <c:pt idx="13">
                  <c:v>-69737.229259259271</c:v>
                </c:pt>
                <c:pt idx="14">
                  <c:v>-69130.260740740749</c:v>
                </c:pt>
                <c:pt idx="15">
                  <c:v>-68523.292222222226</c:v>
                </c:pt>
                <c:pt idx="16">
                  <c:v>-67916.323703703703</c:v>
                </c:pt>
                <c:pt idx="17">
                  <c:v>-67309.355185185195</c:v>
                </c:pt>
                <c:pt idx="18">
                  <c:v>-66702.386666666673</c:v>
                </c:pt>
                <c:pt idx="19">
                  <c:v>-66095.41814814815</c:v>
                </c:pt>
                <c:pt idx="20">
                  <c:v>-65488.449629629635</c:v>
                </c:pt>
                <c:pt idx="21">
                  <c:v>-64881.481111111112</c:v>
                </c:pt>
                <c:pt idx="22">
                  <c:v>-64274.512592592597</c:v>
                </c:pt>
                <c:pt idx="23">
                  <c:v>-63667.544074074074</c:v>
                </c:pt>
                <c:pt idx="24">
                  <c:v>-63060.575555555559</c:v>
                </c:pt>
                <c:pt idx="25">
                  <c:v>-62453.607037037043</c:v>
                </c:pt>
                <c:pt idx="26">
                  <c:v>-61846.638518518521</c:v>
                </c:pt>
                <c:pt idx="27">
                  <c:v>-61239.67</c:v>
                </c:pt>
                <c:pt idx="28">
                  <c:v>-60632.701481481483</c:v>
                </c:pt>
                <c:pt idx="29">
                  <c:v>-60025.732962962968</c:v>
                </c:pt>
                <c:pt idx="30">
                  <c:v>-59418.764444444445</c:v>
                </c:pt>
                <c:pt idx="31">
                  <c:v>-58811.79592592593</c:v>
                </c:pt>
                <c:pt idx="32">
                  <c:v>-58204.827407407414</c:v>
                </c:pt>
                <c:pt idx="33">
                  <c:v>-57597.858888888892</c:v>
                </c:pt>
                <c:pt idx="34">
                  <c:v>-56990.890370370369</c:v>
                </c:pt>
                <c:pt idx="35">
                  <c:v>-56383.921851851854</c:v>
                </c:pt>
                <c:pt idx="36">
                  <c:v>-55776.953333333338</c:v>
                </c:pt>
                <c:pt idx="37">
                  <c:v>-55169.984814814816</c:v>
                </c:pt>
                <c:pt idx="38">
                  <c:v>-54563.016296296293</c:v>
                </c:pt>
                <c:pt idx="39">
                  <c:v>-53956.047777777778</c:v>
                </c:pt>
                <c:pt idx="40">
                  <c:v>-53349.079259259262</c:v>
                </c:pt>
                <c:pt idx="41">
                  <c:v>-52742.11074074074</c:v>
                </c:pt>
                <c:pt idx="42">
                  <c:v>-52135.142222222217</c:v>
                </c:pt>
                <c:pt idx="43">
                  <c:v>-51528.173703703709</c:v>
                </c:pt>
                <c:pt idx="44">
                  <c:v>-50921.205185185187</c:v>
                </c:pt>
                <c:pt idx="45">
                  <c:v>-50314.236666666664</c:v>
                </c:pt>
                <c:pt idx="46">
                  <c:v>-49707.268148148149</c:v>
                </c:pt>
                <c:pt idx="47">
                  <c:v>-49100.299629629633</c:v>
                </c:pt>
                <c:pt idx="48">
                  <c:v>-48493.331111111111</c:v>
                </c:pt>
                <c:pt idx="49">
                  <c:v>-47886.362592592588</c:v>
                </c:pt>
                <c:pt idx="50">
                  <c:v>-47279.394074074073</c:v>
                </c:pt>
                <c:pt idx="51">
                  <c:v>-46672.425555555557</c:v>
                </c:pt>
                <c:pt idx="52">
                  <c:v>-46065.457037037035</c:v>
                </c:pt>
                <c:pt idx="53">
                  <c:v>-45458.488518518512</c:v>
                </c:pt>
                <c:pt idx="54">
                  <c:v>-44851.519999999997</c:v>
                </c:pt>
                <c:pt idx="55">
                  <c:v>-44283.781390643038</c:v>
                </c:pt>
                <c:pt idx="56">
                  <c:v>-43716.042781286073</c:v>
                </c:pt>
                <c:pt idx="57">
                  <c:v>-43148.304171929114</c:v>
                </c:pt>
                <c:pt idx="58">
                  <c:v>-42580.565562572148</c:v>
                </c:pt>
                <c:pt idx="59">
                  <c:v>-42012.82695321519</c:v>
                </c:pt>
                <c:pt idx="60">
                  <c:v>-41445.088343858224</c:v>
                </c:pt>
                <c:pt idx="61">
                  <c:v>-40877.349734501266</c:v>
                </c:pt>
                <c:pt idx="62">
                  <c:v>-40309.6111251443</c:v>
                </c:pt>
                <c:pt idx="63">
                  <c:v>-39741.872515787341</c:v>
                </c:pt>
                <c:pt idx="64">
                  <c:v>-39174.133906430376</c:v>
                </c:pt>
                <c:pt idx="65">
                  <c:v>-38606.395297073417</c:v>
                </c:pt>
                <c:pt idx="66">
                  <c:v>-38038.656687716451</c:v>
                </c:pt>
                <c:pt idx="67">
                  <c:v>-37470.918078359493</c:v>
                </c:pt>
                <c:pt idx="68">
                  <c:v>-36903.179469002527</c:v>
                </c:pt>
                <c:pt idx="69">
                  <c:v>-36335.440859645569</c:v>
                </c:pt>
                <c:pt idx="70">
                  <c:v>-35767.702250288603</c:v>
                </c:pt>
                <c:pt idx="71">
                  <c:v>-35199.963640931644</c:v>
                </c:pt>
                <c:pt idx="72">
                  <c:v>-34632.225031574679</c:v>
                </c:pt>
                <c:pt idx="73">
                  <c:v>-34064.48642221772</c:v>
                </c:pt>
                <c:pt idx="74">
                  <c:v>-33496.747812860754</c:v>
                </c:pt>
                <c:pt idx="75">
                  <c:v>-32929.009203503796</c:v>
                </c:pt>
                <c:pt idx="76">
                  <c:v>-32361.270594146834</c:v>
                </c:pt>
                <c:pt idx="77">
                  <c:v>-31793.531984789872</c:v>
                </c:pt>
                <c:pt idx="78">
                  <c:v>-31225.79337543291</c:v>
                </c:pt>
                <c:pt idx="79">
                  <c:v>-30658.054766075948</c:v>
                </c:pt>
                <c:pt idx="80">
                  <c:v>-30090.316156718985</c:v>
                </c:pt>
                <c:pt idx="81">
                  <c:v>-29522.577547362023</c:v>
                </c:pt>
                <c:pt idx="82">
                  <c:v>-28954.838938005061</c:v>
                </c:pt>
                <c:pt idx="83">
                  <c:v>-28387.100328648099</c:v>
                </c:pt>
                <c:pt idx="84">
                  <c:v>-27819.361719291137</c:v>
                </c:pt>
                <c:pt idx="85">
                  <c:v>-27251.623109934175</c:v>
                </c:pt>
                <c:pt idx="86">
                  <c:v>-26683.884500577213</c:v>
                </c:pt>
                <c:pt idx="87">
                  <c:v>-26116.145891220251</c:v>
                </c:pt>
                <c:pt idx="88">
                  <c:v>-25548.407281863289</c:v>
                </c:pt>
                <c:pt idx="89">
                  <c:v>-24980.668672506326</c:v>
                </c:pt>
                <c:pt idx="90">
                  <c:v>-24412.930063149364</c:v>
                </c:pt>
                <c:pt idx="91">
                  <c:v>-23845.191453792402</c:v>
                </c:pt>
                <c:pt idx="92">
                  <c:v>-23277.45284443544</c:v>
                </c:pt>
                <c:pt idx="93">
                  <c:v>-22709.714235078478</c:v>
                </c:pt>
                <c:pt idx="94">
                  <c:v>-22141.975625721516</c:v>
                </c:pt>
                <c:pt idx="95">
                  <c:v>-21574.237016364554</c:v>
                </c:pt>
                <c:pt idx="96">
                  <c:v>-21006.498407007592</c:v>
                </c:pt>
                <c:pt idx="97">
                  <c:v>-20438.759797650633</c:v>
                </c:pt>
                <c:pt idx="98">
                  <c:v>-19871.021188293671</c:v>
                </c:pt>
                <c:pt idx="99">
                  <c:v>-19303.282578936709</c:v>
                </c:pt>
                <c:pt idx="100">
                  <c:v>-18735.543969579747</c:v>
                </c:pt>
                <c:pt idx="101">
                  <c:v>-18167.805360222785</c:v>
                </c:pt>
                <c:pt idx="102">
                  <c:v>-17600.066750865823</c:v>
                </c:pt>
                <c:pt idx="103">
                  <c:v>-17032.32814150886</c:v>
                </c:pt>
                <c:pt idx="104">
                  <c:v>-16464.589532151898</c:v>
                </c:pt>
                <c:pt idx="105">
                  <c:v>-15896.850922794936</c:v>
                </c:pt>
                <c:pt idx="106">
                  <c:v>-15329.112313437974</c:v>
                </c:pt>
                <c:pt idx="107">
                  <c:v>-14761.373704081012</c:v>
                </c:pt>
                <c:pt idx="108">
                  <c:v>-14193.63509472405</c:v>
                </c:pt>
                <c:pt idx="109">
                  <c:v>-13625.896485367088</c:v>
                </c:pt>
                <c:pt idx="110">
                  <c:v>-13058.157876010126</c:v>
                </c:pt>
                <c:pt idx="111">
                  <c:v>-12490.419266653164</c:v>
                </c:pt>
                <c:pt idx="112">
                  <c:v>-11922.680657296201</c:v>
                </c:pt>
                <c:pt idx="113">
                  <c:v>-11354.942047939243</c:v>
                </c:pt>
                <c:pt idx="114">
                  <c:v>-10787.203438582277</c:v>
                </c:pt>
                <c:pt idx="115">
                  <c:v>-10219.464829225319</c:v>
                </c:pt>
                <c:pt idx="116">
                  <c:v>-9651.7262198683529</c:v>
                </c:pt>
                <c:pt idx="117">
                  <c:v>-9083.9876105113945</c:v>
                </c:pt>
                <c:pt idx="118">
                  <c:v>-8516.2490011544287</c:v>
                </c:pt>
                <c:pt idx="119">
                  <c:v>-7948.5103917974702</c:v>
                </c:pt>
                <c:pt idx="120">
                  <c:v>-7380.7717824405045</c:v>
                </c:pt>
                <c:pt idx="121">
                  <c:v>-6813.033173083546</c:v>
                </c:pt>
                <c:pt idx="122">
                  <c:v>-6245.2945637265802</c:v>
                </c:pt>
                <c:pt idx="123">
                  <c:v>-5677.5559543696218</c:v>
                </c:pt>
                <c:pt idx="124">
                  <c:v>-5109.817345012656</c:v>
                </c:pt>
                <c:pt idx="125">
                  <c:v>-4542.0787356556975</c:v>
                </c:pt>
                <c:pt idx="126">
                  <c:v>-3974.3401262987318</c:v>
                </c:pt>
                <c:pt idx="127">
                  <c:v>-3406.6015169417733</c:v>
                </c:pt>
                <c:pt idx="128">
                  <c:v>-2838.8629075848075</c:v>
                </c:pt>
                <c:pt idx="129">
                  <c:v>-2271.1242982278491</c:v>
                </c:pt>
                <c:pt idx="130">
                  <c:v>-1703.3856888708833</c:v>
                </c:pt>
                <c:pt idx="131">
                  <c:v>-1135.6470795139248</c:v>
                </c:pt>
                <c:pt idx="132">
                  <c:v>-567.90847015695908</c:v>
                </c:pt>
                <c:pt idx="133">
                  <c:v>-0.16986080000000001</c:v>
                </c:pt>
                <c:pt idx="134">
                  <c:v>488.71635144077675</c:v>
                </c:pt>
                <c:pt idx="135">
                  <c:v>977.60256368155342</c:v>
                </c:pt>
                <c:pt idx="136">
                  <c:v>1466.4887759223302</c:v>
                </c:pt>
                <c:pt idx="137">
                  <c:v>1955.374988163107</c:v>
                </c:pt>
                <c:pt idx="138">
                  <c:v>2444.2612004038838</c:v>
                </c:pt>
                <c:pt idx="139">
                  <c:v>2933.1474126446601</c:v>
                </c:pt>
                <c:pt idx="140">
                  <c:v>3422.0336248854369</c:v>
                </c:pt>
                <c:pt idx="141">
                  <c:v>3910.9198371262137</c:v>
                </c:pt>
                <c:pt idx="142">
                  <c:v>4399.8060493669909</c:v>
                </c:pt>
                <c:pt idx="143">
                  <c:v>4888.6922616077682</c:v>
                </c:pt>
                <c:pt idx="144">
                  <c:v>5377.5784738485445</c:v>
                </c:pt>
                <c:pt idx="145">
                  <c:v>5866.4646860893208</c:v>
                </c:pt>
                <c:pt idx="146">
                  <c:v>6355.3508983300981</c:v>
                </c:pt>
                <c:pt idx="147">
                  <c:v>6844.2371105708744</c:v>
                </c:pt>
                <c:pt idx="148">
                  <c:v>7333.1233228116516</c:v>
                </c:pt>
                <c:pt idx="149">
                  <c:v>7822.009535052428</c:v>
                </c:pt>
                <c:pt idx="150">
                  <c:v>8310.8957472932034</c:v>
                </c:pt>
                <c:pt idx="151">
                  <c:v>8799.7819595339806</c:v>
                </c:pt>
                <c:pt idx="152">
                  <c:v>9288.6681717747579</c:v>
                </c:pt>
                <c:pt idx="153">
                  <c:v>9777.5543840155351</c:v>
                </c:pt>
                <c:pt idx="154">
                  <c:v>10266.440596256311</c:v>
                </c:pt>
                <c:pt idx="155">
                  <c:v>10755.326808497088</c:v>
                </c:pt>
                <c:pt idx="156">
                  <c:v>11244.213020737865</c:v>
                </c:pt>
                <c:pt idx="157">
                  <c:v>11733.09923297864</c:v>
                </c:pt>
                <c:pt idx="158">
                  <c:v>12221.985445219418</c:v>
                </c:pt>
                <c:pt idx="159">
                  <c:v>12710.871657460195</c:v>
                </c:pt>
                <c:pt idx="160">
                  <c:v>13199.757869700972</c:v>
                </c:pt>
                <c:pt idx="161">
                  <c:v>13688.644081941748</c:v>
                </c:pt>
                <c:pt idx="162">
                  <c:v>14177.530294182525</c:v>
                </c:pt>
                <c:pt idx="163">
                  <c:v>14666.416506423302</c:v>
                </c:pt>
                <c:pt idx="164">
                  <c:v>15155.302718664079</c:v>
                </c:pt>
                <c:pt idx="165">
                  <c:v>15644.188930904855</c:v>
                </c:pt>
                <c:pt idx="166">
                  <c:v>16133.075143145632</c:v>
                </c:pt>
                <c:pt idx="167">
                  <c:v>16621.961355386407</c:v>
                </c:pt>
                <c:pt idx="168">
                  <c:v>17110.847567627185</c:v>
                </c:pt>
                <c:pt idx="169">
                  <c:v>17599.733779867962</c:v>
                </c:pt>
                <c:pt idx="170">
                  <c:v>18088.619992108739</c:v>
                </c:pt>
                <c:pt idx="171">
                  <c:v>18577.506204349516</c:v>
                </c:pt>
                <c:pt idx="172">
                  <c:v>19066.392416590294</c:v>
                </c:pt>
                <c:pt idx="173">
                  <c:v>19555.278628831071</c:v>
                </c:pt>
                <c:pt idx="174">
                  <c:v>20044.164841071844</c:v>
                </c:pt>
                <c:pt idx="175">
                  <c:v>20533.051053312622</c:v>
                </c:pt>
                <c:pt idx="176">
                  <c:v>21021.937265553399</c:v>
                </c:pt>
                <c:pt idx="177">
                  <c:v>21510.823477794176</c:v>
                </c:pt>
                <c:pt idx="178">
                  <c:v>21999.709690034953</c:v>
                </c:pt>
                <c:pt idx="179">
                  <c:v>22488.595902275731</c:v>
                </c:pt>
                <c:pt idx="180">
                  <c:v>22977.482114516508</c:v>
                </c:pt>
                <c:pt idx="181">
                  <c:v>23466.368326757281</c:v>
                </c:pt>
                <c:pt idx="182">
                  <c:v>23955.254538998059</c:v>
                </c:pt>
                <c:pt idx="183">
                  <c:v>24444.140751238836</c:v>
                </c:pt>
                <c:pt idx="184">
                  <c:v>24933.026963479613</c:v>
                </c:pt>
                <c:pt idx="185">
                  <c:v>25421.91317572039</c:v>
                </c:pt>
                <c:pt idx="186">
                  <c:v>25910.799387961168</c:v>
                </c:pt>
                <c:pt idx="187">
                  <c:v>26399.685600201945</c:v>
                </c:pt>
                <c:pt idx="188">
                  <c:v>26888.571812442719</c:v>
                </c:pt>
                <c:pt idx="189">
                  <c:v>27377.458024683496</c:v>
                </c:pt>
                <c:pt idx="190">
                  <c:v>27866.344236924273</c:v>
                </c:pt>
                <c:pt idx="191">
                  <c:v>28355.23044916505</c:v>
                </c:pt>
                <c:pt idx="192">
                  <c:v>28844.116661405827</c:v>
                </c:pt>
                <c:pt idx="193">
                  <c:v>29333.002873646605</c:v>
                </c:pt>
                <c:pt idx="194">
                  <c:v>29821.889085887382</c:v>
                </c:pt>
                <c:pt idx="195">
                  <c:v>30310.775298128159</c:v>
                </c:pt>
                <c:pt idx="196">
                  <c:v>30799.661510368933</c:v>
                </c:pt>
                <c:pt idx="197">
                  <c:v>31288.54772260971</c:v>
                </c:pt>
                <c:pt idx="198">
                  <c:v>31777.433934850487</c:v>
                </c:pt>
                <c:pt idx="199">
                  <c:v>32266.320147091265</c:v>
                </c:pt>
                <c:pt idx="200">
                  <c:v>32755.206359332042</c:v>
                </c:pt>
                <c:pt idx="201">
                  <c:v>33244.092571572815</c:v>
                </c:pt>
                <c:pt idx="202">
                  <c:v>33732.978783813596</c:v>
                </c:pt>
                <c:pt idx="203">
                  <c:v>34221.86499605437</c:v>
                </c:pt>
                <c:pt idx="204">
                  <c:v>34710.751208295151</c:v>
                </c:pt>
                <c:pt idx="205">
                  <c:v>35199.637420535924</c:v>
                </c:pt>
                <c:pt idx="206">
                  <c:v>35688.523632776705</c:v>
                </c:pt>
                <c:pt idx="207">
                  <c:v>36177.409845017479</c:v>
                </c:pt>
                <c:pt idx="208">
                  <c:v>36666.296057258252</c:v>
                </c:pt>
                <c:pt idx="209">
                  <c:v>37155.182269499033</c:v>
                </c:pt>
                <c:pt idx="210">
                  <c:v>37644.068481739807</c:v>
                </c:pt>
                <c:pt idx="211">
                  <c:v>38132.954693980588</c:v>
                </c:pt>
                <c:pt idx="212">
                  <c:v>38621.840906221361</c:v>
                </c:pt>
                <c:pt idx="213">
                  <c:v>39110.727118462142</c:v>
                </c:pt>
                <c:pt idx="214">
                  <c:v>39599.613330702916</c:v>
                </c:pt>
                <c:pt idx="215">
                  <c:v>40088.499542943689</c:v>
                </c:pt>
                <c:pt idx="216">
                  <c:v>40577.38575518447</c:v>
                </c:pt>
                <c:pt idx="217">
                  <c:v>41066.271967425244</c:v>
                </c:pt>
                <c:pt idx="218">
                  <c:v>41555.158179666025</c:v>
                </c:pt>
                <c:pt idx="219">
                  <c:v>42044.044391906798</c:v>
                </c:pt>
                <c:pt idx="220">
                  <c:v>42532.930604147579</c:v>
                </c:pt>
                <c:pt idx="221">
                  <c:v>43021.816816388353</c:v>
                </c:pt>
                <c:pt idx="222">
                  <c:v>43510.703028629126</c:v>
                </c:pt>
                <c:pt idx="223">
                  <c:v>43999.589240869907</c:v>
                </c:pt>
                <c:pt idx="224">
                  <c:v>44488.475453110681</c:v>
                </c:pt>
                <c:pt idx="225">
                  <c:v>44977.361665351462</c:v>
                </c:pt>
                <c:pt idx="226">
                  <c:v>45466.247877592235</c:v>
                </c:pt>
                <c:pt idx="227">
                  <c:v>45955.134089833016</c:v>
                </c:pt>
                <c:pt idx="228">
                  <c:v>46444.02030207379</c:v>
                </c:pt>
                <c:pt idx="229">
                  <c:v>46932.906514314564</c:v>
                </c:pt>
                <c:pt idx="230">
                  <c:v>47421.792726555344</c:v>
                </c:pt>
                <c:pt idx="231">
                  <c:v>47910.678938796118</c:v>
                </c:pt>
                <c:pt idx="232">
                  <c:v>48399.565151036899</c:v>
                </c:pt>
                <c:pt idx="233">
                  <c:v>48888.451363277672</c:v>
                </c:pt>
                <c:pt idx="234">
                  <c:v>49377.337575518453</c:v>
                </c:pt>
                <c:pt idx="235">
                  <c:v>49866.223787759227</c:v>
                </c:pt>
                <c:pt idx="236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2-4C6B-B72C-FCAB5A844B5C}"/>
            </c:ext>
          </c:extLst>
        </c:ser>
        <c:ser>
          <c:idx val="0"/>
          <c:order val="1"/>
          <c:tx>
            <c:strRef>
              <c:f>'THA05'!$F$1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'THA05'!$E$2:$E$5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'THA05'!$F$2:$F$5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2-4C6B-B72C-FCAB5A844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20480"/>
        <c:axId val="232224008"/>
      </c:scatterChart>
      <c:valAx>
        <c:axId val="23222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24008"/>
        <c:crosses val="autoZero"/>
        <c:crossBetween val="midCat"/>
      </c:valAx>
      <c:valAx>
        <c:axId val="232224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20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'ANA58'!$E$8:$E$300</c:f>
              <c:numCache>
                <c:formatCode>General</c:formatCode>
                <c:ptCount val="293"/>
                <c:pt idx="0">
                  <c:v>124981</c:v>
                </c:pt>
                <c:pt idx="1">
                  <c:v>123832.80536585365</c:v>
                </c:pt>
                <c:pt idx="2">
                  <c:v>122684.61073170732</c:v>
                </c:pt>
                <c:pt idx="3">
                  <c:v>121536.41609756097</c:v>
                </c:pt>
                <c:pt idx="4">
                  <c:v>120388.22146341464</c:v>
                </c:pt>
                <c:pt idx="5">
                  <c:v>119240.02682926829</c:v>
                </c:pt>
                <c:pt idx="6">
                  <c:v>118091.83219512196</c:v>
                </c:pt>
                <c:pt idx="7">
                  <c:v>116943.63756097561</c:v>
                </c:pt>
                <c:pt idx="8">
                  <c:v>115795.44292682927</c:v>
                </c:pt>
                <c:pt idx="9">
                  <c:v>114647.24829268293</c:v>
                </c:pt>
                <c:pt idx="10">
                  <c:v>113499.05365853659</c:v>
                </c:pt>
                <c:pt idx="11">
                  <c:v>112350.85902439024</c:v>
                </c:pt>
                <c:pt idx="12">
                  <c:v>111202.66439024391</c:v>
                </c:pt>
                <c:pt idx="13">
                  <c:v>110054.46975609756</c:v>
                </c:pt>
                <c:pt idx="14">
                  <c:v>108906.27512195121</c:v>
                </c:pt>
                <c:pt idx="15">
                  <c:v>107758.08048780488</c:v>
                </c:pt>
                <c:pt idx="16">
                  <c:v>106609.88585365853</c:v>
                </c:pt>
                <c:pt idx="17">
                  <c:v>105461.6912195122</c:v>
                </c:pt>
                <c:pt idx="18">
                  <c:v>104313.49658536585</c:v>
                </c:pt>
                <c:pt idx="19">
                  <c:v>103165.30195121952</c:v>
                </c:pt>
                <c:pt idx="20">
                  <c:v>102017.10731707317</c:v>
                </c:pt>
                <c:pt idx="21">
                  <c:v>100868.91268292684</c:v>
                </c:pt>
                <c:pt idx="22">
                  <c:v>99720.718048780487</c:v>
                </c:pt>
                <c:pt idx="23">
                  <c:v>98572.523414634139</c:v>
                </c:pt>
                <c:pt idx="24">
                  <c:v>97424.328780487805</c:v>
                </c:pt>
                <c:pt idx="25">
                  <c:v>96276.134146341472</c:v>
                </c:pt>
                <c:pt idx="26">
                  <c:v>95127.939512195124</c:v>
                </c:pt>
                <c:pt idx="27">
                  <c:v>93979.744878048776</c:v>
                </c:pt>
                <c:pt idx="28">
                  <c:v>92831.550243902442</c:v>
                </c:pt>
                <c:pt idx="29">
                  <c:v>91683.355609756109</c:v>
                </c:pt>
                <c:pt idx="30">
                  <c:v>90535.16097560976</c:v>
                </c:pt>
                <c:pt idx="31">
                  <c:v>89386.966341463412</c:v>
                </c:pt>
                <c:pt idx="32">
                  <c:v>88238.771707317064</c:v>
                </c:pt>
                <c:pt idx="33">
                  <c:v>87090.577073170731</c:v>
                </c:pt>
                <c:pt idx="34">
                  <c:v>85942.382439024397</c:v>
                </c:pt>
                <c:pt idx="35">
                  <c:v>84794.187804878049</c:v>
                </c:pt>
                <c:pt idx="36">
                  <c:v>83645.993170731701</c:v>
                </c:pt>
                <c:pt idx="37">
                  <c:v>82497.798536585367</c:v>
                </c:pt>
                <c:pt idx="38">
                  <c:v>81349.603902439034</c:v>
                </c:pt>
                <c:pt idx="39">
                  <c:v>80201.409268292686</c:v>
                </c:pt>
                <c:pt idx="40">
                  <c:v>79053.214634146338</c:v>
                </c:pt>
                <c:pt idx="41">
                  <c:v>77905.02</c:v>
                </c:pt>
                <c:pt idx="42">
                  <c:v>76866.290024674672</c:v>
                </c:pt>
                <c:pt idx="43">
                  <c:v>75827.56004934934</c:v>
                </c:pt>
                <c:pt idx="44">
                  <c:v>74788.830074024008</c:v>
                </c:pt>
                <c:pt idx="45">
                  <c:v>73750.100098698676</c:v>
                </c:pt>
                <c:pt idx="46">
                  <c:v>72711.37012337333</c:v>
                </c:pt>
                <c:pt idx="47">
                  <c:v>71672.640148047998</c:v>
                </c:pt>
                <c:pt idx="48">
                  <c:v>70633.910172722666</c:v>
                </c:pt>
                <c:pt idx="49">
                  <c:v>69595.180197397334</c:v>
                </c:pt>
                <c:pt idx="50">
                  <c:v>68556.450222072002</c:v>
                </c:pt>
                <c:pt idx="51">
                  <c:v>67517.72024674667</c:v>
                </c:pt>
                <c:pt idx="52">
                  <c:v>66478.990271421339</c:v>
                </c:pt>
                <c:pt idx="53">
                  <c:v>65440.260296096007</c:v>
                </c:pt>
                <c:pt idx="54">
                  <c:v>64401.530320770667</c:v>
                </c:pt>
                <c:pt idx="55">
                  <c:v>63362.800345445336</c:v>
                </c:pt>
                <c:pt idx="56">
                  <c:v>62324.070370120004</c:v>
                </c:pt>
                <c:pt idx="57">
                  <c:v>61285.340394794664</c:v>
                </c:pt>
                <c:pt idx="58">
                  <c:v>60246.610419469333</c:v>
                </c:pt>
                <c:pt idx="59">
                  <c:v>59207.880444144001</c:v>
                </c:pt>
                <c:pt idx="60">
                  <c:v>58169.150468818669</c:v>
                </c:pt>
                <c:pt idx="61">
                  <c:v>57130.420493493337</c:v>
                </c:pt>
                <c:pt idx="62">
                  <c:v>56091.690518168005</c:v>
                </c:pt>
                <c:pt idx="63">
                  <c:v>55052.960542842673</c:v>
                </c:pt>
                <c:pt idx="64">
                  <c:v>54014.230567517334</c:v>
                </c:pt>
                <c:pt idx="65">
                  <c:v>52975.500592192002</c:v>
                </c:pt>
                <c:pt idx="66">
                  <c:v>51936.770616866663</c:v>
                </c:pt>
                <c:pt idx="67">
                  <c:v>50898.040641541331</c:v>
                </c:pt>
                <c:pt idx="68">
                  <c:v>49859.310666215999</c:v>
                </c:pt>
                <c:pt idx="69">
                  <c:v>48820.580690890667</c:v>
                </c:pt>
                <c:pt idx="70">
                  <c:v>47781.850715565335</c:v>
                </c:pt>
                <c:pt idx="71">
                  <c:v>46743.120740240003</c:v>
                </c:pt>
                <c:pt idx="72">
                  <c:v>45704.390764914671</c:v>
                </c:pt>
                <c:pt idx="73">
                  <c:v>44665.660789589332</c:v>
                </c:pt>
                <c:pt idx="74">
                  <c:v>43626.930814264</c:v>
                </c:pt>
                <c:pt idx="75">
                  <c:v>42588.200838938668</c:v>
                </c:pt>
                <c:pt idx="76">
                  <c:v>41549.470863613329</c:v>
                </c:pt>
                <c:pt idx="77">
                  <c:v>40510.740888287997</c:v>
                </c:pt>
                <c:pt idx="78">
                  <c:v>39472.010912962665</c:v>
                </c:pt>
                <c:pt idx="79">
                  <c:v>38433.280937637333</c:v>
                </c:pt>
                <c:pt idx="80">
                  <c:v>37394.550962312002</c:v>
                </c:pt>
                <c:pt idx="81">
                  <c:v>36355.820986986662</c:v>
                </c:pt>
                <c:pt idx="82">
                  <c:v>35317.09101166133</c:v>
                </c:pt>
                <c:pt idx="83">
                  <c:v>34278.361036335999</c:v>
                </c:pt>
                <c:pt idx="84">
                  <c:v>33239.631061010667</c:v>
                </c:pt>
                <c:pt idx="85">
                  <c:v>32200.901085685335</c:v>
                </c:pt>
                <c:pt idx="86">
                  <c:v>31162.171110359996</c:v>
                </c:pt>
                <c:pt idx="87">
                  <c:v>30123.441135034664</c:v>
                </c:pt>
                <c:pt idx="88">
                  <c:v>29084.711159709332</c:v>
                </c:pt>
                <c:pt idx="89">
                  <c:v>28045.981184384</c:v>
                </c:pt>
                <c:pt idx="90">
                  <c:v>27007.251209058661</c:v>
                </c:pt>
                <c:pt idx="91">
                  <c:v>25968.521233733329</c:v>
                </c:pt>
                <c:pt idx="92">
                  <c:v>24929.791258407997</c:v>
                </c:pt>
                <c:pt idx="93">
                  <c:v>23891.061283082665</c:v>
                </c:pt>
                <c:pt idx="94">
                  <c:v>22852.331307757333</c:v>
                </c:pt>
                <c:pt idx="95">
                  <c:v>21813.601332431994</c:v>
                </c:pt>
                <c:pt idx="96">
                  <c:v>20774.871357106662</c:v>
                </c:pt>
                <c:pt idx="97">
                  <c:v>19736.14138178133</c:v>
                </c:pt>
                <c:pt idx="98">
                  <c:v>18697.411406455998</c:v>
                </c:pt>
                <c:pt idx="99">
                  <c:v>17658.681431130666</c:v>
                </c:pt>
                <c:pt idx="100">
                  <c:v>16619.951455805327</c:v>
                </c:pt>
                <c:pt idx="101">
                  <c:v>15581.221480479995</c:v>
                </c:pt>
                <c:pt idx="102">
                  <c:v>14542.491505154663</c:v>
                </c:pt>
                <c:pt idx="103">
                  <c:v>13503.761529829331</c:v>
                </c:pt>
                <c:pt idx="104">
                  <c:v>12465.031554503992</c:v>
                </c:pt>
                <c:pt idx="105">
                  <c:v>11426.30157917866</c:v>
                </c:pt>
                <c:pt idx="106">
                  <c:v>10387.571603853328</c:v>
                </c:pt>
                <c:pt idx="107">
                  <c:v>9348.8416285279964</c:v>
                </c:pt>
                <c:pt idx="108">
                  <c:v>8310.1116532026645</c:v>
                </c:pt>
                <c:pt idx="109">
                  <c:v>7271.3816778773325</c:v>
                </c:pt>
                <c:pt idx="110">
                  <c:v>6232.6517025520006</c:v>
                </c:pt>
                <c:pt idx="111">
                  <c:v>5193.9217272266542</c:v>
                </c:pt>
                <c:pt idx="112">
                  <c:v>4155.1917519013223</c:v>
                </c:pt>
                <c:pt idx="113">
                  <c:v>3116.4617765759904</c:v>
                </c:pt>
                <c:pt idx="114">
                  <c:v>2077.7318012506585</c:v>
                </c:pt>
                <c:pt idx="115">
                  <c:v>1039.0018259253266</c:v>
                </c:pt>
                <c:pt idx="116">
                  <c:v>0.2718506</c:v>
                </c:pt>
                <c:pt idx="117">
                  <c:v>-1051.0957074559321</c:v>
                </c:pt>
                <c:pt idx="118">
                  <c:v>-2102.4632655118644</c:v>
                </c:pt>
                <c:pt idx="119">
                  <c:v>-3153.8308235677969</c:v>
                </c:pt>
                <c:pt idx="120">
                  <c:v>-4205.1983816237289</c:v>
                </c:pt>
                <c:pt idx="121">
                  <c:v>-5256.5659396796609</c:v>
                </c:pt>
                <c:pt idx="122">
                  <c:v>-6307.9334977355938</c:v>
                </c:pt>
                <c:pt idx="123">
                  <c:v>-7359.3010557915259</c:v>
                </c:pt>
                <c:pt idx="124">
                  <c:v>-8410.6686138474579</c:v>
                </c:pt>
                <c:pt idx="125">
                  <c:v>-9462.0361719033899</c:v>
                </c:pt>
                <c:pt idx="126">
                  <c:v>-10513.403729959322</c:v>
                </c:pt>
                <c:pt idx="127">
                  <c:v>-11564.771288015254</c:v>
                </c:pt>
                <c:pt idx="128">
                  <c:v>-12616.138846071188</c:v>
                </c:pt>
                <c:pt idx="129">
                  <c:v>-13667.50640412712</c:v>
                </c:pt>
                <c:pt idx="130">
                  <c:v>-14718.873962183052</c:v>
                </c:pt>
                <c:pt idx="131">
                  <c:v>-15770.241520238984</c:v>
                </c:pt>
                <c:pt idx="132">
                  <c:v>-16821.609078294918</c:v>
                </c:pt>
                <c:pt idx="133">
                  <c:v>-17872.97663635085</c:v>
                </c:pt>
                <c:pt idx="134">
                  <c:v>-18924.344194406782</c:v>
                </c:pt>
                <c:pt idx="135">
                  <c:v>-19975.711752462714</c:v>
                </c:pt>
                <c:pt idx="136">
                  <c:v>-21027.079310518646</c:v>
                </c:pt>
                <c:pt idx="137">
                  <c:v>-22078.446868574578</c:v>
                </c:pt>
                <c:pt idx="138">
                  <c:v>-23129.81442663051</c:v>
                </c:pt>
                <c:pt idx="139">
                  <c:v>-24181.181984686442</c:v>
                </c:pt>
                <c:pt idx="140">
                  <c:v>-25232.549542742378</c:v>
                </c:pt>
                <c:pt idx="141">
                  <c:v>-26283.91710079831</c:v>
                </c:pt>
                <c:pt idx="142">
                  <c:v>-27335.284658854242</c:v>
                </c:pt>
                <c:pt idx="143">
                  <c:v>-28386.652216910174</c:v>
                </c:pt>
                <c:pt idx="144">
                  <c:v>-29438.019774966106</c:v>
                </c:pt>
                <c:pt idx="145">
                  <c:v>-30489.387333022038</c:v>
                </c:pt>
                <c:pt idx="146">
                  <c:v>-31540.75489107797</c:v>
                </c:pt>
                <c:pt idx="147">
                  <c:v>-32592.122449133902</c:v>
                </c:pt>
                <c:pt idx="148">
                  <c:v>-33643.49000718983</c:v>
                </c:pt>
                <c:pt idx="149">
                  <c:v>-34694.857565245766</c:v>
                </c:pt>
                <c:pt idx="150">
                  <c:v>-35746.225123301694</c:v>
                </c:pt>
                <c:pt idx="151">
                  <c:v>-36797.59268135763</c:v>
                </c:pt>
                <c:pt idx="152">
                  <c:v>-37848.960239413558</c:v>
                </c:pt>
                <c:pt idx="153">
                  <c:v>-38900.327797469494</c:v>
                </c:pt>
                <c:pt idx="154">
                  <c:v>-39951.695355525422</c:v>
                </c:pt>
                <c:pt idx="155">
                  <c:v>-41003.062913581358</c:v>
                </c:pt>
                <c:pt idx="156">
                  <c:v>-42054.430471637286</c:v>
                </c:pt>
                <c:pt idx="157">
                  <c:v>-43105.798029693222</c:v>
                </c:pt>
                <c:pt idx="158">
                  <c:v>-44157.16558774915</c:v>
                </c:pt>
                <c:pt idx="159">
                  <c:v>-45208.533145805086</c:v>
                </c:pt>
                <c:pt idx="160">
                  <c:v>-46259.900703861014</c:v>
                </c:pt>
                <c:pt idx="161">
                  <c:v>-47311.26826191695</c:v>
                </c:pt>
                <c:pt idx="162">
                  <c:v>-48362.635819972878</c:v>
                </c:pt>
                <c:pt idx="163">
                  <c:v>-49414.003378028814</c:v>
                </c:pt>
                <c:pt idx="164">
                  <c:v>-50465.37093608475</c:v>
                </c:pt>
                <c:pt idx="165">
                  <c:v>-51516.738494140678</c:v>
                </c:pt>
                <c:pt idx="166">
                  <c:v>-52568.106052196614</c:v>
                </c:pt>
                <c:pt idx="167">
                  <c:v>-53619.473610252542</c:v>
                </c:pt>
                <c:pt idx="168">
                  <c:v>-54670.841168308478</c:v>
                </c:pt>
                <c:pt idx="169">
                  <c:v>-55722.208726364406</c:v>
                </c:pt>
                <c:pt idx="170">
                  <c:v>-56773.576284420342</c:v>
                </c:pt>
                <c:pt idx="171">
                  <c:v>-57824.94384247627</c:v>
                </c:pt>
                <c:pt idx="172">
                  <c:v>-58876.311400532206</c:v>
                </c:pt>
                <c:pt idx="173">
                  <c:v>-59927.678958588134</c:v>
                </c:pt>
                <c:pt idx="174">
                  <c:v>-60979.04651664407</c:v>
                </c:pt>
                <c:pt idx="175">
                  <c:v>-62030.414074699998</c:v>
                </c:pt>
                <c:pt idx="176">
                  <c:v>-63081.781632755934</c:v>
                </c:pt>
                <c:pt idx="177">
                  <c:v>-64133.149190811862</c:v>
                </c:pt>
                <c:pt idx="178">
                  <c:v>-65184.516748867798</c:v>
                </c:pt>
                <c:pt idx="179">
                  <c:v>-66235.884306923734</c:v>
                </c:pt>
                <c:pt idx="180">
                  <c:v>-67287.251864979669</c:v>
                </c:pt>
                <c:pt idx="181">
                  <c:v>-68338.619423035605</c:v>
                </c:pt>
                <c:pt idx="182">
                  <c:v>-69389.986981091541</c:v>
                </c:pt>
                <c:pt idx="183">
                  <c:v>-70441.354539147462</c:v>
                </c:pt>
                <c:pt idx="184">
                  <c:v>-71492.722097203397</c:v>
                </c:pt>
                <c:pt idx="185">
                  <c:v>-72544.089655259333</c:v>
                </c:pt>
                <c:pt idx="186">
                  <c:v>-73595.457213315269</c:v>
                </c:pt>
                <c:pt idx="187">
                  <c:v>-74646.82477137119</c:v>
                </c:pt>
                <c:pt idx="188">
                  <c:v>-75698.192329427126</c:v>
                </c:pt>
                <c:pt idx="189">
                  <c:v>-76749.559887483061</c:v>
                </c:pt>
                <c:pt idx="190">
                  <c:v>-77800.927445538997</c:v>
                </c:pt>
                <c:pt idx="191">
                  <c:v>-78852.295003594918</c:v>
                </c:pt>
                <c:pt idx="192">
                  <c:v>-79903.662561650854</c:v>
                </c:pt>
                <c:pt idx="193">
                  <c:v>-80955.030119706789</c:v>
                </c:pt>
                <c:pt idx="194">
                  <c:v>-82006.397677762725</c:v>
                </c:pt>
                <c:pt idx="195">
                  <c:v>-83057.765235818646</c:v>
                </c:pt>
                <c:pt idx="196">
                  <c:v>-84109.132793874582</c:v>
                </c:pt>
                <c:pt idx="197">
                  <c:v>-85160.500351930517</c:v>
                </c:pt>
                <c:pt idx="198">
                  <c:v>-86211.867909986453</c:v>
                </c:pt>
                <c:pt idx="199">
                  <c:v>-87263.235468042389</c:v>
                </c:pt>
                <c:pt idx="200">
                  <c:v>-88314.60302609831</c:v>
                </c:pt>
                <c:pt idx="201">
                  <c:v>-89365.970584154245</c:v>
                </c:pt>
                <c:pt idx="202">
                  <c:v>-90417.338142210181</c:v>
                </c:pt>
                <c:pt idx="203">
                  <c:v>-91468.705700266117</c:v>
                </c:pt>
                <c:pt idx="204">
                  <c:v>-92520.073258322038</c:v>
                </c:pt>
                <c:pt idx="205">
                  <c:v>-93571.440816377974</c:v>
                </c:pt>
                <c:pt idx="206">
                  <c:v>-94622.808374433909</c:v>
                </c:pt>
                <c:pt idx="207">
                  <c:v>-95674.175932489845</c:v>
                </c:pt>
                <c:pt idx="208">
                  <c:v>-96725.543490545766</c:v>
                </c:pt>
                <c:pt idx="209">
                  <c:v>-97776.911048601702</c:v>
                </c:pt>
                <c:pt idx="210">
                  <c:v>-98828.278606657637</c:v>
                </c:pt>
                <c:pt idx="211">
                  <c:v>-99879.646164713573</c:v>
                </c:pt>
                <c:pt idx="212">
                  <c:v>-100931.01372276951</c:v>
                </c:pt>
                <c:pt idx="213">
                  <c:v>-101982.38128082543</c:v>
                </c:pt>
                <c:pt idx="214">
                  <c:v>-103033.74883888137</c:v>
                </c:pt>
                <c:pt idx="215">
                  <c:v>-104085.1163969373</c:v>
                </c:pt>
                <c:pt idx="216">
                  <c:v>-105136.48395499324</c:v>
                </c:pt>
                <c:pt idx="217">
                  <c:v>-106187.85151304916</c:v>
                </c:pt>
                <c:pt idx="218">
                  <c:v>-107239.21907110509</c:v>
                </c:pt>
                <c:pt idx="219">
                  <c:v>-108290.58662916103</c:v>
                </c:pt>
                <c:pt idx="220">
                  <c:v>-109341.95418721696</c:v>
                </c:pt>
                <c:pt idx="221">
                  <c:v>-110393.32174527289</c:v>
                </c:pt>
                <c:pt idx="222">
                  <c:v>-111444.68930332882</c:v>
                </c:pt>
                <c:pt idx="223">
                  <c:v>-112496.05686138476</c:v>
                </c:pt>
                <c:pt idx="224">
                  <c:v>-113547.42441944069</c:v>
                </c:pt>
                <c:pt idx="225">
                  <c:v>-114598.79197749661</c:v>
                </c:pt>
                <c:pt idx="226">
                  <c:v>-115650.15953555255</c:v>
                </c:pt>
                <c:pt idx="227">
                  <c:v>-116701.52709360849</c:v>
                </c:pt>
                <c:pt idx="228">
                  <c:v>-117752.89465166442</c:v>
                </c:pt>
                <c:pt idx="229">
                  <c:v>-118804.26220972036</c:v>
                </c:pt>
                <c:pt idx="230">
                  <c:v>-119855.62976777628</c:v>
                </c:pt>
                <c:pt idx="231">
                  <c:v>-120906.99732583221</c:v>
                </c:pt>
                <c:pt idx="232">
                  <c:v>-121958.36488388815</c:v>
                </c:pt>
                <c:pt idx="233">
                  <c:v>-123009.73244194408</c:v>
                </c:pt>
                <c:pt idx="234">
                  <c:v>-124061.1</c:v>
                </c:pt>
                <c:pt idx="235">
                  <c:v>-125112.46755805594</c:v>
                </c:pt>
                <c:pt idx="236">
                  <c:v>-126163.83511611188</c:v>
                </c:pt>
                <c:pt idx="237">
                  <c:v>-127215.20267416781</c:v>
                </c:pt>
                <c:pt idx="238">
                  <c:v>-128266.57023222373</c:v>
                </c:pt>
                <c:pt idx="239">
                  <c:v>-129317.93779027967</c:v>
                </c:pt>
                <c:pt idx="240">
                  <c:v>-130369.30534833561</c:v>
                </c:pt>
                <c:pt idx="241">
                  <c:v>-131420.67290639153</c:v>
                </c:pt>
                <c:pt idx="242">
                  <c:v>-132472.04046444746</c:v>
                </c:pt>
                <c:pt idx="243">
                  <c:v>-133523.4080225034</c:v>
                </c:pt>
                <c:pt idx="244">
                  <c:v>-134574.77558055933</c:v>
                </c:pt>
                <c:pt idx="245">
                  <c:v>-135626.14313861527</c:v>
                </c:pt>
                <c:pt idx="246">
                  <c:v>-136677.5106966712</c:v>
                </c:pt>
                <c:pt idx="247">
                  <c:v>-137728.87825472714</c:v>
                </c:pt>
                <c:pt idx="248">
                  <c:v>-138780.24581278308</c:v>
                </c:pt>
                <c:pt idx="249">
                  <c:v>-139831.61337083898</c:v>
                </c:pt>
                <c:pt idx="250">
                  <c:v>-140882.98092889492</c:v>
                </c:pt>
                <c:pt idx="251">
                  <c:v>-141934.34848695085</c:v>
                </c:pt>
                <c:pt idx="252">
                  <c:v>-142985.71604500679</c:v>
                </c:pt>
                <c:pt idx="253">
                  <c:v>-144037.08360306273</c:v>
                </c:pt>
                <c:pt idx="254">
                  <c:v>-145088.45116111866</c:v>
                </c:pt>
                <c:pt idx="255">
                  <c:v>-146139.8187191746</c:v>
                </c:pt>
                <c:pt idx="256">
                  <c:v>-147191.18627723053</c:v>
                </c:pt>
                <c:pt idx="257">
                  <c:v>-148242.55383528644</c:v>
                </c:pt>
                <c:pt idx="258">
                  <c:v>-149293.92139334237</c:v>
                </c:pt>
              </c:numCache>
            </c:numRef>
          </c:xVal>
          <c:yVal>
            <c:numRef>
              <c:f>'ANA58'!$F$8:$F$300</c:f>
              <c:numCache>
                <c:formatCode>General</c:formatCode>
                <c:ptCount val="293"/>
                <c:pt idx="0">
                  <c:v>74857.69</c:v>
                </c:pt>
                <c:pt idx="1">
                  <c:v>74167.473414634151</c:v>
                </c:pt>
                <c:pt idx="2">
                  <c:v>73477.256829268299</c:v>
                </c:pt>
                <c:pt idx="3">
                  <c:v>72787.040243902447</c:v>
                </c:pt>
                <c:pt idx="4">
                  <c:v>72096.823658536581</c:v>
                </c:pt>
                <c:pt idx="5">
                  <c:v>71406.60707317073</c:v>
                </c:pt>
                <c:pt idx="6">
                  <c:v>70716.390487804878</c:v>
                </c:pt>
                <c:pt idx="7">
                  <c:v>70026.173902439026</c:v>
                </c:pt>
                <c:pt idx="8">
                  <c:v>69335.957317073175</c:v>
                </c:pt>
                <c:pt idx="9">
                  <c:v>68645.740731707323</c:v>
                </c:pt>
                <c:pt idx="10">
                  <c:v>67955.524146341471</c:v>
                </c:pt>
                <c:pt idx="11">
                  <c:v>67265.307560975605</c:v>
                </c:pt>
                <c:pt idx="12">
                  <c:v>66575.090975609754</c:v>
                </c:pt>
                <c:pt idx="13">
                  <c:v>65884.874390243902</c:v>
                </c:pt>
                <c:pt idx="14">
                  <c:v>65194.65780487805</c:v>
                </c:pt>
                <c:pt idx="15">
                  <c:v>64504.441219512199</c:v>
                </c:pt>
                <c:pt idx="16">
                  <c:v>63814.22463414634</c:v>
                </c:pt>
                <c:pt idx="17">
                  <c:v>63124.008048780488</c:v>
                </c:pt>
                <c:pt idx="18">
                  <c:v>62433.791463414636</c:v>
                </c:pt>
                <c:pt idx="19">
                  <c:v>61743.574878048777</c:v>
                </c:pt>
                <c:pt idx="20">
                  <c:v>61053.358292682926</c:v>
                </c:pt>
                <c:pt idx="21">
                  <c:v>60363.141707317074</c:v>
                </c:pt>
                <c:pt idx="22">
                  <c:v>59672.925121951223</c:v>
                </c:pt>
                <c:pt idx="23">
                  <c:v>58982.708536585364</c:v>
                </c:pt>
                <c:pt idx="24">
                  <c:v>58292.491951219512</c:v>
                </c:pt>
                <c:pt idx="25">
                  <c:v>57602.275365853653</c:v>
                </c:pt>
                <c:pt idx="26">
                  <c:v>56912.058780487801</c:v>
                </c:pt>
                <c:pt idx="27">
                  <c:v>56221.84219512195</c:v>
                </c:pt>
                <c:pt idx="28">
                  <c:v>55531.625609756098</c:v>
                </c:pt>
                <c:pt idx="29">
                  <c:v>54841.409024390246</c:v>
                </c:pt>
                <c:pt idx="30">
                  <c:v>54151.192439024388</c:v>
                </c:pt>
                <c:pt idx="31">
                  <c:v>53460.975853658536</c:v>
                </c:pt>
                <c:pt idx="32">
                  <c:v>52770.759268292677</c:v>
                </c:pt>
                <c:pt idx="33">
                  <c:v>52080.542682926825</c:v>
                </c:pt>
                <c:pt idx="34">
                  <c:v>51390.326097560974</c:v>
                </c:pt>
                <c:pt idx="35">
                  <c:v>50700.109512195122</c:v>
                </c:pt>
                <c:pt idx="36">
                  <c:v>50009.89292682927</c:v>
                </c:pt>
                <c:pt idx="37">
                  <c:v>49319.676341463412</c:v>
                </c:pt>
                <c:pt idx="38">
                  <c:v>48629.45975609756</c:v>
                </c:pt>
                <c:pt idx="39">
                  <c:v>47939.243170731701</c:v>
                </c:pt>
                <c:pt idx="40">
                  <c:v>47249.026585365849</c:v>
                </c:pt>
                <c:pt idx="41">
                  <c:v>46558.81</c:v>
                </c:pt>
                <c:pt idx="42">
                  <c:v>45938.023601855995</c:v>
                </c:pt>
                <c:pt idx="43">
                  <c:v>45317.237203712</c:v>
                </c:pt>
                <c:pt idx="44">
                  <c:v>44696.450805567998</c:v>
                </c:pt>
                <c:pt idx="45">
                  <c:v>44075.664407423996</c:v>
                </c:pt>
                <c:pt idx="46">
                  <c:v>43454.878009280001</c:v>
                </c:pt>
                <c:pt idx="47">
                  <c:v>42834.091611135998</c:v>
                </c:pt>
                <c:pt idx="48">
                  <c:v>42213.305212991996</c:v>
                </c:pt>
                <c:pt idx="49">
                  <c:v>41592.518814847994</c:v>
                </c:pt>
                <c:pt idx="50">
                  <c:v>40971.732416703999</c:v>
                </c:pt>
                <c:pt idx="51">
                  <c:v>40350.946018559996</c:v>
                </c:pt>
                <c:pt idx="52">
                  <c:v>39730.159620416001</c:v>
                </c:pt>
                <c:pt idx="53">
                  <c:v>39109.373222271999</c:v>
                </c:pt>
                <c:pt idx="54">
                  <c:v>38488.586824127997</c:v>
                </c:pt>
                <c:pt idx="55">
                  <c:v>37867.800425983995</c:v>
                </c:pt>
                <c:pt idx="56">
                  <c:v>37247.014027839999</c:v>
                </c:pt>
                <c:pt idx="57">
                  <c:v>36626.227629695997</c:v>
                </c:pt>
                <c:pt idx="58">
                  <c:v>36005.441231552002</c:v>
                </c:pt>
                <c:pt idx="59">
                  <c:v>35384.654833408</c:v>
                </c:pt>
                <c:pt idx="60">
                  <c:v>34763.868435263998</c:v>
                </c:pt>
                <c:pt idx="61">
                  <c:v>34143.082037119995</c:v>
                </c:pt>
                <c:pt idx="62">
                  <c:v>33522.295638976</c:v>
                </c:pt>
                <c:pt idx="63">
                  <c:v>32901.509240831998</c:v>
                </c:pt>
                <c:pt idx="64">
                  <c:v>32280.722842687996</c:v>
                </c:pt>
                <c:pt idx="65">
                  <c:v>31659.936444544001</c:v>
                </c:pt>
                <c:pt idx="66">
                  <c:v>31039.150046399998</c:v>
                </c:pt>
                <c:pt idx="67">
                  <c:v>30418.363648255996</c:v>
                </c:pt>
                <c:pt idx="68">
                  <c:v>29797.577250111997</c:v>
                </c:pt>
                <c:pt idx="69">
                  <c:v>29176.790851967999</c:v>
                </c:pt>
                <c:pt idx="70">
                  <c:v>28556.004453823996</c:v>
                </c:pt>
                <c:pt idx="71">
                  <c:v>27935.218055679998</c:v>
                </c:pt>
                <c:pt idx="72">
                  <c:v>27314.431657535999</c:v>
                </c:pt>
                <c:pt idx="73">
                  <c:v>26693.645259391997</c:v>
                </c:pt>
                <c:pt idx="74">
                  <c:v>26072.858861247998</c:v>
                </c:pt>
                <c:pt idx="75">
                  <c:v>25452.072463103999</c:v>
                </c:pt>
                <c:pt idx="76">
                  <c:v>24831.286064959997</c:v>
                </c:pt>
                <c:pt idx="77">
                  <c:v>24210.499666815998</c:v>
                </c:pt>
                <c:pt idx="78">
                  <c:v>23589.713268672</c:v>
                </c:pt>
                <c:pt idx="79">
                  <c:v>22968.926870527997</c:v>
                </c:pt>
                <c:pt idx="80">
                  <c:v>22348.140472383999</c:v>
                </c:pt>
                <c:pt idx="81">
                  <c:v>21727.354074239996</c:v>
                </c:pt>
                <c:pt idx="82">
                  <c:v>21106.567676095998</c:v>
                </c:pt>
                <c:pt idx="83">
                  <c:v>20485.781277951999</c:v>
                </c:pt>
                <c:pt idx="84">
                  <c:v>19864.994879807997</c:v>
                </c:pt>
                <c:pt idx="85">
                  <c:v>19244.208481663998</c:v>
                </c:pt>
                <c:pt idx="86">
                  <c:v>18623.422083519999</c:v>
                </c:pt>
                <c:pt idx="87">
                  <c:v>18002.635685375997</c:v>
                </c:pt>
                <c:pt idx="88">
                  <c:v>17381.849287231998</c:v>
                </c:pt>
                <c:pt idx="89">
                  <c:v>16761.062889088</c:v>
                </c:pt>
                <c:pt idx="90">
                  <c:v>16140.276490943997</c:v>
                </c:pt>
                <c:pt idx="91">
                  <c:v>15519.490092799999</c:v>
                </c:pt>
                <c:pt idx="92">
                  <c:v>14898.703694655997</c:v>
                </c:pt>
                <c:pt idx="93">
                  <c:v>14277.917296511998</c:v>
                </c:pt>
                <c:pt idx="94">
                  <c:v>13657.130898367999</c:v>
                </c:pt>
                <c:pt idx="95">
                  <c:v>13036.344500223997</c:v>
                </c:pt>
                <c:pt idx="96">
                  <c:v>12415.558102080002</c:v>
                </c:pt>
                <c:pt idx="97">
                  <c:v>11794.771703936</c:v>
                </c:pt>
                <c:pt idx="98">
                  <c:v>11173.985305791997</c:v>
                </c:pt>
                <c:pt idx="99">
                  <c:v>10553.198907647995</c:v>
                </c:pt>
                <c:pt idx="100">
                  <c:v>9932.4125095039999</c:v>
                </c:pt>
                <c:pt idx="101">
                  <c:v>9311.6261113599976</c:v>
                </c:pt>
                <c:pt idx="102">
                  <c:v>8690.8397132159953</c:v>
                </c:pt>
                <c:pt idx="103">
                  <c:v>8070.0533150720003</c:v>
                </c:pt>
                <c:pt idx="104">
                  <c:v>7449.266916927998</c:v>
                </c:pt>
                <c:pt idx="105">
                  <c:v>6828.4805187839956</c:v>
                </c:pt>
                <c:pt idx="106">
                  <c:v>6207.6941206400006</c:v>
                </c:pt>
                <c:pt idx="107">
                  <c:v>5586.9077224959983</c:v>
                </c:pt>
                <c:pt idx="108">
                  <c:v>4966.121324351996</c:v>
                </c:pt>
                <c:pt idx="109">
                  <c:v>4345.334926208001</c:v>
                </c:pt>
                <c:pt idx="110">
                  <c:v>3724.5485280639987</c:v>
                </c:pt>
                <c:pt idx="111">
                  <c:v>3103.7621299199964</c:v>
                </c:pt>
                <c:pt idx="112">
                  <c:v>2482.9757317760013</c:v>
                </c:pt>
                <c:pt idx="113">
                  <c:v>1862.189333631999</c:v>
                </c:pt>
                <c:pt idx="114">
                  <c:v>1241.4029354879967</c:v>
                </c:pt>
                <c:pt idx="115">
                  <c:v>620.6165373440017</c:v>
                </c:pt>
                <c:pt idx="116">
                  <c:v>-0.16986080000000001</c:v>
                </c:pt>
                <c:pt idx="117">
                  <c:v>-250.88443825084747</c:v>
                </c:pt>
                <c:pt idx="118">
                  <c:v>-501.5990157016949</c:v>
                </c:pt>
                <c:pt idx="119">
                  <c:v>-752.31359315254247</c:v>
                </c:pt>
                <c:pt idx="120">
                  <c:v>-1003.0281706033899</c:v>
                </c:pt>
                <c:pt idx="121">
                  <c:v>-1253.7427480542372</c:v>
                </c:pt>
                <c:pt idx="122">
                  <c:v>-1504.4573255050848</c:v>
                </c:pt>
                <c:pt idx="123">
                  <c:v>-1755.1719029559322</c:v>
                </c:pt>
                <c:pt idx="124">
                  <c:v>-2005.8864804067796</c:v>
                </c:pt>
                <c:pt idx="125">
                  <c:v>-2256.6010578576274</c:v>
                </c:pt>
                <c:pt idx="126">
                  <c:v>-2507.3156353084746</c:v>
                </c:pt>
                <c:pt idx="127">
                  <c:v>-2758.0302127593222</c:v>
                </c:pt>
                <c:pt idx="128">
                  <c:v>-3008.7447902101699</c:v>
                </c:pt>
                <c:pt idx="129">
                  <c:v>-3259.459367661017</c:v>
                </c:pt>
                <c:pt idx="130">
                  <c:v>-3510.1739451118647</c:v>
                </c:pt>
                <c:pt idx="131">
                  <c:v>-3760.8885225627123</c:v>
                </c:pt>
                <c:pt idx="132">
                  <c:v>-4011.6031000135595</c:v>
                </c:pt>
                <c:pt idx="133">
                  <c:v>-4262.3176774644062</c:v>
                </c:pt>
                <c:pt idx="134">
                  <c:v>-4513.0322549152543</c:v>
                </c:pt>
                <c:pt idx="135">
                  <c:v>-4763.7468323661014</c:v>
                </c:pt>
                <c:pt idx="136">
                  <c:v>-5014.4614098169486</c:v>
                </c:pt>
                <c:pt idx="137">
                  <c:v>-5265.1759872677967</c:v>
                </c:pt>
                <c:pt idx="138">
                  <c:v>-5515.8905647186439</c:v>
                </c:pt>
                <c:pt idx="139">
                  <c:v>-5766.605142169491</c:v>
                </c:pt>
                <c:pt idx="140">
                  <c:v>-6017.3197196203391</c:v>
                </c:pt>
                <c:pt idx="141">
                  <c:v>-6268.0342970711863</c:v>
                </c:pt>
                <c:pt idx="142">
                  <c:v>-6518.7488745220335</c:v>
                </c:pt>
                <c:pt idx="143">
                  <c:v>-6769.4634519728816</c:v>
                </c:pt>
                <c:pt idx="144">
                  <c:v>-7020.1780294237287</c:v>
                </c:pt>
                <c:pt idx="145">
                  <c:v>-7270.8926068745759</c:v>
                </c:pt>
                <c:pt idx="146">
                  <c:v>-7521.607184325424</c:v>
                </c:pt>
                <c:pt idx="147">
                  <c:v>-7772.3217617762712</c:v>
                </c:pt>
                <c:pt idx="148">
                  <c:v>-8023.0363392271183</c:v>
                </c:pt>
                <c:pt idx="149">
                  <c:v>-8273.7509166779673</c:v>
                </c:pt>
                <c:pt idx="150">
                  <c:v>-8524.4654941288136</c:v>
                </c:pt>
                <c:pt idx="151">
                  <c:v>-8775.1800715796617</c:v>
                </c:pt>
                <c:pt idx="152">
                  <c:v>-9025.8946490305098</c:v>
                </c:pt>
                <c:pt idx="153">
                  <c:v>-9276.609226481356</c:v>
                </c:pt>
                <c:pt idx="154">
                  <c:v>-9527.3238039322041</c:v>
                </c:pt>
                <c:pt idx="155">
                  <c:v>-9778.0383813830522</c:v>
                </c:pt>
                <c:pt idx="156">
                  <c:v>-10028.752958833898</c:v>
                </c:pt>
                <c:pt idx="157">
                  <c:v>-10279.467536284747</c:v>
                </c:pt>
                <c:pt idx="158">
                  <c:v>-10530.182113735595</c:v>
                </c:pt>
                <c:pt idx="159">
                  <c:v>-10780.896691186441</c:v>
                </c:pt>
                <c:pt idx="160">
                  <c:v>-11031.611268637289</c:v>
                </c:pt>
                <c:pt idx="161">
                  <c:v>-11282.325846088137</c:v>
                </c:pt>
                <c:pt idx="162">
                  <c:v>-11533.040423538983</c:v>
                </c:pt>
                <c:pt idx="163">
                  <c:v>-11783.755000989831</c:v>
                </c:pt>
                <c:pt idx="164">
                  <c:v>-12034.469578440679</c:v>
                </c:pt>
                <c:pt idx="165">
                  <c:v>-12285.184155891526</c:v>
                </c:pt>
                <c:pt idx="166">
                  <c:v>-12535.898733342374</c:v>
                </c:pt>
                <c:pt idx="167">
                  <c:v>-12786.613310793222</c:v>
                </c:pt>
                <c:pt idx="168">
                  <c:v>-13037.327888244068</c:v>
                </c:pt>
                <c:pt idx="169">
                  <c:v>-13288.042465694916</c:v>
                </c:pt>
                <c:pt idx="170">
                  <c:v>-13538.757043145764</c:v>
                </c:pt>
                <c:pt idx="171">
                  <c:v>-13789.471620596611</c:v>
                </c:pt>
                <c:pt idx="172">
                  <c:v>-14040.186198047459</c:v>
                </c:pt>
                <c:pt idx="173">
                  <c:v>-14290.900775498307</c:v>
                </c:pt>
                <c:pt idx="174">
                  <c:v>-14541.615352949153</c:v>
                </c:pt>
                <c:pt idx="175">
                  <c:v>-14792.329930400001</c:v>
                </c:pt>
                <c:pt idx="176">
                  <c:v>-15043.044507850849</c:v>
                </c:pt>
                <c:pt idx="177">
                  <c:v>-15293.759085301695</c:v>
                </c:pt>
                <c:pt idx="178">
                  <c:v>-15544.473662752544</c:v>
                </c:pt>
                <c:pt idx="179">
                  <c:v>-15795.188240203392</c:v>
                </c:pt>
                <c:pt idx="180">
                  <c:v>-16045.902817654238</c:v>
                </c:pt>
                <c:pt idx="181">
                  <c:v>-16296.617395105086</c:v>
                </c:pt>
                <c:pt idx="182">
                  <c:v>-16547.331972555934</c:v>
                </c:pt>
                <c:pt idx="183">
                  <c:v>-16798.04655000678</c:v>
                </c:pt>
                <c:pt idx="184">
                  <c:v>-17048.761127457627</c:v>
                </c:pt>
                <c:pt idx="185">
                  <c:v>-17299.475704908476</c:v>
                </c:pt>
                <c:pt idx="186">
                  <c:v>-17550.190282359323</c:v>
                </c:pt>
                <c:pt idx="187">
                  <c:v>-17800.904859810169</c:v>
                </c:pt>
                <c:pt idx="188">
                  <c:v>-18051.619437261019</c:v>
                </c:pt>
                <c:pt idx="189">
                  <c:v>-18302.334014711865</c:v>
                </c:pt>
                <c:pt idx="190">
                  <c:v>-18553.048592162711</c:v>
                </c:pt>
                <c:pt idx="191">
                  <c:v>-18803.763169613561</c:v>
                </c:pt>
                <c:pt idx="192">
                  <c:v>-19054.477747064408</c:v>
                </c:pt>
                <c:pt idx="193">
                  <c:v>-19305.192324515254</c:v>
                </c:pt>
                <c:pt idx="194">
                  <c:v>-19555.906901966104</c:v>
                </c:pt>
                <c:pt idx="195">
                  <c:v>-19806.62147941695</c:v>
                </c:pt>
                <c:pt idx="196">
                  <c:v>-20057.336056867796</c:v>
                </c:pt>
                <c:pt idx="197">
                  <c:v>-20308.050634318646</c:v>
                </c:pt>
                <c:pt idx="198">
                  <c:v>-20558.765211769492</c:v>
                </c:pt>
                <c:pt idx="199">
                  <c:v>-20809.479789220339</c:v>
                </c:pt>
                <c:pt idx="200">
                  <c:v>-21060.194366671189</c:v>
                </c:pt>
                <c:pt idx="201">
                  <c:v>-21310.908944122035</c:v>
                </c:pt>
                <c:pt idx="202">
                  <c:v>-21561.623521572881</c:v>
                </c:pt>
                <c:pt idx="203">
                  <c:v>-21812.338099023731</c:v>
                </c:pt>
                <c:pt idx="204">
                  <c:v>-22063.052676474577</c:v>
                </c:pt>
                <c:pt idx="205">
                  <c:v>-22313.767253925424</c:v>
                </c:pt>
                <c:pt idx="206">
                  <c:v>-22564.481831376273</c:v>
                </c:pt>
                <c:pt idx="207">
                  <c:v>-22815.19640882712</c:v>
                </c:pt>
                <c:pt idx="208">
                  <c:v>-23065.910986277966</c:v>
                </c:pt>
                <c:pt idx="209">
                  <c:v>-23316.625563728816</c:v>
                </c:pt>
                <c:pt idx="210">
                  <c:v>-23567.340141179662</c:v>
                </c:pt>
                <c:pt idx="211">
                  <c:v>-23818.054718630508</c:v>
                </c:pt>
                <c:pt idx="212">
                  <c:v>-24068.769296081358</c:v>
                </c:pt>
                <c:pt idx="213">
                  <c:v>-24319.483873532205</c:v>
                </c:pt>
                <c:pt idx="214">
                  <c:v>-24570.198450983051</c:v>
                </c:pt>
                <c:pt idx="215">
                  <c:v>-24820.913028433901</c:v>
                </c:pt>
                <c:pt idx="216">
                  <c:v>-25071.627605884747</c:v>
                </c:pt>
                <c:pt idx="217">
                  <c:v>-25322.342183335593</c:v>
                </c:pt>
                <c:pt idx="218">
                  <c:v>-25573.056760786443</c:v>
                </c:pt>
                <c:pt idx="219">
                  <c:v>-25823.771338237289</c:v>
                </c:pt>
                <c:pt idx="220">
                  <c:v>-26074.485915688136</c:v>
                </c:pt>
                <c:pt idx="221">
                  <c:v>-26325.200493138986</c:v>
                </c:pt>
                <c:pt idx="222">
                  <c:v>-26575.915070589832</c:v>
                </c:pt>
                <c:pt idx="223">
                  <c:v>-26826.629648040678</c:v>
                </c:pt>
                <c:pt idx="224">
                  <c:v>-27077.344225491528</c:v>
                </c:pt>
                <c:pt idx="225">
                  <c:v>-27328.058802942374</c:v>
                </c:pt>
                <c:pt idx="226">
                  <c:v>-27578.773380393221</c:v>
                </c:pt>
                <c:pt idx="227">
                  <c:v>-27829.48795784407</c:v>
                </c:pt>
                <c:pt idx="228">
                  <c:v>-28080.202535294917</c:v>
                </c:pt>
                <c:pt idx="229">
                  <c:v>-28330.917112745763</c:v>
                </c:pt>
                <c:pt idx="230">
                  <c:v>-28581.631690196613</c:v>
                </c:pt>
                <c:pt idx="231">
                  <c:v>-28832.346267647459</c:v>
                </c:pt>
                <c:pt idx="232">
                  <c:v>-29083.060845098305</c:v>
                </c:pt>
                <c:pt idx="233">
                  <c:v>-29333.775422549155</c:v>
                </c:pt>
                <c:pt idx="234">
                  <c:v>-29584.49</c:v>
                </c:pt>
                <c:pt idx="235">
                  <c:v>-29835.204577450848</c:v>
                </c:pt>
                <c:pt idx="236">
                  <c:v>-30085.919154901698</c:v>
                </c:pt>
                <c:pt idx="237">
                  <c:v>-30336.633732352544</c:v>
                </c:pt>
                <c:pt idx="238">
                  <c:v>-30587.34830980339</c:v>
                </c:pt>
                <c:pt idx="239">
                  <c:v>-30838.06288725424</c:v>
                </c:pt>
                <c:pt idx="240">
                  <c:v>-31088.777464705086</c:v>
                </c:pt>
                <c:pt idx="241">
                  <c:v>-31339.492042155933</c:v>
                </c:pt>
                <c:pt idx="242">
                  <c:v>-31590.206619606783</c:v>
                </c:pt>
                <c:pt idx="243">
                  <c:v>-31840.921197057629</c:v>
                </c:pt>
                <c:pt idx="244">
                  <c:v>-32091.635774508475</c:v>
                </c:pt>
                <c:pt idx="245">
                  <c:v>-32342.350351959325</c:v>
                </c:pt>
                <c:pt idx="246">
                  <c:v>-32593.064929410171</c:v>
                </c:pt>
                <c:pt idx="247">
                  <c:v>-32843.779506861021</c:v>
                </c:pt>
                <c:pt idx="248">
                  <c:v>-33094.494084311867</c:v>
                </c:pt>
                <c:pt idx="249">
                  <c:v>-33345.208661762714</c:v>
                </c:pt>
                <c:pt idx="250">
                  <c:v>-33595.92323921356</c:v>
                </c:pt>
                <c:pt idx="251">
                  <c:v>-33846.637816664406</c:v>
                </c:pt>
                <c:pt idx="252">
                  <c:v>-34097.352394115253</c:v>
                </c:pt>
                <c:pt idx="253">
                  <c:v>-34348.066971566106</c:v>
                </c:pt>
                <c:pt idx="254">
                  <c:v>-34598.781549016952</c:v>
                </c:pt>
                <c:pt idx="255">
                  <c:v>-34849.496126467799</c:v>
                </c:pt>
                <c:pt idx="256">
                  <c:v>-35100.210703918645</c:v>
                </c:pt>
                <c:pt idx="257">
                  <c:v>-35350.925281369491</c:v>
                </c:pt>
                <c:pt idx="258">
                  <c:v>-35601.639858820337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EE-4755-AC68-C8E34940BDBB}"/>
            </c:ext>
          </c:extLst>
        </c:ser>
        <c:ser>
          <c:idx val="0"/>
          <c:order val="1"/>
          <c:tx>
            <c:strRef>
              <c:f>'ANA58'!$F$1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'ANA58'!$E$2:$E$5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'ANA58'!$F$2:$F$5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E-4755-AC68-C8E34940B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37728"/>
        <c:axId val="23223459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strRef>
                    <c:extLst>
                      <c:ext uri="{02D57815-91ED-43cb-92C2-25804820EDAC}">
                        <c15:formulaRef>
                          <c15:sqref>'ANA58'!$B$3</c15:sqref>
                        </c15:formulaRef>
                      </c:ext>
                    </c:extLst>
                    <c:strCache>
                      <c:ptCount val="1"/>
                      <c:pt idx="0">
                        <c:v>GAPSA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'ANA58'!$E$3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77905.02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'ANA58'!$F$3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46558.81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B0DB-479F-AD24-A5000180D0B8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Beacons!$A$16</c15:sqref>
                        </c15:formulaRef>
                      </c:ext>
                    </c:extLst>
                    <c:strCache>
                      <c:ptCount val="1"/>
                      <c:pt idx="0">
                        <c:v>MITMU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Beacons!$N$16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29787.32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Beacons!$O$16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17847.72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0DB-479F-AD24-A5000180D0B8}"/>
                  </c:ext>
                </c:extLst>
              </c15:ser>
            </c15:filteredScatterSeries>
            <c15:filteredScatterSeries>
              <c15:ser>
                <c:idx val="5"/>
                <c:order val="4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'ANA58'!$E$87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38433.280937637333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'ANA58'!$F$87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22968.926870527997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0DB-479F-AD24-A5000180D0B8}"/>
                  </c:ext>
                </c:extLst>
              </c15:ser>
            </c15:filteredScatterSeries>
          </c:ext>
        </c:extLst>
      </c:scatterChart>
      <c:valAx>
        <c:axId val="23223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34592"/>
        <c:crosses val="autoZero"/>
        <c:crossBetween val="midCat"/>
      </c:valAx>
      <c:valAx>
        <c:axId val="23223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37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'AFL2406'!$E$7:$E$300</c:f>
              <c:numCache>
                <c:formatCode>General</c:formatCode>
                <c:ptCount val="294"/>
                <c:pt idx="0">
                  <c:v>120380.9</c:v>
                </c:pt>
                <c:pt idx="1">
                  <c:v>119351.42749999999</c:v>
                </c:pt>
                <c:pt idx="2">
                  <c:v>118321.95499999999</c:v>
                </c:pt>
                <c:pt idx="3">
                  <c:v>117292.4825</c:v>
                </c:pt>
                <c:pt idx="4">
                  <c:v>116263.01</c:v>
                </c:pt>
                <c:pt idx="5">
                  <c:v>115233.53749999999</c:v>
                </c:pt>
                <c:pt idx="6">
                  <c:v>114204.065</c:v>
                </c:pt>
                <c:pt idx="7">
                  <c:v>113174.5925</c:v>
                </c:pt>
                <c:pt idx="8">
                  <c:v>112145.12</c:v>
                </c:pt>
                <c:pt idx="9">
                  <c:v>111115.64749999999</c:v>
                </c:pt>
                <c:pt idx="10">
                  <c:v>110086.17499999999</c:v>
                </c:pt>
                <c:pt idx="11">
                  <c:v>109056.7025</c:v>
                </c:pt>
                <c:pt idx="12">
                  <c:v>108027.23</c:v>
                </c:pt>
                <c:pt idx="13">
                  <c:v>106997.75749999999</c:v>
                </c:pt>
                <c:pt idx="14">
                  <c:v>105968.285</c:v>
                </c:pt>
                <c:pt idx="15">
                  <c:v>104938.8125</c:v>
                </c:pt>
                <c:pt idx="16">
                  <c:v>103909.34</c:v>
                </c:pt>
                <c:pt idx="17">
                  <c:v>102879.86749999999</c:v>
                </c:pt>
                <c:pt idx="18">
                  <c:v>101850.39499999999</c:v>
                </c:pt>
                <c:pt idx="19">
                  <c:v>100820.9225</c:v>
                </c:pt>
                <c:pt idx="20">
                  <c:v>99791.45</c:v>
                </c:pt>
                <c:pt idx="21">
                  <c:v>98761.977499999994</c:v>
                </c:pt>
                <c:pt idx="22">
                  <c:v>97732.505000000005</c:v>
                </c:pt>
                <c:pt idx="23">
                  <c:v>96703.032500000001</c:v>
                </c:pt>
                <c:pt idx="24">
                  <c:v>95673.56</c:v>
                </c:pt>
                <c:pt idx="25">
                  <c:v>94644.087499999994</c:v>
                </c:pt>
                <c:pt idx="26">
                  <c:v>93614.614999999991</c:v>
                </c:pt>
                <c:pt idx="27">
                  <c:v>92585.142500000002</c:v>
                </c:pt>
                <c:pt idx="28">
                  <c:v>91555.67</c:v>
                </c:pt>
                <c:pt idx="29">
                  <c:v>90526.197499999995</c:v>
                </c:pt>
                <c:pt idx="30">
                  <c:v>89496.725000000006</c:v>
                </c:pt>
                <c:pt idx="31">
                  <c:v>88467.252500000002</c:v>
                </c:pt>
                <c:pt idx="32">
                  <c:v>87437.78</c:v>
                </c:pt>
                <c:pt idx="33">
                  <c:v>86408.307499999995</c:v>
                </c:pt>
                <c:pt idx="34">
                  <c:v>85378.834999999992</c:v>
                </c:pt>
                <c:pt idx="35">
                  <c:v>84349.362500000003</c:v>
                </c:pt>
                <c:pt idx="36">
                  <c:v>83319.89</c:v>
                </c:pt>
                <c:pt idx="37">
                  <c:v>82290.41750000001</c:v>
                </c:pt>
                <c:pt idx="38">
                  <c:v>81260.945000000007</c:v>
                </c:pt>
                <c:pt idx="39">
                  <c:v>80231.472500000003</c:v>
                </c:pt>
                <c:pt idx="40">
                  <c:v>79202</c:v>
                </c:pt>
                <c:pt idx="41">
                  <c:v>78172.527499999997</c:v>
                </c:pt>
                <c:pt idx="42">
                  <c:v>77143.054999999993</c:v>
                </c:pt>
                <c:pt idx="43">
                  <c:v>76113.582500000004</c:v>
                </c:pt>
                <c:pt idx="44">
                  <c:v>75084.11</c:v>
                </c:pt>
                <c:pt idx="45">
                  <c:v>74054.637500000012</c:v>
                </c:pt>
                <c:pt idx="46">
                  <c:v>73025.165000000008</c:v>
                </c:pt>
                <c:pt idx="47">
                  <c:v>71995.692500000005</c:v>
                </c:pt>
                <c:pt idx="48">
                  <c:v>70966.22</c:v>
                </c:pt>
                <c:pt idx="49">
                  <c:v>69936.747499999998</c:v>
                </c:pt>
                <c:pt idx="50">
                  <c:v>68907.274999999994</c:v>
                </c:pt>
                <c:pt idx="51">
                  <c:v>67877.802500000005</c:v>
                </c:pt>
                <c:pt idx="52">
                  <c:v>66848.33</c:v>
                </c:pt>
                <c:pt idx="53">
                  <c:v>65818.857500000013</c:v>
                </c:pt>
                <c:pt idx="54">
                  <c:v>64789.385000000002</c:v>
                </c:pt>
                <c:pt idx="55">
                  <c:v>63759.912500000006</c:v>
                </c:pt>
                <c:pt idx="56">
                  <c:v>62730.44</c:v>
                </c:pt>
                <c:pt idx="57">
                  <c:v>61700.967500000006</c:v>
                </c:pt>
                <c:pt idx="58">
                  <c:v>60671.495000000003</c:v>
                </c:pt>
                <c:pt idx="59">
                  <c:v>59642.022500000006</c:v>
                </c:pt>
                <c:pt idx="60">
                  <c:v>58612.55</c:v>
                </c:pt>
                <c:pt idx="61">
                  <c:v>57583.077500000007</c:v>
                </c:pt>
                <c:pt idx="62">
                  <c:v>56553.605000000003</c:v>
                </c:pt>
                <c:pt idx="63">
                  <c:v>55524.132500000007</c:v>
                </c:pt>
                <c:pt idx="64">
                  <c:v>54494.66</c:v>
                </c:pt>
                <c:pt idx="65">
                  <c:v>53465.1875</c:v>
                </c:pt>
                <c:pt idx="66">
                  <c:v>52435.715000000011</c:v>
                </c:pt>
                <c:pt idx="67">
                  <c:v>51406.242500000008</c:v>
                </c:pt>
                <c:pt idx="68">
                  <c:v>50376.770000000004</c:v>
                </c:pt>
                <c:pt idx="69">
                  <c:v>49347.297500000001</c:v>
                </c:pt>
                <c:pt idx="70">
                  <c:v>48317.825000000012</c:v>
                </c:pt>
                <c:pt idx="71">
                  <c:v>47288.352500000008</c:v>
                </c:pt>
                <c:pt idx="72">
                  <c:v>46258.880000000005</c:v>
                </c:pt>
                <c:pt idx="73">
                  <c:v>45229.407500000001</c:v>
                </c:pt>
                <c:pt idx="74">
                  <c:v>44199.935000000012</c:v>
                </c:pt>
                <c:pt idx="75">
                  <c:v>43170.462500000009</c:v>
                </c:pt>
                <c:pt idx="76">
                  <c:v>42140.990000000005</c:v>
                </c:pt>
                <c:pt idx="77">
                  <c:v>41111.517500000002</c:v>
                </c:pt>
                <c:pt idx="78">
                  <c:v>40082.045000000013</c:v>
                </c:pt>
                <c:pt idx="79">
                  <c:v>39052.572500000009</c:v>
                </c:pt>
                <c:pt idx="80">
                  <c:v>38023.100000000006</c:v>
                </c:pt>
                <c:pt idx="81">
                  <c:v>36993.627500000002</c:v>
                </c:pt>
                <c:pt idx="82">
                  <c:v>35964.155000000013</c:v>
                </c:pt>
                <c:pt idx="83">
                  <c:v>34934.68250000001</c:v>
                </c:pt>
                <c:pt idx="84">
                  <c:v>33905.210000000006</c:v>
                </c:pt>
                <c:pt idx="85">
                  <c:v>32875.737500000003</c:v>
                </c:pt>
                <c:pt idx="86">
                  <c:v>31846.265000000014</c:v>
                </c:pt>
                <c:pt idx="87">
                  <c:v>30816.79250000001</c:v>
                </c:pt>
                <c:pt idx="88">
                  <c:v>29787.32</c:v>
                </c:pt>
                <c:pt idx="89">
                  <c:v>28873.736242424242</c:v>
                </c:pt>
                <c:pt idx="90">
                  <c:v>27960.152484848484</c:v>
                </c:pt>
                <c:pt idx="91">
                  <c:v>27046.568727272726</c:v>
                </c:pt>
                <c:pt idx="92">
                  <c:v>26132.984969696969</c:v>
                </c:pt>
                <c:pt idx="93">
                  <c:v>25219.401212121211</c:v>
                </c:pt>
                <c:pt idx="94">
                  <c:v>24305.817454545453</c:v>
                </c:pt>
                <c:pt idx="95">
                  <c:v>23392.233696969699</c:v>
                </c:pt>
                <c:pt idx="96">
                  <c:v>22478.649939393938</c:v>
                </c:pt>
                <c:pt idx="97">
                  <c:v>21565.066181818183</c:v>
                </c:pt>
                <c:pt idx="98">
                  <c:v>20651.482424242422</c:v>
                </c:pt>
                <c:pt idx="99">
                  <c:v>19737.898666666668</c:v>
                </c:pt>
                <c:pt idx="100">
                  <c:v>18824.314909090906</c:v>
                </c:pt>
                <c:pt idx="101">
                  <c:v>17910.731151515152</c:v>
                </c:pt>
                <c:pt idx="102">
                  <c:v>16997.147393939395</c:v>
                </c:pt>
                <c:pt idx="103">
                  <c:v>16083.563636363637</c:v>
                </c:pt>
                <c:pt idx="104">
                  <c:v>15169.979878787879</c:v>
                </c:pt>
                <c:pt idx="105">
                  <c:v>14256.396121212121</c:v>
                </c:pt>
                <c:pt idx="106">
                  <c:v>13342.812363636363</c:v>
                </c:pt>
                <c:pt idx="107">
                  <c:v>12429.228606060606</c:v>
                </c:pt>
                <c:pt idx="108">
                  <c:v>11515.644848484848</c:v>
                </c:pt>
                <c:pt idx="109">
                  <c:v>10602.06109090909</c:v>
                </c:pt>
                <c:pt idx="110">
                  <c:v>9688.4773333333324</c:v>
                </c:pt>
                <c:pt idx="111">
                  <c:v>8774.8935757575746</c:v>
                </c:pt>
                <c:pt idx="112">
                  <c:v>7861.3098181818168</c:v>
                </c:pt>
                <c:pt idx="113">
                  <c:v>6947.726060606059</c:v>
                </c:pt>
                <c:pt idx="114">
                  <c:v>6034.1423030303013</c:v>
                </c:pt>
                <c:pt idx="115">
                  <c:v>5120.5585454545435</c:v>
                </c:pt>
                <c:pt idx="116">
                  <c:v>4206.9747878787894</c:v>
                </c:pt>
                <c:pt idx="117">
                  <c:v>3293.3910303030316</c:v>
                </c:pt>
                <c:pt idx="118">
                  <c:v>2379.8072727272738</c:v>
                </c:pt>
                <c:pt idx="119">
                  <c:v>1466.223515151516</c:v>
                </c:pt>
                <c:pt idx="120">
                  <c:v>552.63975757575827</c:v>
                </c:pt>
                <c:pt idx="121">
                  <c:v>-360.94399999999951</c:v>
                </c:pt>
                <c:pt idx="122">
                  <c:v>-1274.5277575757573</c:v>
                </c:pt>
                <c:pt idx="123">
                  <c:v>-2188.1115151515151</c:v>
                </c:pt>
                <c:pt idx="124">
                  <c:v>-3101.6952727272728</c:v>
                </c:pt>
                <c:pt idx="125">
                  <c:v>-4015.279030303027</c:v>
                </c:pt>
                <c:pt idx="126">
                  <c:v>-4928.8627878787884</c:v>
                </c:pt>
                <c:pt idx="127">
                  <c:v>-5842.4465454545425</c:v>
                </c:pt>
                <c:pt idx="128">
                  <c:v>-6756.0303030303039</c:v>
                </c:pt>
                <c:pt idx="129">
                  <c:v>-7669.614060606058</c:v>
                </c:pt>
                <c:pt idx="130">
                  <c:v>-8583.1978181818195</c:v>
                </c:pt>
                <c:pt idx="131">
                  <c:v>-9496.7815757575736</c:v>
                </c:pt>
                <c:pt idx="132">
                  <c:v>-10410.365333333335</c:v>
                </c:pt>
                <c:pt idx="133">
                  <c:v>-11323.949090909089</c:v>
                </c:pt>
                <c:pt idx="134">
                  <c:v>-12237.532848484851</c:v>
                </c:pt>
                <c:pt idx="135">
                  <c:v>-13151.116606060605</c:v>
                </c:pt>
                <c:pt idx="136">
                  <c:v>-14064.700363636366</c:v>
                </c:pt>
                <c:pt idx="137">
                  <c:v>-14978.28412121212</c:v>
                </c:pt>
                <c:pt idx="138">
                  <c:v>-15891.867878787882</c:v>
                </c:pt>
                <c:pt idx="139">
                  <c:v>-16805.451636363636</c:v>
                </c:pt>
                <c:pt idx="140">
                  <c:v>-17719.035393939397</c:v>
                </c:pt>
                <c:pt idx="141">
                  <c:v>-18632.619151515151</c:v>
                </c:pt>
                <c:pt idx="142">
                  <c:v>-19546.202909090913</c:v>
                </c:pt>
                <c:pt idx="143">
                  <c:v>-20459.786666666667</c:v>
                </c:pt>
                <c:pt idx="144">
                  <c:v>-21373.370424242421</c:v>
                </c:pt>
                <c:pt idx="145">
                  <c:v>-22286.954181818182</c:v>
                </c:pt>
                <c:pt idx="146">
                  <c:v>-23200.537939393937</c:v>
                </c:pt>
                <c:pt idx="147">
                  <c:v>-24114.121696969698</c:v>
                </c:pt>
                <c:pt idx="148">
                  <c:v>-25027.705454545452</c:v>
                </c:pt>
                <c:pt idx="149">
                  <c:v>-25941.289212121213</c:v>
                </c:pt>
                <c:pt idx="150">
                  <c:v>-26854.872969696968</c:v>
                </c:pt>
                <c:pt idx="151">
                  <c:v>-27768.456727272729</c:v>
                </c:pt>
                <c:pt idx="152">
                  <c:v>-28682.040484848483</c:v>
                </c:pt>
                <c:pt idx="153">
                  <c:v>-29595.624242424245</c:v>
                </c:pt>
                <c:pt idx="154">
                  <c:v>-30509.207999999999</c:v>
                </c:pt>
                <c:pt idx="155">
                  <c:v>-31422.79175757576</c:v>
                </c:pt>
                <c:pt idx="156">
                  <c:v>-32336.375515151514</c:v>
                </c:pt>
                <c:pt idx="157">
                  <c:v>-33249.959272727276</c:v>
                </c:pt>
                <c:pt idx="158">
                  <c:v>-34163.54303030303</c:v>
                </c:pt>
                <c:pt idx="159">
                  <c:v>-35077.126787878791</c:v>
                </c:pt>
                <c:pt idx="160">
                  <c:v>-35990.710545454545</c:v>
                </c:pt>
                <c:pt idx="161">
                  <c:v>-36904.294303030307</c:v>
                </c:pt>
                <c:pt idx="162">
                  <c:v>-37817.878060606054</c:v>
                </c:pt>
                <c:pt idx="163">
                  <c:v>-38731.461818181815</c:v>
                </c:pt>
                <c:pt idx="164">
                  <c:v>-39645.045575757576</c:v>
                </c:pt>
                <c:pt idx="165">
                  <c:v>-40558.629333333338</c:v>
                </c:pt>
                <c:pt idx="166">
                  <c:v>-41472.213090909085</c:v>
                </c:pt>
                <c:pt idx="167">
                  <c:v>-42385.796848484846</c:v>
                </c:pt>
                <c:pt idx="168">
                  <c:v>-43299.380606060608</c:v>
                </c:pt>
                <c:pt idx="169">
                  <c:v>-44212.964363636369</c:v>
                </c:pt>
                <c:pt idx="170">
                  <c:v>-45126.548121212116</c:v>
                </c:pt>
                <c:pt idx="171">
                  <c:v>-46040.131878787877</c:v>
                </c:pt>
                <c:pt idx="172">
                  <c:v>-46953.715636363639</c:v>
                </c:pt>
                <c:pt idx="173">
                  <c:v>-47867.2993939394</c:v>
                </c:pt>
                <c:pt idx="174">
                  <c:v>-48780.883151515147</c:v>
                </c:pt>
                <c:pt idx="175">
                  <c:v>-49694.466909090908</c:v>
                </c:pt>
                <c:pt idx="176">
                  <c:v>-50608.05066666667</c:v>
                </c:pt>
                <c:pt idx="177">
                  <c:v>-51521.634424242431</c:v>
                </c:pt>
                <c:pt idx="178">
                  <c:v>-52435.218181818178</c:v>
                </c:pt>
                <c:pt idx="179">
                  <c:v>-53348.801939393939</c:v>
                </c:pt>
                <c:pt idx="180">
                  <c:v>-54262.385696969701</c:v>
                </c:pt>
                <c:pt idx="181">
                  <c:v>-55175.969454545448</c:v>
                </c:pt>
                <c:pt idx="182">
                  <c:v>-56089.553212121209</c:v>
                </c:pt>
                <c:pt idx="183">
                  <c:v>-57003.13696969697</c:v>
                </c:pt>
                <c:pt idx="184">
                  <c:v>-57916.720727272732</c:v>
                </c:pt>
                <c:pt idx="185">
                  <c:v>-58830.304484848479</c:v>
                </c:pt>
                <c:pt idx="186">
                  <c:v>-59743.88824242424</c:v>
                </c:pt>
                <c:pt idx="187">
                  <c:v>-60657.472000000002</c:v>
                </c:pt>
                <c:pt idx="188">
                  <c:v>-61571.055757575763</c:v>
                </c:pt>
                <c:pt idx="189">
                  <c:v>-62484.63951515151</c:v>
                </c:pt>
                <c:pt idx="190">
                  <c:v>-63398.223272727271</c:v>
                </c:pt>
                <c:pt idx="191">
                  <c:v>-64311.807030303033</c:v>
                </c:pt>
                <c:pt idx="192">
                  <c:v>-65225.390787878794</c:v>
                </c:pt>
                <c:pt idx="193">
                  <c:v>-66138.974545454548</c:v>
                </c:pt>
                <c:pt idx="194">
                  <c:v>-67052.558303030295</c:v>
                </c:pt>
                <c:pt idx="195">
                  <c:v>-67966.142060606071</c:v>
                </c:pt>
                <c:pt idx="196">
                  <c:v>-68879.725818181818</c:v>
                </c:pt>
                <c:pt idx="197">
                  <c:v>-69793.309575757565</c:v>
                </c:pt>
                <c:pt idx="198">
                  <c:v>-70706.893333333341</c:v>
                </c:pt>
                <c:pt idx="199">
                  <c:v>-71620.477090909088</c:v>
                </c:pt>
                <c:pt idx="200">
                  <c:v>-72534.060848484834</c:v>
                </c:pt>
                <c:pt idx="201">
                  <c:v>-73447.64460606061</c:v>
                </c:pt>
                <c:pt idx="202">
                  <c:v>-74361.228363636357</c:v>
                </c:pt>
                <c:pt idx="203">
                  <c:v>-75274.812121212133</c:v>
                </c:pt>
                <c:pt idx="204">
                  <c:v>-76188.39587878788</c:v>
                </c:pt>
                <c:pt idx="205">
                  <c:v>-77101.979636363627</c:v>
                </c:pt>
                <c:pt idx="206">
                  <c:v>-78015.563393939403</c:v>
                </c:pt>
                <c:pt idx="207">
                  <c:v>-78929.14715151515</c:v>
                </c:pt>
                <c:pt idx="208">
                  <c:v>-79842.730909090897</c:v>
                </c:pt>
                <c:pt idx="209">
                  <c:v>-80756.314666666673</c:v>
                </c:pt>
                <c:pt idx="210">
                  <c:v>-81669.898424242419</c:v>
                </c:pt>
                <c:pt idx="211">
                  <c:v>-82583.482181818195</c:v>
                </c:pt>
                <c:pt idx="212">
                  <c:v>-83497.065939393942</c:v>
                </c:pt>
                <c:pt idx="213">
                  <c:v>-84410.649696969689</c:v>
                </c:pt>
                <c:pt idx="214">
                  <c:v>-85324.233454545465</c:v>
                </c:pt>
                <c:pt idx="215">
                  <c:v>-86237.817212121212</c:v>
                </c:pt>
                <c:pt idx="216">
                  <c:v>-87151.400969696959</c:v>
                </c:pt>
                <c:pt idx="217">
                  <c:v>-88064.984727272735</c:v>
                </c:pt>
                <c:pt idx="218">
                  <c:v>-88978.568484848482</c:v>
                </c:pt>
                <c:pt idx="219">
                  <c:v>-89892.152242424228</c:v>
                </c:pt>
                <c:pt idx="220">
                  <c:v>-90805.736000000004</c:v>
                </c:pt>
                <c:pt idx="221">
                  <c:v>-91719.319757575751</c:v>
                </c:pt>
                <c:pt idx="222">
                  <c:v>-92632.903515151527</c:v>
                </c:pt>
                <c:pt idx="223">
                  <c:v>-93546.487272727274</c:v>
                </c:pt>
                <c:pt idx="224">
                  <c:v>-94460.071030303021</c:v>
                </c:pt>
                <c:pt idx="225">
                  <c:v>-95373.654787878797</c:v>
                </c:pt>
                <c:pt idx="226">
                  <c:v>-96287.238545454544</c:v>
                </c:pt>
                <c:pt idx="227">
                  <c:v>-97200.822303030291</c:v>
                </c:pt>
                <c:pt idx="228">
                  <c:v>-98114.406060606067</c:v>
                </c:pt>
                <c:pt idx="229">
                  <c:v>-99027.989818181813</c:v>
                </c:pt>
                <c:pt idx="230">
                  <c:v>-99941.573575757589</c:v>
                </c:pt>
                <c:pt idx="231">
                  <c:v>-100855.15733333334</c:v>
                </c:pt>
                <c:pt idx="232">
                  <c:v>-101768.74109090908</c:v>
                </c:pt>
                <c:pt idx="233">
                  <c:v>-102682.32484848483</c:v>
                </c:pt>
                <c:pt idx="234">
                  <c:v>-103595.90860606061</c:v>
                </c:pt>
                <c:pt idx="235">
                  <c:v>-104509.49236363635</c:v>
                </c:pt>
                <c:pt idx="236">
                  <c:v>-105423.0761212121</c:v>
                </c:pt>
                <c:pt idx="237">
                  <c:v>-106336.65987878788</c:v>
                </c:pt>
                <c:pt idx="238">
                  <c:v>-107250.24363636362</c:v>
                </c:pt>
                <c:pt idx="239">
                  <c:v>-108163.8273939394</c:v>
                </c:pt>
                <c:pt idx="240">
                  <c:v>-109077.41115151515</c:v>
                </c:pt>
                <c:pt idx="241">
                  <c:v>-109990.99490909089</c:v>
                </c:pt>
                <c:pt idx="242">
                  <c:v>-110904.57866666667</c:v>
                </c:pt>
                <c:pt idx="243">
                  <c:v>-111818.16242424241</c:v>
                </c:pt>
                <c:pt idx="244">
                  <c:v>-112731.74618181816</c:v>
                </c:pt>
                <c:pt idx="245">
                  <c:v>-113645.32993939394</c:v>
                </c:pt>
                <c:pt idx="246">
                  <c:v>-114558.91369696968</c:v>
                </c:pt>
                <c:pt idx="247">
                  <c:v>-115472.49745454546</c:v>
                </c:pt>
                <c:pt idx="248">
                  <c:v>-116386.08121212121</c:v>
                </c:pt>
                <c:pt idx="249">
                  <c:v>-117299.66496969695</c:v>
                </c:pt>
                <c:pt idx="250">
                  <c:v>-118213.24872727273</c:v>
                </c:pt>
                <c:pt idx="251">
                  <c:v>-119126.83248484848</c:v>
                </c:pt>
                <c:pt idx="252">
                  <c:v>-120040.41624242422</c:v>
                </c:pt>
                <c:pt idx="253">
                  <c:v>-120954</c:v>
                </c:pt>
              </c:numCache>
            </c:numRef>
          </c:xVal>
          <c:yVal>
            <c:numRef>
              <c:f>'AFL2406'!$F$7:$F$300</c:f>
              <c:numCache>
                <c:formatCode>General</c:formatCode>
                <c:ptCount val="294"/>
                <c:pt idx="0">
                  <c:v>-1855.4929999999999</c:v>
                </c:pt>
                <c:pt idx="1">
                  <c:v>-1631.5928522727272</c:v>
                </c:pt>
                <c:pt idx="2">
                  <c:v>-1407.6927045454545</c:v>
                </c:pt>
                <c:pt idx="3">
                  <c:v>-1183.7925568181818</c:v>
                </c:pt>
                <c:pt idx="4">
                  <c:v>-959.89240909090904</c:v>
                </c:pt>
                <c:pt idx="5">
                  <c:v>-735.99226136363632</c:v>
                </c:pt>
                <c:pt idx="6">
                  <c:v>-512.09211363636359</c:v>
                </c:pt>
                <c:pt idx="7">
                  <c:v>-288.19196590909087</c:v>
                </c:pt>
                <c:pt idx="8">
                  <c:v>-64.291818181818144</c:v>
                </c:pt>
                <c:pt idx="9">
                  <c:v>159.60832954545458</c:v>
                </c:pt>
                <c:pt idx="10">
                  <c:v>383.5084772727273</c:v>
                </c:pt>
                <c:pt idx="11">
                  <c:v>607.40862500000003</c:v>
                </c:pt>
                <c:pt idx="12">
                  <c:v>831.30877272727275</c:v>
                </c:pt>
                <c:pt idx="13">
                  <c:v>1055.2089204545455</c:v>
                </c:pt>
                <c:pt idx="14">
                  <c:v>1279.1090681818182</c:v>
                </c:pt>
                <c:pt idx="15">
                  <c:v>1503.0092159090909</c:v>
                </c:pt>
                <c:pt idx="16">
                  <c:v>1726.9093636363637</c:v>
                </c:pt>
                <c:pt idx="17">
                  <c:v>1950.8095113636364</c:v>
                </c:pt>
                <c:pt idx="18">
                  <c:v>2174.7096590909091</c:v>
                </c:pt>
                <c:pt idx="19">
                  <c:v>2398.6098068181823</c:v>
                </c:pt>
                <c:pt idx="20">
                  <c:v>2622.5099545454545</c:v>
                </c:pt>
                <c:pt idx="21">
                  <c:v>2846.4101022727277</c:v>
                </c:pt>
                <c:pt idx="22">
                  <c:v>3070.31025</c:v>
                </c:pt>
                <c:pt idx="23">
                  <c:v>3294.2103977272732</c:v>
                </c:pt>
                <c:pt idx="24">
                  <c:v>3518.1105454545454</c:v>
                </c:pt>
                <c:pt idx="25">
                  <c:v>3742.0106931818186</c:v>
                </c:pt>
                <c:pt idx="26">
                  <c:v>3965.9108409090909</c:v>
                </c:pt>
                <c:pt idx="27">
                  <c:v>4189.8109886363636</c:v>
                </c:pt>
                <c:pt idx="28">
                  <c:v>4413.7111363636359</c:v>
                </c:pt>
                <c:pt idx="29">
                  <c:v>4637.61128409091</c:v>
                </c:pt>
                <c:pt idx="30">
                  <c:v>4861.5114318181822</c:v>
                </c:pt>
                <c:pt idx="31">
                  <c:v>5085.4115795454545</c:v>
                </c:pt>
                <c:pt idx="32">
                  <c:v>5309.3117272727268</c:v>
                </c:pt>
                <c:pt idx="33">
                  <c:v>5533.2118750000009</c:v>
                </c:pt>
                <c:pt idx="34">
                  <c:v>5757.1120227272731</c:v>
                </c:pt>
                <c:pt idx="35">
                  <c:v>5981.0121704545454</c:v>
                </c:pt>
                <c:pt idx="36">
                  <c:v>6204.9123181818177</c:v>
                </c:pt>
                <c:pt idx="37">
                  <c:v>6428.81246590909</c:v>
                </c:pt>
                <c:pt idx="38">
                  <c:v>6652.712613636364</c:v>
                </c:pt>
                <c:pt idx="39">
                  <c:v>6876.6127613636363</c:v>
                </c:pt>
                <c:pt idx="40">
                  <c:v>7100.5129090909086</c:v>
                </c:pt>
                <c:pt idx="41">
                  <c:v>7324.4130568181808</c:v>
                </c:pt>
                <c:pt idx="42">
                  <c:v>7548.3132045454549</c:v>
                </c:pt>
                <c:pt idx="43">
                  <c:v>7772.2133522727272</c:v>
                </c:pt>
                <c:pt idx="44">
                  <c:v>7996.1134999999995</c:v>
                </c:pt>
                <c:pt idx="45">
                  <c:v>8220.0136477272717</c:v>
                </c:pt>
                <c:pt idx="46">
                  <c:v>8443.9137954545458</c:v>
                </c:pt>
                <c:pt idx="47">
                  <c:v>8667.8139431818181</c:v>
                </c:pt>
                <c:pt idx="48">
                  <c:v>8891.7140909090904</c:v>
                </c:pt>
                <c:pt idx="49">
                  <c:v>9115.6142386363626</c:v>
                </c:pt>
                <c:pt idx="50">
                  <c:v>9339.5143863636367</c:v>
                </c:pt>
                <c:pt idx="51">
                  <c:v>9563.414534090909</c:v>
                </c:pt>
                <c:pt idx="52">
                  <c:v>9787.3146818181813</c:v>
                </c:pt>
                <c:pt idx="53">
                  <c:v>10011.214829545454</c:v>
                </c:pt>
                <c:pt idx="54">
                  <c:v>10235.114977272728</c:v>
                </c:pt>
                <c:pt idx="55">
                  <c:v>10459.015125</c:v>
                </c:pt>
                <c:pt idx="56">
                  <c:v>10682.915272727272</c:v>
                </c:pt>
                <c:pt idx="57">
                  <c:v>10906.815420454544</c:v>
                </c:pt>
                <c:pt idx="58">
                  <c:v>11130.715568181819</c:v>
                </c:pt>
                <c:pt idx="59">
                  <c:v>11354.615715909091</c:v>
                </c:pt>
                <c:pt idx="60">
                  <c:v>11578.515863636363</c:v>
                </c:pt>
                <c:pt idx="61">
                  <c:v>11802.416011363635</c:v>
                </c:pt>
                <c:pt idx="62">
                  <c:v>12026.316159090909</c:v>
                </c:pt>
                <c:pt idx="63">
                  <c:v>12250.216306818182</c:v>
                </c:pt>
                <c:pt idx="64">
                  <c:v>12474.116454545454</c:v>
                </c:pt>
                <c:pt idx="65">
                  <c:v>12698.016602272728</c:v>
                </c:pt>
                <c:pt idx="66">
                  <c:v>12921.91675</c:v>
                </c:pt>
                <c:pt idx="67">
                  <c:v>13145.816897727273</c:v>
                </c:pt>
                <c:pt idx="68">
                  <c:v>13369.717045454545</c:v>
                </c:pt>
                <c:pt idx="69">
                  <c:v>13593.617193181819</c:v>
                </c:pt>
                <c:pt idx="70">
                  <c:v>13817.517340909091</c:v>
                </c:pt>
                <c:pt idx="71">
                  <c:v>14041.417488636363</c:v>
                </c:pt>
                <c:pt idx="72">
                  <c:v>14265.317636363636</c:v>
                </c:pt>
                <c:pt idx="73">
                  <c:v>14489.21778409091</c:v>
                </c:pt>
                <c:pt idx="74">
                  <c:v>14713.11793181818</c:v>
                </c:pt>
                <c:pt idx="75">
                  <c:v>14937.018079545456</c:v>
                </c:pt>
                <c:pt idx="76">
                  <c:v>15160.918227272728</c:v>
                </c:pt>
                <c:pt idx="77">
                  <c:v>15384.818375000001</c:v>
                </c:pt>
                <c:pt idx="78">
                  <c:v>15608.718522727273</c:v>
                </c:pt>
                <c:pt idx="79">
                  <c:v>15832.618670454545</c:v>
                </c:pt>
                <c:pt idx="80">
                  <c:v>16056.518818181818</c:v>
                </c:pt>
                <c:pt idx="81">
                  <c:v>16280.41896590909</c:v>
                </c:pt>
                <c:pt idx="82">
                  <c:v>16504.319113636364</c:v>
                </c:pt>
                <c:pt idx="83">
                  <c:v>16728.21926136364</c:v>
                </c:pt>
                <c:pt idx="84">
                  <c:v>16952.119409090912</c:v>
                </c:pt>
                <c:pt idx="85">
                  <c:v>17176.019556818184</c:v>
                </c:pt>
                <c:pt idx="86">
                  <c:v>17399.919704545457</c:v>
                </c:pt>
                <c:pt idx="87">
                  <c:v>17623.819852272729</c:v>
                </c:pt>
                <c:pt idx="88">
                  <c:v>17847.72</c:v>
                </c:pt>
                <c:pt idx="89">
                  <c:v>18044.734484848486</c:v>
                </c:pt>
                <c:pt idx="90">
                  <c:v>18241.748969696971</c:v>
                </c:pt>
                <c:pt idx="91">
                  <c:v>18438.763454545457</c:v>
                </c:pt>
                <c:pt idx="92">
                  <c:v>18635.777939393942</c:v>
                </c:pt>
                <c:pt idx="93">
                  <c:v>18832.792424242427</c:v>
                </c:pt>
                <c:pt idx="94">
                  <c:v>19029.806909090912</c:v>
                </c:pt>
                <c:pt idx="95">
                  <c:v>19226.821393939394</c:v>
                </c:pt>
                <c:pt idx="96">
                  <c:v>19423.835878787879</c:v>
                </c:pt>
                <c:pt idx="97">
                  <c:v>19620.850363636364</c:v>
                </c:pt>
                <c:pt idx="98">
                  <c:v>19817.864848484849</c:v>
                </c:pt>
                <c:pt idx="99">
                  <c:v>20014.879333333334</c:v>
                </c:pt>
                <c:pt idx="100">
                  <c:v>20211.893818181819</c:v>
                </c:pt>
                <c:pt idx="101">
                  <c:v>20408.908303030305</c:v>
                </c:pt>
                <c:pt idx="102">
                  <c:v>20605.92278787879</c:v>
                </c:pt>
                <c:pt idx="103">
                  <c:v>20802.937272727275</c:v>
                </c:pt>
                <c:pt idx="104">
                  <c:v>20999.95175757576</c:v>
                </c:pt>
                <c:pt idx="105">
                  <c:v>21196.966242424241</c:v>
                </c:pt>
                <c:pt idx="106">
                  <c:v>21393.980727272727</c:v>
                </c:pt>
                <c:pt idx="107">
                  <c:v>21590.995212121212</c:v>
                </c:pt>
                <c:pt idx="108">
                  <c:v>21788.009696969697</c:v>
                </c:pt>
                <c:pt idx="109">
                  <c:v>21985.024181818182</c:v>
                </c:pt>
                <c:pt idx="110">
                  <c:v>22182.038666666667</c:v>
                </c:pt>
                <c:pt idx="111">
                  <c:v>22379.053151515152</c:v>
                </c:pt>
                <c:pt idx="112">
                  <c:v>22576.067636363638</c:v>
                </c:pt>
                <c:pt idx="113">
                  <c:v>22773.082121212123</c:v>
                </c:pt>
                <c:pt idx="114">
                  <c:v>22970.096606060608</c:v>
                </c:pt>
                <c:pt idx="115">
                  <c:v>23167.111090909093</c:v>
                </c:pt>
                <c:pt idx="116">
                  <c:v>23364.125575757578</c:v>
                </c:pt>
                <c:pt idx="117">
                  <c:v>23561.140060606063</c:v>
                </c:pt>
                <c:pt idx="118">
                  <c:v>23758.154545454548</c:v>
                </c:pt>
                <c:pt idx="119">
                  <c:v>23955.16903030303</c:v>
                </c:pt>
                <c:pt idx="120">
                  <c:v>24152.183515151515</c:v>
                </c:pt>
                <c:pt idx="121">
                  <c:v>24349.198</c:v>
                </c:pt>
                <c:pt idx="122">
                  <c:v>24546.212484848485</c:v>
                </c:pt>
                <c:pt idx="123">
                  <c:v>24743.226969696971</c:v>
                </c:pt>
                <c:pt idx="124">
                  <c:v>24940.241454545456</c:v>
                </c:pt>
                <c:pt idx="125">
                  <c:v>25137.255939393941</c:v>
                </c:pt>
                <c:pt idx="126">
                  <c:v>25334.270424242426</c:v>
                </c:pt>
                <c:pt idx="127">
                  <c:v>25531.284909090911</c:v>
                </c:pt>
                <c:pt idx="128">
                  <c:v>25728.299393939393</c:v>
                </c:pt>
                <c:pt idx="129">
                  <c:v>25925.313878787878</c:v>
                </c:pt>
                <c:pt idx="130">
                  <c:v>26122.328363636363</c:v>
                </c:pt>
                <c:pt idx="131">
                  <c:v>26319.342848484848</c:v>
                </c:pt>
                <c:pt idx="132">
                  <c:v>26516.357333333333</c:v>
                </c:pt>
                <c:pt idx="133">
                  <c:v>26713.371818181819</c:v>
                </c:pt>
                <c:pt idx="134">
                  <c:v>26910.386303030304</c:v>
                </c:pt>
                <c:pt idx="135">
                  <c:v>27107.400787878789</c:v>
                </c:pt>
                <c:pt idx="136">
                  <c:v>27304.415272727274</c:v>
                </c:pt>
                <c:pt idx="137">
                  <c:v>27501.429757575759</c:v>
                </c:pt>
                <c:pt idx="138">
                  <c:v>27698.444242424244</c:v>
                </c:pt>
                <c:pt idx="139">
                  <c:v>27895.458727272729</c:v>
                </c:pt>
                <c:pt idx="140">
                  <c:v>28092.473212121215</c:v>
                </c:pt>
                <c:pt idx="141">
                  <c:v>28289.4876969697</c:v>
                </c:pt>
                <c:pt idx="142">
                  <c:v>28486.502181818185</c:v>
                </c:pt>
                <c:pt idx="143">
                  <c:v>28683.51666666667</c:v>
                </c:pt>
                <c:pt idx="144">
                  <c:v>28880.531151515152</c:v>
                </c:pt>
                <c:pt idx="145">
                  <c:v>29077.545636363637</c:v>
                </c:pt>
                <c:pt idx="146">
                  <c:v>29274.560121212122</c:v>
                </c:pt>
                <c:pt idx="147">
                  <c:v>29471.574606060607</c:v>
                </c:pt>
                <c:pt idx="148">
                  <c:v>29668.589090909092</c:v>
                </c:pt>
                <c:pt idx="149">
                  <c:v>29865.603575757577</c:v>
                </c:pt>
                <c:pt idx="150">
                  <c:v>30062.618060606059</c:v>
                </c:pt>
                <c:pt idx="151">
                  <c:v>30259.632545454544</c:v>
                </c:pt>
                <c:pt idx="152">
                  <c:v>30456.647030303029</c:v>
                </c:pt>
                <c:pt idx="153">
                  <c:v>30653.661515151514</c:v>
                </c:pt>
                <c:pt idx="154">
                  <c:v>30850.675999999999</c:v>
                </c:pt>
                <c:pt idx="155">
                  <c:v>31047.690484848485</c:v>
                </c:pt>
                <c:pt idx="156">
                  <c:v>31244.70496969697</c:v>
                </c:pt>
                <c:pt idx="157">
                  <c:v>31441.719454545455</c:v>
                </c:pt>
                <c:pt idx="158">
                  <c:v>31638.73393939394</c:v>
                </c:pt>
                <c:pt idx="159">
                  <c:v>31835.748424242425</c:v>
                </c:pt>
                <c:pt idx="160">
                  <c:v>32032.76290909091</c:v>
                </c:pt>
                <c:pt idx="161">
                  <c:v>32229.777393939396</c:v>
                </c:pt>
                <c:pt idx="162">
                  <c:v>32426.791878787881</c:v>
                </c:pt>
                <c:pt idx="163">
                  <c:v>32623.806363636366</c:v>
                </c:pt>
                <c:pt idx="164">
                  <c:v>32820.820848484851</c:v>
                </c:pt>
                <c:pt idx="165">
                  <c:v>33017.835333333336</c:v>
                </c:pt>
                <c:pt idx="166">
                  <c:v>33214.849818181821</c:v>
                </c:pt>
                <c:pt idx="167">
                  <c:v>33411.864303030306</c:v>
                </c:pt>
                <c:pt idx="168">
                  <c:v>33608.878787878784</c:v>
                </c:pt>
                <c:pt idx="169">
                  <c:v>33805.893272727277</c:v>
                </c:pt>
                <c:pt idx="170">
                  <c:v>34002.907757575755</c:v>
                </c:pt>
                <c:pt idx="171">
                  <c:v>34199.922242424247</c:v>
                </c:pt>
                <c:pt idx="172">
                  <c:v>34396.936727272725</c:v>
                </c:pt>
                <c:pt idx="173">
                  <c:v>34593.951212121217</c:v>
                </c:pt>
                <c:pt idx="174">
                  <c:v>34790.965696969695</c:v>
                </c:pt>
                <c:pt idx="175">
                  <c:v>34987.980181818188</c:v>
                </c:pt>
                <c:pt idx="176">
                  <c:v>35184.994666666666</c:v>
                </c:pt>
                <c:pt idx="177">
                  <c:v>35382.009151515151</c:v>
                </c:pt>
                <c:pt idx="178">
                  <c:v>35579.023636363636</c:v>
                </c:pt>
                <c:pt idx="179">
                  <c:v>35776.038121212121</c:v>
                </c:pt>
                <c:pt idx="180">
                  <c:v>35973.052606060606</c:v>
                </c:pt>
                <c:pt idx="181">
                  <c:v>36170.067090909091</c:v>
                </c:pt>
                <c:pt idx="182">
                  <c:v>36367.081575757577</c:v>
                </c:pt>
                <c:pt idx="183">
                  <c:v>36564.096060606062</c:v>
                </c:pt>
                <c:pt idx="184">
                  <c:v>36761.110545454547</c:v>
                </c:pt>
                <c:pt idx="185">
                  <c:v>36958.125030303032</c:v>
                </c:pt>
                <c:pt idx="186">
                  <c:v>37155.139515151517</c:v>
                </c:pt>
                <c:pt idx="187">
                  <c:v>37352.153999999995</c:v>
                </c:pt>
                <c:pt idx="188">
                  <c:v>37549.168484848487</c:v>
                </c:pt>
                <c:pt idx="189">
                  <c:v>37746.182969696965</c:v>
                </c:pt>
                <c:pt idx="190">
                  <c:v>37943.197454545458</c:v>
                </c:pt>
                <c:pt idx="191">
                  <c:v>38140.211939393936</c:v>
                </c:pt>
                <c:pt idx="192">
                  <c:v>38337.226424242428</c:v>
                </c:pt>
                <c:pt idx="193">
                  <c:v>38534.240909090906</c:v>
                </c:pt>
                <c:pt idx="194">
                  <c:v>38731.255393939398</c:v>
                </c:pt>
                <c:pt idx="195">
                  <c:v>38928.269878787876</c:v>
                </c:pt>
                <c:pt idx="196">
                  <c:v>39125.284363636369</c:v>
                </c:pt>
                <c:pt idx="197">
                  <c:v>39322.298848484847</c:v>
                </c:pt>
                <c:pt idx="198">
                  <c:v>39519.313333333339</c:v>
                </c:pt>
                <c:pt idx="199">
                  <c:v>39716.327818181817</c:v>
                </c:pt>
                <c:pt idx="200">
                  <c:v>39913.342303030302</c:v>
                </c:pt>
                <c:pt idx="201">
                  <c:v>40110.356787878787</c:v>
                </c:pt>
                <c:pt idx="202">
                  <c:v>40307.371272727272</c:v>
                </c:pt>
                <c:pt idx="203">
                  <c:v>40504.385757575757</c:v>
                </c:pt>
                <c:pt idx="204">
                  <c:v>40701.400242424243</c:v>
                </c:pt>
                <c:pt idx="205">
                  <c:v>40898.414727272728</c:v>
                </c:pt>
                <c:pt idx="206">
                  <c:v>41095.429212121213</c:v>
                </c:pt>
                <c:pt idx="207">
                  <c:v>41292.443696969698</c:v>
                </c:pt>
                <c:pt idx="208">
                  <c:v>41489.458181818183</c:v>
                </c:pt>
                <c:pt idx="209">
                  <c:v>41686.472666666668</c:v>
                </c:pt>
                <c:pt idx="210">
                  <c:v>41883.487151515154</c:v>
                </c:pt>
                <c:pt idx="211">
                  <c:v>42080.501636363639</c:v>
                </c:pt>
                <c:pt idx="212">
                  <c:v>42277.516121212117</c:v>
                </c:pt>
                <c:pt idx="213">
                  <c:v>42474.530606060609</c:v>
                </c:pt>
                <c:pt idx="214">
                  <c:v>42671.545090909087</c:v>
                </c:pt>
                <c:pt idx="215">
                  <c:v>42868.559575757579</c:v>
                </c:pt>
                <c:pt idx="216">
                  <c:v>43065.574060606057</c:v>
                </c:pt>
                <c:pt idx="217">
                  <c:v>43262.58854545455</c:v>
                </c:pt>
                <c:pt idx="218">
                  <c:v>43459.603030303027</c:v>
                </c:pt>
                <c:pt idx="219">
                  <c:v>43656.61751515152</c:v>
                </c:pt>
                <c:pt idx="220">
                  <c:v>43853.631999999998</c:v>
                </c:pt>
                <c:pt idx="221">
                  <c:v>44050.64648484849</c:v>
                </c:pt>
                <c:pt idx="222">
                  <c:v>44247.660969696968</c:v>
                </c:pt>
                <c:pt idx="223">
                  <c:v>44444.675454545453</c:v>
                </c:pt>
                <c:pt idx="224">
                  <c:v>44641.689939393938</c:v>
                </c:pt>
                <c:pt idx="225">
                  <c:v>44838.704424242424</c:v>
                </c:pt>
                <c:pt idx="226">
                  <c:v>45035.718909090909</c:v>
                </c:pt>
                <c:pt idx="227">
                  <c:v>45232.733393939394</c:v>
                </c:pt>
                <c:pt idx="228">
                  <c:v>45429.747878787879</c:v>
                </c:pt>
                <c:pt idx="229">
                  <c:v>45626.762363636364</c:v>
                </c:pt>
                <c:pt idx="230">
                  <c:v>45823.776848484849</c:v>
                </c:pt>
                <c:pt idx="231">
                  <c:v>46020.791333333334</c:v>
                </c:pt>
                <c:pt idx="232">
                  <c:v>46217.80581818182</c:v>
                </c:pt>
                <c:pt idx="233">
                  <c:v>46414.820303030305</c:v>
                </c:pt>
                <c:pt idx="234">
                  <c:v>46611.83478787879</c:v>
                </c:pt>
                <c:pt idx="235">
                  <c:v>46808.849272727268</c:v>
                </c:pt>
                <c:pt idx="236">
                  <c:v>47005.86375757576</c:v>
                </c:pt>
                <c:pt idx="237">
                  <c:v>47202.878242424238</c:v>
                </c:pt>
                <c:pt idx="238">
                  <c:v>47399.892727272731</c:v>
                </c:pt>
                <c:pt idx="239">
                  <c:v>47596.907212121208</c:v>
                </c:pt>
                <c:pt idx="240">
                  <c:v>47793.921696969701</c:v>
                </c:pt>
                <c:pt idx="241">
                  <c:v>47990.936181818179</c:v>
                </c:pt>
                <c:pt idx="242">
                  <c:v>48187.950666666671</c:v>
                </c:pt>
                <c:pt idx="243">
                  <c:v>48384.965151515149</c:v>
                </c:pt>
                <c:pt idx="244">
                  <c:v>48581.979636363641</c:v>
                </c:pt>
                <c:pt idx="245">
                  <c:v>48778.994121212119</c:v>
                </c:pt>
                <c:pt idx="246">
                  <c:v>48976.008606060605</c:v>
                </c:pt>
                <c:pt idx="247">
                  <c:v>49173.02309090909</c:v>
                </c:pt>
                <c:pt idx="248">
                  <c:v>49370.037575757575</c:v>
                </c:pt>
                <c:pt idx="249">
                  <c:v>49567.05206060606</c:v>
                </c:pt>
                <c:pt idx="250">
                  <c:v>49764.066545454545</c:v>
                </c:pt>
                <c:pt idx="251">
                  <c:v>49961.08103030303</c:v>
                </c:pt>
                <c:pt idx="252">
                  <c:v>50158.095515151515</c:v>
                </c:pt>
                <c:pt idx="25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4-4A94-85D1-1FCDF7FC3EA9}"/>
            </c:ext>
          </c:extLst>
        </c:ser>
        <c:ser>
          <c:idx val="0"/>
          <c:order val="1"/>
          <c:tx>
            <c:v>Z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'AFL2406'!$F$2:$F$4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16-4DDA-ABCB-B6C3EAF3B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28320"/>
        <c:axId val="232234984"/>
      </c:scatterChart>
      <c:valAx>
        <c:axId val="232228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34984"/>
        <c:crosses val="autoZero"/>
        <c:crossBetween val="midCat"/>
      </c:valAx>
      <c:valAx>
        <c:axId val="232234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28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'DNV4863'!$E$7:$E$263</c:f>
              <c:numCache>
                <c:formatCode>General</c:formatCode>
                <c:ptCount val="257"/>
                <c:pt idx="0">
                  <c:v>11438.8</c:v>
                </c:pt>
                <c:pt idx="1">
                  <c:v>11329.86163667238</c:v>
                </c:pt>
                <c:pt idx="2">
                  <c:v>11220.923273344761</c:v>
                </c:pt>
                <c:pt idx="3">
                  <c:v>11111.984910017141</c:v>
                </c:pt>
                <c:pt idx="4">
                  <c:v>11003.046546689524</c:v>
                </c:pt>
                <c:pt idx="5">
                  <c:v>10894.108183361905</c:v>
                </c:pt>
                <c:pt idx="6">
                  <c:v>10785.169820034285</c:v>
                </c:pt>
                <c:pt idx="7">
                  <c:v>10676.231456706666</c:v>
                </c:pt>
                <c:pt idx="8">
                  <c:v>10567.293093379047</c:v>
                </c:pt>
                <c:pt idx="9">
                  <c:v>10458.354730051427</c:v>
                </c:pt>
                <c:pt idx="10">
                  <c:v>10349.41636672381</c:v>
                </c:pt>
                <c:pt idx="11">
                  <c:v>10240.478003396191</c:v>
                </c:pt>
                <c:pt idx="12">
                  <c:v>10131.539640068571</c:v>
                </c:pt>
                <c:pt idx="13">
                  <c:v>10022.601276740952</c:v>
                </c:pt>
                <c:pt idx="14">
                  <c:v>9913.6629134133327</c:v>
                </c:pt>
                <c:pt idx="15">
                  <c:v>9804.7245500857134</c:v>
                </c:pt>
                <c:pt idx="16">
                  <c:v>9695.7861867580941</c:v>
                </c:pt>
                <c:pt idx="17">
                  <c:v>9586.8478234304748</c:v>
                </c:pt>
                <c:pt idx="18">
                  <c:v>9477.9094601028573</c:v>
                </c:pt>
                <c:pt idx="19">
                  <c:v>9368.971096775238</c:v>
                </c:pt>
                <c:pt idx="20">
                  <c:v>9260.0327334476187</c:v>
                </c:pt>
                <c:pt idx="21">
                  <c:v>9151.0943701199994</c:v>
                </c:pt>
                <c:pt idx="22">
                  <c:v>9042.1560067923801</c:v>
                </c:pt>
                <c:pt idx="23">
                  <c:v>8933.2176434647608</c:v>
                </c:pt>
                <c:pt idx="24">
                  <c:v>8824.2792801371434</c:v>
                </c:pt>
                <c:pt idx="25">
                  <c:v>8715.3409168095241</c:v>
                </c:pt>
                <c:pt idx="26">
                  <c:v>8606.4025534819048</c:v>
                </c:pt>
                <c:pt idx="27">
                  <c:v>8497.4641901542855</c:v>
                </c:pt>
                <c:pt idx="28">
                  <c:v>8388.5258268266662</c:v>
                </c:pt>
                <c:pt idx="29">
                  <c:v>8279.5874634990469</c:v>
                </c:pt>
                <c:pt idx="30">
                  <c:v>8170.6491001714276</c:v>
                </c:pt>
                <c:pt idx="31">
                  <c:v>8061.7107368438092</c:v>
                </c:pt>
                <c:pt idx="32">
                  <c:v>7952.7723735161899</c:v>
                </c:pt>
                <c:pt idx="33">
                  <c:v>7843.8340101885715</c:v>
                </c:pt>
                <c:pt idx="34">
                  <c:v>7734.8956468609522</c:v>
                </c:pt>
                <c:pt idx="35">
                  <c:v>7625.9572835333329</c:v>
                </c:pt>
                <c:pt idx="36">
                  <c:v>7517.0189202057136</c:v>
                </c:pt>
                <c:pt idx="37">
                  <c:v>7408.0805568780943</c:v>
                </c:pt>
                <c:pt idx="38">
                  <c:v>7299.1421935504759</c:v>
                </c:pt>
                <c:pt idx="39">
                  <c:v>7190.2038302228566</c:v>
                </c:pt>
                <c:pt idx="40">
                  <c:v>7081.2654668952382</c:v>
                </c:pt>
                <c:pt idx="41">
                  <c:v>6972.3271035676189</c:v>
                </c:pt>
                <c:pt idx="42">
                  <c:v>6863.3887402399996</c:v>
                </c:pt>
                <c:pt idx="43">
                  <c:v>6754.4503769123803</c:v>
                </c:pt>
                <c:pt idx="44">
                  <c:v>6645.5120135847619</c:v>
                </c:pt>
                <c:pt idx="45">
                  <c:v>6536.5736502571426</c:v>
                </c:pt>
                <c:pt idx="46">
                  <c:v>6427.6352869295233</c:v>
                </c:pt>
                <c:pt idx="47">
                  <c:v>6318.6969236019049</c:v>
                </c:pt>
                <c:pt idx="48">
                  <c:v>6209.7585602742856</c:v>
                </c:pt>
                <c:pt idx="49">
                  <c:v>6100.8201969466663</c:v>
                </c:pt>
                <c:pt idx="50">
                  <c:v>5991.881833619047</c:v>
                </c:pt>
                <c:pt idx="51">
                  <c:v>5882.9434702914286</c:v>
                </c:pt>
                <c:pt idx="52">
                  <c:v>5774.0051069638093</c:v>
                </c:pt>
                <c:pt idx="53">
                  <c:v>5665.06674363619</c:v>
                </c:pt>
                <c:pt idx="54">
                  <c:v>5556.1283803085716</c:v>
                </c:pt>
                <c:pt idx="55">
                  <c:v>5447.1900169809524</c:v>
                </c:pt>
                <c:pt idx="56">
                  <c:v>5338.2516536533331</c:v>
                </c:pt>
                <c:pt idx="57">
                  <c:v>5229.3132903257138</c:v>
                </c:pt>
                <c:pt idx="58">
                  <c:v>5120.3749269980954</c:v>
                </c:pt>
                <c:pt idx="59">
                  <c:v>5011.4365636704761</c:v>
                </c:pt>
                <c:pt idx="60">
                  <c:v>4902.4982003428568</c:v>
                </c:pt>
                <c:pt idx="61">
                  <c:v>4793.5598370152384</c:v>
                </c:pt>
                <c:pt idx="62">
                  <c:v>4684.6214736876191</c:v>
                </c:pt>
                <c:pt idx="63">
                  <c:v>4575.6831103599998</c:v>
                </c:pt>
                <c:pt idx="64">
                  <c:v>4466.7447470323805</c:v>
                </c:pt>
                <c:pt idx="65">
                  <c:v>4357.8063837047621</c:v>
                </c:pt>
                <c:pt idx="66">
                  <c:v>4248.8680203771428</c:v>
                </c:pt>
                <c:pt idx="67">
                  <c:v>4139.9296570495235</c:v>
                </c:pt>
                <c:pt idx="68">
                  <c:v>4030.9912937219051</c:v>
                </c:pt>
                <c:pt idx="69">
                  <c:v>3922.0529303942858</c:v>
                </c:pt>
                <c:pt idx="70">
                  <c:v>3813.1145670666665</c:v>
                </c:pt>
                <c:pt idx="71">
                  <c:v>3704.1762037390481</c:v>
                </c:pt>
                <c:pt idx="72">
                  <c:v>3595.2378404114288</c:v>
                </c:pt>
                <c:pt idx="73">
                  <c:v>3486.2994770838095</c:v>
                </c:pt>
                <c:pt idx="74">
                  <c:v>3377.3611137561902</c:v>
                </c:pt>
                <c:pt idx="75">
                  <c:v>3268.4227504285718</c:v>
                </c:pt>
                <c:pt idx="76">
                  <c:v>3159.4843871009525</c:v>
                </c:pt>
                <c:pt idx="77">
                  <c:v>3050.5460237733332</c:v>
                </c:pt>
                <c:pt idx="78">
                  <c:v>2941.6076604457139</c:v>
                </c:pt>
                <c:pt idx="79">
                  <c:v>2832.6692971180946</c:v>
                </c:pt>
                <c:pt idx="80">
                  <c:v>2723.7309337904771</c:v>
                </c:pt>
                <c:pt idx="81">
                  <c:v>2614.7925704628578</c:v>
                </c:pt>
                <c:pt idx="82">
                  <c:v>2505.8542071352385</c:v>
                </c:pt>
                <c:pt idx="83">
                  <c:v>2396.9158438076192</c:v>
                </c:pt>
                <c:pt idx="84">
                  <c:v>2287.9774804799999</c:v>
                </c:pt>
                <c:pt idx="85">
                  <c:v>2179.0391171523806</c:v>
                </c:pt>
                <c:pt idx="86">
                  <c:v>2070.1007538247613</c:v>
                </c:pt>
                <c:pt idx="87">
                  <c:v>1961.1623904971439</c:v>
                </c:pt>
                <c:pt idx="88">
                  <c:v>1852.2240271695246</c:v>
                </c:pt>
                <c:pt idx="89">
                  <c:v>1743.2856638419053</c:v>
                </c:pt>
                <c:pt idx="90">
                  <c:v>1634.347300514286</c:v>
                </c:pt>
                <c:pt idx="91">
                  <c:v>1525.4089371866667</c:v>
                </c:pt>
                <c:pt idx="92">
                  <c:v>1416.4705738590474</c:v>
                </c:pt>
                <c:pt idx="93">
                  <c:v>1307.5322105314281</c:v>
                </c:pt>
                <c:pt idx="94">
                  <c:v>1198.5938472038106</c:v>
                </c:pt>
                <c:pt idx="95">
                  <c:v>1089.6554838761913</c:v>
                </c:pt>
                <c:pt idx="96">
                  <c:v>980.71712054857198</c:v>
                </c:pt>
                <c:pt idx="97">
                  <c:v>871.77875722095268</c:v>
                </c:pt>
                <c:pt idx="98">
                  <c:v>762.84039389333338</c:v>
                </c:pt>
                <c:pt idx="99">
                  <c:v>653.90203056571409</c:v>
                </c:pt>
                <c:pt idx="100">
                  <c:v>544.96366723809479</c:v>
                </c:pt>
                <c:pt idx="101">
                  <c:v>436.02530391047731</c:v>
                </c:pt>
                <c:pt idx="102">
                  <c:v>327.08694058285801</c:v>
                </c:pt>
                <c:pt idx="103">
                  <c:v>218.14857725523871</c:v>
                </c:pt>
                <c:pt idx="104">
                  <c:v>109.21021392761941</c:v>
                </c:pt>
                <c:pt idx="105">
                  <c:v>0.2718506</c:v>
                </c:pt>
                <c:pt idx="106">
                  <c:v>-241.99996127482018</c:v>
                </c:pt>
                <c:pt idx="107">
                  <c:v>-484.27177314964035</c:v>
                </c:pt>
                <c:pt idx="108">
                  <c:v>-726.54358502446053</c:v>
                </c:pt>
                <c:pt idx="109">
                  <c:v>-968.8153968992807</c:v>
                </c:pt>
                <c:pt idx="110">
                  <c:v>-1211.0872087741009</c:v>
                </c:pt>
                <c:pt idx="111">
                  <c:v>-1453.3590206489209</c:v>
                </c:pt>
                <c:pt idx="112">
                  <c:v>-1695.630832523741</c:v>
                </c:pt>
                <c:pt idx="113">
                  <c:v>-1937.9026443985613</c:v>
                </c:pt>
                <c:pt idx="114">
                  <c:v>-2180.1744562733816</c:v>
                </c:pt>
                <c:pt idx="115">
                  <c:v>-2422.4462681482019</c:v>
                </c:pt>
                <c:pt idx="116">
                  <c:v>-2664.7180800230217</c:v>
                </c:pt>
                <c:pt idx="117">
                  <c:v>-2906.989891897842</c:v>
                </c:pt>
                <c:pt idx="118">
                  <c:v>-3149.2617037726623</c:v>
                </c:pt>
                <c:pt idx="119">
                  <c:v>-3391.5335156474821</c:v>
                </c:pt>
                <c:pt idx="120">
                  <c:v>-3633.8053275223024</c:v>
                </c:pt>
                <c:pt idx="121">
                  <c:v>-3876.0771393971227</c:v>
                </c:pt>
                <c:pt idx="122">
                  <c:v>-4118.3489512719425</c:v>
                </c:pt>
                <c:pt idx="123">
                  <c:v>-4360.6207631467632</c:v>
                </c:pt>
                <c:pt idx="124">
                  <c:v>-4602.8925750215831</c:v>
                </c:pt>
                <c:pt idx="125">
                  <c:v>-4845.1643868964038</c:v>
                </c:pt>
                <c:pt idx="126">
                  <c:v>-5087.4361987712236</c:v>
                </c:pt>
                <c:pt idx="127">
                  <c:v>-5329.7080106460435</c:v>
                </c:pt>
                <c:pt idx="128">
                  <c:v>-5571.9798225208642</c:v>
                </c:pt>
                <c:pt idx="129">
                  <c:v>-5814.2516343956841</c:v>
                </c:pt>
                <c:pt idx="130">
                  <c:v>-6056.5234462705039</c:v>
                </c:pt>
                <c:pt idx="131">
                  <c:v>-6298.7952581453246</c:v>
                </c:pt>
                <c:pt idx="132">
                  <c:v>-6541.0670700201445</c:v>
                </c:pt>
                <c:pt idx="133">
                  <c:v>-6783.3388818949643</c:v>
                </c:pt>
                <c:pt idx="134">
                  <c:v>-7025.610693769785</c:v>
                </c:pt>
                <c:pt idx="135">
                  <c:v>-7267.8825056446049</c:v>
                </c:pt>
                <c:pt idx="136">
                  <c:v>-7510.1543175194256</c:v>
                </c:pt>
                <c:pt idx="137">
                  <c:v>-7752.4261293942454</c:v>
                </c:pt>
                <c:pt idx="138">
                  <c:v>-7994.6979412690653</c:v>
                </c:pt>
                <c:pt idx="139">
                  <c:v>-8236.9697531438851</c:v>
                </c:pt>
                <c:pt idx="140">
                  <c:v>-8479.2415650187068</c:v>
                </c:pt>
                <c:pt idx="141">
                  <c:v>-8721.5133768935266</c:v>
                </c:pt>
                <c:pt idx="142">
                  <c:v>-8963.7851887683464</c:v>
                </c:pt>
                <c:pt idx="143">
                  <c:v>-9206.0570006431662</c:v>
                </c:pt>
                <c:pt idx="144">
                  <c:v>-9448.3288125179861</c:v>
                </c:pt>
                <c:pt idx="145">
                  <c:v>-9690.6006243928077</c:v>
                </c:pt>
                <c:pt idx="146">
                  <c:v>-9932.8724362676276</c:v>
                </c:pt>
                <c:pt idx="147">
                  <c:v>-10175.144248142447</c:v>
                </c:pt>
                <c:pt idx="148">
                  <c:v>-10417.416060017267</c:v>
                </c:pt>
                <c:pt idx="149">
                  <c:v>-10659.687871892087</c:v>
                </c:pt>
                <c:pt idx="150">
                  <c:v>-10901.959683766907</c:v>
                </c:pt>
                <c:pt idx="151">
                  <c:v>-11144.231495641729</c:v>
                </c:pt>
                <c:pt idx="152">
                  <c:v>-11386.503307516548</c:v>
                </c:pt>
                <c:pt idx="153">
                  <c:v>-11628.775119391368</c:v>
                </c:pt>
                <c:pt idx="154">
                  <c:v>-11871.046931266188</c:v>
                </c:pt>
                <c:pt idx="155">
                  <c:v>-12113.318743141008</c:v>
                </c:pt>
                <c:pt idx="156">
                  <c:v>-12355.59055501583</c:v>
                </c:pt>
                <c:pt idx="157">
                  <c:v>-12597.862366890649</c:v>
                </c:pt>
                <c:pt idx="158">
                  <c:v>-12840.134178765469</c:v>
                </c:pt>
                <c:pt idx="159">
                  <c:v>-13082.405990640289</c:v>
                </c:pt>
                <c:pt idx="160">
                  <c:v>-13324.677802515109</c:v>
                </c:pt>
                <c:pt idx="161">
                  <c:v>-13566.949614389929</c:v>
                </c:pt>
                <c:pt idx="162">
                  <c:v>-13809.22142626475</c:v>
                </c:pt>
                <c:pt idx="163">
                  <c:v>-14051.49323813957</c:v>
                </c:pt>
                <c:pt idx="164">
                  <c:v>-14293.76505001439</c:v>
                </c:pt>
                <c:pt idx="165">
                  <c:v>-14536.03686188921</c:v>
                </c:pt>
                <c:pt idx="166">
                  <c:v>-14778.30867376403</c:v>
                </c:pt>
                <c:pt idx="167">
                  <c:v>-15020.580485638851</c:v>
                </c:pt>
                <c:pt idx="168">
                  <c:v>-15262.852297513671</c:v>
                </c:pt>
                <c:pt idx="169">
                  <c:v>-15505.124109388491</c:v>
                </c:pt>
                <c:pt idx="170">
                  <c:v>-15747.395921263311</c:v>
                </c:pt>
                <c:pt idx="171">
                  <c:v>-15989.667733138131</c:v>
                </c:pt>
                <c:pt idx="172">
                  <c:v>-16231.939545012952</c:v>
                </c:pt>
                <c:pt idx="173">
                  <c:v>-16474.211356887772</c:v>
                </c:pt>
                <c:pt idx="174">
                  <c:v>-16716.483168762592</c:v>
                </c:pt>
                <c:pt idx="175">
                  <c:v>-16958.754980637415</c:v>
                </c:pt>
                <c:pt idx="176">
                  <c:v>-17201.026792512235</c:v>
                </c:pt>
                <c:pt idx="177">
                  <c:v>-17443.298604387055</c:v>
                </c:pt>
                <c:pt idx="178">
                  <c:v>-17685.570416261875</c:v>
                </c:pt>
                <c:pt idx="179">
                  <c:v>-17927.842228136695</c:v>
                </c:pt>
                <c:pt idx="180">
                  <c:v>-18170.114040011515</c:v>
                </c:pt>
                <c:pt idx="181">
                  <c:v>-18412.385851886334</c:v>
                </c:pt>
                <c:pt idx="182">
                  <c:v>-18654.657663761154</c:v>
                </c:pt>
                <c:pt idx="183">
                  <c:v>-18896.929475635974</c:v>
                </c:pt>
                <c:pt idx="184">
                  <c:v>-19139.201287510794</c:v>
                </c:pt>
                <c:pt idx="185">
                  <c:v>-19381.473099385617</c:v>
                </c:pt>
                <c:pt idx="186">
                  <c:v>-19623.744911260437</c:v>
                </c:pt>
                <c:pt idx="187">
                  <c:v>-19866.016723135257</c:v>
                </c:pt>
                <c:pt idx="188">
                  <c:v>-20108.288535010077</c:v>
                </c:pt>
                <c:pt idx="189">
                  <c:v>-20350.560346884897</c:v>
                </c:pt>
                <c:pt idx="190">
                  <c:v>-20592.832158759717</c:v>
                </c:pt>
                <c:pt idx="191">
                  <c:v>-20835.103970634536</c:v>
                </c:pt>
                <c:pt idx="192">
                  <c:v>-21077.375782509356</c:v>
                </c:pt>
                <c:pt idx="193">
                  <c:v>-21319.647594384176</c:v>
                </c:pt>
                <c:pt idx="194">
                  <c:v>-21561.919406258996</c:v>
                </c:pt>
                <c:pt idx="195">
                  <c:v>-21804.191218133816</c:v>
                </c:pt>
                <c:pt idx="196">
                  <c:v>-22046.463030008639</c:v>
                </c:pt>
                <c:pt idx="197">
                  <c:v>-22288.734841883459</c:v>
                </c:pt>
                <c:pt idx="198">
                  <c:v>-22531.006653758279</c:v>
                </c:pt>
                <c:pt idx="199">
                  <c:v>-22773.278465633099</c:v>
                </c:pt>
                <c:pt idx="200">
                  <c:v>-23015.550277507919</c:v>
                </c:pt>
                <c:pt idx="201">
                  <c:v>-23257.822089382738</c:v>
                </c:pt>
                <c:pt idx="202">
                  <c:v>-23500.093901257558</c:v>
                </c:pt>
                <c:pt idx="203">
                  <c:v>-23742.365713132378</c:v>
                </c:pt>
                <c:pt idx="204">
                  <c:v>-23984.637525007198</c:v>
                </c:pt>
                <c:pt idx="205">
                  <c:v>-24226.909336882018</c:v>
                </c:pt>
                <c:pt idx="206">
                  <c:v>-24469.181148756838</c:v>
                </c:pt>
                <c:pt idx="207">
                  <c:v>-24711.452960631661</c:v>
                </c:pt>
                <c:pt idx="208">
                  <c:v>-24953.724772506481</c:v>
                </c:pt>
                <c:pt idx="209">
                  <c:v>-25195.996584381301</c:v>
                </c:pt>
                <c:pt idx="210">
                  <c:v>-25438.26839625612</c:v>
                </c:pt>
                <c:pt idx="211">
                  <c:v>-25680.54020813094</c:v>
                </c:pt>
                <c:pt idx="212">
                  <c:v>-25922.81202000576</c:v>
                </c:pt>
                <c:pt idx="213">
                  <c:v>-26165.08383188058</c:v>
                </c:pt>
                <c:pt idx="214">
                  <c:v>-26407.3556437554</c:v>
                </c:pt>
                <c:pt idx="215">
                  <c:v>-26649.62745563022</c:v>
                </c:pt>
                <c:pt idx="216">
                  <c:v>-26891.899267505039</c:v>
                </c:pt>
                <c:pt idx="217">
                  <c:v>-27134.171079379859</c:v>
                </c:pt>
                <c:pt idx="218">
                  <c:v>-27376.442891254683</c:v>
                </c:pt>
                <c:pt idx="219">
                  <c:v>-27618.714703129503</c:v>
                </c:pt>
                <c:pt idx="220">
                  <c:v>-27860.986515004322</c:v>
                </c:pt>
                <c:pt idx="221">
                  <c:v>-28103.258326879142</c:v>
                </c:pt>
                <c:pt idx="222">
                  <c:v>-28345.530138753962</c:v>
                </c:pt>
                <c:pt idx="223">
                  <c:v>-28587.801950628782</c:v>
                </c:pt>
                <c:pt idx="224">
                  <c:v>-28830.073762503602</c:v>
                </c:pt>
                <c:pt idx="225">
                  <c:v>-29072.345574378422</c:v>
                </c:pt>
                <c:pt idx="226">
                  <c:v>-29314.617386253241</c:v>
                </c:pt>
                <c:pt idx="227">
                  <c:v>-29556.889198128061</c:v>
                </c:pt>
                <c:pt idx="228">
                  <c:v>-29799.161010002885</c:v>
                </c:pt>
                <c:pt idx="229">
                  <c:v>-30041.432821877705</c:v>
                </c:pt>
                <c:pt idx="230">
                  <c:v>-30283.704633752524</c:v>
                </c:pt>
                <c:pt idx="231">
                  <c:v>-30525.976445627344</c:v>
                </c:pt>
                <c:pt idx="232">
                  <c:v>-30768.248257502164</c:v>
                </c:pt>
                <c:pt idx="233">
                  <c:v>-31010.520069376984</c:v>
                </c:pt>
                <c:pt idx="234">
                  <c:v>-31252.791881251804</c:v>
                </c:pt>
                <c:pt idx="235">
                  <c:v>-31495.063693126624</c:v>
                </c:pt>
                <c:pt idx="236">
                  <c:v>-31737.335505001443</c:v>
                </c:pt>
                <c:pt idx="237">
                  <c:v>-31979.607316876263</c:v>
                </c:pt>
                <c:pt idx="238">
                  <c:v>-32221.879128751083</c:v>
                </c:pt>
                <c:pt idx="239">
                  <c:v>-32464.150940625907</c:v>
                </c:pt>
                <c:pt idx="240">
                  <c:v>-32706.422752500726</c:v>
                </c:pt>
                <c:pt idx="241">
                  <c:v>-32948.694564375539</c:v>
                </c:pt>
                <c:pt idx="242">
                  <c:v>-33190.966376250362</c:v>
                </c:pt>
                <c:pt idx="243">
                  <c:v>-33433.238188125179</c:v>
                </c:pt>
                <c:pt idx="244">
                  <c:v>-33675.51</c:v>
                </c:pt>
              </c:numCache>
            </c:numRef>
          </c:xVal>
          <c:yVal>
            <c:numRef>
              <c:f>'DNV4863'!$F$7:$F$263</c:f>
              <c:numCache>
                <c:formatCode>General</c:formatCode>
                <c:ptCount val="257"/>
                <c:pt idx="0">
                  <c:v>-109404.5</c:v>
                </c:pt>
                <c:pt idx="1">
                  <c:v>-108362.55399867428</c:v>
                </c:pt>
                <c:pt idx="2">
                  <c:v>-107320.60799734858</c:v>
                </c:pt>
                <c:pt idx="3">
                  <c:v>-106278.66199602286</c:v>
                </c:pt>
                <c:pt idx="4">
                  <c:v>-105236.71599469714</c:v>
                </c:pt>
                <c:pt idx="5">
                  <c:v>-104194.76999337143</c:v>
                </c:pt>
                <c:pt idx="6">
                  <c:v>-103152.82399204571</c:v>
                </c:pt>
                <c:pt idx="7">
                  <c:v>-102110.87799072001</c:v>
                </c:pt>
                <c:pt idx="8">
                  <c:v>-101068.93198939429</c:v>
                </c:pt>
                <c:pt idx="9">
                  <c:v>-100026.98598806857</c:v>
                </c:pt>
                <c:pt idx="10">
                  <c:v>-98985.039986742864</c:v>
                </c:pt>
                <c:pt idx="11">
                  <c:v>-97943.093985417145</c:v>
                </c:pt>
                <c:pt idx="12">
                  <c:v>-96901.147984091425</c:v>
                </c:pt>
                <c:pt idx="13">
                  <c:v>-95859.20198276572</c:v>
                </c:pt>
                <c:pt idx="14">
                  <c:v>-94817.255981440001</c:v>
                </c:pt>
                <c:pt idx="15">
                  <c:v>-93775.309980114282</c:v>
                </c:pt>
                <c:pt idx="16">
                  <c:v>-92733.363978788577</c:v>
                </c:pt>
                <c:pt idx="17">
                  <c:v>-91691.417977462857</c:v>
                </c:pt>
                <c:pt idx="18">
                  <c:v>-90649.471976137138</c:v>
                </c:pt>
                <c:pt idx="19">
                  <c:v>-89607.525974811433</c:v>
                </c:pt>
                <c:pt idx="20">
                  <c:v>-88565.579973485714</c:v>
                </c:pt>
                <c:pt idx="21">
                  <c:v>-87523.633972159994</c:v>
                </c:pt>
                <c:pt idx="22">
                  <c:v>-86481.687970834289</c:v>
                </c:pt>
                <c:pt idx="23">
                  <c:v>-85439.74196950857</c:v>
                </c:pt>
                <c:pt idx="24">
                  <c:v>-84397.795968182851</c:v>
                </c:pt>
                <c:pt idx="25">
                  <c:v>-83355.849966857146</c:v>
                </c:pt>
                <c:pt idx="26">
                  <c:v>-82313.903965531426</c:v>
                </c:pt>
                <c:pt idx="27">
                  <c:v>-81271.957964205707</c:v>
                </c:pt>
                <c:pt idx="28">
                  <c:v>-80230.011962880002</c:v>
                </c:pt>
                <c:pt idx="29">
                  <c:v>-79188.065961554283</c:v>
                </c:pt>
                <c:pt idx="30">
                  <c:v>-78146.119960228578</c:v>
                </c:pt>
                <c:pt idx="31">
                  <c:v>-77104.173958902858</c:v>
                </c:pt>
                <c:pt idx="32">
                  <c:v>-76062.227957577154</c:v>
                </c:pt>
                <c:pt idx="33">
                  <c:v>-75020.28195625142</c:v>
                </c:pt>
                <c:pt idx="34">
                  <c:v>-73978.335954925715</c:v>
                </c:pt>
                <c:pt idx="35">
                  <c:v>-72936.38995360001</c:v>
                </c:pt>
                <c:pt idx="36">
                  <c:v>-71894.44395227429</c:v>
                </c:pt>
                <c:pt idx="37">
                  <c:v>-70852.497950948571</c:v>
                </c:pt>
                <c:pt idx="38">
                  <c:v>-69810.551949622866</c:v>
                </c:pt>
                <c:pt idx="39">
                  <c:v>-68768.605948297147</c:v>
                </c:pt>
                <c:pt idx="40">
                  <c:v>-67726.659946971427</c:v>
                </c:pt>
                <c:pt idx="41">
                  <c:v>-66684.713945645723</c:v>
                </c:pt>
                <c:pt idx="42">
                  <c:v>-65642.767944320003</c:v>
                </c:pt>
                <c:pt idx="43">
                  <c:v>-64600.821942994291</c:v>
                </c:pt>
                <c:pt idx="44">
                  <c:v>-63558.875941668572</c:v>
                </c:pt>
                <c:pt idx="45">
                  <c:v>-62516.929940342859</c:v>
                </c:pt>
                <c:pt idx="46">
                  <c:v>-61474.983939017147</c:v>
                </c:pt>
                <c:pt idx="47">
                  <c:v>-60433.037937691428</c:v>
                </c:pt>
                <c:pt idx="48">
                  <c:v>-59391.091936365716</c:v>
                </c:pt>
                <c:pt idx="49">
                  <c:v>-58349.145935040004</c:v>
                </c:pt>
                <c:pt idx="50">
                  <c:v>-57307.199933714292</c:v>
                </c:pt>
                <c:pt idx="51">
                  <c:v>-56265.253932388572</c:v>
                </c:pt>
                <c:pt idx="52">
                  <c:v>-55223.30793106286</c:v>
                </c:pt>
                <c:pt idx="53">
                  <c:v>-54181.361929737148</c:v>
                </c:pt>
                <c:pt idx="54">
                  <c:v>-53139.415928411428</c:v>
                </c:pt>
                <c:pt idx="55">
                  <c:v>-52097.469927085716</c:v>
                </c:pt>
                <c:pt idx="56">
                  <c:v>-51055.523925760004</c:v>
                </c:pt>
                <c:pt idx="57">
                  <c:v>-50013.577924434292</c:v>
                </c:pt>
                <c:pt idx="58">
                  <c:v>-48971.631923108573</c:v>
                </c:pt>
                <c:pt idx="59">
                  <c:v>-47929.685921782861</c:v>
                </c:pt>
                <c:pt idx="60">
                  <c:v>-46887.739920457148</c:v>
                </c:pt>
                <c:pt idx="61">
                  <c:v>-45845.793919131429</c:v>
                </c:pt>
                <c:pt idx="62">
                  <c:v>-44803.847917805717</c:v>
                </c:pt>
                <c:pt idx="63">
                  <c:v>-43761.901916479997</c:v>
                </c:pt>
                <c:pt idx="64">
                  <c:v>-42719.955915154293</c:v>
                </c:pt>
                <c:pt idx="65">
                  <c:v>-41678.009913828573</c:v>
                </c:pt>
                <c:pt idx="66">
                  <c:v>-40636.063912502854</c:v>
                </c:pt>
                <c:pt idx="67">
                  <c:v>-39594.117911177149</c:v>
                </c:pt>
                <c:pt idx="68">
                  <c:v>-38552.17190985143</c:v>
                </c:pt>
                <c:pt idx="69">
                  <c:v>-37510.225908525725</c:v>
                </c:pt>
                <c:pt idx="70">
                  <c:v>-36468.279907200005</c:v>
                </c:pt>
                <c:pt idx="71">
                  <c:v>-35426.333905874286</c:v>
                </c:pt>
                <c:pt idx="72">
                  <c:v>-34384.387904548581</c:v>
                </c:pt>
                <c:pt idx="73">
                  <c:v>-33342.441903222862</c:v>
                </c:pt>
                <c:pt idx="74">
                  <c:v>-32300.495901897142</c:v>
                </c:pt>
                <c:pt idx="75">
                  <c:v>-31258.549900571437</c:v>
                </c:pt>
                <c:pt idx="76">
                  <c:v>-30216.603899245718</c:v>
                </c:pt>
                <c:pt idx="77">
                  <c:v>-29174.657897919999</c:v>
                </c:pt>
                <c:pt idx="78">
                  <c:v>-28132.711896594294</c:v>
                </c:pt>
                <c:pt idx="79">
                  <c:v>-27090.765895268574</c:v>
                </c:pt>
                <c:pt idx="80">
                  <c:v>-26048.819893942855</c:v>
                </c:pt>
                <c:pt idx="81">
                  <c:v>-25006.87389261715</c:v>
                </c:pt>
                <c:pt idx="82">
                  <c:v>-23964.927891291431</c:v>
                </c:pt>
                <c:pt idx="83">
                  <c:v>-22922.981889965726</c:v>
                </c:pt>
                <c:pt idx="84">
                  <c:v>-21881.035888640006</c:v>
                </c:pt>
                <c:pt idx="85">
                  <c:v>-20839.089887314287</c:v>
                </c:pt>
                <c:pt idx="86">
                  <c:v>-19797.143885988582</c:v>
                </c:pt>
                <c:pt idx="87">
                  <c:v>-18755.197884662863</c:v>
                </c:pt>
                <c:pt idx="88">
                  <c:v>-17713.251883337143</c:v>
                </c:pt>
                <c:pt idx="89">
                  <c:v>-16671.305882011438</c:v>
                </c:pt>
                <c:pt idx="90">
                  <c:v>-15629.359880685719</c:v>
                </c:pt>
                <c:pt idx="91">
                  <c:v>-14587.41387936</c:v>
                </c:pt>
                <c:pt idx="92">
                  <c:v>-13545.467878034295</c:v>
                </c:pt>
                <c:pt idx="93">
                  <c:v>-12503.521876708575</c:v>
                </c:pt>
                <c:pt idx="94">
                  <c:v>-11461.575875382856</c:v>
                </c:pt>
                <c:pt idx="95">
                  <c:v>-10419.629874057151</c:v>
                </c:pt>
                <c:pt idx="96">
                  <c:v>-9377.6838727314316</c:v>
                </c:pt>
                <c:pt idx="97">
                  <c:v>-8335.7378714057122</c:v>
                </c:pt>
                <c:pt idx="98">
                  <c:v>-7293.7918700800074</c:v>
                </c:pt>
                <c:pt idx="99">
                  <c:v>-6251.8458687542879</c:v>
                </c:pt>
                <c:pt idx="100">
                  <c:v>-5209.8998674285831</c:v>
                </c:pt>
                <c:pt idx="101">
                  <c:v>-4167.9538661028637</c:v>
                </c:pt>
                <c:pt idx="102">
                  <c:v>-3126.0078647771443</c:v>
                </c:pt>
                <c:pt idx="103">
                  <c:v>-2084.0618634514394</c:v>
                </c:pt>
                <c:pt idx="104">
                  <c:v>-1042.11586212572</c:v>
                </c:pt>
                <c:pt idx="105">
                  <c:v>-0.16986080000000001</c:v>
                </c:pt>
                <c:pt idx="106">
                  <c:v>1174.8694907165468</c:v>
                </c:pt>
                <c:pt idx="107">
                  <c:v>2349.9088422330933</c:v>
                </c:pt>
                <c:pt idx="108">
                  <c:v>3524.9481937496398</c:v>
                </c:pt>
                <c:pt idx="109">
                  <c:v>4699.9875452661872</c:v>
                </c:pt>
                <c:pt idx="110">
                  <c:v>5875.0268967827342</c:v>
                </c:pt>
                <c:pt idx="111">
                  <c:v>7050.0662482992802</c:v>
                </c:pt>
                <c:pt idx="112">
                  <c:v>8225.1055998158263</c:v>
                </c:pt>
                <c:pt idx="113">
                  <c:v>9400.1449513323732</c:v>
                </c:pt>
                <c:pt idx="114">
                  <c:v>10575.18430284892</c:v>
                </c:pt>
                <c:pt idx="115">
                  <c:v>11750.223654365467</c:v>
                </c:pt>
                <c:pt idx="116">
                  <c:v>12925.263005882014</c:v>
                </c:pt>
                <c:pt idx="117">
                  <c:v>14100.302357398559</c:v>
                </c:pt>
                <c:pt idx="118">
                  <c:v>15275.341708915106</c:v>
                </c:pt>
                <c:pt idx="119">
                  <c:v>16450.381060431653</c:v>
                </c:pt>
                <c:pt idx="120">
                  <c:v>17625.420411948202</c:v>
                </c:pt>
                <c:pt idx="121">
                  <c:v>18800.459763464747</c:v>
                </c:pt>
                <c:pt idx="122">
                  <c:v>19975.499114981292</c:v>
                </c:pt>
                <c:pt idx="123">
                  <c:v>21150.538466497841</c:v>
                </c:pt>
                <c:pt idx="124">
                  <c:v>22325.577818014386</c:v>
                </c:pt>
                <c:pt idx="125">
                  <c:v>23500.617169530935</c:v>
                </c:pt>
                <c:pt idx="126">
                  <c:v>24675.65652104748</c:v>
                </c:pt>
                <c:pt idx="127">
                  <c:v>25850.695872564029</c:v>
                </c:pt>
                <c:pt idx="128">
                  <c:v>27025.735224080574</c:v>
                </c:pt>
                <c:pt idx="129">
                  <c:v>28200.774575597119</c:v>
                </c:pt>
                <c:pt idx="130">
                  <c:v>29375.813927113668</c:v>
                </c:pt>
                <c:pt idx="131">
                  <c:v>30550.853278630213</c:v>
                </c:pt>
                <c:pt idx="132">
                  <c:v>31725.892630146762</c:v>
                </c:pt>
                <c:pt idx="133">
                  <c:v>32900.931981663307</c:v>
                </c:pt>
                <c:pt idx="134">
                  <c:v>34075.971333179856</c:v>
                </c:pt>
                <c:pt idx="135">
                  <c:v>35251.010684696404</c:v>
                </c:pt>
                <c:pt idx="136">
                  <c:v>36426.050036212946</c:v>
                </c:pt>
                <c:pt idx="137">
                  <c:v>37601.089387729495</c:v>
                </c:pt>
                <c:pt idx="138">
                  <c:v>38776.128739246044</c:v>
                </c:pt>
                <c:pt idx="139">
                  <c:v>39951.168090762585</c:v>
                </c:pt>
                <c:pt idx="140">
                  <c:v>41126.207442279134</c:v>
                </c:pt>
                <c:pt idx="141">
                  <c:v>42301.246793795683</c:v>
                </c:pt>
                <c:pt idx="142">
                  <c:v>43476.286145312231</c:v>
                </c:pt>
                <c:pt idx="143">
                  <c:v>44651.325496828773</c:v>
                </c:pt>
                <c:pt idx="144">
                  <c:v>45826.364848345322</c:v>
                </c:pt>
                <c:pt idx="145">
                  <c:v>47001.40419986187</c:v>
                </c:pt>
                <c:pt idx="146">
                  <c:v>48176.443551378412</c:v>
                </c:pt>
                <c:pt idx="147">
                  <c:v>49351.482902894961</c:v>
                </c:pt>
                <c:pt idx="148">
                  <c:v>50526.522254411509</c:v>
                </c:pt>
                <c:pt idx="149">
                  <c:v>51701.561605928058</c:v>
                </c:pt>
                <c:pt idx="150">
                  <c:v>52876.6009574446</c:v>
                </c:pt>
                <c:pt idx="151">
                  <c:v>54051.640308961149</c:v>
                </c:pt>
                <c:pt idx="152">
                  <c:v>55226.679660477697</c:v>
                </c:pt>
                <c:pt idx="153">
                  <c:v>56401.719011994239</c:v>
                </c:pt>
                <c:pt idx="154">
                  <c:v>57576.758363510788</c:v>
                </c:pt>
                <c:pt idx="155">
                  <c:v>58751.797715027336</c:v>
                </c:pt>
                <c:pt idx="156">
                  <c:v>59926.837066543885</c:v>
                </c:pt>
                <c:pt idx="157">
                  <c:v>61101.876418060427</c:v>
                </c:pt>
                <c:pt idx="158">
                  <c:v>62276.915769576975</c:v>
                </c:pt>
                <c:pt idx="159">
                  <c:v>63451.955121093524</c:v>
                </c:pt>
                <c:pt idx="160">
                  <c:v>64626.994472610073</c:v>
                </c:pt>
                <c:pt idx="161">
                  <c:v>65802.033824126614</c:v>
                </c:pt>
                <c:pt idx="162">
                  <c:v>66977.073175643163</c:v>
                </c:pt>
                <c:pt idx="163">
                  <c:v>68152.112527159712</c:v>
                </c:pt>
                <c:pt idx="164">
                  <c:v>69327.151878676261</c:v>
                </c:pt>
                <c:pt idx="165">
                  <c:v>70502.19123019281</c:v>
                </c:pt>
                <c:pt idx="166">
                  <c:v>71677.230581709344</c:v>
                </c:pt>
                <c:pt idx="167">
                  <c:v>72852.269933225893</c:v>
                </c:pt>
                <c:pt idx="168">
                  <c:v>74027.309284742441</c:v>
                </c:pt>
                <c:pt idx="169">
                  <c:v>75202.34863625899</c:v>
                </c:pt>
                <c:pt idx="170">
                  <c:v>76377.387987775539</c:v>
                </c:pt>
                <c:pt idx="171">
                  <c:v>77552.427339292088</c:v>
                </c:pt>
                <c:pt idx="172">
                  <c:v>78727.466690808636</c:v>
                </c:pt>
                <c:pt idx="173">
                  <c:v>79902.506042325171</c:v>
                </c:pt>
                <c:pt idx="174">
                  <c:v>81077.545393841719</c:v>
                </c:pt>
                <c:pt idx="175">
                  <c:v>82252.584745358268</c:v>
                </c:pt>
                <c:pt idx="176">
                  <c:v>83427.624096874817</c:v>
                </c:pt>
                <c:pt idx="177">
                  <c:v>84602.663448391366</c:v>
                </c:pt>
                <c:pt idx="178">
                  <c:v>85777.702799907915</c:v>
                </c:pt>
                <c:pt idx="179">
                  <c:v>86952.742151424463</c:v>
                </c:pt>
                <c:pt idx="180">
                  <c:v>88127.781502940998</c:v>
                </c:pt>
                <c:pt idx="181">
                  <c:v>89302.820854457546</c:v>
                </c:pt>
                <c:pt idx="182">
                  <c:v>90477.860205974095</c:v>
                </c:pt>
                <c:pt idx="183">
                  <c:v>91652.899557490644</c:v>
                </c:pt>
                <c:pt idx="184">
                  <c:v>92827.938909007193</c:v>
                </c:pt>
                <c:pt idx="185">
                  <c:v>94002.978260523741</c:v>
                </c:pt>
                <c:pt idx="186">
                  <c:v>95178.01761204029</c:v>
                </c:pt>
                <c:pt idx="187">
                  <c:v>96353.056963556824</c:v>
                </c:pt>
                <c:pt idx="188">
                  <c:v>97528.096315073373</c:v>
                </c:pt>
                <c:pt idx="189">
                  <c:v>98703.135666589922</c:v>
                </c:pt>
                <c:pt idx="190">
                  <c:v>99878.175018106471</c:v>
                </c:pt>
                <c:pt idx="191">
                  <c:v>101053.21436962302</c:v>
                </c:pt>
                <c:pt idx="192">
                  <c:v>102228.25372113957</c:v>
                </c:pt>
                <c:pt idx="193">
                  <c:v>103403.29307265612</c:v>
                </c:pt>
                <c:pt idx="194">
                  <c:v>104578.33242417265</c:v>
                </c:pt>
                <c:pt idx="195">
                  <c:v>105753.3717756892</c:v>
                </c:pt>
                <c:pt idx="196">
                  <c:v>106928.41112720575</c:v>
                </c:pt>
                <c:pt idx="197">
                  <c:v>108103.4504787223</c:v>
                </c:pt>
                <c:pt idx="198">
                  <c:v>109278.48983023885</c:v>
                </c:pt>
                <c:pt idx="199">
                  <c:v>110453.5291817554</c:v>
                </c:pt>
                <c:pt idx="200">
                  <c:v>111628.56853327194</c:v>
                </c:pt>
                <c:pt idx="201">
                  <c:v>112803.60788478848</c:v>
                </c:pt>
                <c:pt idx="202">
                  <c:v>113978.64723630503</c:v>
                </c:pt>
                <c:pt idx="203">
                  <c:v>115153.68658782158</c:v>
                </c:pt>
                <c:pt idx="204">
                  <c:v>116328.72593933812</c:v>
                </c:pt>
                <c:pt idx="205">
                  <c:v>117503.76529085467</c:v>
                </c:pt>
                <c:pt idx="206">
                  <c:v>118678.80464237122</c:v>
                </c:pt>
                <c:pt idx="207">
                  <c:v>119853.84399388777</c:v>
                </c:pt>
                <c:pt idx="208">
                  <c:v>121028.88334540432</c:v>
                </c:pt>
                <c:pt idx="209">
                  <c:v>122203.92269692085</c:v>
                </c:pt>
                <c:pt idx="210">
                  <c:v>123378.9620484374</c:v>
                </c:pt>
                <c:pt idx="211">
                  <c:v>124554.00139995395</c:v>
                </c:pt>
                <c:pt idx="212">
                  <c:v>125729.0407514705</c:v>
                </c:pt>
                <c:pt idx="213">
                  <c:v>126904.08010298705</c:v>
                </c:pt>
                <c:pt idx="214">
                  <c:v>128079.1194545036</c:v>
                </c:pt>
                <c:pt idx="215">
                  <c:v>129254.15880602015</c:v>
                </c:pt>
                <c:pt idx="216">
                  <c:v>130429.19815753668</c:v>
                </c:pt>
                <c:pt idx="217">
                  <c:v>131604.23750905323</c:v>
                </c:pt>
                <c:pt idx="218">
                  <c:v>132779.27686056978</c:v>
                </c:pt>
                <c:pt idx="219">
                  <c:v>133954.31621208633</c:v>
                </c:pt>
                <c:pt idx="220">
                  <c:v>135129.35556360288</c:v>
                </c:pt>
                <c:pt idx="221">
                  <c:v>136304.39491511942</c:v>
                </c:pt>
                <c:pt idx="222">
                  <c:v>137479.43426663597</c:v>
                </c:pt>
                <c:pt idx="223">
                  <c:v>138654.47361815252</c:v>
                </c:pt>
                <c:pt idx="224">
                  <c:v>139829.51296966907</c:v>
                </c:pt>
                <c:pt idx="225">
                  <c:v>141004.55232118562</c:v>
                </c:pt>
                <c:pt idx="226">
                  <c:v>142179.59167270214</c:v>
                </c:pt>
                <c:pt idx="227">
                  <c:v>143354.63102421869</c:v>
                </c:pt>
                <c:pt idx="228">
                  <c:v>144529.67037573524</c:v>
                </c:pt>
                <c:pt idx="229">
                  <c:v>145704.70972725179</c:v>
                </c:pt>
                <c:pt idx="230">
                  <c:v>146879.74907876833</c:v>
                </c:pt>
                <c:pt idx="231">
                  <c:v>148054.78843028488</c:v>
                </c:pt>
                <c:pt idx="232">
                  <c:v>149229.82778180143</c:v>
                </c:pt>
                <c:pt idx="233">
                  <c:v>150404.86713331798</c:v>
                </c:pt>
                <c:pt idx="234">
                  <c:v>151579.90648483453</c:v>
                </c:pt>
                <c:pt idx="235">
                  <c:v>152754.94583635108</c:v>
                </c:pt>
                <c:pt idx="236">
                  <c:v>153929.98518786763</c:v>
                </c:pt>
                <c:pt idx="237">
                  <c:v>155105.02453938418</c:v>
                </c:pt>
                <c:pt idx="238">
                  <c:v>156280.06389090072</c:v>
                </c:pt>
                <c:pt idx="239">
                  <c:v>157455.10324241727</c:v>
                </c:pt>
                <c:pt idx="240">
                  <c:v>158630.14259393382</c:v>
                </c:pt>
                <c:pt idx="241">
                  <c:v>159805.18194545034</c:v>
                </c:pt>
                <c:pt idx="242">
                  <c:v>160980.22129696689</c:v>
                </c:pt>
                <c:pt idx="243">
                  <c:v>162155.26064848344</c:v>
                </c:pt>
                <c:pt idx="244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53-4232-80F5-357102A0928C}"/>
            </c:ext>
          </c:extLst>
        </c:ser>
        <c:ser>
          <c:idx val="0"/>
          <c:order val="1"/>
          <c:tx>
            <c:strRef>
              <c:f>'DNV4863'!$F$1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'DNV4863'!$E$2:$E$4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'DNV4863'!$F$2:$F$4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53-4232-80F5-357102A09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32632"/>
        <c:axId val="232230280"/>
      </c:scatterChart>
      <c:valAx>
        <c:axId val="232232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30280"/>
        <c:crosses val="autoZero"/>
        <c:crossBetween val="midCat"/>
      </c:valAx>
      <c:valAx>
        <c:axId val="23223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32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'SDM589'!$E$7:$E$259</c:f>
              <c:numCache>
                <c:formatCode>General</c:formatCode>
                <c:ptCount val="253"/>
                <c:pt idx="0">
                  <c:v>-33675.51</c:v>
                </c:pt>
                <c:pt idx="1">
                  <c:v>-33414.457427514732</c:v>
                </c:pt>
                <c:pt idx="2">
                  <c:v>-33153.404855029461</c:v>
                </c:pt>
                <c:pt idx="3">
                  <c:v>-32892.352282544191</c:v>
                </c:pt>
                <c:pt idx="4">
                  <c:v>-32631.299710058916</c:v>
                </c:pt>
                <c:pt idx="5">
                  <c:v>-32370.247137573646</c:v>
                </c:pt>
                <c:pt idx="6">
                  <c:v>-32109.194565088375</c:v>
                </c:pt>
                <c:pt idx="7">
                  <c:v>-31848.141992603101</c:v>
                </c:pt>
                <c:pt idx="8">
                  <c:v>-31587.089420117831</c:v>
                </c:pt>
                <c:pt idx="9">
                  <c:v>-31326.03684763256</c:v>
                </c:pt>
                <c:pt idx="10">
                  <c:v>-31064.98427514729</c:v>
                </c:pt>
                <c:pt idx="11">
                  <c:v>-30803.931702662019</c:v>
                </c:pt>
                <c:pt idx="12">
                  <c:v>-30542.879130176745</c:v>
                </c:pt>
                <c:pt idx="13">
                  <c:v>-30281.826557691475</c:v>
                </c:pt>
                <c:pt idx="14">
                  <c:v>-30020.773985206204</c:v>
                </c:pt>
                <c:pt idx="15">
                  <c:v>-29759.72141272093</c:v>
                </c:pt>
                <c:pt idx="16">
                  <c:v>-29498.668840235659</c:v>
                </c:pt>
                <c:pt idx="17">
                  <c:v>-29237.616267750389</c:v>
                </c:pt>
                <c:pt idx="18">
                  <c:v>-28976.563695265118</c:v>
                </c:pt>
                <c:pt idx="19">
                  <c:v>-28715.511122779848</c:v>
                </c:pt>
                <c:pt idx="20">
                  <c:v>-28454.458550294574</c:v>
                </c:pt>
                <c:pt idx="21">
                  <c:v>-28193.405977809303</c:v>
                </c:pt>
                <c:pt idx="22">
                  <c:v>-27932.353405324033</c:v>
                </c:pt>
                <c:pt idx="23">
                  <c:v>-27671.300832838762</c:v>
                </c:pt>
                <c:pt idx="24">
                  <c:v>-27410.248260353488</c:v>
                </c:pt>
                <c:pt idx="25">
                  <c:v>-27149.195687868218</c:v>
                </c:pt>
                <c:pt idx="26">
                  <c:v>-26888.143115382947</c:v>
                </c:pt>
                <c:pt idx="27">
                  <c:v>-26627.090542897677</c:v>
                </c:pt>
                <c:pt idx="28">
                  <c:v>-26366.037970412406</c:v>
                </c:pt>
                <c:pt idx="29">
                  <c:v>-26104.985397927132</c:v>
                </c:pt>
                <c:pt idx="30">
                  <c:v>-25843.932825441861</c:v>
                </c:pt>
                <c:pt idx="31">
                  <c:v>-25582.880252956591</c:v>
                </c:pt>
                <c:pt idx="32">
                  <c:v>-25321.827680471317</c:v>
                </c:pt>
                <c:pt idx="33">
                  <c:v>-25060.775107986046</c:v>
                </c:pt>
                <c:pt idx="34">
                  <c:v>-24799.722535500776</c:v>
                </c:pt>
                <c:pt idx="35">
                  <c:v>-24538.669963015505</c:v>
                </c:pt>
                <c:pt idx="36">
                  <c:v>-24277.617390530235</c:v>
                </c:pt>
                <c:pt idx="37">
                  <c:v>-24016.564818044964</c:v>
                </c:pt>
                <c:pt idx="38">
                  <c:v>-23755.51224555969</c:v>
                </c:pt>
                <c:pt idx="39">
                  <c:v>-23494.45967307442</c:v>
                </c:pt>
                <c:pt idx="40">
                  <c:v>-23233.407100589146</c:v>
                </c:pt>
                <c:pt idx="41">
                  <c:v>-22972.354528103875</c:v>
                </c:pt>
                <c:pt idx="42">
                  <c:v>-22711.301955618605</c:v>
                </c:pt>
                <c:pt idx="43">
                  <c:v>-22450.249383133334</c:v>
                </c:pt>
                <c:pt idx="44">
                  <c:v>-22189.196810648064</c:v>
                </c:pt>
                <c:pt idx="45">
                  <c:v>-21928.144238162793</c:v>
                </c:pt>
                <c:pt idx="46">
                  <c:v>-21667.091665677523</c:v>
                </c:pt>
                <c:pt idx="47">
                  <c:v>-21406.039093192248</c:v>
                </c:pt>
                <c:pt idx="48">
                  <c:v>-21144.986520706978</c:v>
                </c:pt>
                <c:pt idx="49">
                  <c:v>-20883.933948221704</c:v>
                </c:pt>
                <c:pt idx="50">
                  <c:v>-20622.881375736433</c:v>
                </c:pt>
                <c:pt idx="51">
                  <c:v>-20361.828803251163</c:v>
                </c:pt>
                <c:pt idx="52">
                  <c:v>-20100.776230765892</c:v>
                </c:pt>
                <c:pt idx="53">
                  <c:v>-19839.723658280622</c:v>
                </c:pt>
                <c:pt idx="54">
                  <c:v>-19578.671085795351</c:v>
                </c:pt>
                <c:pt idx="55">
                  <c:v>-19317.618513310077</c:v>
                </c:pt>
                <c:pt idx="56">
                  <c:v>-19056.565940824807</c:v>
                </c:pt>
                <c:pt idx="57">
                  <c:v>-18795.513368339536</c:v>
                </c:pt>
                <c:pt idx="58">
                  <c:v>-18534.460795854262</c:v>
                </c:pt>
                <c:pt idx="59">
                  <c:v>-18273.408223368991</c:v>
                </c:pt>
                <c:pt idx="60">
                  <c:v>-18012.355650883721</c:v>
                </c:pt>
                <c:pt idx="61">
                  <c:v>-17751.30307839845</c:v>
                </c:pt>
                <c:pt idx="62">
                  <c:v>-17490.25050591318</c:v>
                </c:pt>
                <c:pt idx="63">
                  <c:v>-17229.197933427906</c:v>
                </c:pt>
                <c:pt idx="64">
                  <c:v>-16968.145360942635</c:v>
                </c:pt>
                <c:pt idx="65">
                  <c:v>-16707.092788457365</c:v>
                </c:pt>
                <c:pt idx="66">
                  <c:v>-16446.040215972094</c:v>
                </c:pt>
                <c:pt idx="67">
                  <c:v>-16184.98764348682</c:v>
                </c:pt>
                <c:pt idx="68">
                  <c:v>-15923.93507100155</c:v>
                </c:pt>
                <c:pt idx="69">
                  <c:v>-15662.882498516279</c:v>
                </c:pt>
                <c:pt idx="70">
                  <c:v>-15401.829926031009</c:v>
                </c:pt>
                <c:pt idx="71">
                  <c:v>-15140.777353545735</c:v>
                </c:pt>
                <c:pt idx="72">
                  <c:v>-14879.724781060464</c:v>
                </c:pt>
                <c:pt idx="73">
                  <c:v>-14618.672208575194</c:v>
                </c:pt>
                <c:pt idx="74">
                  <c:v>-14357.619636089923</c:v>
                </c:pt>
                <c:pt idx="75">
                  <c:v>-14096.567063604653</c:v>
                </c:pt>
                <c:pt idx="76">
                  <c:v>-13835.514491119378</c:v>
                </c:pt>
                <c:pt idx="77">
                  <c:v>-13574.461918634108</c:v>
                </c:pt>
                <c:pt idx="78">
                  <c:v>-13313.409346148837</c:v>
                </c:pt>
                <c:pt idx="79">
                  <c:v>-13052.356773663567</c:v>
                </c:pt>
                <c:pt idx="80">
                  <c:v>-12791.304201178293</c:v>
                </c:pt>
                <c:pt idx="81">
                  <c:v>-12530.251628693022</c:v>
                </c:pt>
                <c:pt idx="82">
                  <c:v>-12269.199056207752</c:v>
                </c:pt>
                <c:pt idx="83">
                  <c:v>-12008.146483722481</c:v>
                </c:pt>
                <c:pt idx="84">
                  <c:v>-11747.093911237207</c:v>
                </c:pt>
                <c:pt idx="85">
                  <c:v>-11486.041338751937</c:v>
                </c:pt>
                <c:pt idx="86">
                  <c:v>-11224.988766266666</c:v>
                </c:pt>
                <c:pt idx="87">
                  <c:v>-10963.936193781396</c:v>
                </c:pt>
                <c:pt idx="88">
                  <c:v>-10702.883621296125</c:v>
                </c:pt>
                <c:pt idx="89">
                  <c:v>-10441.831048810851</c:v>
                </c:pt>
                <c:pt idx="90">
                  <c:v>-10180.77847632558</c:v>
                </c:pt>
                <c:pt idx="91">
                  <c:v>-9919.7259038403099</c:v>
                </c:pt>
                <c:pt idx="92">
                  <c:v>-9658.6733313550394</c:v>
                </c:pt>
                <c:pt idx="93">
                  <c:v>-9397.6207588697653</c:v>
                </c:pt>
                <c:pt idx="94">
                  <c:v>-9136.5681863844948</c:v>
                </c:pt>
                <c:pt idx="95">
                  <c:v>-8875.5156138992243</c:v>
                </c:pt>
                <c:pt idx="96">
                  <c:v>-8614.4630414139538</c:v>
                </c:pt>
                <c:pt idx="97">
                  <c:v>-8353.4104689286796</c:v>
                </c:pt>
                <c:pt idx="98">
                  <c:v>-8092.3578964434091</c:v>
                </c:pt>
                <c:pt idx="99">
                  <c:v>-7831.3053239581386</c:v>
                </c:pt>
                <c:pt idx="100">
                  <c:v>-7570.2527514728681</c:v>
                </c:pt>
                <c:pt idx="101">
                  <c:v>-7309.2001789875976</c:v>
                </c:pt>
                <c:pt idx="102">
                  <c:v>-7048.1476065023235</c:v>
                </c:pt>
                <c:pt idx="103">
                  <c:v>-6787.095034017053</c:v>
                </c:pt>
                <c:pt idx="104">
                  <c:v>-6526.0424615317825</c:v>
                </c:pt>
                <c:pt idx="105">
                  <c:v>-6264.989889046512</c:v>
                </c:pt>
                <c:pt idx="106">
                  <c:v>-6003.9373165612378</c:v>
                </c:pt>
                <c:pt idx="107">
                  <c:v>-5742.8847440759673</c:v>
                </c:pt>
                <c:pt idx="108">
                  <c:v>-5481.8321715906968</c:v>
                </c:pt>
                <c:pt idx="109">
                  <c:v>-5220.7795991054263</c:v>
                </c:pt>
                <c:pt idx="110">
                  <c:v>-4959.7270266201522</c:v>
                </c:pt>
                <c:pt idx="111">
                  <c:v>-4698.6744541348817</c:v>
                </c:pt>
                <c:pt idx="112">
                  <c:v>-4437.6218816496112</c:v>
                </c:pt>
                <c:pt idx="113">
                  <c:v>-4176.5693091643407</c:v>
                </c:pt>
                <c:pt idx="114">
                  <c:v>-3915.5167366790702</c:v>
                </c:pt>
                <c:pt idx="115">
                  <c:v>-3654.464164193796</c:v>
                </c:pt>
                <c:pt idx="116">
                  <c:v>-3393.4115917085255</c:v>
                </c:pt>
                <c:pt idx="117">
                  <c:v>-3132.359019223255</c:v>
                </c:pt>
                <c:pt idx="118">
                  <c:v>-2871.3064467379845</c:v>
                </c:pt>
                <c:pt idx="119">
                  <c:v>-2610.2538742527104</c:v>
                </c:pt>
                <c:pt idx="120">
                  <c:v>-2349.2013017674399</c:v>
                </c:pt>
                <c:pt idx="121">
                  <c:v>-2088.1487292821694</c:v>
                </c:pt>
                <c:pt idx="122">
                  <c:v>-1827.0961567968989</c:v>
                </c:pt>
                <c:pt idx="123">
                  <c:v>-1566.0435843116247</c:v>
                </c:pt>
                <c:pt idx="124">
                  <c:v>-1304.9910118263542</c:v>
                </c:pt>
                <c:pt idx="125">
                  <c:v>-1043.9384393410837</c:v>
                </c:pt>
                <c:pt idx="126">
                  <c:v>-782.88586685580958</c:v>
                </c:pt>
                <c:pt idx="127">
                  <c:v>-521.83329437053908</c:v>
                </c:pt>
                <c:pt idx="128">
                  <c:v>-260.78072188526858</c:v>
                </c:pt>
                <c:pt idx="129">
                  <c:v>0.2718506</c:v>
                </c:pt>
                <c:pt idx="130">
                  <c:v>125.96996213186812</c:v>
                </c:pt>
                <c:pt idx="131">
                  <c:v>251.66807366373624</c:v>
                </c:pt>
                <c:pt idx="132">
                  <c:v>377.36618519560437</c:v>
                </c:pt>
                <c:pt idx="133">
                  <c:v>503.06429672747248</c:v>
                </c:pt>
                <c:pt idx="134">
                  <c:v>628.76240825934065</c:v>
                </c:pt>
                <c:pt idx="135">
                  <c:v>754.46051979120875</c:v>
                </c:pt>
                <c:pt idx="136">
                  <c:v>880.15863132307686</c:v>
                </c:pt>
                <c:pt idx="137">
                  <c:v>1005.856742854945</c:v>
                </c:pt>
                <c:pt idx="138">
                  <c:v>1131.5548543868133</c:v>
                </c:pt>
                <c:pt idx="139">
                  <c:v>1257.2529659186814</c:v>
                </c:pt>
                <c:pt idx="140">
                  <c:v>1382.9510774505495</c:v>
                </c:pt>
                <c:pt idx="141">
                  <c:v>1508.6491889824176</c:v>
                </c:pt>
                <c:pt idx="142">
                  <c:v>1634.3473005142857</c:v>
                </c:pt>
                <c:pt idx="143">
                  <c:v>1760.0454120461538</c:v>
                </c:pt>
                <c:pt idx="144">
                  <c:v>1885.743523578022</c:v>
                </c:pt>
                <c:pt idx="145">
                  <c:v>2011.4416351098901</c:v>
                </c:pt>
                <c:pt idx="146">
                  <c:v>2137.1397466417584</c:v>
                </c:pt>
                <c:pt idx="147">
                  <c:v>2262.8378581736265</c:v>
                </c:pt>
                <c:pt idx="148">
                  <c:v>2388.5359697054946</c:v>
                </c:pt>
                <c:pt idx="149">
                  <c:v>2514.2340812373627</c:v>
                </c:pt>
                <c:pt idx="150">
                  <c:v>2639.9321927692308</c:v>
                </c:pt>
                <c:pt idx="151">
                  <c:v>2765.6303043010989</c:v>
                </c:pt>
                <c:pt idx="152">
                  <c:v>2891.328415832967</c:v>
                </c:pt>
                <c:pt idx="153">
                  <c:v>3017.0265273648351</c:v>
                </c:pt>
                <c:pt idx="154">
                  <c:v>3142.7246388967033</c:v>
                </c:pt>
                <c:pt idx="155">
                  <c:v>3268.4227504285714</c:v>
                </c:pt>
                <c:pt idx="156">
                  <c:v>3394.1208619604395</c:v>
                </c:pt>
                <c:pt idx="157">
                  <c:v>3519.8189734923076</c:v>
                </c:pt>
                <c:pt idx="158">
                  <c:v>3645.5170850241757</c:v>
                </c:pt>
                <c:pt idx="159">
                  <c:v>3771.2151965560438</c:v>
                </c:pt>
                <c:pt idx="160">
                  <c:v>3896.9133080879119</c:v>
                </c:pt>
                <c:pt idx="161">
                  <c:v>4022.61141961978</c:v>
                </c:pt>
                <c:pt idx="162">
                  <c:v>4148.3095311516481</c:v>
                </c:pt>
                <c:pt idx="163">
                  <c:v>4274.0076426835167</c:v>
                </c:pt>
                <c:pt idx="164">
                  <c:v>4399.7057542153843</c:v>
                </c:pt>
                <c:pt idx="165">
                  <c:v>4525.4038657472529</c:v>
                </c:pt>
                <c:pt idx="166">
                  <c:v>4651.1019772791205</c:v>
                </c:pt>
                <c:pt idx="167">
                  <c:v>4776.8000888109891</c:v>
                </c:pt>
                <c:pt idx="168">
                  <c:v>4902.4982003428568</c:v>
                </c:pt>
                <c:pt idx="169">
                  <c:v>5028.1963118747253</c:v>
                </c:pt>
                <c:pt idx="170">
                  <c:v>5153.894423406593</c:v>
                </c:pt>
                <c:pt idx="171">
                  <c:v>5279.5925349384615</c:v>
                </c:pt>
                <c:pt idx="172">
                  <c:v>5405.2906464703292</c:v>
                </c:pt>
                <c:pt idx="173">
                  <c:v>5530.9887580021978</c:v>
                </c:pt>
                <c:pt idx="174">
                  <c:v>5656.6868695340654</c:v>
                </c:pt>
                <c:pt idx="175">
                  <c:v>5782.384981065934</c:v>
                </c:pt>
                <c:pt idx="176">
                  <c:v>5908.0830925978016</c:v>
                </c:pt>
                <c:pt idx="177">
                  <c:v>6033.7812041296702</c:v>
                </c:pt>
                <c:pt idx="178">
                  <c:v>6159.4793156615378</c:v>
                </c:pt>
                <c:pt idx="179">
                  <c:v>6285.1774271934064</c:v>
                </c:pt>
                <c:pt idx="180">
                  <c:v>6410.8755387252741</c:v>
                </c:pt>
                <c:pt idx="181">
                  <c:v>6536.5736502571426</c:v>
                </c:pt>
                <c:pt idx="182">
                  <c:v>6662.2717617890103</c:v>
                </c:pt>
                <c:pt idx="183">
                  <c:v>6787.9698733208788</c:v>
                </c:pt>
                <c:pt idx="184">
                  <c:v>6913.6679848527465</c:v>
                </c:pt>
                <c:pt idx="185">
                  <c:v>7039.366096384615</c:v>
                </c:pt>
                <c:pt idx="186">
                  <c:v>7165.0642079164827</c:v>
                </c:pt>
                <c:pt idx="187">
                  <c:v>7290.7623194483513</c:v>
                </c:pt>
                <c:pt idx="188">
                  <c:v>7416.4604309802189</c:v>
                </c:pt>
                <c:pt idx="189">
                  <c:v>7542.1585425120875</c:v>
                </c:pt>
                <c:pt idx="190">
                  <c:v>7667.8566540439551</c:v>
                </c:pt>
                <c:pt idx="191">
                  <c:v>7793.5547655758237</c:v>
                </c:pt>
                <c:pt idx="192">
                  <c:v>7919.2528771076913</c:v>
                </c:pt>
                <c:pt idx="193">
                  <c:v>8044.9509886395599</c:v>
                </c:pt>
                <c:pt idx="194">
                  <c:v>8170.6491001714285</c:v>
                </c:pt>
                <c:pt idx="195">
                  <c:v>8296.3472117032961</c:v>
                </c:pt>
                <c:pt idx="196">
                  <c:v>8422.0453232351647</c:v>
                </c:pt>
                <c:pt idx="197">
                  <c:v>8547.7434347670332</c:v>
                </c:pt>
                <c:pt idx="198">
                  <c:v>8673.4415462989</c:v>
                </c:pt>
                <c:pt idx="199">
                  <c:v>8799.1396578307686</c:v>
                </c:pt>
                <c:pt idx="200">
                  <c:v>8924.8377693626371</c:v>
                </c:pt>
                <c:pt idx="201">
                  <c:v>9050.5358808945057</c:v>
                </c:pt>
                <c:pt idx="202">
                  <c:v>9176.2339924263724</c:v>
                </c:pt>
                <c:pt idx="203">
                  <c:v>9301.932103958241</c:v>
                </c:pt>
                <c:pt idx="204">
                  <c:v>9427.6302154901095</c:v>
                </c:pt>
                <c:pt idx="205">
                  <c:v>9553.3283270219781</c:v>
                </c:pt>
                <c:pt idx="206">
                  <c:v>9679.0264385538449</c:v>
                </c:pt>
                <c:pt idx="207">
                  <c:v>9804.7245500857134</c:v>
                </c:pt>
                <c:pt idx="208">
                  <c:v>9930.422661617582</c:v>
                </c:pt>
                <c:pt idx="209">
                  <c:v>10056.120773149451</c:v>
                </c:pt>
                <c:pt idx="210">
                  <c:v>10181.818884681317</c:v>
                </c:pt>
                <c:pt idx="211">
                  <c:v>10307.516996213186</c:v>
                </c:pt>
                <c:pt idx="212">
                  <c:v>10433.215107745054</c:v>
                </c:pt>
                <c:pt idx="213">
                  <c:v>10558.913219276923</c:v>
                </c:pt>
                <c:pt idx="214">
                  <c:v>10684.61133080879</c:v>
                </c:pt>
                <c:pt idx="215">
                  <c:v>10810.309442340658</c:v>
                </c:pt>
                <c:pt idx="216">
                  <c:v>10936.007553872527</c:v>
                </c:pt>
                <c:pt idx="217">
                  <c:v>11061.705665404395</c:v>
                </c:pt>
                <c:pt idx="218">
                  <c:v>11187.403776936262</c:v>
                </c:pt>
                <c:pt idx="219">
                  <c:v>11313.101888468131</c:v>
                </c:pt>
                <c:pt idx="220">
                  <c:v>11438.8</c:v>
                </c:pt>
              </c:numCache>
            </c:numRef>
          </c:xVal>
          <c:yVal>
            <c:numRef>
              <c:f>'SDM589'!$F$7:$F$259</c:f>
              <c:numCache>
                <c:formatCode>General</c:formatCode>
                <c:ptCount val="253"/>
                <c:pt idx="0">
                  <c:v>163330.29999999999</c:v>
                </c:pt>
                <c:pt idx="1">
                  <c:v>162064.17232666045</c:v>
                </c:pt>
                <c:pt idx="2">
                  <c:v>160798.04465332092</c:v>
                </c:pt>
                <c:pt idx="3">
                  <c:v>159531.91697998138</c:v>
                </c:pt>
                <c:pt idx="4">
                  <c:v>158265.78930664185</c:v>
                </c:pt>
                <c:pt idx="5">
                  <c:v>156999.66163330231</c:v>
                </c:pt>
                <c:pt idx="6">
                  <c:v>155733.53395996278</c:v>
                </c:pt>
                <c:pt idx="7">
                  <c:v>154467.40628662324</c:v>
                </c:pt>
                <c:pt idx="8">
                  <c:v>153201.27861328371</c:v>
                </c:pt>
                <c:pt idx="9">
                  <c:v>151935.15093994417</c:v>
                </c:pt>
                <c:pt idx="10">
                  <c:v>150669.02326660464</c:v>
                </c:pt>
                <c:pt idx="11">
                  <c:v>149402.8955932651</c:v>
                </c:pt>
                <c:pt idx="12">
                  <c:v>148136.76791992557</c:v>
                </c:pt>
                <c:pt idx="13">
                  <c:v>146870.64024658603</c:v>
                </c:pt>
                <c:pt idx="14">
                  <c:v>145604.51257324649</c:v>
                </c:pt>
                <c:pt idx="15">
                  <c:v>144338.38489990696</c:v>
                </c:pt>
                <c:pt idx="16">
                  <c:v>143072.25722656742</c:v>
                </c:pt>
                <c:pt idx="17">
                  <c:v>141806.12955322789</c:v>
                </c:pt>
                <c:pt idx="18">
                  <c:v>140540.00187988835</c:v>
                </c:pt>
                <c:pt idx="19">
                  <c:v>139273.87420654882</c:v>
                </c:pt>
                <c:pt idx="20">
                  <c:v>138007.74653320928</c:v>
                </c:pt>
                <c:pt idx="21">
                  <c:v>136741.61885986975</c:v>
                </c:pt>
                <c:pt idx="22">
                  <c:v>135475.49118653021</c:v>
                </c:pt>
                <c:pt idx="23">
                  <c:v>134209.36351319068</c:v>
                </c:pt>
                <c:pt idx="24">
                  <c:v>132943.23583985114</c:v>
                </c:pt>
                <c:pt idx="25">
                  <c:v>131677.10816651161</c:v>
                </c:pt>
                <c:pt idx="26">
                  <c:v>130410.98049317207</c:v>
                </c:pt>
                <c:pt idx="27">
                  <c:v>129144.85281983254</c:v>
                </c:pt>
                <c:pt idx="28">
                  <c:v>127878.72514649302</c:v>
                </c:pt>
                <c:pt idx="29">
                  <c:v>126612.59747315348</c:v>
                </c:pt>
                <c:pt idx="30">
                  <c:v>125346.46979981395</c:v>
                </c:pt>
                <c:pt idx="31">
                  <c:v>124080.34212647441</c:v>
                </c:pt>
                <c:pt idx="32">
                  <c:v>122814.21445313487</c:v>
                </c:pt>
                <c:pt idx="33">
                  <c:v>121548.08677979534</c:v>
                </c:pt>
                <c:pt idx="34">
                  <c:v>120281.9591064558</c:v>
                </c:pt>
                <c:pt idx="35">
                  <c:v>119015.83143311627</c:v>
                </c:pt>
                <c:pt idx="36">
                  <c:v>117749.70375977673</c:v>
                </c:pt>
                <c:pt idx="37">
                  <c:v>116483.5760864372</c:v>
                </c:pt>
                <c:pt idx="38">
                  <c:v>115217.44841309766</c:v>
                </c:pt>
                <c:pt idx="39">
                  <c:v>113951.32073975813</c:v>
                </c:pt>
                <c:pt idx="40">
                  <c:v>112685.19306641859</c:v>
                </c:pt>
                <c:pt idx="41">
                  <c:v>111419.06539307906</c:v>
                </c:pt>
                <c:pt idx="42">
                  <c:v>110152.93771973952</c:v>
                </c:pt>
                <c:pt idx="43">
                  <c:v>108886.81004639999</c:v>
                </c:pt>
                <c:pt idx="44">
                  <c:v>107620.68237306045</c:v>
                </c:pt>
                <c:pt idx="45">
                  <c:v>106354.55469972092</c:v>
                </c:pt>
                <c:pt idx="46">
                  <c:v>105088.4270263814</c:v>
                </c:pt>
                <c:pt idx="47">
                  <c:v>103822.29935304186</c:v>
                </c:pt>
                <c:pt idx="48">
                  <c:v>102556.17167970233</c:v>
                </c:pt>
                <c:pt idx="49">
                  <c:v>101290.04400636279</c:v>
                </c:pt>
                <c:pt idx="50">
                  <c:v>100023.91633302325</c:v>
                </c:pt>
                <c:pt idx="51">
                  <c:v>98757.78865968372</c:v>
                </c:pt>
                <c:pt idx="52">
                  <c:v>97491.66098634417</c:v>
                </c:pt>
                <c:pt idx="53">
                  <c:v>96225.533313004635</c:v>
                </c:pt>
                <c:pt idx="54">
                  <c:v>94959.405639665099</c:v>
                </c:pt>
                <c:pt idx="55">
                  <c:v>93693.277966325579</c:v>
                </c:pt>
                <c:pt idx="56">
                  <c:v>92427.150292986043</c:v>
                </c:pt>
                <c:pt idx="57">
                  <c:v>91161.022619646508</c:v>
                </c:pt>
                <c:pt idx="58">
                  <c:v>89894.894946306973</c:v>
                </c:pt>
                <c:pt idx="59">
                  <c:v>88628.767272967438</c:v>
                </c:pt>
                <c:pt idx="60">
                  <c:v>87362.639599627902</c:v>
                </c:pt>
                <c:pt idx="61">
                  <c:v>86096.511926288367</c:v>
                </c:pt>
                <c:pt idx="62">
                  <c:v>84830.384252948832</c:v>
                </c:pt>
                <c:pt idx="63">
                  <c:v>83564.256579609297</c:v>
                </c:pt>
                <c:pt idx="64">
                  <c:v>82298.128906269762</c:v>
                </c:pt>
                <c:pt idx="65">
                  <c:v>81032.001232930226</c:v>
                </c:pt>
                <c:pt idx="66">
                  <c:v>79765.873559590691</c:v>
                </c:pt>
                <c:pt idx="67">
                  <c:v>78499.745886251156</c:v>
                </c:pt>
                <c:pt idx="68">
                  <c:v>77233.618212911621</c:v>
                </c:pt>
                <c:pt idx="69">
                  <c:v>75967.490539572085</c:v>
                </c:pt>
                <c:pt idx="70">
                  <c:v>74701.36286623255</c:v>
                </c:pt>
                <c:pt idx="71">
                  <c:v>73435.235192893015</c:v>
                </c:pt>
                <c:pt idx="72">
                  <c:v>72169.10751955348</c:v>
                </c:pt>
                <c:pt idx="73">
                  <c:v>70902.979846213944</c:v>
                </c:pt>
                <c:pt idx="74">
                  <c:v>69636.852172874409</c:v>
                </c:pt>
                <c:pt idx="75">
                  <c:v>68370.724499534874</c:v>
                </c:pt>
                <c:pt idx="76">
                  <c:v>67104.596826195339</c:v>
                </c:pt>
                <c:pt idx="77">
                  <c:v>65838.469152855803</c:v>
                </c:pt>
                <c:pt idx="78">
                  <c:v>64572.341479516268</c:v>
                </c:pt>
                <c:pt idx="79">
                  <c:v>63306.213806176733</c:v>
                </c:pt>
                <c:pt idx="80">
                  <c:v>62040.086132837198</c:v>
                </c:pt>
                <c:pt idx="81">
                  <c:v>60773.958459497662</c:v>
                </c:pt>
                <c:pt idx="82">
                  <c:v>59507.830786158127</c:v>
                </c:pt>
                <c:pt idx="83">
                  <c:v>58241.703112818592</c:v>
                </c:pt>
                <c:pt idx="84">
                  <c:v>56975.575439479057</c:v>
                </c:pt>
                <c:pt idx="85">
                  <c:v>55709.447766139521</c:v>
                </c:pt>
                <c:pt idx="86">
                  <c:v>54443.320092799986</c:v>
                </c:pt>
                <c:pt idx="87">
                  <c:v>53177.192419460451</c:v>
                </c:pt>
                <c:pt idx="88">
                  <c:v>51911.064746120916</c:v>
                </c:pt>
                <c:pt idx="89">
                  <c:v>50644.93707278138</c:v>
                </c:pt>
                <c:pt idx="90">
                  <c:v>49378.809399441845</c:v>
                </c:pt>
                <c:pt idx="91">
                  <c:v>48112.68172610231</c:v>
                </c:pt>
                <c:pt idx="92">
                  <c:v>46846.554052762789</c:v>
                </c:pt>
                <c:pt idx="93">
                  <c:v>45580.426379423254</c:v>
                </c:pt>
                <c:pt idx="94">
                  <c:v>44314.298706083719</c:v>
                </c:pt>
                <c:pt idx="95">
                  <c:v>43048.171032744183</c:v>
                </c:pt>
                <c:pt idx="96">
                  <c:v>41782.043359404648</c:v>
                </c:pt>
                <c:pt idx="97">
                  <c:v>40515.915686065113</c:v>
                </c:pt>
                <c:pt idx="98">
                  <c:v>39249.788012725578</c:v>
                </c:pt>
                <c:pt idx="99">
                  <c:v>37983.660339386042</c:v>
                </c:pt>
                <c:pt idx="100">
                  <c:v>36717.532666046507</c:v>
                </c:pt>
                <c:pt idx="101">
                  <c:v>35451.404992706972</c:v>
                </c:pt>
                <c:pt idx="102">
                  <c:v>34185.277319367437</c:v>
                </c:pt>
                <c:pt idx="103">
                  <c:v>32919.149646027901</c:v>
                </c:pt>
                <c:pt idx="104">
                  <c:v>31653.021972688352</c:v>
                </c:pt>
                <c:pt idx="105">
                  <c:v>30386.894299348816</c:v>
                </c:pt>
                <c:pt idx="106">
                  <c:v>29120.766626009281</c:v>
                </c:pt>
                <c:pt idx="107">
                  <c:v>27854.638952669746</c:v>
                </c:pt>
                <c:pt idx="108">
                  <c:v>26588.511279330211</c:v>
                </c:pt>
                <c:pt idx="109">
                  <c:v>25322.383605990675</c:v>
                </c:pt>
                <c:pt idx="110">
                  <c:v>24056.255932651169</c:v>
                </c:pt>
                <c:pt idx="111">
                  <c:v>22790.128259311634</c:v>
                </c:pt>
                <c:pt idx="112">
                  <c:v>21524.000585972099</c:v>
                </c:pt>
                <c:pt idx="113">
                  <c:v>20257.872912632563</c:v>
                </c:pt>
                <c:pt idx="114">
                  <c:v>18991.745239293028</c:v>
                </c:pt>
                <c:pt idx="115">
                  <c:v>17725.617565953493</c:v>
                </c:pt>
                <c:pt idx="116">
                  <c:v>16459.489892613958</c:v>
                </c:pt>
                <c:pt idx="117">
                  <c:v>15193.362219274422</c:v>
                </c:pt>
                <c:pt idx="118">
                  <c:v>13927.234545934887</c:v>
                </c:pt>
                <c:pt idx="119">
                  <c:v>12661.106872595352</c:v>
                </c:pt>
                <c:pt idx="120">
                  <c:v>11394.979199255817</c:v>
                </c:pt>
                <c:pt idx="121">
                  <c:v>10128.851525916281</c:v>
                </c:pt>
                <c:pt idx="122">
                  <c:v>8862.7238525767461</c:v>
                </c:pt>
                <c:pt idx="123">
                  <c:v>7596.5961792372109</c:v>
                </c:pt>
                <c:pt idx="124">
                  <c:v>6330.4685058976756</c:v>
                </c:pt>
                <c:pt idx="125">
                  <c:v>5064.3408325581404</c:v>
                </c:pt>
                <c:pt idx="126">
                  <c:v>3798.2131592186051</c:v>
                </c:pt>
                <c:pt idx="127">
                  <c:v>2532.0854858790699</c:v>
                </c:pt>
                <c:pt idx="128">
                  <c:v>1265.9578125395346</c:v>
                </c:pt>
                <c:pt idx="129">
                  <c:v>-0.16986080000000001</c:v>
                </c:pt>
                <c:pt idx="130">
                  <c:v>-1202.4152469450548</c:v>
                </c:pt>
                <c:pt idx="131">
                  <c:v>-2404.66063309011</c:v>
                </c:pt>
                <c:pt idx="132">
                  <c:v>-3606.9060192351649</c:v>
                </c:pt>
                <c:pt idx="133">
                  <c:v>-4809.1514053802193</c:v>
                </c:pt>
                <c:pt idx="134">
                  <c:v>-6011.3967915252742</c:v>
                </c:pt>
                <c:pt idx="135">
                  <c:v>-7213.6421776703291</c:v>
                </c:pt>
                <c:pt idx="136">
                  <c:v>-8415.8875638153841</c:v>
                </c:pt>
                <c:pt idx="137">
                  <c:v>-9618.1329499604399</c:v>
                </c:pt>
                <c:pt idx="138">
                  <c:v>-10820.378336105496</c:v>
                </c:pt>
                <c:pt idx="139">
                  <c:v>-12022.62372225055</c:v>
                </c:pt>
                <c:pt idx="140">
                  <c:v>-13224.869108395604</c:v>
                </c:pt>
                <c:pt idx="141">
                  <c:v>-14427.11449454066</c:v>
                </c:pt>
                <c:pt idx="142">
                  <c:v>-15629.359880685715</c:v>
                </c:pt>
                <c:pt idx="143">
                  <c:v>-16831.605266830768</c:v>
                </c:pt>
                <c:pt idx="144">
                  <c:v>-18033.850652975823</c:v>
                </c:pt>
                <c:pt idx="145">
                  <c:v>-19236.096039120879</c:v>
                </c:pt>
                <c:pt idx="146">
                  <c:v>-20438.341425265935</c:v>
                </c:pt>
                <c:pt idx="147">
                  <c:v>-21640.586811410991</c:v>
                </c:pt>
                <c:pt idx="148">
                  <c:v>-22842.832197556043</c:v>
                </c:pt>
                <c:pt idx="149">
                  <c:v>-24045.077583701099</c:v>
                </c:pt>
                <c:pt idx="150">
                  <c:v>-25247.322969846155</c:v>
                </c:pt>
                <c:pt idx="151">
                  <c:v>-26449.568355991207</c:v>
                </c:pt>
                <c:pt idx="152">
                  <c:v>-27651.813742136263</c:v>
                </c:pt>
                <c:pt idx="153">
                  <c:v>-28854.059128281318</c:v>
                </c:pt>
                <c:pt idx="154">
                  <c:v>-30056.304514426374</c:v>
                </c:pt>
                <c:pt idx="155">
                  <c:v>-31258.54990057143</c:v>
                </c:pt>
                <c:pt idx="156">
                  <c:v>-32460.795286716482</c:v>
                </c:pt>
                <c:pt idx="157">
                  <c:v>-33663.040672861534</c:v>
                </c:pt>
                <c:pt idx="158">
                  <c:v>-34865.28605900659</c:v>
                </c:pt>
                <c:pt idx="159">
                  <c:v>-36067.531445151646</c:v>
                </c:pt>
                <c:pt idx="160">
                  <c:v>-37269.776831296702</c:v>
                </c:pt>
                <c:pt idx="161">
                  <c:v>-38472.022217441758</c:v>
                </c:pt>
                <c:pt idx="162">
                  <c:v>-39674.267603586813</c:v>
                </c:pt>
                <c:pt idx="163">
                  <c:v>-40876.512989731869</c:v>
                </c:pt>
                <c:pt idx="164">
                  <c:v>-42078.758375876925</c:v>
                </c:pt>
                <c:pt idx="165">
                  <c:v>-43281.003762021981</c:v>
                </c:pt>
                <c:pt idx="166">
                  <c:v>-44483.249148167029</c:v>
                </c:pt>
                <c:pt idx="167">
                  <c:v>-45685.494534312085</c:v>
                </c:pt>
                <c:pt idx="168">
                  <c:v>-46887.739920457141</c:v>
                </c:pt>
                <c:pt idx="169">
                  <c:v>-48089.985306602197</c:v>
                </c:pt>
                <c:pt idx="170">
                  <c:v>-49292.230692747253</c:v>
                </c:pt>
                <c:pt idx="171">
                  <c:v>-50494.476078892309</c:v>
                </c:pt>
                <c:pt idx="172">
                  <c:v>-51696.721465037364</c:v>
                </c:pt>
                <c:pt idx="173">
                  <c:v>-52898.966851182413</c:v>
                </c:pt>
                <c:pt idx="174">
                  <c:v>-54101.212237327469</c:v>
                </c:pt>
                <c:pt idx="175">
                  <c:v>-55303.457623472525</c:v>
                </c:pt>
                <c:pt idx="176">
                  <c:v>-56505.70300961758</c:v>
                </c:pt>
                <c:pt idx="177">
                  <c:v>-57707.948395762636</c:v>
                </c:pt>
                <c:pt idx="178">
                  <c:v>-58910.193781907692</c:v>
                </c:pt>
                <c:pt idx="179">
                  <c:v>-60112.439168052748</c:v>
                </c:pt>
                <c:pt idx="180">
                  <c:v>-61314.684554197804</c:v>
                </c:pt>
                <c:pt idx="181">
                  <c:v>-62516.929940342859</c:v>
                </c:pt>
                <c:pt idx="182">
                  <c:v>-63719.175326487908</c:v>
                </c:pt>
                <c:pt idx="183">
                  <c:v>-64921.420712632964</c:v>
                </c:pt>
                <c:pt idx="184">
                  <c:v>-66123.66609877802</c:v>
                </c:pt>
                <c:pt idx="185">
                  <c:v>-67325.911484923068</c:v>
                </c:pt>
                <c:pt idx="186">
                  <c:v>-68528.156871068131</c:v>
                </c:pt>
                <c:pt idx="187">
                  <c:v>-69730.40225721318</c:v>
                </c:pt>
                <c:pt idx="188">
                  <c:v>-70932.647643358243</c:v>
                </c:pt>
                <c:pt idx="189">
                  <c:v>-72134.893029503291</c:v>
                </c:pt>
                <c:pt idx="190">
                  <c:v>-73337.138415648355</c:v>
                </c:pt>
                <c:pt idx="191">
                  <c:v>-74539.383801793403</c:v>
                </c:pt>
                <c:pt idx="192">
                  <c:v>-75741.629187938466</c:v>
                </c:pt>
                <c:pt idx="193">
                  <c:v>-76943.874574083515</c:v>
                </c:pt>
                <c:pt idx="194">
                  <c:v>-78146.119960228563</c:v>
                </c:pt>
                <c:pt idx="195">
                  <c:v>-79348.365346373626</c:v>
                </c:pt>
                <c:pt idx="196">
                  <c:v>-80550.610732518675</c:v>
                </c:pt>
                <c:pt idx="197">
                  <c:v>-81752.856118663738</c:v>
                </c:pt>
                <c:pt idx="198">
                  <c:v>-82955.101504808787</c:v>
                </c:pt>
                <c:pt idx="199">
                  <c:v>-84157.34689095385</c:v>
                </c:pt>
                <c:pt idx="200">
                  <c:v>-85359.592277098898</c:v>
                </c:pt>
                <c:pt idx="201">
                  <c:v>-86561.837663243961</c:v>
                </c:pt>
                <c:pt idx="202">
                  <c:v>-87764.08304938901</c:v>
                </c:pt>
                <c:pt idx="203">
                  <c:v>-88966.328435534058</c:v>
                </c:pt>
                <c:pt idx="204">
                  <c:v>-90168.573821679121</c:v>
                </c:pt>
                <c:pt idx="205">
                  <c:v>-91370.81920782417</c:v>
                </c:pt>
                <c:pt idx="206">
                  <c:v>-92573.064593969233</c:v>
                </c:pt>
                <c:pt idx="207">
                  <c:v>-93775.309980114282</c:v>
                </c:pt>
                <c:pt idx="208">
                  <c:v>-94977.555366259345</c:v>
                </c:pt>
                <c:pt idx="209">
                  <c:v>-96179.800752404393</c:v>
                </c:pt>
                <c:pt idx="210">
                  <c:v>-97382.046138549442</c:v>
                </c:pt>
                <c:pt idx="211">
                  <c:v>-98584.291524694505</c:v>
                </c:pt>
                <c:pt idx="212">
                  <c:v>-99786.536910839553</c:v>
                </c:pt>
                <c:pt idx="213">
                  <c:v>-100988.78229698462</c:v>
                </c:pt>
                <c:pt idx="214">
                  <c:v>-102191.02768312967</c:v>
                </c:pt>
                <c:pt idx="215">
                  <c:v>-103393.27306927473</c:v>
                </c:pt>
                <c:pt idx="216">
                  <c:v>-104595.51845541978</c:v>
                </c:pt>
                <c:pt idx="217">
                  <c:v>-105797.76384156483</c:v>
                </c:pt>
                <c:pt idx="218">
                  <c:v>-107000.00922770989</c:v>
                </c:pt>
                <c:pt idx="219">
                  <c:v>-108202.25461385494</c:v>
                </c:pt>
                <c:pt idx="22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34-47FE-A785-FBAF950A2ED1}"/>
            </c:ext>
          </c:extLst>
        </c:ser>
        <c:ser>
          <c:idx val="0"/>
          <c:order val="1"/>
          <c:tx>
            <c:strRef>
              <c:f>'SDM589'!$F$1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'SDM589'!$E$2:$E$4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'SDM589'!$F$2:$F$4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4-47FE-A785-FBAF950A2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36552"/>
        <c:axId val="232228712"/>
      </c:scatterChart>
      <c:valAx>
        <c:axId val="232236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28712"/>
        <c:crosses val="autoZero"/>
        <c:crossBetween val="midCat"/>
      </c:valAx>
      <c:valAx>
        <c:axId val="232228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36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'AFL2433'!$E$7:$E$247</c:f>
              <c:numCache>
                <c:formatCode>General</c:formatCode>
                <c:ptCount val="241"/>
                <c:pt idx="0">
                  <c:v>-33675.51</c:v>
                </c:pt>
                <c:pt idx="1">
                  <c:v>-33428.408588235296</c:v>
                </c:pt>
                <c:pt idx="2">
                  <c:v>-33181.307176470589</c:v>
                </c:pt>
                <c:pt idx="3">
                  <c:v>-32934.205764705883</c:v>
                </c:pt>
                <c:pt idx="4">
                  <c:v>-32687.10435294118</c:v>
                </c:pt>
                <c:pt idx="5">
                  <c:v>-32440.002941176474</c:v>
                </c:pt>
                <c:pt idx="6">
                  <c:v>-32192.901529411767</c:v>
                </c:pt>
                <c:pt idx="7">
                  <c:v>-31945.800117647061</c:v>
                </c:pt>
                <c:pt idx="8">
                  <c:v>-31698.698705882354</c:v>
                </c:pt>
                <c:pt idx="9">
                  <c:v>-31451.597294117648</c:v>
                </c:pt>
                <c:pt idx="10">
                  <c:v>-31204.495882352941</c:v>
                </c:pt>
                <c:pt idx="11">
                  <c:v>-30957.394470588239</c:v>
                </c:pt>
                <c:pt idx="12">
                  <c:v>-30710.293058823532</c:v>
                </c:pt>
                <c:pt idx="13">
                  <c:v>-30463.191647058826</c:v>
                </c:pt>
                <c:pt idx="14">
                  <c:v>-30216.090235294119</c:v>
                </c:pt>
                <c:pt idx="15">
                  <c:v>-29968.988823529413</c:v>
                </c:pt>
                <c:pt idx="16">
                  <c:v>-29721.887411764706</c:v>
                </c:pt>
                <c:pt idx="17">
                  <c:v>-29474.786</c:v>
                </c:pt>
                <c:pt idx="18">
                  <c:v>-29227.684588235294</c:v>
                </c:pt>
                <c:pt idx="19">
                  <c:v>-28980.583176470587</c:v>
                </c:pt>
                <c:pt idx="20">
                  <c:v>-28733.481764705884</c:v>
                </c:pt>
                <c:pt idx="21">
                  <c:v>-28486.380352941178</c:v>
                </c:pt>
                <c:pt idx="22">
                  <c:v>-28239.278941176472</c:v>
                </c:pt>
                <c:pt idx="23">
                  <c:v>-27992.177529411765</c:v>
                </c:pt>
                <c:pt idx="24">
                  <c:v>-27745.076117647059</c:v>
                </c:pt>
                <c:pt idx="25">
                  <c:v>-27497.974705882356</c:v>
                </c:pt>
                <c:pt idx="26">
                  <c:v>-27250.873294117649</c:v>
                </c:pt>
                <c:pt idx="27">
                  <c:v>-27003.771882352943</c:v>
                </c:pt>
                <c:pt idx="28">
                  <c:v>-26756.670470588237</c:v>
                </c:pt>
                <c:pt idx="29">
                  <c:v>-26509.56905882353</c:v>
                </c:pt>
                <c:pt idx="30">
                  <c:v>-26262.467647058824</c:v>
                </c:pt>
                <c:pt idx="31">
                  <c:v>-26015.366235294117</c:v>
                </c:pt>
                <c:pt idx="32">
                  <c:v>-25768.264823529411</c:v>
                </c:pt>
                <c:pt idx="33">
                  <c:v>-25521.163411764705</c:v>
                </c:pt>
                <c:pt idx="34">
                  <c:v>-25274.061999999998</c:v>
                </c:pt>
                <c:pt idx="35">
                  <c:v>-25026.960588235295</c:v>
                </c:pt>
                <c:pt idx="36">
                  <c:v>-24779.859176470589</c:v>
                </c:pt>
                <c:pt idx="37">
                  <c:v>-24532.757764705882</c:v>
                </c:pt>
                <c:pt idx="38">
                  <c:v>-24285.656352941176</c:v>
                </c:pt>
                <c:pt idx="39">
                  <c:v>-24038.554941176473</c:v>
                </c:pt>
                <c:pt idx="40">
                  <c:v>-23791.453529411767</c:v>
                </c:pt>
                <c:pt idx="41">
                  <c:v>-23544.35211764706</c:v>
                </c:pt>
                <c:pt idx="42">
                  <c:v>-23297.250705882354</c:v>
                </c:pt>
                <c:pt idx="43">
                  <c:v>-23050.149294117648</c:v>
                </c:pt>
                <c:pt idx="44">
                  <c:v>-22803.047882352941</c:v>
                </c:pt>
                <c:pt idx="45">
                  <c:v>-22555.946470588235</c:v>
                </c:pt>
                <c:pt idx="46">
                  <c:v>-22308.845058823528</c:v>
                </c:pt>
                <c:pt idx="47">
                  <c:v>-22061.743647058822</c:v>
                </c:pt>
                <c:pt idx="48">
                  <c:v>-21814.642235294115</c:v>
                </c:pt>
                <c:pt idx="49">
                  <c:v>-21567.540823529409</c:v>
                </c:pt>
                <c:pt idx="50">
                  <c:v>-21320.439411764706</c:v>
                </c:pt>
                <c:pt idx="51">
                  <c:v>-21073.338</c:v>
                </c:pt>
                <c:pt idx="52">
                  <c:v>-20826.236588235293</c:v>
                </c:pt>
                <c:pt idx="53">
                  <c:v>-20579.135176470587</c:v>
                </c:pt>
                <c:pt idx="54">
                  <c:v>-20332.033764705884</c:v>
                </c:pt>
                <c:pt idx="55">
                  <c:v>-20084.932352941178</c:v>
                </c:pt>
                <c:pt idx="56">
                  <c:v>-19837.830941176471</c:v>
                </c:pt>
                <c:pt idx="57">
                  <c:v>-19590.729529411765</c:v>
                </c:pt>
                <c:pt idx="58">
                  <c:v>-19343.628117647058</c:v>
                </c:pt>
                <c:pt idx="59">
                  <c:v>-19096.526705882352</c:v>
                </c:pt>
                <c:pt idx="60">
                  <c:v>-18849.425294117646</c:v>
                </c:pt>
                <c:pt idx="61">
                  <c:v>-18602.323882352939</c:v>
                </c:pt>
                <c:pt idx="62">
                  <c:v>-18355.222470588233</c:v>
                </c:pt>
                <c:pt idx="63">
                  <c:v>-18108.121058823526</c:v>
                </c:pt>
                <c:pt idx="64">
                  <c:v>-17861.019647058823</c:v>
                </c:pt>
                <c:pt idx="65">
                  <c:v>-17613.918235294117</c:v>
                </c:pt>
                <c:pt idx="66">
                  <c:v>-17366.816823529411</c:v>
                </c:pt>
                <c:pt idx="67">
                  <c:v>-17119.715411764704</c:v>
                </c:pt>
                <c:pt idx="68">
                  <c:v>-16872.613999999998</c:v>
                </c:pt>
                <c:pt idx="69">
                  <c:v>-16625.512588235291</c:v>
                </c:pt>
                <c:pt idx="70">
                  <c:v>-16378.411176470589</c:v>
                </c:pt>
                <c:pt idx="71">
                  <c:v>-16131.309764705882</c:v>
                </c:pt>
                <c:pt idx="72">
                  <c:v>-15884.208352941176</c:v>
                </c:pt>
                <c:pt idx="73">
                  <c:v>-15637.106941176469</c:v>
                </c:pt>
                <c:pt idx="74">
                  <c:v>-15390.005529411763</c:v>
                </c:pt>
                <c:pt idx="75">
                  <c:v>-15142.904117647056</c:v>
                </c:pt>
                <c:pt idx="76">
                  <c:v>-14895.80270588235</c:v>
                </c:pt>
                <c:pt idx="77">
                  <c:v>-14648.701294117647</c:v>
                </c:pt>
                <c:pt idx="78">
                  <c:v>-14401.599882352941</c:v>
                </c:pt>
                <c:pt idx="79">
                  <c:v>-14154.498470588234</c:v>
                </c:pt>
                <c:pt idx="80">
                  <c:v>-13907.397058823528</c:v>
                </c:pt>
                <c:pt idx="81">
                  <c:v>-13660.295647058821</c:v>
                </c:pt>
                <c:pt idx="82">
                  <c:v>-13413.194235294115</c:v>
                </c:pt>
                <c:pt idx="83">
                  <c:v>-13166.092823529409</c:v>
                </c:pt>
                <c:pt idx="84">
                  <c:v>-12918.991411764702</c:v>
                </c:pt>
                <c:pt idx="85">
                  <c:v>-12671.89</c:v>
                </c:pt>
                <c:pt idx="86">
                  <c:v>-11404.23121495327</c:v>
                </c:pt>
                <c:pt idx="87">
                  <c:v>-10136.572429906542</c:v>
                </c:pt>
                <c:pt idx="88">
                  <c:v>-8868.9136448598128</c:v>
                </c:pt>
                <c:pt idx="89">
                  <c:v>-7601.2548598130843</c:v>
                </c:pt>
                <c:pt idx="90">
                  <c:v>-6333.5960747663548</c:v>
                </c:pt>
                <c:pt idx="91">
                  <c:v>-5065.9372897196263</c:v>
                </c:pt>
                <c:pt idx="92">
                  <c:v>-3798.2785046728968</c:v>
                </c:pt>
                <c:pt idx="93">
                  <c:v>-2530.6197196261692</c:v>
                </c:pt>
                <c:pt idx="94">
                  <c:v>-1262.9609345794397</c:v>
                </c:pt>
                <c:pt idx="95">
                  <c:v>4.6978504672897543</c:v>
                </c:pt>
                <c:pt idx="96">
                  <c:v>1272.3566355140174</c:v>
                </c:pt>
                <c:pt idx="97">
                  <c:v>2540.0154205607469</c:v>
                </c:pt>
                <c:pt idx="98">
                  <c:v>3807.6742056074763</c:v>
                </c:pt>
                <c:pt idx="99">
                  <c:v>5075.3329906542058</c:v>
                </c:pt>
                <c:pt idx="100">
                  <c:v>6342.9917757009316</c:v>
                </c:pt>
                <c:pt idx="101">
                  <c:v>7610.6505607476611</c:v>
                </c:pt>
                <c:pt idx="102">
                  <c:v>8878.3093457943905</c:v>
                </c:pt>
                <c:pt idx="103">
                  <c:v>10145.96813084112</c:v>
                </c:pt>
                <c:pt idx="104">
                  <c:v>11413.626915887849</c:v>
                </c:pt>
                <c:pt idx="105">
                  <c:v>12681.285700934579</c:v>
                </c:pt>
                <c:pt idx="106">
                  <c:v>13948.944485981305</c:v>
                </c:pt>
                <c:pt idx="107">
                  <c:v>15216.603271028034</c:v>
                </c:pt>
                <c:pt idx="108">
                  <c:v>16484.262056074764</c:v>
                </c:pt>
                <c:pt idx="109">
                  <c:v>17751.920841121493</c:v>
                </c:pt>
                <c:pt idx="110">
                  <c:v>19019.579626168223</c:v>
                </c:pt>
                <c:pt idx="111">
                  <c:v>20287.238411214952</c:v>
                </c:pt>
                <c:pt idx="112">
                  <c:v>21554.897196261678</c:v>
                </c:pt>
                <c:pt idx="113">
                  <c:v>22822.555981308411</c:v>
                </c:pt>
                <c:pt idx="114">
                  <c:v>24090.214766355137</c:v>
                </c:pt>
                <c:pt idx="115">
                  <c:v>25357.873551401863</c:v>
                </c:pt>
                <c:pt idx="116">
                  <c:v>26625.532336448596</c:v>
                </c:pt>
                <c:pt idx="117">
                  <c:v>27893.191121495322</c:v>
                </c:pt>
                <c:pt idx="118">
                  <c:v>29160.849906542055</c:v>
                </c:pt>
                <c:pt idx="119">
                  <c:v>30428.50869158878</c:v>
                </c:pt>
                <c:pt idx="120">
                  <c:v>31696.167476635506</c:v>
                </c:pt>
                <c:pt idx="121">
                  <c:v>32963.826261682239</c:v>
                </c:pt>
                <c:pt idx="122">
                  <c:v>34231.485046728965</c:v>
                </c:pt>
                <c:pt idx="123">
                  <c:v>35499.143831775698</c:v>
                </c:pt>
                <c:pt idx="124">
                  <c:v>36766.802616822424</c:v>
                </c:pt>
                <c:pt idx="125">
                  <c:v>38034.461401869157</c:v>
                </c:pt>
                <c:pt idx="126">
                  <c:v>39302.120186915883</c:v>
                </c:pt>
                <c:pt idx="127">
                  <c:v>40569.778971962609</c:v>
                </c:pt>
                <c:pt idx="128">
                  <c:v>41837.437757009342</c:v>
                </c:pt>
                <c:pt idx="129">
                  <c:v>43105.096542056068</c:v>
                </c:pt>
                <c:pt idx="130">
                  <c:v>44372.755327102801</c:v>
                </c:pt>
                <c:pt idx="131">
                  <c:v>45640.414112149527</c:v>
                </c:pt>
                <c:pt idx="132">
                  <c:v>46908.072897196253</c:v>
                </c:pt>
                <c:pt idx="133">
                  <c:v>48175.731682242986</c:v>
                </c:pt>
                <c:pt idx="134">
                  <c:v>49443.390467289712</c:v>
                </c:pt>
                <c:pt idx="135">
                  <c:v>50711.049252336445</c:v>
                </c:pt>
                <c:pt idx="136">
                  <c:v>51978.70803738317</c:v>
                </c:pt>
                <c:pt idx="137">
                  <c:v>53246.366822429904</c:v>
                </c:pt>
                <c:pt idx="138">
                  <c:v>54514.025607476622</c:v>
                </c:pt>
                <c:pt idx="139">
                  <c:v>55781.684392523355</c:v>
                </c:pt>
                <c:pt idx="140">
                  <c:v>57049.343177570088</c:v>
                </c:pt>
                <c:pt idx="141">
                  <c:v>58317.001962616821</c:v>
                </c:pt>
                <c:pt idx="142">
                  <c:v>59584.66074766354</c:v>
                </c:pt>
                <c:pt idx="143">
                  <c:v>60852.319532710273</c:v>
                </c:pt>
                <c:pt idx="144">
                  <c:v>62119.978317757006</c:v>
                </c:pt>
                <c:pt idx="145">
                  <c:v>63387.637102803725</c:v>
                </c:pt>
                <c:pt idx="146">
                  <c:v>64655.295887850458</c:v>
                </c:pt>
                <c:pt idx="147">
                  <c:v>65922.954672897191</c:v>
                </c:pt>
                <c:pt idx="148">
                  <c:v>67190.613457943924</c:v>
                </c:pt>
                <c:pt idx="149">
                  <c:v>68458.272242990643</c:v>
                </c:pt>
                <c:pt idx="150">
                  <c:v>69725.931028037376</c:v>
                </c:pt>
                <c:pt idx="151">
                  <c:v>70993.589813084109</c:v>
                </c:pt>
                <c:pt idx="152">
                  <c:v>72261.248598130827</c:v>
                </c:pt>
                <c:pt idx="153">
                  <c:v>73528.90738317756</c:v>
                </c:pt>
                <c:pt idx="154">
                  <c:v>74796.566168224294</c:v>
                </c:pt>
                <c:pt idx="155">
                  <c:v>76064.224953271012</c:v>
                </c:pt>
                <c:pt idx="156">
                  <c:v>77331.883738317745</c:v>
                </c:pt>
                <c:pt idx="157">
                  <c:v>78599.542523364478</c:v>
                </c:pt>
                <c:pt idx="158">
                  <c:v>79867.201308411211</c:v>
                </c:pt>
                <c:pt idx="159">
                  <c:v>81134.86009345793</c:v>
                </c:pt>
                <c:pt idx="160">
                  <c:v>82402.518878504663</c:v>
                </c:pt>
                <c:pt idx="161">
                  <c:v>83670.177663551396</c:v>
                </c:pt>
                <c:pt idx="162">
                  <c:v>84937.836448598115</c:v>
                </c:pt>
                <c:pt idx="163">
                  <c:v>86205.495233644848</c:v>
                </c:pt>
                <c:pt idx="164">
                  <c:v>87473.154018691581</c:v>
                </c:pt>
                <c:pt idx="165">
                  <c:v>88740.812803738314</c:v>
                </c:pt>
                <c:pt idx="166">
                  <c:v>90008.471588785033</c:v>
                </c:pt>
                <c:pt idx="167">
                  <c:v>91276.130373831766</c:v>
                </c:pt>
                <c:pt idx="168">
                  <c:v>92543.789158878499</c:v>
                </c:pt>
                <c:pt idx="169">
                  <c:v>93811.447943925217</c:v>
                </c:pt>
                <c:pt idx="170">
                  <c:v>95079.10672897195</c:v>
                </c:pt>
                <c:pt idx="171">
                  <c:v>96346.765514018683</c:v>
                </c:pt>
                <c:pt idx="172">
                  <c:v>97614.424299065417</c:v>
                </c:pt>
                <c:pt idx="173">
                  <c:v>98882.083084112135</c:v>
                </c:pt>
                <c:pt idx="174">
                  <c:v>100149.74186915887</c:v>
                </c:pt>
                <c:pt idx="175">
                  <c:v>101417.4006542056</c:v>
                </c:pt>
                <c:pt idx="176">
                  <c:v>102685.05943925232</c:v>
                </c:pt>
                <c:pt idx="177">
                  <c:v>103952.71822429905</c:v>
                </c:pt>
                <c:pt idx="178">
                  <c:v>105220.37700934579</c:v>
                </c:pt>
                <c:pt idx="179">
                  <c:v>106488.0357943925</c:v>
                </c:pt>
                <c:pt idx="180">
                  <c:v>107755.69457943924</c:v>
                </c:pt>
                <c:pt idx="181">
                  <c:v>109023.35336448597</c:v>
                </c:pt>
                <c:pt idx="182">
                  <c:v>110291.0121495327</c:v>
                </c:pt>
                <c:pt idx="183">
                  <c:v>111558.67093457942</c:v>
                </c:pt>
                <c:pt idx="184">
                  <c:v>112826.32971962616</c:v>
                </c:pt>
                <c:pt idx="185">
                  <c:v>114093.98850467289</c:v>
                </c:pt>
                <c:pt idx="186">
                  <c:v>115361.64728971961</c:v>
                </c:pt>
                <c:pt idx="187">
                  <c:v>116629.30607476634</c:v>
                </c:pt>
                <c:pt idx="188">
                  <c:v>117896.96485981307</c:v>
                </c:pt>
                <c:pt idx="189">
                  <c:v>119164.62364485981</c:v>
                </c:pt>
                <c:pt idx="190">
                  <c:v>120432.28242990653</c:v>
                </c:pt>
                <c:pt idx="191">
                  <c:v>121699.94121495324</c:v>
                </c:pt>
                <c:pt idx="192">
                  <c:v>122967.59999999999</c:v>
                </c:pt>
              </c:numCache>
            </c:numRef>
          </c:xVal>
          <c:yVal>
            <c:numRef>
              <c:f>'AFL2433'!$F$7:$F$247</c:f>
              <c:numCache>
                <c:formatCode>General</c:formatCode>
                <c:ptCount val="241"/>
                <c:pt idx="0">
                  <c:v>163330.29999999999</c:v>
                </c:pt>
                <c:pt idx="1">
                  <c:v>162154.14376470586</c:v>
                </c:pt>
                <c:pt idx="2">
                  <c:v>160977.98752941177</c:v>
                </c:pt>
                <c:pt idx="3">
                  <c:v>159801.83129411764</c:v>
                </c:pt>
                <c:pt idx="4">
                  <c:v>158625.67505882352</c:v>
                </c:pt>
                <c:pt idx="5">
                  <c:v>157449.51882352939</c:v>
                </c:pt>
                <c:pt idx="6">
                  <c:v>156273.36258823529</c:v>
                </c:pt>
                <c:pt idx="7">
                  <c:v>155097.20635294117</c:v>
                </c:pt>
                <c:pt idx="8">
                  <c:v>153921.05011764704</c:v>
                </c:pt>
                <c:pt idx="9">
                  <c:v>152744.89388235292</c:v>
                </c:pt>
                <c:pt idx="10">
                  <c:v>151568.73764705882</c:v>
                </c:pt>
                <c:pt idx="11">
                  <c:v>150392.5814117647</c:v>
                </c:pt>
                <c:pt idx="12">
                  <c:v>149216.42517647057</c:v>
                </c:pt>
                <c:pt idx="13">
                  <c:v>148040.26894117647</c:v>
                </c:pt>
                <c:pt idx="14">
                  <c:v>146864.11270588235</c:v>
                </c:pt>
                <c:pt idx="15">
                  <c:v>145687.95647058822</c:v>
                </c:pt>
                <c:pt idx="16">
                  <c:v>144511.8002352941</c:v>
                </c:pt>
                <c:pt idx="17">
                  <c:v>143335.644</c:v>
                </c:pt>
                <c:pt idx="18">
                  <c:v>142159.48776470587</c:v>
                </c:pt>
                <c:pt idx="19">
                  <c:v>140983.33152941175</c:v>
                </c:pt>
                <c:pt idx="20">
                  <c:v>139807.17529411762</c:v>
                </c:pt>
                <c:pt idx="21">
                  <c:v>138631.01905882353</c:v>
                </c:pt>
                <c:pt idx="22">
                  <c:v>137454.8628235294</c:v>
                </c:pt>
                <c:pt idx="23">
                  <c:v>136278.70658823528</c:v>
                </c:pt>
                <c:pt idx="24">
                  <c:v>135102.55035294115</c:v>
                </c:pt>
                <c:pt idx="25">
                  <c:v>133926.39411764705</c:v>
                </c:pt>
                <c:pt idx="26">
                  <c:v>132750.23788235293</c:v>
                </c:pt>
                <c:pt idx="27">
                  <c:v>131574.0816470588</c:v>
                </c:pt>
                <c:pt idx="28">
                  <c:v>130397.92541176469</c:v>
                </c:pt>
                <c:pt idx="29">
                  <c:v>129221.76917647058</c:v>
                </c:pt>
                <c:pt idx="30">
                  <c:v>128045.61294117646</c:v>
                </c:pt>
                <c:pt idx="31">
                  <c:v>126869.45670588234</c:v>
                </c:pt>
                <c:pt idx="32">
                  <c:v>125693.30047058823</c:v>
                </c:pt>
                <c:pt idx="33">
                  <c:v>124517.14423529411</c:v>
                </c:pt>
                <c:pt idx="34">
                  <c:v>123340.98799999998</c:v>
                </c:pt>
                <c:pt idx="35">
                  <c:v>122164.83176470587</c:v>
                </c:pt>
                <c:pt idx="36">
                  <c:v>120988.67552941176</c:v>
                </c:pt>
                <c:pt idx="37">
                  <c:v>119812.51929411764</c:v>
                </c:pt>
                <c:pt idx="38">
                  <c:v>118636.36305882351</c:v>
                </c:pt>
                <c:pt idx="39">
                  <c:v>117460.2068235294</c:v>
                </c:pt>
                <c:pt idx="40">
                  <c:v>116284.05058823529</c:v>
                </c:pt>
                <c:pt idx="41">
                  <c:v>115107.89435294116</c:v>
                </c:pt>
                <c:pt idx="42">
                  <c:v>113931.73811764704</c:v>
                </c:pt>
                <c:pt idx="43">
                  <c:v>112755.58188235294</c:v>
                </c:pt>
                <c:pt idx="44">
                  <c:v>111579.42564705882</c:v>
                </c:pt>
                <c:pt idx="45">
                  <c:v>110403.26941176469</c:v>
                </c:pt>
                <c:pt idx="46">
                  <c:v>109227.11317647058</c:v>
                </c:pt>
                <c:pt idx="47">
                  <c:v>108050.95694117647</c:v>
                </c:pt>
                <c:pt idx="48">
                  <c:v>106874.80070588234</c:v>
                </c:pt>
                <c:pt idx="49">
                  <c:v>105698.64447058822</c:v>
                </c:pt>
                <c:pt idx="50">
                  <c:v>104522.48823529411</c:v>
                </c:pt>
                <c:pt idx="51">
                  <c:v>103346.33199999999</c:v>
                </c:pt>
                <c:pt idx="52">
                  <c:v>102170.17576470587</c:v>
                </c:pt>
                <c:pt idx="53">
                  <c:v>100994.01952941174</c:v>
                </c:pt>
                <c:pt idx="54">
                  <c:v>99817.863294117633</c:v>
                </c:pt>
                <c:pt idx="55">
                  <c:v>98641.707058823522</c:v>
                </c:pt>
                <c:pt idx="56">
                  <c:v>97465.550823529396</c:v>
                </c:pt>
                <c:pt idx="57">
                  <c:v>96289.394588235285</c:v>
                </c:pt>
                <c:pt idx="58">
                  <c:v>95113.23835294116</c:v>
                </c:pt>
                <c:pt idx="59">
                  <c:v>93937.082117647049</c:v>
                </c:pt>
                <c:pt idx="60">
                  <c:v>92760.925882352924</c:v>
                </c:pt>
                <c:pt idx="61">
                  <c:v>91584.769647058813</c:v>
                </c:pt>
                <c:pt idx="62">
                  <c:v>90408.613411764702</c:v>
                </c:pt>
                <c:pt idx="63">
                  <c:v>89232.457176470576</c:v>
                </c:pt>
                <c:pt idx="64">
                  <c:v>88056.300941176465</c:v>
                </c:pt>
                <c:pt idx="65">
                  <c:v>86880.14470588234</c:v>
                </c:pt>
                <c:pt idx="66">
                  <c:v>85703.988470588229</c:v>
                </c:pt>
                <c:pt idx="67">
                  <c:v>84527.832235294103</c:v>
                </c:pt>
                <c:pt idx="68">
                  <c:v>83351.675999999992</c:v>
                </c:pt>
                <c:pt idx="69">
                  <c:v>82175.519764705867</c:v>
                </c:pt>
                <c:pt idx="70">
                  <c:v>80999.363529411756</c:v>
                </c:pt>
                <c:pt idx="71">
                  <c:v>79823.20729411763</c:v>
                </c:pt>
                <c:pt idx="72">
                  <c:v>78647.051058823519</c:v>
                </c:pt>
                <c:pt idx="73">
                  <c:v>77470.894823529394</c:v>
                </c:pt>
                <c:pt idx="74">
                  <c:v>76294.738588235283</c:v>
                </c:pt>
                <c:pt idx="75">
                  <c:v>75118.582352941172</c:v>
                </c:pt>
                <c:pt idx="76">
                  <c:v>73942.426117647046</c:v>
                </c:pt>
                <c:pt idx="77">
                  <c:v>72766.269882352935</c:v>
                </c:pt>
                <c:pt idx="78">
                  <c:v>71590.11364705881</c:v>
                </c:pt>
                <c:pt idx="79">
                  <c:v>70413.957411764699</c:v>
                </c:pt>
                <c:pt idx="80">
                  <c:v>69237.801176470573</c:v>
                </c:pt>
                <c:pt idx="81">
                  <c:v>68061.644941176462</c:v>
                </c:pt>
                <c:pt idx="82">
                  <c:v>66885.488705882337</c:v>
                </c:pt>
                <c:pt idx="83">
                  <c:v>65709.332470588226</c:v>
                </c:pt>
                <c:pt idx="84">
                  <c:v>64533.1762352941</c:v>
                </c:pt>
                <c:pt idx="85">
                  <c:v>63357.02</c:v>
                </c:pt>
                <c:pt idx="86">
                  <c:v>63133.880093457941</c:v>
                </c:pt>
                <c:pt idx="87">
                  <c:v>62910.740186915886</c:v>
                </c:pt>
                <c:pt idx="88">
                  <c:v>62687.60028037383</c:v>
                </c:pt>
                <c:pt idx="89">
                  <c:v>62464.460373831775</c:v>
                </c:pt>
                <c:pt idx="90">
                  <c:v>62241.320467289719</c:v>
                </c:pt>
                <c:pt idx="91">
                  <c:v>62018.180560747664</c:v>
                </c:pt>
                <c:pt idx="92">
                  <c:v>61795.040654205608</c:v>
                </c:pt>
                <c:pt idx="93">
                  <c:v>61571.900747663545</c:v>
                </c:pt>
                <c:pt idx="94">
                  <c:v>61348.76084112149</c:v>
                </c:pt>
                <c:pt idx="95">
                  <c:v>61125.620934579434</c:v>
                </c:pt>
                <c:pt idx="96">
                  <c:v>60902.481028037379</c:v>
                </c:pt>
                <c:pt idx="97">
                  <c:v>60679.341121495323</c:v>
                </c:pt>
                <c:pt idx="98">
                  <c:v>60456.201214953267</c:v>
                </c:pt>
                <c:pt idx="99">
                  <c:v>60233.061308411212</c:v>
                </c:pt>
                <c:pt idx="100">
                  <c:v>60009.921401869156</c:v>
                </c:pt>
                <c:pt idx="101">
                  <c:v>59786.781495327101</c:v>
                </c:pt>
                <c:pt idx="102">
                  <c:v>59563.641588785045</c:v>
                </c:pt>
                <c:pt idx="103">
                  <c:v>59340.50168224299</c:v>
                </c:pt>
                <c:pt idx="104">
                  <c:v>59117.361775700934</c:v>
                </c:pt>
                <c:pt idx="105">
                  <c:v>58894.221869158879</c:v>
                </c:pt>
                <c:pt idx="106">
                  <c:v>58671.081962616823</c:v>
                </c:pt>
                <c:pt idx="107">
                  <c:v>58447.942056074768</c:v>
                </c:pt>
                <c:pt idx="108">
                  <c:v>58224.802149532712</c:v>
                </c:pt>
                <c:pt idx="109">
                  <c:v>58001.662242990657</c:v>
                </c:pt>
                <c:pt idx="110">
                  <c:v>57778.522336448594</c:v>
                </c:pt>
                <c:pt idx="111">
                  <c:v>57555.382429906538</c:v>
                </c:pt>
                <c:pt idx="112">
                  <c:v>57332.242523364483</c:v>
                </c:pt>
                <c:pt idx="113">
                  <c:v>57109.102616822427</c:v>
                </c:pt>
                <c:pt idx="114">
                  <c:v>56885.962710280372</c:v>
                </c:pt>
                <c:pt idx="115">
                  <c:v>56662.822803738316</c:v>
                </c:pt>
                <c:pt idx="116">
                  <c:v>56439.68289719626</c:v>
                </c:pt>
                <c:pt idx="117">
                  <c:v>56216.542990654205</c:v>
                </c:pt>
                <c:pt idx="118">
                  <c:v>55993.403084112149</c:v>
                </c:pt>
                <c:pt idx="119">
                  <c:v>55770.263177570094</c:v>
                </c:pt>
                <c:pt idx="120">
                  <c:v>55547.123271028038</c:v>
                </c:pt>
                <c:pt idx="121">
                  <c:v>55323.983364485983</c:v>
                </c:pt>
                <c:pt idx="122">
                  <c:v>55100.843457943927</c:v>
                </c:pt>
                <c:pt idx="123">
                  <c:v>54877.703551401864</c:v>
                </c:pt>
                <c:pt idx="124">
                  <c:v>54654.563644859809</c:v>
                </c:pt>
                <c:pt idx="125">
                  <c:v>54431.423738317753</c:v>
                </c:pt>
                <c:pt idx="126">
                  <c:v>54208.283831775698</c:v>
                </c:pt>
                <c:pt idx="127">
                  <c:v>53985.143925233642</c:v>
                </c:pt>
                <c:pt idx="128">
                  <c:v>53762.004018691587</c:v>
                </c:pt>
                <c:pt idx="129">
                  <c:v>53538.864112149531</c:v>
                </c:pt>
                <c:pt idx="130">
                  <c:v>53315.724205607476</c:v>
                </c:pt>
                <c:pt idx="131">
                  <c:v>53092.58429906542</c:v>
                </c:pt>
                <c:pt idx="132">
                  <c:v>52869.444392523365</c:v>
                </c:pt>
                <c:pt idx="133">
                  <c:v>52646.304485981309</c:v>
                </c:pt>
                <c:pt idx="134">
                  <c:v>52423.164579439253</c:v>
                </c:pt>
                <c:pt idx="135">
                  <c:v>52200.024672897198</c:v>
                </c:pt>
                <c:pt idx="136">
                  <c:v>51976.884766355142</c:v>
                </c:pt>
                <c:pt idx="137">
                  <c:v>51753.744859813087</c:v>
                </c:pt>
                <c:pt idx="138">
                  <c:v>51530.604953271031</c:v>
                </c:pt>
                <c:pt idx="139">
                  <c:v>51307.465046728976</c:v>
                </c:pt>
                <c:pt idx="140">
                  <c:v>51084.32514018692</c:v>
                </c:pt>
                <c:pt idx="141">
                  <c:v>50861.185233644865</c:v>
                </c:pt>
                <c:pt idx="142">
                  <c:v>50638.045327102809</c:v>
                </c:pt>
                <c:pt idx="143">
                  <c:v>50414.905420560746</c:v>
                </c:pt>
                <c:pt idx="144">
                  <c:v>50191.765514018691</c:v>
                </c:pt>
                <c:pt idx="145">
                  <c:v>49968.625607476635</c:v>
                </c:pt>
                <c:pt idx="146">
                  <c:v>49745.48570093458</c:v>
                </c:pt>
                <c:pt idx="147">
                  <c:v>49522.345794392524</c:v>
                </c:pt>
                <c:pt idx="148">
                  <c:v>49299.205887850469</c:v>
                </c:pt>
                <c:pt idx="149">
                  <c:v>49076.065981308413</c:v>
                </c:pt>
                <c:pt idx="150">
                  <c:v>48852.926074766357</c:v>
                </c:pt>
                <c:pt idx="151">
                  <c:v>48629.786168224302</c:v>
                </c:pt>
                <c:pt idx="152">
                  <c:v>48406.646261682246</c:v>
                </c:pt>
                <c:pt idx="153">
                  <c:v>48183.506355140191</c:v>
                </c:pt>
                <c:pt idx="154">
                  <c:v>47960.366448598128</c:v>
                </c:pt>
                <c:pt idx="155">
                  <c:v>47737.226542056073</c:v>
                </c:pt>
                <c:pt idx="156">
                  <c:v>47514.086635514017</c:v>
                </c:pt>
                <c:pt idx="157">
                  <c:v>47290.946728971961</c:v>
                </c:pt>
                <c:pt idx="158">
                  <c:v>47067.806822429906</c:v>
                </c:pt>
                <c:pt idx="159">
                  <c:v>46844.66691588785</c:v>
                </c:pt>
                <c:pt idx="160">
                  <c:v>46621.527009345795</c:v>
                </c:pt>
                <c:pt idx="161">
                  <c:v>46398.387102803739</c:v>
                </c:pt>
                <c:pt idx="162">
                  <c:v>46175.247196261684</c:v>
                </c:pt>
                <c:pt idx="163">
                  <c:v>45952.107289719628</c:v>
                </c:pt>
                <c:pt idx="164">
                  <c:v>45728.967383177573</c:v>
                </c:pt>
                <c:pt idx="165">
                  <c:v>45505.827476635517</c:v>
                </c:pt>
                <c:pt idx="166">
                  <c:v>45282.687570093462</c:v>
                </c:pt>
                <c:pt idx="167">
                  <c:v>45059.547663551406</c:v>
                </c:pt>
                <c:pt idx="168">
                  <c:v>44836.40775700935</c:v>
                </c:pt>
                <c:pt idx="169">
                  <c:v>44613.267850467295</c:v>
                </c:pt>
                <c:pt idx="170">
                  <c:v>44390.127943925239</c:v>
                </c:pt>
                <c:pt idx="171">
                  <c:v>44166.988037383184</c:v>
                </c:pt>
                <c:pt idx="172">
                  <c:v>43943.848130841128</c:v>
                </c:pt>
                <c:pt idx="173">
                  <c:v>43720.708224299073</c:v>
                </c:pt>
                <c:pt idx="174">
                  <c:v>43497.568317757017</c:v>
                </c:pt>
                <c:pt idx="175">
                  <c:v>43274.428411214962</c:v>
                </c:pt>
                <c:pt idx="176">
                  <c:v>43051.288504672899</c:v>
                </c:pt>
                <c:pt idx="177">
                  <c:v>42828.148598130843</c:v>
                </c:pt>
                <c:pt idx="178">
                  <c:v>42605.008691588788</c:v>
                </c:pt>
                <c:pt idx="179">
                  <c:v>42381.868785046732</c:v>
                </c:pt>
                <c:pt idx="180">
                  <c:v>42158.728878504677</c:v>
                </c:pt>
                <c:pt idx="181">
                  <c:v>41935.588971962621</c:v>
                </c:pt>
                <c:pt idx="182">
                  <c:v>41712.449065420566</c:v>
                </c:pt>
                <c:pt idx="183">
                  <c:v>41489.30915887851</c:v>
                </c:pt>
                <c:pt idx="184">
                  <c:v>41266.169252336447</c:v>
                </c:pt>
                <c:pt idx="185">
                  <c:v>41043.029345794392</c:v>
                </c:pt>
                <c:pt idx="186">
                  <c:v>40819.889439252336</c:v>
                </c:pt>
                <c:pt idx="187">
                  <c:v>40596.749532710281</c:v>
                </c:pt>
                <c:pt idx="188">
                  <c:v>40373.609626168225</c:v>
                </c:pt>
                <c:pt idx="189">
                  <c:v>40150.46971962617</c:v>
                </c:pt>
                <c:pt idx="190">
                  <c:v>39927.329813084114</c:v>
                </c:pt>
                <c:pt idx="191">
                  <c:v>39704.189906542058</c:v>
                </c:pt>
                <c:pt idx="192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B-4D05-968D-C00B57F0B7A1}"/>
            </c:ext>
          </c:extLst>
        </c:ser>
        <c:ser>
          <c:idx val="0"/>
          <c:order val="1"/>
          <c:tx>
            <c:strRef>
              <c:f>'AFL2433'!$F$1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'AFL2433'!$E$2:$E$4</c:f>
              <c:numCache>
                <c:formatCode>General</c:formatCode>
                <c:ptCount val="3"/>
                <c:pt idx="0">
                  <c:v>-33675.51</c:v>
                </c:pt>
                <c:pt idx="1">
                  <c:v>-12671.89</c:v>
                </c:pt>
                <c:pt idx="2">
                  <c:v>122967.6</c:v>
                </c:pt>
              </c:numCache>
            </c:numRef>
          </c:xVal>
          <c:yVal>
            <c:numRef>
              <c:f>'AFL2433'!$F$2:$F$4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63357.02</c:v>
                </c:pt>
                <c:pt idx="2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B-4D05-968D-C00B57F0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40080"/>
        <c:axId val="232240472"/>
      </c:scatterChart>
      <c:valAx>
        <c:axId val="232240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40472"/>
        <c:crosses val="autoZero"/>
        <c:crossBetween val="midCat"/>
      </c:valAx>
      <c:valAx>
        <c:axId val="232240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40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'AFL2418'!$E$7:$E$300</c:f>
              <c:numCache>
                <c:formatCode>General</c:formatCode>
                <c:ptCount val="294"/>
                <c:pt idx="0">
                  <c:v>-129477.1</c:v>
                </c:pt>
                <c:pt idx="1">
                  <c:v>-128398.121901245</c:v>
                </c:pt>
                <c:pt idx="2">
                  <c:v>-127319.14380249001</c:v>
                </c:pt>
                <c:pt idx="3">
                  <c:v>-126240.16570373501</c:v>
                </c:pt>
                <c:pt idx="4">
                  <c:v>-125161.18760498</c:v>
                </c:pt>
                <c:pt idx="5">
                  <c:v>-124082.209506225</c:v>
                </c:pt>
                <c:pt idx="6">
                  <c:v>-123003.23140747001</c:v>
                </c:pt>
                <c:pt idx="7">
                  <c:v>-121924.25330871501</c:v>
                </c:pt>
                <c:pt idx="8">
                  <c:v>-120845.27520996</c:v>
                </c:pt>
                <c:pt idx="9">
                  <c:v>-119766.297111205</c:v>
                </c:pt>
                <c:pt idx="10">
                  <c:v>-118687.31901245001</c:v>
                </c:pt>
                <c:pt idx="11">
                  <c:v>-117608.34091369501</c:v>
                </c:pt>
                <c:pt idx="12">
                  <c:v>-116529.36281494</c:v>
                </c:pt>
                <c:pt idx="13">
                  <c:v>-115450.38471618501</c:v>
                </c:pt>
                <c:pt idx="14">
                  <c:v>-114371.40661743001</c:v>
                </c:pt>
                <c:pt idx="15">
                  <c:v>-113292.42851867501</c:v>
                </c:pt>
                <c:pt idx="16">
                  <c:v>-112213.45041992</c:v>
                </c:pt>
                <c:pt idx="17">
                  <c:v>-111134.472321165</c:v>
                </c:pt>
                <c:pt idx="18">
                  <c:v>-110055.49422241001</c:v>
                </c:pt>
                <c:pt idx="19">
                  <c:v>-108976.516123655</c:v>
                </c:pt>
                <c:pt idx="20">
                  <c:v>-107897.5380249</c:v>
                </c:pt>
                <c:pt idx="21">
                  <c:v>-106818.55992614501</c:v>
                </c:pt>
                <c:pt idx="22">
                  <c:v>-105739.58182739001</c:v>
                </c:pt>
                <c:pt idx="23">
                  <c:v>-104660.603728635</c:v>
                </c:pt>
                <c:pt idx="24">
                  <c:v>-103581.62562988</c:v>
                </c:pt>
                <c:pt idx="25">
                  <c:v>-102502.64753112501</c:v>
                </c:pt>
                <c:pt idx="26">
                  <c:v>-101423.66943237001</c:v>
                </c:pt>
                <c:pt idx="27">
                  <c:v>-100344.691333615</c:v>
                </c:pt>
                <c:pt idx="28">
                  <c:v>-99265.713234860013</c:v>
                </c:pt>
                <c:pt idx="29">
                  <c:v>-98186.73513610501</c:v>
                </c:pt>
                <c:pt idx="30">
                  <c:v>-97107.757037350006</c:v>
                </c:pt>
                <c:pt idx="31">
                  <c:v>-96028.778938595002</c:v>
                </c:pt>
                <c:pt idx="32">
                  <c:v>-94949.800839839998</c:v>
                </c:pt>
                <c:pt idx="33">
                  <c:v>-93870.822741085009</c:v>
                </c:pt>
                <c:pt idx="34">
                  <c:v>-92791.844642330005</c:v>
                </c:pt>
                <c:pt idx="35">
                  <c:v>-91712.866543575015</c:v>
                </c:pt>
                <c:pt idx="36">
                  <c:v>-90633.888444820012</c:v>
                </c:pt>
                <c:pt idx="37">
                  <c:v>-89554.910346065008</c:v>
                </c:pt>
                <c:pt idx="38">
                  <c:v>-88475.932247310004</c:v>
                </c:pt>
                <c:pt idx="39">
                  <c:v>-87396.954148555</c:v>
                </c:pt>
                <c:pt idx="40">
                  <c:v>-86317.976049799996</c:v>
                </c:pt>
                <c:pt idx="41">
                  <c:v>-85238.997951045007</c:v>
                </c:pt>
                <c:pt idx="42">
                  <c:v>-84160.019852290003</c:v>
                </c:pt>
                <c:pt idx="43">
                  <c:v>-83081.041753535013</c:v>
                </c:pt>
                <c:pt idx="44">
                  <c:v>-82002.06365478001</c:v>
                </c:pt>
                <c:pt idx="45">
                  <c:v>-80923.085556025006</c:v>
                </c:pt>
                <c:pt idx="46">
                  <c:v>-79844.107457270002</c:v>
                </c:pt>
                <c:pt idx="47">
                  <c:v>-78765.129358514998</c:v>
                </c:pt>
                <c:pt idx="48">
                  <c:v>-77686.151259760009</c:v>
                </c:pt>
                <c:pt idx="49">
                  <c:v>-76607.173161005005</c:v>
                </c:pt>
                <c:pt idx="50">
                  <c:v>-75528.195062250015</c:v>
                </c:pt>
                <c:pt idx="51">
                  <c:v>-74449.216963495011</c:v>
                </c:pt>
                <c:pt idx="52">
                  <c:v>-73370.238864740008</c:v>
                </c:pt>
                <c:pt idx="53">
                  <c:v>-72291.260765985004</c:v>
                </c:pt>
                <c:pt idx="54">
                  <c:v>-71212.28266723</c:v>
                </c:pt>
                <c:pt idx="55">
                  <c:v>-70133.304568474996</c:v>
                </c:pt>
                <c:pt idx="56">
                  <c:v>-69054.326469720007</c:v>
                </c:pt>
                <c:pt idx="57">
                  <c:v>-67975.348370965003</c:v>
                </c:pt>
                <c:pt idx="58">
                  <c:v>-66896.370272210013</c:v>
                </c:pt>
                <c:pt idx="59">
                  <c:v>-65817.392173455009</c:v>
                </c:pt>
                <c:pt idx="60">
                  <c:v>-64738.414074700006</c:v>
                </c:pt>
                <c:pt idx="61">
                  <c:v>-63659.435975945002</c:v>
                </c:pt>
                <c:pt idx="62">
                  <c:v>-62580.457877189998</c:v>
                </c:pt>
                <c:pt idx="63">
                  <c:v>-61501.479778435008</c:v>
                </c:pt>
                <c:pt idx="64">
                  <c:v>-60422.501679680005</c:v>
                </c:pt>
                <c:pt idx="65">
                  <c:v>-59343.523580925001</c:v>
                </c:pt>
                <c:pt idx="66">
                  <c:v>-58264.545482170011</c:v>
                </c:pt>
                <c:pt idx="67">
                  <c:v>-57185.567383415007</c:v>
                </c:pt>
                <c:pt idx="68">
                  <c:v>-56106.589284660004</c:v>
                </c:pt>
                <c:pt idx="69">
                  <c:v>-55027.611185905</c:v>
                </c:pt>
                <c:pt idx="70">
                  <c:v>-53948.63308715001</c:v>
                </c:pt>
                <c:pt idx="71">
                  <c:v>-52869.654988395007</c:v>
                </c:pt>
                <c:pt idx="72">
                  <c:v>-51790.676889640003</c:v>
                </c:pt>
                <c:pt idx="73">
                  <c:v>-50711.698790884999</c:v>
                </c:pt>
                <c:pt idx="74">
                  <c:v>-49632.720692130009</c:v>
                </c:pt>
                <c:pt idx="75">
                  <c:v>-48553.742593375006</c:v>
                </c:pt>
                <c:pt idx="76">
                  <c:v>-47474.764494620002</c:v>
                </c:pt>
                <c:pt idx="77">
                  <c:v>-46395.786395864998</c:v>
                </c:pt>
                <c:pt idx="78">
                  <c:v>-45316.808297110008</c:v>
                </c:pt>
                <c:pt idx="79">
                  <c:v>-44237.830198355005</c:v>
                </c:pt>
                <c:pt idx="80">
                  <c:v>-43158.852099600001</c:v>
                </c:pt>
                <c:pt idx="81">
                  <c:v>-42079.874000845011</c:v>
                </c:pt>
                <c:pt idx="82">
                  <c:v>-41000.895902090007</c:v>
                </c:pt>
                <c:pt idx="83">
                  <c:v>-39921.917803335004</c:v>
                </c:pt>
                <c:pt idx="84">
                  <c:v>-38842.93970458</c:v>
                </c:pt>
                <c:pt idx="85">
                  <c:v>-37763.96160582501</c:v>
                </c:pt>
                <c:pt idx="86">
                  <c:v>-36684.983507070006</c:v>
                </c:pt>
                <c:pt idx="87">
                  <c:v>-35606.005408315003</c:v>
                </c:pt>
                <c:pt idx="88">
                  <c:v>-34527.027309559999</c:v>
                </c:pt>
                <c:pt idx="89">
                  <c:v>-33448.049210805009</c:v>
                </c:pt>
                <c:pt idx="90">
                  <c:v>-32369.071112050005</c:v>
                </c:pt>
                <c:pt idx="91">
                  <c:v>-31290.093013295002</c:v>
                </c:pt>
                <c:pt idx="92">
                  <c:v>-30211.114914539998</c:v>
                </c:pt>
                <c:pt idx="93">
                  <c:v>-29132.136815785008</c:v>
                </c:pt>
                <c:pt idx="94">
                  <c:v>-28053.158717030004</c:v>
                </c:pt>
                <c:pt idx="95">
                  <c:v>-26974.180618275001</c:v>
                </c:pt>
                <c:pt idx="96">
                  <c:v>-25895.202519520011</c:v>
                </c:pt>
                <c:pt idx="97">
                  <c:v>-24816.224420765007</c:v>
                </c:pt>
                <c:pt idx="98">
                  <c:v>-23737.246322010003</c:v>
                </c:pt>
                <c:pt idx="99">
                  <c:v>-22658.268223255</c:v>
                </c:pt>
                <c:pt idx="100">
                  <c:v>-21579.29012450001</c:v>
                </c:pt>
                <c:pt idx="101">
                  <c:v>-20500.312025745006</c:v>
                </c:pt>
                <c:pt idx="102">
                  <c:v>-19421.333926990003</c:v>
                </c:pt>
                <c:pt idx="103">
                  <c:v>-18342.355828234999</c:v>
                </c:pt>
                <c:pt idx="104">
                  <c:v>-17263.377729480009</c:v>
                </c:pt>
                <c:pt idx="105">
                  <c:v>-16184.399630725005</c:v>
                </c:pt>
                <c:pt idx="106">
                  <c:v>-15105.421531970002</c:v>
                </c:pt>
                <c:pt idx="107">
                  <c:v>-14026.443433214998</c:v>
                </c:pt>
                <c:pt idx="108">
                  <c:v>-12947.465334460008</c:v>
                </c:pt>
                <c:pt idx="109">
                  <c:v>-11868.487235705004</c:v>
                </c:pt>
                <c:pt idx="110">
                  <c:v>-10789.509136950001</c:v>
                </c:pt>
                <c:pt idx="111">
                  <c:v>-9710.5310381949967</c:v>
                </c:pt>
                <c:pt idx="112">
                  <c:v>-8631.5529394400073</c:v>
                </c:pt>
                <c:pt idx="113">
                  <c:v>-7552.5748406850034</c:v>
                </c:pt>
                <c:pt idx="114">
                  <c:v>-6473.5967419299996</c:v>
                </c:pt>
                <c:pt idx="115">
                  <c:v>-5394.6186431750102</c:v>
                </c:pt>
                <c:pt idx="116">
                  <c:v>-4315.6405444200063</c:v>
                </c:pt>
                <c:pt idx="117">
                  <c:v>-3236.6624456650025</c:v>
                </c:pt>
                <c:pt idx="118">
                  <c:v>-2157.6843469099986</c:v>
                </c:pt>
                <c:pt idx="119">
                  <c:v>-1078.7062481550092</c:v>
                </c:pt>
                <c:pt idx="120">
                  <c:v>0.2718506</c:v>
                </c:pt>
                <c:pt idx="121">
                  <c:v>1096.5940273491228</c:v>
                </c:pt>
                <c:pt idx="122">
                  <c:v>2192.9162040982455</c:v>
                </c:pt>
                <c:pt idx="123">
                  <c:v>3289.2383808473687</c:v>
                </c:pt>
                <c:pt idx="124">
                  <c:v>4385.560557596491</c:v>
                </c:pt>
                <c:pt idx="125">
                  <c:v>5481.8827343456142</c:v>
                </c:pt>
                <c:pt idx="126">
                  <c:v>6578.2049110947373</c:v>
                </c:pt>
                <c:pt idx="127">
                  <c:v>7674.5270878438596</c:v>
                </c:pt>
                <c:pt idx="128">
                  <c:v>8770.8492645929819</c:v>
                </c:pt>
                <c:pt idx="129">
                  <c:v>9867.171441342105</c:v>
                </c:pt>
                <c:pt idx="130">
                  <c:v>10963.493618091228</c:v>
                </c:pt>
                <c:pt idx="131">
                  <c:v>12059.815794840351</c:v>
                </c:pt>
                <c:pt idx="132">
                  <c:v>13156.137971589475</c:v>
                </c:pt>
                <c:pt idx="133">
                  <c:v>14252.460148338598</c:v>
                </c:pt>
                <c:pt idx="134">
                  <c:v>15348.782325087719</c:v>
                </c:pt>
                <c:pt idx="135">
                  <c:v>16445.104501836842</c:v>
                </c:pt>
                <c:pt idx="136">
                  <c:v>17541.426678585962</c:v>
                </c:pt>
                <c:pt idx="137">
                  <c:v>18637.748855335085</c:v>
                </c:pt>
                <c:pt idx="138">
                  <c:v>19734.071032084208</c:v>
                </c:pt>
                <c:pt idx="139">
                  <c:v>20830.393208833331</c:v>
                </c:pt>
                <c:pt idx="140">
                  <c:v>21926.715385582454</c:v>
                </c:pt>
                <c:pt idx="141">
                  <c:v>23023.037562331578</c:v>
                </c:pt>
                <c:pt idx="142">
                  <c:v>24119.359739080701</c:v>
                </c:pt>
                <c:pt idx="143">
                  <c:v>25215.681915829824</c:v>
                </c:pt>
                <c:pt idx="144">
                  <c:v>26312.004092578947</c:v>
                </c:pt>
                <c:pt idx="145">
                  <c:v>27408.32626932807</c:v>
                </c:pt>
                <c:pt idx="146">
                  <c:v>28504.648446077194</c:v>
                </c:pt>
                <c:pt idx="147">
                  <c:v>29600.970622826313</c:v>
                </c:pt>
                <c:pt idx="148">
                  <c:v>30697.292799575436</c:v>
                </c:pt>
                <c:pt idx="149">
                  <c:v>31793.614976324559</c:v>
                </c:pt>
                <c:pt idx="150">
                  <c:v>32889.93715307369</c:v>
                </c:pt>
                <c:pt idx="151">
                  <c:v>33986.259329822809</c:v>
                </c:pt>
                <c:pt idx="152">
                  <c:v>35082.581506571929</c:v>
                </c:pt>
                <c:pt idx="153">
                  <c:v>36178.903683321056</c:v>
                </c:pt>
                <c:pt idx="154">
                  <c:v>37275.225860070175</c:v>
                </c:pt>
                <c:pt idx="155">
                  <c:v>38371.548036819302</c:v>
                </c:pt>
                <c:pt idx="156">
                  <c:v>39467.870213568422</c:v>
                </c:pt>
                <c:pt idx="157">
                  <c:v>40564.192390317548</c:v>
                </c:pt>
                <c:pt idx="158">
                  <c:v>41660.514567066668</c:v>
                </c:pt>
                <c:pt idx="159">
                  <c:v>42756.836743815795</c:v>
                </c:pt>
                <c:pt idx="160">
                  <c:v>43853.158920564914</c:v>
                </c:pt>
                <c:pt idx="161">
                  <c:v>44949.481097314041</c:v>
                </c:pt>
                <c:pt idx="162">
                  <c:v>46045.803274063161</c:v>
                </c:pt>
                <c:pt idx="163">
                  <c:v>47142.12545081228</c:v>
                </c:pt>
                <c:pt idx="164">
                  <c:v>48238.447627561407</c:v>
                </c:pt>
                <c:pt idx="165">
                  <c:v>49334.769804310527</c:v>
                </c:pt>
                <c:pt idx="166">
                  <c:v>50431.091981059653</c:v>
                </c:pt>
                <c:pt idx="167">
                  <c:v>51527.414157808773</c:v>
                </c:pt>
                <c:pt idx="168">
                  <c:v>52623.7363345579</c:v>
                </c:pt>
                <c:pt idx="169">
                  <c:v>53720.058511307019</c:v>
                </c:pt>
                <c:pt idx="170">
                  <c:v>54816.380688056146</c:v>
                </c:pt>
                <c:pt idx="171">
                  <c:v>55912.702864805266</c:v>
                </c:pt>
                <c:pt idx="172">
                  <c:v>57009.025041554392</c:v>
                </c:pt>
                <c:pt idx="173">
                  <c:v>58105.347218303512</c:v>
                </c:pt>
                <c:pt idx="174">
                  <c:v>59201.669395052631</c:v>
                </c:pt>
                <c:pt idx="175">
                  <c:v>60297.991571801758</c:v>
                </c:pt>
                <c:pt idx="176">
                  <c:v>61394.313748550878</c:v>
                </c:pt>
                <c:pt idx="177">
                  <c:v>62490.635925300005</c:v>
                </c:pt>
                <c:pt idx="178">
                  <c:v>63586.958102049124</c:v>
                </c:pt>
                <c:pt idx="179">
                  <c:v>64683.280278798251</c:v>
                </c:pt>
                <c:pt idx="180">
                  <c:v>65779.60245554737</c:v>
                </c:pt>
                <c:pt idx="181">
                  <c:v>66875.92463229649</c:v>
                </c:pt>
                <c:pt idx="182">
                  <c:v>67972.24680904561</c:v>
                </c:pt>
                <c:pt idx="183">
                  <c:v>69068.568985794729</c:v>
                </c:pt>
                <c:pt idx="184">
                  <c:v>70164.891162543849</c:v>
                </c:pt>
                <c:pt idx="185">
                  <c:v>71261.213339292983</c:v>
                </c:pt>
                <c:pt idx="186">
                  <c:v>72357.535516042102</c:v>
                </c:pt>
                <c:pt idx="187">
                  <c:v>73453.857692791222</c:v>
                </c:pt>
                <c:pt idx="188">
                  <c:v>74550.179869540341</c:v>
                </c:pt>
                <c:pt idx="189">
                  <c:v>75646.502046289475</c:v>
                </c:pt>
                <c:pt idx="190">
                  <c:v>76742.824223038595</c:v>
                </c:pt>
                <c:pt idx="191">
                  <c:v>77839.146399787714</c:v>
                </c:pt>
                <c:pt idx="192">
                  <c:v>78935.468576536834</c:v>
                </c:pt>
                <c:pt idx="193">
                  <c:v>80031.790753285968</c:v>
                </c:pt>
                <c:pt idx="194">
                  <c:v>81128.112930035088</c:v>
                </c:pt>
                <c:pt idx="195">
                  <c:v>82224.435106784207</c:v>
                </c:pt>
                <c:pt idx="196">
                  <c:v>83320.757283533327</c:v>
                </c:pt>
                <c:pt idx="197">
                  <c:v>84417.079460282446</c:v>
                </c:pt>
                <c:pt idx="198">
                  <c:v>85513.40163703158</c:v>
                </c:pt>
                <c:pt idx="199">
                  <c:v>86609.7238137807</c:v>
                </c:pt>
                <c:pt idx="200">
                  <c:v>87706.045990529819</c:v>
                </c:pt>
                <c:pt idx="201">
                  <c:v>88802.368167278939</c:v>
                </c:pt>
                <c:pt idx="202">
                  <c:v>89898.690344028073</c:v>
                </c:pt>
                <c:pt idx="203">
                  <c:v>90995.012520777193</c:v>
                </c:pt>
                <c:pt idx="204">
                  <c:v>92091.334697526312</c:v>
                </c:pt>
                <c:pt idx="205">
                  <c:v>93187.656874275432</c:v>
                </c:pt>
                <c:pt idx="206">
                  <c:v>94283.979051024551</c:v>
                </c:pt>
                <c:pt idx="207">
                  <c:v>95380.301227773685</c:v>
                </c:pt>
                <c:pt idx="208">
                  <c:v>96476.623404522805</c:v>
                </c:pt>
                <c:pt idx="209">
                  <c:v>97572.945581271924</c:v>
                </c:pt>
                <c:pt idx="210">
                  <c:v>98669.267758021044</c:v>
                </c:pt>
                <c:pt idx="211">
                  <c:v>99765.589934770178</c:v>
                </c:pt>
                <c:pt idx="212">
                  <c:v>100861.9121115193</c:v>
                </c:pt>
                <c:pt idx="213">
                  <c:v>101958.23428826842</c:v>
                </c:pt>
                <c:pt idx="214">
                  <c:v>103054.55646501754</c:v>
                </c:pt>
                <c:pt idx="215">
                  <c:v>104150.87864176667</c:v>
                </c:pt>
                <c:pt idx="216">
                  <c:v>105247.20081851579</c:v>
                </c:pt>
                <c:pt idx="217">
                  <c:v>106343.52299526491</c:v>
                </c:pt>
                <c:pt idx="218">
                  <c:v>107439.84517201403</c:v>
                </c:pt>
                <c:pt idx="219">
                  <c:v>108536.16734876315</c:v>
                </c:pt>
                <c:pt idx="220">
                  <c:v>109632.48952551228</c:v>
                </c:pt>
                <c:pt idx="221">
                  <c:v>110728.8117022614</c:v>
                </c:pt>
                <c:pt idx="222">
                  <c:v>111825.13387901052</c:v>
                </c:pt>
                <c:pt idx="223">
                  <c:v>112921.45605575964</c:v>
                </c:pt>
                <c:pt idx="224">
                  <c:v>114017.77823250878</c:v>
                </c:pt>
                <c:pt idx="225">
                  <c:v>115114.1004092579</c:v>
                </c:pt>
                <c:pt idx="226">
                  <c:v>116210.42258600701</c:v>
                </c:pt>
                <c:pt idx="227">
                  <c:v>117306.74476275613</c:v>
                </c:pt>
                <c:pt idx="228">
                  <c:v>118403.06693950525</c:v>
                </c:pt>
                <c:pt idx="229">
                  <c:v>119499.38911625439</c:v>
                </c:pt>
                <c:pt idx="230">
                  <c:v>120595.71129300351</c:v>
                </c:pt>
                <c:pt idx="231">
                  <c:v>121692.03346975263</c:v>
                </c:pt>
                <c:pt idx="232">
                  <c:v>122788.35564650175</c:v>
                </c:pt>
                <c:pt idx="233">
                  <c:v>123884.67782325088</c:v>
                </c:pt>
                <c:pt idx="234">
                  <c:v>124981</c:v>
                </c:pt>
              </c:numCache>
            </c:numRef>
          </c:xVal>
          <c:yVal>
            <c:numRef>
              <c:f>'AFL2418'!$F$7:$F$300</c:f>
              <c:numCache>
                <c:formatCode>General</c:formatCode>
                <c:ptCount val="294"/>
                <c:pt idx="0">
                  <c:v>-62992.480000000003</c:v>
                </c:pt>
                <c:pt idx="1">
                  <c:v>-62467.544082173335</c:v>
                </c:pt>
                <c:pt idx="2">
                  <c:v>-61942.608164346668</c:v>
                </c:pt>
                <c:pt idx="3">
                  <c:v>-61417.67224652</c:v>
                </c:pt>
                <c:pt idx="4">
                  <c:v>-60892.73632869334</c:v>
                </c:pt>
                <c:pt idx="5">
                  <c:v>-60367.800410866672</c:v>
                </c:pt>
                <c:pt idx="6">
                  <c:v>-59842.864493040004</c:v>
                </c:pt>
                <c:pt idx="7">
                  <c:v>-59317.928575213336</c:v>
                </c:pt>
                <c:pt idx="8">
                  <c:v>-58792.992657386669</c:v>
                </c:pt>
                <c:pt idx="9">
                  <c:v>-58268.056739560001</c:v>
                </c:pt>
                <c:pt idx="10">
                  <c:v>-57743.120821733333</c:v>
                </c:pt>
                <c:pt idx="11">
                  <c:v>-57218.184903906673</c:v>
                </c:pt>
                <c:pt idx="12">
                  <c:v>-56693.248986080005</c:v>
                </c:pt>
                <c:pt idx="13">
                  <c:v>-56168.313068253337</c:v>
                </c:pt>
                <c:pt idx="14">
                  <c:v>-55643.37715042667</c:v>
                </c:pt>
                <c:pt idx="15">
                  <c:v>-55118.441232600002</c:v>
                </c:pt>
                <c:pt idx="16">
                  <c:v>-54593.505314773334</c:v>
                </c:pt>
                <c:pt idx="17">
                  <c:v>-54068.569396946667</c:v>
                </c:pt>
                <c:pt idx="18">
                  <c:v>-53543.633479120006</c:v>
                </c:pt>
                <c:pt idx="19">
                  <c:v>-53018.697561293338</c:v>
                </c:pt>
                <c:pt idx="20">
                  <c:v>-52493.761643466671</c:v>
                </c:pt>
                <c:pt idx="21">
                  <c:v>-51968.825725640003</c:v>
                </c:pt>
                <c:pt idx="22">
                  <c:v>-51443.889807813335</c:v>
                </c:pt>
                <c:pt idx="23">
                  <c:v>-50918.953889986667</c:v>
                </c:pt>
                <c:pt idx="24">
                  <c:v>-50394.01797216</c:v>
                </c:pt>
                <c:pt idx="25">
                  <c:v>-49869.082054333339</c:v>
                </c:pt>
                <c:pt idx="26">
                  <c:v>-49344.146136506672</c:v>
                </c:pt>
                <c:pt idx="27">
                  <c:v>-48819.210218680004</c:v>
                </c:pt>
                <c:pt idx="28">
                  <c:v>-48294.274300853336</c:v>
                </c:pt>
                <c:pt idx="29">
                  <c:v>-47769.338383026668</c:v>
                </c:pt>
                <c:pt idx="30">
                  <c:v>-47244.402465200001</c:v>
                </c:pt>
                <c:pt idx="31">
                  <c:v>-46719.466547373333</c:v>
                </c:pt>
                <c:pt idx="32">
                  <c:v>-46194.530629546673</c:v>
                </c:pt>
                <c:pt idx="33">
                  <c:v>-45669.594711719998</c:v>
                </c:pt>
                <c:pt idx="34">
                  <c:v>-45144.658793893337</c:v>
                </c:pt>
                <c:pt idx="35">
                  <c:v>-44619.722876066669</c:v>
                </c:pt>
                <c:pt idx="36">
                  <c:v>-44094.786958240002</c:v>
                </c:pt>
                <c:pt idx="37">
                  <c:v>-43569.851040413334</c:v>
                </c:pt>
                <c:pt idx="38">
                  <c:v>-43044.915122586666</c:v>
                </c:pt>
                <c:pt idx="39">
                  <c:v>-42519.979204760006</c:v>
                </c:pt>
                <c:pt idx="40">
                  <c:v>-41995.043286933331</c:v>
                </c:pt>
                <c:pt idx="41">
                  <c:v>-41470.10736910667</c:v>
                </c:pt>
                <c:pt idx="42">
                  <c:v>-40945.171451280003</c:v>
                </c:pt>
                <c:pt idx="43">
                  <c:v>-40420.235533453335</c:v>
                </c:pt>
                <c:pt idx="44">
                  <c:v>-39895.299615626667</c:v>
                </c:pt>
                <c:pt idx="45">
                  <c:v>-39370.363697799999</c:v>
                </c:pt>
                <c:pt idx="46">
                  <c:v>-38845.427779973339</c:v>
                </c:pt>
                <c:pt idx="47">
                  <c:v>-38320.491862146664</c:v>
                </c:pt>
                <c:pt idx="48">
                  <c:v>-37795.555944320004</c:v>
                </c:pt>
                <c:pt idx="49">
                  <c:v>-37270.620026493336</c:v>
                </c:pt>
                <c:pt idx="50">
                  <c:v>-36745.684108666668</c:v>
                </c:pt>
                <c:pt idx="51">
                  <c:v>-36220.74819084</c:v>
                </c:pt>
                <c:pt idx="52">
                  <c:v>-35695.812273013333</c:v>
                </c:pt>
                <c:pt idx="53">
                  <c:v>-35170.876355186672</c:v>
                </c:pt>
                <c:pt idx="54">
                  <c:v>-34645.940437359997</c:v>
                </c:pt>
                <c:pt idx="55">
                  <c:v>-34121.004519533337</c:v>
                </c:pt>
                <c:pt idx="56">
                  <c:v>-33596.068601706669</c:v>
                </c:pt>
                <c:pt idx="57">
                  <c:v>-33071.132683880001</c:v>
                </c:pt>
                <c:pt idx="58">
                  <c:v>-32546.196766053334</c:v>
                </c:pt>
                <c:pt idx="59">
                  <c:v>-32021.26084822667</c:v>
                </c:pt>
                <c:pt idx="60">
                  <c:v>-31496.324930400002</c:v>
                </c:pt>
                <c:pt idx="61">
                  <c:v>-30971.389012573334</c:v>
                </c:pt>
                <c:pt idx="62">
                  <c:v>-30446.453094746666</c:v>
                </c:pt>
                <c:pt idx="63">
                  <c:v>-29921.517176920002</c:v>
                </c:pt>
                <c:pt idx="64">
                  <c:v>-29396.581259093335</c:v>
                </c:pt>
                <c:pt idx="65">
                  <c:v>-28871.645341266667</c:v>
                </c:pt>
                <c:pt idx="66">
                  <c:v>-28346.709423439999</c:v>
                </c:pt>
                <c:pt idx="67">
                  <c:v>-27821.773505613332</c:v>
                </c:pt>
                <c:pt idx="68">
                  <c:v>-27296.837587786671</c:v>
                </c:pt>
                <c:pt idx="69">
                  <c:v>-26771.901669960003</c:v>
                </c:pt>
                <c:pt idx="70">
                  <c:v>-26246.965752133336</c:v>
                </c:pt>
                <c:pt idx="71">
                  <c:v>-25722.029834306668</c:v>
                </c:pt>
                <c:pt idx="72">
                  <c:v>-25197.09391648</c:v>
                </c:pt>
                <c:pt idx="73">
                  <c:v>-24672.157998653332</c:v>
                </c:pt>
                <c:pt idx="74">
                  <c:v>-24147.222080826665</c:v>
                </c:pt>
                <c:pt idx="75">
                  <c:v>-23622.286163000004</c:v>
                </c:pt>
                <c:pt idx="76">
                  <c:v>-23097.350245173337</c:v>
                </c:pt>
                <c:pt idx="77">
                  <c:v>-22572.414327346669</c:v>
                </c:pt>
                <c:pt idx="78">
                  <c:v>-22047.478409520001</c:v>
                </c:pt>
                <c:pt idx="79">
                  <c:v>-21522.542491693333</c:v>
                </c:pt>
                <c:pt idx="80">
                  <c:v>-20997.606573866666</c:v>
                </c:pt>
                <c:pt idx="81">
                  <c:v>-20472.670656039998</c:v>
                </c:pt>
                <c:pt idx="82">
                  <c:v>-19947.734738213338</c:v>
                </c:pt>
                <c:pt idx="83">
                  <c:v>-19422.79882038667</c:v>
                </c:pt>
                <c:pt idx="84">
                  <c:v>-18897.862902560002</c:v>
                </c:pt>
                <c:pt idx="85">
                  <c:v>-18372.926984733334</c:v>
                </c:pt>
                <c:pt idx="86">
                  <c:v>-17847.991066906667</c:v>
                </c:pt>
                <c:pt idx="87">
                  <c:v>-17323.055149079999</c:v>
                </c:pt>
                <c:pt idx="88">
                  <c:v>-16798.119231253331</c:v>
                </c:pt>
                <c:pt idx="89">
                  <c:v>-16273.183313426671</c:v>
                </c:pt>
                <c:pt idx="90">
                  <c:v>-15748.247395600003</c:v>
                </c:pt>
                <c:pt idx="91">
                  <c:v>-15223.311477773335</c:v>
                </c:pt>
                <c:pt idx="92">
                  <c:v>-14698.375559946668</c:v>
                </c:pt>
                <c:pt idx="93">
                  <c:v>-14173.43964212</c:v>
                </c:pt>
                <c:pt idx="94">
                  <c:v>-13648.503724293332</c:v>
                </c:pt>
                <c:pt idx="95">
                  <c:v>-13123.567806466664</c:v>
                </c:pt>
                <c:pt idx="96">
                  <c:v>-12598.631888640004</c:v>
                </c:pt>
                <c:pt idx="97">
                  <c:v>-12073.695970813336</c:v>
                </c:pt>
                <c:pt idx="98">
                  <c:v>-11548.760052986669</c:v>
                </c:pt>
                <c:pt idx="99">
                  <c:v>-11023.824135160001</c:v>
                </c:pt>
                <c:pt idx="100">
                  <c:v>-10498.888217333333</c:v>
                </c:pt>
                <c:pt idx="101">
                  <c:v>-9973.9522995066654</c:v>
                </c:pt>
                <c:pt idx="102">
                  <c:v>-9449.0163816799977</c:v>
                </c:pt>
                <c:pt idx="103">
                  <c:v>-8924.08046385333</c:v>
                </c:pt>
                <c:pt idx="104">
                  <c:v>-8399.1445460266696</c:v>
                </c:pt>
                <c:pt idx="105">
                  <c:v>-7874.2086282000018</c:v>
                </c:pt>
                <c:pt idx="106">
                  <c:v>-7349.2727103733341</c:v>
                </c:pt>
                <c:pt idx="107">
                  <c:v>-6824.3367925466664</c:v>
                </c:pt>
                <c:pt idx="108">
                  <c:v>-6299.4008747199987</c:v>
                </c:pt>
                <c:pt idx="109">
                  <c:v>-5774.464956893331</c:v>
                </c:pt>
                <c:pt idx="110">
                  <c:v>-5249.5290390666632</c:v>
                </c:pt>
                <c:pt idx="111">
                  <c:v>-4724.5931212400028</c:v>
                </c:pt>
                <c:pt idx="112">
                  <c:v>-4199.6572034133351</c:v>
                </c:pt>
                <c:pt idx="113">
                  <c:v>-3674.7212855866674</c:v>
                </c:pt>
                <c:pt idx="114">
                  <c:v>-3149.7853677599996</c:v>
                </c:pt>
                <c:pt idx="115">
                  <c:v>-2624.8494499333319</c:v>
                </c:pt>
                <c:pt idx="116">
                  <c:v>-2099.9135321066642</c:v>
                </c:pt>
                <c:pt idx="117">
                  <c:v>-1574.9776142799965</c:v>
                </c:pt>
                <c:pt idx="118">
                  <c:v>-1050.041696453336</c:v>
                </c:pt>
                <c:pt idx="119">
                  <c:v>-525.10577862666833</c:v>
                </c:pt>
                <c:pt idx="120">
                  <c:v>-0.16986080000000001</c:v>
                </c:pt>
                <c:pt idx="121">
                  <c:v>656.47803271578948</c:v>
                </c:pt>
                <c:pt idx="122">
                  <c:v>1313.1259262315791</c:v>
                </c:pt>
                <c:pt idx="123">
                  <c:v>1969.7738197473684</c:v>
                </c:pt>
                <c:pt idx="124">
                  <c:v>2626.4217132631579</c:v>
                </c:pt>
                <c:pt idx="125">
                  <c:v>3283.0696067789472</c:v>
                </c:pt>
                <c:pt idx="126">
                  <c:v>3939.7175002947365</c:v>
                </c:pt>
                <c:pt idx="127">
                  <c:v>4596.3653938105263</c:v>
                </c:pt>
                <c:pt idx="128">
                  <c:v>5253.0132873263165</c:v>
                </c:pt>
                <c:pt idx="129">
                  <c:v>5909.6611808421058</c:v>
                </c:pt>
                <c:pt idx="130">
                  <c:v>6566.309074357895</c:v>
                </c:pt>
                <c:pt idx="131">
                  <c:v>7222.9569678736843</c:v>
                </c:pt>
                <c:pt idx="132">
                  <c:v>7879.6048613894736</c:v>
                </c:pt>
                <c:pt idx="133">
                  <c:v>8536.2527549052629</c:v>
                </c:pt>
                <c:pt idx="134">
                  <c:v>9192.9006484210513</c:v>
                </c:pt>
                <c:pt idx="135">
                  <c:v>9849.5485419368415</c:v>
                </c:pt>
                <c:pt idx="136">
                  <c:v>10506.196435452632</c:v>
                </c:pt>
                <c:pt idx="137">
                  <c:v>11162.84432896842</c:v>
                </c:pt>
                <c:pt idx="138">
                  <c:v>11819.49222248421</c:v>
                </c:pt>
                <c:pt idx="139">
                  <c:v>12476.140115999999</c:v>
                </c:pt>
                <c:pt idx="140">
                  <c:v>13132.788009515789</c:v>
                </c:pt>
                <c:pt idx="141">
                  <c:v>13789.435903031577</c:v>
                </c:pt>
                <c:pt idx="142">
                  <c:v>14446.083796547367</c:v>
                </c:pt>
                <c:pt idx="143">
                  <c:v>15102.731690063158</c:v>
                </c:pt>
                <c:pt idx="144">
                  <c:v>15759.379583578946</c:v>
                </c:pt>
                <c:pt idx="145">
                  <c:v>16416.027477094736</c:v>
                </c:pt>
                <c:pt idx="146">
                  <c:v>17072.675370610526</c:v>
                </c:pt>
                <c:pt idx="147">
                  <c:v>17729.323264126317</c:v>
                </c:pt>
                <c:pt idx="148">
                  <c:v>18385.971157642103</c:v>
                </c:pt>
                <c:pt idx="149">
                  <c:v>19042.619051157893</c:v>
                </c:pt>
                <c:pt idx="150">
                  <c:v>19699.266944673684</c:v>
                </c:pt>
                <c:pt idx="151">
                  <c:v>20355.914838189474</c:v>
                </c:pt>
                <c:pt idx="152">
                  <c:v>21012.562731705264</c:v>
                </c:pt>
                <c:pt idx="153">
                  <c:v>21669.210625221051</c:v>
                </c:pt>
                <c:pt idx="154">
                  <c:v>22325.858518736841</c:v>
                </c:pt>
                <c:pt idx="155">
                  <c:v>22982.506412252631</c:v>
                </c:pt>
                <c:pt idx="156">
                  <c:v>23639.154305768421</c:v>
                </c:pt>
                <c:pt idx="157">
                  <c:v>24295.802199284208</c:v>
                </c:pt>
                <c:pt idx="158">
                  <c:v>24952.450092799998</c:v>
                </c:pt>
                <c:pt idx="159">
                  <c:v>25609.097986315788</c:v>
                </c:pt>
                <c:pt idx="160">
                  <c:v>26265.745879831578</c:v>
                </c:pt>
                <c:pt idx="161">
                  <c:v>26922.393773347369</c:v>
                </c:pt>
                <c:pt idx="162">
                  <c:v>27579.041666863155</c:v>
                </c:pt>
                <c:pt idx="163">
                  <c:v>28235.689560378945</c:v>
                </c:pt>
                <c:pt idx="164">
                  <c:v>28892.337453894736</c:v>
                </c:pt>
                <c:pt idx="165">
                  <c:v>29548.985347410526</c:v>
                </c:pt>
                <c:pt idx="166">
                  <c:v>30205.633240926316</c:v>
                </c:pt>
                <c:pt idx="167">
                  <c:v>30862.281134442102</c:v>
                </c:pt>
                <c:pt idx="168">
                  <c:v>31518.929027957893</c:v>
                </c:pt>
                <c:pt idx="169">
                  <c:v>32175.576921473683</c:v>
                </c:pt>
                <c:pt idx="170">
                  <c:v>32832.224814989473</c:v>
                </c:pt>
                <c:pt idx="171">
                  <c:v>33488.87270850526</c:v>
                </c:pt>
                <c:pt idx="172">
                  <c:v>34145.520602021053</c:v>
                </c:pt>
                <c:pt idx="173">
                  <c:v>34802.16849553684</c:v>
                </c:pt>
                <c:pt idx="174">
                  <c:v>35458.816389052634</c:v>
                </c:pt>
                <c:pt idx="175">
                  <c:v>36115.46428256842</c:v>
                </c:pt>
                <c:pt idx="176">
                  <c:v>36772.112176084207</c:v>
                </c:pt>
                <c:pt idx="177">
                  <c:v>37428.760069600001</c:v>
                </c:pt>
                <c:pt idx="178">
                  <c:v>38085.407963115787</c:v>
                </c:pt>
                <c:pt idx="179">
                  <c:v>38742.055856631581</c:v>
                </c:pt>
                <c:pt idx="180">
                  <c:v>39398.703750147368</c:v>
                </c:pt>
                <c:pt idx="181">
                  <c:v>40055.351643663154</c:v>
                </c:pt>
                <c:pt idx="182">
                  <c:v>40711.999537178948</c:v>
                </c:pt>
                <c:pt idx="183">
                  <c:v>41368.647430694735</c:v>
                </c:pt>
                <c:pt idx="184">
                  <c:v>42025.295324210529</c:v>
                </c:pt>
                <c:pt idx="185">
                  <c:v>42681.943217726315</c:v>
                </c:pt>
                <c:pt idx="186">
                  <c:v>43338.591111242102</c:v>
                </c:pt>
                <c:pt idx="187">
                  <c:v>43995.239004757896</c:v>
                </c:pt>
                <c:pt idx="188">
                  <c:v>44651.886898273682</c:v>
                </c:pt>
                <c:pt idx="189">
                  <c:v>45308.534791789469</c:v>
                </c:pt>
                <c:pt idx="190">
                  <c:v>45965.182685305263</c:v>
                </c:pt>
                <c:pt idx="191">
                  <c:v>46621.830578821049</c:v>
                </c:pt>
                <c:pt idx="192">
                  <c:v>47278.478472336843</c:v>
                </c:pt>
                <c:pt idx="193">
                  <c:v>47935.12636585263</c:v>
                </c:pt>
                <c:pt idx="194">
                  <c:v>48591.774259368416</c:v>
                </c:pt>
                <c:pt idx="195">
                  <c:v>49248.42215288421</c:v>
                </c:pt>
                <c:pt idx="196">
                  <c:v>49905.070046399996</c:v>
                </c:pt>
                <c:pt idx="197">
                  <c:v>50561.71793991579</c:v>
                </c:pt>
                <c:pt idx="198">
                  <c:v>51218.365833431577</c:v>
                </c:pt>
                <c:pt idx="199">
                  <c:v>51875.013726947363</c:v>
                </c:pt>
                <c:pt idx="200">
                  <c:v>52531.661620463157</c:v>
                </c:pt>
                <c:pt idx="201">
                  <c:v>53188.309513978944</c:v>
                </c:pt>
                <c:pt idx="202">
                  <c:v>53844.957407494738</c:v>
                </c:pt>
                <c:pt idx="203">
                  <c:v>54501.605301010524</c:v>
                </c:pt>
                <c:pt idx="204">
                  <c:v>55158.253194526311</c:v>
                </c:pt>
                <c:pt idx="205">
                  <c:v>55814.901088042105</c:v>
                </c:pt>
                <c:pt idx="206">
                  <c:v>56471.548981557891</c:v>
                </c:pt>
                <c:pt idx="207">
                  <c:v>57128.196875073685</c:v>
                </c:pt>
                <c:pt idx="208">
                  <c:v>57784.844768589472</c:v>
                </c:pt>
                <c:pt idx="209">
                  <c:v>58441.492662105258</c:v>
                </c:pt>
                <c:pt idx="210">
                  <c:v>59098.140555621052</c:v>
                </c:pt>
                <c:pt idx="211">
                  <c:v>59754.788449136839</c:v>
                </c:pt>
                <c:pt idx="212">
                  <c:v>60411.436342652632</c:v>
                </c:pt>
                <c:pt idx="213">
                  <c:v>61068.084236168419</c:v>
                </c:pt>
                <c:pt idx="214">
                  <c:v>61724.732129684206</c:v>
                </c:pt>
                <c:pt idx="215">
                  <c:v>62381.380023199999</c:v>
                </c:pt>
                <c:pt idx="216">
                  <c:v>63038.027916715786</c:v>
                </c:pt>
                <c:pt idx="217">
                  <c:v>63694.67581023158</c:v>
                </c:pt>
                <c:pt idx="218">
                  <c:v>64351.323703747366</c:v>
                </c:pt>
                <c:pt idx="219">
                  <c:v>65007.971597263153</c:v>
                </c:pt>
                <c:pt idx="220">
                  <c:v>65664.619490778947</c:v>
                </c:pt>
                <c:pt idx="221">
                  <c:v>66321.267384294741</c:v>
                </c:pt>
                <c:pt idx="222">
                  <c:v>66977.91527781052</c:v>
                </c:pt>
                <c:pt idx="223">
                  <c:v>67634.563171326314</c:v>
                </c:pt>
                <c:pt idx="224">
                  <c:v>68291.211064842108</c:v>
                </c:pt>
                <c:pt idx="225">
                  <c:v>68947.858958357887</c:v>
                </c:pt>
                <c:pt idx="226">
                  <c:v>69604.506851873681</c:v>
                </c:pt>
                <c:pt idx="227">
                  <c:v>70261.154745389475</c:v>
                </c:pt>
                <c:pt idx="228">
                  <c:v>70917.802638905268</c:v>
                </c:pt>
                <c:pt idx="229">
                  <c:v>71574.450532421048</c:v>
                </c:pt>
                <c:pt idx="230">
                  <c:v>72231.098425936842</c:v>
                </c:pt>
                <c:pt idx="231">
                  <c:v>72887.746319452635</c:v>
                </c:pt>
                <c:pt idx="232">
                  <c:v>73544.394212968415</c:v>
                </c:pt>
                <c:pt idx="233">
                  <c:v>74201.042106484208</c:v>
                </c:pt>
                <c:pt idx="234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6-4003-B297-32996AEB7D47}"/>
            </c:ext>
          </c:extLst>
        </c:ser>
        <c:ser>
          <c:idx val="0"/>
          <c:order val="1"/>
          <c:tx>
            <c:strRef>
              <c:f>'AFL2418'!$F$1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'AFL2418'!$F$2:$F$4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6-4003-B297-32996AEB7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36160"/>
        <c:axId val="232236944"/>
      </c:scatterChart>
      <c:valAx>
        <c:axId val="23223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36944"/>
        <c:crosses val="autoZero"/>
        <c:crossBetween val="midCat"/>
      </c:valAx>
      <c:valAx>
        <c:axId val="23223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36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'SDM27'!$E$7:$E$223</c:f>
              <c:numCache>
                <c:formatCode>General</c:formatCode>
                <c:ptCount val="217"/>
                <c:pt idx="0">
                  <c:v>147130</c:v>
                </c:pt>
                <c:pt idx="1">
                  <c:v>146048.35968749999</c:v>
                </c:pt>
                <c:pt idx="2">
                  <c:v>144966.71937499999</c:v>
                </c:pt>
                <c:pt idx="3">
                  <c:v>143885.07906250001</c:v>
                </c:pt>
                <c:pt idx="4">
                  <c:v>142803.43875</c:v>
                </c:pt>
                <c:pt idx="5">
                  <c:v>141721.79843749999</c:v>
                </c:pt>
                <c:pt idx="6">
                  <c:v>140640.15812499999</c:v>
                </c:pt>
                <c:pt idx="7">
                  <c:v>139558.51781250001</c:v>
                </c:pt>
                <c:pt idx="8">
                  <c:v>138476.8775</c:v>
                </c:pt>
                <c:pt idx="9">
                  <c:v>137395.2371875</c:v>
                </c:pt>
                <c:pt idx="10">
                  <c:v>136313.59687499999</c:v>
                </c:pt>
                <c:pt idx="11">
                  <c:v>135231.95656250001</c:v>
                </c:pt>
                <c:pt idx="12">
                  <c:v>134150.31625</c:v>
                </c:pt>
                <c:pt idx="13">
                  <c:v>133068.6759375</c:v>
                </c:pt>
                <c:pt idx="14">
                  <c:v>131987.03562499999</c:v>
                </c:pt>
                <c:pt idx="15">
                  <c:v>130905.3953125</c:v>
                </c:pt>
                <c:pt idx="16">
                  <c:v>129823.755</c:v>
                </c:pt>
                <c:pt idx="17">
                  <c:v>128742.1146875</c:v>
                </c:pt>
                <c:pt idx="18">
                  <c:v>127660.47437500001</c:v>
                </c:pt>
                <c:pt idx="19">
                  <c:v>126578.8340625</c:v>
                </c:pt>
                <c:pt idx="20">
                  <c:v>125497.19375000001</c:v>
                </c:pt>
                <c:pt idx="21">
                  <c:v>124415.5534375</c:v>
                </c:pt>
                <c:pt idx="22">
                  <c:v>123333.91312500001</c:v>
                </c:pt>
                <c:pt idx="23">
                  <c:v>122252.2728125</c:v>
                </c:pt>
                <c:pt idx="24">
                  <c:v>121170.63250000001</c:v>
                </c:pt>
                <c:pt idx="25">
                  <c:v>120088.9921875</c:v>
                </c:pt>
                <c:pt idx="26">
                  <c:v>119007.35187499999</c:v>
                </c:pt>
                <c:pt idx="27">
                  <c:v>117925.7115625</c:v>
                </c:pt>
                <c:pt idx="28">
                  <c:v>116844.07125000001</c:v>
                </c:pt>
                <c:pt idx="29">
                  <c:v>115762.4309375</c:v>
                </c:pt>
                <c:pt idx="30">
                  <c:v>114680.79062499999</c:v>
                </c:pt>
                <c:pt idx="31">
                  <c:v>113599.1503125</c:v>
                </c:pt>
                <c:pt idx="32">
                  <c:v>112517.51000000001</c:v>
                </c:pt>
                <c:pt idx="33">
                  <c:v>111435.8696875</c:v>
                </c:pt>
                <c:pt idx="34">
                  <c:v>110354.229375</c:v>
                </c:pt>
                <c:pt idx="35">
                  <c:v>109272.5890625</c:v>
                </c:pt>
                <c:pt idx="36">
                  <c:v>108190.94875000001</c:v>
                </c:pt>
                <c:pt idx="37">
                  <c:v>107109.3084375</c:v>
                </c:pt>
                <c:pt idx="38">
                  <c:v>106027.668125</c:v>
                </c:pt>
                <c:pt idx="39">
                  <c:v>104946.0278125</c:v>
                </c:pt>
                <c:pt idx="40">
                  <c:v>103864.38750000001</c:v>
                </c:pt>
                <c:pt idx="41">
                  <c:v>102782.7471875</c:v>
                </c:pt>
                <c:pt idx="42">
                  <c:v>101701.106875</c:v>
                </c:pt>
                <c:pt idx="43">
                  <c:v>100619.46656250001</c:v>
                </c:pt>
                <c:pt idx="44">
                  <c:v>99537.826250000013</c:v>
                </c:pt>
                <c:pt idx="45">
                  <c:v>98456.185937500006</c:v>
                </c:pt>
                <c:pt idx="46">
                  <c:v>97374.545624999999</c:v>
                </c:pt>
                <c:pt idx="47">
                  <c:v>96292.905312500006</c:v>
                </c:pt>
                <c:pt idx="48">
                  <c:v>95211.264999999999</c:v>
                </c:pt>
                <c:pt idx="49">
                  <c:v>94129.624687500007</c:v>
                </c:pt>
                <c:pt idx="50">
                  <c:v>93047.984375</c:v>
                </c:pt>
                <c:pt idx="51">
                  <c:v>91966.344062499993</c:v>
                </c:pt>
                <c:pt idx="52">
                  <c:v>90884.703750000001</c:v>
                </c:pt>
                <c:pt idx="53">
                  <c:v>89803.063437500008</c:v>
                </c:pt>
                <c:pt idx="54">
                  <c:v>88721.423125000001</c:v>
                </c:pt>
                <c:pt idx="55">
                  <c:v>87639.782812499994</c:v>
                </c:pt>
                <c:pt idx="56">
                  <c:v>86558.142500000002</c:v>
                </c:pt>
                <c:pt idx="57">
                  <c:v>85476.502187500009</c:v>
                </c:pt>
                <c:pt idx="58">
                  <c:v>84394.861875000002</c:v>
                </c:pt>
                <c:pt idx="59">
                  <c:v>83313.221562499995</c:v>
                </c:pt>
                <c:pt idx="60">
                  <c:v>82231.581250000003</c:v>
                </c:pt>
                <c:pt idx="61">
                  <c:v>81149.94093750001</c:v>
                </c:pt>
                <c:pt idx="62">
                  <c:v>80068.300625000003</c:v>
                </c:pt>
                <c:pt idx="63">
                  <c:v>78986.660312500011</c:v>
                </c:pt>
                <c:pt idx="64">
                  <c:v>77905.02</c:v>
                </c:pt>
                <c:pt idx="65">
                  <c:v>76661.6641025641</c:v>
                </c:pt>
                <c:pt idx="66">
                  <c:v>75418.308205128211</c:v>
                </c:pt>
                <c:pt idx="67">
                  <c:v>74174.952307692307</c:v>
                </c:pt>
                <c:pt idx="68">
                  <c:v>72931.596410256418</c:v>
                </c:pt>
                <c:pt idx="69">
                  <c:v>71688.240512820514</c:v>
                </c:pt>
                <c:pt idx="70">
                  <c:v>70444.884615384624</c:v>
                </c:pt>
                <c:pt idx="71">
                  <c:v>69201.52871794872</c:v>
                </c:pt>
                <c:pt idx="72">
                  <c:v>67958.172820512817</c:v>
                </c:pt>
                <c:pt idx="73">
                  <c:v>66714.816923076927</c:v>
                </c:pt>
                <c:pt idx="74">
                  <c:v>65471.461025641031</c:v>
                </c:pt>
                <c:pt idx="75">
                  <c:v>64228.105128205134</c:v>
                </c:pt>
                <c:pt idx="76">
                  <c:v>62984.74923076923</c:v>
                </c:pt>
                <c:pt idx="77">
                  <c:v>61741.393333333341</c:v>
                </c:pt>
                <c:pt idx="78">
                  <c:v>60498.037435897437</c:v>
                </c:pt>
                <c:pt idx="79">
                  <c:v>59254.68153846154</c:v>
                </c:pt>
                <c:pt idx="80">
                  <c:v>58011.325641025644</c:v>
                </c:pt>
                <c:pt idx="81">
                  <c:v>56767.969743589747</c:v>
                </c:pt>
                <c:pt idx="82">
                  <c:v>55524.61384615385</c:v>
                </c:pt>
                <c:pt idx="83">
                  <c:v>54281.257948717946</c:v>
                </c:pt>
                <c:pt idx="84">
                  <c:v>53037.902051282057</c:v>
                </c:pt>
                <c:pt idx="85">
                  <c:v>51794.546153846153</c:v>
                </c:pt>
                <c:pt idx="86">
                  <c:v>50551.190256410264</c:v>
                </c:pt>
                <c:pt idx="87">
                  <c:v>49307.83435897436</c:v>
                </c:pt>
                <c:pt idx="88">
                  <c:v>48064.478461538463</c:v>
                </c:pt>
                <c:pt idx="89">
                  <c:v>46821.122564102567</c:v>
                </c:pt>
                <c:pt idx="90">
                  <c:v>45577.76666666667</c:v>
                </c:pt>
                <c:pt idx="91">
                  <c:v>44334.410769230773</c:v>
                </c:pt>
                <c:pt idx="92">
                  <c:v>43091.054871794877</c:v>
                </c:pt>
                <c:pt idx="93">
                  <c:v>41847.698974358973</c:v>
                </c:pt>
                <c:pt idx="94">
                  <c:v>40604.343076923076</c:v>
                </c:pt>
                <c:pt idx="95">
                  <c:v>39360.98717948718</c:v>
                </c:pt>
                <c:pt idx="96">
                  <c:v>38117.631282051283</c:v>
                </c:pt>
                <c:pt idx="97">
                  <c:v>36874.275384615386</c:v>
                </c:pt>
                <c:pt idx="98">
                  <c:v>35630.91948717949</c:v>
                </c:pt>
                <c:pt idx="99">
                  <c:v>34387.563589743593</c:v>
                </c:pt>
                <c:pt idx="100">
                  <c:v>33144.207692307697</c:v>
                </c:pt>
                <c:pt idx="101">
                  <c:v>31900.8517948718</c:v>
                </c:pt>
                <c:pt idx="102">
                  <c:v>30657.495897435896</c:v>
                </c:pt>
                <c:pt idx="103">
                  <c:v>29414.14</c:v>
                </c:pt>
                <c:pt idx="104">
                  <c:v>28170.784102564103</c:v>
                </c:pt>
                <c:pt idx="105">
                  <c:v>26927.428205128206</c:v>
                </c:pt>
                <c:pt idx="106">
                  <c:v>25684.07230769231</c:v>
                </c:pt>
                <c:pt idx="107">
                  <c:v>24440.716410256413</c:v>
                </c:pt>
                <c:pt idx="108">
                  <c:v>23197.360512820516</c:v>
                </c:pt>
                <c:pt idx="109">
                  <c:v>21954.00461538462</c:v>
                </c:pt>
                <c:pt idx="110">
                  <c:v>20710.648717948716</c:v>
                </c:pt>
                <c:pt idx="111">
                  <c:v>19467.292820512819</c:v>
                </c:pt>
                <c:pt idx="112">
                  <c:v>18223.936923076923</c:v>
                </c:pt>
                <c:pt idx="113">
                  <c:v>16980.581025641026</c:v>
                </c:pt>
                <c:pt idx="114">
                  <c:v>15737.225128205129</c:v>
                </c:pt>
                <c:pt idx="115">
                  <c:v>14493.869230769233</c:v>
                </c:pt>
                <c:pt idx="116">
                  <c:v>13250.513333333336</c:v>
                </c:pt>
                <c:pt idx="117">
                  <c:v>12007.157435897432</c:v>
                </c:pt>
                <c:pt idx="118">
                  <c:v>10763.801538461543</c:v>
                </c:pt>
                <c:pt idx="119">
                  <c:v>9520.4456410256389</c:v>
                </c:pt>
                <c:pt idx="120">
                  <c:v>8277.0897435897496</c:v>
                </c:pt>
                <c:pt idx="121">
                  <c:v>7033.7338461538457</c:v>
                </c:pt>
                <c:pt idx="122">
                  <c:v>5790.3779487179418</c:v>
                </c:pt>
                <c:pt idx="123">
                  <c:v>4547.0220512820524</c:v>
                </c:pt>
                <c:pt idx="124">
                  <c:v>3303.6661538461485</c:v>
                </c:pt>
                <c:pt idx="125">
                  <c:v>2060.3102564102592</c:v>
                </c:pt>
                <c:pt idx="126">
                  <c:v>816.95435897435527</c:v>
                </c:pt>
                <c:pt idx="127">
                  <c:v>-426.40153846153407</c:v>
                </c:pt>
                <c:pt idx="128">
                  <c:v>-1669.757435897438</c:v>
                </c:pt>
                <c:pt idx="129">
                  <c:v>-2913.1133333333273</c:v>
                </c:pt>
                <c:pt idx="130">
                  <c:v>-4156.4692307692312</c:v>
                </c:pt>
                <c:pt idx="131">
                  <c:v>-5399.8251282051351</c:v>
                </c:pt>
                <c:pt idx="132">
                  <c:v>-6643.1810256410245</c:v>
                </c:pt>
                <c:pt idx="133">
                  <c:v>-7886.5369230769284</c:v>
                </c:pt>
                <c:pt idx="134">
                  <c:v>-9129.8928205128177</c:v>
                </c:pt>
                <c:pt idx="135">
                  <c:v>-10373.248717948722</c:v>
                </c:pt>
                <c:pt idx="136">
                  <c:v>-11616.604615384611</c:v>
                </c:pt>
                <c:pt idx="137">
                  <c:v>-12859.960512820515</c:v>
                </c:pt>
                <c:pt idx="138">
                  <c:v>-14103.316410256404</c:v>
                </c:pt>
                <c:pt idx="139">
                  <c:v>-15346.672307692308</c:v>
                </c:pt>
                <c:pt idx="140">
                  <c:v>-16590.028205128212</c:v>
                </c:pt>
                <c:pt idx="141">
                  <c:v>-17833.384102564101</c:v>
                </c:pt>
                <c:pt idx="142">
                  <c:v>-19076.740000000005</c:v>
                </c:pt>
                <c:pt idx="143">
                  <c:v>-20320.095897435895</c:v>
                </c:pt>
                <c:pt idx="144">
                  <c:v>-21563.451794871798</c:v>
                </c:pt>
                <c:pt idx="145">
                  <c:v>-22806.807692307688</c:v>
                </c:pt>
                <c:pt idx="146">
                  <c:v>-24050.163589743592</c:v>
                </c:pt>
                <c:pt idx="147">
                  <c:v>-25293.519487179496</c:v>
                </c:pt>
                <c:pt idx="148">
                  <c:v>-26536.875384615385</c:v>
                </c:pt>
                <c:pt idx="149">
                  <c:v>-27780.231282051289</c:v>
                </c:pt>
                <c:pt idx="150">
                  <c:v>-29023.587179487178</c:v>
                </c:pt>
                <c:pt idx="151">
                  <c:v>-30266.943076923082</c:v>
                </c:pt>
                <c:pt idx="152">
                  <c:v>-31510.298974358971</c:v>
                </c:pt>
                <c:pt idx="153">
                  <c:v>-32753.654871794875</c:v>
                </c:pt>
                <c:pt idx="154">
                  <c:v>-33997.010769230765</c:v>
                </c:pt>
                <c:pt idx="155">
                  <c:v>-35240.366666666669</c:v>
                </c:pt>
                <c:pt idx="156">
                  <c:v>-36483.722564102573</c:v>
                </c:pt>
                <c:pt idx="157">
                  <c:v>-37727.078461538462</c:v>
                </c:pt>
                <c:pt idx="158">
                  <c:v>-38970.434358974366</c:v>
                </c:pt>
                <c:pt idx="159">
                  <c:v>-40213.790256410255</c:v>
                </c:pt>
                <c:pt idx="160">
                  <c:v>-41457.146153846159</c:v>
                </c:pt>
                <c:pt idx="161">
                  <c:v>-42700.502051282048</c:v>
                </c:pt>
                <c:pt idx="162">
                  <c:v>-43943.857948717952</c:v>
                </c:pt>
                <c:pt idx="163">
                  <c:v>-45187.213846153842</c:v>
                </c:pt>
                <c:pt idx="164">
                  <c:v>-46430.569743589745</c:v>
                </c:pt>
                <c:pt idx="165">
                  <c:v>-47673.925641025649</c:v>
                </c:pt>
                <c:pt idx="166">
                  <c:v>-48917.281538461539</c:v>
                </c:pt>
                <c:pt idx="167">
                  <c:v>-50160.637435897443</c:v>
                </c:pt>
                <c:pt idx="168">
                  <c:v>-51403.993333333332</c:v>
                </c:pt>
                <c:pt idx="169">
                  <c:v>-52647.349230769236</c:v>
                </c:pt>
                <c:pt idx="170">
                  <c:v>-53890.70512820514</c:v>
                </c:pt>
                <c:pt idx="171">
                  <c:v>-55134.061025641029</c:v>
                </c:pt>
                <c:pt idx="172">
                  <c:v>-56377.416923076918</c:v>
                </c:pt>
                <c:pt idx="173">
                  <c:v>-57620.772820512837</c:v>
                </c:pt>
                <c:pt idx="174">
                  <c:v>-58864.128717948726</c:v>
                </c:pt>
                <c:pt idx="175">
                  <c:v>-60107.484615384616</c:v>
                </c:pt>
                <c:pt idx="176">
                  <c:v>-61350.840512820505</c:v>
                </c:pt>
                <c:pt idx="177">
                  <c:v>-62594.196410256423</c:v>
                </c:pt>
                <c:pt idx="178">
                  <c:v>-63837.552307692313</c:v>
                </c:pt>
                <c:pt idx="179">
                  <c:v>-65080.908205128202</c:v>
                </c:pt>
                <c:pt idx="180">
                  <c:v>-66324.264102564121</c:v>
                </c:pt>
                <c:pt idx="181">
                  <c:v>-67567.62000000001</c:v>
                </c:pt>
                <c:pt idx="182">
                  <c:v>-68810.975897435899</c:v>
                </c:pt>
                <c:pt idx="183">
                  <c:v>-70054.331794871789</c:v>
                </c:pt>
                <c:pt idx="184">
                  <c:v>-71297.687692307707</c:v>
                </c:pt>
                <c:pt idx="185">
                  <c:v>-72541.043589743596</c:v>
                </c:pt>
                <c:pt idx="186">
                  <c:v>-73784.399487179486</c:v>
                </c:pt>
                <c:pt idx="187">
                  <c:v>-75027.755384615375</c:v>
                </c:pt>
                <c:pt idx="188">
                  <c:v>-76271.111282051294</c:v>
                </c:pt>
                <c:pt idx="189">
                  <c:v>-77514.467179487183</c:v>
                </c:pt>
                <c:pt idx="190">
                  <c:v>-78757.823076923072</c:v>
                </c:pt>
                <c:pt idx="191">
                  <c:v>-80001.178974358991</c:v>
                </c:pt>
                <c:pt idx="192">
                  <c:v>-81244.53487179488</c:v>
                </c:pt>
                <c:pt idx="193">
                  <c:v>-82487.890769230769</c:v>
                </c:pt>
                <c:pt idx="194">
                  <c:v>-83731.246666666659</c:v>
                </c:pt>
                <c:pt idx="195">
                  <c:v>-84974.602564102577</c:v>
                </c:pt>
                <c:pt idx="196">
                  <c:v>-86217.958461538467</c:v>
                </c:pt>
                <c:pt idx="197">
                  <c:v>-87461.314358974356</c:v>
                </c:pt>
                <c:pt idx="198">
                  <c:v>-88704.670256410274</c:v>
                </c:pt>
                <c:pt idx="199">
                  <c:v>-89948.026153846164</c:v>
                </c:pt>
                <c:pt idx="200">
                  <c:v>-91191.382051282053</c:v>
                </c:pt>
                <c:pt idx="201">
                  <c:v>-92434.737948717942</c:v>
                </c:pt>
                <c:pt idx="202">
                  <c:v>-93678.093846153861</c:v>
                </c:pt>
                <c:pt idx="203">
                  <c:v>-94921.44974358975</c:v>
                </c:pt>
                <c:pt idx="204">
                  <c:v>-96164.805641025639</c:v>
                </c:pt>
                <c:pt idx="205">
                  <c:v>-97408.161538461558</c:v>
                </c:pt>
                <c:pt idx="206">
                  <c:v>-98651.517435897447</c:v>
                </c:pt>
                <c:pt idx="207">
                  <c:v>-99894.873333333337</c:v>
                </c:pt>
                <c:pt idx="208">
                  <c:v>-101138.22923076923</c:v>
                </c:pt>
                <c:pt idx="209">
                  <c:v>-102381.58512820514</c:v>
                </c:pt>
                <c:pt idx="210">
                  <c:v>-103624.94102564103</c:v>
                </c:pt>
                <c:pt idx="211">
                  <c:v>-104868.29692307692</c:v>
                </c:pt>
                <c:pt idx="212">
                  <c:v>-106111.65282051281</c:v>
                </c:pt>
                <c:pt idx="213">
                  <c:v>-107355.00871794873</c:v>
                </c:pt>
                <c:pt idx="214">
                  <c:v>-108598.36461538462</c:v>
                </c:pt>
                <c:pt idx="215">
                  <c:v>-109841.72051282051</c:v>
                </c:pt>
                <c:pt idx="216">
                  <c:v>-111085.07641025643</c:v>
                </c:pt>
              </c:numCache>
            </c:numRef>
          </c:xVal>
          <c:yVal>
            <c:numRef>
              <c:f>'SDM27'!$F$7:$F$223</c:f>
              <c:numCache>
                <c:formatCode>General</c:formatCode>
                <c:ptCount val="217"/>
                <c:pt idx="0">
                  <c:v>34833.769999999997</c:v>
                </c:pt>
                <c:pt idx="1">
                  <c:v>35016.973749999997</c:v>
                </c:pt>
                <c:pt idx="2">
                  <c:v>35200.177499999998</c:v>
                </c:pt>
                <c:pt idx="3">
                  <c:v>35383.381249999999</c:v>
                </c:pt>
                <c:pt idx="4">
                  <c:v>35566.584999999999</c:v>
                </c:pt>
                <c:pt idx="5">
                  <c:v>35749.78875</c:v>
                </c:pt>
                <c:pt idx="6">
                  <c:v>35932.9925</c:v>
                </c:pt>
                <c:pt idx="7">
                  <c:v>36116.196249999994</c:v>
                </c:pt>
                <c:pt idx="8">
                  <c:v>36299.399999999994</c:v>
                </c:pt>
                <c:pt idx="9">
                  <c:v>36482.603749999995</c:v>
                </c:pt>
                <c:pt idx="10">
                  <c:v>36665.807499999995</c:v>
                </c:pt>
                <c:pt idx="11">
                  <c:v>36849.011249999996</c:v>
                </c:pt>
                <c:pt idx="12">
                  <c:v>37032.214999999997</c:v>
                </c:pt>
                <c:pt idx="13">
                  <c:v>37215.418749999997</c:v>
                </c:pt>
                <c:pt idx="14">
                  <c:v>37398.622499999998</c:v>
                </c:pt>
                <c:pt idx="15">
                  <c:v>37581.826249999998</c:v>
                </c:pt>
                <c:pt idx="16">
                  <c:v>37765.03</c:v>
                </c:pt>
                <c:pt idx="17">
                  <c:v>37948.233749999999</c:v>
                </c:pt>
                <c:pt idx="18">
                  <c:v>38131.4375</c:v>
                </c:pt>
                <c:pt idx="19">
                  <c:v>38314.641250000001</c:v>
                </c:pt>
                <c:pt idx="20">
                  <c:v>38497.844999999994</c:v>
                </c:pt>
                <c:pt idx="21">
                  <c:v>38681.048749999994</c:v>
                </c:pt>
                <c:pt idx="22">
                  <c:v>38864.252499999995</c:v>
                </c:pt>
                <c:pt idx="23">
                  <c:v>39047.456249999996</c:v>
                </c:pt>
                <c:pt idx="24">
                  <c:v>39230.659999999996</c:v>
                </c:pt>
                <c:pt idx="25">
                  <c:v>39413.863749999997</c:v>
                </c:pt>
                <c:pt idx="26">
                  <c:v>39597.067499999997</c:v>
                </c:pt>
                <c:pt idx="27">
                  <c:v>39780.271249999998</c:v>
                </c:pt>
                <c:pt idx="28">
                  <c:v>39963.474999999999</c:v>
                </c:pt>
                <c:pt idx="29">
                  <c:v>40146.678749999999</c:v>
                </c:pt>
                <c:pt idx="30">
                  <c:v>40329.8825</c:v>
                </c:pt>
                <c:pt idx="31">
                  <c:v>40513.08625</c:v>
                </c:pt>
                <c:pt idx="32">
                  <c:v>40696.289999999994</c:v>
                </c:pt>
                <c:pt idx="33">
                  <c:v>40879.493749999994</c:v>
                </c:pt>
                <c:pt idx="34">
                  <c:v>41062.697499999995</c:v>
                </c:pt>
                <c:pt idx="35">
                  <c:v>41245.901249999995</c:v>
                </c:pt>
                <c:pt idx="36">
                  <c:v>41429.104999999996</c:v>
                </c:pt>
                <c:pt idx="37">
                  <c:v>41612.308749999997</c:v>
                </c:pt>
                <c:pt idx="38">
                  <c:v>41795.512499999997</c:v>
                </c:pt>
                <c:pt idx="39">
                  <c:v>41978.716249999998</c:v>
                </c:pt>
                <c:pt idx="40">
                  <c:v>42161.919999999998</c:v>
                </c:pt>
                <c:pt idx="41">
                  <c:v>42345.123749999999</c:v>
                </c:pt>
                <c:pt idx="42">
                  <c:v>42528.327499999999</c:v>
                </c:pt>
                <c:pt idx="43">
                  <c:v>42711.53125</c:v>
                </c:pt>
                <c:pt idx="44">
                  <c:v>42894.735000000001</c:v>
                </c:pt>
                <c:pt idx="45">
                  <c:v>43077.938750000001</c:v>
                </c:pt>
                <c:pt idx="46">
                  <c:v>43261.142500000002</c:v>
                </c:pt>
                <c:pt idx="47">
                  <c:v>43444.346249999995</c:v>
                </c:pt>
                <c:pt idx="48">
                  <c:v>43627.549999999996</c:v>
                </c:pt>
                <c:pt idx="49">
                  <c:v>43810.753749999996</c:v>
                </c:pt>
                <c:pt idx="50">
                  <c:v>43993.957499999997</c:v>
                </c:pt>
                <c:pt idx="51">
                  <c:v>44177.161249999997</c:v>
                </c:pt>
                <c:pt idx="52">
                  <c:v>44360.364999999998</c:v>
                </c:pt>
                <c:pt idx="53">
                  <c:v>44543.568749999999</c:v>
                </c:pt>
                <c:pt idx="54">
                  <c:v>44726.772499999999</c:v>
                </c:pt>
                <c:pt idx="55">
                  <c:v>44909.97625</c:v>
                </c:pt>
                <c:pt idx="56">
                  <c:v>45093.18</c:v>
                </c:pt>
                <c:pt idx="57">
                  <c:v>45276.383749999994</c:v>
                </c:pt>
                <c:pt idx="58">
                  <c:v>45459.587499999994</c:v>
                </c:pt>
                <c:pt idx="59">
                  <c:v>45642.791249999995</c:v>
                </c:pt>
                <c:pt idx="60">
                  <c:v>45825.994999999995</c:v>
                </c:pt>
                <c:pt idx="61">
                  <c:v>46009.198749999996</c:v>
                </c:pt>
                <c:pt idx="62">
                  <c:v>46192.402499999997</c:v>
                </c:pt>
                <c:pt idx="63">
                  <c:v>46375.606249999997</c:v>
                </c:pt>
                <c:pt idx="64">
                  <c:v>46558.81</c:v>
                </c:pt>
                <c:pt idx="65">
                  <c:v>46766.649807692309</c:v>
                </c:pt>
                <c:pt idx="66">
                  <c:v>46974.489615384613</c:v>
                </c:pt>
                <c:pt idx="67">
                  <c:v>47182.329423076924</c:v>
                </c:pt>
                <c:pt idx="68">
                  <c:v>47390.169230769228</c:v>
                </c:pt>
                <c:pt idx="69">
                  <c:v>47598.00903846154</c:v>
                </c:pt>
                <c:pt idx="70">
                  <c:v>47805.848846153844</c:v>
                </c:pt>
                <c:pt idx="71">
                  <c:v>48013.688653846155</c:v>
                </c:pt>
                <c:pt idx="72">
                  <c:v>48221.528461538459</c:v>
                </c:pt>
                <c:pt idx="73">
                  <c:v>48429.36826923077</c:v>
                </c:pt>
                <c:pt idx="74">
                  <c:v>48637.208076923074</c:v>
                </c:pt>
                <c:pt idx="75">
                  <c:v>48845.047884615386</c:v>
                </c:pt>
                <c:pt idx="76">
                  <c:v>49052.88769230769</c:v>
                </c:pt>
                <c:pt idx="77">
                  <c:v>49260.727500000001</c:v>
                </c:pt>
                <c:pt idx="78">
                  <c:v>49468.567307692305</c:v>
                </c:pt>
                <c:pt idx="79">
                  <c:v>49676.407115384616</c:v>
                </c:pt>
                <c:pt idx="80">
                  <c:v>49884.24692307692</c:v>
                </c:pt>
                <c:pt idx="81">
                  <c:v>50092.086730769232</c:v>
                </c:pt>
                <c:pt idx="82">
                  <c:v>50299.926538461536</c:v>
                </c:pt>
                <c:pt idx="83">
                  <c:v>50507.766346153847</c:v>
                </c:pt>
                <c:pt idx="84">
                  <c:v>50715.606153846151</c:v>
                </c:pt>
                <c:pt idx="85">
                  <c:v>50923.445961538462</c:v>
                </c:pt>
                <c:pt idx="86">
                  <c:v>51131.285769230766</c:v>
                </c:pt>
                <c:pt idx="87">
                  <c:v>51339.125576923077</c:v>
                </c:pt>
                <c:pt idx="88">
                  <c:v>51546.965384615381</c:v>
                </c:pt>
                <c:pt idx="89">
                  <c:v>51754.805192307693</c:v>
                </c:pt>
                <c:pt idx="90">
                  <c:v>51962.644999999997</c:v>
                </c:pt>
                <c:pt idx="91">
                  <c:v>52170.484807692308</c:v>
                </c:pt>
                <c:pt idx="92">
                  <c:v>52378.324615384612</c:v>
                </c:pt>
                <c:pt idx="93">
                  <c:v>52586.164423076923</c:v>
                </c:pt>
                <c:pt idx="94">
                  <c:v>52794.004230769235</c:v>
                </c:pt>
                <c:pt idx="95">
                  <c:v>53001.844038461539</c:v>
                </c:pt>
                <c:pt idx="96">
                  <c:v>53209.683846153843</c:v>
                </c:pt>
                <c:pt idx="97">
                  <c:v>53417.523653846154</c:v>
                </c:pt>
                <c:pt idx="98">
                  <c:v>53625.363461538465</c:v>
                </c:pt>
                <c:pt idx="99">
                  <c:v>53833.203269230769</c:v>
                </c:pt>
                <c:pt idx="100">
                  <c:v>54041.043076923073</c:v>
                </c:pt>
                <c:pt idx="101">
                  <c:v>54248.882884615385</c:v>
                </c:pt>
                <c:pt idx="102">
                  <c:v>54456.722692307696</c:v>
                </c:pt>
                <c:pt idx="103">
                  <c:v>54664.5625</c:v>
                </c:pt>
                <c:pt idx="104">
                  <c:v>54872.402307692304</c:v>
                </c:pt>
                <c:pt idx="105">
                  <c:v>55080.242115384615</c:v>
                </c:pt>
                <c:pt idx="106">
                  <c:v>55288.081923076927</c:v>
                </c:pt>
                <c:pt idx="107">
                  <c:v>55495.921730769231</c:v>
                </c:pt>
                <c:pt idx="108">
                  <c:v>55703.761538461542</c:v>
                </c:pt>
                <c:pt idx="109">
                  <c:v>55911.601346153846</c:v>
                </c:pt>
                <c:pt idx="110">
                  <c:v>56119.441153846157</c:v>
                </c:pt>
                <c:pt idx="111">
                  <c:v>56327.280961538461</c:v>
                </c:pt>
                <c:pt idx="112">
                  <c:v>56535.120769230773</c:v>
                </c:pt>
                <c:pt idx="113">
                  <c:v>56742.960576923077</c:v>
                </c:pt>
                <c:pt idx="114">
                  <c:v>56950.800384615388</c:v>
                </c:pt>
                <c:pt idx="115">
                  <c:v>57158.640192307692</c:v>
                </c:pt>
                <c:pt idx="116">
                  <c:v>57366.48</c:v>
                </c:pt>
                <c:pt idx="117">
                  <c:v>57574.319807692307</c:v>
                </c:pt>
                <c:pt idx="118">
                  <c:v>57782.159615384619</c:v>
                </c:pt>
                <c:pt idx="119">
                  <c:v>57989.999423076923</c:v>
                </c:pt>
                <c:pt idx="120">
                  <c:v>58197.839230769234</c:v>
                </c:pt>
                <c:pt idx="121">
                  <c:v>58405.679038461538</c:v>
                </c:pt>
                <c:pt idx="122">
                  <c:v>58613.518846153849</c:v>
                </c:pt>
                <c:pt idx="123">
                  <c:v>58821.358653846153</c:v>
                </c:pt>
                <c:pt idx="124">
                  <c:v>59029.198461538464</c:v>
                </c:pt>
                <c:pt idx="125">
                  <c:v>59237.038269230776</c:v>
                </c:pt>
                <c:pt idx="126">
                  <c:v>59444.87807692308</c:v>
                </c:pt>
                <c:pt idx="127">
                  <c:v>59652.717884615384</c:v>
                </c:pt>
                <c:pt idx="128">
                  <c:v>59860.557692307695</c:v>
                </c:pt>
                <c:pt idx="129">
                  <c:v>60068.397500000006</c:v>
                </c:pt>
                <c:pt idx="130">
                  <c:v>60276.23730769231</c:v>
                </c:pt>
                <c:pt idx="131">
                  <c:v>60484.077115384614</c:v>
                </c:pt>
                <c:pt idx="132">
                  <c:v>60691.916923076926</c:v>
                </c:pt>
                <c:pt idx="133">
                  <c:v>60899.756730769237</c:v>
                </c:pt>
                <c:pt idx="134">
                  <c:v>61107.596538461541</c:v>
                </c:pt>
                <c:pt idx="135">
                  <c:v>61315.436346153845</c:v>
                </c:pt>
                <c:pt idx="136">
                  <c:v>61523.276153846156</c:v>
                </c:pt>
                <c:pt idx="137">
                  <c:v>61731.115961538468</c:v>
                </c:pt>
                <c:pt idx="138">
                  <c:v>61938.955769230772</c:v>
                </c:pt>
                <c:pt idx="139">
                  <c:v>62146.795576923076</c:v>
                </c:pt>
                <c:pt idx="140">
                  <c:v>62354.635384615387</c:v>
                </c:pt>
                <c:pt idx="141">
                  <c:v>62562.475192307698</c:v>
                </c:pt>
                <c:pt idx="142">
                  <c:v>62770.315000000002</c:v>
                </c:pt>
                <c:pt idx="143">
                  <c:v>62978.154807692306</c:v>
                </c:pt>
                <c:pt idx="144">
                  <c:v>63185.994615384618</c:v>
                </c:pt>
                <c:pt idx="145">
                  <c:v>63393.834423076929</c:v>
                </c:pt>
                <c:pt idx="146">
                  <c:v>63601.674230769233</c:v>
                </c:pt>
                <c:pt idx="147">
                  <c:v>63809.514038461537</c:v>
                </c:pt>
                <c:pt idx="148">
                  <c:v>64017.353846153848</c:v>
                </c:pt>
                <c:pt idx="149">
                  <c:v>64225.19365384616</c:v>
                </c:pt>
                <c:pt idx="150">
                  <c:v>64433.033461538464</c:v>
                </c:pt>
                <c:pt idx="151">
                  <c:v>64640.873269230775</c:v>
                </c:pt>
                <c:pt idx="152">
                  <c:v>64848.713076923086</c:v>
                </c:pt>
                <c:pt idx="153">
                  <c:v>65056.55288461539</c:v>
                </c:pt>
                <c:pt idx="154">
                  <c:v>65264.392692307694</c:v>
                </c:pt>
                <c:pt idx="155">
                  <c:v>65472.232500000006</c:v>
                </c:pt>
                <c:pt idx="156">
                  <c:v>65680.072307692317</c:v>
                </c:pt>
                <c:pt idx="157">
                  <c:v>65887.912115384621</c:v>
                </c:pt>
                <c:pt idx="158">
                  <c:v>66095.751923076925</c:v>
                </c:pt>
                <c:pt idx="159">
                  <c:v>66303.591730769229</c:v>
                </c:pt>
                <c:pt idx="160">
                  <c:v>66511.431538461547</c:v>
                </c:pt>
                <c:pt idx="161">
                  <c:v>66719.271346153851</c:v>
                </c:pt>
                <c:pt idx="162">
                  <c:v>66927.111153846156</c:v>
                </c:pt>
                <c:pt idx="163">
                  <c:v>67134.950961538474</c:v>
                </c:pt>
                <c:pt idx="164">
                  <c:v>67342.790769230778</c:v>
                </c:pt>
                <c:pt idx="165">
                  <c:v>67550.630576923082</c:v>
                </c:pt>
                <c:pt idx="166">
                  <c:v>67758.470384615386</c:v>
                </c:pt>
                <c:pt idx="167">
                  <c:v>67966.31019230769</c:v>
                </c:pt>
                <c:pt idx="168">
                  <c:v>68174.150000000009</c:v>
                </c:pt>
                <c:pt idx="169">
                  <c:v>68381.989807692313</c:v>
                </c:pt>
                <c:pt idx="170">
                  <c:v>68589.829615384617</c:v>
                </c:pt>
                <c:pt idx="171">
                  <c:v>68797.669423076935</c:v>
                </c:pt>
                <c:pt idx="172">
                  <c:v>69005.509230769239</c:v>
                </c:pt>
                <c:pt idx="173">
                  <c:v>69213.349038461543</c:v>
                </c:pt>
                <c:pt idx="174">
                  <c:v>69421.188846153847</c:v>
                </c:pt>
                <c:pt idx="175">
                  <c:v>69629.028653846151</c:v>
                </c:pt>
                <c:pt idx="176">
                  <c:v>69836.86846153847</c:v>
                </c:pt>
                <c:pt idx="177">
                  <c:v>70044.708269230774</c:v>
                </c:pt>
                <c:pt idx="178">
                  <c:v>70252.548076923078</c:v>
                </c:pt>
                <c:pt idx="179">
                  <c:v>70460.387884615397</c:v>
                </c:pt>
                <c:pt idx="180">
                  <c:v>70668.227692307701</c:v>
                </c:pt>
                <c:pt idx="181">
                  <c:v>70876.067500000005</c:v>
                </c:pt>
                <c:pt idx="182">
                  <c:v>71083.907307692309</c:v>
                </c:pt>
                <c:pt idx="183">
                  <c:v>71291.747115384613</c:v>
                </c:pt>
                <c:pt idx="184">
                  <c:v>71499.586923076931</c:v>
                </c:pt>
                <c:pt idx="185">
                  <c:v>71707.426730769235</c:v>
                </c:pt>
                <c:pt idx="186">
                  <c:v>71915.266538461554</c:v>
                </c:pt>
                <c:pt idx="187">
                  <c:v>72123.106346153858</c:v>
                </c:pt>
                <c:pt idx="188">
                  <c:v>72330.946153846162</c:v>
                </c:pt>
                <c:pt idx="189">
                  <c:v>72538.785961538466</c:v>
                </c:pt>
                <c:pt idx="190">
                  <c:v>72746.62576923077</c:v>
                </c:pt>
                <c:pt idx="191">
                  <c:v>72954.465576923089</c:v>
                </c:pt>
                <c:pt idx="192">
                  <c:v>73162.305384615393</c:v>
                </c:pt>
                <c:pt idx="193">
                  <c:v>73370.145192307697</c:v>
                </c:pt>
                <c:pt idx="194">
                  <c:v>73577.985000000015</c:v>
                </c:pt>
                <c:pt idx="195">
                  <c:v>73785.824807692319</c:v>
                </c:pt>
                <c:pt idx="196">
                  <c:v>73993.664615384623</c:v>
                </c:pt>
                <c:pt idx="197">
                  <c:v>74201.504423076927</c:v>
                </c:pt>
                <c:pt idx="198">
                  <c:v>74409.344230769231</c:v>
                </c:pt>
                <c:pt idx="199">
                  <c:v>74617.18403846155</c:v>
                </c:pt>
                <c:pt idx="200">
                  <c:v>74825.023846153854</c:v>
                </c:pt>
                <c:pt idx="201">
                  <c:v>75032.863653846158</c:v>
                </c:pt>
                <c:pt idx="202">
                  <c:v>75240.703461538476</c:v>
                </c:pt>
                <c:pt idx="203">
                  <c:v>75448.54326923078</c:v>
                </c:pt>
                <c:pt idx="204">
                  <c:v>75656.383076923084</c:v>
                </c:pt>
                <c:pt idx="205">
                  <c:v>75864.222884615388</c:v>
                </c:pt>
                <c:pt idx="206">
                  <c:v>76072.062692307692</c:v>
                </c:pt>
                <c:pt idx="207">
                  <c:v>76279.902500000011</c:v>
                </c:pt>
                <c:pt idx="208">
                  <c:v>76487.742307692315</c:v>
                </c:pt>
                <c:pt idx="209">
                  <c:v>76695.582115384619</c:v>
                </c:pt>
                <c:pt idx="210">
                  <c:v>76903.421923076938</c:v>
                </c:pt>
                <c:pt idx="211">
                  <c:v>77111.261730769242</c:v>
                </c:pt>
                <c:pt idx="212">
                  <c:v>77319.101538461546</c:v>
                </c:pt>
                <c:pt idx="213">
                  <c:v>77526.94134615385</c:v>
                </c:pt>
                <c:pt idx="214">
                  <c:v>77734.781153846154</c:v>
                </c:pt>
                <c:pt idx="215">
                  <c:v>77942.620961538472</c:v>
                </c:pt>
                <c:pt idx="216">
                  <c:v>78150.460769230776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2B-48C3-8A33-F08D7637D884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'SDM27'!$E$2:$E$4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'SDM27'!$F$2:$F$4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B-48C3-8A33-F08D7637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29104"/>
        <c:axId val="232233416"/>
      </c:scatterChart>
      <c:valAx>
        <c:axId val="23222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33416"/>
        <c:crosses val="autoZero"/>
        <c:crossBetween val="midCat"/>
      </c:valAx>
      <c:valAx>
        <c:axId val="232233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29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'AFL2427'!$F$2:$F$4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4-4293-8E91-C6AC04C31ED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'AFL2427'!$E$7:$E$223</c:f>
              <c:numCache>
                <c:formatCode>General</c:formatCode>
                <c:ptCount val="217"/>
                <c:pt idx="0">
                  <c:v>-129477.1</c:v>
                </c:pt>
                <c:pt idx="1">
                  <c:v>-128558.82076701702</c:v>
                </c:pt>
                <c:pt idx="2">
                  <c:v>-127640.54153403406</c:v>
                </c:pt>
                <c:pt idx="3">
                  <c:v>-126722.26230105107</c:v>
                </c:pt>
                <c:pt idx="4">
                  <c:v>-125803.98306806809</c:v>
                </c:pt>
                <c:pt idx="5">
                  <c:v>-124885.70383508511</c:v>
                </c:pt>
                <c:pt idx="6">
                  <c:v>-123967.42460210214</c:v>
                </c:pt>
                <c:pt idx="7">
                  <c:v>-123049.14536911916</c:v>
                </c:pt>
                <c:pt idx="8">
                  <c:v>-122130.86613613617</c:v>
                </c:pt>
                <c:pt idx="9">
                  <c:v>-121212.58690315319</c:v>
                </c:pt>
                <c:pt idx="10">
                  <c:v>-120294.30767017022</c:v>
                </c:pt>
                <c:pt idx="11">
                  <c:v>-119376.02843718724</c:v>
                </c:pt>
                <c:pt idx="12">
                  <c:v>-118457.74920420426</c:v>
                </c:pt>
                <c:pt idx="13">
                  <c:v>-117539.46997122129</c:v>
                </c:pt>
                <c:pt idx="14">
                  <c:v>-116621.19073823831</c:v>
                </c:pt>
                <c:pt idx="15">
                  <c:v>-115702.91150525532</c:v>
                </c:pt>
                <c:pt idx="16">
                  <c:v>-114784.63227227234</c:v>
                </c:pt>
                <c:pt idx="17">
                  <c:v>-113866.35303928936</c:v>
                </c:pt>
                <c:pt idx="18">
                  <c:v>-112948.07380630639</c:v>
                </c:pt>
                <c:pt idx="19">
                  <c:v>-112029.79457332341</c:v>
                </c:pt>
                <c:pt idx="20">
                  <c:v>-111111.51534034043</c:v>
                </c:pt>
                <c:pt idx="21">
                  <c:v>-110193.23610735746</c:v>
                </c:pt>
                <c:pt idx="22">
                  <c:v>-109274.95687437447</c:v>
                </c:pt>
                <c:pt idx="23">
                  <c:v>-108356.67764139149</c:v>
                </c:pt>
                <c:pt idx="24">
                  <c:v>-107438.39840840851</c:v>
                </c:pt>
                <c:pt idx="25">
                  <c:v>-106520.11917542554</c:v>
                </c:pt>
                <c:pt idx="26">
                  <c:v>-105601.83994244256</c:v>
                </c:pt>
                <c:pt idx="27">
                  <c:v>-104683.56070945958</c:v>
                </c:pt>
                <c:pt idx="28">
                  <c:v>-103765.28147647661</c:v>
                </c:pt>
                <c:pt idx="29">
                  <c:v>-102847.00224349363</c:v>
                </c:pt>
                <c:pt idx="30">
                  <c:v>-101928.72301051064</c:v>
                </c:pt>
                <c:pt idx="31">
                  <c:v>-101010.44377752766</c:v>
                </c:pt>
                <c:pt idx="32">
                  <c:v>-100092.16454454468</c:v>
                </c:pt>
                <c:pt idx="33">
                  <c:v>-99173.885311561709</c:v>
                </c:pt>
                <c:pt idx="34">
                  <c:v>-98255.606078578727</c:v>
                </c:pt>
                <c:pt idx="35">
                  <c:v>-97337.326845595744</c:v>
                </c:pt>
                <c:pt idx="36">
                  <c:v>-96419.047612612776</c:v>
                </c:pt>
                <c:pt idx="37">
                  <c:v>-95500.768379629793</c:v>
                </c:pt>
                <c:pt idx="38">
                  <c:v>-94582.489146646811</c:v>
                </c:pt>
                <c:pt idx="39">
                  <c:v>-93664.209913663828</c:v>
                </c:pt>
                <c:pt idx="40">
                  <c:v>-92745.930680680845</c:v>
                </c:pt>
                <c:pt idx="41">
                  <c:v>-91827.651447697877</c:v>
                </c:pt>
                <c:pt idx="42">
                  <c:v>-90909.372214714895</c:v>
                </c:pt>
                <c:pt idx="43">
                  <c:v>-89991.092981731927</c:v>
                </c:pt>
                <c:pt idx="44">
                  <c:v>-89072.813748748944</c:v>
                </c:pt>
                <c:pt idx="45">
                  <c:v>-88154.534515765961</c:v>
                </c:pt>
                <c:pt idx="46">
                  <c:v>-87236.255282782979</c:v>
                </c:pt>
                <c:pt idx="47">
                  <c:v>-86317.976049799996</c:v>
                </c:pt>
                <c:pt idx="48">
                  <c:v>-85399.696816817028</c:v>
                </c:pt>
                <c:pt idx="49">
                  <c:v>-84481.417583834045</c:v>
                </c:pt>
                <c:pt idx="50">
                  <c:v>-83563.138350851077</c:v>
                </c:pt>
                <c:pt idx="51">
                  <c:v>-82644.859117868094</c:v>
                </c:pt>
                <c:pt idx="52">
                  <c:v>-81726.579884885112</c:v>
                </c:pt>
                <c:pt idx="53">
                  <c:v>-80808.300651902129</c:v>
                </c:pt>
                <c:pt idx="54">
                  <c:v>-79890.021418919147</c:v>
                </c:pt>
                <c:pt idx="55">
                  <c:v>-78971.742185936164</c:v>
                </c:pt>
                <c:pt idx="56">
                  <c:v>-78053.462952953196</c:v>
                </c:pt>
                <c:pt idx="57">
                  <c:v>-77135.183719970228</c:v>
                </c:pt>
                <c:pt idx="58">
                  <c:v>-76216.904486987245</c:v>
                </c:pt>
                <c:pt idx="59">
                  <c:v>-75298.625254004262</c:v>
                </c:pt>
                <c:pt idx="60">
                  <c:v>-74380.34602102128</c:v>
                </c:pt>
                <c:pt idx="61">
                  <c:v>-73462.066788038297</c:v>
                </c:pt>
                <c:pt idx="62">
                  <c:v>-72543.787555055314</c:v>
                </c:pt>
                <c:pt idx="63">
                  <c:v>-71625.508322072346</c:v>
                </c:pt>
                <c:pt idx="64">
                  <c:v>-70707.229089089364</c:v>
                </c:pt>
                <c:pt idx="65">
                  <c:v>-69788.949856106396</c:v>
                </c:pt>
                <c:pt idx="66">
                  <c:v>-68870.670623123413</c:v>
                </c:pt>
                <c:pt idx="67">
                  <c:v>-67952.39139014043</c:v>
                </c:pt>
                <c:pt idx="68">
                  <c:v>-67034.112157157448</c:v>
                </c:pt>
                <c:pt idx="69">
                  <c:v>-66115.832924174465</c:v>
                </c:pt>
                <c:pt idx="70">
                  <c:v>-65197.55369119149</c:v>
                </c:pt>
                <c:pt idx="71">
                  <c:v>-64279.274458208514</c:v>
                </c:pt>
                <c:pt idx="72">
                  <c:v>-63360.995225225532</c:v>
                </c:pt>
                <c:pt idx="73">
                  <c:v>-62442.715992242564</c:v>
                </c:pt>
                <c:pt idx="74">
                  <c:v>-61524.436759259581</c:v>
                </c:pt>
                <c:pt idx="75">
                  <c:v>-60606.157526276598</c:v>
                </c:pt>
                <c:pt idx="76">
                  <c:v>-59687.878293293616</c:v>
                </c:pt>
                <c:pt idx="77">
                  <c:v>-58769.599060310647</c:v>
                </c:pt>
                <c:pt idx="78">
                  <c:v>-57851.319827327665</c:v>
                </c:pt>
                <c:pt idx="79">
                  <c:v>-56933.040594344682</c:v>
                </c:pt>
                <c:pt idx="80">
                  <c:v>-56014.7613613617</c:v>
                </c:pt>
                <c:pt idx="81">
                  <c:v>-55096.482128378731</c:v>
                </c:pt>
                <c:pt idx="82">
                  <c:v>-54178.202895395749</c:v>
                </c:pt>
                <c:pt idx="83">
                  <c:v>-53259.923662412766</c:v>
                </c:pt>
                <c:pt idx="84">
                  <c:v>-52341.644429429783</c:v>
                </c:pt>
                <c:pt idx="85">
                  <c:v>-51423.365196446815</c:v>
                </c:pt>
                <c:pt idx="86">
                  <c:v>-50505.085963463833</c:v>
                </c:pt>
                <c:pt idx="87">
                  <c:v>-49586.80673048085</c:v>
                </c:pt>
                <c:pt idx="88">
                  <c:v>-48668.527497497882</c:v>
                </c:pt>
                <c:pt idx="89">
                  <c:v>-47750.248264514899</c:v>
                </c:pt>
                <c:pt idx="90">
                  <c:v>-46831.969031531917</c:v>
                </c:pt>
                <c:pt idx="91">
                  <c:v>-45913.689798548934</c:v>
                </c:pt>
                <c:pt idx="92">
                  <c:v>-44995.410565565966</c:v>
                </c:pt>
                <c:pt idx="93">
                  <c:v>-44077.131332582983</c:v>
                </c:pt>
                <c:pt idx="94">
                  <c:v>-43158.852099600001</c:v>
                </c:pt>
                <c:pt idx="95">
                  <c:v>-42240.572866617018</c:v>
                </c:pt>
                <c:pt idx="96">
                  <c:v>-41322.29363363405</c:v>
                </c:pt>
                <c:pt idx="97">
                  <c:v>-40404.014400651067</c:v>
                </c:pt>
                <c:pt idx="98">
                  <c:v>-39485.735167668085</c:v>
                </c:pt>
                <c:pt idx="99">
                  <c:v>-38567.455934685102</c:v>
                </c:pt>
                <c:pt idx="100">
                  <c:v>-37649.176701702134</c:v>
                </c:pt>
                <c:pt idx="101">
                  <c:v>-36730.897468719151</c:v>
                </c:pt>
                <c:pt idx="102">
                  <c:v>-35812.618235736169</c:v>
                </c:pt>
                <c:pt idx="103">
                  <c:v>-34894.3390027532</c:v>
                </c:pt>
                <c:pt idx="104">
                  <c:v>-33976.059769770218</c:v>
                </c:pt>
                <c:pt idx="105">
                  <c:v>-33057.780536787235</c:v>
                </c:pt>
                <c:pt idx="106">
                  <c:v>-32139.501303804253</c:v>
                </c:pt>
                <c:pt idx="107">
                  <c:v>-31221.222070821284</c:v>
                </c:pt>
                <c:pt idx="108">
                  <c:v>-30302.942837838302</c:v>
                </c:pt>
                <c:pt idx="109">
                  <c:v>-29384.663604855319</c:v>
                </c:pt>
                <c:pt idx="110">
                  <c:v>-28466.384371872336</c:v>
                </c:pt>
                <c:pt idx="111">
                  <c:v>-27548.105138889368</c:v>
                </c:pt>
                <c:pt idx="112">
                  <c:v>-26629.825905906386</c:v>
                </c:pt>
                <c:pt idx="113">
                  <c:v>-25711.546672923403</c:v>
                </c:pt>
                <c:pt idx="114">
                  <c:v>-24793.267439940435</c:v>
                </c:pt>
                <c:pt idx="115">
                  <c:v>-23874.988206957452</c:v>
                </c:pt>
                <c:pt idx="116">
                  <c:v>-22956.70897397447</c:v>
                </c:pt>
                <c:pt idx="117">
                  <c:v>-22038.429740991487</c:v>
                </c:pt>
                <c:pt idx="118">
                  <c:v>-21120.150508008519</c:v>
                </c:pt>
                <c:pt idx="119">
                  <c:v>-20201.871275025536</c:v>
                </c:pt>
                <c:pt idx="120">
                  <c:v>-19283.592042042554</c:v>
                </c:pt>
                <c:pt idx="121">
                  <c:v>-18365.312809059571</c:v>
                </c:pt>
                <c:pt idx="122">
                  <c:v>-17447.033576076603</c:v>
                </c:pt>
                <c:pt idx="123">
                  <c:v>-16528.75434309362</c:v>
                </c:pt>
                <c:pt idx="124">
                  <c:v>-15610.475110110638</c:v>
                </c:pt>
                <c:pt idx="125">
                  <c:v>-14692.195877127655</c:v>
                </c:pt>
                <c:pt idx="126">
                  <c:v>-13773.916644144687</c:v>
                </c:pt>
                <c:pt idx="127">
                  <c:v>-12855.637411161704</c:v>
                </c:pt>
                <c:pt idx="128">
                  <c:v>-11937.358178178722</c:v>
                </c:pt>
                <c:pt idx="129">
                  <c:v>-11019.078945195753</c:v>
                </c:pt>
                <c:pt idx="130">
                  <c:v>-10100.799712212771</c:v>
                </c:pt>
                <c:pt idx="131">
                  <c:v>-9182.5204792297882</c:v>
                </c:pt>
                <c:pt idx="132">
                  <c:v>-8264.2412462468055</c:v>
                </c:pt>
                <c:pt idx="133">
                  <c:v>-7345.9620132638374</c:v>
                </c:pt>
                <c:pt idx="134">
                  <c:v>-6427.6827802808548</c:v>
                </c:pt>
                <c:pt idx="135">
                  <c:v>-5509.4035472978721</c:v>
                </c:pt>
                <c:pt idx="136">
                  <c:v>-4591.1243143148895</c:v>
                </c:pt>
                <c:pt idx="137">
                  <c:v>-3672.8450813319214</c:v>
                </c:pt>
                <c:pt idx="138">
                  <c:v>-2754.5658483489387</c:v>
                </c:pt>
                <c:pt idx="139">
                  <c:v>-1836.2866153659561</c:v>
                </c:pt>
                <c:pt idx="140">
                  <c:v>-918.00738238297345</c:v>
                </c:pt>
                <c:pt idx="141">
                  <c:v>0.2718506</c:v>
                </c:pt>
                <c:pt idx="142">
                  <c:v>1041.7779185116667</c:v>
                </c:pt>
                <c:pt idx="143">
                  <c:v>2083.2839864233333</c:v>
                </c:pt>
                <c:pt idx="144">
                  <c:v>3124.7900543350001</c:v>
                </c:pt>
                <c:pt idx="145">
                  <c:v>4166.2961222466665</c:v>
                </c:pt>
                <c:pt idx="146">
                  <c:v>5207.8021901583334</c:v>
                </c:pt>
                <c:pt idx="147">
                  <c:v>6249.3082580700002</c:v>
                </c:pt>
                <c:pt idx="148">
                  <c:v>7290.814325981667</c:v>
                </c:pt>
                <c:pt idx="149">
                  <c:v>8332.3203938933329</c:v>
                </c:pt>
                <c:pt idx="150">
                  <c:v>9373.8264618049998</c:v>
                </c:pt>
                <c:pt idx="151">
                  <c:v>10415.332529716667</c:v>
                </c:pt>
                <c:pt idx="152">
                  <c:v>11456.838597628333</c:v>
                </c:pt>
                <c:pt idx="153">
                  <c:v>12498.34466554</c:v>
                </c:pt>
                <c:pt idx="154">
                  <c:v>13539.850733451667</c:v>
                </c:pt>
                <c:pt idx="155">
                  <c:v>14581.356801363334</c:v>
                </c:pt>
                <c:pt idx="156">
                  <c:v>15622.862869275001</c:v>
                </c:pt>
                <c:pt idx="157">
                  <c:v>16664.368937186664</c:v>
                </c:pt>
                <c:pt idx="158">
                  <c:v>17705.875005098333</c:v>
                </c:pt>
                <c:pt idx="159">
                  <c:v>18747.381073009998</c:v>
                </c:pt>
                <c:pt idx="160">
                  <c:v>19788.887140921666</c:v>
                </c:pt>
                <c:pt idx="161">
                  <c:v>20830.393208833331</c:v>
                </c:pt>
                <c:pt idx="162">
                  <c:v>21871.899276745</c:v>
                </c:pt>
                <c:pt idx="163">
                  <c:v>22913.405344656665</c:v>
                </c:pt>
                <c:pt idx="164">
                  <c:v>23954.91141256833</c:v>
                </c:pt>
                <c:pt idx="165">
                  <c:v>24996.417480479999</c:v>
                </c:pt>
                <c:pt idx="166">
                  <c:v>26037.923548391664</c:v>
                </c:pt>
                <c:pt idx="167">
                  <c:v>27079.429616303332</c:v>
                </c:pt>
                <c:pt idx="168">
                  <c:v>28120.935684214997</c:v>
                </c:pt>
                <c:pt idx="169">
                  <c:v>29162.441752126666</c:v>
                </c:pt>
                <c:pt idx="170">
                  <c:v>30203.947820038331</c:v>
                </c:pt>
                <c:pt idx="171">
                  <c:v>31245.45388795</c:v>
                </c:pt>
                <c:pt idx="172">
                  <c:v>32286.959955861665</c:v>
                </c:pt>
                <c:pt idx="173">
                  <c:v>33328.466023773333</c:v>
                </c:pt>
                <c:pt idx="174">
                  <c:v>34369.972091684998</c:v>
                </c:pt>
                <c:pt idx="175">
                  <c:v>35411.478159596671</c:v>
                </c:pt>
                <c:pt idx="176">
                  <c:v>36452.984227508336</c:v>
                </c:pt>
                <c:pt idx="177">
                  <c:v>37494.490295420001</c:v>
                </c:pt>
                <c:pt idx="178">
                  <c:v>38535.996363331666</c:v>
                </c:pt>
                <c:pt idx="179">
                  <c:v>39577.502431243338</c:v>
                </c:pt>
                <c:pt idx="180">
                  <c:v>40619.008499155003</c:v>
                </c:pt>
                <c:pt idx="181">
                  <c:v>41660.514567066668</c:v>
                </c:pt>
                <c:pt idx="182">
                  <c:v>42702.020634978333</c:v>
                </c:pt>
                <c:pt idx="183">
                  <c:v>43743.526702890005</c:v>
                </c:pt>
                <c:pt idx="184">
                  <c:v>44785.03277080167</c:v>
                </c:pt>
                <c:pt idx="185">
                  <c:v>45826.538838713335</c:v>
                </c:pt>
                <c:pt idx="186">
                  <c:v>46868.044906625</c:v>
                </c:pt>
                <c:pt idx="187">
                  <c:v>47909.550974536665</c:v>
                </c:pt>
                <c:pt idx="188">
                  <c:v>48951.057042448338</c:v>
                </c:pt>
                <c:pt idx="189">
                  <c:v>49992.563110360003</c:v>
                </c:pt>
                <c:pt idx="190">
                  <c:v>51034.069178271668</c:v>
                </c:pt>
                <c:pt idx="191">
                  <c:v>52075.575246183333</c:v>
                </c:pt>
                <c:pt idx="192">
                  <c:v>53117.081314095005</c:v>
                </c:pt>
                <c:pt idx="193">
                  <c:v>54158.58738200667</c:v>
                </c:pt>
                <c:pt idx="194">
                  <c:v>55200.093449918335</c:v>
                </c:pt>
                <c:pt idx="195">
                  <c:v>56241.59951783</c:v>
                </c:pt>
                <c:pt idx="196">
                  <c:v>57283.105585741665</c:v>
                </c:pt>
                <c:pt idx="197">
                  <c:v>58324.611653653337</c:v>
                </c:pt>
                <c:pt idx="198">
                  <c:v>59366.117721565002</c:v>
                </c:pt>
                <c:pt idx="199">
                  <c:v>60407.623789476667</c:v>
                </c:pt>
                <c:pt idx="200">
                  <c:v>61449.129857388332</c:v>
                </c:pt>
                <c:pt idx="201">
                  <c:v>62490.635925300005</c:v>
                </c:pt>
                <c:pt idx="202">
                  <c:v>63532.14199321167</c:v>
                </c:pt>
                <c:pt idx="203">
                  <c:v>64573.648061123335</c:v>
                </c:pt>
                <c:pt idx="204">
                  <c:v>65615.154129035</c:v>
                </c:pt>
                <c:pt idx="205">
                  <c:v>66656.660196946657</c:v>
                </c:pt>
                <c:pt idx="206">
                  <c:v>67698.16626485833</c:v>
                </c:pt>
                <c:pt idx="207">
                  <c:v>68739.672332769987</c:v>
                </c:pt>
                <c:pt idx="208">
                  <c:v>69781.17840068166</c:v>
                </c:pt>
                <c:pt idx="209">
                  <c:v>70822.684468593332</c:v>
                </c:pt>
                <c:pt idx="210">
                  <c:v>71864.19053650499</c:v>
                </c:pt>
                <c:pt idx="211">
                  <c:v>72905.696604416662</c:v>
                </c:pt>
                <c:pt idx="212">
                  <c:v>73947.202672328334</c:v>
                </c:pt>
                <c:pt idx="213">
                  <c:v>74988.708740239992</c:v>
                </c:pt>
                <c:pt idx="214">
                  <c:v>76030.214808151664</c:v>
                </c:pt>
                <c:pt idx="215">
                  <c:v>77071.720876063322</c:v>
                </c:pt>
                <c:pt idx="216">
                  <c:v>78113.226943974994</c:v>
                </c:pt>
              </c:numCache>
            </c:numRef>
          </c:xVal>
          <c:yVal>
            <c:numRef>
              <c:f>'AFL2427'!$F$7:$F$223</c:f>
              <c:numCache>
                <c:formatCode>General</c:formatCode>
                <c:ptCount val="217"/>
                <c:pt idx="0">
                  <c:v>-62992.480000000003</c:v>
                </c:pt>
                <c:pt idx="1">
                  <c:v>-62545.726027381563</c:v>
                </c:pt>
                <c:pt idx="2">
                  <c:v>-62098.972054763122</c:v>
                </c:pt>
                <c:pt idx="3">
                  <c:v>-61652.218082144682</c:v>
                </c:pt>
                <c:pt idx="4">
                  <c:v>-61205.464109526241</c:v>
                </c:pt>
                <c:pt idx="5">
                  <c:v>-60758.710136907801</c:v>
                </c:pt>
                <c:pt idx="6">
                  <c:v>-60311.956164289368</c:v>
                </c:pt>
                <c:pt idx="7">
                  <c:v>-59865.202191670927</c:v>
                </c:pt>
                <c:pt idx="8">
                  <c:v>-59418.448219052487</c:v>
                </c:pt>
                <c:pt idx="9">
                  <c:v>-58971.694246434046</c:v>
                </c:pt>
                <c:pt idx="10">
                  <c:v>-58524.940273815606</c:v>
                </c:pt>
                <c:pt idx="11">
                  <c:v>-58078.186301197165</c:v>
                </c:pt>
                <c:pt idx="12">
                  <c:v>-57631.432328578725</c:v>
                </c:pt>
                <c:pt idx="13">
                  <c:v>-57184.678355960285</c:v>
                </c:pt>
                <c:pt idx="14">
                  <c:v>-56737.924383341844</c:v>
                </c:pt>
                <c:pt idx="15">
                  <c:v>-56291.170410723404</c:v>
                </c:pt>
                <c:pt idx="16">
                  <c:v>-55844.416438104963</c:v>
                </c:pt>
                <c:pt idx="17">
                  <c:v>-55397.66246548653</c:v>
                </c:pt>
                <c:pt idx="18">
                  <c:v>-54950.90849286809</c:v>
                </c:pt>
                <c:pt idx="19">
                  <c:v>-54504.154520249649</c:v>
                </c:pt>
                <c:pt idx="20">
                  <c:v>-54057.400547631209</c:v>
                </c:pt>
                <c:pt idx="21">
                  <c:v>-53610.646575012768</c:v>
                </c:pt>
                <c:pt idx="22">
                  <c:v>-53163.892602394328</c:v>
                </c:pt>
                <c:pt idx="23">
                  <c:v>-52717.138629775887</c:v>
                </c:pt>
                <c:pt idx="24">
                  <c:v>-52270.384657157447</c:v>
                </c:pt>
                <c:pt idx="25">
                  <c:v>-51823.630684539006</c:v>
                </c:pt>
                <c:pt idx="26">
                  <c:v>-51376.876711920573</c:v>
                </c:pt>
                <c:pt idx="27">
                  <c:v>-50930.122739302125</c:v>
                </c:pt>
                <c:pt idx="28">
                  <c:v>-50483.368766683692</c:v>
                </c:pt>
                <c:pt idx="29">
                  <c:v>-50036.614794065252</c:v>
                </c:pt>
                <c:pt idx="30">
                  <c:v>-49589.860821446811</c:v>
                </c:pt>
                <c:pt idx="31">
                  <c:v>-49143.106848828371</c:v>
                </c:pt>
                <c:pt idx="32">
                  <c:v>-48696.35287620993</c:v>
                </c:pt>
                <c:pt idx="33">
                  <c:v>-48249.59890359149</c:v>
                </c:pt>
                <c:pt idx="34">
                  <c:v>-47802.844930973049</c:v>
                </c:pt>
                <c:pt idx="35">
                  <c:v>-47356.090958354609</c:v>
                </c:pt>
                <c:pt idx="36">
                  <c:v>-46909.336985736169</c:v>
                </c:pt>
                <c:pt idx="37">
                  <c:v>-46462.583013117735</c:v>
                </c:pt>
                <c:pt idx="38">
                  <c:v>-46015.829040499288</c:v>
                </c:pt>
                <c:pt idx="39">
                  <c:v>-45569.075067880854</c:v>
                </c:pt>
                <c:pt idx="40">
                  <c:v>-45122.321095262414</c:v>
                </c:pt>
                <c:pt idx="41">
                  <c:v>-44675.567122643974</c:v>
                </c:pt>
                <c:pt idx="42">
                  <c:v>-44228.813150025533</c:v>
                </c:pt>
                <c:pt idx="43">
                  <c:v>-43782.059177407093</c:v>
                </c:pt>
                <c:pt idx="44">
                  <c:v>-43335.305204788652</c:v>
                </c:pt>
                <c:pt idx="45">
                  <c:v>-42888.551232170212</c:v>
                </c:pt>
                <c:pt idx="46">
                  <c:v>-42441.797259551779</c:v>
                </c:pt>
                <c:pt idx="47">
                  <c:v>-41995.043286933331</c:v>
                </c:pt>
                <c:pt idx="48">
                  <c:v>-41548.289314314898</c:v>
                </c:pt>
                <c:pt idx="49">
                  <c:v>-41101.53534169645</c:v>
                </c:pt>
                <c:pt idx="50">
                  <c:v>-40654.781369078017</c:v>
                </c:pt>
                <c:pt idx="51">
                  <c:v>-40208.027396459576</c:v>
                </c:pt>
                <c:pt idx="52">
                  <c:v>-39761.273423841136</c:v>
                </c:pt>
                <c:pt idx="53">
                  <c:v>-39314.519451222695</c:v>
                </c:pt>
                <c:pt idx="54">
                  <c:v>-38867.765478604255</c:v>
                </c:pt>
                <c:pt idx="55">
                  <c:v>-38421.011505985822</c:v>
                </c:pt>
                <c:pt idx="56">
                  <c:v>-37974.257533367374</c:v>
                </c:pt>
                <c:pt idx="57">
                  <c:v>-37527.503560748941</c:v>
                </c:pt>
                <c:pt idx="58">
                  <c:v>-37080.749588130493</c:v>
                </c:pt>
                <c:pt idx="59">
                  <c:v>-36633.99561551206</c:v>
                </c:pt>
                <c:pt idx="60">
                  <c:v>-36187.241642893612</c:v>
                </c:pt>
                <c:pt idx="61">
                  <c:v>-35740.487670275179</c:v>
                </c:pt>
                <c:pt idx="62">
                  <c:v>-35293.733697656739</c:v>
                </c:pt>
                <c:pt idx="63">
                  <c:v>-34846.979725038298</c:v>
                </c:pt>
                <c:pt idx="64">
                  <c:v>-34400.225752419858</c:v>
                </c:pt>
                <c:pt idx="65">
                  <c:v>-33953.471779801417</c:v>
                </c:pt>
                <c:pt idx="66">
                  <c:v>-33506.717807182984</c:v>
                </c:pt>
                <c:pt idx="67">
                  <c:v>-33059.963834564536</c:v>
                </c:pt>
                <c:pt idx="68">
                  <c:v>-32613.209861946099</c:v>
                </c:pt>
                <c:pt idx="69">
                  <c:v>-32166.455889327659</c:v>
                </c:pt>
                <c:pt idx="70">
                  <c:v>-31719.701916709218</c:v>
                </c:pt>
                <c:pt idx="71">
                  <c:v>-31272.947944090782</c:v>
                </c:pt>
                <c:pt idx="72">
                  <c:v>-30826.193971472341</c:v>
                </c:pt>
                <c:pt idx="73">
                  <c:v>-30379.439998853901</c:v>
                </c:pt>
                <c:pt idx="74">
                  <c:v>-29932.68602623546</c:v>
                </c:pt>
                <c:pt idx="75">
                  <c:v>-29485.93205361702</c:v>
                </c:pt>
                <c:pt idx="76">
                  <c:v>-29039.178080998579</c:v>
                </c:pt>
                <c:pt idx="77">
                  <c:v>-28592.424108380139</c:v>
                </c:pt>
                <c:pt idx="78">
                  <c:v>-28145.670135761698</c:v>
                </c:pt>
                <c:pt idx="79">
                  <c:v>-27698.916163143265</c:v>
                </c:pt>
                <c:pt idx="80">
                  <c:v>-27252.162190524825</c:v>
                </c:pt>
                <c:pt idx="81">
                  <c:v>-26805.408217906384</c:v>
                </c:pt>
                <c:pt idx="82">
                  <c:v>-26358.654245287944</c:v>
                </c:pt>
                <c:pt idx="83">
                  <c:v>-25911.900272669503</c:v>
                </c:pt>
                <c:pt idx="84">
                  <c:v>-25465.146300051063</c:v>
                </c:pt>
                <c:pt idx="85">
                  <c:v>-25018.392327432623</c:v>
                </c:pt>
                <c:pt idx="86">
                  <c:v>-24571.638354814182</c:v>
                </c:pt>
                <c:pt idx="87">
                  <c:v>-24124.884382195742</c:v>
                </c:pt>
                <c:pt idx="88">
                  <c:v>-23678.130409577301</c:v>
                </c:pt>
                <c:pt idx="89">
                  <c:v>-23231.376436958868</c:v>
                </c:pt>
                <c:pt idx="90">
                  <c:v>-22784.622464340428</c:v>
                </c:pt>
                <c:pt idx="91">
                  <c:v>-22337.868491721987</c:v>
                </c:pt>
                <c:pt idx="92">
                  <c:v>-21891.114519103547</c:v>
                </c:pt>
                <c:pt idx="93">
                  <c:v>-21444.360546485106</c:v>
                </c:pt>
                <c:pt idx="94">
                  <c:v>-20997.606573866666</c:v>
                </c:pt>
                <c:pt idx="95">
                  <c:v>-20550.852601248225</c:v>
                </c:pt>
                <c:pt idx="96">
                  <c:v>-20104.098628629785</c:v>
                </c:pt>
                <c:pt idx="97">
                  <c:v>-19657.344656011344</c:v>
                </c:pt>
                <c:pt idx="98">
                  <c:v>-19210.590683392904</c:v>
                </c:pt>
                <c:pt idx="99">
                  <c:v>-18763.836710774463</c:v>
                </c:pt>
                <c:pt idx="100">
                  <c:v>-18317.08273815603</c:v>
                </c:pt>
                <c:pt idx="101">
                  <c:v>-17870.32876553759</c:v>
                </c:pt>
                <c:pt idx="102">
                  <c:v>-17423.574792919149</c:v>
                </c:pt>
                <c:pt idx="103">
                  <c:v>-16976.820820300709</c:v>
                </c:pt>
                <c:pt idx="104">
                  <c:v>-16530.066847682268</c:v>
                </c:pt>
                <c:pt idx="105">
                  <c:v>-16083.312875063828</c:v>
                </c:pt>
                <c:pt idx="106">
                  <c:v>-15636.558902445388</c:v>
                </c:pt>
                <c:pt idx="107">
                  <c:v>-15189.804929826947</c:v>
                </c:pt>
                <c:pt idx="108">
                  <c:v>-14743.050957208507</c:v>
                </c:pt>
                <c:pt idx="109">
                  <c:v>-14296.296984590066</c:v>
                </c:pt>
                <c:pt idx="110">
                  <c:v>-13849.543011971633</c:v>
                </c:pt>
                <c:pt idx="111">
                  <c:v>-13402.789039353192</c:v>
                </c:pt>
                <c:pt idx="112">
                  <c:v>-12956.035066734752</c:v>
                </c:pt>
                <c:pt idx="113">
                  <c:v>-12509.281094116312</c:v>
                </c:pt>
                <c:pt idx="114">
                  <c:v>-12062.527121497871</c:v>
                </c:pt>
                <c:pt idx="115">
                  <c:v>-11615.773148879431</c:v>
                </c:pt>
                <c:pt idx="116">
                  <c:v>-11169.01917626099</c:v>
                </c:pt>
                <c:pt idx="117">
                  <c:v>-10722.26520364255</c:v>
                </c:pt>
                <c:pt idx="118">
                  <c:v>-10275.511231024109</c:v>
                </c:pt>
                <c:pt idx="119">
                  <c:v>-9828.7572584056688</c:v>
                </c:pt>
                <c:pt idx="120">
                  <c:v>-9382.0032857872284</c:v>
                </c:pt>
                <c:pt idx="121">
                  <c:v>-8935.2493131687952</c:v>
                </c:pt>
                <c:pt idx="122">
                  <c:v>-8488.4953405503547</c:v>
                </c:pt>
                <c:pt idx="123">
                  <c:v>-8041.7413679319143</c:v>
                </c:pt>
                <c:pt idx="124">
                  <c:v>-7594.9873953134738</c:v>
                </c:pt>
                <c:pt idx="125">
                  <c:v>-7148.2334226950334</c:v>
                </c:pt>
                <c:pt idx="126">
                  <c:v>-6701.4794500765929</c:v>
                </c:pt>
                <c:pt idx="127">
                  <c:v>-6254.7254774581525</c:v>
                </c:pt>
                <c:pt idx="128">
                  <c:v>-5807.971504839712</c:v>
                </c:pt>
                <c:pt idx="129">
                  <c:v>-5361.2175322212715</c:v>
                </c:pt>
                <c:pt idx="130">
                  <c:v>-4914.4635596028311</c:v>
                </c:pt>
                <c:pt idx="131">
                  <c:v>-4467.7095869843979</c:v>
                </c:pt>
                <c:pt idx="132">
                  <c:v>-4020.9556143659574</c:v>
                </c:pt>
                <c:pt idx="133">
                  <c:v>-3574.201641747517</c:v>
                </c:pt>
                <c:pt idx="134">
                  <c:v>-3127.4476691290765</c:v>
                </c:pt>
                <c:pt idx="135">
                  <c:v>-2680.6936965106361</c:v>
                </c:pt>
                <c:pt idx="136">
                  <c:v>-2233.9397238921956</c:v>
                </c:pt>
                <c:pt idx="137">
                  <c:v>-1787.1857512737552</c:v>
                </c:pt>
                <c:pt idx="138">
                  <c:v>-1340.4317786553147</c:v>
                </c:pt>
                <c:pt idx="139">
                  <c:v>-893.67780603687424</c:v>
                </c:pt>
                <c:pt idx="140">
                  <c:v>-446.92383341843379</c:v>
                </c:pt>
                <c:pt idx="141">
                  <c:v>-0.16986080000000001</c:v>
                </c:pt>
                <c:pt idx="142">
                  <c:v>623.64563803999999</c:v>
                </c:pt>
                <c:pt idx="143">
                  <c:v>1247.4611368800001</c:v>
                </c:pt>
                <c:pt idx="144">
                  <c:v>1871.2766357200001</c:v>
                </c:pt>
                <c:pt idx="145">
                  <c:v>2495.09213456</c:v>
                </c:pt>
                <c:pt idx="146">
                  <c:v>3118.9076334000001</c:v>
                </c:pt>
                <c:pt idx="147">
                  <c:v>3742.7231322399998</c:v>
                </c:pt>
                <c:pt idx="148">
                  <c:v>4366.5386310800004</c:v>
                </c:pt>
                <c:pt idx="149">
                  <c:v>4990.3541299200006</c:v>
                </c:pt>
                <c:pt idx="150">
                  <c:v>5614.1696287600007</c:v>
                </c:pt>
                <c:pt idx="151">
                  <c:v>6237.9851276000009</c:v>
                </c:pt>
                <c:pt idx="152">
                  <c:v>6861.8006264400001</c:v>
                </c:pt>
                <c:pt idx="153">
                  <c:v>7485.6161252800002</c:v>
                </c:pt>
                <c:pt idx="154">
                  <c:v>8109.4316241200004</c:v>
                </c:pt>
                <c:pt idx="155">
                  <c:v>8733.2471229599996</c:v>
                </c:pt>
                <c:pt idx="156">
                  <c:v>9357.0626217999998</c:v>
                </c:pt>
                <c:pt idx="157">
                  <c:v>9980.8781206399999</c:v>
                </c:pt>
                <c:pt idx="158">
                  <c:v>10604.69361948</c:v>
                </c:pt>
                <c:pt idx="159">
                  <c:v>11228.50911832</c:v>
                </c:pt>
                <c:pt idx="160">
                  <c:v>11852.32461716</c:v>
                </c:pt>
                <c:pt idx="161">
                  <c:v>12476.140116</c:v>
                </c:pt>
                <c:pt idx="162">
                  <c:v>13099.955614840001</c:v>
                </c:pt>
                <c:pt idx="163">
                  <c:v>13723.771113679999</c:v>
                </c:pt>
                <c:pt idx="164">
                  <c:v>14347.586612519999</c:v>
                </c:pt>
                <c:pt idx="165">
                  <c:v>14971.402111359999</c:v>
                </c:pt>
                <c:pt idx="166">
                  <c:v>15595.217610199999</c:v>
                </c:pt>
                <c:pt idx="167">
                  <c:v>16219.03310904</c:v>
                </c:pt>
                <c:pt idx="168">
                  <c:v>16842.848607880002</c:v>
                </c:pt>
                <c:pt idx="169">
                  <c:v>17466.66410672</c:v>
                </c:pt>
                <c:pt idx="170">
                  <c:v>18090.479605559998</c:v>
                </c:pt>
                <c:pt idx="171">
                  <c:v>18714.2951044</c:v>
                </c:pt>
                <c:pt idx="172">
                  <c:v>19338.110603239998</c:v>
                </c:pt>
                <c:pt idx="173">
                  <c:v>19961.92610208</c:v>
                </c:pt>
                <c:pt idx="174">
                  <c:v>20585.741600919999</c:v>
                </c:pt>
                <c:pt idx="175">
                  <c:v>21209.557099760001</c:v>
                </c:pt>
                <c:pt idx="176">
                  <c:v>21833.372598599999</c:v>
                </c:pt>
                <c:pt idx="177">
                  <c:v>22457.188097440001</c:v>
                </c:pt>
                <c:pt idx="178">
                  <c:v>23081.003596279999</c:v>
                </c:pt>
                <c:pt idx="179">
                  <c:v>23704.819095120001</c:v>
                </c:pt>
                <c:pt idx="180">
                  <c:v>24328.63459396</c:v>
                </c:pt>
                <c:pt idx="181">
                  <c:v>24952.450092800002</c:v>
                </c:pt>
                <c:pt idx="182">
                  <c:v>25576.26559164</c:v>
                </c:pt>
                <c:pt idx="183">
                  <c:v>26200.081090480002</c:v>
                </c:pt>
                <c:pt idx="184">
                  <c:v>26823.89658932</c:v>
                </c:pt>
                <c:pt idx="185">
                  <c:v>27447.712088159999</c:v>
                </c:pt>
                <c:pt idx="186">
                  <c:v>28071.527587</c:v>
                </c:pt>
                <c:pt idx="187">
                  <c:v>28695.343085839999</c:v>
                </c:pt>
                <c:pt idx="188">
                  <c:v>29319.158584680001</c:v>
                </c:pt>
                <c:pt idx="189">
                  <c:v>29942.974083519999</c:v>
                </c:pt>
                <c:pt idx="190">
                  <c:v>30566.789582360001</c:v>
                </c:pt>
                <c:pt idx="191">
                  <c:v>31190.605081199999</c:v>
                </c:pt>
                <c:pt idx="192">
                  <c:v>31814.420580040001</c:v>
                </c:pt>
                <c:pt idx="193">
                  <c:v>32438.23607888</c:v>
                </c:pt>
                <c:pt idx="194">
                  <c:v>33062.051577719998</c:v>
                </c:pt>
                <c:pt idx="195">
                  <c:v>33685.867076560004</c:v>
                </c:pt>
                <c:pt idx="196">
                  <c:v>34309.682575400002</c:v>
                </c:pt>
                <c:pt idx="197">
                  <c:v>34933.49807424</c:v>
                </c:pt>
                <c:pt idx="198">
                  <c:v>35557.313573079999</c:v>
                </c:pt>
                <c:pt idx="199">
                  <c:v>36181.129071919997</c:v>
                </c:pt>
                <c:pt idx="200">
                  <c:v>36804.944570760003</c:v>
                </c:pt>
                <c:pt idx="201">
                  <c:v>37428.760069600001</c:v>
                </c:pt>
                <c:pt idx="202">
                  <c:v>38052.575568439999</c:v>
                </c:pt>
                <c:pt idx="203">
                  <c:v>38676.391067279998</c:v>
                </c:pt>
                <c:pt idx="204">
                  <c:v>39300.206566120003</c:v>
                </c:pt>
                <c:pt idx="205">
                  <c:v>39924.022064960001</c:v>
                </c:pt>
                <c:pt idx="206">
                  <c:v>40547.8375638</c:v>
                </c:pt>
                <c:pt idx="207">
                  <c:v>41171.653062639998</c:v>
                </c:pt>
                <c:pt idx="208">
                  <c:v>41795.468561480004</c:v>
                </c:pt>
                <c:pt idx="209">
                  <c:v>42419.284060320002</c:v>
                </c:pt>
                <c:pt idx="210">
                  <c:v>43043.09955916</c:v>
                </c:pt>
                <c:pt idx="211">
                  <c:v>43666.915057999999</c:v>
                </c:pt>
                <c:pt idx="212">
                  <c:v>44290.730556840004</c:v>
                </c:pt>
                <c:pt idx="213">
                  <c:v>44914.546055680003</c:v>
                </c:pt>
                <c:pt idx="214">
                  <c:v>45538.361554520001</c:v>
                </c:pt>
                <c:pt idx="215">
                  <c:v>46162.177053359999</c:v>
                </c:pt>
                <c:pt idx="216">
                  <c:v>46785.992552199998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4-4293-8E91-C6AC04C31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29496"/>
        <c:axId val="232239296"/>
      </c:scatterChart>
      <c:valAx>
        <c:axId val="232229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39296"/>
        <c:crosses val="autoZero"/>
        <c:crossBetween val="midCat"/>
      </c:valAx>
      <c:valAx>
        <c:axId val="2322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29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'AFL2415'!$E$8:$E$219</c:f>
              <c:numCache>
                <c:formatCode>General</c:formatCode>
                <c:ptCount val="212"/>
                <c:pt idx="0">
                  <c:v>91843.46</c:v>
                </c:pt>
                <c:pt idx="1">
                  <c:v>90767.151111111118</c:v>
                </c:pt>
                <c:pt idx="2">
                  <c:v>89690.842222222229</c:v>
                </c:pt>
                <c:pt idx="3">
                  <c:v>88614.53333333334</c:v>
                </c:pt>
                <c:pt idx="4">
                  <c:v>87538.224444444451</c:v>
                </c:pt>
                <c:pt idx="5">
                  <c:v>86461.915555555563</c:v>
                </c:pt>
                <c:pt idx="6">
                  <c:v>85385.606666666674</c:v>
                </c:pt>
                <c:pt idx="7">
                  <c:v>84309.297777777785</c:v>
                </c:pt>
                <c:pt idx="8">
                  <c:v>83232.988888888896</c:v>
                </c:pt>
                <c:pt idx="9">
                  <c:v>82156.680000000008</c:v>
                </c:pt>
                <c:pt idx="10">
                  <c:v>81080.371111111119</c:v>
                </c:pt>
                <c:pt idx="11">
                  <c:v>80004.06222222223</c:v>
                </c:pt>
                <c:pt idx="12">
                  <c:v>78927.753333333341</c:v>
                </c:pt>
                <c:pt idx="13">
                  <c:v>77851.444444444453</c:v>
                </c:pt>
                <c:pt idx="14">
                  <c:v>76775.135555555564</c:v>
                </c:pt>
                <c:pt idx="15">
                  <c:v>75698.82666666666</c:v>
                </c:pt>
                <c:pt idx="16">
                  <c:v>74622.517777777772</c:v>
                </c:pt>
                <c:pt idx="17">
                  <c:v>73546.208888888883</c:v>
                </c:pt>
                <c:pt idx="18">
                  <c:v>72469.899999999994</c:v>
                </c:pt>
                <c:pt idx="19">
                  <c:v>71393.591111111105</c:v>
                </c:pt>
                <c:pt idx="20">
                  <c:v>70317.282222222217</c:v>
                </c:pt>
                <c:pt idx="21">
                  <c:v>69240.973333333328</c:v>
                </c:pt>
                <c:pt idx="22">
                  <c:v>68164.664444444439</c:v>
                </c:pt>
                <c:pt idx="23">
                  <c:v>67088.35555555555</c:v>
                </c:pt>
                <c:pt idx="24">
                  <c:v>66012.046666666662</c:v>
                </c:pt>
                <c:pt idx="25">
                  <c:v>64935.737777777773</c:v>
                </c:pt>
                <c:pt idx="26">
                  <c:v>63859.428888888884</c:v>
                </c:pt>
                <c:pt idx="27">
                  <c:v>62783.119999999995</c:v>
                </c:pt>
                <c:pt idx="28">
                  <c:v>61706.811111111107</c:v>
                </c:pt>
                <c:pt idx="29">
                  <c:v>60630.502222222218</c:v>
                </c:pt>
                <c:pt idx="30">
                  <c:v>59554.193333333329</c:v>
                </c:pt>
                <c:pt idx="31">
                  <c:v>58477.88444444444</c:v>
                </c:pt>
                <c:pt idx="32">
                  <c:v>57401.575555555552</c:v>
                </c:pt>
                <c:pt idx="33">
                  <c:v>56325.266666666663</c:v>
                </c:pt>
                <c:pt idx="34">
                  <c:v>55248.957777777774</c:v>
                </c:pt>
                <c:pt idx="35">
                  <c:v>54172.648888888885</c:v>
                </c:pt>
                <c:pt idx="36">
                  <c:v>53096.34</c:v>
                </c:pt>
                <c:pt idx="37">
                  <c:v>52211.405530843331</c:v>
                </c:pt>
                <c:pt idx="38">
                  <c:v>51326.471061686665</c:v>
                </c:pt>
                <c:pt idx="39">
                  <c:v>50441.536592529999</c:v>
                </c:pt>
                <c:pt idx="40">
                  <c:v>49556.602123373334</c:v>
                </c:pt>
                <c:pt idx="41">
                  <c:v>48671.667654216668</c:v>
                </c:pt>
                <c:pt idx="42">
                  <c:v>47786.733185059995</c:v>
                </c:pt>
                <c:pt idx="43">
                  <c:v>46901.798715903329</c:v>
                </c:pt>
                <c:pt idx="44">
                  <c:v>46016.864246746663</c:v>
                </c:pt>
                <c:pt idx="45">
                  <c:v>45131.929777589998</c:v>
                </c:pt>
                <c:pt idx="46">
                  <c:v>44246.995308433332</c:v>
                </c:pt>
                <c:pt idx="47">
                  <c:v>43362.060839276666</c:v>
                </c:pt>
                <c:pt idx="48">
                  <c:v>42477.126370120001</c:v>
                </c:pt>
                <c:pt idx="49">
                  <c:v>41592.191900963327</c:v>
                </c:pt>
                <c:pt idx="50">
                  <c:v>40707.257431806662</c:v>
                </c:pt>
                <c:pt idx="51">
                  <c:v>39822.322962649996</c:v>
                </c:pt>
                <c:pt idx="52">
                  <c:v>38937.38849349333</c:v>
                </c:pt>
                <c:pt idx="53">
                  <c:v>38052.454024336665</c:v>
                </c:pt>
                <c:pt idx="54">
                  <c:v>37167.519555179999</c:v>
                </c:pt>
                <c:pt idx="55">
                  <c:v>36282.585086023333</c:v>
                </c:pt>
                <c:pt idx="56">
                  <c:v>35397.650616866667</c:v>
                </c:pt>
                <c:pt idx="57">
                  <c:v>34512.716147710002</c:v>
                </c:pt>
                <c:pt idx="58">
                  <c:v>33627.781678553336</c:v>
                </c:pt>
                <c:pt idx="59">
                  <c:v>32742.847209396667</c:v>
                </c:pt>
                <c:pt idx="60">
                  <c:v>31857.912740240001</c:v>
                </c:pt>
                <c:pt idx="61">
                  <c:v>30972.978271083335</c:v>
                </c:pt>
                <c:pt idx="62">
                  <c:v>30088.043801926666</c:v>
                </c:pt>
                <c:pt idx="63">
                  <c:v>29203.10933277</c:v>
                </c:pt>
                <c:pt idx="64">
                  <c:v>28318.174863613334</c:v>
                </c:pt>
                <c:pt idx="65">
                  <c:v>27433.240394456669</c:v>
                </c:pt>
                <c:pt idx="66">
                  <c:v>26548.305925299999</c:v>
                </c:pt>
                <c:pt idx="67">
                  <c:v>25663.371456143333</c:v>
                </c:pt>
                <c:pt idx="68">
                  <c:v>24778.436986986668</c:v>
                </c:pt>
                <c:pt idx="69">
                  <c:v>23893.502517830002</c:v>
                </c:pt>
                <c:pt idx="70">
                  <c:v>23008.568048673336</c:v>
                </c:pt>
                <c:pt idx="71">
                  <c:v>22123.633579516667</c:v>
                </c:pt>
                <c:pt idx="72">
                  <c:v>21238.699110360001</c:v>
                </c:pt>
                <c:pt idx="73">
                  <c:v>20353.764641203335</c:v>
                </c:pt>
                <c:pt idx="74">
                  <c:v>19468.83017204667</c:v>
                </c:pt>
                <c:pt idx="75">
                  <c:v>18583.895702890004</c:v>
                </c:pt>
                <c:pt idx="76">
                  <c:v>17698.961233733338</c:v>
                </c:pt>
                <c:pt idx="77">
                  <c:v>16814.026764576673</c:v>
                </c:pt>
                <c:pt idx="78">
                  <c:v>15929.09229542</c:v>
                </c:pt>
                <c:pt idx="79">
                  <c:v>15044.157826263334</c:v>
                </c:pt>
                <c:pt idx="80">
                  <c:v>14159.223357106668</c:v>
                </c:pt>
                <c:pt idx="81">
                  <c:v>13274.288887950002</c:v>
                </c:pt>
                <c:pt idx="82">
                  <c:v>12389.354418793337</c:v>
                </c:pt>
                <c:pt idx="83">
                  <c:v>11504.419949636671</c:v>
                </c:pt>
                <c:pt idx="84">
                  <c:v>10619.485480480005</c:v>
                </c:pt>
                <c:pt idx="85">
                  <c:v>9734.5510113233395</c:v>
                </c:pt>
                <c:pt idx="86">
                  <c:v>8849.6165421666738</c:v>
                </c:pt>
                <c:pt idx="87">
                  <c:v>7964.6820730100007</c:v>
                </c:pt>
                <c:pt idx="88">
                  <c:v>7079.747603853335</c:v>
                </c:pt>
                <c:pt idx="89">
                  <c:v>6194.8131346966693</c:v>
                </c:pt>
                <c:pt idx="90">
                  <c:v>5309.8786655400036</c:v>
                </c:pt>
                <c:pt idx="91">
                  <c:v>4424.9441963833378</c:v>
                </c:pt>
                <c:pt idx="92">
                  <c:v>3540.0097272266721</c:v>
                </c:pt>
                <c:pt idx="93">
                  <c:v>2655.0752580700064</c:v>
                </c:pt>
                <c:pt idx="94">
                  <c:v>1770.1407889133407</c:v>
                </c:pt>
                <c:pt idx="95">
                  <c:v>885.20631975667493</c:v>
                </c:pt>
                <c:pt idx="96">
                  <c:v>0.27185060000192607</c:v>
                </c:pt>
                <c:pt idx="97">
                  <c:v>-884.6626185566638</c:v>
                </c:pt>
                <c:pt idx="98">
                  <c:v>-1769.5970877133295</c:v>
                </c:pt>
                <c:pt idx="99">
                  <c:v>-2654.5315568699953</c:v>
                </c:pt>
                <c:pt idx="100">
                  <c:v>-3539.466026026661</c:v>
                </c:pt>
                <c:pt idx="101">
                  <c:v>-4424.4004951833267</c:v>
                </c:pt>
                <c:pt idx="102">
                  <c:v>-5309.3349643399924</c:v>
                </c:pt>
                <c:pt idx="103">
                  <c:v>-6194.2694334966582</c:v>
                </c:pt>
                <c:pt idx="104">
                  <c:v>-7079.2039026533239</c:v>
                </c:pt>
                <c:pt idx="105">
                  <c:v>-7964.1383718099969</c:v>
                </c:pt>
                <c:pt idx="106">
                  <c:v>-8849.0728409666626</c:v>
                </c:pt>
                <c:pt idx="107">
                  <c:v>-9734.0073101233284</c:v>
                </c:pt>
                <c:pt idx="108">
                  <c:v>-10618.941779279994</c:v>
                </c:pt>
                <c:pt idx="109">
                  <c:v>-11503.87624843666</c:v>
                </c:pt>
                <c:pt idx="110">
                  <c:v>-12388.810717593326</c:v>
                </c:pt>
                <c:pt idx="111">
                  <c:v>-13273.745186749991</c:v>
                </c:pt>
                <c:pt idx="112">
                  <c:v>-14158.679655906657</c:v>
                </c:pt>
                <c:pt idx="113">
                  <c:v>-15043.614125063323</c:v>
                </c:pt>
                <c:pt idx="114">
                  <c:v>-15928.548594219988</c:v>
                </c:pt>
                <c:pt idx="115">
                  <c:v>-16813.483063376654</c:v>
                </c:pt>
                <c:pt idx="116">
                  <c:v>-17698.41753253332</c:v>
                </c:pt>
                <c:pt idx="117">
                  <c:v>-18583.352001689986</c:v>
                </c:pt>
                <c:pt idx="118">
                  <c:v>-19468.286470846651</c:v>
                </c:pt>
                <c:pt idx="119">
                  <c:v>-20353.220940003332</c:v>
                </c:pt>
                <c:pt idx="120">
                  <c:v>-21238.155409159997</c:v>
                </c:pt>
                <c:pt idx="121">
                  <c:v>-22123.089878316663</c:v>
                </c:pt>
                <c:pt idx="122">
                  <c:v>-23008.024347473329</c:v>
                </c:pt>
                <c:pt idx="123">
                  <c:v>-23892.958816629995</c:v>
                </c:pt>
                <c:pt idx="124">
                  <c:v>-24777.89328578666</c:v>
                </c:pt>
                <c:pt idx="125">
                  <c:v>-25662.827754943326</c:v>
                </c:pt>
                <c:pt idx="126">
                  <c:v>-26547.762224099992</c:v>
                </c:pt>
                <c:pt idx="127">
                  <c:v>-27432.696693256657</c:v>
                </c:pt>
                <c:pt idx="128">
                  <c:v>-28317.631162413323</c:v>
                </c:pt>
                <c:pt idx="129">
                  <c:v>-29202.565631569989</c:v>
                </c:pt>
                <c:pt idx="130">
                  <c:v>-30087.500100726655</c:v>
                </c:pt>
                <c:pt idx="131">
                  <c:v>-30972.43456988332</c:v>
                </c:pt>
                <c:pt idx="132">
                  <c:v>-31857.369039039986</c:v>
                </c:pt>
                <c:pt idx="133">
                  <c:v>-32742.303508196652</c:v>
                </c:pt>
                <c:pt idx="134">
                  <c:v>-33627.237977353318</c:v>
                </c:pt>
                <c:pt idx="135">
                  <c:v>-34512.172446509983</c:v>
                </c:pt>
                <c:pt idx="136">
                  <c:v>-35397.106915666649</c:v>
                </c:pt>
                <c:pt idx="137">
                  <c:v>-36282.041384823329</c:v>
                </c:pt>
                <c:pt idx="138">
                  <c:v>-37166.975853979995</c:v>
                </c:pt>
                <c:pt idx="139">
                  <c:v>-38051.910323136661</c:v>
                </c:pt>
                <c:pt idx="140">
                  <c:v>-38936.844792293326</c:v>
                </c:pt>
                <c:pt idx="141">
                  <c:v>-39821.779261449992</c:v>
                </c:pt>
                <c:pt idx="142">
                  <c:v>-40706.713730606658</c:v>
                </c:pt>
                <c:pt idx="143">
                  <c:v>-41591.648199763324</c:v>
                </c:pt>
                <c:pt idx="144">
                  <c:v>-42476.582668919989</c:v>
                </c:pt>
                <c:pt idx="145">
                  <c:v>-43361.517138076655</c:v>
                </c:pt>
                <c:pt idx="146">
                  <c:v>-44246.451607233321</c:v>
                </c:pt>
                <c:pt idx="147">
                  <c:v>-45131.386076389987</c:v>
                </c:pt>
                <c:pt idx="148">
                  <c:v>-46016.320545546652</c:v>
                </c:pt>
                <c:pt idx="149">
                  <c:v>-46901.255014703318</c:v>
                </c:pt>
                <c:pt idx="150">
                  <c:v>-47786.189483859984</c:v>
                </c:pt>
                <c:pt idx="151">
                  <c:v>-48671.123953016649</c:v>
                </c:pt>
                <c:pt idx="152">
                  <c:v>-49556.058422173315</c:v>
                </c:pt>
                <c:pt idx="153">
                  <c:v>-50440.992891329981</c:v>
                </c:pt>
                <c:pt idx="154">
                  <c:v>-51325.927360486647</c:v>
                </c:pt>
                <c:pt idx="155">
                  <c:v>-52210.861829643327</c:v>
                </c:pt>
                <c:pt idx="156">
                  <c:v>-53095.796298799993</c:v>
                </c:pt>
                <c:pt idx="157">
                  <c:v>-53980.730767956658</c:v>
                </c:pt>
                <c:pt idx="158">
                  <c:v>-54865.665237113324</c:v>
                </c:pt>
                <c:pt idx="159">
                  <c:v>-55750.59970626999</c:v>
                </c:pt>
                <c:pt idx="160">
                  <c:v>-56635.534175426656</c:v>
                </c:pt>
                <c:pt idx="161">
                  <c:v>-57520.468644583321</c:v>
                </c:pt>
                <c:pt idx="162">
                  <c:v>-58405.403113739987</c:v>
                </c:pt>
                <c:pt idx="163">
                  <c:v>-59290.337582896653</c:v>
                </c:pt>
                <c:pt idx="164">
                  <c:v>-60175.272052053318</c:v>
                </c:pt>
                <c:pt idx="165">
                  <c:v>-61060.206521209984</c:v>
                </c:pt>
                <c:pt idx="166">
                  <c:v>-61945.14099036665</c:v>
                </c:pt>
                <c:pt idx="167">
                  <c:v>-62830.075459523316</c:v>
                </c:pt>
                <c:pt idx="168">
                  <c:v>-63715.009928679981</c:v>
                </c:pt>
                <c:pt idx="169">
                  <c:v>-64599.944397836647</c:v>
                </c:pt>
                <c:pt idx="170">
                  <c:v>-65484.878866993313</c:v>
                </c:pt>
                <c:pt idx="171">
                  <c:v>-66369.813336149979</c:v>
                </c:pt>
                <c:pt idx="172">
                  <c:v>-67254.747805306644</c:v>
                </c:pt>
                <c:pt idx="173">
                  <c:v>-68139.68227446331</c:v>
                </c:pt>
                <c:pt idx="174">
                  <c:v>-69024.61674361999</c:v>
                </c:pt>
                <c:pt idx="175">
                  <c:v>-69909.551212776656</c:v>
                </c:pt>
                <c:pt idx="176">
                  <c:v>-70794.485681933322</c:v>
                </c:pt>
                <c:pt idx="177">
                  <c:v>-71679.420151089987</c:v>
                </c:pt>
                <c:pt idx="178">
                  <c:v>-72564.354620246653</c:v>
                </c:pt>
                <c:pt idx="179">
                  <c:v>-73449.289089403319</c:v>
                </c:pt>
                <c:pt idx="180">
                  <c:v>-74334.223558559985</c:v>
                </c:pt>
                <c:pt idx="181">
                  <c:v>-75219.15802771665</c:v>
                </c:pt>
                <c:pt idx="182">
                  <c:v>-76104.092496873316</c:v>
                </c:pt>
                <c:pt idx="183">
                  <c:v>-76989.026966029982</c:v>
                </c:pt>
                <c:pt idx="184">
                  <c:v>-77873.961435186648</c:v>
                </c:pt>
                <c:pt idx="185">
                  <c:v>-78758.895904343313</c:v>
                </c:pt>
                <c:pt idx="186">
                  <c:v>-79643.830373499979</c:v>
                </c:pt>
                <c:pt idx="187">
                  <c:v>-80528.764842656645</c:v>
                </c:pt>
                <c:pt idx="188">
                  <c:v>-81413.69931181331</c:v>
                </c:pt>
                <c:pt idx="189">
                  <c:v>-82298.633780969976</c:v>
                </c:pt>
                <c:pt idx="190">
                  <c:v>-83183.568250126642</c:v>
                </c:pt>
                <c:pt idx="191">
                  <c:v>-84068.502719283308</c:v>
                </c:pt>
                <c:pt idx="192">
                  <c:v>-84953.437188439973</c:v>
                </c:pt>
                <c:pt idx="193">
                  <c:v>-85838.371657596639</c:v>
                </c:pt>
                <c:pt idx="194">
                  <c:v>-86723.306126753305</c:v>
                </c:pt>
                <c:pt idx="195">
                  <c:v>-87608.240595909971</c:v>
                </c:pt>
                <c:pt idx="196">
                  <c:v>-88493.175065066636</c:v>
                </c:pt>
                <c:pt idx="197">
                  <c:v>-89378.109534223302</c:v>
                </c:pt>
                <c:pt idx="198">
                  <c:v>-90263.044003379968</c:v>
                </c:pt>
                <c:pt idx="199">
                  <c:v>-91147.978472536633</c:v>
                </c:pt>
                <c:pt idx="200">
                  <c:v>-92032.912941693299</c:v>
                </c:pt>
                <c:pt idx="201">
                  <c:v>-92917.847410849994</c:v>
                </c:pt>
                <c:pt idx="202">
                  <c:v>-93802.78188000666</c:v>
                </c:pt>
                <c:pt idx="203">
                  <c:v>-94687.716349163326</c:v>
                </c:pt>
                <c:pt idx="204">
                  <c:v>-95572.650818319991</c:v>
                </c:pt>
                <c:pt idx="205">
                  <c:v>-96457.585287476657</c:v>
                </c:pt>
                <c:pt idx="206">
                  <c:v>-97342.519756633323</c:v>
                </c:pt>
                <c:pt idx="207">
                  <c:v>-98227.454225789988</c:v>
                </c:pt>
                <c:pt idx="208">
                  <c:v>-99112.388694946654</c:v>
                </c:pt>
                <c:pt idx="209">
                  <c:v>-99997.32316410332</c:v>
                </c:pt>
                <c:pt idx="210">
                  <c:v>-100882.25763325999</c:v>
                </c:pt>
                <c:pt idx="211">
                  <c:v>-101767.19210241665</c:v>
                </c:pt>
              </c:numCache>
            </c:numRef>
          </c:xVal>
          <c:yVal>
            <c:numRef>
              <c:f>'AFL2415'!$F$8:$F$219</c:f>
              <c:numCache>
                <c:formatCode>General</c:formatCode>
                <c:ptCount val="212"/>
                <c:pt idx="0">
                  <c:v>-77627.820000000007</c:v>
                </c:pt>
                <c:pt idx="1">
                  <c:v>-76717.367222222223</c:v>
                </c:pt>
                <c:pt idx="2">
                  <c:v>-75806.914444444454</c:v>
                </c:pt>
                <c:pt idx="3">
                  <c:v>-74896.46166666667</c:v>
                </c:pt>
                <c:pt idx="4">
                  <c:v>-73986.0088888889</c:v>
                </c:pt>
                <c:pt idx="5">
                  <c:v>-73075.556111111116</c:v>
                </c:pt>
                <c:pt idx="6">
                  <c:v>-72165.103333333333</c:v>
                </c:pt>
                <c:pt idx="7">
                  <c:v>-71254.650555555563</c:v>
                </c:pt>
                <c:pt idx="8">
                  <c:v>-70344.197777777779</c:v>
                </c:pt>
                <c:pt idx="9">
                  <c:v>-69433.74500000001</c:v>
                </c:pt>
                <c:pt idx="10">
                  <c:v>-68523.292222222226</c:v>
                </c:pt>
                <c:pt idx="11">
                  <c:v>-67612.839444444442</c:v>
                </c:pt>
                <c:pt idx="12">
                  <c:v>-66702.386666666673</c:v>
                </c:pt>
                <c:pt idx="13">
                  <c:v>-65791.933888888889</c:v>
                </c:pt>
                <c:pt idx="14">
                  <c:v>-64881.481111111112</c:v>
                </c:pt>
                <c:pt idx="15">
                  <c:v>-63971.028333333335</c:v>
                </c:pt>
                <c:pt idx="16">
                  <c:v>-63060.575555555559</c:v>
                </c:pt>
                <c:pt idx="17">
                  <c:v>-62150.122777777782</c:v>
                </c:pt>
                <c:pt idx="18">
                  <c:v>-61239.67</c:v>
                </c:pt>
                <c:pt idx="19">
                  <c:v>-60329.217222222222</c:v>
                </c:pt>
                <c:pt idx="20">
                  <c:v>-59418.764444444445</c:v>
                </c:pt>
                <c:pt idx="21">
                  <c:v>-58508.311666666661</c:v>
                </c:pt>
                <c:pt idx="22">
                  <c:v>-57597.858888888892</c:v>
                </c:pt>
                <c:pt idx="23">
                  <c:v>-56687.406111111108</c:v>
                </c:pt>
                <c:pt idx="24">
                  <c:v>-55776.953333333331</c:v>
                </c:pt>
                <c:pt idx="25">
                  <c:v>-54866.500555555554</c:v>
                </c:pt>
                <c:pt idx="26">
                  <c:v>-53956.047777777771</c:v>
                </c:pt>
                <c:pt idx="27">
                  <c:v>-53045.595000000001</c:v>
                </c:pt>
                <c:pt idx="28">
                  <c:v>-52135.142222222217</c:v>
                </c:pt>
                <c:pt idx="29">
                  <c:v>-51224.689444444441</c:v>
                </c:pt>
                <c:pt idx="30">
                  <c:v>-50314.236666666664</c:v>
                </c:pt>
                <c:pt idx="31">
                  <c:v>-49403.78388888888</c:v>
                </c:pt>
                <c:pt idx="32">
                  <c:v>-48493.331111111111</c:v>
                </c:pt>
                <c:pt idx="33">
                  <c:v>-47582.878333333327</c:v>
                </c:pt>
                <c:pt idx="34">
                  <c:v>-46672.42555555555</c:v>
                </c:pt>
                <c:pt idx="35">
                  <c:v>-45761.972777777773</c:v>
                </c:pt>
                <c:pt idx="36">
                  <c:v>-44851.519999999997</c:v>
                </c:pt>
                <c:pt idx="37">
                  <c:v>-44103.99749768</c:v>
                </c:pt>
                <c:pt idx="38">
                  <c:v>-43356.474995359997</c:v>
                </c:pt>
                <c:pt idx="39">
                  <c:v>-42608.95249304</c:v>
                </c:pt>
                <c:pt idx="40">
                  <c:v>-41861.429990719997</c:v>
                </c:pt>
                <c:pt idx="41">
                  <c:v>-41113.9074884</c:v>
                </c:pt>
                <c:pt idx="42">
                  <c:v>-40366.384986079996</c:v>
                </c:pt>
                <c:pt idx="43">
                  <c:v>-39618.86248376</c:v>
                </c:pt>
                <c:pt idx="44">
                  <c:v>-38871.339981439996</c:v>
                </c:pt>
                <c:pt idx="45">
                  <c:v>-38123.81747912</c:v>
                </c:pt>
                <c:pt idx="46">
                  <c:v>-37376.294976799996</c:v>
                </c:pt>
                <c:pt idx="47">
                  <c:v>-36628.77247448</c:v>
                </c:pt>
                <c:pt idx="48">
                  <c:v>-35881.249972159996</c:v>
                </c:pt>
                <c:pt idx="49">
                  <c:v>-35133.72746984</c:v>
                </c:pt>
                <c:pt idx="50">
                  <c:v>-34386.204967519996</c:v>
                </c:pt>
                <c:pt idx="51">
                  <c:v>-33638.6824652</c:v>
                </c:pt>
                <c:pt idx="52">
                  <c:v>-32891.159962879996</c:v>
                </c:pt>
                <c:pt idx="53">
                  <c:v>-32143.637460559999</c:v>
                </c:pt>
                <c:pt idx="54">
                  <c:v>-31396.114958239996</c:v>
                </c:pt>
                <c:pt idx="55">
                  <c:v>-30648.592455919999</c:v>
                </c:pt>
                <c:pt idx="56">
                  <c:v>-29901.069953599996</c:v>
                </c:pt>
                <c:pt idx="57">
                  <c:v>-29153.547451279999</c:v>
                </c:pt>
                <c:pt idx="58">
                  <c:v>-28406.024948959999</c:v>
                </c:pt>
                <c:pt idx="59">
                  <c:v>-27658.502446639999</c:v>
                </c:pt>
                <c:pt idx="60">
                  <c:v>-26910.979944319999</c:v>
                </c:pt>
                <c:pt idx="61">
                  <c:v>-26163.457441999999</c:v>
                </c:pt>
                <c:pt idx="62">
                  <c:v>-25415.934939679999</c:v>
                </c:pt>
                <c:pt idx="63">
                  <c:v>-24668.412437359999</c:v>
                </c:pt>
                <c:pt idx="64">
                  <c:v>-23920.889935039999</c:v>
                </c:pt>
                <c:pt idx="65">
                  <c:v>-23173.367432719999</c:v>
                </c:pt>
                <c:pt idx="66">
                  <c:v>-22425.844930399999</c:v>
                </c:pt>
                <c:pt idx="67">
                  <c:v>-21678.322428079999</c:v>
                </c:pt>
                <c:pt idx="68">
                  <c:v>-20930.799925759999</c:v>
                </c:pt>
                <c:pt idx="69">
                  <c:v>-20183.277423439999</c:v>
                </c:pt>
                <c:pt idx="70">
                  <c:v>-19435.754921119998</c:v>
                </c:pt>
                <c:pt idx="71">
                  <c:v>-18688.232418799998</c:v>
                </c:pt>
                <c:pt idx="72">
                  <c:v>-17940.709916479998</c:v>
                </c:pt>
                <c:pt idx="73">
                  <c:v>-17193.187414159998</c:v>
                </c:pt>
                <c:pt idx="74">
                  <c:v>-16445.664911839998</c:v>
                </c:pt>
                <c:pt idx="75">
                  <c:v>-15698.142409519998</c:v>
                </c:pt>
                <c:pt idx="76">
                  <c:v>-14950.619907199998</c:v>
                </c:pt>
                <c:pt idx="77">
                  <c:v>-14203.097404879998</c:v>
                </c:pt>
                <c:pt idx="78">
                  <c:v>-13455.574902559998</c:v>
                </c:pt>
                <c:pt idx="79">
                  <c:v>-12708.052400239998</c:v>
                </c:pt>
                <c:pt idx="80">
                  <c:v>-11960.529897920002</c:v>
                </c:pt>
                <c:pt idx="81">
                  <c:v>-11213.007395599998</c:v>
                </c:pt>
                <c:pt idx="82">
                  <c:v>-10465.484893280001</c:v>
                </c:pt>
                <c:pt idx="83">
                  <c:v>-9717.9623909599977</c:v>
                </c:pt>
                <c:pt idx="84">
                  <c:v>-8970.4398886400013</c:v>
                </c:pt>
                <c:pt idx="85">
                  <c:v>-8222.9173863199976</c:v>
                </c:pt>
                <c:pt idx="86">
                  <c:v>-7475.3948840000012</c:v>
                </c:pt>
                <c:pt idx="87">
                  <c:v>-6727.8723816799975</c:v>
                </c:pt>
                <c:pt idx="88">
                  <c:v>-5980.3498793600011</c:v>
                </c:pt>
                <c:pt idx="89">
                  <c:v>-5232.8273770399974</c:v>
                </c:pt>
                <c:pt idx="90">
                  <c:v>-4485.304874720001</c:v>
                </c:pt>
                <c:pt idx="91">
                  <c:v>-3737.7823723999973</c:v>
                </c:pt>
                <c:pt idx="92">
                  <c:v>-2990.2598700800008</c:v>
                </c:pt>
                <c:pt idx="93">
                  <c:v>-2242.7373677599971</c:v>
                </c:pt>
                <c:pt idx="94">
                  <c:v>-1495.2148654400007</c:v>
                </c:pt>
                <c:pt idx="95">
                  <c:v>-747.69236311999703</c:v>
                </c:pt>
                <c:pt idx="96">
                  <c:v>-0.1698608000006061</c:v>
                </c:pt>
                <c:pt idx="97">
                  <c:v>747.35264152000309</c:v>
                </c:pt>
                <c:pt idx="98">
                  <c:v>1494.8751438399995</c:v>
                </c:pt>
                <c:pt idx="99">
                  <c:v>2242.3976461600032</c:v>
                </c:pt>
                <c:pt idx="100">
                  <c:v>2989.9201484799996</c:v>
                </c:pt>
                <c:pt idx="101">
                  <c:v>3737.442650799996</c:v>
                </c:pt>
                <c:pt idx="102">
                  <c:v>4484.9651531199997</c:v>
                </c:pt>
                <c:pt idx="103">
                  <c:v>5232.4876554399962</c:v>
                </c:pt>
                <c:pt idx="104">
                  <c:v>5980.0101577599999</c:v>
                </c:pt>
                <c:pt idx="105">
                  <c:v>6727.5326600799963</c:v>
                </c:pt>
                <c:pt idx="106">
                  <c:v>7475.0551624</c:v>
                </c:pt>
                <c:pt idx="107">
                  <c:v>8222.5776647199964</c:v>
                </c:pt>
                <c:pt idx="108">
                  <c:v>8970.1001670400001</c:v>
                </c:pt>
                <c:pt idx="109">
                  <c:v>9717.6226693599965</c:v>
                </c:pt>
                <c:pt idx="110">
                  <c:v>10465.14517168</c:v>
                </c:pt>
                <c:pt idx="111">
                  <c:v>11212.667673999997</c:v>
                </c:pt>
                <c:pt idx="112">
                  <c:v>11960.19017632</c:v>
                </c:pt>
                <c:pt idx="113">
                  <c:v>12707.712678639997</c:v>
                </c:pt>
                <c:pt idx="114">
                  <c:v>13455.23518096</c:v>
                </c:pt>
                <c:pt idx="115">
                  <c:v>14202.757683279997</c:v>
                </c:pt>
                <c:pt idx="116">
                  <c:v>14950.280185600001</c:v>
                </c:pt>
                <c:pt idx="117">
                  <c:v>15697.802687919997</c:v>
                </c:pt>
                <c:pt idx="118">
                  <c:v>16445.325190240001</c:v>
                </c:pt>
                <c:pt idx="119">
                  <c:v>17192.847692559997</c:v>
                </c:pt>
                <c:pt idx="120">
                  <c:v>17940.370194880001</c:v>
                </c:pt>
                <c:pt idx="121">
                  <c:v>18687.892697199997</c:v>
                </c:pt>
                <c:pt idx="122">
                  <c:v>19435.415199520001</c:v>
                </c:pt>
                <c:pt idx="123">
                  <c:v>20182.937701839997</c:v>
                </c:pt>
                <c:pt idx="124">
                  <c:v>20930.460204159994</c:v>
                </c:pt>
                <c:pt idx="125">
                  <c:v>21677.982706479997</c:v>
                </c:pt>
                <c:pt idx="126">
                  <c:v>22425.505208800001</c:v>
                </c:pt>
                <c:pt idx="127">
                  <c:v>23173.027711120005</c:v>
                </c:pt>
                <c:pt idx="128">
                  <c:v>23920.550213439994</c:v>
                </c:pt>
                <c:pt idx="129">
                  <c:v>24668.072715759998</c:v>
                </c:pt>
                <c:pt idx="130">
                  <c:v>25415.595218080001</c:v>
                </c:pt>
                <c:pt idx="131">
                  <c:v>26163.117720400005</c:v>
                </c:pt>
                <c:pt idx="132">
                  <c:v>26910.640222719994</c:v>
                </c:pt>
                <c:pt idx="133">
                  <c:v>27658.162725039998</c:v>
                </c:pt>
                <c:pt idx="134">
                  <c:v>28405.685227360002</c:v>
                </c:pt>
                <c:pt idx="135">
                  <c:v>29153.207729679991</c:v>
                </c:pt>
                <c:pt idx="136">
                  <c:v>29900.730231999994</c:v>
                </c:pt>
                <c:pt idx="137">
                  <c:v>30648.252734319998</c:v>
                </c:pt>
                <c:pt idx="138">
                  <c:v>31395.775236640002</c:v>
                </c:pt>
                <c:pt idx="139">
                  <c:v>32143.297738959991</c:v>
                </c:pt>
                <c:pt idx="140">
                  <c:v>32890.820241279995</c:v>
                </c:pt>
                <c:pt idx="141">
                  <c:v>33638.342743599998</c:v>
                </c:pt>
                <c:pt idx="142">
                  <c:v>34385.865245920002</c:v>
                </c:pt>
                <c:pt idx="143">
                  <c:v>35133.387748239991</c:v>
                </c:pt>
                <c:pt idx="144">
                  <c:v>35880.910250559995</c:v>
                </c:pt>
                <c:pt idx="145">
                  <c:v>36628.432752879999</c:v>
                </c:pt>
                <c:pt idx="146">
                  <c:v>37375.955255200002</c:v>
                </c:pt>
                <c:pt idx="147">
                  <c:v>38123.477757519991</c:v>
                </c:pt>
                <c:pt idx="148">
                  <c:v>38871.000259839995</c:v>
                </c:pt>
                <c:pt idx="149">
                  <c:v>39618.522762159999</c:v>
                </c:pt>
                <c:pt idx="150">
                  <c:v>40366.045264480003</c:v>
                </c:pt>
                <c:pt idx="151">
                  <c:v>41113.567766799992</c:v>
                </c:pt>
                <c:pt idx="152">
                  <c:v>41861.090269119995</c:v>
                </c:pt>
                <c:pt idx="153">
                  <c:v>42608.612771439999</c:v>
                </c:pt>
                <c:pt idx="154">
                  <c:v>43356.135273760003</c:v>
                </c:pt>
                <c:pt idx="155">
                  <c:v>44103.657776079992</c:v>
                </c:pt>
                <c:pt idx="156">
                  <c:v>44851.180278399996</c:v>
                </c:pt>
                <c:pt idx="157">
                  <c:v>45598.702780719999</c:v>
                </c:pt>
                <c:pt idx="158">
                  <c:v>46346.225283040003</c:v>
                </c:pt>
                <c:pt idx="159">
                  <c:v>47093.747785359992</c:v>
                </c:pt>
                <c:pt idx="160">
                  <c:v>47841.270287679996</c:v>
                </c:pt>
                <c:pt idx="161">
                  <c:v>48588.79279</c:v>
                </c:pt>
                <c:pt idx="162">
                  <c:v>49336.315292320003</c:v>
                </c:pt>
                <c:pt idx="163">
                  <c:v>50083.837794639992</c:v>
                </c:pt>
                <c:pt idx="164">
                  <c:v>50831.360296959996</c:v>
                </c:pt>
                <c:pt idx="165">
                  <c:v>51578.88279928</c:v>
                </c:pt>
                <c:pt idx="166">
                  <c:v>52326.405301599989</c:v>
                </c:pt>
                <c:pt idx="167">
                  <c:v>53073.927803919993</c:v>
                </c:pt>
                <c:pt idx="168">
                  <c:v>53821.450306239996</c:v>
                </c:pt>
                <c:pt idx="169">
                  <c:v>54568.97280856</c:v>
                </c:pt>
                <c:pt idx="170">
                  <c:v>55316.495310879989</c:v>
                </c:pt>
                <c:pt idx="171">
                  <c:v>56064.017813199993</c:v>
                </c:pt>
                <c:pt idx="172">
                  <c:v>56811.540315519997</c:v>
                </c:pt>
                <c:pt idx="173">
                  <c:v>57559.06281784</c:v>
                </c:pt>
                <c:pt idx="174">
                  <c:v>58306.585320159989</c:v>
                </c:pt>
                <c:pt idx="175">
                  <c:v>59054.107822479993</c:v>
                </c:pt>
                <c:pt idx="176">
                  <c:v>59801.630324799997</c:v>
                </c:pt>
                <c:pt idx="177">
                  <c:v>60549.15282712</c:v>
                </c:pt>
                <c:pt idx="178">
                  <c:v>61296.67532943999</c:v>
                </c:pt>
                <c:pt idx="179">
                  <c:v>62044.197831759993</c:v>
                </c:pt>
                <c:pt idx="180">
                  <c:v>62791.720334079997</c:v>
                </c:pt>
                <c:pt idx="181">
                  <c:v>63539.242836400001</c:v>
                </c:pt>
                <c:pt idx="182">
                  <c:v>64286.76533871999</c:v>
                </c:pt>
                <c:pt idx="183">
                  <c:v>65034.287841039994</c:v>
                </c:pt>
                <c:pt idx="184">
                  <c:v>65781.810343360004</c:v>
                </c:pt>
                <c:pt idx="185">
                  <c:v>66529.332845680008</c:v>
                </c:pt>
                <c:pt idx="186">
                  <c:v>67276.855347999983</c:v>
                </c:pt>
                <c:pt idx="187">
                  <c:v>68024.377850319986</c:v>
                </c:pt>
                <c:pt idx="188">
                  <c:v>68771.90035263999</c:v>
                </c:pt>
                <c:pt idx="189">
                  <c:v>69519.422854959994</c:v>
                </c:pt>
                <c:pt idx="190">
                  <c:v>70266.945357279998</c:v>
                </c:pt>
                <c:pt idx="191">
                  <c:v>71014.467859600001</c:v>
                </c:pt>
                <c:pt idx="192">
                  <c:v>71761.990361920005</c:v>
                </c:pt>
                <c:pt idx="193">
                  <c:v>72509.512864240009</c:v>
                </c:pt>
                <c:pt idx="194">
                  <c:v>73257.035366559983</c:v>
                </c:pt>
                <c:pt idx="195">
                  <c:v>74004.557868879987</c:v>
                </c:pt>
                <c:pt idx="196">
                  <c:v>74752.080371199991</c:v>
                </c:pt>
                <c:pt idx="197">
                  <c:v>75499.602873519994</c:v>
                </c:pt>
                <c:pt idx="198">
                  <c:v>76247.125375839998</c:v>
                </c:pt>
                <c:pt idx="199">
                  <c:v>76994.647878160002</c:v>
                </c:pt>
                <c:pt idx="200">
                  <c:v>77742.170380480005</c:v>
                </c:pt>
                <c:pt idx="201">
                  <c:v>78489.69288279998</c:v>
                </c:pt>
                <c:pt idx="202">
                  <c:v>79237.215385119984</c:v>
                </c:pt>
                <c:pt idx="203">
                  <c:v>79984.737887439987</c:v>
                </c:pt>
                <c:pt idx="204">
                  <c:v>80732.260389759991</c:v>
                </c:pt>
                <c:pt idx="205">
                  <c:v>81479.782892079995</c:v>
                </c:pt>
                <c:pt idx="206">
                  <c:v>82227.305394399998</c:v>
                </c:pt>
                <c:pt idx="207">
                  <c:v>82974.827896720002</c:v>
                </c:pt>
                <c:pt idx="208">
                  <c:v>83722.350399040006</c:v>
                </c:pt>
                <c:pt idx="209">
                  <c:v>84469.87290135998</c:v>
                </c:pt>
                <c:pt idx="210">
                  <c:v>85217.395403679984</c:v>
                </c:pt>
                <c:pt idx="211">
                  <c:v>85964.917905999988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2A-4915-B45D-58B1C3DD1B1B}"/>
            </c:ext>
          </c:extLst>
        </c:ser>
        <c:ser>
          <c:idx val="0"/>
          <c:order val="1"/>
          <c:tx>
            <c:strRef>
              <c:f>'AFL2415'!$F$1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'AFL2415'!$E$2:$E$5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'AFL2415'!$F$2:$F$5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A-4915-B45D-58B1C3DD1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29888"/>
        <c:axId val="232230672"/>
      </c:scatterChart>
      <c:valAx>
        <c:axId val="232229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30672"/>
        <c:crosses val="autoZero"/>
        <c:crossBetween val="midCat"/>
      </c:valAx>
      <c:valAx>
        <c:axId val="23223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29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'AFL2429'!$E$8:$E$154</c:f>
              <c:numCache>
                <c:formatCode>General</c:formatCode>
                <c:ptCount val="147"/>
                <c:pt idx="0">
                  <c:v>-123019.3</c:v>
                </c:pt>
                <c:pt idx="1">
                  <c:v>-121910.45650862069</c:v>
                </c:pt>
                <c:pt idx="2">
                  <c:v>-120801.61301724138</c:v>
                </c:pt>
                <c:pt idx="3">
                  <c:v>-119692.76952586207</c:v>
                </c:pt>
                <c:pt idx="4">
                  <c:v>-118583.92603448276</c:v>
                </c:pt>
                <c:pt idx="5">
                  <c:v>-117475.08254310345</c:v>
                </c:pt>
                <c:pt idx="6">
                  <c:v>-116366.23905172414</c:v>
                </c:pt>
                <c:pt idx="7">
                  <c:v>-115257.39556034483</c:v>
                </c:pt>
                <c:pt idx="8">
                  <c:v>-114148.55206896552</c:v>
                </c:pt>
                <c:pt idx="9">
                  <c:v>-113039.70857758621</c:v>
                </c:pt>
                <c:pt idx="10">
                  <c:v>-111930.8650862069</c:v>
                </c:pt>
                <c:pt idx="11">
                  <c:v>-110822.02159482759</c:v>
                </c:pt>
                <c:pt idx="12">
                  <c:v>-109713.17810344827</c:v>
                </c:pt>
                <c:pt idx="13">
                  <c:v>-108604.33461206897</c:v>
                </c:pt>
                <c:pt idx="14">
                  <c:v>-107495.49112068966</c:v>
                </c:pt>
                <c:pt idx="15">
                  <c:v>-106386.64762931035</c:v>
                </c:pt>
                <c:pt idx="16">
                  <c:v>-105277.80413793103</c:v>
                </c:pt>
                <c:pt idx="17">
                  <c:v>-104168.96064655173</c:v>
                </c:pt>
                <c:pt idx="18">
                  <c:v>-103060.11715517241</c:v>
                </c:pt>
                <c:pt idx="19">
                  <c:v>-101951.27366379311</c:v>
                </c:pt>
                <c:pt idx="20">
                  <c:v>-100842.43017241379</c:v>
                </c:pt>
                <c:pt idx="21">
                  <c:v>-99733.586681034489</c:v>
                </c:pt>
                <c:pt idx="22">
                  <c:v>-98624.743189655172</c:v>
                </c:pt>
                <c:pt idx="23">
                  <c:v>-97515.899698275869</c:v>
                </c:pt>
                <c:pt idx="24">
                  <c:v>-96407.056206896552</c:v>
                </c:pt>
                <c:pt idx="25">
                  <c:v>-95298.212715517235</c:v>
                </c:pt>
                <c:pt idx="26">
                  <c:v>-94189.369224137932</c:v>
                </c:pt>
                <c:pt idx="27">
                  <c:v>-93080.52573275863</c:v>
                </c:pt>
                <c:pt idx="28">
                  <c:v>-91971.682241379312</c:v>
                </c:pt>
                <c:pt idx="29">
                  <c:v>-90862.838749999995</c:v>
                </c:pt>
                <c:pt idx="30">
                  <c:v>-89753.995258620693</c:v>
                </c:pt>
                <c:pt idx="31">
                  <c:v>-88645.15176724139</c:v>
                </c:pt>
                <c:pt idx="32">
                  <c:v>-87536.308275862073</c:v>
                </c:pt>
                <c:pt idx="33">
                  <c:v>-86427.464784482756</c:v>
                </c:pt>
                <c:pt idx="34">
                  <c:v>-85318.621293103439</c:v>
                </c:pt>
                <c:pt idx="35">
                  <c:v>-84209.777801724136</c:v>
                </c:pt>
                <c:pt idx="36">
                  <c:v>-83100.934310344834</c:v>
                </c:pt>
                <c:pt idx="37">
                  <c:v>-81992.090818965517</c:v>
                </c:pt>
                <c:pt idx="38">
                  <c:v>-80883.247327586199</c:v>
                </c:pt>
                <c:pt idx="39">
                  <c:v>-79774.403836206897</c:v>
                </c:pt>
                <c:pt idx="40">
                  <c:v>-78665.560344827594</c:v>
                </c:pt>
                <c:pt idx="41">
                  <c:v>-77556.716853448277</c:v>
                </c:pt>
                <c:pt idx="42">
                  <c:v>-76447.87336206896</c:v>
                </c:pt>
                <c:pt idx="43">
                  <c:v>-75339.029870689657</c:v>
                </c:pt>
                <c:pt idx="44">
                  <c:v>-74230.186379310355</c:v>
                </c:pt>
                <c:pt idx="45">
                  <c:v>-73121.342887931038</c:v>
                </c:pt>
                <c:pt idx="46">
                  <c:v>-72012.499396551721</c:v>
                </c:pt>
                <c:pt idx="47">
                  <c:v>-70903.655905172418</c:v>
                </c:pt>
                <c:pt idx="48">
                  <c:v>-69794.812413793101</c:v>
                </c:pt>
                <c:pt idx="49">
                  <c:v>-68685.968922413798</c:v>
                </c:pt>
                <c:pt idx="50">
                  <c:v>-67577.125431034481</c:v>
                </c:pt>
                <c:pt idx="51">
                  <c:v>-66468.281939655164</c:v>
                </c:pt>
                <c:pt idx="52">
                  <c:v>-65359.438448275861</c:v>
                </c:pt>
                <c:pt idx="53">
                  <c:v>-64250.594956896552</c:v>
                </c:pt>
                <c:pt idx="54">
                  <c:v>-63141.751465517242</c:v>
                </c:pt>
                <c:pt idx="55">
                  <c:v>-62032.907974137932</c:v>
                </c:pt>
                <c:pt idx="56">
                  <c:v>-60924.064482758622</c:v>
                </c:pt>
                <c:pt idx="57">
                  <c:v>-59815.220991379312</c:v>
                </c:pt>
                <c:pt idx="58">
                  <c:v>-58706.377500000002</c:v>
                </c:pt>
                <c:pt idx="59">
                  <c:v>-57597.534008620692</c:v>
                </c:pt>
                <c:pt idx="60">
                  <c:v>-56488.690517241383</c:v>
                </c:pt>
                <c:pt idx="61">
                  <c:v>-55379.847025862065</c:v>
                </c:pt>
                <c:pt idx="62">
                  <c:v>-54271.003534482763</c:v>
                </c:pt>
                <c:pt idx="63">
                  <c:v>-53162.160043103446</c:v>
                </c:pt>
                <c:pt idx="64">
                  <c:v>-52053.316551724143</c:v>
                </c:pt>
                <c:pt idx="65">
                  <c:v>-50944.473060344826</c:v>
                </c:pt>
                <c:pt idx="66">
                  <c:v>-49835.629568965524</c:v>
                </c:pt>
                <c:pt idx="67">
                  <c:v>-48726.786077586206</c:v>
                </c:pt>
                <c:pt idx="68">
                  <c:v>-47617.942586206889</c:v>
                </c:pt>
                <c:pt idx="69">
                  <c:v>-46509.099094827587</c:v>
                </c:pt>
                <c:pt idx="70">
                  <c:v>-45400.25560344827</c:v>
                </c:pt>
                <c:pt idx="71">
                  <c:v>-44291.412112068967</c:v>
                </c:pt>
                <c:pt idx="72">
                  <c:v>-43182.56862068965</c:v>
                </c:pt>
                <c:pt idx="73">
                  <c:v>-42073.725129310347</c:v>
                </c:pt>
                <c:pt idx="74">
                  <c:v>-40964.88163793103</c:v>
                </c:pt>
                <c:pt idx="75">
                  <c:v>-39856.038146551728</c:v>
                </c:pt>
                <c:pt idx="76">
                  <c:v>-38747.19465517241</c:v>
                </c:pt>
                <c:pt idx="77">
                  <c:v>-37638.351163793108</c:v>
                </c:pt>
                <c:pt idx="78">
                  <c:v>-36529.507672413791</c:v>
                </c:pt>
                <c:pt idx="79">
                  <c:v>-35420.664181034488</c:v>
                </c:pt>
                <c:pt idx="80">
                  <c:v>-34311.820689655171</c:v>
                </c:pt>
                <c:pt idx="81">
                  <c:v>-33202.977198275854</c:v>
                </c:pt>
                <c:pt idx="82">
                  <c:v>-32094.133706896551</c:v>
                </c:pt>
                <c:pt idx="83">
                  <c:v>-30985.290215517234</c:v>
                </c:pt>
                <c:pt idx="84">
                  <c:v>-29876.446724137932</c:v>
                </c:pt>
                <c:pt idx="85">
                  <c:v>-28767.603232758614</c:v>
                </c:pt>
                <c:pt idx="86">
                  <c:v>-27658.759741379312</c:v>
                </c:pt>
                <c:pt idx="87">
                  <c:v>-26549.916249999995</c:v>
                </c:pt>
                <c:pt idx="88">
                  <c:v>-25441.072758620692</c:v>
                </c:pt>
                <c:pt idx="89">
                  <c:v>-24332.229267241375</c:v>
                </c:pt>
                <c:pt idx="90">
                  <c:v>-23223.385775862072</c:v>
                </c:pt>
                <c:pt idx="91">
                  <c:v>-22114.542284482755</c:v>
                </c:pt>
                <c:pt idx="92">
                  <c:v>-21005.698793103453</c:v>
                </c:pt>
                <c:pt idx="93">
                  <c:v>-19896.855301724136</c:v>
                </c:pt>
                <c:pt idx="94">
                  <c:v>-18788.011810344833</c:v>
                </c:pt>
                <c:pt idx="95">
                  <c:v>-17679.168318965516</c:v>
                </c:pt>
                <c:pt idx="96">
                  <c:v>-16570.324827586199</c:v>
                </c:pt>
                <c:pt idx="97">
                  <c:v>-15461.481336206896</c:v>
                </c:pt>
                <c:pt idx="98">
                  <c:v>-14352.637844827579</c:v>
                </c:pt>
                <c:pt idx="99">
                  <c:v>-13243.794353448277</c:v>
                </c:pt>
                <c:pt idx="100">
                  <c:v>-12134.950862068959</c:v>
                </c:pt>
                <c:pt idx="101">
                  <c:v>-11026.107370689657</c:v>
                </c:pt>
                <c:pt idx="102">
                  <c:v>-9917.2638793103397</c:v>
                </c:pt>
                <c:pt idx="103">
                  <c:v>-8808.4203879310371</c:v>
                </c:pt>
                <c:pt idx="104">
                  <c:v>-7699.57689655172</c:v>
                </c:pt>
                <c:pt idx="105">
                  <c:v>-6590.7334051724174</c:v>
                </c:pt>
                <c:pt idx="106">
                  <c:v>-5481.8899137931003</c:v>
                </c:pt>
                <c:pt idx="107">
                  <c:v>-4373.0464224137977</c:v>
                </c:pt>
                <c:pt idx="108">
                  <c:v>-3264.2029310344806</c:v>
                </c:pt>
                <c:pt idx="109">
                  <c:v>-2155.3594396551634</c:v>
                </c:pt>
                <c:pt idx="110">
                  <c:v>-1046.5159482758609</c:v>
                </c:pt>
                <c:pt idx="111">
                  <c:v>62.327543103456264</c:v>
                </c:pt>
                <c:pt idx="112">
                  <c:v>1171.1710344827588</c:v>
                </c:pt>
                <c:pt idx="113">
                  <c:v>2280.014525862076</c:v>
                </c:pt>
                <c:pt idx="114">
                  <c:v>3388.8580172413785</c:v>
                </c:pt>
                <c:pt idx="115">
                  <c:v>4497.7015086206957</c:v>
                </c:pt>
                <c:pt idx="116">
                  <c:v>5606.5450000000001</c:v>
                </c:pt>
                <c:pt idx="117">
                  <c:v>6537.7174509803917</c:v>
                </c:pt>
                <c:pt idx="118">
                  <c:v>7468.8899019607843</c:v>
                </c:pt>
                <c:pt idx="119">
                  <c:v>8400.0623529411769</c:v>
                </c:pt>
                <c:pt idx="120">
                  <c:v>9331.2348039215685</c:v>
                </c:pt>
                <c:pt idx="121">
                  <c:v>10262.40725490196</c:v>
                </c:pt>
                <c:pt idx="122">
                  <c:v>11193.579705882352</c:v>
                </c:pt>
                <c:pt idx="123">
                  <c:v>12124.752156862745</c:v>
                </c:pt>
                <c:pt idx="124">
                  <c:v>13055.924607843137</c:v>
                </c:pt>
                <c:pt idx="125">
                  <c:v>13987.097058823529</c:v>
                </c:pt>
                <c:pt idx="126">
                  <c:v>14918.26950980392</c:v>
                </c:pt>
                <c:pt idx="127">
                  <c:v>15849.441960784312</c:v>
                </c:pt>
                <c:pt idx="128">
                  <c:v>16780.614411764705</c:v>
                </c:pt>
                <c:pt idx="129">
                  <c:v>17711.786862745095</c:v>
                </c:pt>
                <c:pt idx="130">
                  <c:v>18642.959313725489</c:v>
                </c:pt>
                <c:pt idx="131">
                  <c:v>19574.131764705882</c:v>
                </c:pt>
                <c:pt idx="132">
                  <c:v>20505.304215686272</c:v>
                </c:pt>
                <c:pt idx="133">
                  <c:v>21436.476666666666</c:v>
                </c:pt>
                <c:pt idx="134">
                  <c:v>22367.649117647059</c:v>
                </c:pt>
                <c:pt idx="135">
                  <c:v>23298.821568627449</c:v>
                </c:pt>
                <c:pt idx="136">
                  <c:v>24229.994019607839</c:v>
                </c:pt>
                <c:pt idx="137">
                  <c:v>25161.166470588236</c:v>
                </c:pt>
                <c:pt idx="138">
                  <c:v>26092.338921568626</c:v>
                </c:pt>
                <c:pt idx="139">
                  <c:v>27023.511372549016</c:v>
                </c:pt>
                <c:pt idx="140">
                  <c:v>27954.683823529413</c:v>
                </c:pt>
                <c:pt idx="141">
                  <c:v>28885.856274509802</c:v>
                </c:pt>
                <c:pt idx="142">
                  <c:v>29817.028725490192</c:v>
                </c:pt>
                <c:pt idx="143">
                  <c:v>30748.201176470582</c:v>
                </c:pt>
                <c:pt idx="144">
                  <c:v>31679.373627450979</c:v>
                </c:pt>
                <c:pt idx="145">
                  <c:v>32610.546078431369</c:v>
                </c:pt>
                <c:pt idx="146">
                  <c:v>33541.718529411759</c:v>
                </c:pt>
              </c:numCache>
            </c:numRef>
          </c:xVal>
          <c:yVal>
            <c:numRef>
              <c:f>'AFL2429'!$F$8:$F$154</c:f>
              <c:numCache>
                <c:formatCode>General</c:formatCode>
                <c:ptCount val="147"/>
                <c:pt idx="0">
                  <c:v>-72673.259999999995</c:v>
                </c:pt>
                <c:pt idx="1">
                  <c:v>-72488.256551724131</c:v>
                </c:pt>
                <c:pt idx="2">
                  <c:v>-72303.253103448267</c:v>
                </c:pt>
                <c:pt idx="3">
                  <c:v>-72118.249655172403</c:v>
                </c:pt>
                <c:pt idx="4">
                  <c:v>-71933.24620689654</c:v>
                </c:pt>
                <c:pt idx="5">
                  <c:v>-71748.24275862069</c:v>
                </c:pt>
                <c:pt idx="6">
                  <c:v>-71563.239310344827</c:v>
                </c:pt>
                <c:pt idx="7">
                  <c:v>-71378.235862068963</c:v>
                </c:pt>
                <c:pt idx="8">
                  <c:v>-71193.232413793099</c:v>
                </c:pt>
                <c:pt idx="9">
                  <c:v>-71008.228965517235</c:v>
                </c:pt>
                <c:pt idx="10">
                  <c:v>-70823.225517241372</c:v>
                </c:pt>
                <c:pt idx="11">
                  <c:v>-70638.222068965508</c:v>
                </c:pt>
                <c:pt idx="12">
                  <c:v>-70453.218620689644</c:v>
                </c:pt>
                <c:pt idx="13">
                  <c:v>-70268.215172413795</c:v>
                </c:pt>
                <c:pt idx="14">
                  <c:v>-70083.211724137931</c:v>
                </c:pt>
                <c:pt idx="15">
                  <c:v>-69898.208275862067</c:v>
                </c:pt>
                <c:pt idx="16">
                  <c:v>-69713.204827586203</c:v>
                </c:pt>
                <c:pt idx="17">
                  <c:v>-69528.20137931034</c:v>
                </c:pt>
                <c:pt idx="18">
                  <c:v>-69343.197931034476</c:v>
                </c:pt>
                <c:pt idx="19">
                  <c:v>-69158.194482758612</c:v>
                </c:pt>
                <c:pt idx="20">
                  <c:v>-68973.191034482748</c:v>
                </c:pt>
                <c:pt idx="21">
                  <c:v>-68788.187586206899</c:v>
                </c:pt>
                <c:pt idx="22">
                  <c:v>-68603.184137931035</c:v>
                </c:pt>
                <c:pt idx="23">
                  <c:v>-68418.180689655172</c:v>
                </c:pt>
                <c:pt idx="24">
                  <c:v>-68233.177241379308</c:v>
                </c:pt>
                <c:pt idx="25">
                  <c:v>-68048.173793103444</c:v>
                </c:pt>
                <c:pt idx="26">
                  <c:v>-67863.17034482758</c:v>
                </c:pt>
                <c:pt idx="27">
                  <c:v>-67678.166896551716</c:v>
                </c:pt>
                <c:pt idx="28">
                  <c:v>-67493.163448275853</c:v>
                </c:pt>
                <c:pt idx="29">
                  <c:v>-67308.160000000003</c:v>
                </c:pt>
                <c:pt idx="30">
                  <c:v>-67123.15655172414</c:v>
                </c:pt>
                <c:pt idx="31">
                  <c:v>-66938.153103448276</c:v>
                </c:pt>
                <c:pt idx="32">
                  <c:v>-66753.149655172412</c:v>
                </c:pt>
                <c:pt idx="33">
                  <c:v>-66568.146206896548</c:v>
                </c:pt>
                <c:pt idx="34">
                  <c:v>-66383.142758620685</c:v>
                </c:pt>
                <c:pt idx="35">
                  <c:v>-66198.139310344821</c:v>
                </c:pt>
                <c:pt idx="36">
                  <c:v>-66013.135862068957</c:v>
                </c:pt>
                <c:pt idx="37">
                  <c:v>-65828.132413793093</c:v>
                </c:pt>
                <c:pt idx="38">
                  <c:v>-65643.128965517244</c:v>
                </c:pt>
                <c:pt idx="39">
                  <c:v>-65458.12551724138</c:v>
                </c:pt>
                <c:pt idx="40">
                  <c:v>-65273.122068965517</c:v>
                </c:pt>
                <c:pt idx="41">
                  <c:v>-65088.118620689653</c:v>
                </c:pt>
                <c:pt idx="42">
                  <c:v>-64903.115172413789</c:v>
                </c:pt>
                <c:pt idx="43">
                  <c:v>-64718.111724137925</c:v>
                </c:pt>
                <c:pt idx="44">
                  <c:v>-64533.108275862069</c:v>
                </c:pt>
                <c:pt idx="45">
                  <c:v>-64348.104827586205</c:v>
                </c:pt>
                <c:pt idx="46">
                  <c:v>-64163.101379310341</c:v>
                </c:pt>
                <c:pt idx="47">
                  <c:v>-63978.097931034485</c:v>
                </c:pt>
                <c:pt idx="48">
                  <c:v>-63793.094482758621</c:v>
                </c:pt>
                <c:pt idx="49">
                  <c:v>-63608.091034482757</c:v>
                </c:pt>
                <c:pt idx="50">
                  <c:v>-63423.087586206893</c:v>
                </c:pt>
                <c:pt idx="51">
                  <c:v>-63238.08413793103</c:v>
                </c:pt>
                <c:pt idx="52">
                  <c:v>-63053.080689655173</c:v>
                </c:pt>
                <c:pt idx="53">
                  <c:v>-62868.077241379309</c:v>
                </c:pt>
                <c:pt idx="54">
                  <c:v>-62683.073793103445</c:v>
                </c:pt>
                <c:pt idx="55">
                  <c:v>-62498.070344827582</c:v>
                </c:pt>
                <c:pt idx="56">
                  <c:v>-62313.066896551725</c:v>
                </c:pt>
                <c:pt idx="57">
                  <c:v>-62128.063448275861</c:v>
                </c:pt>
                <c:pt idx="58">
                  <c:v>-61943.06</c:v>
                </c:pt>
                <c:pt idx="59">
                  <c:v>-61758.056551724134</c:v>
                </c:pt>
                <c:pt idx="60">
                  <c:v>-61573.05310344827</c:v>
                </c:pt>
                <c:pt idx="61">
                  <c:v>-61388.049655172414</c:v>
                </c:pt>
                <c:pt idx="62">
                  <c:v>-61203.04620689655</c:v>
                </c:pt>
                <c:pt idx="63">
                  <c:v>-61018.042758620686</c:v>
                </c:pt>
                <c:pt idx="64">
                  <c:v>-60833.03931034483</c:v>
                </c:pt>
                <c:pt idx="65">
                  <c:v>-60648.035862068966</c:v>
                </c:pt>
                <c:pt idx="66">
                  <c:v>-60463.032413793102</c:v>
                </c:pt>
                <c:pt idx="67">
                  <c:v>-60278.028965517238</c:v>
                </c:pt>
                <c:pt idx="68">
                  <c:v>-60093.025517241374</c:v>
                </c:pt>
                <c:pt idx="69">
                  <c:v>-59908.022068965518</c:v>
                </c:pt>
                <c:pt idx="70">
                  <c:v>-59723.018620689654</c:v>
                </c:pt>
                <c:pt idx="71">
                  <c:v>-59538.01517241379</c:v>
                </c:pt>
                <c:pt idx="72">
                  <c:v>-59353.011724137934</c:v>
                </c:pt>
                <c:pt idx="73">
                  <c:v>-59168.00827586207</c:v>
                </c:pt>
                <c:pt idx="74">
                  <c:v>-58983.004827586206</c:v>
                </c:pt>
                <c:pt idx="75">
                  <c:v>-58798.001379310343</c:v>
                </c:pt>
                <c:pt idx="76">
                  <c:v>-58612.997931034479</c:v>
                </c:pt>
                <c:pt idx="77">
                  <c:v>-58427.994482758622</c:v>
                </c:pt>
                <c:pt idx="78">
                  <c:v>-58242.991034482759</c:v>
                </c:pt>
                <c:pt idx="79">
                  <c:v>-58057.987586206895</c:v>
                </c:pt>
                <c:pt idx="80">
                  <c:v>-57872.984137931038</c:v>
                </c:pt>
                <c:pt idx="81">
                  <c:v>-57687.980689655175</c:v>
                </c:pt>
                <c:pt idx="82">
                  <c:v>-57502.977241379311</c:v>
                </c:pt>
                <c:pt idx="83">
                  <c:v>-57317.973793103447</c:v>
                </c:pt>
                <c:pt idx="84">
                  <c:v>-57132.970344827583</c:v>
                </c:pt>
                <c:pt idx="85">
                  <c:v>-56947.966896551727</c:v>
                </c:pt>
                <c:pt idx="86">
                  <c:v>-56762.963448275863</c:v>
                </c:pt>
                <c:pt idx="87">
                  <c:v>-56577.96</c:v>
                </c:pt>
                <c:pt idx="88">
                  <c:v>-56392.956551724143</c:v>
                </c:pt>
                <c:pt idx="89">
                  <c:v>-56207.953103448279</c:v>
                </c:pt>
                <c:pt idx="90">
                  <c:v>-56022.949655172415</c:v>
                </c:pt>
                <c:pt idx="91">
                  <c:v>-55837.946206896551</c:v>
                </c:pt>
                <c:pt idx="92">
                  <c:v>-55652.942758620688</c:v>
                </c:pt>
                <c:pt idx="93">
                  <c:v>-55467.939310344824</c:v>
                </c:pt>
                <c:pt idx="94">
                  <c:v>-55282.935862068967</c:v>
                </c:pt>
                <c:pt idx="95">
                  <c:v>-55097.932413793103</c:v>
                </c:pt>
                <c:pt idx="96">
                  <c:v>-54912.928965517247</c:v>
                </c:pt>
                <c:pt idx="97">
                  <c:v>-54727.925517241383</c:v>
                </c:pt>
                <c:pt idx="98">
                  <c:v>-54542.922068965519</c:v>
                </c:pt>
                <c:pt idx="99">
                  <c:v>-54357.918620689656</c:v>
                </c:pt>
                <c:pt idx="100">
                  <c:v>-54172.915172413792</c:v>
                </c:pt>
                <c:pt idx="101">
                  <c:v>-53987.911724137928</c:v>
                </c:pt>
                <c:pt idx="102">
                  <c:v>-53802.908275862072</c:v>
                </c:pt>
                <c:pt idx="103">
                  <c:v>-53617.904827586208</c:v>
                </c:pt>
                <c:pt idx="104">
                  <c:v>-53432.901379310351</c:v>
                </c:pt>
                <c:pt idx="105">
                  <c:v>-53247.897931034488</c:v>
                </c:pt>
                <c:pt idx="106">
                  <c:v>-53062.894482758624</c:v>
                </c:pt>
                <c:pt idx="107">
                  <c:v>-52877.89103448276</c:v>
                </c:pt>
                <c:pt idx="108">
                  <c:v>-52692.887586206896</c:v>
                </c:pt>
                <c:pt idx="109">
                  <c:v>-52507.884137931032</c:v>
                </c:pt>
                <c:pt idx="110">
                  <c:v>-52322.880689655169</c:v>
                </c:pt>
                <c:pt idx="111">
                  <c:v>-52137.877241379312</c:v>
                </c:pt>
                <c:pt idx="112">
                  <c:v>-51952.873793103448</c:v>
                </c:pt>
                <c:pt idx="113">
                  <c:v>-51767.870344827592</c:v>
                </c:pt>
                <c:pt idx="114">
                  <c:v>-51582.866896551728</c:v>
                </c:pt>
                <c:pt idx="115">
                  <c:v>-51397.863448275864</c:v>
                </c:pt>
                <c:pt idx="116">
                  <c:v>-51212.86</c:v>
                </c:pt>
                <c:pt idx="117">
                  <c:v>-51088.127843137256</c:v>
                </c:pt>
                <c:pt idx="118">
                  <c:v>-50963.395686274511</c:v>
                </c:pt>
                <c:pt idx="119">
                  <c:v>-50838.663529411766</c:v>
                </c:pt>
                <c:pt idx="120">
                  <c:v>-50713.931372549021</c:v>
                </c:pt>
                <c:pt idx="121">
                  <c:v>-50589.199215686276</c:v>
                </c:pt>
                <c:pt idx="122">
                  <c:v>-50464.467058823531</c:v>
                </c:pt>
                <c:pt idx="123">
                  <c:v>-50339.734901960786</c:v>
                </c:pt>
                <c:pt idx="124">
                  <c:v>-50215.002745098041</c:v>
                </c:pt>
                <c:pt idx="125">
                  <c:v>-50090.270588235297</c:v>
                </c:pt>
                <c:pt idx="126">
                  <c:v>-49965.538431372552</c:v>
                </c:pt>
                <c:pt idx="127">
                  <c:v>-49840.806274509807</c:v>
                </c:pt>
                <c:pt idx="128">
                  <c:v>-49716.074117647062</c:v>
                </c:pt>
                <c:pt idx="129">
                  <c:v>-49591.34196078431</c:v>
                </c:pt>
                <c:pt idx="130">
                  <c:v>-49466.609803921565</c:v>
                </c:pt>
                <c:pt idx="131">
                  <c:v>-49341.87764705882</c:v>
                </c:pt>
                <c:pt idx="132">
                  <c:v>-49217.145490196075</c:v>
                </c:pt>
                <c:pt idx="133">
                  <c:v>-49092.41333333333</c:v>
                </c:pt>
                <c:pt idx="134">
                  <c:v>-48967.681176470585</c:v>
                </c:pt>
                <c:pt idx="135">
                  <c:v>-48842.94901960784</c:v>
                </c:pt>
                <c:pt idx="136">
                  <c:v>-48718.216862745096</c:v>
                </c:pt>
                <c:pt idx="137">
                  <c:v>-48593.484705882351</c:v>
                </c:pt>
                <c:pt idx="138">
                  <c:v>-48468.752549019606</c:v>
                </c:pt>
                <c:pt idx="139">
                  <c:v>-48344.020392156861</c:v>
                </c:pt>
                <c:pt idx="140">
                  <c:v>-48219.288235294116</c:v>
                </c:pt>
                <c:pt idx="141">
                  <c:v>-48094.556078431371</c:v>
                </c:pt>
                <c:pt idx="142">
                  <c:v>-47969.823921568626</c:v>
                </c:pt>
                <c:pt idx="143">
                  <c:v>-47845.091764705881</c:v>
                </c:pt>
                <c:pt idx="144">
                  <c:v>-47720.359607843136</c:v>
                </c:pt>
                <c:pt idx="145">
                  <c:v>-47595.627450980392</c:v>
                </c:pt>
                <c:pt idx="146">
                  <c:v>-47470.895294117647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7E0-866B-2DBE7E426699}"/>
            </c:ext>
          </c:extLst>
        </c:ser>
        <c:ser>
          <c:idx val="0"/>
          <c:order val="1"/>
          <c:tx>
            <c:strRef>
              <c:f>'AFL2429'!$F$1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'AFL2429'!$E$2:$E$5</c:f>
              <c:numCache>
                <c:formatCode>General</c:formatCode>
                <c:ptCount val="4"/>
                <c:pt idx="0">
                  <c:v>-123019.3</c:v>
                </c:pt>
                <c:pt idx="1">
                  <c:v>5606.5450000000001</c:v>
                </c:pt>
                <c:pt idx="2">
                  <c:v>53096.34</c:v>
                </c:pt>
                <c:pt idx="3">
                  <c:v>130518.1</c:v>
                </c:pt>
              </c:numCache>
            </c:numRef>
          </c:xVal>
          <c:yVal>
            <c:numRef>
              <c:f>'AFL2429'!$F$2:$F$5</c:f>
              <c:numCache>
                <c:formatCode>General</c:formatCode>
                <c:ptCount val="4"/>
                <c:pt idx="0">
                  <c:v>-72673.259999999995</c:v>
                </c:pt>
                <c:pt idx="1">
                  <c:v>-51212.86</c:v>
                </c:pt>
                <c:pt idx="2">
                  <c:v>-44851.519999999997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7E0-866B-2DBE7E426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31456"/>
        <c:axId val="232233024"/>
      </c:scatterChart>
      <c:valAx>
        <c:axId val="232231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33024"/>
        <c:crosses val="autoZero"/>
        <c:crossBetween val="midCat"/>
      </c:valAx>
      <c:valAx>
        <c:axId val="23223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31456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'SBI2427'!$E$9:$E$300</c:f>
              <c:numCache>
                <c:formatCode>General</c:formatCode>
                <c:ptCount val="292"/>
                <c:pt idx="0">
                  <c:v>124981</c:v>
                </c:pt>
                <c:pt idx="1">
                  <c:v>124000.25041666666</c:v>
                </c:pt>
                <c:pt idx="2">
                  <c:v>123019.50083333334</c:v>
                </c:pt>
                <c:pt idx="3">
                  <c:v>122038.75125</c:v>
                </c:pt>
                <c:pt idx="4">
                  <c:v>121058.00166666666</c:v>
                </c:pt>
                <c:pt idx="5">
                  <c:v>120077.25208333334</c:v>
                </c:pt>
                <c:pt idx="6">
                  <c:v>119096.5025</c:v>
                </c:pt>
                <c:pt idx="7">
                  <c:v>118115.75291666666</c:v>
                </c:pt>
                <c:pt idx="8">
                  <c:v>117135.00333333333</c:v>
                </c:pt>
                <c:pt idx="9">
                  <c:v>116154.25375</c:v>
                </c:pt>
                <c:pt idx="10">
                  <c:v>115173.50416666667</c:v>
                </c:pt>
                <c:pt idx="11">
                  <c:v>114192.75458333333</c:v>
                </c:pt>
                <c:pt idx="12">
                  <c:v>113212.005</c:v>
                </c:pt>
                <c:pt idx="13">
                  <c:v>112231.25541666667</c:v>
                </c:pt>
                <c:pt idx="14">
                  <c:v>111250.50583333333</c:v>
                </c:pt>
                <c:pt idx="15">
                  <c:v>110269.75625000001</c:v>
                </c:pt>
                <c:pt idx="16">
                  <c:v>109289.00666666667</c:v>
                </c:pt>
                <c:pt idx="17">
                  <c:v>108308.25708333333</c:v>
                </c:pt>
                <c:pt idx="18">
                  <c:v>107327.50750000001</c:v>
                </c:pt>
                <c:pt idx="19">
                  <c:v>106346.75791666667</c:v>
                </c:pt>
                <c:pt idx="20">
                  <c:v>105366.00833333333</c:v>
                </c:pt>
                <c:pt idx="21">
                  <c:v>104385.25875000001</c:v>
                </c:pt>
                <c:pt idx="22">
                  <c:v>103404.50916666667</c:v>
                </c:pt>
                <c:pt idx="23">
                  <c:v>102423.75958333333</c:v>
                </c:pt>
                <c:pt idx="24">
                  <c:v>101443.01000000001</c:v>
                </c:pt>
                <c:pt idx="25">
                  <c:v>100462.26041666667</c:v>
                </c:pt>
                <c:pt idx="26">
                  <c:v>99481.510833333334</c:v>
                </c:pt>
                <c:pt idx="27">
                  <c:v>98500.76125000001</c:v>
                </c:pt>
                <c:pt idx="28">
                  <c:v>97520.011666666673</c:v>
                </c:pt>
                <c:pt idx="29">
                  <c:v>96539.262083333335</c:v>
                </c:pt>
                <c:pt idx="30">
                  <c:v>95558.512499999997</c:v>
                </c:pt>
                <c:pt idx="31">
                  <c:v>94577.762916666674</c:v>
                </c:pt>
                <c:pt idx="32">
                  <c:v>93597.013333333336</c:v>
                </c:pt>
                <c:pt idx="33">
                  <c:v>92616.263749999998</c:v>
                </c:pt>
                <c:pt idx="34">
                  <c:v>91635.51416666666</c:v>
                </c:pt>
                <c:pt idx="35">
                  <c:v>90654.764583333337</c:v>
                </c:pt>
                <c:pt idx="36">
                  <c:v>89674.014999999999</c:v>
                </c:pt>
                <c:pt idx="37">
                  <c:v>88693.265416666662</c:v>
                </c:pt>
                <c:pt idx="38">
                  <c:v>87712.515833333338</c:v>
                </c:pt>
                <c:pt idx="39">
                  <c:v>86731.766250000001</c:v>
                </c:pt>
                <c:pt idx="40">
                  <c:v>85751.016666666663</c:v>
                </c:pt>
                <c:pt idx="41">
                  <c:v>84770.26708333334</c:v>
                </c:pt>
                <c:pt idx="42">
                  <c:v>83789.517500000002</c:v>
                </c:pt>
                <c:pt idx="43">
                  <c:v>82808.767916666664</c:v>
                </c:pt>
                <c:pt idx="44">
                  <c:v>81828.018333333341</c:v>
                </c:pt>
                <c:pt idx="45">
                  <c:v>80847.268750000003</c:v>
                </c:pt>
                <c:pt idx="46">
                  <c:v>79866.519166666665</c:v>
                </c:pt>
                <c:pt idx="47">
                  <c:v>78885.769583333342</c:v>
                </c:pt>
                <c:pt idx="48">
                  <c:v>77905.02</c:v>
                </c:pt>
                <c:pt idx="49">
                  <c:v>76977.582522030963</c:v>
                </c:pt>
                <c:pt idx="50">
                  <c:v>76050.145044061908</c:v>
                </c:pt>
                <c:pt idx="51">
                  <c:v>75122.707566092868</c:v>
                </c:pt>
                <c:pt idx="52">
                  <c:v>74195.270088123812</c:v>
                </c:pt>
                <c:pt idx="53">
                  <c:v>73267.832610154772</c:v>
                </c:pt>
                <c:pt idx="54">
                  <c:v>72340.395132185717</c:v>
                </c:pt>
                <c:pt idx="55">
                  <c:v>71412.957654216676</c:v>
                </c:pt>
                <c:pt idx="56">
                  <c:v>70485.520176247621</c:v>
                </c:pt>
                <c:pt idx="57">
                  <c:v>69558.08269827858</c:v>
                </c:pt>
                <c:pt idx="58">
                  <c:v>68630.645220309525</c:v>
                </c:pt>
                <c:pt idx="59">
                  <c:v>67703.207742340484</c:v>
                </c:pt>
                <c:pt idx="60">
                  <c:v>66775.770264371429</c:v>
                </c:pt>
                <c:pt idx="61">
                  <c:v>65848.332786402389</c:v>
                </c:pt>
                <c:pt idx="62">
                  <c:v>64920.895308433333</c:v>
                </c:pt>
                <c:pt idx="63">
                  <c:v>63993.457830464293</c:v>
                </c:pt>
                <c:pt idx="64">
                  <c:v>63066.020352495238</c:v>
                </c:pt>
                <c:pt idx="65">
                  <c:v>62138.582874526197</c:v>
                </c:pt>
                <c:pt idx="66">
                  <c:v>61211.145396557142</c:v>
                </c:pt>
                <c:pt idx="67">
                  <c:v>60283.707918588101</c:v>
                </c:pt>
                <c:pt idx="68">
                  <c:v>59356.270440619046</c:v>
                </c:pt>
                <c:pt idx="69">
                  <c:v>58428.832962650005</c:v>
                </c:pt>
                <c:pt idx="70">
                  <c:v>57501.39548468095</c:v>
                </c:pt>
                <c:pt idx="71">
                  <c:v>56573.95800671191</c:v>
                </c:pt>
                <c:pt idx="72">
                  <c:v>55646.520528742854</c:v>
                </c:pt>
                <c:pt idx="73">
                  <c:v>54719.083050773814</c:v>
                </c:pt>
                <c:pt idx="74">
                  <c:v>53791.645572804759</c:v>
                </c:pt>
                <c:pt idx="75">
                  <c:v>52864.208094835718</c:v>
                </c:pt>
                <c:pt idx="76">
                  <c:v>51936.77061686667</c:v>
                </c:pt>
                <c:pt idx="77">
                  <c:v>51009.333138897622</c:v>
                </c:pt>
                <c:pt idx="78">
                  <c:v>50081.895660928574</c:v>
                </c:pt>
                <c:pt idx="79">
                  <c:v>49154.458182959526</c:v>
                </c:pt>
                <c:pt idx="80">
                  <c:v>48227.020704990478</c:v>
                </c:pt>
                <c:pt idx="81">
                  <c:v>47299.583227021431</c:v>
                </c:pt>
                <c:pt idx="82">
                  <c:v>46372.145749052383</c:v>
                </c:pt>
                <c:pt idx="83">
                  <c:v>45444.708271083335</c:v>
                </c:pt>
                <c:pt idx="84">
                  <c:v>44517.270793114287</c:v>
                </c:pt>
                <c:pt idx="85">
                  <c:v>43589.833315145239</c:v>
                </c:pt>
                <c:pt idx="86">
                  <c:v>42662.395837176191</c:v>
                </c:pt>
                <c:pt idx="87">
                  <c:v>41734.958359207143</c:v>
                </c:pt>
                <c:pt idx="88">
                  <c:v>40807.520881238095</c:v>
                </c:pt>
                <c:pt idx="89">
                  <c:v>39880.083403269047</c:v>
                </c:pt>
                <c:pt idx="90">
                  <c:v>38952.645925299999</c:v>
                </c:pt>
                <c:pt idx="91">
                  <c:v>38025.208447330951</c:v>
                </c:pt>
                <c:pt idx="92">
                  <c:v>37097.770969361904</c:v>
                </c:pt>
                <c:pt idx="93">
                  <c:v>36170.333491392856</c:v>
                </c:pt>
                <c:pt idx="94">
                  <c:v>35242.896013423808</c:v>
                </c:pt>
                <c:pt idx="95">
                  <c:v>34315.45853545476</c:v>
                </c:pt>
                <c:pt idx="96">
                  <c:v>33388.021057485712</c:v>
                </c:pt>
                <c:pt idx="97">
                  <c:v>32460.583579516664</c:v>
                </c:pt>
                <c:pt idx="98">
                  <c:v>31533.146101547616</c:v>
                </c:pt>
                <c:pt idx="99">
                  <c:v>30605.708623578568</c:v>
                </c:pt>
                <c:pt idx="100">
                  <c:v>29678.27114560952</c:v>
                </c:pt>
                <c:pt idx="101">
                  <c:v>28750.833667640472</c:v>
                </c:pt>
                <c:pt idx="102">
                  <c:v>27823.396189671425</c:v>
                </c:pt>
                <c:pt idx="103">
                  <c:v>26895.958711702384</c:v>
                </c:pt>
                <c:pt idx="104">
                  <c:v>25968.521233733336</c:v>
                </c:pt>
                <c:pt idx="105">
                  <c:v>25041.083755764288</c:v>
                </c:pt>
                <c:pt idx="106">
                  <c:v>24113.64627779524</c:v>
                </c:pt>
                <c:pt idx="107">
                  <c:v>23186.208799826192</c:v>
                </c:pt>
                <c:pt idx="108">
                  <c:v>22258.771321857144</c:v>
                </c:pt>
                <c:pt idx="109">
                  <c:v>21331.333843888096</c:v>
                </c:pt>
                <c:pt idx="110">
                  <c:v>20403.896365919049</c:v>
                </c:pt>
                <c:pt idx="111">
                  <c:v>19476.458887950001</c:v>
                </c:pt>
                <c:pt idx="112">
                  <c:v>18549.021409980953</c:v>
                </c:pt>
                <c:pt idx="113">
                  <c:v>17621.583932011905</c:v>
                </c:pt>
                <c:pt idx="114">
                  <c:v>16694.146454042857</c:v>
                </c:pt>
                <c:pt idx="115">
                  <c:v>15766.708976073809</c:v>
                </c:pt>
                <c:pt idx="116">
                  <c:v>14839.271498104761</c:v>
                </c:pt>
                <c:pt idx="117">
                  <c:v>13911.834020135713</c:v>
                </c:pt>
                <c:pt idx="118">
                  <c:v>12984.396542166665</c:v>
                </c:pt>
                <c:pt idx="119">
                  <c:v>12056.95906419761</c:v>
                </c:pt>
                <c:pt idx="120">
                  <c:v>11129.52158622857</c:v>
                </c:pt>
                <c:pt idx="121">
                  <c:v>10202.084108259514</c:v>
                </c:pt>
                <c:pt idx="122">
                  <c:v>9274.6466302904737</c:v>
                </c:pt>
                <c:pt idx="123">
                  <c:v>8347.2091523214331</c:v>
                </c:pt>
                <c:pt idx="124">
                  <c:v>7419.7716743523779</c:v>
                </c:pt>
                <c:pt idx="125">
                  <c:v>6492.3341963833373</c:v>
                </c:pt>
                <c:pt idx="126">
                  <c:v>5564.8967184142821</c:v>
                </c:pt>
                <c:pt idx="127">
                  <c:v>4637.4592404452414</c:v>
                </c:pt>
                <c:pt idx="128">
                  <c:v>3710.0217624761863</c:v>
                </c:pt>
                <c:pt idx="129">
                  <c:v>2782.5842845071456</c:v>
                </c:pt>
                <c:pt idx="130">
                  <c:v>1855.1468065380905</c:v>
                </c:pt>
                <c:pt idx="131">
                  <c:v>927.70932856904983</c:v>
                </c:pt>
                <c:pt idx="132">
                  <c:v>0.2718506</c:v>
                </c:pt>
                <c:pt idx="133">
                  <c:v>-1033.5729148216665</c:v>
                </c:pt>
                <c:pt idx="134">
                  <c:v>-2067.4176802433331</c:v>
                </c:pt>
                <c:pt idx="135">
                  <c:v>-3101.2624456650001</c:v>
                </c:pt>
                <c:pt idx="136">
                  <c:v>-4135.1072110866662</c:v>
                </c:pt>
                <c:pt idx="137">
                  <c:v>-5168.9519765083332</c:v>
                </c:pt>
                <c:pt idx="138">
                  <c:v>-6202.7967419300003</c:v>
                </c:pt>
                <c:pt idx="139">
                  <c:v>-7236.6415073516664</c:v>
                </c:pt>
                <c:pt idx="140">
                  <c:v>-8270.4862727733325</c:v>
                </c:pt>
                <c:pt idx="141">
                  <c:v>-9304.3310381949996</c:v>
                </c:pt>
                <c:pt idx="142">
                  <c:v>-10338.175803616667</c:v>
                </c:pt>
                <c:pt idx="143">
                  <c:v>-11372.020569038334</c:v>
                </c:pt>
                <c:pt idx="144">
                  <c:v>-12405.865334460001</c:v>
                </c:pt>
                <c:pt idx="145">
                  <c:v>-13439.710099881666</c:v>
                </c:pt>
                <c:pt idx="146">
                  <c:v>-14473.554865303333</c:v>
                </c:pt>
                <c:pt idx="147">
                  <c:v>-15507.399630725</c:v>
                </c:pt>
                <c:pt idx="148">
                  <c:v>-16541.244396146667</c:v>
                </c:pt>
                <c:pt idx="149">
                  <c:v>-17575.089161568336</c:v>
                </c:pt>
                <c:pt idx="150">
                  <c:v>-18608.933926990001</c:v>
                </c:pt>
                <c:pt idx="151">
                  <c:v>-19642.77869241167</c:v>
                </c:pt>
                <c:pt idx="152">
                  <c:v>-20676.623457833335</c:v>
                </c:pt>
                <c:pt idx="153">
                  <c:v>-21710.468223255</c:v>
                </c:pt>
                <c:pt idx="154">
                  <c:v>-22744.312988676669</c:v>
                </c:pt>
                <c:pt idx="155">
                  <c:v>-23778.157754098334</c:v>
                </c:pt>
                <c:pt idx="156">
                  <c:v>-24812.002519520003</c:v>
                </c:pt>
                <c:pt idx="157">
                  <c:v>-25845.847284941668</c:v>
                </c:pt>
                <c:pt idx="158">
                  <c:v>-26879.692050363334</c:v>
                </c:pt>
                <c:pt idx="159">
                  <c:v>-27913.536815785003</c:v>
                </c:pt>
                <c:pt idx="160">
                  <c:v>-28947.381581206668</c:v>
                </c:pt>
                <c:pt idx="161">
                  <c:v>-29981.226346628337</c:v>
                </c:pt>
                <c:pt idx="162">
                  <c:v>-31015.071112050002</c:v>
                </c:pt>
                <c:pt idx="163">
                  <c:v>-32048.915877471667</c:v>
                </c:pt>
                <c:pt idx="164">
                  <c:v>-33082.760642893329</c:v>
                </c:pt>
                <c:pt idx="165">
                  <c:v>-34116.605408315001</c:v>
                </c:pt>
                <c:pt idx="166">
                  <c:v>-35150.450173736666</c:v>
                </c:pt>
                <c:pt idx="167">
                  <c:v>-36184.294939158332</c:v>
                </c:pt>
                <c:pt idx="168">
                  <c:v>-37218.139704579997</c:v>
                </c:pt>
                <c:pt idx="169">
                  <c:v>-38251.984470001662</c:v>
                </c:pt>
                <c:pt idx="170">
                  <c:v>-39285.829235423334</c:v>
                </c:pt>
                <c:pt idx="171">
                  <c:v>-40319.674000845</c:v>
                </c:pt>
                <c:pt idx="172">
                  <c:v>-41353.518766266665</c:v>
                </c:pt>
                <c:pt idx="173">
                  <c:v>-42387.36353168833</c:v>
                </c:pt>
                <c:pt idx="174">
                  <c:v>-43421.208297109995</c:v>
                </c:pt>
                <c:pt idx="175">
                  <c:v>-44455.053062531668</c:v>
                </c:pt>
                <c:pt idx="176">
                  <c:v>-45488.897827953333</c:v>
                </c:pt>
                <c:pt idx="177">
                  <c:v>-46522.742593374998</c:v>
                </c:pt>
                <c:pt idx="178">
                  <c:v>-47556.587358796663</c:v>
                </c:pt>
                <c:pt idx="179">
                  <c:v>-48590.432124218329</c:v>
                </c:pt>
                <c:pt idx="180">
                  <c:v>-49624.276889640001</c:v>
                </c:pt>
                <c:pt idx="181">
                  <c:v>-50658.121655061666</c:v>
                </c:pt>
                <c:pt idx="182">
                  <c:v>-51691.966420483332</c:v>
                </c:pt>
                <c:pt idx="183">
                  <c:v>-52725.811185904997</c:v>
                </c:pt>
                <c:pt idx="184">
                  <c:v>-53759.655951326662</c:v>
                </c:pt>
                <c:pt idx="185">
                  <c:v>-54793.500716748335</c:v>
                </c:pt>
                <c:pt idx="186">
                  <c:v>-55827.34548217</c:v>
                </c:pt>
                <c:pt idx="187">
                  <c:v>-56861.190247591665</c:v>
                </c:pt>
                <c:pt idx="188">
                  <c:v>-57895.03501301333</c:v>
                </c:pt>
                <c:pt idx="189">
                  <c:v>-58928.879778434995</c:v>
                </c:pt>
                <c:pt idx="190">
                  <c:v>-59962.724543856668</c:v>
                </c:pt>
                <c:pt idx="191">
                  <c:v>-60996.569309278333</c:v>
                </c:pt>
                <c:pt idx="192">
                  <c:v>-62030.414074699998</c:v>
                </c:pt>
                <c:pt idx="193">
                  <c:v>-63064.258840121664</c:v>
                </c:pt>
                <c:pt idx="194">
                  <c:v>-64098.103605543329</c:v>
                </c:pt>
                <c:pt idx="195">
                  <c:v>-65131.948370965001</c:v>
                </c:pt>
                <c:pt idx="196">
                  <c:v>-66165.793136386666</c:v>
                </c:pt>
                <c:pt idx="197">
                  <c:v>-67199.637901808339</c:v>
                </c:pt>
                <c:pt idx="198">
                  <c:v>-68233.482667230011</c:v>
                </c:pt>
                <c:pt idx="199">
                  <c:v>-69267.327432651669</c:v>
                </c:pt>
                <c:pt idx="200">
                  <c:v>-70301.172198073342</c:v>
                </c:pt>
                <c:pt idx="201">
                  <c:v>-71335.016963495</c:v>
                </c:pt>
                <c:pt idx="202">
                  <c:v>-72368.861728916672</c:v>
                </c:pt>
                <c:pt idx="203">
                  <c:v>-73402.706494338345</c:v>
                </c:pt>
                <c:pt idx="204">
                  <c:v>-74436.551259760003</c:v>
                </c:pt>
                <c:pt idx="205">
                  <c:v>-75470.396025181675</c:v>
                </c:pt>
                <c:pt idx="206">
                  <c:v>-76504.240790603333</c:v>
                </c:pt>
                <c:pt idx="207">
                  <c:v>-77538.085556025006</c:v>
                </c:pt>
                <c:pt idx="208">
                  <c:v>-78571.930321446678</c:v>
                </c:pt>
                <c:pt idx="209">
                  <c:v>-79605.775086868336</c:v>
                </c:pt>
                <c:pt idx="210">
                  <c:v>-80639.619852290009</c:v>
                </c:pt>
                <c:pt idx="211">
                  <c:v>-81673.464617711667</c:v>
                </c:pt>
                <c:pt idx="212">
                  <c:v>-82707.309383133339</c:v>
                </c:pt>
                <c:pt idx="213">
                  <c:v>-83741.154148555011</c:v>
                </c:pt>
                <c:pt idx="214">
                  <c:v>-84774.998913976669</c:v>
                </c:pt>
                <c:pt idx="215">
                  <c:v>-85808.843679398342</c:v>
                </c:pt>
                <c:pt idx="216">
                  <c:v>-86842.68844482</c:v>
                </c:pt>
                <c:pt idx="217">
                  <c:v>-87876.533210241672</c:v>
                </c:pt>
                <c:pt idx="218">
                  <c:v>-88910.377975663345</c:v>
                </c:pt>
                <c:pt idx="219">
                  <c:v>-89944.222741085003</c:v>
                </c:pt>
                <c:pt idx="220">
                  <c:v>-90978.067506506675</c:v>
                </c:pt>
                <c:pt idx="221">
                  <c:v>-92011.912271928333</c:v>
                </c:pt>
                <c:pt idx="222">
                  <c:v>-93045.757037350006</c:v>
                </c:pt>
                <c:pt idx="223">
                  <c:v>-94079.601802771678</c:v>
                </c:pt>
                <c:pt idx="224">
                  <c:v>-95113.446568193336</c:v>
                </c:pt>
                <c:pt idx="225">
                  <c:v>-96147.291333615009</c:v>
                </c:pt>
                <c:pt idx="226">
                  <c:v>-97181.136099036667</c:v>
                </c:pt>
                <c:pt idx="227">
                  <c:v>-98214.980864458339</c:v>
                </c:pt>
                <c:pt idx="228">
                  <c:v>-99248.825629880012</c:v>
                </c:pt>
                <c:pt idx="229">
                  <c:v>-100282.67039530167</c:v>
                </c:pt>
                <c:pt idx="230">
                  <c:v>-101316.51516072334</c:v>
                </c:pt>
                <c:pt idx="231">
                  <c:v>-102350.359926145</c:v>
                </c:pt>
                <c:pt idx="232">
                  <c:v>-103384.20469156667</c:v>
                </c:pt>
                <c:pt idx="233">
                  <c:v>-104418.04945698834</c:v>
                </c:pt>
                <c:pt idx="234">
                  <c:v>-105451.89422241</c:v>
                </c:pt>
                <c:pt idx="235">
                  <c:v>-106485.73898783168</c:v>
                </c:pt>
                <c:pt idx="236">
                  <c:v>-107519.58375325333</c:v>
                </c:pt>
                <c:pt idx="237">
                  <c:v>-108553.42851867501</c:v>
                </c:pt>
                <c:pt idx="238">
                  <c:v>-109587.27328409668</c:v>
                </c:pt>
                <c:pt idx="239">
                  <c:v>-110621.11804951834</c:v>
                </c:pt>
                <c:pt idx="240">
                  <c:v>-111654.96281494001</c:v>
                </c:pt>
                <c:pt idx="241">
                  <c:v>-112688.80758036167</c:v>
                </c:pt>
                <c:pt idx="242">
                  <c:v>-113722.65234578334</c:v>
                </c:pt>
                <c:pt idx="243">
                  <c:v>-114756.49711120501</c:v>
                </c:pt>
                <c:pt idx="244">
                  <c:v>-115790.34187662667</c:v>
                </c:pt>
                <c:pt idx="245">
                  <c:v>-116824.18664204834</c:v>
                </c:pt>
                <c:pt idx="246">
                  <c:v>-117858.03140747</c:v>
                </c:pt>
                <c:pt idx="247">
                  <c:v>-118891.87617289167</c:v>
                </c:pt>
                <c:pt idx="248">
                  <c:v>-119925.72093831334</c:v>
                </c:pt>
                <c:pt idx="249">
                  <c:v>-120959.565703735</c:v>
                </c:pt>
                <c:pt idx="250">
                  <c:v>-121993.41046915668</c:v>
                </c:pt>
                <c:pt idx="251">
                  <c:v>-123027.25523457833</c:v>
                </c:pt>
                <c:pt idx="252">
                  <c:v>-124061.1</c:v>
                </c:pt>
              </c:numCache>
            </c:numRef>
          </c:xVal>
          <c:yVal>
            <c:numRef>
              <c:f>'SBI2427'!$F$9:$F$300</c:f>
              <c:numCache>
                <c:formatCode>General</c:formatCode>
                <c:ptCount val="292"/>
                <c:pt idx="0">
                  <c:v>74857.69</c:v>
                </c:pt>
                <c:pt idx="1">
                  <c:v>74268.13</c:v>
                </c:pt>
                <c:pt idx="2">
                  <c:v>73678.570000000007</c:v>
                </c:pt>
                <c:pt idx="3">
                  <c:v>73089.010000000009</c:v>
                </c:pt>
                <c:pt idx="4">
                  <c:v>72499.45</c:v>
                </c:pt>
                <c:pt idx="5">
                  <c:v>71909.89</c:v>
                </c:pt>
                <c:pt idx="6">
                  <c:v>71320.33</c:v>
                </c:pt>
                <c:pt idx="7">
                  <c:v>70730.77</c:v>
                </c:pt>
                <c:pt idx="8">
                  <c:v>70141.210000000006</c:v>
                </c:pt>
                <c:pt idx="9">
                  <c:v>69551.649999999994</c:v>
                </c:pt>
                <c:pt idx="10">
                  <c:v>68962.09</c:v>
                </c:pt>
                <c:pt idx="11">
                  <c:v>68372.53</c:v>
                </c:pt>
                <c:pt idx="12">
                  <c:v>67782.97</c:v>
                </c:pt>
                <c:pt idx="13">
                  <c:v>67193.41</c:v>
                </c:pt>
                <c:pt idx="14">
                  <c:v>66603.850000000006</c:v>
                </c:pt>
                <c:pt idx="15">
                  <c:v>66014.290000000008</c:v>
                </c:pt>
                <c:pt idx="16">
                  <c:v>65424.73</c:v>
                </c:pt>
                <c:pt idx="17">
                  <c:v>64835.17</c:v>
                </c:pt>
                <c:pt idx="18">
                  <c:v>64245.61</c:v>
                </c:pt>
                <c:pt idx="19">
                  <c:v>63656.05</c:v>
                </c:pt>
                <c:pt idx="20">
                  <c:v>63066.49</c:v>
                </c:pt>
                <c:pt idx="21">
                  <c:v>62476.93</c:v>
                </c:pt>
                <c:pt idx="22">
                  <c:v>61887.37</c:v>
                </c:pt>
                <c:pt idx="23">
                  <c:v>61297.81</c:v>
                </c:pt>
                <c:pt idx="24">
                  <c:v>60708.25</c:v>
                </c:pt>
                <c:pt idx="25">
                  <c:v>60118.69</c:v>
                </c:pt>
                <c:pt idx="26">
                  <c:v>59529.13</c:v>
                </c:pt>
                <c:pt idx="27">
                  <c:v>58939.57</c:v>
                </c:pt>
                <c:pt idx="28">
                  <c:v>58350.009999999995</c:v>
                </c:pt>
                <c:pt idx="29">
                  <c:v>57760.45</c:v>
                </c:pt>
                <c:pt idx="30">
                  <c:v>57170.89</c:v>
                </c:pt>
                <c:pt idx="31">
                  <c:v>56581.33</c:v>
                </c:pt>
                <c:pt idx="32">
                  <c:v>55991.770000000004</c:v>
                </c:pt>
                <c:pt idx="33">
                  <c:v>55402.21</c:v>
                </c:pt>
                <c:pt idx="34">
                  <c:v>54812.649999999994</c:v>
                </c:pt>
                <c:pt idx="35">
                  <c:v>54223.09</c:v>
                </c:pt>
                <c:pt idx="36">
                  <c:v>53633.53</c:v>
                </c:pt>
                <c:pt idx="37">
                  <c:v>53043.97</c:v>
                </c:pt>
                <c:pt idx="38">
                  <c:v>52454.41</c:v>
                </c:pt>
                <c:pt idx="39">
                  <c:v>51864.85</c:v>
                </c:pt>
                <c:pt idx="40">
                  <c:v>51275.289999999994</c:v>
                </c:pt>
                <c:pt idx="41">
                  <c:v>50685.729999999996</c:v>
                </c:pt>
                <c:pt idx="42">
                  <c:v>50096.17</c:v>
                </c:pt>
                <c:pt idx="43">
                  <c:v>49506.61</c:v>
                </c:pt>
                <c:pt idx="44">
                  <c:v>48917.05</c:v>
                </c:pt>
                <c:pt idx="45">
                  <c:v>48327.49</c:v>
                </c:pt>
                <c:pt idx="46">
                  <c:v>47737.929999999993</c:v>
                </c:pt>
                <c:pt idx="47">
                  <c:v>47148.369999999995</c:v>
                </c:pt>
                <c:pt idx="48">
                  <c:v>46558.81</c:v>
                </c:pt>
                <c:pt idx="49">
                  <c:v>46004.536430228567</c:v>
                </c:pt>
                <c:pt idx="50">
                  <c:v>45450.262860457144</c:v>
                </c:pt>
                <c:pt idx="51">
                  <c:v>44895.989290685713</c:v>
                </c:pt>
                <c:pt idx="52">
                  <c:v>44341.715720914282</c:v>
                </c:pt>
                <c:pt idx="53">
                  <c:v>43787.442151142852</c:v>
                </c:pt>
                <c:pt idx="54">
                  <c:v>43233.168581371428</c:v>
                </c:pt>
                <c:pt idx="55">
                  <c:v>42678.895011599998</c:v>
                </c:pt>
                <c:pt idx="56">
                  <c:v>42124.621441828567</c:v>
                </c:pt>
                <c:pt idx="57">
                  <c:v>41570.347872057144</c:v>
                </c:pt>
                <c:pt idx="58">
                  <c:v>41016.074302285713</c:v>
                </c:pt>
                <c:pt idx="59">
                  <c:v>40461.800732514283</c:v>
                </c:pt>
                <c:pt idx="60">
                  <c:v>39907.527162742852</c:v>
                </c:pt>
                <c:pt idx="61">
                  <c:v>39353.253592971429</c:v>
                </c:pt>
                <c:pt idx="62">
                  <c:v>38798.980023199998</c:v>
                </c:pt>
                <c:pt idx="63">
                  <c:v>38244.706453428567</c:v>
                </c:pt>
                <c:pt idx="64">
                  <c:v>37690.432883657137</c:v>
                </c:pt>
                <c:pt idx="65">
                  <c:v>37136.159313885713</c:v>
                </c:pt>
                <c:pt idx="66">
                  <c:v>36581.885744114283</c:v>
                </c:pt>
                <c:pt idx="67">
                  <c:v>36027.612174342852</c:v>
                </c:pt>
                <c:pt idx="68">
                  <c:v>35473.338604571429</c:v>
                </c:pt>
                <c:pt idx="69">
                  <c:v>34919.065034799998</c:v>
                </c:pt>
                <c:pt idx="70">
                  <c:v>34364.791465028567</c:v>
                </c:pt>
                <c:pt idx="71">
                  <c:v>33810.517895257144</c:v>
                </c:pt>
                <c:pt idx="72">
                  <c:v>33256.244325485713</c:v>
                </c:pt>
                <c:pt idx="73">
                  <c:v>32701.970755714283</c:v>
                </c:pt>
                <c:pt idx="74">
                  <c:v>32147.697185942852</c:v>
                </c:pt>
                <c:pt idx="75">
                  <c:v>31593.423616171429</c:v>
                </c:pt>
                <c:pt idx="76">
                  <c:v>31039.150046399998</c:v>
                </c:pt>
                <c:pt idx="77">
                  <c:v>30484.876476628568</c:v>
                </c:pt>
                <c:pt idx="78">
                  <c:v>29930.602906857141</c:v>
                </c:pt>
                <c:pt idx="79">
                  <c:v>29376.329337085714</c:v>
                </c:pt>
                <c:pt idx="80">
                  <c:v>28822.055767314283</c:v>
                </c:pt>
                <c:pt idx="81">
                  <c:v>28267.782197542856</c:v>
                </c:pt>
                <c:pt idx="82">
                  <c:v>27713.508627771425</c:v>
                </c:pt>
                <c:pt idx="83">
                  <c:v>27159.235057999998</c:v>
                </c:pt>
                <c:pt idx="84">
                  <c:v>26604.961488228568</c:v>
                </c:pt>
                <c:pt idx="85">
                  <c:v>26050.687918457141</c:v>
                </c:pt>
                <c:pt idx="86">
                  <c:v>25496.414348685714</c:v>
                </c:pt>
                <c:pt idx="87">
                  <c:v>24942.140778914283</c:v>
                </c:pt>
                <c:pt idx="88">
                  <c:v>24387.867209142856</c:v>
                </c:pt>
                <c:pt idx="89">
                  <c:v>23833.593639371426</c:v>
                </c:pt>
                <c:pt idx="90">
                  <c:v>23279.320069599999</c:v>
                </c:pt>
                <c:pt idx="91">
                  <c:v>22725.046499828568</c:v>
                </c:pt>
                <c:pt idx="92">
                  <c:v>22170.772930057141</c:v>
                </c:pt>
                <c:pt idx="93">
                  <c:v>21616.49936028571</c:v>
                </c:pt>
                <c:pt idx="94">
                  <c:v>21062.225790514283</c:v>
                </c:pt>
                <c:pt idx="95">
                  <c:v>20507.952220742856</c:v>
                </c:pt>
                <c:pt idx="96">
                  <c:v>19953.678650971426</c:v>
                </c:pt>
                <c:pt idx="97">
                  <c:v>19399.405081199999</c:v>
                </c:pt>
                <c:pt idx="98">
                  <c:v>18845.131511428568</c:v>
                </c:pt>
                <c:pt idx="99">
                  <c:v>18290.857941657141</c:v>
                </c:pt>
                <c:pt idx="100">
                  <c:v>17736.58437188571</c:v>
                </c:pt>
                <c:pt idx="101">
                  <c:v>17182.310802114283</c:v>
                </c:pt>
                <c:pt idx="102">
                  <c:v>16628.037232342856</c:v>
                </c:pt>
                <c:pt idx="103">
                  <c:v>16073.763662571426</c:v>
                </c:pt>
                <c:pt idx="104">
                  <c:v>15519.490092799999</c:v>
                </c:pt>
                <c:pt idx="105">
                  <c:v>14965.216523028568</c:v>
                </c:pt>
                <c:pt idx="106">
                  <c:v>14410.942953257141</c:v>
                </c:pt>
                <c:pt idx="107">
                  <c:v>13856.669383485711</c:v>
                </c:pt>
                <c:pt idx="108">
                  <c:v>13302.395813714284</c:v>
                </c:pt>
                <c:pt idx="109">
                  <c:v>12748.122243942853</c:v>
                </c:pt>
                <c:pt idx="110">
                  <c:v>12193.84867417143</c:v>
                </c:pt>
                <c:pt idx="111">
                  <c:v>11639.575104399999</c:v>
                </c:pt>
                <c:pt idx="112">
                  <c:v>11085.301534628568</c:v>
                </c:pt>
                <c:pt idx="113">
                  <c:v>10531.027964857138</c:v>
                </c:pt>
                <c:pt idx="114">
                  <c:v>9976.7543950857143</c:v>
                </c:pt>
                <c:pt idx="115">
                  <c:v>9422.4808253142837</c:v>
                </c:pt>
                <c:pt idx="116">
                  <c:v>8868.2072555428531</c:v>
                </c:pt>
                <c:pt idx="117">
                  <c:v>8313.9336857714297</c:v>
                </c:pt>
                <c:pt idx="118">
                  <c:v>7759.6601159999991</c:v>
                </c:pt>
                <c:pt idx="119">
                  <c:v>7205.3865462285685</c:v>
                </c:pt>
                <c:pt idx="120">
                  <c:v>6651.1129764571378</c:v>
                </c:pt>
                <c:pt idx="121">
                  <c:v>6096.8394066857145</c:v>
                </c:pt>
                <c:pt idx="122">
                  <c:v>5542.5658369142839</c:v>
                </c:pt>
                <c:pt idx="123">
                  <c:v>4988.2922671428532</c:v>
                </c:pt>
                <c:pt idx="124">
                  <c:v>4434.0186973714299</c:v>
                </c:pt>
                <c:pt idx="125">
                  <c:v>3879.7451275999993</c:v>
                </c:pt>
                <c:pt idx="126">
                  <c:v>3325.4715578285686</c:v>
                </c:pt>
                <c:pt idx="127">
                  <c:v>2771.197988057138</c:v>
                </c:pt>
                <c:pt idx="128">
                  <c:v>2216.9244182857146</c:v>
                </c:pt>
                <c:pt idx="129">
                  <c:v>1662.650848514284</c:v>
                </c:pt>
                <c:pt idx="130">
                  <c:v>1108.3772787428534</c:v>
                </c:pt>
                <c:pt idx="131">
                  <c:v>554.10370897143002</c:v>
                </c:pt>
                <c:pt idx="132">
                  <c:v>-0.16986080000000001</c:v>
                </c:pt>
                <c:pt idx="133">
                  <c:v>-246.70586196000002</c:v>
                </c:pt>
                <c:pt idx="134">
                  <c:v>-493.24186312</c:v>
                </c:pt>
                <c:pt idx="135">
                  <c:v>-739.77786428000002</c:v>
                </c:pt>
                <c:pt idx="136">
                  <c:v>-986.31386544000009</c:v>
                </c:pt>
                <c:pt idx="137">
                  <c:v>-1232.8498665999998</c:v>
                </c:pt>
                <c:pt idx="138">
                  <c:v>-1479.3858677599999</c:v>
                </c:pt>
                <c:pt idx="139">
                  <c:v>-1725.92186892</c:v>
                </c:pt>
                <c:pt idx="140">
                  <c:v>-1972.45787008</c:v>
                </c:pt>
                <c:pt idx="141">
                  <c:v>-2218.9938712400003</c:v>
                </c:pt>
                <c:pt idx="142">
                  <c:v>-2465.5298723999999</c:v>
                </c:pt>
                <c:pt idx="143">
                  <c:v>-2712.06587356</c:v>
                </c:pt>
                <c:pt idx="144">
                  <c:v>-2958.6018747200001</c:v>
                </c:pt>
                <c:pt idx="145">
                  <c:v>-3205.1378758800001</c:v>
                </c:pt>
                <c:pt idx="146">
                  <c:v>-3451.6738770400002</c:v>
                </c:pt>
                <c:pt idx="147">
                  <c:v>-3698.2098782000003</c:v>
                </c:pt>
                <c:pt idx="148">
                  <c:v>-3944.7458793600003</c:v>
                </c:pt>
                <c:pt idx="149">
                  <c:v>-4191.2818805199995</c:v>
                </c:pt>
                <c:pt idx="150">
                  <c:v>-4437.81788168</c:v>
                </c:pt>
                <c:pt idx="151">
                  <c:v>-4684.3538828399996</c:v>
                </c:pt>
                <c:pt idx="152">
                  <c:v>-4930.8898839999993</c:v>
                </c:pt>
                <c:pt idx="153">
                  <c:v>-5177.4258851599998</c:v>
                </c:pt>
                <c:pt idx="154">
                  <c:v>-5423.9618863199994</c:v>
                </c:pt>
                <c:pt idx="155">
                  <c:v>-5670.4978874799999</c:v>
                </c:pt>
                <c:pt idx="156">
                  <c:v>-5917.0338886399995</c:v>
                </c:pt>
                <c:pt idx="157">
                  <c:v>-6163.5698898000001</c:v>
                </c:pt>
                <c:pt idx="158">
                  <c:v>-6410.1058909599997</c:v>
                </c:pt>
                <c:pt idx="159">
                  <c:v>-6656.6418921199993</c:v>
                </c:pt>
                <c:pt idx="160">
                  <c:v>-6903.1778932799998</c:v>
                </c:pt>
                <c:pt idx="161">
                  <c:v>-7149.7138944399994</c:v>
                </c:pt>
                <c:pt idx="162">
                  <c:v>-7396.2498955999999</c:v>
                </c:pt>
                <c:pt idx="163">
                  <c:v>-7642.7858967599996</c:v>
                </c:pt>
                <c:pt idx="164">
                  <c:v>-7889.3218979200001</c:v>
                </c:pt>
                <c:pt idx="165">
                  <c:v>-8135.8578990799997</c:v>
                </c:pt>
                <c:pt idx="166">
                  <c:v>-8382.3939002400002</c:v>
                </c:pt>
                <c:pt idx="167">
                  <c:v>-8628.9299014000007</c:v>
                </c:pt>
                <c:pt idx="168">
                  <c:v>-8875.4659025600013</c:v>
                </c:pt>
                <c:pt idx="169">
                  <c:v>-9122.00190372</c:v>
                </c:pt>
                <c:pt idx="170">
                  <c:v>-9368.5379048800005</c:v>
                </c:pt>
                <c:pt idx="171">
                  <c:v>-9615.073906040001</c:v>
                </c:pt>
                <c:pt idx="172">
                  <c:v>-9861.6099071999997</c:v>
                </c:pt>
                <c:pt idx="173">
                  <c:v>-10108.14590836</c:v>
                </c:pt>
                <c:pt idx="174">
                  <c:v>-10354.681909520001</c:v>
                </c:pt>
                <c:pt idx="175">
                  <c:v>-10601.217910680001</c:v>
                </c:pt>
                <c:pt idx="176">
                  <c:v>-10847.75391184</c:v>
                </c:pt>
                <c:pt idx="177">
                  <c:v>-11094.289913000001</c:v>
                </c:pt>
                <c:pt idx="178">
                  <c:v>-11340.825914160001</c:v>
                </c:pt>
                <c:pt idx="179">
                  <c:v>-11587.36191532</c:v>
                </c:pt>
                <c:pt idx="180">
                  <c:v>-11833.89791648</c:v>
                </c:pt>
                <c:pt idx="181">
                  <c:v>-12080.433917640001</c:v>
                </c:pt>
                <c:pt idx="182">
                  <c:v>-12326.969918800001</c:v>
                </c:pt>
                <c:pt idx="183">
                  <c:v>-12573.50591996</c:v>
                </c:pt>
                <c:pt idx="184">
                  <c:v>-12820.041921120001</c:v>
                </c:pt>
                <c:pt idx="185">
                  <c:v>-13066.577922280001</c:v>
                </c:pt>
                <c:pt idx="186">
                  <c:v>-13313.11392344</c:v>
                </c:pt>
                <c:pt idx="187">
                  <c:v>-13559.6499246</c:v>
                </c:pt>
                <c:pt idx="188">
                  <c:v>-13806.185925760001</c:v>
                </c:pt>
                <c:pt idx="189">
                  <c:v>-14052.721926920001</c:v>
                </c:pt>
                <c:pt idx="190">
                  <c:v>-14299.25792808</c:v>
                </c:pt>
                <c:pt idx="191">
                  <c:v>-14545.793929240001</c:v>
                </c:pt>
                <c:pt idx="192">
                  <c:v>-14792.329930400001</c:v>
                </c:pt>
                <c:pt idx="193">
                  <c:v>-15038.86593156</c:v>
                </c:pt>
                <c:pt idx="194">
                  <c:v>-15285.40193272</c:v>
                </c:pt>
                <c:pt idx="195">
                  <c:v>-15531.937933880001</c:v>
                </c:pt>
                <c:pt idx="196">
                  <c:v>-15778.473935040001</c:v>
                </c:pt>
                <c:pt idx="197">
                  <c:v>-16025.0099362</c:v>
                </c:pt>
                <c:pt idx="198">
                  <c:v>-16271.545937360001</c:v>
                </c:pt>
                <c:pt idx="199">
                  <c:v>-16518.081938520001</c:v>
                </c:pt>
                <c:pt idx="200">
                  <c:v>-16764.61793968</c:v>
                </c:pt>
                <c:pt idx="201">
                  <c:v>-17011.153940840002</c:v>
                </c:pt>
                <c:pt idx="202">
                  <c:v>-17257.689942000001</c:v>
                </c:pt>
                <c:pt idx="203">
                  <c:v>-17504.22594316</c:v>
                </c:pt>
                <c:pt idx="204">
                  <c:v>-17750.761944320002</c:v>
                </c:pt>
                <c:pt idx="205">
                  <c:v>-17997.297945480001</c:v>
                </c:pt>
                <c:pt idx="206">
                  <c:v>-18243.833946639999</c:v>
                </c:pt>
                <c:pt idx="207">
                  <c:v>-18490.369947800002</c:v>
                </c:pt>
                <c:pt idx="208">
                  <c:v>-18736.90594896</c:v>
                </c:pt>
                <c:pt idx="209">
                  <c:v>-18983.441950119999</c:v>
                </c:pt>
                <c:pt idx="210">
                  <c:v>-19229.977951280001</c:v>
                </c:pt>
                <c:pt idx="211">
                  <c:v>-19476.51395244</c:v>
                </c:pt>
                <c:pt idx="212">
                  <c:v>-19723.049953599999</c:v>
                </c:pt>
                <c:pt idx="213">
                  <c:v>-19969.585954760001</c:v>
                </c:pt>
                <c:pt idx="214">
                  <c:v>-20216.12195592</c:v>
                </c:pt>
                <c:pt idx="215">
                  <c:v>-20462.657957080002</c:v>
                </c:pt>
                <c:pt idx="216">
                  <c:v>-20709.193958240001</c:v>
                </c:pt>
                <c:pt idx="217">
                  <c:v>-20955.7299594</c:v>
                </c:pt>
                <c:pt idx="218">
                  <c:v>-21202.265960560002</c:v>
                </c:pt>
                <c:pt idx="219">
                  <c:v>-21448.801961720001</c:v>
                </c:pt>
                <c:pt idx="220">
                  <c:v>-21695.337962879999</c:v>
                </c:pt>
                <c:pt idx="221">
                  <c:v>-21941.873964040002</c:v>
                </c:pt>
                <c:pt idx="222">
                  <c:v>-22188.4099652</c:v>
                </c:pt>
                <c:pt idx="223">
                  <c:v>-22434.945966359999</c:v>
                </c:pt>
                <c:pt idx="224">
                  <c:v>-22681.481967520001</c:v>
                </c:pt>
                <c:pt idx="225">
                  <c:v>-22928.01796868</c:v>
                </c:pt>
                <c:pt idx="226">
                  <c:v>-23174.553969839999</c:v>
                </c:pt>
                <c:pt idx="227">
                  <c:v>-23421.089971000001</c:v>
                </c:pt>
                <c:pt idx="228">
                  <c:v>-23667.62597216</c:v>
                </c:pt>
                <c:pt idx="229">
                  <c:v>-23914.161973319999</c:v>
                </c:pt>
                <c:pt idx="230">
                  <c:v>-24160.697974480001</c:v>
                </c:pt>
                <c:pt idx="231">
                  <c:v>-24407.23397564</c:v>
                </c:pt>
                <c:pt idx="232">
                  <c:v>-24653.769976800002</c:v>
                </c:pt>
                <c:pt idx="233">
                  <c:v>-24900.305977960001</c:v>
                </c:pt>
                <c:pt idx="234">
                  <c:v>-25146.841979119999</c:v>
                </c:pt>
                <c:pt idx="235">
                  <c:v>-25393.377980280002</c:v>
                </c:pt>
                <c:pt idx="236">
                  <c:v>-25639.91398144</c:v>
                </c:pt>
                <c:pt idx="237">
                  <c:v>-25886.449982599999</c:v>
                </c:pt>
                <c:pt idx="238">
                  <c:v>-26132.985983760002</c:v>
                </c:pt>
                <c:pt idx="239">
                  <c:v>-26379.52198492</c:v>
                </c:pt>
                <c:pt idx="240">
                  <c:v>-26626.057986079999</c:v>
                </c:pt>
                <c:pt idx="241">
                  <c:v>-26872.593987240001</c:v>
                </c:pt>
                <c:pt idx="242">
                  <c:v>-27119.1299884</c:v>
                </c:pt>
                <c:pt idx="243">
                  <c:v>-27365.665989559999</c:v>
                </c:pt>
                <c:pt idx="244">
                  <c:v>-27612.201990720001</c:v>
                </c:pt>
                <c:pt idx="245">
                  <c:v>-27858.73799188</c:v>
                </c:pt>
                <c:pt idx="246">
                  <c:v>-28105.273993040002</c:v>
                </c:pt>
                <c:pt idx="247">
                  <c:v>-28351.809994200001</c:v>
                </c:pt>
                <c:pt idx="248">
                  <c:v>-28598.34599536</c:v>
                </c:pt>
                <c:pt idx="249">
                  <c:v>-28844.881996520002</c:v>
                </c:pt>
                <c:pt idx="250">
                  <c:v>-29091.417997680001</c:v>
                </c:pt>
                <c:pt idx="251">
                  <c:v>-29337.953998839999</c:v>
                </c:pt>
                <c:pt idx="252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12-42F5-A878-A60BD90F78A2}"/>
            </c:ext>
          </c:extLst>
        </c:ser>
        <c:ser>
          <c:idx val="0"/>
          <c:order val="1"/>
          <c:tx>
            <c:strRef>
              <c:f>'SBI2427'!$F$1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'SBI2427'!$E$2:$E$5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'SBI2427'!$F$2:$F$5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2-42F5-A878-A60BD90F7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34200"/>
        <c:axId val="232247136"/>
      </c:scatterChart>
      <c:valAx>
        <c:axId val="232234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47136"/>
        <c:crosses val="autoZero"/>
        <c:crossBetween val="midCat"/>
      </c:valAx>
      <c:valAx>
        <c:axId val="23224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34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'AFL2455'!$E$7:$E$247</c:f>
              <c:numCache>
                <c:formatCode>General</c:formatCode>
                <c:ptCount val="241"/>
                <c:pt idx="0">
                  <c:v>120380.9</c:v>
                </c:pt>
                <c:pt idx="1">
                  <c:v>119374.30466666666</c:v>
                </c:pt>
                <c:pt idx="2">
                  <c:v>118367.70933333333</c:v>
                </c:pt>
                <c:pt idx="3">
                  <c:v>117361.114</c:v>
                </c:pt>
                <c:pt idx="4">
                  <c:v>116354.51866666666</c:v>
                </c:pt>
                <c:pt idx="5">
                  <c:v>115347.92333333332</c:v>
                </c:pt>
                <c:pt idx="6">
                  <c:v>114341.32799999999</c:v>
                </c:pt>
                <c:pt idx="7">
                  <c:v>113334.73266666666</c:v>
                </c:pt>
                <c:pt idx="8">
                  <c:v>112328.13733333333</c:v>
                </c:pt>
                <c:pt idx="9">
                  <c:v>111321.542</c:v>
                </c:pt>
                <c:pt idx="10">
                  <c:v>110314.94666666666</c:v>
                </c:pt>
                <c:pt idx="11">
                  <c:v>109308.35133333332</c:v>
                </c:pt>
                <c:pt idx="12">
                  <c:v>108301.75599999999</c:v>
                </c:pt>
                <c:pt idx="13">
                  <c:v>107295.16066666666</c:v>
                </c:pt>
                <c:pt idx="14">
                  <c:v>106288.56533333333</c:v>
                </c:pt>
                <c:pt idx="15">
                  <c:v>105281.97</c:v>
                </c:pt>
                <c:pt idx="16">
                  <c:v>104275.37466666667</c:v>
                </c:pt>
                <c:pt idx="17">
                  <c:v>103268.77933333334</c:v>
                </c:pt>
                <c:pt idx="18">
                  <c:v>102262.18399999999</c:v>
                </c:pt>
                <c:pt idx="19">
                  <c:v>101255.58866666666</c:v>
                </c:pt>
                <c:pt idx="20">
                  <c:v>100248.99333333333</c:v>
                </c:pt>
                <c:pt idx="21">
                  <c:v>99242.398000000001</c:v>
                </c:pt>
                <c:pt idx="22">
                  <c:v>98235.80266666667</c:v>
                </c:pt>
                <c:pt idx="23">
                  <c:v>97229.207333333325</c:v>
                </c:pt>
                <c:pt idx="24">
                  <c:v>96222.611999999994</c:v>
                </c:pt>
                <c:pt idx="25">
                  <c:v>95216.016666666663</c:v>
                </c:pt>
                <c:pt idx="26">
                  <c:v>94209.421333333332</c:v>
                </c:pt>
                <c:pt idx="27">
                  <c:v>93202.826000000001</c:v>
                </c:pt>
                <c:pt idx="28">
                  <c:v>92196.23066666667</c:v>
                </c:pt>
                <c:pt idx="29">
                  <c:v>91189.635333333339</c:v>
                </c:pt>
                <c:pt idx="30">
                  <c:v>90183.040000000008</c:v>
                </c:pt>
                <c:pt idx="31">
                  <c:v>89176.444666666663</c:v>
                </c:pt>
                <c:pt idx="32">
                  <c:v>88169.849333333332</c:v>
                </c:pt>
                <c:pt idx="33">
                  <c:v>87163.254000000001</c:v>
                </c:pt>
                <c:pt idx="34">
                  <c:v>86156.65866666667</c:v>
                </c:pt>
                <c:pt idx="35">
                  <c:v>85150.063333333324</c:v>
                </c:pt>
                <c:pt idx="36">
                  <c:v>84143.467999999993</c:v>
                </c:pt>
                <c:pt idx="37">
                  <c:v>83136.872666666663</c:v>
                </c:pt>
                <c:pt idx="38">
                  <c:v>82130.277333333332</c:v>
                </c:pt>
                <c:pt idx="39">
                  <c:v>81123.682000000001</c:v>
                </c:pt>
                <c:pt idx="40">
                  <c:v>80117.08666666667</c:v>
                </c:pt>
                <c:pt idx="41">
                  <c:v>79110.491333333339</c:v>
                </c:pt>
                <c:pt idx="42">
                  <c:v>78103.896000000008</c:v>
                </c:pt>
                <c:pt idx="43">
                  <c:v>77097.300666666677</c:v>
                </c:pt>
                <c:pt idx="44">
                  <c:v>76090.705333333346</c:v>
                </c:pt>
                <c:pt idx="45">
                  <c:v>75084.11</c:v>
                </c:pt>
                <c:pt idx="46">
                  <c:v>74077.51466666667</c:v>
                </c:pt>
                <c:pt idx="47">
                  <c:v>73070.919333333339</c:v>
                </c:pt>
                <c:pt idx="48">
                  <c:v>72064.323999999993</c:v>
                </c:pt>
                <c:pt idx="49">
                  <c:v>71057.728666666662</c:v>
                </c:pt>
                <c:pt idx="50">
                  <c:v>70051.133333333331</c:v>
                </c:pt>
                <c:pt idx="51">
                  <c:v>69044.538</c:v>
                </c:pt>
                <c:pt idx="52">
                  <c:v>68037.94266666667</c:v>
                </c:pt>
                <c:pt idx="53">
                  <c:v>67031.347333333339</c:v>
                </c:pt>
                <c:pt idx="54">
                  <c:v>66024.752000000008</c:v>
                </c:pt>
                <c:pt idx="55">
                  <c:v>65018.156666666669</c:v>
                </c:pt>
                <c:pt idx="56">
                  <c:v>64011.561333333339</c:v>
                </c:pt>
                <c:pt idx="57">
                  <c:v>63004.966000000008</c:v>
                </c:pt>
                <c:pt idx="58">
                  <c:v>61998.370666666669</c:v>
                </c:pt>
                <c:pt idx="59">
                  <c:v>60991.775333333338</c:v>
                </c:pt>
                <c:pt idx="60">
                  <c:v>59985.180000000008</c:v>
                </c:pt>
                <c:pt idx="61">
                  <c:v>58978.584666666669</c:v>
                </c:pt>
                <c:pt idx="62">
                  <c:v>57971.989333333338</c:v>
                </c:pt>
                <c:pt idx="63">
                  <c:v>56965.394000000008</c:v>
                </c:pt>
                <c:pt idx="64">
                  <c:v>55958.798666666669</c:v>
                </c:pt>
                <c:pt idx="65">
                  <c:v>54952.203333333338</c:v>
                </c:pt>
                <c:pt idx="66">
                  <c:v>53945.608000000007</c:v>
                </c:pt>
                <c:pt idx="67">
                  <c:v>52939.012666666677</c:v>
                </c:pt>
                <c:pt idx="68">
                  <c:v>51932.417333333346</c:v>
                </c:pt>
                <c:pt idx="69">
                  <c:v>50925.822</c:v>
                </c:pt>
                <c:pt idx="70">
                  <c:v>49919.226666666669</c:v>
                </c:pt>
                <c:pt idx="71">
                  <c:v>48912.631333333338</c:v>
                </c:pt>
                <c:pt idx="72">
                  <c:v>47906.036000000007</c:v>
                </c:pt>
                <c:pt idx="73">
                  <c:v>46899.440666666676</c:v>
                </c:pt>
                <c:pt idx="74">
                  <c:v>45892.845333333345</c:v>
                </c:pt>
                <c:pt idx="75">
                  <c:v>44886.250000000015</c:v>
                </c:pt>
                <c:pt idx="76">
                  <c:v>43879.654666666669</c:v>
                </c:pt>
                <c:pt idx="77">
                  <c:v>42873.059333333338</c:v>
                </c:pt>
                <c:pt idx="78">
                  <c:v>41866.464000000007</c:v>
                </c:pt>
                <c:pt idx="79">
                  <c:v>40859.868666666676</c:v>
                </c:pt>
                <c:pt idx="80">
                  <c:v>39853.273333333345</c:v>
                </c:pt>
                <c:pt idx="81">
                  <c:v>38846.678000000014</c:v>
                </c:pt>
                <c:pt idx="82">
                  <c:v>37840.082666666684</c:v>
                </c:pt>
                <c:pt idx="83">
                  <c:v>36833.487333333338</c:v>
                </c:pt>
                <c:pt idx="84">
                  <c:v>35826.892000000007</c:v>
                </c:pt>
                <c:pt idx="85">
                  <c:v>34820.296666666676</c:v>
                </c:pt>
                <c:pt idx="86">
                  <c:v>33813.701333333345</c:v>
                </c:pt>
                <c:pt idx="87">
                  <c:v>32807.106000000014</c:v>
                </c:pt>
                <c:pt idx="88">
                  <c:v>31800.510666666683</c:v>
                </c:pt>
                <c:pt idx="89">
                  <c:v>30793.915333333338</c:v>
                </c:pt>
                <c:pt idx="90">
                  <c:v>29787.32</c:v>
                </c:pt>
                <c:pt idx="91">
                  <c:v>28795.600789473683</c:v>
                </c:pt>
                <c:pt idx="92">
                  <c:v>27803.881578947367</c:v>
                </c:pt>
                <c:pt idx="93">
                  <c:v>26812.162368421054</c:v>
                </c:pt>
                <c:pt idx="94">
                  <c:v>25820.443157894737</c:v>
                </c:pt>
                <c:pt idx="95">
                  <c:v>24828.72394736842</c:v>
                </c:pt>
                <c:pt idx="96">
                  <c:v>23837.004736842104</c:v>
                </c:pt>
                <c:pt idx="97">
                  <c:v>22845.285526315787</c:v>
                </c:pt>
                <c:pt idx="98">
                  <c:v>21853.566315789474</c:v>
                </c:pt>
                <c:pt idx="99">
                  <c:v>20861.847105263158</c:v>
                </c:pt>
                <c:pt idx="100">
                  <c:v>19870.127894736841</c:v>
                </c:pt>
                <c:pt idx="101">
                  <c:v>18878.408684210524</c:v>
                </c:pt>
                <c:pt idx="102">
                  <c:v>17886.689473684208</c:v>
                </c:pt>
                <c:pt idx="103">
                  <c:v>16894.970263157891</c:v>
                </c:pt>
                <c:pt idx="104">
                  <c:v>15903.251052631576</c:v>
                </c:pt>
                <c:pt idx="105">
                  <c:v>14911.531842105262</c:v>
                </c:pt>
                <c:pt idx="106">
                  <c:v>13919.812631578945</c:v>
                </c:pt>
                <c:pt idx="107">
                  <c:v>12928.093421052628</c:v>
                </c:pt>
                <c:pt idx="108">
                  <c:v>11936.374210526315</c:v>
                </c:pt>
                <c:pt idx="109">
                  <c:v>10944.654999999999</c:v>
                </c:pt>
                <c:pt idx="110">
                  <c:v>9952.9357894736822</c:v>
                </c:pt>
                <c:pt idx="111">
                  <c:v>8961.2165789473656</c:v>
                </c:pt>
                <c:pt idx="112">
                  <c:v>7969.497368421049</c:v>
                </c:pt>
                <c:pt idx="113">
                  <c:v>6977.7781578947324</c:v>
                </c:pt>
                <c:pt idx="114">
                  <c:v>5986.0589473684195</c:v>
                </c:pt>
                <c:pt idx="115">
                  <c:v>4994.3397368421029</c:v>
                </c:pt>
                <c:pt idx="116">
                  <c:v>4002.6205263157863</c:v>
                </c:pt>
                <c:pt idx="117">
                  <c:v>3010.9013157894697</c:v>
                </c:pt>
                <c:pt idx="118">
                  <c:v>2019.1821052631531</c:v>
                </c:pt>
                <c:pt idx="119">
                  <c:v>1027.4628947368401</c:v>
                </c:pt>
                <c:pt idx="120">
                  <c:v>35.743684210523497</c:v>
                </c:pt>
                <c:pt idx="121">
                  <c:v>-955.9755263157931</c:v>
                </c:pt>
                <c:pt idx="122">
                  <c:v>-1947.6947368421097</c:v>
                </c:pt>
                <c:pt idx="123">
                  <c:v>-2939.4139473684263</c:v>
                </c:pt>
                <c:pt idx="124">
                  <c:v>-3931.1331578947429</c:v>
                </c:pt>
                <c:pt idx="125">
                  <c:v>-4922.8523684210595</c:v>
                </c:pt>
                <c:pt idx="126">
                  <c:v>-5914.5715789473688</c:v>
                </c:pt>
                <c:pt idx="127">
                  <c:v>-6906.2907894736854</c:v>
                </c:pt>
                <c:pt idx="128">
                  <c:v>-7898.010000000002</c:v>
                </c:pt>
                <c:pt idx="129">
                  <c:v>-8889.7292105263186</c:v>
                </c:pt>
                <c:pt idx="130">
                  <c:v>-9881.4484210526352</c:v>
                </c:pt>
                <c:pt idx="131">
                  <c:v>-10873.167631578952</c:v>
                </c:pt>
                <c:pt idx="132">
                  <c:v>-11864.886842105268</c:v>
                </c:pt>
                <c:pt idx="133">
                  <c:v>-12856.606052631585</c:v>
                </c:pt>
                <c:pt idx="134">
                  <c:v>-13848.325263157902</c:v>
                </c:pt>
                <c:pt idx="135">
                  <c:v>-14840.044473684218</c:v>
                </c:pt>
                <c:pt idx="136">
                  <c:v>-15831.763684210535</c:v>
                </c:pt>
                <c:pt idx="137">
                  <c:v>-16823.482894736844</c:v>
                </c:pt>
                <c:pt idx="138">
                  <c:v>-17815.202105263161</c:v>
                </c:pt>
                <c:pt idx="139">
                  <c:v>-18806.921315789477</c:v>
                </c:pt>
                <c:pt idx="140">
                  <c:v>-19798.640526315794</c:v>
                </c:pt>
                <c:pt idx="141">
                  <c:v>-20790.359736842111</c:v>
                </c:pt>
                <c:pt idx="142">
                  <c:v>-21782.078947368427</c:v>
                </c:pt>
                <c:pt idx="143">
                  <c:v>-22773.798157894744</c:v>
                </c:pt>
                <c:pt idx="144">
                  <c:v>-23765.51736842106</c:v>
                </c:pt>
                <c:pt idx="145">
                  <c:v>-24757.236578947377</c:v>
                </c:pt>
                <c:pt idx="146">
                  <c:v>-25748.955789473694</c:v>
                </c:pt>
                <c:pt idx="147">
                  <c:v>-26740.675000000003</c:v>
                </c:pt>
                <c:pt idx="148">
                  <c:v>-27732.39421052632</c:v>
                </c:pt>
                <c:pt idx="149">
                  <c:v>-28724.113421052636</c:v>
                </c:pt>
                <c:pt idx="150">
                  <c:v>-29715.832631578953</c:v>
                </c:pt>
                <c:pt idx="151">
                  <c:v>-30707.551842105269</c:v>
                </c:pt>
                <c:pt idx="152">
                  <c:v>-31699.271052631586</c:v>
                </c:pt>
                <c:pt idx="153">
                  <c:v>-32690.990263157903</c:v>
                </c:pt>
                <c:pt idx="154">
                  <c:v>-33682.709473684219</c:v>
                </c:pt>
                <c:pt idx="155">
                  <c:v>-34674.428684210536</c:v>
                </c:pt>
                <c:pt idx="156">
                  <c:v>-35666.147894736852</c:v>
                </c:pt>
                <c:pt idx="157">
                  <c:v>-36657.867105263162</c:v>
                </c:pt>
                <c:pt idx="158">
                  <c:v>-37649.586315789486</c:v>
                </c:pt>
                <c:pt idx="159">
                  <c:v>-38641.305526315795</c:v>
                </c:pt>
                <c:pt idx="160">
                  <c:v>-39633.024736842119</c:v>
                </c:pt>
                <c:pt idx="161">
                  <c:v>-40624.743947368428</c:v>
                </c:pt>
                <c:pt idx="162">
                  <c:v>-41616.463157894737</c:v>
                </c:pt>
                <c:pt idx="163">
                  <c:v>-42608.182368421061</c:v>
                </c:pt>
                <c:pt idx="164">
                  <c:v>-43599.901578947371</c:v>
                </c:pt>
                <c:pt idx="165">
                  <c:v>-44591.620789473694</c:v>
                </c:pt>
                <c:pt idx="166">
                  <c:v>-45583.340000000004</c:v>
                </c:pt>
                <c:pt idx="167">
                  <c:v>-46575.059210526328</c:v>
                </c:pt>
                <c:pt idx="168">
                  <c:v>-47566.778421052637</c:v>
                </c:pt>
                <c:pt idx="169">
                  <c:v>-48558.497631578961</c:v>
                </c:pt>
                <c:pt idx="170">
                  <c:v>-49550.21684210527</c:v>
                </c:pt>
                <c:pt idx="171">
                  <c:v>-50541.936052631594</c:v>
                </c:pt>
                <c:pt idx="172">
                  <c:v>-51533.655263157903</c:v>
                </c:pt>
                <c:pt idx="173">
                  <c:v>-52525.374473684213</c:v>
                </c:pt>
                <c:pt idx="174">
                  <c:v>-53517.093684210537</c:v>
                </c:pt>
                <c:pt idx="175">
                  <c:v>-54508.812894736846</c:v>
                </c:pt>
                <c:pt idx="176">
                  <c:v>-55500.53210526317</c:v>
                </c:pt>
                <c:pt idx="177">
                  <c:v>-56492.251315789479</c:v>
                </c:pt>
                <c:pt idx="178">
                  <c:v>-57483.970526315803</c:v>
                </c:pt>
                <c:pt idx="179">
                  <c:v>-58475.689736842112</c:v>
                </c:pt>
                <c:pt idx="180">
                  <c:v>-59467.408947368436</c:v>
                </c:pt>
                <c:pt idx="181">
                  <c:v>-60459.128157894746</c:v>
                </c:pt>
                <c:pt idx="182">
                  <c:v>-61450.847368421069</c:v>
                </c:pt>
                <c:pt idx="183">
                  <c:v>-62442.566578947379</c:v>
                </c:pt>
                <c:pt idx="184">
                  <c:v>-63434.285789473688</c:v>
                </c:pt>
                <c:pt idx="185">
                  <c:v>-64426.005000000012</c:v>
                </c:pt>
                <c:pt idx="186">
                  <c:v>-65417.724210526321</c:v>
                </c:pt>
                <c:pt idx="187">
                  <c:v>-66409.443421052652</c:v>
                </c:pt>
                <c:pt idx="188">
                  <c:v>-67401.162631578947</c:v>
                </c:pt>
                <c:pt idx="189">
                  <c:v>-68392.881842105271</c:v>
                </c:pt>
                <c:pt idx="190">
                  <c:v>-69384.601052631595</c:v>
                </c:pt>
                <c:pt idx="191">
                  <c:v>-70376.320263157919</c:v>
                </c:pt>
                <c:pt idx="192">
                  <c:v>-71368.039473684214</c:v>
                </c:pt>
                <c:pt idx="193">
                  <c:v>-72359.758684210537</c:v>
                </c:pt>
                <c:pt idx="194">
                  <c:v>-73351.477894736861</c:v>
                </c:pt>
                <c:pt idx="195">
                  <c:v>-74343.197105263156</c:v>
                </c:pt>
                <c:pt idx="196">
                  <c:v>-75334.91631578948</c:v>
                </c:pt>
                <c:pt idx="197">
                  <c:v>-76326.635526315804</c:v>
                </c:pt>
                <c:pt idx="198">
                  <c:v>-77318.354736842128</c:v>
                </c:pt>
                <c:pt idx="199">
                  <c:v>-78310.073947368423</c:v>
                </c:pt>
                <c:pt idx="200">
                  <c:v>-79301.793157894746</c:v>
                </c:pt>
                <c:pt idx="201">
                  <c:v>-80293.51236842107</c:v>
                </c:pt>
                <c:pt idx="202">
                  <c:v>-81285.231578947394</c:v>
                </c:pt>
                <c:pt idx="203">
                  <c:v>-82276.950789473689</c:v>
                </c:pt>
                <c:pt idx="204">
                  <c:v>-83268.670000000013</c:v>
                </c:pt>
                <c:pt idx="205">
                  <c:v>-84260.389210526337</c:v>
                </c:pt>
                <c:pt idx="206">
                  <c:v>-85252.108421052631</c:v>
                </c:pt>
                <c:pt idx="207">
                  <c:v>-86243.827631578955</c:v>
                </c:pt>
                <c:pt idx="208">
                  <c:v>-87235.546842105279</c:v>
                </c:pt>
                <c:pt idx="209">
                  <c:v>-88227.266052631603</c:v>
                </c:pt>
                <c:pt idx="210">
                  <c:v>-89218.985263157898</c:v>
                </c:pt>
                <c:pt idx="211">
                  <c:v>-90210.704473684222</c:v>
                </c:pt>
                <c:pt idx="212">
                  <c:v>-91202.423684210546</c:v>
                </c:pt>
                <c:pt idx="213">
                  <c:v>-92194.14289473684</c:v>
                </c:pt>
                <c:pt idx="214">
                  <c:v>-93185.862105263164</c:v>
                </c:pt>
                <c:pt idx="215">
                  <c:v>-94177.581315789488</c:v>
                </c:pt>
                <c:pt idx="216">
                  <c:v>-95169.300526315812</c:v>
                </c:pt>
                <c:pt idx="217">
                  <c:v>-96161.019736842107</c:v>
                </c:pt>
                <c:pt idx="218">
                  <c:v>-97152.738947368431</c:v>
                </c:pt>
                <c:pt idx="219">
                  <c:v>-98144.458157894755</c:v>
                </c:pt>
                <c:pt idx="220">
                  <c:v>-99136.177368421078</c:v>
                </c:pt>
                <c:pt idx="221">
                  <c:v>-100127.89657894737</c:v>
                </c:pt>
                <c:pt idx="222">
                  <c:v>-101119.6157894737</c:v>
                </c:pt>
                <c:pt idx="223">
                  <c:v>-102111.33500000002</c:v>
                </c:pt>
                <c:pt idx="224">
                  <c:v>-103103.05421052632</c:v>
                </c:pt>
                <c:pt idx="225">
                  <c:v>-104094.77342105264</c:v>
                </c:pt>
                <c:pt idx="226">
                  <c:v>-105086.49263157896</c:v>
                </c:pt>
                <c:pt idx="227">
                  <c:v>-106078.21184210526</c:v>
                </c:pt>
                <c:pt idx="228">
                  <c:v>-107069.93105263158</c:v>
                </c:pt>
                <c:pt idx="229">
                  <c:v>-108061.65026315791</c:v>
                </c:pt>
                <c:pt idx="230">
                  <c:v>-109053.36947368423</c:v>
                </c:pt>
                <c:pt idx="231">
                  <c:v>-110045.08868421052</c:v>
                </c:pt>
                <c:pt idx="232">
                  <c:v>-111036.80789473685</c:v>
                </c:pt>
                <c:pt idx="233">
                  <c:v>-112028.52710526317</c:v>
                </c:pt>
                <c:pt idx="234">
                  <c:v>-113020.24631578947</c:v>
                </c:pt>
                <c:pt idx="235">
                  <c:v>-114011.96552631579</c:v>
                </c:pt>
                <c:pt idx="236">
                  <c:v>-115003.68473684211</c:v>
                </c:pt>
                <c:pt idx="237">
                  <c:v>-115995.40394736844</c:v>
                </c:pt>
                <c:pt idx="238">
                  <c:v>-116987.12315789473</c:v>
                </c:pt>
                <c:pt idx="239">
                  <c:v>-117978.84236842106</c:v>
                </c:pt>
                <c:pt idx="240">
                  <c:v>-118970.56157894738</c:v>
                </c:pt>
              </c:numCache>
            </c:numRef>
          </c:xVal>
          <c:yVal>
            <c:numRef>
              <c:f>'AFL2455'!$F$7:$F$247</c:f>
              <c:numCache>
                <c:formatCode>General</c:formatCode>
                <c:ptCount val="241"/>
                <c:pt idx="0">
                  <c:v>-1855.4929999999999</c:v>
                </c:pt>
                <c:pt idx="1">
                  <c:v>-1636.5684111111111</c:v>
                </c:pt>
                <c:pt idx="2">
                  <c:v>-1417.6438222222223</c:v>
                </c:pt>
                <c:pt idx="3">
                  <c:v>-1198.7192333333332</c:v>
                </c:pt>
                <c:pt idx="4">
                  <c:v>-979.79464444444443</c:v>
                </c:pt>
                <c:pt idx="5">
                  <c:v>-760.87005555555538</c:v>
                </c:pt>
                <c:pt idx="6">
                  <c:v>-541.94546666666656</c:v>
                </c:pt>
                <c:pt idx="7">
                  <c:v>-323.02087777777774</c:v>
                </c:pt>
                <c:pt idx="8">
                  <c:v>-104.09628888888892</c:v>
                </c:pt>
                <c:pt idx="9">
                  <c:v>114.82830000000013</c:v>
                </c:pt>
                <c:pt idx="10">
                  <c:v>333.75288888888917</c:v>
                </c:pt>
                <c:pt idx="11">
                  <c:v>552.67747777777777</c:v>
                </c:pt>
                <c:pt idx="12">
                  <c:v>771.60206666666681</c:v>
                </c:pt>
                <c:pt idx="13">
                  <c:v>990.52665555555586</c:v>
                </c:pt>
                <c:pt idx="14">
                  <c:v>1209.4512444444445</c:v>
                </c:pt>
                <c:pt idx="15">
                  <c:v>1428.3758333333335</c:v>
                </c:pt>
                <c:pt idx="16">
                  <c:v>1647.3004222222221</c:v>
                </c:pt>
                <c:pt idx="17">
                  <c:v>1866.2250111111111</c:v>
                </c:pt>
                <c:pt idx="18">
                  <c:v>2085.1496000000002</c:v>
                </c:pt>
                <c:pt idx="19">
                  <c:v>2304.0741888888892</c:v>
                </c:pt>
                <c:pt idx="20">
                  <c:v>2522.9987777777783</c:v>
                </c:pt>
                <c:pt idx="21">
                  <c:v>2741.9233666666664</c:v>
                </c:pt>
                <c:pt idx="22">
                  <c:v>2960.8479555555555</c:v>
                </c:pt>
                <c:pt idx="23">
                  <c:v>3179.7725444444445</c:v>
                </c:pt>
                <c:pt idx="24">
                  <c:v>3398.6971333333336</c:v>
                </c:pt>
                <c:pt idx="25">
                  <c:v>3617.6217222222226</c:v>
                </c:pt>
                <c:pt idx="26">
                  <c:v>3836.5463111111117</c:v>
                </c:pt>
                <c:pt idx="27">
                  <c:v>4055.4708999999998</c:v>
                </c:pt>
                <c:pt idx="28">
                  <c:v>4274.3954888888893</c:v>
                </c:pt>
                <c:pt idx="29">
                  <c:v>4493.3200777777784</c:v>
                </c:pt>
                <c:pt idx="30">
                  <c:v>4712.2446666666674</c:v>
                </c:pt>
                <c:pt idx="31">
                  <c:v>4931.1692555555564</c:v>
                </c:pt>
                <c:pt idx="32">
                  <c:v>5150.0938444444437</c:v>
                </c:pt>
                <c:pt idx="33">
                  <c:v>5369.0184333333327</c:v>
                </c:pt>
                <c:pt idx="34">
                  <c:v>5587.9430222222218</c:v>
                </c:pt>
                <c:pt idx="35">
                  <c:v>5806.8676111111108</c:v>
                </c:pt>
                <c:pt idx="36">
                  <c:v>6025.7921999999999</c:v>
                </c:pt>
                <c:pt idx="37">
                  <c:v>6244.7167888888889</c:v>
                </c:pt>
                <c:pt idx="38">
                  <c:v>6463.641377777778</c:v>
                </c:pt>
                <c:pt idx="39">
                  <c:v>6682.565966666667</c:v>
                </c:pt>
                <c:pt idx="40">
                  <c:v>6901.4905555555561</c:v>
                </c:pt>
                <c:pt idx="41">
                  <c:v>7120.4151444444433</c:v>
                </c:pt>
                <c:pt idx="42">
                  <c:v>7339.3397333333323</c:v>
                </c:pt>
                <c:pt idx="43">
                  <c:v>7558.2643222222214</c:v>
                </c:pt>
                <c:pt idx="44">
                  <c:v>7777.1889111111104</c:v>
                </c:pt>
                <c:pt idx="45">
                  <c:v>7996.1134999999995</c:v>
                </c:pt>
                <c:pt idx="46">
                  <c:v>8215.0380888888885</c:v>
                </c:pt>
                <c:pt idx="47">
                  <c:v>8433.9626777777776</c:v>
                </c:pt>
                <c:pt idx="48">
                  <c:v>8652.8872666666666</c:v>
                </c:pt>
                <c:pt idx="49">
                  <c:v>8871.8118555555557</c:v>
                </c:pt>
                <c:pt idx="50">
                  <c:v>9090.7364444444447</c:v>
                </c:pt>
                <c:pt idx="51">
                  <c:v>9309.6610333333338</c:v>
                </c:pt>
                <c:pt idx="52">
                  <c:v>9528.5856222222228</c:v>
                </c:pt>
                <c:pt idx="53">
                  <c:v>9747.51021111111</c:v>
                </c:pt>
                <c:pt idx="54">
                  <c:v>9966.4347999999991</c:v>
                </c:pt>
                <c:pt idx="55">
                  <c:v>10185.359388888888</c:v>
                </c:pt>
                <c:pt idx="56">
                  <c:v>10404.283977777777</c:v>
                </c:pt>
                <c:pt idx="57">
                  <c:v>10623.208566666666</c:v>
                </c:pt>
                <c:pt idx="58">
                  <c:v>10842.133155555555</c:v>
                </c:pt>
                <c:pt idx="59">
                  <c:v>11061.057744444444</c:v>
                </c:pt>
                <c:pt idx="60">
                  <c:v>11279.982333333333</c:v>
                </c:pt>
                <c:pt idx="61">
                  <c:v>11498.906922222222</c:v>
                </c:pt>
                <c:pt idx="62">
                  <c:v>11717.831511111111</c:v>
                </c:pt>
                <c:pt idx="63">
                  <c:v>11936.756100000001</c:v>
                </c:pt>
                <c:pt idx="64">
                  <c:v>12155.680688888888</c:v>
                </c:pt>
                <c:pt idx="65">
                  <c:v>12374.605277777777</c:v>
                </c:pt>
                <c:pt idx="66">
                  <c:v>12593.529866666666</c:v>
                </c:pt>
                <c:pt idx="67">
                  <c:v>12812.454455555555</c:v>
                </c:pt>
                <c:pt idx="68">
                  <c:v>13031.379044444444</c:v>
                </c:pt>
                <c:pt idx="69">
                  <c:v>13250.303633333333</c:v>
                </c:pt>
                <c:pt idx="70">
                  <c:v>13469.228222222222</c:v>
                </c:pt>
                <c:pt idx="71">
                  <c:v>13688.152811111111</c:v>
                </c:pt>
                <c:pt idx="72">
                  <c:v>13907.0774</c:v>
                </c:pt>
                <c:pt idx="73">
                  <c:v>14126.001988888889</c:v>
                </c:pt>
                <c:pt idx="74">
                  <c:v>14344.926577777778</c:v>
                </c:pt>
                <c:pt idx="75">
                  <c:v>14563.851166666665</c:v>
                </c:pt>
                <c:pt idx="76">
                  <c:v>14782.775755555556</c:v>
                </c:pt>
                <c:pt idx="77">
                  <c:v>15001.700344444444</c:v>
                </c:pt>
                <c:pt idx="78">
                  <c:v>15220.624933333334</c:v>
                </c:pt>
                <c:pt idx="79">
                  <c:v>15439.549522222222</c:v>
                </c:pt>
                <c:pt idx="80">
                  <c:v>15658.474111111113</c:v>
                </c:pt>
                <c:pt idx="81">
                  <c:v>15877.3987</c:v>
                </c:pt>
                <c:pt idx="82">
                  <c:v>16096.323288888887</c:v>
                </c:pt>
                <c:pt idx="83">
                  <c:v>16315.247877777778</c:v>
                </c:pt>
                <c:pt idx="84">
                  <c:v>16534.172466666667</c:v>
                </c:pt>
                <c:pt idx="85">
                  <c:v>16753.097055555558</c:v>
                </c:pt>
                <c:pt idx="86">
                  <c:v>16972.021644444445</c:v>
                </c:pt>
                <c:pt idx="87">
                  <c:v>17190.946233333336</c:v>
                </c:pt>
                <c:pt idx="88">
                  <c:v>17409.870822222223</c:v>
                </c:pt>
                <c:pt idx="89">
                  <c:v>17628.795411111114</c:v>
                </c:pt>
                <c:pt idx="90">
                  <c:v>17847.72</c:v>
                </c:pt>
                <c:pt idx="91">
                  <c:v>18061.584407894738</c:v>
                </c:pt>
                <c:pt idx="92">
                  <c:v>18275.448815789474</c:v>
                </c:pt>
                <c:pt idx="93">
                  <c:v>18489.31322368421</c:v>
                </c:pt>
                <c:pt idx="94">
                  <c:v>18703.17763157895</c:v>
                </c:pt>
                <c:pt idx="95">
                  <c:v>18917.042039473687</c:v>
                </c:pt>
                <c:pt idx="96">
                  <c:v>19130.906447368423</c:v>
                </c:pt>
                <c:pt idx="97">
                  <c:v>19344.770855263159</c:v>
                </c:pt>
                <c:pt idx="98">
                  <c:v>19558.635263157896</c:v>
                </c:pt>
                <c:pt idx="99">
                  <c:v>19772.499671052632</c:v>
                </c:pt>
                <c:pt idx="100">
                  <c:v>19986.364078947368</c:v>
                </c:pt>
                <c:pt idx="101">
                  <c:v>20200.228486842105</c:v>
                </c:pt>
                <c:pt idx="102">
                  <c:v>20414.092894736845</c:v>
                </c:pt>
                <c:pt idx="103">
                  <c:v>20627.957302631581</c:v>
                </c:pt>
                <c:pt idx="104">
                  <c:v>20841.821710526317</c:v>
                </c:pt>
                <c:pt idx="105">
                  <c:v>21055.686118421054</c:v>
                </c:pt>
                <c:pt idx="106">
                  <c:v>21269.55052631579</c:v>
                </c:pt>
                <c:pt idx="107">
                  <c:v>21483.414934210527</c:v>
                </c:pt>
                <c:pt idx="108">
                  <c:v>21697.279342105263</c:v>
                </c:pt>
                <c:pt idx="109">
                  <c:v>21911.143750000003</c:v>
                </c:pt>
                <c:pt idx="110">
                  <c:v>22125.008157894739</c:v>
                </c:pt>
                <c:pt idx="111">
                  <c:v>22338.872565789476</c:v>
                </c:pt>
                <c:pt idx="112">
                  <c:v>22552.736973684212</c:v>
                </c:pt>
                <c:pt idx="113">
                  <c:v>22766.601381578948</c:v>
                </c:pt>
                <c:pt idx="114">
                  <c:v>22980.465789473685</c:v>
                </c:pt>
                <c:pt idx="115">
                  <c:v>23194.330197368421</c:v>
                </c:pt>
                <c:pt idx="116">
                  <c:v>23408.194605263161</c:v>
                </c:pt>
                <c:pt idx="117">
                  <c:v>23622.059013157897</c:v>
                </c:pt>
                <c:pt idx="118">
                  <c:v>23835.923421052634</c:v>
                </c:pt>
                <c:pt idx="119">
                  <c:v>24049.78782894737</c:v>
                </c:pt>
                <c:pt idx="120">
                  <c:v>24263.652236842107</c:v>
                </c:pt>
                <c:pt idx="121">
                  <c:v>24477.516644736843</c:v>
                </c:pt>
                <c:pt idx="122">
                  <c:v>24691.381052631579</c:v>
                </c:pt>
                <c:pt idx="123">
                  <c:v>24905.245460526319</c:v>
                </c:pt>
                <c:pt idx="124">
                  <c:v>25119.109868421052</c:v>
                </c:pt>
                <c:pt idx="125">
                  <c:v>25332.974276315792</c:v>
                </c:pt>
                <c:pt idx="126">
                  <c:v>25546.838684210528</c:v>
                </c:pt>
                <c:pt idx="127">
                  <c:v>25760.703092105265</c:v>
                </c:pt>
                <c:pt idx="128">
                  <c:v>25974.567500000001</c:v>
                </c:pt>
                <c:pt idx="129">
                  <c:v>26188.431907894737</c:v>
                </c:pt>
                <c:pt idx="130">
                  <c:v>26402.296315789477</c:v>
                </c:pt>
                <c:pt idx="131">
                  <c:v>26616.16072368421</c:v>
                </c:pt>
                <c:pt idx="132">
                  <c:v>26830.02513157895</c:v>
                </c:pt>
                <c:pt idx="133">
                  <c:v>27043.889539473686</c:v>
                </c:pt>
                <c:pt idx="134">
                  <c:v>27257.753947368423</c:v>
                </c:pt>
                <c:pt idx="135">
                  <c:v>27471.618355263159</c:v>
                </c:pt>
                <c:pt idx="136">
                  <c:v>27685.482763157896</c:v>
                </c:pt>
                <c:pt idx="137">
                  <c:v>27899.347171052636</c:v>
                </c:pt>
                <c:pt idx="138">
                  <c:v>28113.211578947368</c:v>
                </c:pt>
                <c:pt idx="139">
                  <c:v>28327.075986842108</c:v>
                </c:pt>
                <c:pt idx="140">
                  <c:v>28540.940394736841</c:v>
                </c:pt>
                <c:pt idx="141">
                  <c:v>28754.804802631581</c:v>
                </c:pt>
                <c:pt idx="142">
                  <c:v>28968.669210526317</c:v>
                </c:pt>
                <c:pt idx="143">
                  <c:v>29182.533618421054</c:v>
                </c:pt>
                <c:pt idx="144">
                  <c:v>29396.398026315794</c:v>
                </c:pt>
                <c:pt idx="145">
                  <c:v>29610.262434210526</c:v>
                </c:pt>
                <c:pt idx="146">
                  <c:v>29824.126842105266</c:v>
                </c:pt>
                <c:pt idx="147">
                  <c:v>30037.991249999999</c:v>
                </c:pt>
                <c:pt idx="148">
                  <c:v>30251.855657894739</c:v>
                </c:pt>
                <c:pt idx="149">
                  <c:v>30465.720065789475</c:v>
                </c:pt>
                <c:pt idx="150">
                  <c:v>30679.584473684212</c:v>
                </c:pt>
                <c:pt idx="151">
                  <c:v>30893.448881578948</c:v>
                </c:pt>
                <c:pt idx="152">
                  <c:v>31107.313289473685</c:v>
                </c:pt>
                <c:pt idx="153">
                  <c:v>31321.177697368425</c:v>
                </c:pt>
                <c:pt idx="154">
                  <c:v>31535.042105263157</c:v>
                </c:pt>
                <c:pt idx="155">
                  <c:v>31748.906513157897</c:v>
                </c:pt>
                <c:pt idx="156">
                  <c:v>31962.770921052634</c:v>
                </c:pt>
                <c:pt idx="157">
                  <c:v>32176.63532894737</c:v>
                </c:pt>
                <c:pt idx="158">
                  <c:v>32390.499736842106</c:v>
                </c:pt>
                <c:pt idx="159">
                  <c:v>32604.364144736843</c:v>
                </c:pt>
                <c:pt idx="160">
                  <c:v>32818.228552631583</c:v>
                </c:pt>
                <c:pt idx="161">
                  <c:v>33032.092960526315</c:v>
                </c:pt>
                <c:pt idx="162">
                  <c:v>33245.957368421055</c:v>
                </c:pt>
                <c:pt idx="163">
                  <c:v>33459.821776315788</c:v>
                </c:pt>
                <c:pt idx="164">
                  <c:v>33673.686184210528</c:v>
                </c:pt>
                <c:pt idx="165">
                  <c:v>33887.550592105268</c:v>
                </c:pt>
                <c:pt idx="166">
                  <c:v>34101.415000000001</c:v>
                </c:pt>
                <c:pt idx="167">
                  <c:v>34315.279407894734</c:v>
                </c:pt>
                <c:pt idx="168">
                  <c:v>34529.143815789474</c:v>
                </c:pt>
                <c:pt idx="169">
                  <c:v>34743.008223684214</c:v>
                </c:pt>
                <c:pt idx="170">
                  <c:v>34956.872631578954</c:v>
                </c:pt>
                <c:pt idx="171">
                  <c:v>35170.737039473686</c:v>
                </c:pt>
                <c:pt idx="172">
                  <c:v>35384.601447368419</c:v>
                </c:pt>
                <c:pt idx="173">
                  <c:v>35598.465855263159</c:v>
                </c:pt>
                <c:pt idx="174">
                  <c:v>35812.330263157899</c:v>
                </c:pt>
                <c:pt idx="175">
                  <c:v>36026.194671052632</c:v>
                </c:pt>
                <c:pt idx="176">
                  <c:v>36240.059078947372</c:v>
                </c:pt>
                <c:pt idx="177">
                  <c:v>36453.923486842104</c:v>
                </c:pt>
                <c:pt idx="178">
                  <c:v>36667.787894736844</c:v>
                </c:pt>
                <c:pt idx="179">
                  <c:v>36881.652302631584</c:v>
                </c:pt>
                <c:pt idx="180">
                  <c:v>37095.516710526317</c:v>
                </c:pt>
                <c:pt idx="181">
                  <c:v>37309.38111842105</c:v>
                </c:pt>
                <c:pt idx="182">
                  <c:v>37523.24552631579</c:v>
                </c:pt>
                <c:pt idx="183">
                  <c:v>37737.10993421053</c:v>
                </c:pt>
                <c:pt idx="184">
                  <c:v>37950.97434210527</c:v>
                </c:pt>
                <c:pt idx="185">
                  <c:v>38164.838750000003</c:v>
                </c:pt>
                <c:pt idx="186">
                  <c:v>38378.703157894735</c:v>
                </c:pt>
                <c:pt idx="187">
                  <c:v>38592.567565789475</c:v>
                </c:pt>
                <c:pt idx="188">
                  <c:v>38806.431973684215</c:v>
                </c:pt>
                <c:pt idx="189">
                  <c:v>39020.296381578948</c:v>
                </c:pt>
                <c:pt idx="190">
                  <c:v>39234.160789473681</c:v>
                </c:pt>
                <c:pt idx="191">
                  <c:v>39448.025197368421</c:v>
                </c:pt>
                <c:pt idx="192">
                  <c:v>39661.889605263161</c:v>
                </c:pt>
                <c:pt idx="193">
                  <c:v>39875.754013157901</c:v>
                </c:pt>
                <c:pt idx="194">
                  <c:v>40089.618421052633</c:v>
                </c:pt>
                <c:pt idx="195">
                  <c:v>40303.482828947366</c:v>
                </c:pt>
                <c:pt idx="196">
                  <c:v>40517.347236842106</c:v>
                </c:pt>
                <c:pt idx="197">
                  <c:v>40731.211644736846</c:v>
                </c:pt>
                <c:pt idx="198">
                  <c:v>40945.076052631586</c:v>
                </c:pt>
                <c:pt idx="199">
                  <c:v>41158.940460526319</c:v>
                </c:pt>
                <c:pt idx="200">
                  <c:v>41372.804868421052</c:v>
                </c:pt>
                <c:pt idx="201">
                  <c:v>41586.669276315792</c:v>
                </c:pt>
                <c:pt idx="202">
                  <c:v>41800.533684210532</c:v>
                </c:pt>
                <c:pt idx="203">
                  <c:v>42014.398092105264</c:v>
                </c:pt>
                <c:pt idx="204">
                  <c:v>42228.262499999997</c:v>
                </c:pt>
                <c:pt idx="205">
                  <c:v>42442.126907894737</c:v>
                </c:pt>
                <c:pt idx="206">
                  <c:v>42655.991315789477</c:v>
                </c:pt>
                <c:pt idx="207">
                  <c:v>42869.855723684217</c:v>
                </c:pt>
                <c:pt idx="208">
                  <c:v>43083.72013157895</c:v>
                </c:pt>
                <c:pt idx="209">
                  <c:v>43297.584539473683</c:v>
                </c:pt>
                <c:pt idx="210">
                  <c:v>43511.448947368423</c:v>
                </c:pt>
                <c:pt idx="211">
                  <c:v>43725.313355263163</c:v>
                </c:pt>
                <c:pt idx="212">
                  <c:v>43939.177763157895</c:v>
                </c:pt>
                <c:pt idx="213">
                  <c:v>44153.042171052635</c:v>
                </c:pt>
                <c:pt idx="214">
                  <c:v>44366.906578947368</c:v>
                </c:pt>
                <c:pt idx="215">
                  <c:v>44580.770986842108</c:v>
                </c:pt>
                <c:pt idx="216">
                  <c:v>44794.635394736848</c:v>
                </c:pt>
                <c:pt idx="217">
                  <c:v>45008.499802631581</c:v>
                </c:pt>
                <c:pt idx="218">
                  <c:v>45222.364210526313</c:v>
                </c:pt>
                <c:pt idx="219">
                  <c:v>45436.228618421053</c:v>
                </c:pt>
                <c:pt idx="220">
                  <c:v>45650.093026315793</c:v>
                </c:pt>
                <c:pt idx="221">
                  <c:v>45863.957434210533</c:v>
                </c:pt>
                <c:pt idx="222">
                  <c:v>46077.821842105266</c:v>
                </c:pt>
                <c:pt idx="223">
                  <c:v>46291.686249999999</c:v>
                </c:pt>
                <c:pt idx="224">
                  <c:v>46505.550657894739</c:v>
                </c:pt>
                <c:pt idx="225">
                  <c:v>46719.415065789479</c:v>
                </c:pt>
                <c:pt idx="226">
                  <c:v>46933.279473684212</c:v>
                </c:pt>
                <c:pt idx="227">
                  <c:v>47147.143881578944</c:v>
                </c:pt>
                <c:pt idx="228">
                  <c:v>47361.008289473684</c:v>
                </c:pt>
                <c:pt idx="229">
                  <c:v>47574.872697368424</c:v>
                </c:pt>
                <c:pt idx="230">
                  <c:v>47788.737105263164</c:v>
                </c:pt>
                <c:pt idx="231">
                  <c:v>48002.601513157897</c:v>
                </c:pt>
                <c:pt idx="232">
                  <c:v>48216.46592105263</c:v>
                </c:pt>
                <c:pt idx="233">
                  <c:v>48430.33032894737</c:v>
                </c:pt>
                <c:pt idx="234">
                  <c:v>48644.19473684211</c:v>
                </c:pt>
                <c:pt idx="235">
                  <c:v>48858.05914473685</c:v>
                </c:pt>
                <c:pt idx="236">
                  <c:v>49071.923552631582</c:v>
                </c:pt>
                <c:pt idx="237">
                  <c:v>49285.787960526315</c:v>
                </c:pt>
                <c:pt idx="238">
                  <c:v>49499.652368421055</c:v>
                </c:pt>
                <c:pt idx="239">
                  <c:v>49713.516776315795</c:v>
                </c:pt>
                <c:pt idx="240">
                  <c:v>49927.381184210528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64-4708-9B1E-B667A9571A50}"/>
            </c:ext>
          </c:extLst>
        </c:ser>
        <c:ser>
          <c:idx val="0"/>
          <c:order val="1"/>
          <c:tx>
            <c:strRef>
              <c:f>'AFL2455'!$F$1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'AFL2455'!$F$2:$F$4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64-4708-9B1E-B667A9571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42040"/>
        <c:axId val="232247528"/>
      </c:scatterChart>
      <c:valAx>
        <c:axId val="232242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47528"/>
        <c:crosses val="autoZero"/>
        <c:crossBetween val="midCat"/>
      </c:valAx>
      <c:valAx>
        <c:axId val="232247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42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'UTA427'!$E$7:$E$300</c:f>
              <c:numCache>
                <c:formatCode>General</c:formatCode>
                <c:ptCount val="294"/>
                <c:pt idx="0">
                  <c:v>-124061.1</c:v>
                </c:pt>
                <c:pt idx="1">
                  <c:v>-123027.25523457833</c:v>
                </c:pt>
                <c:pt idx="2">
                  <c:v>-121993.41046915668</c:v>
                </c:pt>
                <c:pt idx="3">
                  <c:v>-120959.565703735</c:v>
                </c:pt>
                <c:pt idx="4">
                  <c:v>-119925.72093831334</c:v>
                </c:pt>
                <c:pt idx="5">
                  <c:v>-118891.87617289167</c:v>
                </c:pt>
                <c:pt idx="6">
                  <c:v>-117858.03140747</c:v>
                </c:pt>
                <c:pt idx="7">
                  <c:v>-116824.18664204834</c:v>
                </c:pt>
                <c:pt idx="8">
                  <c:v>-115790.34187662667</c:v>
                </c:pt>
                <c:pt idx="9">
                  <c:v>-114756.49711120501</c:v>
                </c:pt>
                <c:pt idx="10">
                  <c:v>-113722.65234578334</c:v>
                </c:pt>
                <c:pt idx="11">
                  <c:v>-112688.80758036167</c:v>
                </c:pt>
                <c:pt idx="12">
                  <c:v>-111654.96281494001</c:v>
                </c:pt>
                <c:pt idx="13">
                  <c:v>-110621.11804951834</c:v>
                </c:pt>
                <c:pt idx="14">
                  <c:v>-109587.27328409668</c:v>
                </c:pt>
                <c:pt idx="15">
                  <c:v>-108553.42851867501</c:v>
                </c:pt>
                <c:pt idx="16">
                  <c:v>-107519.58375325333</c:v>
                </c:pt>
                <c:pt idx="17">
                  <c:v>-106485.73898783168</c:v>
                </c:pt>
                <c:pt idx="18">
                  <c:v>-105451.89422241</c:v>
                </c:pt>
                <c:pt idx="19">
                  <c:v>-104418.04945698834</c:v>
                </c:pt>
                <c:pt idx="20">
                  <c:v>-103384.20469156667</c:v>
                </c:pt>
                <c:pt idx="21">
                  <c:v>-102350.359926145</c:v>
                </c:pt>
                <c:pt idx="22">
                  <c:v>-101316.51516072334</c:v>
                </c:pt>
                <c:pt idx="23">
                  <c:v>-100282.67039530167</c:v>
                </c:pt>
                <c:pt idx="24">
                  <c:v>-99248.825629880012</c:v>
                </c:pt>
                <c:pt idx="25">
                  <c:v>-98214.980864458339</c:v>
                </c:pt>
                <c:pt idx="26">
                  <c:v>-97181.136099036667</c:v>
                </c:pt>
                <c:pt idx="27">
                  <c:v>-96147.291333615009</c:v>
                </c:pt>
                <c:pt idx="28">
                  <c:v>-95113.446568193336</c:v>
                </c:pt>
                <c:pt idx="29">
                  <c:v>-94079.601802771678</c:v>
                </c:pt>
                <c:pt idx="30">
                  <c:v>-93045.757037350006</c:v>
                </c:pt>
                <c:pt idx="31">
                  <c:v>-92011.912271928333</c:v>
                </c:pt>
                <c:pt idx="32">
                  <c:v>-90978.067506506675</c:v>
                </c:pt>
                <c:pt idx="33">
                  <c:v>-89944.222741085003</c:v>
                </c:pt>
                <c:pt idx="34">
                  <c:v>-88910.377975663345</c:v>
                </c:pt>
                <c:pt idx="35">
                  <c:v>-87876.533210241672</c:v>
                </c:pt>
                <c:pt idx="36">
                  <c:v>-86842.68844482</c:v>
                </c:pt>
                <c:pt idx="37">
                  <c:v>-85808.843679398342</c:v>
                </c:pt>
                <c:pt idx="38">
                  <c:v>-84774.998913976669</c:v>
                </c:pt>
                <c:pt idx="39">
                  <c:v>-83741.154148555011</c:v>
                </c:pt>
                <c:pt idx="40">
                  <c:v>-82707.309383133339</c:v>
                </c:pt>
                <c:pt idx="41">
                  <c:v>-81673.464617711667</c:v>
                </c:pt>
                <c:pt idx="42">
                  <c:v>-80639.619852290009</c:v>
                </c:pt>
                <c:pt idx="43">
                  <c:v>-79605.775086868336</c:v>
                </c:pt>
                <c:pt idx="44">
                  <c:v>-78571.930321446678</c:v>
                </c:pt>
                <c:pt idx="45">
                  <c:v>-77538.085556025006</c:v>
                </c:pt>
                <c:pt idx="46">
                  <c:v>-76504.240790603333</c:v>
                </c:pt>
                <c:pt idx="47">
                  <c:v>-75470.396025181675</c:v>
                </c:pt>
                <c:pt idx="48">
                  <c:v>-74436.551259760003</c:v>
                </c:pt>
                <c:pt idx="49">
                  <c:v>-73402.706494338345</c:v>
                </c:pt>
                <c:pt idx="50">
                  <c:v>-72368.861728916672</c:v>
                </c:pt>
                <c:pt idx="51">
                  <c:v>-71335.016963495</c:v>
                </c:pt>
                <c:pt idx="52">
                  <c:v>-70301.172198073342</c:v>
                </c:pt>
                <c:pt idx="53">
                  <c:v>-69267.327432651669</c:v>
                </c:pt>
                <c:pt idx="54">
                  <c:v>-68233.482667230011</c:v>
                </c:pt>
                <c:pt idx="55">
                  <c:v>-67199.637901808339</c:v>
                </c:pt>
                <c:pt idx="56">
                  <c:v>-66165.793136386666</c:v>
                </c:pt>
                <c:pt idx="57">
                  <c:v>-65131.948370965009</c:v>
                </c:pt>
                <c:pt idx="58">
                  <c:v>-64098.103605543336</c:v>
                </c:pt>
                <c:pt idx="59">
                  <c:v>-63064.258840121671</c:v>
                </c:pt>
                <c:pt idx="60">
                  <c:v>-62030.414074700006</c:v>
                </c:pt>
                <c:pt idx="61">
                  <c:v>-60996.56930927834</c:v>
                </c:pt>
                <c:pt idx="62">
                  <c:v>-59962.724543856675</c:v>
                </c:pt>
                <c:pt idx="63">
                  <c:v>-58928.879778435003</c:v>
                </c:pt>
                <c:pt idx="64">
                  <c:v>-57895.035013013345</c:v>
                </c:pt>
                <c:pt idx="65">
                  <c:v>-56861.190247591672</c:v>
                </c:pt>
                <c:pt idx="66">
                  <c:v>-55827.34548217</c:v>
                </c:pt>
                <c:pt idx="67">
                  <c:v>-54793.500716748342</c:v>
                </c:pt>
                <c:pt idx="68">
                  <c:v>-53759.655951326669</c:v>
                </c:pt>
                <c:pt idx="69">
                  <c:v>-52725.811185905011</c:v>
                </c:pt>
                <c:pt idx="70">
                  <c:v>-51691.966420483339</c:v>
                </c:pt>
                <c:pt idx="71">
                  <c:v>-50658.121655061666</c:v>
                </c:pt>
                <c:pt idx="72">
                  <c:v>-49624.276889640008</c:v>
                </c:pt>
                <c:pt idx="73">
                  <c:v>-48590.432124218336</c:v>
                </c:pt>
                <c:pt idx="74">
                  <c:v>-47556.587358796678</c:v>
                </c:pt>
                <c:pt idx="75">
                  <c:v>-46522.742593375006</c:v>
                </c:pt>
                <c:pt idx="76">
                  <c:v>-45488.897827953333</c:v>
                </c:pt>
                <c:pt idx="77">
                  <c:v>-44455.053062531675</c:v>
                </c:pt>
                <c:pt idx="78">
                  <c:v>-43421.208297110003</c:v>
                </c:pt>
                <c:pt idx="79">
                  <c:v>-42387.363531688345</c:v>
                </c:pt>
                <c:pt idx="80">
                  <c:v>-41353.518766266672</c:v>
                </c:pt>
                <c:pt idx="81">
                  <c:v>-40319.674000845</c:v>
                </c:pt>
                <c:pt idx="82">
                  <c:v>-39285.829235423342</c:v>
                </c:pt>
                <c:pt idx="83">
                  <c:v>-38251.984470001669</c:v>
                </c:pt>
                <c:pt idx="84">
                  <c:v>-37218.139704580011</c:v>
                </c:pt>
                <c:pt idx="85">
                  <c:v>-36184.294939158339</c:v>
                </c:pt>
                <c:pt idx="86">
                  <c:v>-35150.450173736666</c:v>
                </c:pt>
                <c:pt idx="87">
                  <c:v>-34116.605408315008</c:v>
                </c:pt>
                <c:pt idx="88">
                  <c:v>-33082.760642893336</c:v>
                </c:pt>
                <c:pt idx="89">
                  <c:v>-32048.915877471678</c:v>
                </c:pt>
                <c:pt idx="90">
                  <c:v>-31015.071112050005</c:v>
                </c:pt>
                <c:pt idx="91">
                  <c:v>-29981.226346628333</c:v>
                </c:pt>
                <c:pt idx="92">
                  <c:v>-28947.381581206675</c:v>
                </c:pt>
                <c:pt idx="93">
                  <c:v>-27913.536815785003</c:v>
                </c:pt>
                <c:pt idx="94">
                  <c:v>-26879.692050363345</c:v>
                </c:pt>
                <c:pt idx="95">
                  <c:v>-25845.847284941672</c:v>
                </c:pt>
                <c:pt idx="96">
                  <c:v>-24812.00251952</c:v>
                </c:pt>
                <c:pt idx="97">
                  <c:v>-23778.157754098342</c:v>
                </c:pt>
                <c:pt idx="98">
                  <c:v>-22744.312988676669</c:v>
                </c:pt>
                <c:pt idx="99">
                  <c:v>-21710.468223255011</c:v>
                </c:pt>
                <c:pt idx="100">
                  <c:v>-20676.623457833339</c:v>
                </c:pt>
                <c:pt idx="101">
                  <c:v>-19642.778692411666</c:v>
                </c:pt>
                <c:pt idx="102">
                  <c:v>-18608.933926990008</c:v>
                </c:pt>
                <c:pt idx="103">
                  <c:v>-17575.089161568336</c:v>
                </c:pt>
                <c:pt idx="104">
                  <c:v>-16541.244396146678</c:v>
                </c:pt>
                <c:pt idx="105">
                  <c:v>-15507.399630725005</c:v>
                </c:pt>
                <c:pt idx="106">
                  <c:v>-14473.554865303333</c:v>
                </c:pt>
                <c:pt idx="107">
                  <c:v>-13439.710099881675</c:v>
                </c:pt>
                <c:pt idx="108">
                  <c:v>-12405.865334460002</c:v>
                </c:pt>
                <c:pt idx="109">
                  <c:v>-11372.020569038345</c:v>
                </c:pt>
                <c:pt idx="110">
                  <c:v>-10338.175803616672</c:v>
                </c:pt>
                <c:pt idx="111">
                  <c:v>-9304.3310381949996</c:v>
                </c:pt>
                <c:pt idx="112">
                  <c:v>-8270.4862727733416</c:v>
                </c:pt>
                <c:pt idx="113">
                  <c:v>-7236.6415073516691</c:v>
                </c:pt>
                <c:pt idx="114">
                  <c:v>-6202.7967419300112</c:v>
                </c:pt>
                <c:pt idx="115">
                  <c:v>-5168.9519765083387</c:v>
                </c:pt>
                <c:pt idx="116">
                  <c:v>-4135.1072110866662</c:v>
                </c:pt>
                <c:pt idx="117">
                  <c:v>-3101.2624456650083</c:v>
                </c:pt>
                <c:pt idx="118">
                  <c:v>-2067.4176802433358</c:v>
                </c:pt>
                <c:pt idx="119">
                  <c:v>-1033.5729148216778</c:v>
                </c:pt>
                <c:pt idx="120">
                  <c:v>0.2718506</c:v>
                </c:pt>
                <c:pt idx="121">
                  <c:v>883.37942895961555</c:v>
                </c:pt>
                <c:pt idx="122">
                  <c:v>1766.4870073192312</c:v>
                </c:pt>
                <c:pt idx="123">
                  <c:v>2649.5945856788467</c:v>
                </c:pt>
                <c:pt idx="124">
                  <c:v>3532.7021640384623</c:v>
                </c:pt>
                <c:pt idx="125">
                  <c:v>4415.809742398078</c:v>
                </c:pt>
                <c:pt idx="126">
                  <c:v>5298.9173207576932</c:v>
                </c:pt>
                <c:pt idx="127">
                  <c:v>6182.0248991173085</c:v>
                </c:pt>
                <c:pt idx="128">
                  <c:v>7065.1324774769246</c:v>
                </c:pt>
                <c:pt idx="129">
                  <c:v>7948.2400558365398</c:v>
                </c:pt>
                <c:pt idx="130">
                  <c:v>8831.3476341961559</c:v>
                </c:pt>
                <c:pt idx="131">
                  <c:v>9714.4552125557711</c:v>
                </c:pt>
                <c:pt idx="132">
                  <c:v>10597.562790915386</c:v>
                </c:pt>
                <c:pt idx="133">
                  <c:v>11480.670369275002</c:v>
                </c:pt>
                <c:pt idx="134">
                  <c:v>12363.777947634617</c:v>
                </c:pt>
                <c:pt idx="135">
                  <c:v>13246.885525994234</c:v>
                </c:pt>
                <c:pt idx="136">
                  <c:v>14129.993104353849</c:v>
                </c:pt>
                <c:pt idx="137">
                  <c:v>15013.100682713464</c:v>
                </c:pt>
                <c:pt idx="138">
                  <c:v>15896.208261073079</c:v>
                </c:pt>
                <c:pt idx="139">
                  <c:v>16779.315839432693</c:v>
                </c:pt>
                <c:pt idx="140">
                  <c:v>17662.42341779231</c:v>
                </c:pt>
                <c:pt idx="141">
                  <c:v>18545.530996151923</c:v>
                </c:pt>
                <c:pt idx="142">
                  <c:v>19428.63857451154</c:v>
                </c:pt>
                <c:pt idx="143">
                  <c:v>20311.746152871154</c:v>
                </c:pt>
                <c:pt idx="144">
                  <c:v>21194.853731230771</c:v>
                </c:pt>
                <c:pt idx="145">
                  <c:v>22077.961309590388</c:v>
                </c:pt>
                <c:pt idx="146">
                  <c:v>22961.068887950001</c:v>
                </c:pt>
                <c:pt idx="147">
                  <c:v>23844.176466309618</c:v>
                </c:pt>
                <c:pt idx="148">
                  <c:v>24727.284044669232</c:v>
                </c:pt>
                <c:pt idx="149">
                  <c:v>25610.391623028849</c:v>
                </c:pt>
                <c:pt idx="150">
                  <c:v>26493.499201388466</c:v>
                </c:pt>
                <c:pt idx="151">
                  <c:v>27376.606779748079</c:v>
                </c:pt>
                <c:pt idx="152">
                  <c:v>28259.714358107696</c:v>
                </c:pt>
                <c:pt idx="153">
                  <c:v>29142.82193646731</c:v>
                </c:pt>
                <c:pt idx="154">
                  <c:v>30025.929514826927</c:v>
                </c:pt>
                <c:pt idx="155">
                  <c:v>30909.037093186544</c:v>
                </c:pt>
                <c:pt idx="156">
                  <c:v>31792.144671546157</c:v>
                </c:pt>
                <c:pt idx="157">
                  <c:v>32675.252249905774</c:v>
                </c:pt>
                <c:pt idx="158">
                  <c:v>33558.359828265391</c:v>
                </c:pt>
                <c:pt idx="159">
                  <c:v>34441.467406625008</c:v>
                </c:pt>
                <c:pt idx="160">
                  <c:v>35324.574984984625</c:v>
                </c:pt>
                <c:pt idx="161">
                  <c:v>36207.682563344242</c:v>
                </c:pt>
                <c:pt idx="162">
                  <c:v>37090.790141703852</c:v>
                </c:pt>
                <c:pt idx="163">
                  <c:v>37973.897720063469</c:v>
                </c:pt>
                <c:pt idx="164">
                  <c:v>38857.005298423086</c:v>
                </c:pt>
                <c:pt idx="165">
                  <c:v>39740.112876782703</c:v>
                </c:pt>
                <c:pt idx="166">
                  <c:v>40623.220455142313</c:v>
                </c:pt>
                <c:pt idx="167">
                  <c:v>41506.32803350193</c:v>
                </c:pt>
                <c:pt idx="168">
                  <c:v>42389.435611861547</c:v>
                </c:pt>
                <c:pt idx="169">
                  <c:v>43272.543190221164</c:v>
                </c:pt>
                <c:pt idx="170">
                  <c:v>44155.650768580781</c:v>
                </c:pt>
                <c:pt idx="171">
                  <c:v>45038.758346940391</c:v>
                </c:pt>
                <c:pt idx="172">
                  <c:v>45921.865925300008</c:v>
                </c:pt>
                <c:pt idx="173">
                  <c:v>46804.973503659625</c:v>
                </c:pt>
                <c:pt idx="174">
                  <c:v>47688.081082019242</c:v>
                </c:pt>
                <c:pt idx="175">
                  <c:v>48571.188660378859</c:v>
                </c:pt>
                <c:pt idx="176">
                  <c:v>49454.296238738469</c:v>
                </c:pt>
                <c:pt idx="177">
                  <c:v>50337.403817098086</c:v>
                </c:pt>
                <c:pt idx="178">
                  <c:v>51220.511395457703</c:v>
                </c:pt>
                <c:pt idx="179">
                  <c:v>52103.61897381732</c:v>
                </c:pt>
                <c:pt idx="180">
                  <c:v>52986.726552176937</c:v>
                </c:pt>
                <c:pt idx="181">
                  <c:v>53869.834130536547</c:v>
                </c:pt>
                <c:pt idx="182">
                  <c:v>54752.941708896164</c:v>
                </c:pt>
                <c:pt idx="183">
                  <c:v>55636.049287255781</c:v>
                </c:pt>
                <c:pt idx="184">
                  <c:v>56519.156865615398</c:v>
                </c:pt>
                <c:pt idx="185">
                  <c:v>57402.264443975015</c:v>
                </c:pt>
                <c:pt idx="186">
                  <c:v>58285.372022334624</c:v>
                </c:pt>
                <c:pt idx="187">
                  <c:v>59168.479600694242</c:v>
                </c:pt>
                <c:pt idx="188">
                  <c:v>60051.587179053859</c:v>
                </c:pt>
                <c:pt idx="189">
                  <c:v>60934.694757413476</c:v>
                </c:pt>
                <c:pt idx="190">
                  <c:v>61817.802335773093</c:v>
                </c:pt>
                <c:pt idx="191">
                  <c:v>62700.909914132702</c:v>
                </c:pt>
                <c:pt idx="192">
                  <c:v>63584.017492492319</c:v>
                </c:pt>
                <c:pt idx="193">
                  <c:v>64467.125070851936</c:v>
                </c:pt>
                <c:pt idx="194">
                  <c:v>65350.232649211554</c:v>
                </c:pt>
                <c:pt idx="195">
                  <c:v>66233.340227571156</c:v>
                </c:pt>
                <c:pt idx="196">
                  <c:v>67116.447805930773</c:v>
                </c:pt>
                <c:pt idx="197">
                  <c:v>67999.55538429039</c:v>
                </c:pt>
                <c:pt idx="198">
                  <c:v>68882.662962650007</c:v>
                </c:pt>
                <c:pt idx="199">
                  <c:v>69765.770541009624</c:v>
                </c:pt>
                <c:pt idx="200">
                  <c:v>70648.878119369241</c:v>
                </c:pt>
                <c:pt idx="201">
                  <c:v>71531.985697728858</c:v>
                </c:pt>
                <c:pt idx="202">
                  <c:v>72415.093276088475</c:v>
                </c:pt>
                <c:pt idx="203">
                  <c:v>73298.200854448078</c:v>
                </c:pt>
                <c:pt idx="204">
                  <c:v>74181.308432807695</c:v>
                </c:pt>
                <c:pt idx="205">
                  <c:v>75064.416011167312</c:v>
                </c:pt>
                <c:pt idx="206">
                  <c:v>75947.523589526929</c:v>
                </c:pt>
                <c:pt idx="207">
                  <c:v>76830.631167886546</c:v>
                </c:pt>
                <c:pt idx="208">
                  <c:v>77713.738746246163</c:v>
                </c:pt>
                <c:pt idx="209">
                  <c:v>78596.84632460578</c:v>
                </c:pt>
                <c:pt idx="210">
                  <c:v>79479.953902965397</c:v>
                </c:pt>
                <c:pt idx="211">
                  <c:v>80363.061481325014</c:v>
                </c:pt>
                <c:pt idx="212">
                  <c:v>81246.169059684617</c:v>
                </c:pt>
                <c:pt idx="213">
                  <c:v>82129.276638044234</c:v>
                </c:pt>
                <c:pt idx="214">
                  <c:v>83012.384216403851</c:v>
                </c:pt>
                <c:pt idx="215">
                  <c:v>83895.491794763468</c:v>
                </c:pt>
                <c:pt idx="216">
                  <c:v>84778.599373123085</c:v>
                </c:pt>
                <c:pt idx="217">
                  <c:v>85661.706951482702</c:v>
                </c:pt>
                <c:pt idx="218">
                  <c:v>86544.814529842319</c:v>
                </c:pt>
                <c:pt idx="219">
                  <c:v>87427.922108201936</c:v>
                </c:pt>
                <c:pt idx="220">
                  <c:v>88311.029686561553</c:v>
                </c:pt>
                <c:pt idx="221">
                  <c:v>89194.13726492117</c:v>
                </c:pt>
                <c:pt idx="222">
                  <c:v>90077.244843280772</c:v>
                </c:pt>
                <c:pt idx="223">
                  <c:v>90960.352421640389</c:v>
                </c:pt>
                <c:pt idx="224">
                  <c:v>91843.46</c:v>
                </c:pt>
              </c:numCache>
            </c:numRef>
          </c:xVal>
          <c:yVal>
            <c:numRef>
              <c:f>'UTA427'!$F$7:$F$300</c:f>
              <c:numCache>
                <c:formatCode>General</c:formatCode>
                <c:ptCount val="294"/>
                <c:pt idx="0">
                  <c:v>-29584.49</c:v>
                </c:pt>
                <c:pt idx="1">
                  <c:v>-29337.953998840003</c:v>
                </c:pt>
                <c:pt idx="2">
                  <c:v>-29091.417997680001</c:v>
                </c:pt>
                <c:pt idx="3">
                  <c:v>-28844.881996520002</c:v>
                </c:pt>
                <c:pt idx="4">
                  <c:v>-28598.345995360003</c:v>
                </c:pt>
                <c:pt idx="5">
                  <c:v>-28351.809994200001</c:v>
                </c:pt>
                <c:pt idx="6">
                  <c:v>-28105.273993040002</c:v>
                </c:pt>
                <c:pt idx="7">
                  <c:v>-27858.73799188</c:v>
                </c:pt>
                <c:pt idx="8">
                  <c:v>-27612.201990720001</c:v>
                </c:pt>
                <c:pt idx="9">
                  <c:v>-27365.665989560002</c:v>
                </c:pt>
                <c:pt idx="10">
                  <c:v>-27119.129988400004</c:v>
                </c:pt>
                <c:pt idx="11">
                  <c:v>-26872.593987240001</c:v>
                </c:pt>
                <c:pt idx="12">
                  <c:v>-26626.057986080003</c:v>
                </c:pt>
                <c:pt idx="13">
                  <c:v>-26379.52198492</c:v>
                </c:pt>
                <c:pt idx="14">
                  <c:v>-26132.985983760002</c:v>
                </c:pt>
                <c:pt idx="15">
                  <c:v>-25886.449982600003</c:v>
                </c:pt>
                <c:pt idx="16">
                  <c:v>-25639.91398144</c:v>
                </c:pt>
                <c:pt idx="17">
                  <c:v>-25393.377980280002</c:v>
                </c:pt>
                <c:pt idx="18">
                  <c:v>-25146.841979119999</c:v>
                </c:pt>
                <c:pt idx="19">
                  <c:v>-24900.305977960001</c:v>
                </c:pt>
                <c:pt idx="20">
                  <c:v>-24653.769976800002</c:v>
                </c:pt>
                <c:pt idx="21">
                  <c:v>-24407.233975640003</c:v>
                </c:pt>
                <c:pt idx="22">
                  <c:v>-24160.697974480001</c:v>
                </c:pt>
                <c:pt idx="23">
                  <c:v>-23914.161973320002</c:v>
                </c:pt>
                <c:pt idx="24">
                  <c:v>-23667.62597216</c:v>
                </c:pt>
                <c:pt idx="25">
                  <c:v>-23421.089971000001</c:v>
                </c:pt>
                <c:pt idx="26">
                  <c:v>-23174.553969840003</c:v>
                </c:pt>
                <c:pt idx="27">
                  <c:v>-22928.017968680004</c:v>
                </c:pt>
                <c:pt idx="28">
                  <c:v>-22681.481967520001</c:v>
                </c:pt>
                <c:pt idx="29">
                  <c:v>-22434.945966360003</c:v>
                </c:pt>
                <c:pt idx="30">
                  <c:v>-22188.4099652</c:v>
                </c:pt>
                <c:pt idx="31">
                  <c:v>-21941.873964040002</c:v>
                </c:pt>
                <c:pt idx="32">
                  <c:v>-21695.337962880003</c:v>
                </c:pt>
                <c:pt idx="33">
                  <c:v>-21448.801961720001</c:v>
                </c:pt>
                <c:pt idx="34">
                  <c:v>-21202.265960560002</c:v>
                </c:pt>
                <c:pt idx="35">
                  <c:v>-20955.7299594</c:v>
                </c:pt>
                <c:pt idx="36">
                  <c:v>-20709.193958240001</c:v>
                </c:pt>
                <c:pt idx="37">
                  <c:v>-20462.657957080002</c:v>
                </c:pt>
                <c:pt idx="38">
                  <c:v>-20216.121955920004</c:v>
                </c:pt>
                <c:pt idx="39">
                  <c:v>-19969.585954760001</c:v>
                </c:pt>
                <c:pt idx="40">
                  <c:v>-19723.049953600002</c:v>
                </c:pt>
                <c:pt idx="41">
                  <c:v>-19476.51395244</c:v>
                </c:pt>
                <c:pt idx="42">
                  <c:v>-19229.977951280001</c:v>
                </c:pt>
                <c:pt idx="43">
                  <c:v>-18983.441950120003</c:v>
                </c:pt>
                <c:pt idx="44">
                  <c:v>-18736.905948960004</c:v>
                </c:pt>
                <c:pt idx="45">
                  <c:v>-18490.369947800002</c:v>
                </c:pt>
                <c:pt idx="46">
                  <c:v>-18243.833946639999</c:v>
                </c:pt>
                <c:pt idx="47">
                  <c:v>-17997.297945480001</c:v>
                </c:pt>
                <c:pt idx="48">
                  <c:v>-17750.761944320002</c:v>
                </c:pt>
                <c:pt idx="49">
                  <c:v>-17504.225943160003</c:v>
                </c:pt>
                <c:pt idx="50">
                  <c:v>-17257.689942000001</c:v>
                </c:pt>
                <c:pt idx="51">
                  <c:v>-17011.153940840002</c:v>
                </c:pt>
                <c:pt idx="52">
                  <c:v>-16764.61793968</c:v>
                </c:pt>
                <c:pt idx="53">
                  <c:v>-16518.081938520001</c:v>
                </c:pt>
                <c:pt idx="54">
                  <c:v>-16271.545937360002</c:v>
                </c:pt>
                <c:pt idx="55">
                  <c:v>-16025.009936200002</c:v>
                </c:pt>
                <c:pt idx="56">
                  <c:v>-15778.473935040001</c:v>
                </c:pt>
                <c:pt idx="57">
                  <c:v>-15531.937933880001</c:v>
                </c:pt>
                <c:pt idx="58">
                  <c:v>-15285.401932720002</c:v>
                </c:pt>
                <c:pt idx="59">
                  <c:v>-15038.865931560002</c:v>
                </c:pt>
                <c:pt idx="60">
                  <c:v>-14792.329930400001</c:v>
                </c:pt>
                <c:pt idx="61">
                  <c:v>-14545.793929240002</c:v>
                </c:pt>
                <c:pt idx="62">
                  <c:v>-14299.257928080002</c:v>
                </c:pt>
                <c:pt idx="63">
                  <c:v>-14052.721926920001</c:v>
                </c:pt>
                <c:pt idx="64">
                  <c:v>-13806.185925760001</c:v>
                </c:pt>
                <c:pt idx="65">
                  <c:v>-13559.649924600002</c:v>
                </c:pt>
                <c:pt idx="66">
                  <c:v>-13313.113923440002</c:v>
                </c:pt>
                <c:pt idx="67">
                  <c:v>-13066.577922280001</c:v>
                </c:pt>
                <c:pt idx="68">
                  <c:v>-12820.041921120002</c:v>
                </c:pt>
                <c:pt idx="69">
                  <c:v>-12573.50591996</c:v>
                </c:pt>
                <c:pt idx="70">
                  <c:v>-12326.969918800001</c:v>
                </c:pt>
                <c:pt idx="71">
                  <c:v>-12080.433917640003</c:v>
                </c:pt>
                <c:pt idx="72">
                  <c:v>-11833.89791648</c:v>
                </c:pt>
                <c:pt idx="73">
                  <c:v>-11587.361915320002</c:v>
                </c:pt>
                <c:pt idx="74">
                  <c:v>-11340.825914160003</c:v>
                </c:pt>
                <c:pt idx="75">
                  <c:v>-11094.289913000001</c:v>
                </c:pt>
                <c:pt idx="76">
                  <c:v>-10847.753911840002</c:v>
                </c:pt>
                <c:pt idx="77">
                  <c:v>-10601.217910680003</c:v>
                </c:pt>
                <c:pt idx="78">
                  <c:v>-10354.681909520001</c:v>
                </c:pt>
                <c:pt idx="79">
                  <c:v>-10108.145908360002</c:v>
                </c:pt>
                <c:pt idx="80">
                  <c:v>-9861.6099072000034</c:v>
                </c:pt>
                <c:pt idx="81">
                  <c:v>-9615.073906040001</c:v>
                </c:pt>
                <c:pt idx="82">
                  <c:v>-9368.5379048800023</c:v>
                </c:pt>
                <c:pt idx="83">
                  <c:v>-9122.00190372</c:v>
                </c:pt>
                <c:pt idx="84">
                  <c:v>-8875.4659025600013</c:v>
                </c:pt>
                <c:pt idx="85">
                  <c:v>-8628.9299014000026</c:v>
                </c:pt>
                <c:pt idx="86">
                  <c:v>-8382.3939002400002</c:v>
                </c:pt>
                <c:pt idx="87">
                  <c:v>-8135.8578990800015</c:v>
                </c:pt>
                <c:pt idx="88">
                  <c:v>-7889.3218979200028</c:v>
                </c:pt>
                <c:pt idx="89">
                  <c:v>-7642.7858967600005</c:v>
                </c:pt>
                <c:pt idx="90">
                  <c:v>-7396.2498956000018</c:v>
                </c:pt>
                <c:pt idx="91">
                  <c:v>-7149.7138944400031</c:v>
                </c:pt>
                <c:pt idx="92">
                  <c:v>-6903.1778932800007</c:v>
                </c:pt>
                <c:pt idx="93">
                  <c:v>-6656.641892120002</c:v>
                </c:pt>
                <c:pt idx="94">
                  <c:v>-6410.1058909600033</c:v>
                </c:pt>
                <c:pt idx="95">
                  <c:v>-6163.569889800001</c:v>
                </c:pt>
                <c:pt idx="96">
                  <c:v>-5917.0338886400023</c:v>
                </c:pt>
                <c:pt idx="97">
                  <c:v>-5670.4978874800036</c:v>
                </c:pt>
                <c:pt idx="98">
                  <c:v>-5423.9618863200012</c:v>
                </c:pt>
                <c:pt idx="99">
                  <c:v>-5177.4258851600025</c:v>
                </c:pt>
                <c:pt idx="100">
                  <c:v>-4930.8898840000002</c:v>
                </c:pt>
                <c:pt idx="101">
                  <c:v>-4684.3538828400015</c:v>
                </c:pt>
                <c:pt idx="102">
                  <c:v>-4437.8178816800028</c:v>
                </c:pt>
                <c:pt idx="103">
                  <c:v>-4191.2818805200004</c:v>
                </c:pt>
                <c:pt idx="104">
                  <c:v>-3944.7458793600017</c:v>
                </c:pt>
                <c:pt idx="105">
                  <c:v>-3698.209878200003</c:v>
                </c:pt>
                <c:pt idx="106">
                  <c:v>-3451.6738770400007</c:v>
                </c:pt>
                <c:pt idx="107">
                  <c:v>-3205.137875880002</c:v>
                </c:pt>
                <c:pt idx="108">
                  <c:v>-2958.6018747200033</c:v>
                </c:pt>
                <c:pt idx="109">
                  <c:v>-2712.0658735600009</c:v>
                </c:pt>
                <c:pt idx="110">
                  <c:v>-2465.5298724000022</c:v>
                </c:pt>
                <c:pt idx="111">
                  <c:v>-2218.9938712400035</c:v>
                </c:pt>
                <c:pt idx="112">
                  <c:v>-1972.4578700800012</c:v>
                </c:pt>
                <c:pt idx="113">
                  <c:v>-1725.9218689200025</c:v>
                </c:pt>
                <c:pt idx="114">
                  <c:v>-1479.3858677600001</c:v>
                </c:pt>
                <c:pt idx="115">
                  <c:v>-1232.8498666000014</c:v>
                </c:pt>
                <c:pt idx="116">
                  <c:v>-986.3138654400027</c:v>
                </c:pt>
                <c:pt idx="117">
                  <c:v>-739.77786428000036</c:v>
                </c:pt>
                <c:pt idx="118">
                  <c:v>-493.24186312000165</c:v>
                </c:pt>
                <c:pt idx="119">
                  <c:v>-246.70586196000295</c:v>
                </c:pt>
                <c:pt idx="120">
                  <c:v>-0.16986080000000001</c:v>
                </c:pt>
                <c:pt idx="121">
                  <c:v>-746.58957367692312</c:v>
                </c:pt>
                <c:pt idx="122">
                  <c:v>-1493.0092865538461</c:v>
                </c:pt>
                <c:pt idx="123">
                  <c:v>-2239.4289994307696</c:v>
                </c:pt>
                <c:pt idx="124">
                  <c:v>-2985.8487123076925</c:v>
                </c:pt>
                <c:pt idx="125">
                  <c:v>-3732.2684251846158</c:v>
                </c:pt>
                <c:pt idx="126">
                  <c:v>-4478.6881380615387</c:v>
                </c:pt>
                <c:pt idx="127">
                  <c:v>-5225.1078509384615</c:v>
                </c:pt>
                <c:pt idx="128">
                  <c:v>-5971.5275638153844</c:v>
                </c:pt>
                <c:pt idx="129">
                  <c:v>-6717.9472766923082</c:v>
                </c:pt>
                <c:pt idx="130">
                  <c:v>-7464.366989569231</c:v>
                </c:pt>
                <c:pt idx="131">
                  <c:v>-8210.7867024461557</c:v>
                </c:pt>
                <c:pt idx="132">
                  <c:v>-8957.2064153230785</c:v>
                </c:pt>
                <c:pt idx="133">
                  <c:v>-9703.6261282000014</c:v>
                </c:pt>
                <c:pt idx="134">
                  <c:v>-10450.045841076924</c:v>
                </c:pt>
                <c:pt idx="135">
                  <c:v>-11196.465553953847</c:v>
                </c:pt>
                <c:pt idx="136">
                  <c:v>-11942.88526683077</c:v>
                </c:pt>
                <c:pt idx="137">
                  <c:v>-12689.304979707695</c:v>
                </c:pt>
                <c:pt idx="138">
                  <c:v>-13435.724692584618</c:v>
                </c:pt>
                <c:pt idx="139">
                  <c:v>-14182.14440546154</c:v>
                </c:pt>
                <c:pt idx="140">
                  <c:v>-14928.564118338463</c:v>
                </c:pt>
                <c:pt idx="141">
                  <c:v>-15674.983831215386</c:v>
                </c:pt>
                <c:pt idx="142">
                  <c:v>-16421.403544092311</c:v>
                </c:pt>
                <c:pt idx="143">
                  <c:v>-17167.823256969234</c:v>
                </c:pt>
                <c:pt idx="144">
                  <c:v>-17914.242969846156</c:v>
                </c:pt>
                <c:pt idx="145">
                  <c:v>-18660.662682723079</c:v>
                </c:pt>
                <c:pt idx="146">
                  <c:v>-19407.082395600002</c:v>
                </c:pt>
                <c:pt idx="147">
                  <c:v>-20153.502108476925</c:v>
                </c:pt>
                <c:pt idx="148">
                  <c:v>-20899.921821353848</c:v>
                </c:pt>
                <c:pt idx="149">
                  <c:v>-21646.341534230771</c:v>
                </c:pt>
                <c:pt idx="150">
                  <c:v>-22392.761247107694</c:v>
                </c:pt>
                <c:pt idx="151">
                  <c:v>-23139.180959984616</c:v>
                </c:pt>
                <c:pt idx="152">
                  <c:v>-23885.600672861539</c:v>
                </c:pt>
                <c:pt idx="153">
                  <c:v>-24632.020385738466</c:v>
                </c:pt>
                <c:pt idx="154">
                  <c:v>-25378.440098615389</c:v>
                </c:pt>
                <c:pt idx="155">
                  <c:v>-26124.859811492312</c:v>
                </c:pt>
                <c:pt idx="156">
                  <c:v>-26871.279524369234</c:v>
                </c:pt>
                <c:pt idx="157">
                  <c:v>-27617.699237246157</c:v>
                </c:pt>
                <c:pt idx="158">
                  <c:v>-28364.11895012308</c:v>
                </c:pt>
                <c:pt idx="159">
                  <c:v>-29110.538663000003</c:v>
                </c:pt>
                <c:pt idx="160">
                  <c:v>-29856.958375876926</c:v>
                </c:pt>
                <c:pt idx="161">
                  <c:v>-30603.378088753849</c:v>
                </c:pt>
                <c:pt idx="162">
                  <c:v>-31349.797801630772</c:v>
                </c:pt>
                <c:pt idx="163">
                  <c:v>-32096.217514507694</c:v>
                </c:pt>
                <c:pt idx="164">
                  <c:v>-32842.637227384621</c:v>
                </c:pt>
                <c:pt idx="165">
                  <c:v>-33589.056940261544</c:v>
                </c:pt>
                <c:pt idx="166">
                  <c:v>-34335.476653138467</c:v>
                </c:pt>
                <c:pt idx="167">
                  <c:v>-35081.89636601539</c:v>
                </c:pt>
                <c:pt idx="168">
                  <c:v>-35828.316078892312</c:v>
                </c:pt>
                <c:pt idx="169">
                  <c:v>-36574.735791769235</c:v>
                </c:pt>
                <c:pt idx="170">
                  <c:v>-37321.155504646158</c:v>
                </c:pt>
                <c:pt idx="171">
                  <c:v>-38067.575217523081</c:v>
                </c:pt>
                <c:pt idx="172">
                  <c:v>-38813.994930400004</c:v>
                </c:pt>
                <c:pt idx="173">
                  <c:v>-39560.414643276927</c:v>
                </c:pt>
                <c:pt idx="174">
                  <c:v>-40306.83435615385</c:v>
                </c:pt>
                <c:pt idx="175">
                  <c:v>-41053.254069030772</c:v>
                </c:pt>
                <c:pt idx="176">
                  <c:v>-41799.673781907695</c:v>
                </c:pt>
                <c:pt idx="177">
                  <c:v>-42546.093494784618</c:v>
                </c:pt>
                <c:pt idx="178">
                  <c:v>-43292.513207661541</c:v>
                </c:pt>
                <c:pt idx="179">
                  <c:v>-44038.932920538464</c:v>
                </c:pt>
                <c:pt idx="180">
                  <c:v>-44785.352633415387</c:v>
                </c:pt>
                <c:pt idx="181">
                  <c:v>-45531.77234629231</c:v>
                </c:pt>
                <c:pt idx="182">
                  <c:v>-46278.192059169232</c:v>
                </c:pt>
                <c:pt idx="183">
                  <c:v>-47024.611772046155</c:v>
                </c:pt>
                <c:pt idx="184">
                  <c:v>-47771.031484923078</c:v>
                </c:pt>
                <c:pt idx="185">
                  <c:v>-48517.451197800008</c:v>
                </c:pt>
                <c:pt idx="186">
                  <c:v>-49263.870910676931</c:v>
                </c:pt>
                <c:pt idx="187">
                  <c:v>-50010.290623553854</c:v>
                </c:pt>
                <c:pt idx="188">
                  <c:v>-50756.710336430777</c:v>
                </c:pt>
                <c:pt idx="189">
                  <c:v>-51503.1300493077</c:v>
                </c:pt>
                <c:pt idx="190">
                  <c:v>-52249.549762184623</c:v>
                </c:pt>
                <c:pt idx="191">
                  <c:v>-52995.969475061545</c:v>
                </c:pt>
                <c:pt idx="192">
                  <c:v>-53742.389187938468</c:v>
                </c:pt>
                <c:pt idx="193">
                  <c:v>-54488.808900815391</c:v>
                </c:pt>
                <c:pt idx="194">
                  <c:v>-55235.228613692314</c:v>
                </c:pt>
                <c:pt idx="195">
                  <c:v>-55981.648326569237</c:v>
                </c:pt>
                <c:pt idx="196">
                  <c:v>-56728.06803944616</c:v>
                </c:pt>
                <c:pt idx="197">
                  <c:v>-57474.487752323083</c:v>
                </c:pt>
                <c:pt idx="198">
                  <c:v>-58220.907465200005</c:v>
                </c:pt>
                <c:pt idx="199">
                  <c:v>-58967.327178076928</c:v>
                </c:pt>
                <c:pt idx="200">
                  <c:v>-59713.746890953851</c:v>
                </c:pt>
                <c:pt idx="201">
                  <c:v>-60460.166603830774</c:v>
                </c:pt>
                <c:pt idx="202">
                  <c:v>-61206.586316707697</c:v>
                </c:pt>
                <c:pt idx="203">
                  <c:v>-61953.00602958462</c:v>
                </c:pt>
                <c:pt idx="204">
                  <c:v>-62699.425742461543</c:v>
                </c:pt>
                <c:pt idx="205">
                  <c:v>-63445.845455338465</c:v>
                </c:pt>
                <c:pt idx="206">
                  <c:v>-64192.265168215388</c:v>
                </c:pt>
                <c:pt idx="207">
                  <c:v>-64938.684881092311</c:v>
                </c:pt>
                <c:pt idx="208">
                  <c:v>-65685.104593969241</c:v>
                </c:pt>
                <c:pt idx="209">
                  <c:v>-66431.524306846157</c:v>
                </c:pt>
                <c:pt idx="210">
                  <c:v>-67177.944019723087</c:v>
                </c:pt>
                <c:pt idx="211">
                  <c:v>-67924.363732600003</c:v>
                </c:pt>
                <c:pt idx="212">
                  <c:v>-68670.783445476933</c:v>
                </c:pt>
                <c:pt idx="213">
                  <c:v>-69417.203158353848</c:v>
                </c:pt>
                <c:pt idx="214">
                  <c:v>-70163.622871230778</c:v>
                </c:pt>
                <c:pt idx="215">
                  <c:v>-70910.042584107694</c:v>
                </c:pt>
                <c:pt idx="216">
                  <c:v>-71656.462296984624</c:v>
                </c:pt>
                <c:pt idx="217">
                  <c:v>-72402.88200986154</c:v>
                </c:pt>
                <c:pt idx="218">
                  <c:v>-73149.30172273847</c:v>
                </c:pt>
                <c:pt idx="219">
                  <c:v>-73895.721435615385</c:v>
                </c:pt>
                <c:pt idx="220">
                  <c:v>-74642.141148492316</c:v>
                </c:pt>
                <c:pt idx="221">
                  <c:v>-75388.560861369231</c:v>
                </c:pt>
                <c:pt idx="222">
                  <c:v>-76134.980574246161</c:v>
                </c:pt>
                <c:pt idx="223">
                  <c:v>-76881.400287123091</c:v>
                </c:pt>
                <c:pt idx="224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0F-4546-ABAD-93B34FAD47F4}"/>
            </c:ext>
          </c:extLst>
        </c:ser>
        <c:ser>
          <c:idx val="0"/>
          <c:order val="1"/>
          <c:tx>
            <c:strRef>
              <c:f>'UTA427'!$F$1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'UTA427'!$E$2:$E$4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'UTA427'!$F$2:$F$4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F-4546-ABAD-93B34FAD4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45960"/>
        <c:axId val="232242432"/>
      </c:scatterChart>
      <c:valAx>
        <c:axId val="232245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42432"/>
        <c:crosses val="autoZero"/>
        <c:crossBetween val="midCat"/>
      </c:valAx>
      <c:valAx>
        <c:axId val="23224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45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'AFL2422'!$E$7:$E$300</c:f>
              <c:numCache>
                <c:formatCode>General</c:formatCode>
                <c:ptCount val="294"/>
                <c:pt idx="0">
                  <c:v>-33675.51</c:v>
                </c:pt>
                <c:pt idx="1">
                  <c:v>-33434.968701067148</c:v>
                </c:pt>
                <c:pt idx="2">
                  <c:v>-33194.427402134286</c:v>
                </c:pt>
                <c:pt idx="3">
                  <c:v>-32953.886103201432</c:v>
                </c:pt>
                <c:pt idx="4">
                  <c:v>-32713.344804268574</c:v>
                </c:pt>
                <c:pt idx="5">
                  <c:v>-32472.803505335716</c:v>
                </c:pt>
                <c:pt idx="6">
                  <c:v>-32232.262206402858</c:v>
                </c:pt>
                <c:pt idx="7">
                  <c:v>-31991.72090747</c:v>
                </c:pt>
                <c:pt idx="8">
                  <c:v>-31751.179608537146</c:v>
                </c:pt>
                <c:pt idx="9">
                  <c:v>-31510.638309604288</c:v>
                </c:pt>
                <c:pt idx="10">
                  <c:v>-31270.09701067143</c:v>
                </c:pt>
                <c:pt idx="11">
                  <c:v>-31029.555711738572</c:v>
                </c:pt>
                <c:pt idx="12">
                  <c:v>-30789.014412805715</c:v>
                </c:pt>
                <c:pt idx="13">
                  <c:v>-30548.47311387286</c:v>
                </c:pt>
                <c:pt idx="14">
                  <c:v>-30307.931814940002</c:v>
                </c:pt>
                <c:pt idx="15">
                  <c:v>-30067.390516007144</c:v>
                </c:pt>
                <c:pt idx="16">
                  <c:v>-29826.849217074287</c:v>
                </c:pt>
                <c:pt idx="17">
                  <c:v>-29586.307918141429</c:v>
                </c:pt>
                <c:pt idx="18">
                  <c:v>-29345.766619208574</c:v>
                </c:pt>
                <c:pt idx="19">
                  <c:v>-29105.225320275717</c:v>
                </c:pt>
                <c:pt idx="20">
                  <c:v>-28864.684021342859</c:v>
                </c:pt>
                <c:pt idx="21">
                  <c:v>-28624.142722410001</c:v>
                </c:pt>
                <c:pt idx="22">
                  <c:v>-28383.601423477143</c:v>
                </c:pt>
                <c:pt idx="23">
                  <c:v>-28143.060124544289</c:v>
                </c:pt>
                <c:pt idx="24">
                  <c:v>-27902.518825611431</c:v>
                </c:pt>
                <c:pt idx="25">
                  <c:v>-27661.977526678573</c:v>
                </c:pt>
                <c:pt idx="26">
                  <c:v>-27421.436227745715</c:v>
                </c:pt>
                <c:pt idx="27">
                  <c:v>-27180.894928812857</c:v>
                </c:pt>
                <c:pt idx="28">
                  <c:v>-26940.353629880003</c:v>
                </c:pt>
                <c:pt idx="29">
                  <c:v>-26699.812330947145</c:v>
                </c:pt>
                <c:pt idx="30">
                  <c:v>-26459.271032014287</c:v>
                </c:pt>
                <c:pt idx="31">
                  <c:v>-26218.729733081429</c:v>
                </c:pt>
                <c:pt idx="32">
                  <c:v>-25978.188434148571</c:v>
                </c:pt>
                <c:pt idx="33">
                  <c:v>-25737.647135215717</c:v>
                </c:pt>
                <c:pt idx="34">
                  <c:v>-25497.105836282859</c:v>
                </c:pt>
                <c:pt idx="35">
                  <c:v>-25256.564537350001</c:v>
                </c:pt>
                <c:pt idx="36">
                  <c:v>-25016.023238417143</c:v>
                </c:pt>
                <c:pt idx="37">
                  <c:v>-24775.481939484285</c:v>
                </c:pt>
                <c:pt idx="38">
                  <c:v>-24534.940640551431</c:v>
                </c:pt>
                <c:pt idx="39">
                  <c:v>-24294.399341618569</c:v>
                </c:pt>
                <c:pt idx="40">
                  <c:v>-24053.858042685715</c:v>
                </c:pt>
                <c:pt idx="41">
                  <c:v>-23813.316743752857</c:v>
                </c:pt>
                <c:pt idx="42">
                  <c:v>-23572.775444819999</c:v>
                </c:pt>
                <c:pt idx="43">
                  <c:v>-23332.234145887145</c:v>
                </c:pt>
                <c:pt idx="44">
                  <c:v>-23091.692846954284</c:v>
                </c:pt>
                <c:pt idx="45">
                  <c:v>-22851.151548021429</c:v>
                </c:pt>
                <c:pt idx="46">
                  <c:v>-22610.610249088571</c:v>
                </c:pt>
                <c:pt idx="47">
                  <c:v>-22370.068950155714</c:v>
                </c:pt>
                <c:pt idx="48">
                  <c:v>-22129.527651222859</c:v>
                </c:pt>
                <c:pt idx="49">
                  <c:v>-21888.986352289998</c:v>
                </c:pt>
                <c:pt idx="50">
                  <c:v>-21648.445053357143</c:v>
                </c:pt>
                <c:pt idx="51">
                  <c:v>-21407.903754424286</c:v>
                </c:pt>
                <c:pt idx="52">
                  <c:v>-21167.362455491428</c:v>
                </c:pt>
                <c:pt idx="53">
                  <c:v>-20926.821156558573</c:v>
                </c:pt>
                <c:pt idx="54">
                  <c:v>-20686.279857625712</c:v>
                </c:pt>
                <c:pt idx="55">
                  <c:v>-20445.738558692858</c:v>
                </c:pt>
                <c:pt idx="56">
                  <c:v>-20205.19725976</c:v>
                </c:pt>
                <c:pt idx="57">
                  <c:v>-19964.655960827142</c:v>
                </c:pt>
                <c:pt idx="58">
                  <c:v>-19724.114661894288</c:v>
                </c:pt>
                <c:pt idx="59">
                  <c:v>-19483.573362961426</c:v>
                </c:pt>
                <c:pt idx="60">
                  <c:v>-19243.032064028572</c:v>
                </c:pt>
                <c:pt idx="61">
                  <c:v>-19002.490765095714</c:v>
                </c:pt>
                <c:pt idx="62">
                  <c:v>-18761.949466162856</c:v>
                </c:pt>
                <c:pt idx="63">
                  <c:v>-18521.408167230002</c:v>
                </c:pt>
                <c:pt idx="64">
                  <c:v>-18280.86686829714</c:v>
                </c:pt>
                <c:pt idx="65">
                  <c:v>-18040.325569364286</c:v>
                </c:pt>
                <c:pt idx="66">
                  <c:v>-17799.784270431428</c:v>
                </c:pt>
                <c:pt idx="67">
                  <c:v>-17559.24297149857</c:v>
                </c:pt>
                <c:pt idx="68">
                  <c:v>-17318.701672565716</c:v>
                </c:pt>
                <c:pt idx="69">
                  <c:v>-17078.160373632854</c:v>
                </c:pt>
                <c:pt idx="70">
                  <c:v>-16837.6190747</c:v>
                </c:pt>
                <c:pt idx="71">
                  <c:v>-16597.077775767142</c:v>
                </c:pt>
                <c:pt idx="72">
                  <c:v>-16356.536476834284</c:v>
                </c:pt>
                <c:pt idx="73">
                  <c:v>-16115.995177901426</c:v>
                </c:pt>
                <c:pt idx="74">
                  <c:v>-15875.453878968568</c:v>
                </c:pt>
                <c:pt idx="75">
                  <c:v>-15634.912580035714</c:v>
                </c:pt>
                <c:pt idx="76">
                  <c:v>-15394.371281102856</c:v>
                </c:pt>
                <c:pt idx="77">
                  <c:v>-15153.829982169998</c:v>
                </c:pt>
                <c:pt idx="78">
                  <c:v>-14913.288683237141</c:v>
                </c:pt>
                <c:pt idx="79">
                  <c:v>-14672.747384304283</c:v>
                </c:pt>
                <c:pt idx="80">
                  <c:v>-14432.206085371428</c:v>
                </c:pt>
                <c:pt idx="81">
                  <c:v>-14191.66478643857</c:v>
                </c:pt>
                <c:pt idx="82">
                  <c:v>-13951.123487505713</c:v>
                </c:pt>
                <c:pt idx="83">
                  <c:v>-13710.582188572855</c:v>
                </c:pt>
                <c:pt idx="84">
                  <c:v>-13470.040889639997</c:v>
                </c:pt>
                <c:pt idx="85">
                  <c:v>-13229.499590707142</c:v>
                </c:pt>
                <c:pt idx="86">
                  <c:v>-12988.958291774285</c:v>
                </c:pt>
                <c:pt idx="87">
                  <c:v>-12748.416992841427</c:v>
                </c:pt>
                <c:pt idx="88">
                  <c:v>-12507.875693908569</c:v>
                </c:pt>
                <c:pt idx="89">
                  <c:v>-12267.334394975711</c:v>
                </c:pt>
                <c:pt idx="90">
                  <c:v>-12026.793096042857</c:v>
                </c:pt>
                <c:pt idx="91">
                  <c:v>-11786.251797109999</c:v>
                </c:pt>
                <c:pt idx="92">
                  <c:v>-11545.710498177141</c:v>
                </c:pt>
                <c:pt idx="93">
                  <c:v>-11305.169199244283</c:v>
                </c:pt>
                <c:pt idx="94">
                  <c:v>-11064.627900311425</c:v>
                </c:pt>
                <c:pt idx="95">
                  <c:v>-10824.086601378571</c:v>
                </c:pt>
                <c:pt idx="96">
                  <c:v>-10583.545302445713</c:v>
                </c:pt>
                <c:pt idx="97">
                  <c:v>-10343.004003512855</c:v>
                </c:pt>
                <c:pt idx="98">
                  <c:v>-10102.462704579997</c:v>
                </c:pt>
                <c:pt idx="99">
                  <c:v>-9861.9214056471392</c:v>
                </c:pt>
                <c:pt idx="100">
                  <c:v>-9621.3801067142849</c:v>
                </c:pt>
                <c:pt idx="101">
                  <c:v>-9380.838807781427</c:v>
                </c:pt>
                <c:pt idx="102">
                  <c:v>-9140.2975088485691</c:v>
                </c:pt>
                <c:pt idx="103">
                  <c:v>-8899.7562099157112</c:v>
                </c:pt>
                <c:pt idx="104">
                  <c:v>-8659.2149109828533</c:v>
                </c:pt>
                <c:pt idx="105">
                  <c:v>-8418.6736120499991</c:v>
                </c:pt>
                <c:pt idx="106">
                  <c:v>-8178.1323131171412</c:v>
                </c:pt>
                <c:pt idx="107">
                  <c:v>-7937.5910141842833</c:v>
                </c:pt>
                <c:pt idx="108">
                  <c:v>-7697.0497152514254</c:v>
                </c:pt>
                <c:pt idx="109">
                  <c:v>-7456.5084163185675</c:v>
                </c:pt>
                <c:pt idx="110">
                  <c:v>-7215.9671173857096</c:v>
                </c:pt>
                <c:pt idx="111">
                  <c:v>-6975.4258184528553</c:v>
                </c:pt>
                <c:pt idx="112">
                  <c:v>-6734.8845195199974</c:v>
                </c:pt>
                <c:pt idx="113">
                  <c:v>-6494.3432205871395</c:v>
                </c:pt>
                <c:pt idx="114">
                  <c:v>-6253.8019216542816</c:v>
                </c:pt>
                <c:pt idx="115">
                  <c:v>-6013.2606227214237</c:v>
                </c:pt>
                <c:pt idx="116">
                  <c:v>-5772.7193237885695</c:v>
                </c:pt>
                <c:pt idx="117">
                  <c:v>-5532.1780248557116</c:v>
                </c:pt>
                <c:pt idx="118">
                  <c:v>-5291.6367259228537</c:v>
                </c:pt>
                <c:pt idx="119">
                  <c:v>-5051.0954269899958</c:v>
                </c:pt>
                <c:pt idx="120">
                  <c:v>-4810.5541280571379</c:v>
                </c:pt>
                <c:pt idx="121">
                  <c:v>-4570.0128291242836</c:v>
                </c:pt>
                <c:pt idx="122">
                  <c:v>-4329.4715301914257</c:v>
                </c:pt>
                <c:pt idx="123">
                  <c:v>-4088.9302312585678</c:v>
                </c:pt>
                <c:pt idx="124">
                  <c:v>-3848.3889323257099</c:v>
                </c:pt>
                <c:pt idx="125">
                  <c:v>-3607.847633392852</c:v>
                </c:pt>
                <c:pt idx="126">
                  <c:v>-3367.3063344599977</c:v>
                </c:pt>
                <c:pt idx="127">
                  <c:v>-3126.7650355271398</c:v>
                </c:pt>
                <c:pt idx="128">
                  <c:v>-2886.2237365942819</c:v>
                </c:pt>
                <c:pt idx="129">
                  <c:v>-2645.682437661424</c:v>
                </c:pt>
                <c:pt idx="130">
                  <c:v>-2405.1411387285661</c:v>
                </c:pt>
                <c:pt idx="131">
                  <c:v>-2164.5998397957119</c:v>
                </c:pt>
                <c:pt idx="132">
                  <c:v>-1924.058540862854</c:v>
                </c:pt>
                <c:pt idx="133">
                  <c:v>-1683.5172419299961</c:v>
                </c:pt>
                <c:pt idx="134">
                  <c:v>-1442.9759429971382</c:v>
                </c:pt>
                <c:pt idx="135">
                  <c:v>-1202.4346440642803</c:v>
                </c:pt>
                <c:pt idx="136">
                  <c:v>-961.89334513142603</c:v>
                </c:pt>
                <c:pt idx="137">
                  <c:v>-721.35204619856813</c:v>
                </c:pt>
                <c:pt idx="138">
                  <c:v>-480.8107472657066</c:v>
                </c:pt>
                <c:pt idx="139">
                  <c:v>-240.26944833285233</c:v>
                </c:pt>
                <c:pt idx="140">
                  <c:v>0.2718506</c:v>
                </c:pt>
                <c:pt idx="141">
                  <c:v>1070.0901141196723</c:v>
                </c:pt>
                <c:pt idx="142">
                  <c:v>2139.9083776393445</c:v>
                </c:pt>
                <c:pt idx="143">
                  <c:v>3209.7266411590172</c:v>
                </c:pt>
                <c:pt idx="144">
                  <c:v>4279.5449046786889</c:v>
                </c:pt>
                <c:pt idx="145">
                  <c:v>5349.3631681983616</c:v>
                </c:pt>
                <c:pt idx="146">
                  <c:v>6419.1814317180342</c:v>
                </c:pt>
                <c:pt idx="147">
                  <c:v>7488.999695237706</c:v>
                </c:pt>
                <c:pt idx="148">
                  <c:v>8558.8179587573777</c:v>
                </c:pt>
                <c:pt idx="149">
                  <c:v>9628.6362222770513</c:v>
                </c:pt>
                <c:pt idx="150">
                  <c:v>10698.454485796723</c:v>
                </c:pt>
                <c:pt idx="151">
                  <c:v>11768.272749316395</c:v>
                </c:pt>
                <c:pt idx="152">
                  <c:v>12838.091012836068</c:v>
                </c:pt>
                <c:pt idx="153">
                  <c:v>13907.90927635574</c:v>
                </c:pt>
                <c:pt idx="154">
                  <c:v>14977.727539875412</c:v>
                </c:pt>
                <c:pt idx="155">
                  <c:v>16047.545803395084</c:v>
                </c:pt>
                <c:pt idx="156">
                  <c:v>17117.364066914753</c:v>
                </c:pt>
                <c:pt idx="157">
                  <c:v>18187.182330434429</c:v>
                </c:pt>
                <c:pt idx="158">
                  <c:v>19257.000593954101</c:v>
                </c:pt>
                <c:pt idx="159">
                  <c:v>20326.818857473772</c:v>
                </c:pt>
                <c:pt idx="160">
                  <c:v>21396.637120993444</c:v>
                </c:pt>
                <c:pt idx="161">
                  <c:v>22466.455384513116</c:v>
                </c:pt>
                <c:pt idx="162">
                  <c:v>23536.273648032788</c:v>
                </c:pt>
                <c:pt idx="163">
                  <c:v>24606.091911552459</c:v>
                </c:pt>
                <c:pt idx="164">
                  <c:v>25675.910175072135</c:v>
                </c:pt>
                <c:pt idx="165">
                  <c:v>26745.728438591806</c:v>
                </c:pt>
                <c:pt idx="166">
                  <c:v>27815.546702111478</c:v>
                </c:pt>
                <c:pt idx="167">
                  <c:v>28885.36496563115</c:v>
                </c:pt>
                <c:pt idx="168">
                  <c:v>29955.183229150822</c:v>
                </c:pt>
                <c:pt idx="169">
                  <c:v>31025.001492670493</c:v>
                </c:pt>
                <c:pt idx="170">
                  <c:v>32094.819756190165</c:v>
                </c:pt>
                <c:pt idx="171">
                  <c:v>33164.638019709841</c:v>
                </c:pt>
                <c:pt idx="172">
                  <c:v>34234.456283229512</c:v>
                </c:pt>
                <c:pt idx="173">
                  <c:v>35304.274546749184</c:v>
                </c:pt>
                <c:pt idx="174">
                  <c:v>36374.092810268863</c:v>
                </c:pt>
                <c:pt idx="175">
                  <c:v>37443.911073788535</c:v>
                </c:pt>
                <c:pt idx="176">
                  <c:v>38513.729337308207</c:v>
                </c:pt>
                <c:pt idx="177">
                  <c:v>39583.547600827878</c:v>
                </c:pt>
                <c:pt idx="178">
                  <c:v>40653.36586434755</c:v>
                </c:pt>
                <c:pt idx="179">
                  <c:v>41723.184127867222</c:v>
                </c:pt>
                <c:pt idx="180">
                  <c:v>42793.002391386894</c:v>
                </c:pt>
                <c:pt idx="181">
                  <c:v>43862.820654906565</c:v>
                </c:pt>
                <c:pt idx="182">
                  <c:v>44932.638918426237</c:v>
                </c:pt>
                <c:pt idx="183">
                  <c:v>46002.457181945909</c:v>
                </c:pt>
                <c:pt idx="184">
                  <c:v>47072.275445465581</c:v>
                </c:pt>
                <c:pt idx="185">
                  <c:v>48142.093708985252</c:v>
                </c:pt>
                <c:pt idx="186">
                  <c:v>49211.911972504924</c:v>
                </c:pt>
                <c:pt idx="187">
                  <c:v>50281.730236024596</c:v>
                </c:pt>
                <c:pt idx="188">
                  <c:v>51351.548499544275</c:v>
                </c:pt>
                <c:pt idx="189">
                  <c:v>52421.366763063947</c:v>
                </c:pt>
                <c:pt idx="190">
                  <c:v>53491.185026583618</c:v>
                </c:pt>
                <c:pt idx="191">
                  <c:v>54561.00329010329</c:v>
                </c:pt>
                <c:pt idx="192">
                  <c:v>55630.821553622962</c:v>
                </c:pt>
                <c:pt idx="193">
                  <c:v>56700.639817142634</c:v>
                </c:pt>
                <c:pt idx="194">
                  <c:v>57770.458080662305</c:v>
                </c:pt>
                <c:pt idx="195">
                  <c:v>58840.276344181977</c:v>
                </c:pt>
                <c:pt idx="196">
                  <c:v>59910.094607701649</c:v>
                </c:pt>
                <c:pt idx="197">
                  <c:v>60979.912871221321</c:v>
                </c:pt>
                <c:pt idx="198">
                  <c:v>62049.731134740992</c:v>
                </c:pt>
                <c:pt idx="199">
                  <c:v>63119.549398260664</c:v>
                </c:pt>
                <c:pt idx="200">
                  <c:v>64189.367661780336</c:v>
                </c:pt>
                <c:pt idx="201">
                  <c:v>65259.185925300015</c:v>
                </c:pt>
                <c:pt idx="202">
                  <c:v>66329.004188819672</c:v>
                </c:pt>
                <c:pt idx="203">
                  <c:v>67398.822452339344</c:v>
                </c:pt>
                <c:pt idx="204">
                  <c:v>68468.640715859015</c:v>
                </c:pt>
                <c:pt idx="205">
                  <c:v>69538.458979378687</c:v>
                </c:pt>
                <c:pt idx="206">
                  <c:v>70608.277242898359</c:v>
                </c:pt>
                <c:pt idx="207">
                  <c:v>71678.095506418031</c:v>
                </c:pt>
                <c:pt idx="208">
                  <c:v>72747.913769937717</c:v>
                </c:pt>
                <c:pt idx="209">
                  <c:v>73817.732033457389</c:v>
                </c:pt>
                <c:pt idx="210">
                  <c:v>74887.55029697706</c:v>
                </c:pt>
                <c:pt idx="211">
                  <c:v>75957.368560496732</c:v>
                </c:pt>
                <c:pt idx="212">
                  <c:v>77027.186824016404</c:v>
                </c:pt>
                <c:pt idx="213">
                  <c:v>78097.005087536076</c:v>
                </c:pt>
                <c:pt idx="214">
                  <c:v>79166.823351055747</c:v>
                </c:pt>
                <c:pt idx="215">
                  <c:v>80236.641614575419</c:v>
                </c:pt>
                <c:pt idx="216">
                  <c:v>81306.459878095091</c:v>
                </c:pt>
                <c:pt idx="217">
                  <c:v>82376.278141614763</c:v>
                </c:pt>
                <c:pt idx="218">
                  <c:v>83446.096405134434</c:v>
                </c:pt>
                <c:pt idx="219">
                  <c:v>84515.914668654106</c:v>
                </c:pt>
                <c:pt idx="220">
                  <c:v>85585.732932173778</c:v>
                </c:pt>
                <c:pt idx="221">
                  <c:v>86655.55119569345</c:v>
                </c:pt>
                <c:pt idx="222">
                  <c:v>87725.369459213121</c:v>
                </c:pt>
                <c:pt idx="223">
                  <c:v>88795.187722732793</c:v>
                </c:pt>
                <c:pt idx="224">
                  <c:v>89865.005986252465</c:v>
                </c:pt>
                <c:pt idx="225">
                  <c:v>90934.824249772137</c:v>
                </c:pt>
                <c:pt idx="226">
                  <c:v>92004.642513291808</c:v>
                </c:pt>
                <c:pt idx="227">
                  <c:v>93074.46077681148</c:v>
                </c:pt>
                <c:pt idx="228">
                  <c:v>94144.279040331152</c:v>
                </c:pt>
                <c:pt idx="229">
                  <c:v>95214.097303850824</c:v>
                </c:pt>
                <c:pt idx="230">
                  <c:v>96283.915567370495</c:v>
                </c:pt>
                <c:pt idx="231">
                  <c:v>97353.733830890167</c:v>
                </c:pt>
                <c:pt idx="232">
                  <c:v>98423.552094409839</c:v>
                </c:pt>
                <c:pt idx="233">
                  <c:v>99493.370357929511</c:v>
                </c:pt>
                <c:pt idx="234">
                  <c:v>100563.18862144918</c:v>
                </c:pt>
                <c:pt idx="235">
                  <c:v>101633.00688496887</c:v>
                </c:pt>
                <c:pt idx="236">
                  <c:v>102702.82514848854</c:v>
                </c:pt>
                <c:pt idx="237">
                  <c:v>103772.64341200821</c:v>
                </c:pt>
                <c:pt idx="238">
                  <c:v>104842.46167552788</c:v>
                </c:pt>
                <c:pt idx="239">
                  <c:v>105912.27993904756</c:v>
                </c:pt>
                <c:pt idx="240">
                  <c:v>106982.09820256723</c:v>
                </c:pt>
                <c:pt idx="241">
                  <c:v>108051.9164660869</c:v>
                </c:pt>
                <c:pt idx="242">
                  <c:v>109121.73472960657</c:v>
                </c:pt>
                <c:pt idx="243">
                  <c:v>110191.55299312624</c:v>
                </c:pt>
                <c:pt idx="244">
                  <c:v>111261.37125664591</c:v>
                </c:pt>
                <c:pt idx="245">
                  <c:v>112331.18952016559</c:v>
                </c:pt>
                <c:pt idx="246">
                  <c:v>113401.00778368526</c:v>
                </c:pt>
                <c:pt idx="247">
                  <c:v>114470.82604720493</c:v>
                </c:pt>
                <c:pt idx="248">
                  <c:v>115540.6443107246</c:v>
                </c:pt>
                <c:pt idx="249">
                  <c:v>116610.46257424427</c:v>
                </c:pt>
                <c:pt idx="250">
                  <c:v>117680.28083776394</c:v>
                </c:pt>
                <c:pt idx="251">
                  <c:v>118750.09910128362</c:v>
                </c:pt>
                <c:pt idx="252">
                  <c:v>119819.91736480329</c:v>
                </c:pt>
                <c:pt idx="253">
                  <c:v>120889.73562832296</c:v>
                </c:pt>
                <c:pt idx="254">
                  <c:v>121959.55389184263</c:v>
                </c:pt>
                <c:pt idx="255">
                  <c:v>123029.3721553623</c:v>
                </c:pt>
                <c:pt idx="256">
                  <c:v>124099.19041888198</c:v>
                </c:pt>
                <c:pt idx="257">
                  <c:v>125169.00868240165</c:v>
                </c:pt>
                <c:pt idx="258">
                  <c:v>126238.82694592132</c:v>
                </c:pt>
                <c:pt idx="259">
                  <c:v>127308.64520944099</c:v>
                </c:pt>
                <c:pt idx="260">
                  <c:v>128378.46347296066</c:v>
                </c:pt>
                <c:pt idx="261">
                  <c:v>129448.28173648033</c:v>
                </c:pt>
                <c:pt idx="262">
                  <c:v>130518.10000000002</c:v>
                </c:pt>
              </c:numCache>
            </c:numRef>
          </c:xVal>
          <c:yVal>
            <c:numRef>
              <c:f>'AFL2422'!$F$7:$F$300</c:f>
              <c:numCache>
                <c:formatCode>General</c:formatCode>
                <c:ptCount val="294"/>
                <c:pt idx="0">
                  <c:v>163330.29999999999</c:v>
                </c:pt>
                <c:pt idx="1">
                  <c:v>162163.65378670857</c:v>
                </c:pt>
                <c:pt idx="2">
                  <c:v>160997.00757341713</c:v>
                </c:pt>
                <c:pt idx="3">
                  <c:v>159830.36136012571</c:v>
                </c:pt>
                <c:pt idx="4">
                  <c:v>158663.71514683426</c:v>
                </c:pt>
                <c:pt idx="5">
                  <c:v>157497.06893354285</c:v>
                </c:pt>
                <c:pt idx="6">
                  <c:v>156330.42272025143</c:v>
                </c:pt>
                <c:pt idx="7">
                  <c:v>155163.77650695998</c:v>
                </c:pt>
                <c:pt idx="8">
                  <c:v>153997.13029366857</c:v>
                </c:pt>
                <c:pt idx="9">
                  <c:v>152830.48408037712</c:v>
                </c:pt>
                <c:pt idx="10">
                  <c:v>151663.83786708571</c:v>
                </c:pt>
                <c:pt idx="11">
                  <c:v>150497.19165379426</c:v>
                </c:pt>
                <c:pt idx="12">
                  <c:v>149330.54544050284</c:v>
                </c:pt>
                <c:pt idx="13">
                  <c:v>148163.89922721143</c:v>
                </c:pt>
                <c:pt idx="14">
                  <c:v>146997.25301391998</c:v>
                </c:pt>
                <c:pt idx="15">
                  <c:v>145830.60680062856</c:v>
                </c:pt>
                <c:pt idx="16">
                  <c:v>144663.96058733715</c:v>
                </c:pt>
                <c:pt idx="17">
                  <c:v>143497.3143740457</c:v>
                </c:pt>
                <c:pt idx="18">
                  <c:v>142330.66816075429</c:v>
                </c:pt>
                <c:pt idx="19">
                  <c:v>141164.02194746284</c:v>
                </c:pt>
                <c:pt idx="20">
                  <c:v>139997.37573417142</c:v>
                </c:pt>
                <c:pt idx="21">
                  <c:v>138830.72952087998</c:v>
                </c:pt>
                <c:pt idx="22">
                  <c:v>137664.08330758856</c:v>
                </c:pt>
                <c:pt idx="23">
                  <c:v>136497.43709429714</c:v>
                </c:pt>
                <c:pt idx="24">
                  <c:v>135330.7908810057</c:v>
                </c:pt>
                <c:pt idx="25">
                  <c:v>134164.14466771428</c:v>
                </c:pt>
                <c:pt idx="26">
                  <c:v>132997.49845442286</c:v>
                </c:pt>
                <c:pt idx="27">
                  <c:v>131830.85224113142</c:v>
                </c:pt>
                <c:pt idx="28">
                  <c:v>130664.20602783999</c:v>
                </c:pt>
                <c:pt idx="29">
                  <c:v>129497.55981454856</c:v>
                </c:pt>
                <c:pt idx="30">
                  <c:v>128330.91360125714</c:v>
                </c:pt>
                <c:pt idx="31">
                  <c:v>127164.26738796571</c:v>
                </c:pt>
                <c:pt idx="32">
                  <c:v>125997.62117467428</c:v>
                </c:pt>
                <c:pt idx="33">
                  <c:v>124830.97496138285</c:v>
                </c:pt>
                <c:pt idx="34">
                  <c:v>123664.32874809142</c:v>
                </c:pt>
                <c:pt idx="35">
                  <c:v>122497.6825348</c:v>
                </c:pt>
                <c:pt idx="36">
                  <c:v>121331.03632150857</c:v>
                </c:pt>
                <c:pt idx="37">
                  <c:v>120164.39010821714</c:v>
                </c:pt>
                <c:pt idx="38">
                  <c:v>118997.7438949257</c:v>
                </c:pt>
                <c:pt idx="39">
                  <c:v>117831.09768163427</c:v>
                </c:pt>
                <c:pt idx="40">
                  <c:v>116664.45146834286</c:v>
                </c:pt>
                <c:pt idx="41">
                  <c:v>115497.80525505141</c:v>
                </c:pt>
                <c:pt idx="42">
                  <c:v>114331.15904175999</c:v>
                </c:pt>
                <c:pt idx="43">
                  <c:v>113164.51282846856</c:v>
                </c:pt>
                <c:pt idx="44">
                  <c:v>111997.86661517713</c:v>
                </c:pt>
                <c:pt idx="45">
                  <c:v>110831.22040188572</c:v>
                </c:pt>
                <c:pt idx="46">
                  <c:v>109664.57418859427</c:v>
                </c:pt>
                <c:pt idx="47">
                  <c:v>108497.92797530285</c:v>
                </c:pt>
                <c:pt idx="48">
                  <c:v>107331.28176201142</c:v>
                </c:pt>
                <c:pt idx="49">
                  <c:v>106164.63554871999</c:v>
                </c:pt>
                <c:pt idx="50">
                  <c:v>104997.98933542857</c:v>
                </c:pt>
                <c:pt idx="51">
                  <c:v>103831.34312213713</c:v>
                </c:pt>
                <c:pt idx="52">
                  <c:v>102664.69690884571</c:v>
                </c:pt>
                <c:pt idx="53">
                  <c:v>101498.05069555428</c:v>
                </c:pt>
                <c:pt idx="54">
                  <c:v>100331.40448226285</c:v>
                </c:pt>
                <c:pt idx="55">
                  <c:v>99164.758268971433</c:v>
                </c:pt>
                <c:pt idx="56">
                  <c:v>97998.112055679987</c:v>
                </c:pt>
                <c:pt idx="57">
                  <c:v>96831.46584238857</c:v>
                </c:pt>
                <c:pt idx="58">
                  <c:v>95664.819629097139</c:v>
                </c:pt>
                <c:pt idx="59">
                  <c:v>94498.173415805708</c:v>
                </c:pt>
                <c:pt idx="60">
                  <c:v>93331.527202514277</c:v>
                </c:pt>
                <c:pt idx="61">
                  <c:v>92164.880989222846</c:v>
                </c:pt>
                <c:pt idx="62">
                  <c:v>90998.234775931429</c:v>
                </c:pt>
                <c:pt idx="63">
                  <c:v>89831.588562639998</c:v>
                </c:pt>
                <c:pt idx="64">
                  <c:v>88664.942349348566</c:v>
                </c:pt>
                <c:pt idx="65">
                  <c:v>87498.296136057135</c:v>
                </c:pt>
                <c:pt idx="66">
                  <c:v>86331.649922765704</c:v>
                </c:pt>
                <c:pt idx="67">
                  <c:v>85165.003709474287</c:v>
                </c:pt>
                <c:pt idx="68">
                  <c:v>83998.357496182856</c:v>
                </c:pt>
                <c:pt idx="69">
                  <c:v>82831.711282891425</c:v>
                </c:pt>
                <c:pt idx="70">
                  <c:v>81665.065069599994</c:v>
                </c:pt>
                <c:pt idx="71">
                  <c:v>80498.418856308563</c:v>
                </c:pt>
                <c:pt idx="72">
                  <c:v>79331.772643017146</c:v>
                </c:pt>
                <c:pt idx="73">
                  <c:v>78165.126429725715</c:v>
                </c:pt>
                <c:pt idx="74">
                  <c:v>76998.480216434284</c:v>
                </c:pt>
                <c:pt idx="75">
                  <c:v>75831.834003142852</c:v>
                </c:pt>
                <c:pt idx="76">
                  <c:v>74665.187789851421</c:v>
                </c:pt>
                <c:pt idx="77">
                  <c:v>73498.54157655999</c:v>
                </c:pt>
                <c:pt idx="78">
                  <c:v>72331.895363268573</c:v>
                </c:pt>
                <c:pt idx="79">
                  <c:v>71165.249149977142</c:v>
                </c:pt>
                <c:pt idx="80">
                  <c:v>69998.602936685711</c:v>
                </c:pt>
                <c:pt idx="81">
                  <c:v>68831.95672339428</c:v>
                </c:pt>
                <c:pt idx="82">
                  <c:v>67665.310510102849</c:v>
                </c:pt>
                <c:pt idx="83">
                  <c:v>66498.664296811432</c:v>
                </c:pt>
                <c:pt idx="84">
                  <c:v>65332.018083520001</c:v>
                </c:pt>
                <c:pt idx="85">
                  <c:v>64165.37187022857</c:v>
                </c:pt>
                <c:pt idx="86">
                  <c:v>62998.725656937138</c:v>
                </c:pt>
                <c:pt idx="87">
                  <c:v>61832.079443645707</c:v>
                </c:pt>
                <c:pt idx="88">
                  <c:v>60665.433230354276</c:v>
                </c:pt>
                <c:pt idx="89">
                  <c:v>59498.787017062859</c:v>
                </c:pt>
                <c:pt idx="90">
                  <c:v>58332.140803771428</c:v>
                </c:pt>
                <c:pt idx="91">
                  <c:v>57165.494590479997</c:v>
                </c:pt>
                <c:pt idx="92">
                  <c:v>55998.848377188566</c:v>
                </c:pt>
                <c:pt idx="93">
                  <c:v>54832.202163897135</c:v>
                </c:pt>
                <c:pt idx="94">
                  <c:v>53665.555950605718</c:v>
                </c:pt>
                <c:pt idx="95">
                  <c:v>52498.909737314287</c:v>
                </c:pt>
                <c:pt idx="96">
                  <c:v>51332.263524022856</c:v>
                </c:pt>
                <c:pt idx="97">
                  <c:v>50165.617310731424</c:v>
                </c:pt>
                <c:pt idx="98">
                  <c:v>48998.971097439993</c:v>
                </c:pt>
                <c:pt idx="99">
                  <c:v>47832.324884148577</c:v>
                </c:pt>
                <c:pt idx="100">
                  <c:v>46665.678670857145</c:v>
                </c:pt>
                <c:pt idx="101">
                  <c:v>45499.032457565714</c:v>
                </c:pt>
                <c:pt idx="102">
                  <c:v>44332.386244274283</c:v>
                </c:pt>
                <c:pt idx="103">
                  <c:v>43165.740030982852</c:v>
                </c:pt>
                <c:pt idx="104">
                  <c:v>41999.093817691435</c:v>
                </c:pt>
                <c:pt idx="105">
                  <c:v>40832.447604400004</c:v>
                </c:pt>
                <c:pt idx="106">
                  <c:v>39665.801391108573</c:v>
                </c:pt>
                <c:pt idx="107">
                  <c:v>38499.155177817142</c:v>
                </c:pt>
                <c:pt idx="108">
                  <c:v>37332.50896452571</c:v>
                </c:pt>
                <c:pt idx="109">
                  <c:v>36165.862751234279</c:v>
                </c:pt>
                <c:pt idx="110">
                  <c:v>34999.216537942862</c:v>
                </c:pt>
                <c:pt idx="111">
                  <c:v>33832.570324651431</c:v>
                </c:pt>
                <c:pt idx="112">
                  <c:v>32665.92411136</c:v>
                </c:pt>
                <c:pt idx="113">
                  <c:v>31499.277898068569</c:v>
                </c:pt>
                <c:pt idx="114">
                  <c:v>30332.631684777152</c:v>
                </c:pt>
                <c:pt idx="115">
                  <c:v>29165.985471485707</c:v>
                </c:pt>
                <c:pt idx="116">
                  <c:v>27999.33925819429</c:v>
                </c:pt>
                <c:pt idx="117">
                  <c:v>26832.693044902844</c:v>
                </c:pt>
                <c:pt idx="118">
                  <c:v>25666.046831611427</c:v>
                </c:pt>
                <c:pt idx="119">
                  <c:v>24499.400618320011</c:v>
                </c:pt>
                <c:pt idx="120">
                  <c:v>23332.754405028565</c:v>
                </c:pt>
                <c:pt idx="121">
                  <c:v>22166.108191737148</c:v>
                </c:pt>
                <c:pt idx="122">
                  <c:v>20999.461978445703</c:v>
                </c:pt>
                <c:pt idx="123">
                  <c:v>19832.815765154286</c:v>
                </c:pt>
                <c:pt idx="124">
                  <c:v>18666.169551862869</c:v>
                </c:pt>
                <c:pt idx="125">
                  <c:v>17499.523338571424</c:v>
                </c:pt>
                <c:pt idx="126">
                  <c:v>16332.877125280007</c:v>
                </c:pt>
                <c:pt idx="127">
                  <c:v>15166.230911988561</c:v>
                </c:pt>
                <c:pt idx="128">
                  <c:v>13999.584698697145</c:v>
                </c:pt>
                <c:pt idx="129">
                  <c:v>12832.938485405728</c:v>
                </c:pt>
                <c:pt idx="130">
                  <c:v>11666.292272114282</c:v>
                </c:pt>
                <c:pt idx="131">
                  <c:v>10499.646058822866</c:v>
                </c:pt>
                <c:pt idx="132">
                  <c:v>9332.9998455314199</c:v>
                </c:pt>
                <c:pt idx="133">
                  <c:v>8166.3536322400032</c:v>
                </c:pt>
                <c:pt idx="134">
                  <c:v>6999.7074189485866</c:v>
                </c:pt>
                <c:pt idx="135">
                  <c:v>5833.0612056571408</c:v>
                </c:pt>
                <c:pt idx="136">
                  <c:v>4666.4149923657242</c:v>
                </c:pt>
                <c:pt idx="137">
                  <c:v>3499.7687790742784</c:v>
                </c:pt>
                <c:pt idx="138">
                  <c:v>2333.1225657828618</c:v>
                </c:pt>
                <c:pt idx="139">
                  <c:v>1166.4763524914451</c:v>
                </c:pt>
                <c:pt idx="140">
                  <c:v>-0.16986080000000001</c:v>
                </c:pt>
                <c:pt idx="141">
                  <c:v>-268.08191112131141</c:v>
                </c:pt>
                <c:pt idx="142">
                  <c:v>-535.99396144262289</c:v>
                </c:pt>
                <c:pt idx="143">
                  <c:v>-803.90601176393443</c:v>
                </c:pt>
                <c:pt idx="144">
                  <c:v>-1071.8180620852456</c:v>
                </c:pt>
                <c:pt idx="145">
                  <c:v>-1339.7301124065573</c:v>
                </c:pt>
                <c:pt idx="146">
                  <c:v>-1607.6421627278687</c:v>
                </c:pt>
                <c:pt idx="147">
                  <c:v>-1875.5542130491801</c:v>
                </c:pt>
                <c:pt idx="148">
                  <c:v>-2143.4662633704916</c:v>
                </c:pt>
                <c:pt idx="149">
                  <c:v>-2411.3783136918032</c:v>
                </c:pt>
                <c:pt idx="150">
                  <c:v>-2679.2903640131149</c:v>
                </c:pt>
                <c:pt idx="151">
                  <c:v>-2947.2024143344261</c:v>
                </c:pt>
                <c:pt idx="152">
                  <c:v>-3215.1144646557377</c:v>
                </c:pt>
                <c:pt idx="153">
                  <c:v>-3483.0265149770489</c:v>
                </c:pt>
                <c:pt idx="154">
                  <c:v>-3750.9385652983606</c:v>
                </c:pt>
                <c:pt idx="155">
                  <c:v>-4018.8506156196718</c:v>
                </c:pt>
                <c:pt idx="156">
                  <c:v>-4286.7626659409825</c:v>
                </c:pt>
                <c:pt idx="157">
                  <c:v>-4554.6747162622942</c:v>
                </c:pt>
                <c:pt idx="158">
                  <c:v>-4822.5867665836058</c:v>
                </c:pt>
                <c:pt idx="159">
                  <c:v>-5090.4988169049175</c:v>
                </c:pt>
                <c:pt idx="160">
                  <c:v>-5358.4108672262291</c:v>
                </c:pt>
                <c:pt idx="161">
                  <c:v>-5626.3229175475399</c:v>
                </c:pt>
                <c:pt idx="162">
                  <c:v>-5894.2349678688515</c:v>
                </c:pt>
                <c:pt idx="163">
                  <c:v>-6162.1470181901632</c:v>
                </c:pt>
                <c:pt idx="164">
                  <c:v>-6430.0590685114748</c:v>
                </c:pt>
                <c:pt idx="165">
                  <c:v>-6697.9711188327865</c:v>
                </c:pt>
                <c:pt idx="166">
                  <c:v>-6965.8831691540972</c:v>
                </c:pt>
                <c:pt idx="167">
                  <c:v>-7233.7952194754089</c:v>
                </c:pt>
                <c:pt idx="168">
                  <c:v>-7501.7072697967205</c:v>
                </c:pt>
                <c:pt idx="169">
                  <c:v>-7769.6193201180322</c:v>
                </c:pt>
                <c:pt idx="170">
                  <c:v>-8037.5313704393429</c:v>
                </c:pt>
                <c:pt idx="171">
                  <c:v>-8305.4434207606555</c:v>
                </c:pt>
                <c:pt idx="172">
                  <c:v>-8573.3554710819662</c:v>
                </c:pt>
                <c:pt idx="173">
                  <c:v>-8841.2675214032788</c:v>
                </c:pt>
                <c:pt idx="174">
                  <c:v>-9109.1795717245896</c:v>
                </c:pt>
                <c:pt idx="175">
                  <c:v>-9377.0916220459021</c:v>
                </c:pt>
                <c:pt idx="176">
                  <c:v>-9645.0036723672129</c:v>
                </c:pt>
                <c:pt idx="177">
                  <c:v>-9912.9157226885236</c:v>
                </c:pt>
                <c:pt idx="178">
                  <c:v>-10180.827773009836</c:v>
                </c:pt>
                <c:pt idx="179">
                  <c:v>-10448.739823331147</c:v>
                </c:pt>
                <c:pt idx="180">
                  <c:v>-10716.651873652459</c:v>
                </c:pt>
                <c:pt idx="181">
                  <c:v>-10984.56392397377</c:v>
                </c:pt>
                <c:pt idx="182">
                  <c:v>-11252.475974295081</c:v>
                </c:pt>
                <c:pt idx="183">
                  <c:v>-11520.388024616394</c:v>
                </c:pt>
                <c:pt idx="184">
                  <c:v>-11788.300074937704</c:v>
                </c:pt>
                <c:pt idx="185">
                  <c:v>-12056.212125259017</c:v>
                </c:pt>
                <c:pt idx="186">
                  <c:v>-12324.124175580328</c:v>
                </c:pt>
                <c:pt idx="187">
                  <c:v>-12592.036225901638</c:v>
                </c:pt>
                <c:pt idx="188">
                  <c:v>-12859.948276222951</c:v>
                </c:pt>
                <c:pt idx="189">
                  <c:v>-13127.860326544262</c:v>
                </c:pt>
                <c:pt idx="190">
                  <c:v>-13395.772376865574</c:v>
                </c:pt>
                <c:pt idx="191">
                  <c:v>-13663.684427186885</c:v>
                </c:pt>
                <c:pt idx="192">
                  <c:v>-13931.596477508196</c:v>
                </c:pt>
                <c:pt idx="193">
                  <c:v>-14199.508527829508</c:v>
                </c:pt>
                <c:pt idx="194">
                  <c:v>-14467.420578150819</c:v>
                </c:pt>
                <c:pt idx="195">
                  <c:v>-14735.33262847213</c:v>
                </c:pt>
                <c:pt idx="196">
                  <c:v>-15003.244678793442</c:v>
                </c:pt>
                <c:pt idx="197">
                  <c:v>-15271.156729114753</c:v>
                </c:pt>
                <c:pt idx="198">
                  <c:v>-15539.068779436066</c:v>
                </c:pt>
                <c:pt idx="199">
                  <c:v>-15806.980829757376</c:v>
                </c:pt>
                <c:pt idx="200">
                  <c:v>-16074.892880078687</c:v>
                </c:pt>
                <c:pt idx="201">
                  <c:v>-16342.8049304</c:v>
                </c:pt>
                <c:pt idx="202">
                  <c:v>-16610.71698072131</c:v>
                </c:pt>
                <c:pt idx="203">
                  <c:v>-16878.629031042623</c:v>
                </c:pt>
                <c:pt idx="204">
                  <c:v>-17146.541081363932</c:v>
                </c:pt>
                <c:pt idx="205">
                  <c:v>-17414.453131685244</c:v>
                </c:pt>
                <c:pt idx="206">
                  <c:v>-17682.365182006557</c:v>
                </c:pt>
                <c:pt idx="207">
                  <c:v>-17950.27723232787</c:v>
                </c:pt>
                <c:pt idx="208">
                  <c:v>-18218.189282649178</c:v>
                </c:pt>
                <c:pt idx="209">
                  <c:v>-18486.101332970491</c:v>
                </c:pt>
                <c:pt idx="210">
                  <c:v>-18754.013383291804</c:v>
                </c:pt>
                <c:pt idx="211">
                  <c:v>-19021.925433613113</c:v>
                </c:pt>
                <c:pt idx="212">
                  <c:v>-19289.837483934425</c:v>
                </c:pt>
                <c:pt idx="213">
                  <c:v>-19557.749534255738</c:v>
                </c:pt>
                <c:pt idx="214">
                  <c:v>-19825.661584577047</c:v>
                </c:pt>
                <c:pt idx="215">
                  <c:v>-20093.573634898359</c:v>
                </c:pt>
                <c:pt idx="216">
                  <c:v>-20361.485685219672</c:v>
                </c:pt>
                <c:pt idx="217">
                  <c:v>-20629.397735540984</c:v>
                </c:pt>
                <c:pt idx="218">
                  <c:v>-20897.309785862293</c:v>
                </c:pt>
                <c:pt idx="219">
                  <c:v>-21165.221836183606</c:v>
                </c:pt>
                <c:pt idx="220">
                  <c:v>-21433.133886504918</c:v>
                </c:pt>
                <c:pt idx="221">
                  <c:v>-21701.045936826227</c:v>
                </c:pt>
                <c:pt idx="222">
                  <c:v>-21968.95798714754</c:v>
                </c:pt>
                <c:pt idx="223">
                  <c:v>-22236.870037468852</c:v>
                </c:pt>
                <c:pt idx="224">
                  <c:v>-22504.782087790161</c:v>
                </c:pt>
                <c:pt idx="225">
                  <c:v>-22772.694138111474</c:v>
                </c:pt>
                <c:pt idx="226">
                  <c:v>-23040.606188432786</c:v>
                </c:pt>
                <c:pt idx="227">
                  <c:v>-23308.518238754095</c:v>
                </c:pt>
                <c:pt idx="228">
                  <c:v>-23576.430289075408</c:v>
                </c:pt>
                <c:pt idx="229">
                  <c:v>-23844.34233939672</c:v>
                </c:pt>
                <c:pt idx="230">
                  <c:v>-24112.254389718033</c:v>
                </c:pt>
                <c:pt idx="231">
                  <c:v>-24380.166440039342</c:v>
                </c:pt>
                <c:pt idx="232">
                  <c:v>-24648.078490360655</c:v>
                </c:pt>
                <c:pt idx="233">
                  <c:v>-24915.990540681967</c:v>
                </c:pt>
                <c:pt idx="234">
                  <c:v>-25183.902591003276</c:v>
                </c:pt>
                <c:pt idx="235">
                  <c:v>-25451.814641324589</c:v>
                </c:pt>
                <c:pt idx="236">
                  <c:v>-25719.726691645901</c:v>
                </c:pt>
                <c:pt idx="237">
                  <c:v>-25987.63874196721</c:v>
                </c:pt>
                <c:pt idx="238">
                  <c:v>-26255.550792288523</c:v>
                </c:pt>
                <c:pt idx="239">
                  <c:v>-26523.462842609835</c:v>
                </c:pt>
                <c:pt idx="240">
                  <c:v>-26791.374892931148</c:v>
                </c:pt>
                <c:pt idx="241">
                  <c:v>-27059.286943252457</c:v>
                </c:pt>
                <c:pt idx="242">
                  <c:v>-27327.198993573769</c:v>
                </c:pt>
                <c:pt idx="243">
                  <c:v>-27595.111043895082</c:v>
                </c:pt>
                <c:pt idx="244">
                  <c:v>-27863.023094216391</c:v>
                </c:pt>
                <c:pt idx="245">
                  <c:v>-28130.935144537703</c:v>
                </c:pt>
                <c:pt idx="246">
                  <c:v>-28398.847194859016</c:v>
                </c:pt>
                <c:pt idx="247">
                  <c:v>-28666.759245180325</c:v>
                </c:pt>
                <c:pt idx="248">
                  <c:v>-28934.671295501637</c:v>
                </c:pt>
                <c:pt idx="249">
                  <c:v>-29202.58334582295</c:v>
                </c:pt>
                <c:pt idx="250">
                  <c:v>-29470.495396144259</c:v>
                </c:pt>
                <c:pt idx="251">
                  <c:v>-29738.407446465571</c:v>
                </c:pt>
                <c:pt idx="252">
                  <c:v>-30006.319496786884</c:v>
                </c:pt>
                <c:pt idx="253">
                  <c:v>-30274.231547108197</c:v>
                </c:pt>
                <c:pt idx="254">
                  <c:v>-30542.143597429505</c:v>
                </c:pt>
                <c:pt idx="255">
                  <c:v>-30810.055647750818</c:v>
                </c:pt>
                <c:pt idx="256">
                  <c:v>-31077.967698072131</c:v>
                </c:pt>
                <c:pt idx="257">
                  <c:v>-31345.87974839344</c:v>
                </c:pt>
                <c:pt idx="258">
                  <c:v>-31613.791798714752</c:v>
                </c:pt>
                <c:pt idx="259">
                  <c:v>-31881.703849036065</c:v>
                </c:pt>
                <c:pt idx="260">
                  <c:v>-32149.615899357374</c:v>
                </c:pt>
                <c:pt idx="261">
                  <c:v>-32417.527949678686</c:v>
                </c:pt>
                <c:pt idx="26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6F-488B-BEBE-21B81DD2935B}"/>
            </c:ext>
          </c:extLst>
        </c:ser>
        <c:ser>
          <c:idx val="0"/>
          <c:order val="1"/>
          <c:tx>
            <c:strRef>
              <c:f>'AFL2422'!$F$1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'AFL2422'!$E$2:$E$4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'AFL2422'!$F$2:$F$4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F-488B-BEBE-21B81DD29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45176"/>
        <c:axId val="232244000"/>
      </c:scatterChart>
      <c:valAx>
        <c:axId val="232245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44000"/>
        <c:crosses val="autoZero"/>
        <c:crossBetween val="midCat"/>
      </c:valAx>
      <c:valAx>
        <c:axId val="23224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45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'AFL2444'!$E$6:$E$222</c:f>
              <c:numCache>
                <c:formatCode>General</c:formatCode>
                <c:ptCount val="217"/>
                <c:pt idx="0">
                  <c:v>-118228.8</c:v>
                </c:pt>
                <c:pt idx="1">
                  <c:v>-117044.29095238095</c:v>
                </c:pt>
                <c:pt idx="2">
                  <c:v>-115859.78190476191</c:v>
                </c:pt>
                <c:pt idx="3">
                  <c:v>-114675.27285714286</c:v>
                </c:pt>
                <c:pt idx="4">
                  <c:v>-113490.76380952381</c:v>
                </c:pt>
                <c:pt idx="5">
                  <c:v>-112306.25476190477</c:v>
                </c:pt>
                <c:pt idx="6">
                  <c:v>-111121.74571428572</c:v>
                </c:pt>
                <c:pt idx="7">
                  <c:v>-109937.23666666666</c:v>
                </c:pt>
                <c:pt idx="8">
                  <c:v>-108752.72761904763</c:v>
                </c:pt>
                <c:pt idx="9">
                  <c:v>-107568.21857142857</c:v>
                </c:pt>
                <c:pt idx="10">
                  <c:v>-106383.70952380952</c:v>
                </c:pt>
                <c:pt idx="11">
                  <c:v>-105199.20047619048</c:v>
                </c:pt>
                <c:pt idx="12">
                  <c:v>-104014.69142857143</c:v>
                </c:pt>
                <c:pt idx="13">
                  <c:v>-102830.18238095238</c:v>
                </c:pt>
                <c:pt idx="14">
                  <c:v>-101645.67333333334</c:v>
                </c:pt>
                <c:pt idx="15">
                  <c:v>-100461.16428571429</c:v>
                </c:pt>
                <c:pt idx="16">
                  <c:v>-99276.655238095234</c:v>
                </c:pt>
                <c:pt idx="17">
                  <c:v>-98092.146190476196</c:v>
                </c:pt>
                <c:pt idx="18">
                  <c:v>-96907.637142857144</c:v>
                </c:pt>
                <c:pt idx="19">
                  <c:v>-95723.128095238091</c:v>
                </c:pt>
                <c:pt idx="20">
                  <c:v>-94538.619047619053</c:v>
                </c:pt>
                <c:pt idx="21">
                  <c:v>-93354.11</c:v>
                </c:pt>
                <c:pt idx="22">
                  <c:v>-92169.600952380948</c:v>
                </c:pt>
                <c:pt idx="23">
                  <c:v>-90985.09190476191</c:v>
                </c:pt>
                <c:pt idx="24">
                  <c:v>-89800.582857142857</c:v>
                </c:pt>
                <c:pt idx="25">
                  <c:v>-88616.073809523805</c:v>
                </c:pt>
                <c:pt idx="26">
                  <c:v>-87431.564761904767</c:v>
                </c:pt>
                <c:pt idx="27">
                  <c:v>-86247.055714285714</c:v>
                </c:pt>
                <c:pt idx="28">
                  <c:v>-85062.546666666662</c:v>
                </c:pt>
                <c:pt idx="29">
                  <c:v>-83878.037619047624</c:v>
                </c:pt>
                <c:pt idx="30">
                  <c:v>-82693.528571428571</c:v>
                </c:pt>
                <c:pt idx="31">
                  <c:v>-81509.019523809518</c:v>
                </c:pt>
                <c:pt idx="32">
                  <c:v>-80324.51047619048</c:v>
                </c:pt>
                <c:pt idx="33">
                  <c:v>-79140.001428571428</c:v>
                </c:pt>
                <c:pt idx="34">
                  <c:v>-77955.492380952375</c:v>
                </c:pt>
                <c:pt idx="35">
                  <c:v>-76770.983333333337</c:v>
                </c:pt>
                <c:pt idx="36">
                  <c:v>-75586.474285714285</c:v>
                </c:pt>
                <c:pt idx="37">
                  <c:v>-74401.965238095232</c:v>
                </c:pt>
                <c:pt idx="38">
                  <c:v>-73217.456190476194</c:v>
                </c:pt>
                <c:pt idx="39">
                  <c:v>-72032.947142857141</c:v>
                </c:pt>
                <c:pt idx="40">
                  <c:v>-70848.438095238089</c:v>
                </c:pt>
                <c:pt idx="41">
                  <c:v>-69663.929047619051</c:v>
                </c:pt>
                <c:pt idx="42">
                  <c:v>-68479.42</c:v>
                </c:pt>
                <c:pt idx="43">
                  <c:v>-67294.910952380946</c:v>
                </c:pt>
                <c:pt idx="44">
                  <c:v>-66110.401904761908</c:v>
                </c:pt>
                <c:pt idx="45">
                  <c:v>-64925.892857142855</c:v>
                </c:pt>
                <c:pt idx="46">
                  <c:v>-63741.38380952381</c:v>
                </c:pt>
                <c:pt idx="47">
                  <c:v>-62556.874761904764</c:v>
                </c:pt>
                <c:pt idx="48">
                  <c:v>-61372.365714285712</c:v>
                </c:pt>
                <c:pt idx="49">
                  <c:v>-60187.856666666667</c:v>
                </c:pt>
                <c:pt idx="50">
                  <c:v>-59003.347619047621</c:v>
                </c:pt>
                <c:pt idx="51">
                  <c:v>-57818.838571428569</c:v>
                </c:pt>
                <c:pt idx="52">
                  <c:v>-56634.329523809523</c:v>
                </c:pt>
                <c:pt idx="53">
                  <c:v>-55449.820476190478</c:v>
                </c:pt>
                <c:pt idx="54">
                  <c:v>-54265.311428571425</c:v>
                </c:pt>
                <c:pt idx="55">
                  <c:v>-53080.80238095238</c:v>
                </c:pt>
                <c:pt idx="56">
                  <c:v>-51896.293333333335</c:v>
                </c:pt>
                <c:pt idx="57">
                  <c:v>-50711.784285714282</c:v>
                </c:pt>
                <c:pt idx="58">
                  <c:v>-49527.275238095244</c:v>
                </c:pt>
                <c:pt idx="59">
                  <c:v>-48342.766190476192</c:v>
                </c:pt>
                <c:pt idx="60">
                  <c:v>-47158.257142857139</c:v>
                </c:pt>
                <c:pt idx="61">
                  <c:v>-45973.748095238101</c:v>
                </c:pt>
                <c:pt idx="62">
                  <c:v>-44789.239047619049</c:v>
                </c:pt>
                <c:pt idx="63">
                  <c:v>-43604.729999999996</c:v>
                </c:pt>
                <c:pt idx="64">
                  <c:v>-42420.220952380958</c:v>
                </c:pt>
                <c:pt idx="65">
                  <c:v>-41235.711904761905</c:v>
                </c:pt>
                <c:pt idx="66">
                  <c:v>-40051.202857142853</c:v>
                </c:pt>
                <c:pt idx="67">
                  <c:v>-38866.693809523815</c:v>
                </c:pt>
                <c:pt idx="68">
                  <c:v>-37682.184761904762</c:v>
                </c:pt>
                <c:pt idx="69">
                  <c:v>-36497.67571428571</c:v>
                </c:pt>
                <c:pt idx="70">
                  <c:v>-35313.166666666672</c:v>
                </c:pt>
                <c:pt idx="71">
                  <c:v>-34128.657619047619</c:v>
                </c:pt>
                <c:pt idx="72">
                  <c:v>-32944.148571428566</c:v>
                </c:pt>
                <c:pt idx="73">
                  <c:v>-31759.639523809528</c:v>
                </c:pt>
                <c:pt idx="74">
                  <c:v>-30575.130476190476</c:v>
                </c:pt>
                <c:pt idx="75">
                  <c:v>-29390.621428571423</c:v>
                </c:pt>
                <c:pt idx="76">
                  <c:v>-28206.112380952385</c:v>
                </c:pt>
                <c:pt idx="77">
                  <c:v>-27021.603333333333</c:v>
                </c:pt>
                <c:pt idx="78">
                  <c:v>-25837.09428571428</c:v>
                </c:pt>
                <c:pt idx="79">
                  <c:v>-24652.585238095242</c:v>
                </c:pt>
                <c:pt idx="80">
                  <c:v>-23468.076190476189</c:v>
                </c:pt>
                <c:pt idx="81">
                  <c:v>-22283.567142857137</c:v>
                </c:pt>
                <c:pt idx="82">
                  <c:v>-21099.058095238099</c:v>
                </c:pt>
                <c:pt idx="83">
                  <c:v>-19914.549047619046</c:v>
                </c:pt>
                <c:pt idx="84">
                  <c:v>-18730.039999999994</c:v>
                </c:pt>
                <c:pt idx="85">
                  <c:v>-17545.530952380956</c:v>
                </c:pt>
                <c:pt idx="86">
                  <c:v>-16361.021904761903</c:v>
                </c:pt>
                <c:pt idx="87">
                  <c:v>-15176.51285714285</c:v>
                </c:pt>
                <c:pt idx="88">
                  <c:v>-13992.003809523812</c:v>
                </c:pt>
                <c:pt idx="89">
                  <c:v>-12807.49476190476</c:v>
                </c:pt>
                <c:pt idx="90">
                  <c:v>-11622.985714285707</c:v>
                </c:pt>
                <c:pt idx="91">
                  <c:v>-10438.476666666669</c:v>
                </c:pt>
                <c:pt idx="92">
                  <c:v>-9253.9676190476166</c:v>
                </c:pt>
                <c:pt idx="93">
                  <c:v>-8069.458571428564</c:v>
                </c:pt>
                <c:pt idx="94">
                  <c:v>-6884.949523809526</c:v>
                </c:pt>
                <c:pt idx="95">
                  <c:v>-5700.4404761904734</c:v>
                </c:pt>
                <c:pt idx="96">
                  <c:v>-4515.9314285714208</c:v>
                </c:pt>
                <c:pt idx="97">
                  <c:v>-3331.4223809523828</c:v>
                </c:pt>
                <c:pt idx="98">
                  <c:v>-2146.9133333333302</c:v>
                </c:pt>
                <c:pt idx="99">
                  <c:v>-962.40428571427765</c:v>
                </c:pt>
                <c:pt idx="100">
                  <c:v>222.10476190476038</c:v>
                </c:pt>
                <c:pt idx="101">
                  <c:v>1406.613809523813</c:v>
                </c:pt>
                <c:pt idx="102">
                  <c:v>2591.1228571428655</c:v>
                </c:pt>
                <c:pt idx="103">
                  <c:v>3775.6319047619036</c:v>
                </c:pt>
                <c:pt idx="104">
                  <c:v>4960.1409523809562</c:v>
                </c:pt>
                <c:pt idx="105">
                  <c:v>6144.6500000000087</c:v>
                </c:pt>
                <c:pt idx="106">
                  <c:v>7329.1590476190468</c:v>
                </c:pt>
                <c:pt idx="107">
                  <c:v>8513.6680952380993</c:v>
                </c:pt>
                <c:pt idx="108">
                  <c:v>9698.1771428571519</c:v>
                </c:pt>
                <c:pt idx="109">
                  <c:v>10882.68619047619</c:v>
                </c:pt>
                <c:pt idx="110">
                  <c:v>12067.195238095243</c:v>
                </c:pt>
                <c:pt idx="111">
                  <c:v>13251.704285714295</c:v>
                </c:pt>
                <c:pt idx="112">
                  <c:v>14436.213333333333</c:v>
                </c:pt>
                <c:pt idx="113">
                  <c:v>15620.722380952371</c:v>
                </c:pt>
                <c:pt idx="114">
                  <c:v>16805.231428571438</c:v>
                </c:pt>
                <c:pt idx="115">
                  <c:v>17989.740476190476</c:v>
                </c:pt>
                <c:pt idx="116">
                  <c:v>19174.249523809514</c:v>
                </c:pt>
                <c:pt idx="117">
                  <c:v>20358.758571428581</c:v>
                </c:pt>
                <c:pt idx="118">
                  <c:v>21543.26761904762</c:v>
                </c:pt>
                <c:pt idx="119">
                  <c:v>22727.776666666658</c:v>
                </c:pt>
                <c:pt idx="120">
                  <c:v>23912.285714285725</c:v>
                </c:pt>
                <c:pt idx="121">
                  <c:v>25096.794761904763</c:v>
                </c:pt>
                <c:pt idx="122">
                  <c:v>26281.303809523801</c:v>
                </c:pt>
                <c:pt idx="123">
                  <c:v>27465.812857142868</c:v>
                </c:pt>
                <c:pt idx="124">
                  <c:v>28650.321904761906</c:v>
                </c:pt>
                <c:pt idx="125">
                  <c:v>29834.830952380944</c:v>
                </c:pt>
                <c:pt idx="126">
                  <c:v>31019.340000000011</c:v>
                </c:pt>
                <c:pt idx="127">
                  <c:v>32203.849047619049</c:v>
                </c:pt>
                <c:pt idx="128">
                  <c:v>33388.358095238087</c:v>
                </c:pt>
                <c:pt idx="129">
                  <c:v>34572.867142857154</c:v>
                </c:pt>
                <c:pt idx="130">
                  <c:v>35757.376190476192</c:v>
                </c:pt>
                <c:pt idx="131">
                  <c:v>36941.88523809523</c:v>
                </c:pt>
                <c:pt idx="132">
                  <c:v>38126.394285714297</c:v>
                </c:pt>
                <c:pt idx="133">
                  <c:v>39310.903333333335</c:v>
                </c:pt>
                <c:pt idx="134">
                  <c:v>40495.412380952373</c:v>
                </c:pt>
                <c:pt idx="135">
                  <c:v>41679.921428571441</c:v>
                </c:pt>
                <c:pt idx="136">
                  <c:v>42864.430476190479</c:v>
                </c:pt>
                <c:pt idx="137">
                  <c:v>44048.939523809517</c:v>
                </c:pt>
                <c:pt idx="138">
                  <c:v>45233.448571428584</c:v>
                </c:pt>
                <c:pt idx="139">
                  <c:v>46417.957619047622</c:v>
                </c:pt>
                <c:pt idx="140">
                  <c:v>47602.46666666666</c:v>
                </c:pt>
                <c:pt idx="141">
                  <c:v>48786.975714285727</c:v>
                </c:pt>
                <c:pt idx="142">
                  <c:v>49971.484761904765</c:v>
                </c:pt>
                <c:pt idx="143">
                  <c:v>51155.993809523803</c:v>
                </c:pt>
                <c:pt idx="144">
                  <c:v>52340.50285714287</c:v>
                </c:pt>
                <c:pt idx="145">
                  <c:v>53525.011904761908</c:v>
                </c:pt>
                <c:pt idx="146">
                  <c:v>54709.520952380946</c:v>
                </c:pt>
                <c:pt idx="147">
                  <c:v>55894.030000000013</c:v>
                </c:pt>
                <c:pt idx="148">
                  <c:v>57078.539047619051</c:v>
                </c:pt>
                <c:pt idx="149">
                  <c:v>58263.048095238089</c:v>
                </c:pt>
                <c:pt idx="150">
                  <c:v>59447.557142857157</c:v>
                </c:pt>
                <c:pt idx="151">
                  <c:v>60632.066190476195</c:v>
                </c:pt>
                <c:pt idx="152">
                  <c:v>61816.575238095233</c:v>
                </c:pt>
                <c:pt idx="153">
                  <c:v>63001.0842857143</c:v>
                </c:pt>
                <c:pt idx="154">
                  <c:v>64185.593333333338</c:v>
                </c:pt>
                <c:pt idx="155">
                  <c:v>65370.102380952376</c:v>
                </c:pt>
                <c:pt idx="156">
                  <c:v>66554.611428571443</c:v>
                </c:pt>
                <c:pt idx="157">
                  <c:v>67739.120476190481</c:v>
                </c:pt>
                <c:pt idx="158">
                  <c:v>68923.629523809519</c:v>
                </c:pt>
                <c:pt idx="159">
                  <c:v>70108.138571428586</c:v>
                </c:pt>
                <c:pt idx="160">
                  <c:v>71292.647619047624</c:v>
                </c:pt>
                <c:pt idx="161">
                  <c:v>72477.156666666662</c:v>
                </c:pt>
                <c:pt idx="162">
                  <c:v>73661.665714285729</c:v>
                </c:pt>
                <c:pt idx="163">
                  <c:v>74846.174761904767</c:v>
                </c:pt>
                <c:pt idx="164">
                  <c:v>76030.683809523805</c:v>
                </c:pt>
                <c:pt idx="165">
                  <c:v>77215.192857142873</c:v>
                </c:pt>
                <c:pt idx="166">
                  <c:v>78399.701904761911</c:v>
                </c:pt>
                <c:pt idx="167">
                  <c:v>79584.210952380949</c:v>
                </c:pt>
                <c:pt idx="168">
                  <c:v>80768.720000000016</c:v>
                </c:pt>
                <c:pt idx="169">
                  <c:v>81953.229047619054</c:v>
                </c:pt>
                <c:pt idx="170">
                  <c:v>83137.738095238092</c:v>
                </c:pt>
                <c:pt idx="171">
                  <c:v>84322.247142857159</c:v>
                </c:pt>
                <c:pt idx="172">
                  <c:v>85506.756190476197</c:v>
                </c:pt>
                <c:pt idx="173">
                  <c:v>86691.265238095235</c:v>
                </c:pt>
                <c:pt idx="174">
                  <c:v>87875.774285714302</c:v>
                </c:pt>
                <c:pt idx="175">
                  <c:v>89060.28333333334</c:v>
                </c:pt>
                <c:pt idx="176">
                  <c:v>90244.792380952378</c:v>
                </c:pt>
                <c:pt idx="177">
                  <c:v>91429.301428571445</c:v>
                </c:pt>
                <c:pt idx="178">
                  <c:v>92613.810476190483</c:v>
                </c:pt>
                <c:pt idx="179">
                  <c:v>93798.319523809521</c:v>
                </c:pt>
                <c:pt idx="180">
                  <c:v>94982.828571428588</c:v>
                </c:pt>
                <c:pt idx="181">
                  <c:v>96167.337619047627</c:v>
                </c:pt>
                <c:pt idx="182">
                  <c:v>97351.846666666665</c:v>
                </c:pt>
                <c:pt idx="183">
                  <c:v>98536.355714285732</c:v>
                </c:pt>
                <c:pt idx="184">
                  <c:v>99720.86476190477</c:v>
                </c:pt>
                <c:pt idx="185">
                  <c:v>100905.37380952381</c:v>
                </c:pt>
                <c:pt idx="186">
                  <c:v>102089.88285714287</c:v>
                </c:pt>
                <c:pt idx="187">
                  <c:v>103274.39190476191</c:v>
                </c:pt>
                <c:pt idx="188">
                  <c:v>104458.90095238095</c:v>
                </c:pt>
                <c:pt idx="189">
                  <c:v>105643.41000000002</c:v>
                </c:pt>
                <c:pt idx="190">
                  <c:v>106827.91904761906</c:v>
                </c:pt>
                <c:pt idx="191">
                  <c:v>108012.42809523809</c:v>
                </c:pt>
                <c:pt idx="192">
                  <c:v>109196.93714285716</c:v>
                </c:pt>
                <c:pt idx="193">
                  <c:v>110381.4461904762</c:v>
                </c:pt>
                <c:pt idx="194">
                  <c:v>111565.95523809524</c:v>
                </c:pt>
                <c:pt idx="195">
                  <c:v>112750.4642857143</c:v>
                </c:pt>
                <c:pt idx="196">
                  <c:v>113934.97333333334</c:v>
                </c:pt>
                <c:pt idx="197">
                  <c:v>115119.48238095238</c:v>
                </c:pt>
                <c:pt idx="198">
                  <c:v>116303.99142857145</c:v>
                </c:pt>
                <c:pt idx="199">
                  <c:v>117488.50047619049</c:v>
                </c:pt>
                <c:pt idx="200">
                  <c:v>118673.00952380952</c:v>
                </c:pt>
                <c:pt idx="201">
                  <c:v>119857.51857142859</c:v>
                </c:pt>
                <c:pt idx="202">
                  <c:v>121042.02761904763</c:v>
                </c:pt>
                <c:pt idx="203">
                  <c:v>122226.53666666667</c:v>
                </c:pt>
                <c:pt idx="204">
                  <c:v>123411.04571428573</c:v>
                </c:pt>
                <c:pt idx="205">
                  <c:v>124595.55476190477</c:v>
                </c:pt>
                <c:pt idx="206">
                  <c:v>125780.06380952381</c:v>
                </c:pt>
                <c:pt idx="207">
                  <c:v>126964.57285714288</c:v>
                </c:pt>
                <c:pt idx="208">
                  <c:v>128149.08190476192</c:v>
                </c:pt>
                <c:pt idx="209">
                  <c:v>129333.59095238095</c:v>
                </c:pt>
                <c:pt idx="210">
                  <c:v>130518.1</c:v>
                </c:pt>
              </c:numCache>
            </c:numRef>
          </c:xVal>
          <c:yVal>
            <c:numRef>
              <c:f>'AFL2444'!$F$6:$F$222</c:f>
              <c:numCache>
                <c:formatCode>General</c:formatCode>
                <c:ptCount val="217"/>
                <c:pt idx="0">
                  <c:v>-129591.7</c:v>
                </c:pt>
                <c:pt idx="1">
                  <c:v>-129130.24161904762</c:v>
                </c:pt>
                <c:pt idx="2">
                  <c:v>-128668.78323809523</c:v>
                </c:pt>
                <c:pt idx="3">
                  <c:v>-128207.32485714286</c:v>
                </c:pt>
                <c:pt idx="4">
                  <c:v>-127745.86647619048</c:v>
                </c:pt>
                <c:pt idx="5">
                  <c:v>-127284.40809523809</c:v>
                </c:pt>
                <c:pt idx="6">
                  <c:v>-126822.94971428571</c:v>
                </c:pt>
                <c:pt idx="7">
                  <c:v>-126361.49133333332</c:v>
                </c:pt>
                <c:pt idx="8">
                  <c:v>-125900.03295238095</c:v>
                </c:pt>
                <c:pt idx="9">
                  <c:v>-125438.57457142857</c:v>
                </c:pt>
                <c:pt idx="10">
                  <c:v>-124977.11619047618</c:v>
                </c:pt>
                <c:pt idx="11">
                  <c:v>-124515.65780952381</c:v>
                </c:pt>
                <c:pt idx="12">
                  <c:v>-124054.19942857143</c:v>
                </c:pt>
                <c:pt idx="13">
                  <c:v>-123592.74104761904</c:v>
                </c:pt>
                <c:pt idx="14">
                  <c:v>-123131.28266666667</c:v>
                </c:pt>
                <c:pt idx="15">
                  <c:v>-122669.82428571428</c:v>
                </c:pt>
                <c:pt idx="16">
                  <c:v>-122208.3659047619</c:v>
                </c:pt>
                <c:pt idx="17">
                  <c:v>-121746.90752380952</c:v>
                </c:pt>
                <c:pt idx="18">
                  <c:v>-121285.44914285713</c:v>
                </c:pt>
                <c:pt idx="19">
                  <c:v>-120823.99076190476</c:v>
                </c:pt>
                <c:pt idx="20">
                  <c:v>-120362.53238095238</c:v>
                </c:pt>
                <c:pt idx="21">
                  <c:v>-119901.07399999999</c:v>
                </c:pt>
                <c:pt idx="22">
                  <c:v>-119439.61561904762</c:v>
                </c:pt>
                <c:pt idx="23">
                  <c:v>-118978.15723809524</c:v>
                </c:pt>
                <c:pt idx="24">
                  <c:v>-118516.69885714285</c:v>
                </c:pt>
                <c:pt idx="25">
                  <c:v>-118055.24047619048</c:v>
                </c:pt>
                <c:pt idx="26">
                  <c:v>-117593.7820952381</c:v>
                </c:pt>
                <c:pt idx="27">
                  <c:v>-117132.32371428571</c:v>
                </c:pt>
                <c:pt idx="28">
                  <c:v>-116670.86533333334</c:v>
                </c:pt>
                <c:pt idx="29">
                  <c:v>-116209.40695238094</c:v>
                </c:pt>
                <c:pt idx="30">
                  <c:v>-115747.94857142857</c:v>
                </c:pt>
                <c:pt idx="31">
                  <c:v>-115286.49019047619</c:v>
                </c:pt>
                <c:pt idx="32">
                  <c:v>-114825.0318095238</c:v>
                </c:pt>
                <c:pt idx="33">
                  <c:v>-114363.57342857143</c:v>
                </c:pt>
                <c:pt idx="34">
                  <c:v>-113902.11504761905</c:v>
                </c:pt>
                <c:pt idx="35">
                  <c:v>-113440.65666666666</c:v>
                </c:pt>
                <c:pt idx="36">
                  <c:v>-112979.19828571429</c:v>
                </c:pt>
                <c:pt idx="37">
                  <c:v>-112517.7399047619</c:v>
                </c:pt>
                <c:pt idx="38">
                  <c:v>-112056.28152380952</c:v>
                </c:pt>
                <c:pt idx="39">
                  <c:v>-111594.82314285715</c:v>
                </c:pt>
                <c:pt idx="40">
                  <c:v>-111133.36476190476</c:v>
                </c:pt>
                <c:pt idx="41">
                  <c:v>-110671.90638095238</c:v>
                </c:pt>
                <c:pt idx="42">
                  <c:v>-110210.448</c:v>
                </c:pt>
                <c:pt idx="43">
                  <c:v>-109748.98961904761</c:v>
                </c:pt>
                <c:pt idx="44">
                  <c:v>-109287.53123809524</c:v>
                </c:pt>
                <c:pt idx="45">
                  <c:v>-108826.07285714286</c:v>
                </c:pt>
                <c:pt idx="46">
                  <c:v>-108364.61447619047</c:v>
                </c:pt>
                <c:pt idx="47">
                  <c:v>-107903.1560952381</c:v>
                </c:pt>
                <c:pt idx="48">
                  <c:v>-107441.69771428572</c:v>
                </c:pt>
                <c:pt idx="49">
                  <c:v>-106980.23933333333</c:v>
                </c:pt>
                <c:pt idx="50">
                  <c:v>-106518.78095238096</c:v>
                </c:pt>
                <c:pt idx="51">
                  <c:v>-106057.32257142857</c:v>
                </c:pt>
                <c:pt idx="52">
                  <c:v>-105595.86419047619</c:v>
                </c:pt>
                <c:pt idx="53">
                  <c:v>-105134.40580952381</c:v>
                </c:pt>
                <c:pt idx="54">
                  <c:v>-104672.94742857142</c:v>
                </c:pt>
                <c:pt idx="55">
                  <c:v>-104211.48904761905</c:v>
                </c:pt>
                <c:pt idx="56">
                  <c:v>-103750.03066666666</c:v>
                </c:pt>
                <c:pt idx="57">
                  <c:v>-103288.57228571428</c:v>
                </c:pt>
                <c:pt idx="58">
                  <c:v>-102827.11390476191</c:v>
                </c:pt>
                <c:pt idx="59">
                  <c:v>-102365.65552380952</c:v>
                </c:pt>
                <c:pt idx="60">
                  <c:v>-101904.19714285714</c:v>
                </c:pt>
                <c:pt idx="61">
                  <c:v>-101442.73876190477</c:v>
                </c:pt>
                <c:pt idx="62">
                  <c:v>-100981.28038095238</c:v>
                </c:pt>
                <c:pt idx="63">
                  <c:v>-100519.822</c:v>
                </c:pt>
                <c:pt idx="64">
                  <c:v>-100058.36361904762</c:v>
                </c:pt>
                <c:pt idx="65">
                  <c:v>-99596.905238095234</c:v>
                </c:pt>
                <c:pt idx="66">
                  <c:v>-99135.446857142859</c:v>
                </c:pt>
                <c:pt idx="67">
                  <c:v>-98673.988476190483</c:v>
                </c:pt>
                <c:pt idx="68">
                  <c:v>-98212.530095238093</c:v>
                </c:pt>
                <c:pt idx="69">
                  <c:v>-97751.071714285717</c:v>
                </c:pt>
                <c:pt idx="70">
                  <c:v>-97289.613333333342</c:v>
                </c:pt>
                <c:pt idx="71">
                  <c:v>-96828.154952380952</c:v>
                </c:pt>
                <c:pt idx="72">
                  <c:v>-96366.696571428562</c:v>
                </c:pt>
                <c:pt idx="73">
                  <c:v>-95905.238190476201</c:v>
                </c:pt>
                <c:pt idx="74">
                  <c:v>-95443.77980952381</c:v>
                </c:pt>
                <c:pt idx="75">
                  <c:v>-94982.32142857142</c:v>
                </c:pt>
                <c:pt idx="76">
                  <c:v>-94520.863047619045</c:v>
                </c:pt>
                <c:pt idx="77">
                  <c:v>-94059.404666666669</c:v>
                </c:pt>
                <c:pt idx="78">
                  <c:v>-93597.946285714279</c:v>
                </c:pt>
                <c:pt idx="79">
                  <c:v>-93136.487904761903</c:v>
                </c:pt>
                <c:pt idx="80">
                  <c:v>-92675.029523809528</c:v>
                </c:pt>
                <c:pt idx="81">
                  <c:v>-92213.571142857138</c:v>
                </c:pt>
                <c:pt idx="82">
                  <c:v>-91752.112761904762</c:v>
                </c:pt>
                <c:pt idx="83">
                  <c:v>-91290.654380952386</c:v>
                </c:pt>
                <c:pt idx="84">
                  <c:v>-90829.195999999996</c:v>
                </c:pt>
                <c:pt idx="85">
                  <c:v>-90367.737619047621</c:v>
                </c:pt>
                <c:pt idx="86">
                  <c:v>-89906.279238095245</c:v>
                </c:pt>
                <c:pt idx="87">
                  <c:v>-89444.820857142855</c:v>
                </c:pt>
                <c:pt idx="88">
                  <c:v>-88983.362476190479</c:v>
                </c:pt>
                <c:pt idx="89">
                  <c:v>-88521.904095238104</c:v>
                </c:pt>
                <c:pt idx="90">
                  <c:v>-88060.445714285714</c:v>
                </c:pt>
                <c:pt idx="91">
                  <c:v>-87598.987333333338</c:v>
                </c:pt>
                <c:pt idx="92">
                  <c:v>-87137.528952380962</c:v>
                </c:pt>
                <c:pt idx="93">
                  <c:v>-86676.070571428572</c:v>
                </c:pt>
                <c:pt idx="94">
                  <c:v>-86214.612190476182</c:v>
                </c:pt>
                <c:pt idx="95">
                  <c:v>-85753.153809523821</c:v>
                </c:pt>
                <c:pt idx="96">
                  <c:v>-85291.695428571431</c:v>
                </c:pt>
                <c:pt idx="97">
                  <c:v>-84830.237047619041</c:v>
                </c:pt>
                <c:pt idx="98">
                  <c:v>-84368.778666666665</c:v>
                </c:pt>
                <c:pt idx="99">
                  <c:v>-83907.32028571429</c:v>
                </c:pt>
                <c:pt idx="100">
                  <c:v>-83445.861904761899</c:v>
                </c:pt>
                <c:pt idx="101">
                  <c:v>-82984.403523809524</c:v>
                </c:pt>
                <c:pt idx="102">
                  <c:v>-82522.945142857148</c:v>
                </c:pt>
                <c:pt idx="103">
                  <c:v>-82061.486761904758</c:v>
                </c:pt>
                <c:pt idx="104">
                  <c:v>-81600.028380952383</c:v>
                </c:pt>
                <c:pt idx="105">
                  <c:v>-81138.570000000007</c:v>
                </c:pt>
                <c:pt idx="106">
                  <c:v>-80677.111619047617</c:v>
                </c:pt>
                <c:pt idx="107">
                  <c:v>-80215.653238095241</c:v>
                </c:pt>
                <c:pt idx="108">
                  <c:v>-79754.194857142866</c:v>
                </c:pt>
                <c:pt idx="109">
                  <c:v>-79292.736476190476</c:v>
                </c:pt>
                <c:pt idx="110">
                  <c:v>-78831.2780952381</c:v>
                </c:pt>
                <c:pt idx="111">
                  <c:v>-78369.819714285724</c:v>
                </c:pt>
                <c:pt idx="112">
                  <c:v>-77908.361333333334</c:v>
                </c:pt>
                <c:pt idx="113">
                  <c:v>-77446.902952380944</c:v>
                </c:pt>
                <c:pt idx="114">
                  <c:v>-76985.444571428583</c:v>
                </c:pt>
                <c:pt idx="115">
                  <c:v>-76523.986190476193</c:v>
                </c:pt>
                <c:pt idx="116">
                  <c:v>-76062.527809523803</c:v>
                </c:pt>
                <c:pt idx="117">
                  <c:v>-75601.069428571442</c:v>
                </c:pt>
                <c:pt idx="118">
                  <c:v>-75139.611047619052</c:v>
                </c:pt>
                <c:pt idx="119">
                  <c:v>-74678.152666666661</c:v>
                </c:pt>
                <c:pt idx="120">
                  <c:v>-74216.694285714286</c:v>
                </c:pt>
                <c:pt idx="121">
                  <c:v>-73755.23590476191</c:v>
                </c:pt>
                <c:pt idx="122">
                  <c:v>-73293.77752380952</c:v>
                </c:pt>
                <c:pt idx="123">
                  <c:v>-72832.319142857144</c:v>
                </c:pt>
                <c:pt idx="124">
                  <c:v>-72370.860761904769</c:v>
                </c:pt>
                <c:pt idx="125">
                  <c:v>-71909.402380952379</c:v>
                </c:pt>
                <c:pt idx="126">
                  <c:v>-71447.944000000003</c:v>
                </c:pt>
                <c:pt idx="127">
                  <c:v>-70986.485619047628</c:v>
                </c:pt>
                <c:pt idx="128">
                  <c:v>-70525.027238095237</c:v>
                </c:pt>
                <c:pt idx="129">
                  <c:v>-70063.568857142862</c:v>
                </c:pt>
                <c:pt idx="130">
                  <c:v>-69602.110476190486</c:v>
                </c:pt>
                <c:pt idx="131">
                  <c:v>-69140.652095238096</c:v>
                </c:pt>
                <c:pt idx="132">
                  <c:v>-68679.19371428572</c:v>
                </c:pt>
                <c:pt idx="133">
                  <c:v>-68217.735333333345</c:v>
                </c:pt>
                <c:pt idx="134">
                  <c:v>-67756.276952380955</c:v>
                </c:pt>
                <c:pt idx="135">
                  <c:v>-67294.818571428565</c:v>
                </c:pt>
                <c:pt idx="136">
                  <c:v>-66833.360190476204</c:v>
                </c:pt>
                <c:pt idx="137">
                  <c:v>-66371.901809523813</c:v>
                </c:pt>
                <c:pt idx="138">
                  <c:v>-65910.443428571423</c:v>
                </c:pt>
                <c:pt idx="139">
                  <c:v>-65448.985047619048</c:v>
                </c:pt>
                <c:pt idx="140">
                  <c:v>-64987.526666666672</c:v>
                </c:pt>
                <c:pt idx="141">
                  <c:v>-64526.068285714289</c:v>
                </c:pt>
                <c:pt idx="142">
                  <c:v>-64064.609904761906</c:v>
                </c:pt>
                <c:pt idx="143">
                  <c:v>-63603.151523809531</c:v>
                </c:pt>
                <c:pt idx="144">
                  <c:v>-63141.693142857141</c:v>
                </c:pt>
                <c:pt idx="145">
                  <c:v>-62680.234761904765</c:v>
                </c:pt>
                <c:pt idx="146">
                  <c:v>-62218.776380952389</c:v>
                </c:pt>
                <c:pt idx="147">
                  <c:v>-61757.317999999999</c:v>
                </c:pt>
                <c:pt idx="148">
                  <c:v>-61295.859619047624</c:v>
                </c:pt>
                <c:pt idx="149">
                  <c:v>-60834.401238095248</c:v>
                </c:pt>
                <c:pt idx="150">
                  <c:v>-60372.942857142858</c:v>
                </c:pt>
                <c:pt idx="151">
                  <c:v>-59911.484476190482</c:v>
                </c:pt>
                <c:pt idx="152">
                  <c:v>-59450.026095238092</c:v>
                </c:pt>
                <c:pt idx="153">
                  <c:v>-58988.567714285717</c:v>
                </c:pt>
                <c:pt idx="154">
                  <c:v>-58527.109333333341</c:v>
                </c:pt>
                <c:pt idx="155">
                  <c:v>-58065.650952380951</c:v>
                </c:pt>
                <c:pt idx="156">
                  <c:v>-57604.192571428575</c:v>
                </c:pt>
                <c:pt idx="157">
                  <c:v>-57142.7341904762</c:v>
                </c:pt>
                <c:pt idx="158">
                  <c:v>-56681.27580952381</c:v>
                </c:pt>
                <c:pt idx="159">
                  <c:v>-56219.817428571434</c:v>
                </c:pt>
                <c:pt idx="160">
                  <c:v>-55758.359047619058</c:v>
                </c:pt>
                <c:pt idx="161">
                  <c:v>-55296.900666666668</c:v>
                </c:pt>
                <c:pt idx="162">
                  <c:v>-54835.442285714293</c:v>
                </c:pt>
                <c:pt idx="163">
                  <c:v>-54373.983904761903</c:v>
                </c:pt>
                <c:pt idx="164">
                  <c:v>-53912.525523809527</c:v>
                </c:pt>
                <c:pt idx="165">
                  <c:v>-53451.067142857151</c:v>
                </c:pt>
                <c:pt idx="166">
                  <c:v>-52989.608761904761</c:v>
                </c:pt>
                <c:pt idx="167">
                  <c:v>-52528.150380952386</c:v>
                </c:pt>
                <c:pt idx="168">
                  <c:v>-52066.69200000001</c:v>
                </c:pt>
                <c:pt idx="169">
                  <c:v>-51605.23361904762</c:v>
                </c:pt>
                <c:pt idx="170">
                  <c:v>-51143.775238095244</c:v>
                </c:pt>
                <c:pt idx="171">
                  <c:v>-50682.316857142869</c:v>
                </c:pt>
                <c:pt idx="172">
                  <c:v>-50220.858476190479</c:v>
                </c:pt>
                <c:pt idx="173">
                  <c:v>-49759.400095238103</c:v>
                </c:pt>
                <c:pt idx="174">
                  <c:v>-49297.941714285713</c:v>
                </c:pt>
                <c:pt idx="175">
                  <c:v>-48836.483333333337</c:v>
                </c:pt>
                <c:pt idx="176">
                  <c:v>-48375.024952380962</c:v>
                </c:pt>
                <c:pt idx="177">
                  <c:v>-47913.566571428571</c:v>
                </c:pt>
                <c:pt idx="178">
                  <c:v>-47452.108190476196</c:v>
                </c:pt>
                <c:pt idx="179">
                  <c:v>-46990.64980952382</c:v>
                </c:pt>
                <c:pt idx="180">
                  <c:v>-46529.19142857143</c:v>
                </c:pt>
                <c:pt idx="181">
                  <c:v>-46067.733047619055</c:v>
                </c:pt>
                <c:pt idx="182">
                  <c:v>-45606.274666666679</c:v>
                </c:pt>
                <c:pt idx="183">
                  <c:v>-45144.816285714289</c:v>
                </c:pt>
                <c:pt idx="184">
                  <c:v>-44683.357904761913</c:v>
                </c:pt>
                <c:pt idx="185">
                  <c:v>-44221.899523809523</c:v>
                </c:pt>
                <c:pt idx="186">
                  <c:v>-43760.441142857147</c:v>
                </c:pt>
                <c:pt idx="187">
                  <c:v>-43298.982761904772</c:v>
                </c:pt>
                <c:pt idx="188">
                  <c:v>-42837.524380952382</c:v>
                </c:pt>
                <c:pt idx="189">
                  <c:v>-42376.066000000006</c:v>
                </c:pt>
                <c:pt idx="190">
                  <c:v>-41914.607619047631</c:v>
                </c:pt>
                <c:pt idx="191">
                  <c:v>-41453.14923809524</c:v>
                </c:pt>
                <c:pt idx="192">
                  <c:v>-40991.690857142865</c:v>
                </c:pt>
                <c:pt idx="193">
                  <c:v>-40530.232476190489</c:v>
                </c:pt>
                <c:pt idx="194">
                  <c:v>-40068.774095238099</c:v>
                </c:pt>
                <c:pt idx="195">
                  <c:v>-39607.315714285724</c:v>
                </c:pt>
                <c:pt idx="196">
                  <c:v>-39145.857333333333</c:v>
                </c:pt>
                <c:pt idx="197">
                  <c:v>-38684.398952380958</c:v>
                </c:pt>
                <c:pt idx="198">
                  <c:v>-38222.940571428582</c:v>
                </c:pt>
                <c:pt idx="199">
                  <c:v>-37761.482190476192</c:v>
                </c:pt>
                <c:pt idx="200">
                  <c:v>-37300.023809523816</c:v>
                </c:pt>
                <c:pt idx="201">
                  <c:v>-36838.565428571441</c:v>
                </c:pt>
                <c:pt idx="202">
                  <c:v>-36377.107047619051</c:v>
                </c:pt>
                <c:pt idx="203">
                  <c:v>-35915.648666666675</c:v>
                </c:pt>
                <c:pt idx="204">
                  <c:v>-35454.190285714285</c:v>
                </c:pt>
                <c:pt idx="205">
                  <c:v>-34992.731904761909</c:v>
                </c:pt>
                <c:pt idx="206">
                  <c:v>-34531.273523809534</c:v>
                </c:pt>
                <c:pt idx="207">
                  <c:v>-34069.815142857144</c:v>
                </c:pt>
                <c:pt idx="208">
                  <c:v>-33608.356761904768</c:v>
                </c:pt>
                <c:pt idx="209">
                  <c:v>-33146.898380952392</c:v>
                </c:pt>
                <c:pt idx="21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ser>
          <c:idx val="0"/>
          <c:order val="1"/>
          <c:tx>
            <c:strRef>
              <c:f>'AFL2444'!$F$1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'AFL2444'!$E$2:$E$3</c:f>
              <c:numCache>
                <c:formatCode>General</c:formatCode>
                <c:ptCount val="2"/>
                <c:pt idx="0">
                  <c:v>-118228.8</c:v>
                </c:pt>
                <c:pt idx="1">
                  <c:v>130518.1</c:v>
                </c:pt>
              </c:numCache>
            </c:numRef>
          </c:xVal>
          <c:yVal>
            <c:numRef>
              <c:f>'AFL2444'!$F$2:$F$3</c:f>
              <c:numCache>
                <c:formatCode>General</c:formatCode>
                <c:ptCount val="2"/>
                <c:pt idx="0">
                  <c:v>-129591.7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41648"/>
        <c:axId val="232240864"/>
      </c:scatterChart>
      <c:valAx>
        <c:axId val="232241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40864"/>
        <c:crosses val="autoZero"/>
        <c:crossBetween val="midCat"/>
      </c:valAx>
      <c:valAx>
        <c:axId val="23224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41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'LFH01'!$E$7:$E$300</c:f>
              <c:numCache>
                <c:formatCode>General</c:formatCode>
                <c:ptCount val="294"/>
                <c:pt idx="0">
                  <c:v>91843.46</c:v>
                </c:pt>
                <c:pt idx="1">
                  <c:v>91333.220065836678</c:v>
                </c:pt>
                <c:pt idx="2">
                  <c:v>90822.980131673336</c:v>
                </c:pt>
                <c:pt idx="3">
                  <c:v>90312.740197510007</c:v>
                </c:pt>
                <c:pt idx="4">
                  <c:v>89802.500263346679</c:v>
                </c:pt>
                <c:pt idx="5">
                  <c:v>89292.260329183337</c:v>
                </c:pt>
                <c:pt idx="6">
                  <c:v>88782.020395020008</c:v>
                </c:pt>
                <c:pt idx="7">
                  <c:v>88271.780460856666</c:v>
                </c:pt>
                <c:pt idx="8">
                  <c:v>87761.540526693338</c:v>
                </c:pt>
                <c:pt idx="9">
                  <c:v>87251.300592530009</c:v>
                </c:pt>
                <c:pt idx="10">
                  <c:v>86741.060658366667</c:v>
                </c:pt>
                <c:pt idx="11">
                  <c:v>86230.820724203339</c:v>
                </c:pt>
                <c:pt idx="12">
                  <c:v>85720.58079004001</c:v>
                </c:pt>
                <c:pt idx="13">
                  <c:v>85210.340855876668</c:v>
                </c:pt>
                <c:pt idx="14">
                  <c:v>84700.10092171334</c:v>
                </c:pt>
                <c:pt idx="15">
                  <c:v>84189.860987550011</c:v>
                </c:pt>
                <c:pt idx="16">
                  <c:v>83679.621053386669</c:v>
                </c:pt>
                <c:pt idx="17">
                  <c:v>83169.381119223341</c:v>
                </c:pt>
                <c:pt idx="18">
                  <c:v>82659.141185059998</c:v>
                </c:pt>
                <c:pt idx="19">
                  <c:v>82148.90125089667</c:v>
                </c:pt>
                <c:pt idx="20">
                  <c:v>81638.661316733342</c:v>
                </c:pt>
                <c:pt idx="21">
                  <c:v>81128.421382569999</c:v>
                </c:pt>
                <c:pt idx="22">
                  <c:v>80618.181448406671</c:v>
                </c:pt>
                <c:pt idx="23">
                  <c:v>80107.941514243343</c:v>
                </c:pt>
                <c:pt idx="24">
                  <c:v>79597.70158008</c:v>
                </c:pt>
                <c:pt idx="25">
                  <c:v>79087.461645916672</c:v>
                </c:pt>
                <c:pt idx="26">
                  <c:v>78577.221711753344</c:v>
                </c:pt>
                <c:pt idx="27">
                  <c:v>78066.981777590001</c:v>
                </c:pt>
                <c:pt idx="28">
                  <c:v>77556.741843426673</c:v>
                </c:pt>
                <c:pt idx="29">
                  <c:v>77046.501909263345</c:v>
                </c:pt>
                <c:pt idx="30">
                  <c:v>76536.261975100002</c:v>
                </c:pt>
                <c:pt idx="31">
                  <c:v>76026.022040936674</c:v>
                </c:pt>
                <c:pt idx="32">
                  <c:v>75515.782106773346</c:v>
                </c:pt>
                <c:pt idx="33">
                  <c:v>75005.542172610003</c:v>
                </c:pt>
                <c:pt idx="34">
                  <c:v>74495.302238446675</c:v>
                </c:pt>
                <c:pt idx="35">
                  <c:v>73985.062304283332</c:v>
                </c:pt>
                <c:pt idx="36">
                  <c:v>73474.822370120004</c:v>
                </c:pt>
                <c:pt idx="37">
                  <c:v>72964.582435956676</c:v>
                </c:pt>
                <c:pt idx="38">
                  <c:v>72454.342501793333</c:v>
                </c:pt>
                <c:pt idx="39">
                  <c:v>71944.102567630005</c:v>
                </c:pt>
                <c:pt idx="40">
                  <c:v>71433.862633466662</c:v>
                </c:pt>
                <c:pt idx="41">
                  <c:v>70923.622699303334</c:v>
                </c:pt>
                <c:pt idx="42">
                  <c:v>70413.382765140006</c:v>
                </c:pt>
                <c:pt idx="43">
                  <c:v>69903.142830976663</c:v>
                </c:pt>
                <c:pt idx="44">
                  <c:v>69392.902896813335</c:v>
                </c:pt>
                <c:pt idx="45">
                  <c:v>68882.662962650007</c:v>
                </c:pt>
                <c:pt idx="46">
                  <c:v>68372.423028486664</c:v>
                </c:pt>
                <c:pt idx="47">
                  <c:v>67862.183094323336</c:v>
                </c:pt>
                <c:pt idx="48">
                  <c:v>67351.943160160008</c:v>
                </c:pt>
                <c:pt idx="49">
                  <c:v>66841.703225996665</c:v>
                </c:pt>
                <c:pt idx="50">
                  <c:v>66331.463291833337</c:v>
                </c:pt>
                <c:pt idx="51">
                  <c:v>65821.223357670009</c:v>
                </c:pt>
                <c:pt idx="52">
                  <c:v>65310.983423506666</c:v>
                </c:pt>
                <c:pt idx="53">
                  <c:v>64800.743489343338</c:v>
                </c:pt>
                <c:pt idx="54">
                  <c:v>64290.503555180003</c:v>
                </c:pt>
                <c:pt idx="55">
                  <c:v>63780.263621016667</c:v>
                </c:pt>
                <c:pt idx="56">
                  <c:v>63270.023686853339</c:v>
                </c:pt>
                <c:pt idx="57">
                  <c:v>62759.783752690004</c:v>
                </c:pt>
                <c:pt idx="58">
                  <c:v>62249.543818526668</c:v>
                </c:pt>
                <c:pt idx="59">
                  <c:v>61739.30388436334</c:v>
                </c:pt>
                <c:pt idx="60">
                  <c:v>61229.063950199998</c:v>
                </c:pt>
                <c:pt idx="61">
                  <c:v>60718.824016036669</c:v>
                </c:pt>
                <c:pt idx="62">
                  <c:v>60208.584081873334</c:v>
                </c:pt>
                <c:pt idx="63">
                  <c:v>59698.344147709999</c:v>
                </c:pt>
                <c:pt idx="64">
                  <c:v>59188.104213546671</c:v>
                </c:pt>
                <c:pt idx="65">
                  <c:v>58677.864279383335</c:v>
                </c:pt>
                <c:pt idx="66">
                  <c:v>58167.62434522</c:v>
                </c:pt>
                <c:pt idx="67">
                  <c:v>57657.384411056672</c:v>
                </c:pt>
                <c:pt idx="68">
                  <c:v>57147.144476893336</c:v>
                </c:pt>
                <c:pt idx="69">
                  <c:v>56636.904542730001</c:v>
                </c:pt>
                <c:pt idx="70">
                  <c:v>56126.664608566665</c:v>
                </c:pt>
                <c:pt idx="71">
                  <c:v>55616.424674403337</c:v>
                </c:pt>
                <c:pt idx="72">
                  <c:v>55106.184740240002</c:v>
                </c:pt>
                <c:pt idx="73">
                  <c:v>54595.944806076666</c:v>
                </c:pt>
                <c:pt idx="74">
                  <c:v>54085.704871913338</c:v>
                </c:pt>
                <c:pt idx="75">
                  <c:v>53575.464937750003</c:v>
                </c:pt>
                <c:pt idx="76">
                  <c:v>53065.225003586667</c:v>
                </c:pt>
                <c:pt idx="77">
                  <c:v>52554.985069423332</c:v>
                </c:pt>
                <c:pt idx="78">
                  <c:v>52044.745135260004</c:v>
                </c:pt>
                <c:pt idx="79">
                  <c:v>51534.505201096668</c:v>
                </c:pt>
                <c:pt idx="80">
                  <c:v>51024.265266933333</c:v>
                </c:pt>
                <c:pt idx="81">
                  <c:v>50514.025332769997</c:v>
                </c:pt>
                <c:pt idx="82">
                  <c:v>50003.785398606669</c:v>
                </c:pt>
                <c:pt idx="83">
                  <c:v>49493.545464443334</c:v>
                </c:pt>
                <c:pt idx="84">
                  <c:v>48983.305530279998</c:v>
                </c:pt>
                <c:pt idx="85">
                  <c:v>48473.06559611667</c:v>
                </c:pt>
                <c:pt idx="86">
                  <c:v>47962.825661953335</c:v>
                </c:pt>
                <c:pt idx="87">
                  <c:v>47452.58572779</c:v>
                </c:pt>
                <c:pt idx="88">
                  <c:v>46942.345793626664</c:v>
                </c:pt>
                <c:pt idx="89">
                  <c:v>46432.105859463336</c:v>
                </c:pt>
                <c:pt idx="90">
                  <c:v>45921.865925300001</c:v>
                </c:pt>
                <c:pt idx="91">
                  <c:v>45411.625991136665</c:v>
                </c:pt>
                <c:pt idx="92">
                  <c:v>44901.386056973337</c:v>
                </c:pt>
                <c:pt idx="93">
                  <c:v>44391.146122810002</c:v>
                </c:pt>
                <c:pt idx="94">
                  <c:v>43880.906188646666</c:v>
                </c:pt>
                <c:pt idx="95">
                  <c:v>43370.666254483331</c:v>
                </c:pt>
                <c:pt idx="96">
                  <c:v>42860.426320320003</c:v>
                </c:pt>
                <c:pt idx="97">
                  <c:v>42350.186386156667</c:v>
                </c:pt>
                <c:pt idx="98">
                  <c:v>41839.946451993332</c:v>
                </c:pt>
                <c:pt idx="99">
                  <c:v>41329.706517829996</c:v>
                </c:pt>
                <c:pt idx="100">
                  <c:v>40819.466583666668</c:v>
                </c:pt>
                <c:pt idx="101">
                  <c:v>40309.226649503333</c:v>
                </c:pt>
                <c:pt idx="102">
                  <c:v>39798.986715339997</c:v>
                </c:pt>
                <c:pt idx="103">
                  <c:v>39288.746781176669</c:v>
                </c:pt>
                <c:pt idx="104">
                  <c:v>38778.506847013334</c:v>
                </c:pt>
                <c:pt idx="105">
                  <c:v>38268.266912849998</c:v>
                </c:pt>
                <c:pt idx="106">
                  <c:v>37758.026978686663</c:v>
                </c:pt>
                <c:pt idx="107">
                  <c:v>37247.787044523335</c:v>
                </c:pt>
                <c:pt idx="108">
                  <c:v>36737.547110359999</c:v>
                </c:pt>
                <c:pt idx="109">
                  <c:v>36227.307176196664</c:v>
                </c:pt>
                <c:pt idx="110">
                  <c:v>35717.067242033336</c:v>
                </c:pt>
                <c:pt idx="111">
                  <c:v>35206.82730787</c:v>
                </c:pt>
                <c:pt idx="112">
                  <c:v>34696.587373706665</c:v>
                </c:pt>
                <c:pt idx="113">
                  <c:v>34186.34743954333</c:v>
                </c:pt>
                <c:pt idx="114">
                  <c:v>33676.107505380001</c:v>
                </c:pt>
                <c:pt idx="115">
                  <c:v>33165.867571216666</c:v>
                </c:pt>
                <c:pt idx="116">
                  <c:v>32655.627637053331</c:v>
                </c:pt>
                <c:pt idx="117">
                  <c:v>32145.387702889995</c:v>
                </c:pt>
                <c:pt idx="118">
                  <c:v>31635.147768726667</c:v>
                </c:pt>
                <c:pt idx="119">
                  <c:v>31124.907834563332</c:v>
                </c:pt>
                <c:pt idx="120">
                  <c:v>30614.667900399996</c:v>
                </c:pt>
                <c:pt idx="121">
                  <c:v>30104.427966236668</c:v>
                </c:pt>
                <c:pt idx="122">
                  <c:v>29594.188032073333</c:v>
                </c:pt>
                <c:pt idx="123">
                  <c:v>29083.948097909997</c:v>
                </c:pt>
                <c:pt idx="124">
                  <c:v>28573.708163746662</c:v>
                </c:pt>
                <c:pt idx="125">
                  <c:v>28063.468229583334</c:v>
                </c:pt>
                <c:pt idx="126">
                  <c:v>27553.228295419998</c:v>
                </c:pt>
                <c:pt idx="127">
                  <c:v>27042.988361256663</c:v>
                </c:pt>
                <c:pt idx="128">
                  <c:v>26532.748427093335</c:v>
                </c:pt>
                <c:pt idx="129">
                  <c:v>26022.508492929992</c:v>
                </c:pt>
                <c:pt idx="130">
                  <c:v>25512.268558766664</c:v>
                </c:pt>
                <c:pt idx="131">
                  <c:v>25002.028624603336</c:v>
                </c:pt>
                <c:pt idx="132">
                  <c:v>24491.788690439993</c:v>
                </c:pt>
                <c:pt idx="133">
                  <c:v>23981.548756276665</c:v>
                </c:pt>
                <c:pt idx="134">
                  <c:v>23471.308822113337</c:v>
                </c:pt>
                <c:pt idx="135">
                  <c:v>22961.068887949994</c:v>
                </c:pt>
                <c:pt idx="136">
                  <c:v>22450.828953786666</c:v>
                </c:pt>
                <c:pt idx="137">
                  <c:v>21940.589019623323</c:v>
                </c:pt>
                <c:pt idx="138">
                  <c:v>21430.349085459995</c:v>
                </c:pt>
                <c:pt idx="139">
                  <c:v>20920.109151296667</c:v>
                </c:pt>
                <c:pt idx="140">
                  <c:v>20409.869217133324</c:v>
                </c:pt>
                <c:pt idx="141">
                  <c:v>19899.629282969996</c:v>
                </c:pt>
                <c:pt idx="142">
                  <c:v>19389.389348806668</c:v>
                </c:pt>
                <c:pt idx="143">
                  <c:v>18879.149414643325</c:v>
                </c:pt>
                <c:pt idx="144">
                  <c:v>18368.909480479997</c:v>
                </c:pt>
                <c:pt idx="145">
                  <c:v>17858.669546316669</c:v>
                </c:pt>
                <c:pt idx="146">
                  <c:v>17348.429612153326</c:v>
                </c:pt>
                <c:pt idx="147">
                  <c:v>16838.189677989998</c:v>
                </c:pt>
                <c:pt idx="148">
                  <c:v>16327.94974382667</c:v>
                </c:pt>
                <c:pt idx="149">
                  <c:v>15817.709809663327</c:v>
                </c:pt>
                <c:pt idx="150">
                  <c:v>15307.469875499999</c:v>
                </c:pt>
                <c:pt idx="151">
                  <c:v>14797.229941336656</c:v>
                </c:pt>
                <c:pt idx="152">
                  <c:v>14286.990007173328</c:v>
                </c:pt>
                <c:pt idx="153">
                  <c:v>13776.75007301</c:v>
                </c:pt>
                <c:pt idx="154">
                  <c:v>13266.510138846657</c:v>
                </c:pt>
                <c:pt idx="155">
                  <c:v>12756.270204683329</c:v>
                </c:pt>
                <c:pt idx="156">
                  <c:v>12246.030270520001</c:v>
                </c:pt>
                <c:pt idx="157">
                  <c:v>11735.790336356658</c:v>
                </c:pt>
                <c:pt idx="158">
                  <c:v>11225.55040219333</c:v>
                </c:pt>
                <c:pt idx="159">
                  <c:v>10715.310468030002</c:v>
                </c:pt>
                <c:pt idx="160">
                  <c:v>10205.070533866659</c:v>
                </c:pt>
                <c:pt idx="161">
                  <c:v>9694.8305997033312</c:v>
                </c:pt>
                <c:pt idx="162">
                  <c:v>9184.5906655399885</c:v>
                </c:pt>
                <c:pt idx="163">
                  <c:v>8674.3507313766604</c:v>
                </c:pt>
                <c:pt idx="164">
                  <c:v>8164.1107972133323</c:v>
                </c:pt>
                <c:pt idx="165">
                  <c:v>7653.8708630499896</c:v>
                </c:pt>
                <c:pt idx="166">
                  <c:v>7143.6309288866614</c:v>
                </c:pt>
                <c:pt idx="167">
                  <c:v>6633.3909947233333</c:v>
                </c:pt>
                <c:pt idx="168">
                  <c:v>6123.1510605599906</c:v>
                </c:pt>
                <c:pt idx="169">
                  <c:v>5612.9111263966624</c:v>
                </c:pt>
                <c:pt idx="170">
                  <c:v>5102.6711922333343</c:v>
                </c:pt>
                <c:pt idx="171">
                  <c:v>4592.4312580699916</c:v>
                </c:pt>
                <c:pt idx="172">
                  <c:v>4082.1913239066635</c:v>
                </c:pt>
                <c:pt idx="173">
                  <c:v>3571.9513897433208</c:v>
                </c:pt>
                <c:pt idx="174">
                  <c:v>3061.7114555799926</c:v>
                </c:pt>
                <c:pt idx="175">
                  <c:v>2551.4715214166645</c:v>
                </c:pt>
                <c:pt idx="176">
                  <c:v>2041.2315872533218</c:v>
                </c:pt>
                <c:pt idx="177">
                  <c:v>1530.9916530899936</c:v>
                </c:pt>
                <c:pt idx="178">
                  <c:v>1020.7517189266655</c:v>
                </c:pt>
                <c:pt idx="179">
                  <c:v>510.51178476332279</c:v>
                </c:pt>
                <c:pt idx="180">
                  <c:v>0.2718506</c:v>
                </c:pt>
                <c:pt idx="181">
                  <c:v>-805.69184280694435</c:v>
                </c:pt>
                <c:pt idx="182">
                  <c:v>-1611.6555362138886</c:v>
                </c:pt>
                <c:pt idx="183">
                  <c:v>-2417.6192296208328</c:v>
                </c:pt>
                <c:pt idx="184">
                  <c:v>-3223.5829230277773</c:v>
                </c:pt>
                <c:pt idx="185">
                  <c:v>-4029.5466164347217</c:v>
                </c:pt>
                <c:pt idx="186">
                  <c:v>-4835.5103098416657</c:v>
                </c:pt>
                <c:pt idx="187">
                  <c:v>-5641.4740032486106</c:v>
                </c:pt>
                <c:pt idx="188">
                  <c:v>-6447.4376966555546</c:v>
                </c:pt>
                <c:pt idx="189">
                  <c:v>-7253.4013900624996</c:v>
                </c:pt>
                <c:pt idx="190">
                  <c:v>-8059.3650834694436</c:v>
                </c:pt>
                <c:pt idx="191">
                  <c:v>-8865.3287768763876</c:v>
                </c:pt>
                <c:pt idx="192">
                  <c:v>-9671.2924702833316</c:v>
                </c:pt>
                <c:pt idx="193">
                  <c:v>-10477.256163690277</c:v>
                </c:pt>
                <c:pt idx="194">
                  <c:v>-11283.219857097221</c:v>
                </c:pt>
                <c:pt idx="195">
                  <c:v>-12089.183550504165</c:v>
                </c:pt>
                <c:pt idx="196">
                  <c:v>-12895.147243911109</c:v>
                </c:pt>
                <c:pt idx="197">
                  <c:v>-13701.110937318053</c:v>
                </c:pt>
                <c:pt idx="198">
                  <c:v>-14507.074630724999</c:v>
                </c:pt>
                <c:pt idx="199">
                  <c:v>-15313.038324131943</c:v>
                </c:pt>
                <c:pt idx="200">
                  <c:v>-16119.002017538887</c:v>
                </c:pt>
                <c:pt idx="201">
                  <c:v>-16924.965710945835</c:v>
                </c:pt>
                <c:pt idx="202">
                  <c:v>-17730.929404352777</c:v>
                </c:pt>
                <c:pt idx="203">
                  <c:v>-18536.893097759723</c:v>
                </c:pt>
                <c:pt idx="204">
                  <c:v>-19342.856791166665</c:v>
                </c:pt>
                <c:pt idx="205">
                  <c:v>-20148.820484573611</c:v>
                </c:pt>
                <c:pt idx="206">
                  <c:v>-20954.784177980557</c:v>
                </c:pt>
                <c:pt idx="207">
                  <c:v>-21760.747871387499</c:v>
                </c:pt>
                <c:pt idx="208">
                  <c:v>-22566.711564794445</c:v>
                </c:pt>
                <c:pt idx="209">
                  <c:v>-23372.675258201387</c:v>
                </c:pt>
                <c:pt idx="210">
                  <c:v>-24178.638951608333</c:v>
                </c:pt>
                <c:pt idx="211">
                  <c:v>-24984.602645015279</c:v>
                </c:pt>
                <c:pt idx="212">
                  <c:v>-25790.566338422221</c:v>
                </c:pt>
                <c:pt idx="213">
                  <c:v>-26596.530031829167</c:v>
                </c:pt>
                <c:pt idx="214">
                  <c:v>-27402.493725236109</c:v>
                </c:pt>
                <c:pt idx="215">
                  <c:v>-28208.457418643055</c:v>
                </c:pt>
                <c:pt idx="216">
                  <c:v>-29014.42111205</c:v>
                </c:pt>
                <c:pt idx="217">
                  <c:v>-29820.384805456943</c:v>
                </c:pt>
                <c:pt idx="218">
                  <c:v>-30626.348498863888</c:v>
                </c:pt>
                <c:pt idx="219">
                  <c:v>-31432.312192270831</c:v>
                </c:pt>
                <c:pt idx="220">
                  <c:v>-32238.275885677776</c:v>
                </c:pt>
                <c:pt idx="221">
                  <c:v>-33044.239579084715</c:v>
                </c:pt>
                <c:pt idx="222">
                  <c:v>-33850.203272491664</c:v>
                </c:pt>
                <c:pt idx="223">
                  <c:v>-34656.166965898607</c:v>
                </c:pt>
                <c:pt idx="224">
                  <c:v>-35462.130659305549</c:v>
                </c:pt>
                <c:pt idx="225">
                  <c:v>-36268.094352712498</c:v>
                </c:pt>
                <c:pt idx="226">
                  <c:v>-37074.05804611944</c:v>
                </c:pt>
                <c:pt idx="227">
                  <c:v>-37880.021739526383</c:v>
                </c:pt>
                <c:pt idx="228">
                  <c:v>-38685.985432933325</c:v>
                </c:pt>
                <c:pt idx="229">
                  <c:v>-39491.949126340274</c:v>
                </c:pt>
                <c:pt idx="230">
                  <c:v>-40297.912819747216</c:v>
                </c:pt>
                <c:pt idx="231">
                  <c:v>-41103.876513154159</c:v>
                </c:pt>
                <c:pt idx="232">
                  <c:v>-41909.840206561108</c:v>
                </c:pt>
                <c:pt idx="233">
                  <c:v>-42715.80389996805</c:v>
                </c:pt>
                <c:pt idx="234">
                  <c:v>-43521.767593374992</c:v>
                </c:pt>
                <c:pt idx="235">
                  <c:v>-44327.731286781942</c:v>
                </c:pt>
                <c:pt idx="236">
                  <c:v>-45133.694980188884</c:v>
                </c:pt>
                <c:pt idx="237">
                  <c:v>-45939.658673595826</c:v>
                </c:pt>
                <c:pt idx="238">
                  <c:v>-46745.622367002768</c:v>
                </c:pt>
                <c:pt idx="239">
                  <c:v>-47551.586060409718</c:v>
                </c:pt>
                <c:pt idx="240">
                  <c:v>-48357.54975381666</c:v>
                </c:pt>
                <c:pt idx="241">
                  <c:v>-49163.513447223602</c:v>
                </c:pt>
                <c:pt idx="242">
                  <c:v>-49969.477140630552</c:v>
                </c:pt>
                <c:pt idx="243">
                  <c:v>-50775.440834037494</c:v>
                </c:pt>
                <c:pt idx="244">
                  <c:v>-51581.404527444436</c:v>
                </c:pt>
                <c:pt idx="245">
                  <c:v>-52387.368220851386</c:v>
                </c:pt>
                <c:pt idx="246">
                  <c:v>-53193.331914258328</c:v>
                </c:pt>
                <c:pt idx="247">
                  <c:v>-53999.29560766527</c:v>
                </c:pt>
                <c:pt idx="248">
                  <c:v>-54805.259301072212</c:v>
                </c:pt>
                <c:pt idx="249">
                  <c:v>-55611.222994479162</c:v>
                </c:pt>
                <c:pt idx="250">
                  <c:v>-56417.186687886104</c:v>
                </c:pt>
                <c:pt idx="251">
                  <c:v>-57223.150381293046</c:v>
                </c:pt>
                <c:pt idx="252">
                  <c:v>-58029.114074699995</c:v>
                </c:pt>
                <c:pt idx="253">
                  <c:v>-58835.077768106938</c:v>
                </c:pt>
                <c:pt idx="254">
                  <c:v>-59641.04146151388</c:v>
                </c:pt>
                <c:pt idx="255">
                  <c:v>-60447.005154920829</c:v>
                </c:pt>
                <c:pt idx="256">
                  <c:v>-61252.968848327771</c:v>
                </c:pt>
                <c:pt idx="257">
                  <c:v>-62058.932541734714</c:v>
                </c:pt>
                <c:pt idx="258">
                  <c:v>-62864.896235141656</c:v>
                </c:pt>
                <c:pt idx="259">
                  <c:v>-63670.859928548605</c:v>
                </c:pt>
                <c:pt idx="260">
                  <c:v>-64476.823621955547</c:v>
                </c:pt>
                <c:pt idx="261">
                  <c:v>-65282.78731536249</c:v>
                </c:pt>
                <c:pt idx="262">
                  <c:v>-66088.751008769439</c:v>
                </c:pt>
                <c:pt idx="263">
                  <c:v>-66894.714702176381</c:v>
                </c:pt>
                <c:pt idx="264">
                  <c:v>-67700.678395583338</c:v>
                </c:pt>
                <c:pt idx="265">
                  <c:v>-68506.64208899028</c:v>
                </c:pt>
                <c:pt idx="266">
                  <c:v>-69312.605782397222</c:v>
                </c:pt>
                <c:pt idx="267">
                  <c:v>-70118.569475804165</c:v>
                </c:pt>
                <c:pt idx="268">
                  <c:v>-70924.533169211107</c:v>
                </c:pt>
                <c:pt idx="269">
                  <c:v>-71730.496862618049</c:v>
                </c:pt>
                <c:pt idx="270">
                  <c:v>-72536.460556025006</c:v>
                </c:pt>
                <c:pt idx="271">
                  <c:v>-73342.424249431948</c:v>
                </c:pt>
                <c:pt idx="272">
                  <c:v>-74148.38794283889</c:v>
                </c:pt>
                <c:pt idx="273">
                  <c:v>-74954.351636245832</c:v>
                </c:pt>
                <c:pt idx="274">
                  <c:v>-75760.315329652774</c:v>
                </c:pt>
                <c:pt idx="275">
                  <c:v>-76566.279023059717</c:v>
                </c:pt>
                <c:pt idx="276">
                  <c:v>-77372.242716466659</c:v>
                </c:pt>
                <c:pt idx="277">
                  <c:v>-78178.206409873615</c:v>
                </c:pt>
                <c:pt idx="278">
                  <c:v>-78984.170103280558</c:v>
                </c:pt>
                <c:pt idx="279">
                  <c:v>-79790.1337966875</c:v>
                </c:pt>
                <c:pt idx="280">
                  <c:v>-80596.097490094442</c:v>
                </c:pt>
                <c:pt idx="281">
                  <c:v>-81402.061183501384</c:v>
                </c:pt>
                <c:pt idx="282">
                  <c:v>-82208.024876908326</c:v>
                </c:pt>
                <c:pt idx="283">
                  <c:v>-83013.988570315269</c:v>
                </c:pt>
                <c:pt idx="284">
                  <c:v>-83819.952263722225</c:v>
                </c:pt>
                <c:pt idx="285">
                  <c:v>-84625.915957129168</c:v>
                </c:pt>
                <c:pt idx="286">
                  <c:v>-85431.87965053611</c:v>
                </c:pt>
                <c:pt idx="287">
                  <c:v>-86237.843343943052</c:v>
                </c:pt>
                <c:pt idx="288">
                  <c:v>-87043.807037349994</c:v>
                </c:pt>
                <c:pt idx="289">
                  <c:v>-87849.770730756936</c:v>
                </c:pt>
                <c:pt idx="290">
                  <c:v>-88655.734424163893</c:v>
                </c:pt>
                <c:pt idx="291">
                  <c:v>-89461.698117570835</c:v>
                </c:pt>
                <c:pt idx="292">
                  <c:v>-90267.661810977777</c:v>
                </c:pt>
                <c:pt idx="293">
                  <c:v>-91073.62550438472</c:v>
                </c:pt>
              </c:numCache>
            </c:numRef>
          </c:xVal>
          <c:yVal>
            <c:numRef>
              <c:f>'LFH01'!$F$7:$F$300</c:f>
              <c:numCache>
                <c:formatCode>General</c:formatCode>
                <c:ptCount val="294"/>
                <c:pt idx="0">
                  <c:v>-77627.820000000007</c:v>
                </c:pt>
                <c:pt idx="1">
                  <c:v>-77196.555277004445</c:v>
                </c:pt>
                <c:pt idx="2">
                  <c:v>-76765.290554008898</c:v>
                </c:pt>
                <c:pt idx="3">
                  <c:v>-76334.025831013336</c:v>
                </c:pt>
                <c:pt idx="4">
                  <c:v>-75902.761108017789</c:v>
                </c:pt>
                <c:pt idx="5">
                  <c:v>-75471.496385022227</c:v>
                </c:pt>
                <c:pt idx="6">
                  <c:v>-75040.231662026679</c:v>
                </c:pt>
                <c:pt idx="7">
                  <c:v>-74608.966939031117</c:v>
                </c:pt>
                <c:pt idx="8">
                  <c:v>-74177.702216035555</c:v>
                </c:pt>
                <c:pt idx="9">
                  <c:v>-73746.437493040008</c:v>
                </c:pt>
                <c:pt idx="10">
                  <c:v>-73315.172770044446</c:v>
                </c:pt>
                <c:pt idx="11">
                  <c:v>-72883.908047048899</c:v>
                </c:pt>
                <c:pt idx="12">
                  <c:v>-72452.643324053337</c:v>
                </c:pt>
                <c:pt idx="13">
                  <c:v>-72021.37860105779</c:v>
                </c:pt>
                <c:pt idx="14">
                  <c:v>-71590.113878062228</c:v>
                </c:pt>
                <c:pt idx="15">
                  <c:v>-71158.84915506668</c:v>
                </c:pt>
                <c:pt idx="16">
                  <c:v>-70727.584432071118</c:v>
                </c:pt>
                <c:pt idx="17">
                  <c:v>-70296.319709075557</c:v>
                </c:pt>
                <c:pt idx="18">
                  <c:v>-69865.054986080009</c:v>
                </c:pt>
                <c:pt idx="19">
                  <c:v>-69433.790263084447</c:v>
                </c:pt>
                <c:pt idx="20">
                  <c:v>-69002.5255400889</c:v>
                </c:pt>
                <c:pt idx="21">
                  <c:v>-68571.260817093338</c:v>
                </c:pt>
                <c:pt idx="22">
                  <c:v>-68139.996094097791</c:v>
                </c:pt>
                <c:pt idx="23">
                  <c:v>-67708.731371102229</c:v>
                </c:pt>
                <c:pt idx="24">
                  <c:v>-67277.466648106667</c:v>
                </c:pt>
                <c:pt idx="25">
                  <c:v>-66846.20192511112</c:v>
                </c:pt>
                <c:pt idx="26">
                  <c:v>-66414.937202115558</c:v>
                </c:pt>
                <c:pt idx="27">
                  <c:v>-65983.67247912001</c:v>
                </c:pt>
                <c:pt idx="28">
                  <c:v>-65552.407756124448</c:v>
                </c:pt>
                <c:pt idx="29">
                  <c:v>-65121.143033128894</c:v>
                </c:pt>
                <c:pt idx="30">
                  <c:v>-64689.878310133339</c:v>
                </c:pt>
                <c:pt idx="31">
                  <c:v>-64258.613587137785</c:v>
                </c:pt>
                <c:pt idx="32">
                  <c:v>-63827.34886414223</c:v>
                </c:pt>
                <c:pt idx="33">
                  <c:v>-63396.084141146668</c:v>
                </c:pt>
                <c:pt idx="34">
                  <c:v>-62964.819418151121</c:v>
                </c:pt>
                <c:pt idx="35">
                  <c:v>-62533.554695155559</c:v>
                </c:pt>
                <c:pt idx="36">
                  <c:v>-62102.289972160004</c:v>
                </c:pt>
                <c:pt idx="37">
                  <c:v>-61671.02524916445</c:v>
                </c:pt>
                <c:pt idx="38">
                  <c:v>-61239.760526168895</c:v>
                </c:pt>
                <c:pt idx="39">
                  <c:v>-60808.49580317334</c:v>
                </c:pt>
                <c:pt idx="40">
                  <c:v>-60377.231080177778</c:v>
                </c:pt>
                <c:pt idx="41">
                  <c:v>-59945.966357182231</c:v>
                </c:pt>
                <c:pt idx="42">
                  <c:v>-59514.701634186669</c:v>
                </c:pt>
                <c:pt idx="43">
                  <c:v>-59083.436911191122</c:v>
                </c:pt>
                <c:pt idx="44">
                  <c:v>-58652.17218819556</c:v>
                </c:pt>
                <c:pt idx="45">
                  <c:v>-58220.907465200005</c:v>
                </c:pt>
                <c:pt idx="46">
                  <c:v>-57789.642742204451</c:v>
                </c:pt>
                <c:pt idx="47">
                  <c:v>-57358.378019208896</c:v>
                </c:pt>
                <c:pt idx="48">
                  <c:v>-56927.113296213342</c:v>
                </c:pt>
                <c:pt idx="49">
                  <c:v>-56495.84857321778</c:v>
                </c:pt>
                <c:pt idx="50">
                  <c:v>-56064.583850222232</c:v>
                </c:pt>
                <c:pt idx="51">
                  <c:v>-55633.31912722667</c:v>
                </c:pt>
                <c:pt idx="52">
                  <c:v>-55202.054404231116</c:v>
                </c:pt>
                <c:pt idx="53">
                  <c:v>-54770.789681235561</c:v>
                </c:pt>
                <c:pt idx="54">
                  <c:v>-54339.524958240007</c:v>
                </c:pt>
                <c:pt idx="55">
                  <c:v>-53908.260235244452</c:v>
                </c:pt>
                <c:pt idx="56">
                  <c:v>-53476.99551224889</c:v>
                </c:pt>
                <c:pt idx="57">
                  <c:v>-53045.730789253343</c:v>
                </c:pt>
                <c:pt idx="58">
                  <c:v>-52614.466066257781</c:v>
                </c:pt>
                <c:pt idx="59">
                  <c:v>-52183.201343262226</c:v>
                </c:pt>
                <c:pt idx="60">
                  <c:v>-51751.936620266672</c:v>
                </c:pt>
                <c:pt idx="61">
                  <c:v>-51320.671897271117</c:v>
                </c:pt>
                <c:pt idx="62">
                  <c:v>-50889.407174275562</c:v>
                </c:pt>
                <c:pt idx="63">
                  <c:v>-50458.14245128</c:v>
                </c:pt>
                <c:pt idx="64">
                  <c:v>-50026.877728284453</c:v>
                </c:pt>
                <c:pt idx="65">
                  <c:v>-49595.613005288891</c:v>
                </c:pt>
                <c:pt idx="66">
                  <c:v>-49164.348282293337</c:v>
                </c:pt>
                <c:pt idx="67">
                  <c:v>-48733.083559297782</c:v>
                </c:pt>
                <c:pt idx="68">
                  <c:v>-48301.818836302227</c:v>
                </c:pt>
                <c:pt idx="69">
                  <c:v>-47870.554113306673</c:v>
                </c:pt>
                <c:pt idx="70">
                  <c:v>-47439.289390311111</c:v>
                </c:pt>
                <c:pt idx="71">
                  <c:v>-47008.024667315563</c:v>
                </c:pt>
                <c:pt idx="72">
                  <c:v>-46576.759944320002</c:v>
                </c:pt>
                <c:pt idx="73">
                  <c:v>-46145.495221324454</c:v>
                </c:pt>
                <c:pt idx="74">
                  <c:v>-45714.230498328892</c:v>
                </c:pt>
                <c:pt idx="75">
                  <c:v>-45282.965775333338</c:v>
                </c:pt>
                <c:pt idx="76">
                  <c:v>-44851.701052337783</c:v>
                </c:pt>
                <c:pt idx="77">
                  <c:v>-44420.436329342228</c:v>
                </c:pt>
                <c:pt idx="78">
                  <c:v>-43989.171606346674</c:v>
                </c:pt>
                <c:pt idx="79">
                  <c:v>-43557.906883351119</c:v>
                </c:pt>
                <c:pt idx="80">
                  <c:v>-43126.642160355557</c:v>
                </c:pt>
                <c:pt idx="81">
                  <c:v>-42695.377437360003</c:v>
                </c:pt>
                <c:pt idx="82">
                  <c:v>-42264.112714364448</c:v>
                </c:pt>
                <c:pt idx="83">
                  <c:v>-41832.847991368893</c:v>
                </c:pt>
                <c:pt idx="84">
                  <c:v>-41401.583268373339</c:v>
                </c:pt>
                <c:pt idx="85">
                  <c:v>-40970.318545377784</c:v>
                </c:pt>
                <c:pt idx="86">
                  <c:v>-40539.05382238223</c:v>
                </c:pt>
                <c:pt idx="87">
                  <c:v>-40107.789099386668</c:v>
                </c:pt>
                <c:pt idx="88">
                  <c:v>-39676.524376391113</c:v>
                </c:pt>
                <c:pt idx="89">
                  <c:v>-39245.259653395558</c:v>
                </c:pt>
                <c:pt idx="90">
                  <c:v>-38813.994930400004</c:v>
                </c:pt>
                <c:pt idx="91">
                  <c:v>-38382.730207404449</c:v>
                </c:pt>
                <c:pt idx="92">
                  <c:v>-37951.465484408895</c:v>
                </c:pt>
                <c:pt idx="93">
                  <c:v>-37520.20076141334</c:v>
                </c:pt>
                <c:pt idx="94">
                  <c:v>-37088.936038417785</c:v>
                </c:pt>
                <c:pt idx="95">
                  <c:v>-36657.671315422223</c:v>
                </c:pt>
                <c:pt idx="96">
                  <c:v>-36226.406592426669</c:v>
                </c:pt>
                <c:pt idx="97">
                  <c:v>-35795.141869431114</c:v>
                </c:pt>
                <c:pt idx="98">
                  <c:v>-35363.87714643556</c:v>
                </c:pt>
                <c:pt idx="99">
                  <c:v>-34932.612423440005</c:v>
                </c:pt>
                <c:pt idx="100">
                  <c:v>-34501.34770044445</c:v>
                </c:pt>
                <c:pt idx="101">
                  <c:v>-34070.082977448896</c:v>
                </c:pt>
                <c:pt idx="102">
                  <c:v>-33638.818254453334</c:v>
                </c:pt>
                <c:pt idx="103">
                  <c:v>-33207.553531457779</c:v>
                </c:pt>
                <c:pt idx="104">
                  <c:v>-32776.288808462225</c:v>
                </c:pt>
                <c:pt idx="105">
                  <c:v>-32345.02408546667</c:v>
                </c:pt>
                <c:pt idx="106">
                  <c:v>-31913.759362471115</c:v>
                </c:pt>
                <c:pt idx="107">
                  <c:v>-31482.494639475561</c:v>
                </c:pt>
                <c:pt idx="108">
                  <c:v>-31051.229916480006</c:v>
                </c:pt>
                <c:pt idx="109">
                  <c:v>-30619.965193484451</c:v>
                </c:pt>
                <c:pt idx="110">
                  <c:v>-30188.70047048889</c:v>
                </c:pt>
                <c:pt idx="111">
                  <c:v>-29757.435747493335</c:v>
                </c:pt>
                <c:pt idx="112">
                  <c:v>-29326.17102449778</c:v>
                </c:pt>
                <c:pt idx="113">
                  <c:v>-28894.906301502226</c:v>
                </c:pt>
                <c:pt idx="114">
                  <c:v>-28463.641578506671</c:v>
                </c:pt>
                <c:pt idx="115">
                  <c:v>-28032.376855511116</c:v>
                </c:pt>
                <c:pt idx="116">
                  <c:v>-27601.112132515562</c:v>
                </c:pt>
                <c:pt idx="117">
                  <c:v>-27169.84740952</c:v>
                </c:pt>
                <c:pt idx="118">
                  <c:v>-26738.582686524445</c:v>
                </c:pt>
                <c:pt idx="119">
                  <c:v>-26307.317963528891</c:v>
                </c:pt>
                <c:pt idx="120">
                  <c:v>-25876.053240533336</c:v>
                </c:pt>
                <c:pt idx="121">
                  <c:v>-25444.788517537781</c:v>
                </c:pt>
                <c:pt idx="122">
                  <c:v>-25013.523794542227</c:v>
                </c:pt>
                <c:pt idx="123">
                  <c:v>-24582.259071546672</c:v>
                </c:pt>
                <c:pt idx="124">
                  <c:v>-24150.994348551118</c:v>
                </c:pt>
                <c:pt idx="125">
                  <c:v>-23719.729625555556</c:v>
                </c:pt>
                <c:pt idx="126">
                  <c:v>-23288.464902560001</c:v>
                </c:pt>
                <c:pt idx="127">
                  <c:v>-22857.200179564446</c:v>
                </c:pt>
                <c:pt idx="128">
                  <c:v>-22425.935456568892</c:v>
                </c:pt>
                <c:pt idx="129">
                  <c:v>-21994.670733573337</c:v>
                </c:pt>
                <c:pt idx="130">
                  <c:v>-21563.406010577783</c:v>
                </c:pt>
                <c:pt idx="131">
                  <c:v>-21132.141287582228</c:v>
                </c:pt>
                <c:pt idx="132">
                  <c:v>-20700.876564586666</c:v>
                </c:pt>
                <c:pt idx="133">
                  <c:v>-20269.611841591111</c:v>
                </c:pt>
                <c:pt idx="134">
                  <c:v>-19838.347118595557</c:v>
                </c:pt>
                <c:pt idx="135">
                  <c:v>-19407.082395600002</c:v>
                </c:pt>
                <c:pt idx="136">
                  <c:v>-18975.817672604448</c:v>
                </c:pt>
                <c:pt idx="137">
                  <c:v>-18544.552949608893</c:v>
                </c:pt>
                <c:pt idx="138">
                  <c:v>-18113.288226613338</c:v>
                </c:pt>
                <c:pt idx="139">
                  <c:v>-17682.023503617784</c:v>
                </c:pt>
                <c:pt idx="140">
                  <c:v>-17250.758780622222</c:v>
                </c:pt>
                <c:pt idx="141">
                  <c:v>-16819.494057626667</c:v>
                </c:pt>
                <c:pt idx="142">
                  <c:v>-16388.229334631113</c:v>
                </c:pt>
                <c:pt idx="143">
                  <c:v>-15956.964611635558</c:v>
                </c:pt>
                <c:pt idx="144">
                  <c:v>-15525.699888640003</c:v>
                </c:pt>
                <c:pt idx="145">
                  <c:v>-15094.435165644449</c:v>
                </c:pt>
                <c:pt idx="146">
                  <c:v>-14663.170442648894</c:v>
                </c:pt>
                <c:pt idx="147">
                  <c:v>-14231.905719653332</c:v>
                </c:pt>
                <c:pt idx="148">
                  <c:v>-13800.640996657778</c:v>
                </c:pt>
                <c:pt idx="149">
                  <c:v>-13369.376273662223</c:v>
                </c:pt>
                <c:pt idx="150">
                  <c:v>-12938.111550666668</c:v>
                </c:pt>
                <c:pt idx="151">
                  <c:v>-12506.846827671114</c:v>
                </c:pt>
                <c:pt idx="152">
                  <c:v>-12075.582104675559</c:v>
                </c:pt>
                <c:pt idx="153">
                  <c:v>-11644.317381679997</c:v>
                </c:pt>
                <c:pt idx="154">
                  <c:v>-11213.05265868445</c:v>
                </c:pt>
                <c:pt idx="155">
                  <c:v>-10781.787935688888</c:v>
                </c:pt>
                <c:pt idx="156">
                  <c:v>-10350.523212693341</c:v>
                </c:pt>
                <c:pt idx="157">
                  <c:v>-9919.2584896977787</c:v>
                </c:pt>
                <c:pt idx="158">
                  <c:v>-9487.9937667022314</c:v>
                </c:pt>
                <c:pt idx="159">
                  <c:v>-9056.7290437066695</c:v>
                </c:pt>
                <c:pt idx="160">
                  <c:v>-8625.4643207111076</c:v>
                </c:pt>
                <c:pt idx="161">
                  <c:v>-8194.1995977155602</c:v>
                </c:pt>
                <c:pt idx="162">
                  <c:v>-7762.9348747199983</c:v>
                </c:pt>
                <c:pt idx="163">
                  <c:v>-7331.670151724451</c:v>
                </c:pt>
                <c:pt idx="164">
                  <c:v>-6900.4054287288891</c:v>
                </c:pt>
                <c:pt idx="165">
                  <c:v>-6469.1407057333417</c:v>
                </c:pt>
                <c:pt idx="166">
                  <c:v>-6037.8759827377799</c:v>
                </c:pt>
                <c:pt idx="167">
                  <c:v>-5606.611259742218</c:v>
                </c:pt>
                <c:pt idx="168">
                  <c:v>-5175.3465367466706</c:v>
                </c:pt>
                <c:pt idx="169">
                  <c:v>-4744.0818137511087</c:v>
                </c:pt>
                <c:pt idx="170">
                  <c:v>-4312.8170907555614</c:v>
                </c:pt>
                <c:pt idx="171">
                  <c:v>-3881.5523677599995</c:v>
                </c:pt>
                <c:pt idx="172">
                  <c:v>-3450.2876447644521</c:v>
                </c:pt>
                <c:pt idx="173">
                  <c:v>-3019.0229217688902</c:v>
                </c:pt>
                <c:pt idx="174">
                  <c:v>-2587.7581987733283</c:v>
                </c:pt>
                <c:pt idx="175">
                  <c:v>-2156.493475777781</c:v>
                </c:pt>
                <c:pt idx="176">
                  <c:v>-1725.2287527822191</c:v>
                </c:pt>
                <c:pt idx="177">
                  <c:v>-1293.9640297866717</c:v>
                </c:pt>
                <c:pt idx="178">
                  <c:v>-862.69930679110985</c:v>
                </c:pt>
                <c:pt idx="179">
                  <c:v>-431.4345837955625</c:v>
                </c:pt>
                <c:pt idx="180">
                  <c:v>-0.16986080000000001</c:v>
                </c:pt>
                <c:pt idx="181">
                  <c:v>548.31617990000007</c:v>
                </c:pt>
                <c:pt idx="182">
                  <c:v>1096.8022206000003</c:v>
                </c:pt>
                <c:pt idx="183">
                  <c:v>1645.2882613000004</c:v>
                </c:pt>
                <c:pt idx="184">
                  <c:v>2193.7743020000003</c:v>
                </c:pt>
                <c:pt idx="185">
                  <c:v>2742.2603427000004</c:v>
                </c:pt>
                <c:pt idx="186">
                  <c:v>3290.7463834000005</c:v>
                </c:pt>
                <c:pt idx="187">
                  <c:v>3839.2324241000006</c:v>
                </c:pt>
                <c:pt idx="188">
                  <c:v>4387.7184648000011</c:v>
                </c:pt>
                <c:pt idx="189">
                  <c:v>4936.2045055000008</c:v>
                </c:pt>
                <c:pt idx="190">
                  <c:v>5484.6905462000013</c:v>
                </c:pt>
                <c:pt idx="191">
                  <c:v>6033.176586900001</c:v>
                </c:pt>
                <c:pt idx="192">
                  <c:v>6581.6626276000015</c:v>
                </c:pt>
                <c:pt idx="193">
                  <c:v>7130.1486683000012</c:v>
                </c:pt>
                <c:pt idx="194">
                  <c:v>7678.6347090000017</c:v>
                </c:pt>
                <c:pt idx="195">
                  <c:v>8227.1207497000014</c:v>
                </c:pt>
                <c:pt idx="196">
                  <c:v>8775.606790400001</c:v>
                </c:pt>
                <c:pt idx="197">
                  <c:v>9324.0928311000007</c:v>
                </c:pt>
                <c:pt idx="198">
                  <c:v>9872.5788718000003</c:v>
                </c:pt>
                <c:pt idx="199">
                  <c:v>10421.0649125</c:v>
                </c:pt>
                <c:pt idx="200">
                  <c:v>10969.550953200001</c:v>
                </c:pt>
                <c:pt idx="201">
                  <c:v>11518.036993900001</c:v>
                </c:pt>
                <c:pt idx="202">
                  <c:v>12066.523034600001</c:v>
                </c:pt>
                <c:pt idx="203">
                  <c:v>12615.0090753</c:v>
                </c:pt>
                <c:pt idx="204">
                  <c:v>13163.495116000002</c:v>
                </c:pt>
                <c:pt idx="205">
                  <c:v>13711.981156700002</c:v>
                </c:pt>
                <c:pt idx="206">
                  <c:v>14260.467197400001</c:v>
                </c:pt>
                <c:pt idx="207">
                  <c:v>14808.953238100001</c:v>
                </c:pt>
                <c:pt idx="208">
                  <c:v>15357.439278800002</c:v>
                </c:pt>
                <c:pt idx="209">
                  <c:v>15905.925319500002</c:v>
                </c:pt>
                <c:pt idx="210">
                  <c:v>16454.411360200003</c:v>
                </c:pt>
                <c:pt idx="211">
                  <c:v>17002.897400900001</c:v>
                </c:pt>
                <c:pt idx="212">
                  <c:v>17551.383441600003</c:v>
                </c:pt>
                <c:pt idx="213">
                  <c:v>18099.869482300001</c:v>
                </c:pt>
                <c:pt idx="214">
                  <c:v>18648.355523000002</c:v>
                </c:pt>
                <c:pt idx="215">
                  <c:v>19196.841563700003</c:v>
                </c:pt>
                <c:pt idx="216">
                  <c:v>19745.327604400001</c:v>
                </c:pt>
                <c:pt idx="217">
                  <c:v>20293.813645100003</c:v>
                </c:pt>
                <c:pt idx="218">
                  <c:v>20842.299685800001</c:v>
                </c:pt>
                <c:pt idx="219">
                  <c:v>21390.785726500002</c:v>
                </c:pt>
                <c:pt idx="220">
                  <c:v>21939.271767200004</c:v>
                </c:pt>
                <c:pt idx="221">
                  <c:v>22487.757807900001</c:v>
                </c:pt>
                <c:pt idx="222">
                  <c:v>23036.243848600003</c:v>
                </c:pt>
                <c:pt idx="223">
                  <c:v>23584.729889300004</c:v>
                </c:pt>
                <c:pt idx="224">
                  <c:v>24133.215930000002</c:v>
                </c:pt>
                <c:pt idx="225">
                  <c:v>24681.701970700004</c:v>
                </c:pt>
                <c:pt idx="226">
                  <c:v>25230.188011400001</c:v>
                </c:pt>
                <c:pt idx="227">
                  <c:v>25778.674052100003</c:v>
                </c:pt>
                <c:pt idx="228">
                  <c:v>26327.160092800004</c:v>
                </c:pt>
                <c:pt idx="229">
                  <c:v>26875.646133500002</c:v>
                </c:pt>
                <c:pt idx="230">
                  <c:v>27424.132174200004</c:v>
                </c:pt>
                <c:pt idx="231">
                  <c:v>27972.618214900001</c:v>
                </c:pt>
                <c:pt idx="232">
                  <c:v>28521.104255600003</c:v>
                </c:pt>
                <c:pt idx="233">
                  <c:v>29069.590296300004</c:v>
                </c:pt>
                <c:pt idx="234">
                  <c:v>29618.076337000002</c:v>
                </c:pt>
                <c:pt idx="235">
                  <c:v>30166.562377700004</c:v>
                </c:pt>
                <c:pt idx="236">
                  <c:v>30715.048418400005</c:v>
                </c:pt>
                <c:pt idx="237">
                  <c:v>31263.534459100003</c:v>
                </c:pt>
                <c:pt idx="238">
                  <c:v>31812.020499800004</c:v>
                </c:pt>
                <c:pt idx="239">
                  <c:v>32360.506540500002</c:v>
                </c:pt>
                <c:pt idx="240">
                  <c:v>32908.992581200007</c:v>
                </c:pt>
                <c:pt idx="241">
                  <c:v>33457.478621900002</c:v>
                </c:pt>
                <c:pt idx="242">
                  <c:v>34005.964662600003</c:v>
                </c:pt>
                <c:pt idx="243">
                  <c:v>34554.450703300005</c:v>
                </c:pt>
                <c:pt idx="244">
                  <c:v>35102.936744000006</c:v>
                </c:pt>
                <c:pt idx="245">
                  <c:v>35651.422784700007</c:v>
                </c:pt>
                <c:pt idx="246">
                  <c:v>36199.908825400002</c:v>
                </c:pt>
                <c:pt idx="247">
                  <c:v>36748.394866100003</c:v>
                </c:pt>
                <c:pt idx="248">
                  <c:v>37296.880906800005</c:v>
                </c:pt>
                <c:pt idx="249">
                  <c:v>37845.366947500006</c:v>
                </c:pt>
                <c:pt idx="250">
                  <c:v>38393.852988200008</c:v>
                </c:pt>
                <c:pt idx="251">
                  <c:v>38942.339028900002</c:v>
                </c:pt>
                <c:pt idx="252">
                  <c:v>39490.825069600003</c:v>
                </c:pt>
                <c:pt idx="253">
                  <c:v>40039.311110300005</c:v>
                </c:pt>
                <c:pt idx="254">
                  <c:v>40587.797151000006</c:v>
                </c:pt>
                <c:pt idx="255">
                  <c:v>41136.283191700008</c:v>
                </c:pt>
                <c:pt idx="256">
                  <c:v>41684.769232400002</c:v>
                </c:pt>
                <c:pt idx="257">
                  <c:v>42233.255273100003</c:v>
                </c:pt>
                <c:pt idx="258">
                  <c:v>42781.741313800005</c:v>
                </c:pt>
                <c:pt idx="259">
                  <c:v>43330.227354500006</c:v>
                </c:pt>
                <c:pt idx="260">
                  <c:v>43878.713395200008</c:v>
                </c:pt>
                <c:pt idx="261">
                  <c:v>44427.199435900002</c:v>
                </c:pt>
                <c:pt idx="262">
                  <c:v>44975.685476600003</c:v>
                </c:pt>
                <c:pt idx="263">
                  <c:v>45524.171517300005</c:v>
                </c:pt>
                <c:pt idx="264">
                  <c:v>46072.657558000006</c:v>
                </c:pt>
                <c:pt idx="265">
                  <c:v>46621.143598700008</c:v>
                </c:pt>
                <c:pt idx="266">
                  <c:v>47169.629639400009</c:v>
                </c:pt>
                <c:pt idx="267">
                  <c:v>47718.115680100003</c:v>
                </c:pt>
                <c:pt idx="268">
                  <c:v>48266.601720800005</c:v>
                </c:pt>
                <c:pt idx="269">
                  <c:v>48815.087761500006</c:v>
                </c:pt>
                <c:pt idx="270">
                  <c:v>49363.573802200008</c:v>
                </c:pt>
                <c:pt idx="271">
                  <c:v>49912.059842900009</c:v>
                </c:pt>
                <c:pt idx="272">
                  <c:v>50460.545883600003</c:v>
                </c:pt>
                <c:pt idx="273">
                  <c:v>51009.031924300005</c:v>
                </c:pt>
                <c:pt idx="274">
                  <c:v>51557.517965000006</c:v>
                </c:pt>
                <c:pt idx="275">
                  <c:v>52106.004005700008</c:v>
                </c:pt>
                <c:pt idx="276">
                  <c:v>52654.490046400009</c:v>
                </c:pt>
                <c:pt idx="277">
                  <c:v>53202.976087100003</c:v>
                </c:pt>
                <c:pt idx="278">
                  <c:v>53751.462127800005</c:v>
                </c:pt>
                <c:pt idx="279">
                  <c:v>54299.948168500006</c:v>
                </c:pt>
                <c:pt idx="280">
                  <c:v>54848.434209200008</c:v>
                </c:pt>
                <c:pt idx="281">
                  <c:v>55396.920249900009</c:v>
                </c:pt>
                <c:pt idx="282">
                  <c:v>55945.406290600004</c:v>
                </c:pt>
                <c:pt idx="283">
                  <c:v>56493.892331300005</c:v>
                </c:pt>
                <c:pt idx="284">
                  <c:v>57042.378372000006</c:v>
                </c:pt>
                <c:pt idx="285">
                  <c:v>57590.864412700008</c:v>
                </c:pt>
                <c:pt idx="286">
                  <c:v>58139.350453400009</c:v>
                </c:pt>
                <c:pt idx="287">
                  <c:v>58687.836494100011</c:v>
                </c:pt>
                <c:pt idx="288">
                  <c:v>59236.322534800005</c:v>
                </c:pt>
                <c:pt idx="289">
                  <c:v>59784.808575500007</c:v>
                </c:pt>
                <c:pt idx="290">
                  <c:v>60333.294616200008</c:v>
                </c:pt>
                <c:pt idx="291">
                  <c:v>60881.780656900009</c:v>
                </c:pt>
                <c:pt idx="292">
                  <c:v>61430.266697600011</c:v>
                </c:pt>
                <c:pt idx="293">
                  <c:v>61978.752738300005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ser>
          <c:idx val="0"/>
          <c:order val="1"/>
          <c:tx>
            <c:strRef>
              <c:f>'LFH01'!$F$1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'LFH01'!$E$2:$E$4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0.2718506</c:v>
                </c:pt>
                <c:pt idx="2">
                  <c:v>-116058.5</c:v>
                </c:pt>
              </c:numCache>
            </c:numRef>
          </c:xVal>
          <c:yVal>
            <c:numRef>
              <c:f>'LFH01'!$F$2:$F$4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-0.16986080000000001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42824"/>
        <c:axId val="232243216"/>
      </c:scatterChart>
      <c:valAx>
        <c:axId val="232242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43216"/>
        <c:crosses val="autoZero"/>
        <c:crossBetween val="midCat"/>
      </c:valAx>
      <c:valAx>
        <c:axId val="23224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42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'LFH02'!$E$7:$E$300</c:f>
              <c:numCache>
                <c:formatCode>General</c:formatCode>
                <c:ptCount val="294"/>
                <c:pt idx="0">
                  <c:v>-124061.1</c:v>
                </c:pt>
                <c:pt idx="1">
                  <c:v>-123099.38393914264</c:v>
                </c:pt>
                <c:pt idx="2">
                  <c:v>-122137.66787828528</c:v>
                </c:pt>
                <c:pt idx="3">
                  <c:v>-121175.95181742791</c:v>
                </c:pt>
                <c:pt idx="4">
                  <c:v>-120214.23575657055</c:v>
                </c:pt>
                <c:pt idx="5">
                  <c:v>-119252.51969571318</c:v>
                </c:pt>
                <c:pt idx="6">
                  <c:v>-118290.80363485582</c:v>
                </c:pt>
                <c:pt idx="7">
                  <c:v>-117329.08757399846</c:v>
                </c:pt>
                <c:pt idx="8">
                  <c:v>-116367.37151314109</c:v>
                </c:pt>
                <c:pt idx="9">
                  <c:v>-115405.65545228373</c:v>
                </c:pt>
                <c:pt idx="10">
                  <c:v>-114443.93939142636</c:v>
                </c:pt>
                <c:pt idx="11">
                  <c:v>-113482.223330569</c:v>
                </c:pt>
                <c:pt idx="12">
                  <c:v>-112520.50726971164</c:v>
                </c:pt>
                <c:pt idx="13">
                  <c:v>-111558.79120885427</c:v>
                </c:pt>
                <c:pt idx="14">
                  <c:v>-110597.0751479969</c:v>
                </c:pt>
                <c:pt idx="15">
                  <c:v>-109635.35908713954</c:v>
                </c:pt>
                <c:pt idx="16">
                  <c:v>-108673.64302628218</c:v>
                </c:pt>
                <c:pt idx="17">
                  <c:v>-107711.92696542482</c:v>
                </c:pt>
                <c:pt idx="18">
                  <c:v>-106750.21090456744</c:v>
                </c:pt>
                <c:pt idx="19">
                  <c:v>-105788.49484371008</c:v>
                </c:pt>
                <c:pt idx="20">
                  <c:v>-104826.77878285272</c:v>
                </c:pt>
                <c:pt idx="21">
                  <c:v>-103865.06272199536</c:v>
                </c:pt>
                <c:pt idx="22">
                  <c:v>-102903.346661138</c:v>
                </c:pt>
                <c:pt idx="23">
                  <c:v>-101941.63060028062</c:v>
                </c:pt>
                <c:pt idx="24">
                  <c:v>-100979.91453942326</c:v>
                </c:pt>
                <c:pt idx="25">
                  <c:v>-100018.1984785659</c:v>
                </c:pt>
                <c:pt idx="26">
                  <c:v>-99056.482417708539</c:v>
                </c:pt>
                <c:pt idx="27">
                  <c:v>-98094.766356851178</c:v>
                </c:pt>
                <c:pt idx="28">
                  <c:v>-97133.050295993802</c:v>
                </c:pt>
                <c:pt idx="29">
                  <c:v>-96171.334235136441</c:v>
                </c:pt>
                <c:pt idx="30">
                  <c:v>-95209.61817427908</c:v>
                </c:pt>
                <c:pt idx="31">
                  <c:v>-94247.902113421718</c:v>
                </c:pt>
                <c:pt idx="32">
                  <c:v>-93286.186052564357</c:v>
                </c:pt>
                <c:pt idx="33">
                  <c:v>-92324.469991706981</c:v>
                </c:pt>
                <c:pt idx="34">
                  <c:v>-91362.75393084962</c:v>
                </c:pt>
                <c:pt idx="35">
                  <c:v>-90401.037869992258</c:v>
                </c:pt>
                <c:pt idx="36">
                  <c:v>-89439.321809134883</c:v>
                </c:pt>
                <c:pt idx="37">
                  <c:v>-88477.605748277536</c:v>
                </c:pt>
                <c:pt idx="38">
                  <c:v>-87515.88968742016</c:v>
                </c:pt>
                <c:pt idx="39">
                  <c:v>-86554.173626562799</c:v>
                </c:pt>
                <c:pt idx="40">
                  <c:v>-85592.457565705437</c:v>
                </c:pt>
                <c:pt idx="41">
                  <c:v>-84630.741504848062</c:v>
                </c:pt>
                <c:pt idx="42">
                  <c:v>-83669.025443990715</c:v>
                </c:pt>
                <c:pt idx="43">
                  <c:v>-82707.309383133339</c:v>
                </c:pt>
                <c:pt idx="44">
                  <c:v>-81745.593322275978</c:v>
                </c:pt>
                <c:pt idx="45">
                  <c:v>-80783.877261418616</c:v>
                </c:pt>
                <c:pt idx="46">
                  <c:v>-79822.161200561241</c:v>
                </c:pt>
                <c:pt idx="47">
                  <c:v>-78860.445139703894</c:v>
                </c:pt>
                <c:pt idx="48">
                  <c:v>-77898.729078846518</c:v>
                </c:pt>
                <c:pt idx="49">
                  <c:v>-76937.013017989157</c:v>
                </c:pt>
                <c:pt idx="50">
                  <c:v>-75975.296957131795</c:v>
                </c:pt>
                <c:pt idx="51">
                  <c:v>-75013.58089627442</c:v>
                </c:pt>
                <c:pt idx="52">
                  <c:v>-74051.864835417073</c:v>
                </c:pt>
                <c:pt idx="53">
                  <c:v>-73090.148774559697</c:v>
                </c:pt>
                <c:pt idx="54">
                  <c:v>-72128.432713702336</c:v>
                </c:pt>
                <c:pt idx="55">
                  <c:v>-71166.716652844974</c:v>
                </c:pt>
                <c:pt idx="56">
                  <c:v>-70205.000591987598</c:v>
                </c:pt>
                <c:pt idx="57">
                  <c:v>-69243.284531130252</c:v>
                </c:pt>
                <c:pt idx="58">
                  <c:v>-68281.568470272876</c:v>
                </c:pt>
                <c:pt idx="59">
                  <c:v>-67319.852409415515</c:v>
                </c:pt>
                <c:pt idx="60">
                  <c:v>-66358.136348558153</c:v>
                </c:pt>
                <c:pt idx="61">
                  <c:v>-65396.420287700785</c:v>
                </c:pt>
                <c:pt idx="62">
                  <c:v>-64434.704226843423</c:v>
                </c:pt>
                <c:pt idx="63">
                  <c:v>-63472.988165986055</c:v>
                </c:pt>
                <c:pt idx="64">
                  <c:v>-62511.272105128694</c:v>
                </c:pt>
                <c:pt idx="65">
                  <c:v>-61549.556044271325</c:v>
                </c:pt>
                <c:pt idx="66">
                  <c:v>-60587.839983413964</c:v>
                </c:pt>
                <c:pt idx="67">
                  <c:v>-59626.123922556602</c:v>
                </c:pt>
                <c:pt idx="68">
                  <c:v>-58664.407861699234</c:v>
                </c:pt>
                <c:pt idx="69">
                  <c:v>-57702.691800841872</c:v>
                </c:pt>
                <c:pt idx="70">
                  <c:v>-56740.975739984511</c:v>
                </c:pt>
                <c:pt idx="71">
                  <c:v>-55779.259679127135</c:v>
                </c:pt>
                <c:pt idx="72">
                  <c:v>-54817.543618269774</c:v>
                </c:pt>
                <c:pt idx="73">
                  <c:v>-53855.827557412413</c:v>
                </c:pt>
                <c:pt idx="74">
                  <c:v>-52894.111496555051</c:v>
                </c:pt>
                <c:pt idx="75">
                  <c:v>-51932.39543569769</c:v>
                </c:pt>
                <c:pt idx="76">
                  <c:v>-50970.679374840314</c:v>
                </c:pt>
                <c:pt idx="77">
                  <c:v>-50008.963313982953</c:v>
                </c:pt>
                <c:pt idx="78">
                  <c:v>-49047.247253125592</c:v>
                </c:pt>
                <c:pt idx="79">
                  <c:v>-48085.53119226823</c:v>
                </c:pt>
                <c:pt idx="80">
                  <c:v>-47123.815131410869</c:v>
                </c:pt>
                <c:pt idx="81">
                  <c:v>-46162.099070553493</c:v>
                </c:pt>
                <c:pt idx="82">
                  <c:v>-45200.383009696132</c:v>
                </c:pt>
                <c:pt idx="83">
                  <c:v>-44238.666948838771</c:v>
                </c:pt>
                <c:pt idx="84">
                  <c:v>-43276.950887981409</c:v>
                </c:pt>
                <c:pt idx="85">
                  <c:v>-42315.234827124048</c:v>
                </c:pt>
                <c:pt idx="86">
                  <c:v>-41353.518766266672</c:v>
                </c:pt>
                <c:pt idx="87">
                  <c:v>-40391.802705409311</c:v>
                </c:pt>
                <c:pt idx="88">
                  <c:v>-39430.08664455195</c:v>
                </c:pt>
                <c:pt idx="89">
                  <c:v>-38468.370583694588</c:v>
                </c:pt>
                <c:pt idx="90">
                  <c:v>-37506.654522837227</c:v>
                </c:pt>
                <c:pt idx="91">
                  <c:v>-36544.938461979851</c:v>
                </c:pt>
                <c:pt idx="92">
                  <c:v>-35583.22240112249</c:v>
                </c:pt>
                <c:pt idx="93">
                  <c:v>-34621.506340265129</c:v>
                </c:pt>
                <c:pt idx="94">
                  <c:v>-33659.790279407767</c:v>
                </c:pt>
                <c:pt idx="95">
                  <c:v>-32698.074218550406</c:v>
                </c:pt>
                <c:pt idx="96">
                  <c:v>-31736.35815769303</c:v>
                </c:pt>
                <c:pt idx="97">
                  <c:v>-30774.642096835669</c:v>
                </c:pt>
                <c:pt idx="98">
                  <c:v>-29812.926035978307</c:v>
                </c:pt>
                <c:pt idx="99">
                  <c:v>-28851.209975120946</c:v>
                </c:pt>
                <c:pt idx="100">
                  <c:v>-27889.49391426357</c:v>
                </c:pt>
                <c:pt idx="101">
                  <c:v>-26927.777853406209</c:v>
                </c:pt>
                <c:pt idx="102">
                  <c:v>-25966.061792548848</c:v>
                </c:pt>
                <c:pt idx="103">
                  <c:v>-25004.345731691486</c:v>
                </c:pt>
                <c:pt idx="104">
                  <c:v>-24042.629670834125</c:v>
                </c:pt>
                <c:pt idx="105">
                  <c:v>-23080.913609976749</c:v>
                </c:pt>
                <c:pt idx="106">
                  <c:v>-22119.197549119388</c:v>
                </c:pt>
                <c:pt idx="107">
                  <c:v>-21157.481488262027</c:v>
                </c:pt>
                <c:pt idx="108">
                  <c:v>-20195.765427404665</c:v>
                </c:pt>
                <c:pt idx="109">
                  <c:v>-19234.049366547304</c:v>
                </c:pt>
                <c:pt idx="110">
                  <c:v>-18272.333305689928</c:v>
                </c:pt>
                <c:pt idx="111">
                  <c:v>-17310.617244832567</c:v>
                </c:pt>
                <c:pt idx="112">
                  <c:v>-16348.901183975206</c:v>
                </c:pt>
                <c:pt idx="113">
                  <c:v>-15387.185123117844</c:v>
                </c:pt>
                <c:pt idx="114">
                  <c:v>-14425.469062260483</c:v>
                </c:pt>
                <c:pt idx="115">
                  <c:v>-13463.753001403107</c:v>
                </c:pt>
                <c:pt idx="116">
                  <c:v>-12502.036940545746</c:v>
                </c:pt>
                <c:pt idx="117">
                  <c:v>-11540.320879688385</c:v>
                </c:pt>
                <c:pt idx="118">
                  <c:v>-10578.604818831023</c:v>
                </c:pt>
                <c:pt idx="119">
                  <c:v>-9616.888757973662</c:v>
                </c:pt>
                <c:pt idx="120">
                  <c:v>-8655.1726971162861</c:v>
                </c:pt>
                <c:pt idx="121">
                  <c:v>-7693.4566362589248</c:v>
                </c:pt>
                <c:pt idx="122">
                  <c:v>-6731.7405754015635</c:v>
                </c:pt>
                <c:pt idx="123">
                  <c:v>-5770.0245145442022</c:v>
                </c:pt>
                <c:pt idx="124">
                  <c:v>-4808.3084536868409</c:v>
                </c:pt>
                <c:pt idx="125">
                  <c:v>-3846.5923928294651</c:v>
                </c:pt>
                <c:pt idx="126">
                  <c:v>-2884.8763319721038</c:v>
                </c:pt>
                <c:pt idx="127">
                  <c:v>-1923.1602711147425</c:v>
                </c:pt>
                <c:pt idx="128">
                  <c:v>-961.4442102573812</c:v>
                </c:pt>
                <c:pt idx="129">
                  <c:v>0.2718506</c:v>
                </c:pt>
                <c:pt idx="130">
                  <c:v>1078.9315873719011</c:v>
                </c:pt>
                <c:pt idx="131">
                  <c:v>2157.591324143802</c:v>
                </c:pt>
                <c:pt idx="132">
                  <c:v>3236.251060915703</c:v>
                </c:pt>
                <c:pt idx="133">
                  <c:v>4314.9107976876039</c:v>
                </c:pt>
                <c:pt idx="134">
                  <c:v>5393.5705344595053</c:v>
                </c:pt>
                <c:pt idx="135">
                  <c:v>6472.2302712314058</c:v>
                </c:pt>
                <c:pt idx="136">
                  <c:v>7550.8900080033072</c:v>
                </c:pt>
                <c:pt idx="137">
                  <c:v>8629.5497447752077</c:v>
                </c:pt>
                <c:pt idx="138">
                  <c:v>9708.2094815471082</c:v>
                </c:pt>
                <c:pt idx="139">
                  <c:v>10786.869218319011</c:v>
                </c:pt>
                <c:pt idx="140">
                  <c:v>11865.528955090911</c:v>
                </c:pt>
                <c:pt idx="141">
                  <c:v>12944.188691862812</c:v>
                </c:pt>
                <c:pt idx="142">
                  <c:v>14022.848428634712</c:v>
                </c:pt>
                <c:pt idx="143">
                  <c:v>15101.508165406614</c:v>
                </c:pt>
                <c:pt idx="144">
                  <c:v>16180.167902178515</c:v>
                </c:pt>
                <c:pt idx="145">
                  <c:v>17258.827638950414</c:v>
                </c:pt>
                <c:pt idx="146">
                  <c:v>18337.487375722314</c:v>
                </c:pt>
                <c:pt idx="147">
                  <c:v>19416.147112494215</c:v>
                </c:pt>
                <c:pt idx="148">
                  <c:v>20494.806849266119</c:v>
                </c:pt>
                <c:pt idx="149">
                  <c:v>21573.466586038019</c:v>
                </c:pt>
                <c:pt idx="150">
                  <c:v>22652.12632280992</c:v>
                </c:pt>
                <c:pt idx="151">
                  <c:v>23730.78605958182</c:v>
                </c:pt>
                <c:pt idx="152">
                  <c:v>24809.445796353721</c:v>
                </c:pt>
                <c:pt idx="153">
                  <c:v>25888.105533125621</c:v>
                </c:pt>
                <c:pt idx="154">
                  <c:v>26966.765269897522</c:v>
                </c:pt>
                <c:pt idx="155">
                  <c:v>28045.425006669422</c:v>
                </c:pt>
                <c:pt idx="156">
                  <c:v>29124.084743441326</c:v>
                </c:pt>
                <c:pt idx="157">
                  <c:v>30202.744480213227</c:v>
                </c:pt>
                <c:pt idx="158">
                  <c:v>31281.404216985127</c:v>
                </c:pt>
                <c:pt idx="159">
                  <c:v>32360.063953757028</c:v>
                </c:pt>
                <c:pt idx="160">
                  <c:v>33438.723690528932</c:v>
                </c:pt>
                <c:pt idx="161">
                  <c:v>34517.383427300832</c:v>
                </c:pt>
                <c:pt idx="162">
                  <c:v>35596.043164072733</c:v>
                </c:pt>
                <c:pt idx="163">
                  <c:v>36674.702900844633</c:v>
                </c:pt>
                <c:pt idx="164">
                  <c:v>37753.362637616534</c:v>
                </c:pt>
                <c:pt idx="165">
                  <c:v>38832.022374388434</c:v>
                </c:pt>
                <c:pt idx="166">
                  <c:v>39910.682111160335</c:v>
                </c:pt>
                <c:pt idx="167">
                  <c:v>40989.341847932243</c:v>
                </c:pt>
                <c:pt idx="168">
                  <c:v>42068.001584704143</c:v>
                </c:pt>
                <c:pt idx="169">
                  <c:v>43146.661321476044</c:v>
                </c:pt>
                <c:pt idx="170">
                  <c:v>44225.321058247944</c:v>
                </c:pt>
                <c:pt idx="171">
                  <c:v>45303.980795019845</c:v>
                </c:pt>
                <c:pt idx="172">
                  <c:v>46382.640531791745</c:v>
                </c:pt>
                <c:pt idx="173">
                  <c:v>47461.300268563646</c:v>
                </c:pt>
                <c:pt idx="174">
                  <c:v>48539.960005335546</c:v>
                </c:pt>
                <c:pt idx="175">
                  <c:v>49618.619742107447</c:v>
                </c:pt>
                <c:pt idx="176">
                  <c:v>50697.279478879347</c:v>
                </c:pt>
                <c:pt idx="177">
                  <c:v>51775.939215651248</c:v>
                </c:pt>
                <c:pt idx="178">
                  <c:v>52854.598952423148</c:v>
                </c:pt>
                <c:pt idx="179">
                  <c:v>53933.258689195049</c:v>
                </c:pt>
                <c:pt idx="180">
                  <c:v>55011.918425966949</c:v>
                </c:pt>
                <c:pt idx="181">
                  <c:v>56090.57816273885</c:v>
                </c:pt>
                <c:pt idx="182">
                  <c:v>57169.237899510757</c:v>
                </c:pt>
                <c:pt idx="183">
                  <c:v>58247.897636282658</c:v>
                </c:pt>
                <c:pt idx="184">
                  <c:v>59326.557373054558</c:v>
                </c:pt>
                <c:pt idx="185">
                  <c:v>60405.217109826459</c:v>
                </c:pt>
                <c:pt idx="186">
                  <c:v>61483.876846598359</c:v>
                </c:pt>
                <c:pt idx="187">
                  <c:v>62562.53658337026</c:v>
                </c:pt>
                <c:pt idx="188">
                  <c:v>63641.19632014216</c:v>
                </c:pt>
                <c:pt idx="189">
                  <c:v>64719.856056914061</c:v>
                </c:pt>
                <c:pt idx="190">
                  <c:v>65798.515793685961</c:v>
                </c:pt>
                <c:pt idx="191">
                  <c:v>66877.175530457855</c:v>
                </c:pt>
                <c:pt idx="192">
                  <c:v>67955.835267229762</c:v>
                </c:pt>
                <c:pt idx="193">
                  <c:v>69034.495004001656</c:v>
                </c:pt>
                <c:pt idx="194">
                  <c:v>70113.154740773563</c:v>
                </c:pt>
                <c:pt idx="195">
                  <c:v>71191.814477545457</c:v>
                </c:pt>
                <c:pt idx="196">
                  <c:v>72270.474214317364</c:v>
                </c:pt>
                <c:pt idx="197">
                  <c:v>73349.133951089258</c:v>
                </c:pt>
                <c:pt idx="198">
                  <c:v>74427.793687861165</c:v>
                </c:pt>
                <c:pt idx="199">
                  <c:v>75506.453424633059</c:v>
                </c:pt>
                <c:pt idx="200">
                  <c:v>76585.113161404966</c:v>
                </c:pt>
                <c:pt idx="201">
                  <c:v>77663.77289817686</c:v>
                </c:pt>
                <c:pt idx="202">
                  <c:v>78742.432634948767</c:v>
                </c:pt>
                <c:pt idx="203">
                  <c:v>79821.092371720661</c:v>
                </c:pt>
                <c:pt idx="204">
                  <c:v>80899.752108492568</c:v>
                </c:pt>
                <c:pt idx="205">
                  <c:v>81978.411845264476</c:v>
                </c:pt>
                <c:pt idx="206">
                  <c:v>83057.071582036369</c:v>
                </c:pt>
                <c:pt idx="207">
                  <c:v>84135.731318808277</c:v>
                </c:pt>
                <c:pt idx="208">
                  <c:v>85214.39105558017</c:v>
                </c:pt>
                <c:pt idx="209">
                  <c:v>86293.050792352078</c:v>
                </c:pt>
                <c:pt idx="210">
                  <c:v>87371.710529123971</c:v>
                </c:pt>
                <c:pt idx="211">
                  <c:v>88450.370265895879</c:v>
                </c:pt>
                <c:pt idx="212">
                  <c:v>89529.030002667772</c:v>
                </c:pt>
                <c:pt idx="213">
                  <c:v>90607.68973943968</c:v>
                </c:pt>
                <c:pt idx="214">
                  <c:v>91686.349476211573</c:v>
                </c:pt>
                <c:pt idx="215">
                  <c:v>92765.009212983481</c:v>
                </c:pt>
                <c:pt idx="216">
                  <c:v>93843.668949755374</c:v>
                </c:pt>
                <c:pt idx="217">
                  <c:v>94922.328686527282</c:v>
                </c:pt>
                <c:pt idx="218">
                  <c:v>96000.988423299175</c:v>
                </c:pt>
                <c:pt idx="219">
                  <c:v>97079.648160071083</c:v>
                </c:pt>
                <c:pt idx="220">
                  <c:v>98158.307896842991</c:v>
                </c:pt>
                <c:pt idx="221">
                  <c:v>99236.967633614884</c:v>
                </c:pt>
                <c:pt idx="222">
                  <c:v>100315.62737038679</c:v>
                </c:pt>
                <c:pt idx="223">
                  <c:v>101394.28710715869</c:v>
                </c:pt>
                <c:pt idx="224">
                  <c:v>102472.94684393059</c:v>
                </c:pt>
                <c:pt idx="225">
                  <c:v>103551.60658070249</c:v>
                </c:pt>
                <c:pt idx="226">
                  <c:v>104630.26631747439</c:v>
                </c:pt>
                <c:pt idx="227">
                  <c:v>105708.92605424629</c:v>
                </c:pt>
                <c:pt idx="228">
                  <c:v>106787.58579101819</c:v>
                </c:pt>
                <c:pt idx="229">
                  <c:v>107866.24552779009</c:v>
                </c:pt>
                <c:pt idx="230">
                  <c:v>108944.905264562</c:v>
                </c:pt>
                <c:pt idx="231">
                  <c:v>110023.56500133389</c:v>
                </c:pt>
                <c:pt idx="232">
                  <c:v>111102.2247381058</c:v>
                </c:pt>
                <c:pt idx="233">
                  <c:v>112180.88447487769</c:v>
                </c:pt>
                <c:pt idx="234">
                  <c:v>113259.5442116496</c:v>
                </c:pt>
                <c:pt idx="235">
                  <c:v>114338.20394842151</c:v>
                </c:pt>
                <c:pt idx="236">
                  <c:v>115416.8636851934</c:v>
                </c:pt>
                <c:pt idx="237">
                  <c:v>116495.52342196531</c:v>
                </c:pt>
                <c:pt idx="238">
                  <c:v>117574.1831587372</c:v>
                </c:pt>
                <c:pt idx="239">
                  <c:v>118652.84289550911</c:v>
                </c:pt>
                <c:pt idx="240">
                  <c:v>119731.502632281</c:v>
                </c:pt>
                <c:pt idx="241">
                  <c:v>120810.16236905291</c:v>
                </c:pt>
                <c:pt idx="242">
                  <c:v>121888.8221058248</c:v>
                </c:pt>
                <c:pt idx="243">
                  <c:v>122967.48184259671</c:v>
                </c:pt>
                <c:pt idx="244">
                  <c:v>124046.1415793686</c:v>
                </c:pt>
                <c:pt idx="245">
                  <c:v>125124.80131614051</c:v>
                </c:pt>
                <c:pt idx="246">
                  <c:v>126203.4610529124</c:v>
                </c:pt>
                <c:pt idx="247">
                  <c:v>127282.12078968431</c:v>
                </c:pt>
                <c:pt idx="248">
                  <c:v>128360.7805264562</c:v>
                </c:pt>
                <c:pt idx="249">
                  <c:v>129439.44026322811</c:v>
                </c:pt>
                <c:pt idx="250">
                  <c:v>130518.10000000002</c:v>
                </c:pt>
                <c:pt idx="251">
                  <c:v>131596.75973677193</c:v>
                </c:pt>
                <c:pt idx="252">
                  <c:v>132675.41947354382</c:v>
                </c:pt>
                <c:pt idx="253">
                  <c:v>133754.07921031571</c:v>
                </c:pt>
                <c:pt idx="254">
                  <c:v>134832.73894708761</c:v>
                </c:pt>
                <c:pt idx="255">
                  <c:v>135911.39868385953</c:v>
                </c:pt>
                <c:pt idx="256">
                  <c:v>136990.05842063142</c:v>
                </c:pt>
              </c:numCache>
            </c:numRef>
          </c:xVal>
          <c:yVal>
            <c:numRef>
              <c:f>'LFH02'!$F$7:$F$300</c:f>
              <c:numCache>
                <c:formatCode>General</c:formatCode>
                <c:ptCount val="294"/>
                <c:pt idx="0">
                  <c:v>-29584.49</c:v>
                </c:pt>
                <c:pt idx="1">
                  <c:v>-29355.154184967443</c:v>
                </c:pt>
                <c:pt idx="2">
                  <c:v>-29125.818369934885</c:v>
                </c:pt>
                <c:pt idx="3">
                  <c:v>-28896.482554902326</c:v>
                </c:pt>
                <c:pt idx="4">
                  <c:v>-28667.146739869768</c:v>
                </c:pt>
                <c:pt idx="5">
                  <c:v>-28437.810924837209</c:v>
                </c:pt>
                <c:pt idx="6">
                  <c:v>-28208.475109804654</c:v>
                </c:pt>
                <c:pt idx="7">
                  <c:v>-27979.139294772096</c:v>
                </c:pt>
                <c:pt idx="8">
                  <c:v>-27749.803479739538</c:v>
                </c:pt>
                <c:pt idx="9">
                  <c:v>-27520.467664706979</c:v>
                </c:pt>
                <c:pt idx="10">
                  <c:v>-27291.131849674421</c:v>
                </c:pt>
                <c:pt idx="11">
                  <c:v>-27061.796034641862</c:v>
                </c:pt>
                <c:pt idx="12">
                  <c:v>-26832.460219609304</c:v>
                </c:pt>
                <c:pt idx="13">
                  <c:v>-26603.124404576745</c:v>
                </c:pt>
                <c:pt idx="14">
                  <c:v>-26373.788589544187</c:v>
                </c:pt>
                <c:pt idx="15">
                  <c:v>-26144.452774511628</c:v>
                </c:pt>
                <c:pt idx="16">
                  <c:v>-25915.11695947907</c:v>
                </c:pt>
                <c:pt idx="17">
                  <c:v>-25685.781144446511</c:v>
                </c:pt>
                <c:pt idx="18">
                  <c:v>-25456.445329413953</c:v>
                </c:pt>
                <c:pt idx="19">
                  <c:v>-25227.109514381395</c:v>
                </c:pt>
                <c:pt idx="20">
                  <c:v>-24997.77369934884</c:v>
                </c:pt>
                <c:pt idx="21">
                  <c:v>-24768.437884316281</c:v>
                </c:pt>
                <c:pt idx="22">
                  <c:v>-24539.102069283723</c:v>
                </c:pt>
                <c:pt idx="23">
                  <c:v>-24309.766254251164</c:v>
                </c:pt>
                <c:pt idx="24">
                  <c:v>-24080.430439218606</c:v>
                </c:pt>
                <c:pt idx="25">
                  <c:v>-23851.094624186047</c:v>
                </c:pt>
                <c:pt idx="26">
                  <c:v>-23621.758809153489</c:v>
                </c:pt>
                <c:pt idx="27">
                  <c:v>-23392.422994120931</c:v>
                </c:pt>
                <c:pt idx="28">
                  <c:v>-23163.087179088372</c:v>
                </c:pt>
                <c:pt idx="29">
                  <c:v>-22933.751364055817</c:v>
                </c:pt>
                <c:pt idx="30">
                  <c:v>-22704.415549023259</c:v>
                </c:pt>
                <c:pt idx="31">
                  <c:v>-22475.0797339907</c:v>
                </c:pt>
                <c:pt idx="32">
                  <c:v>-22245.743918958142</c:v>
                </c:pt>
                <c:pt idx="33">
                  <c:v>-22016.408103925583</c:v>
                </c:pt>
                <c:pt idx="34">
                  <c:v>-21787.072288893025</c:v>
                </c:pt>
                <c:pt idx="35">
                  <c:v>-21557.736473860467</c:v>
                </c:pt>
                <c:pt idx="36">
                  <c:v>-21328.400658827908</c:v>
                </c:pt>
                <c:pt idx="37">
                  <c:v>-21099.06484379535</c:v>
                </c:pt>
                <c:pt idx="38">
                  <c:v>-20869.729028762791</c:v>
                </c:pt>
                <c:pt idx="39">
                  <c:v>-20640.393213730233</c:v>
                </c:pt>
                <c:pt idx="40">
                  <c:v>-20411.057398697674</c:v>
                </c:pt>
                <c:pt idx="41">
                  <c:v>-20181.721583665116</c:v>
                </c:pt>
                <c:pt idx="42">
                  <c:v>-19952.385768632557</c:v>
                </c:pt>
                <c:pt idx="43">
                  <c:v>-19723.049953599999</c:v>
                </c:pt>
                <c:pt idx="44">
                  <c:v>-19493.71413856744</c:v>
                </c:pt>
                <c:pt idx="45">
                  <c:v>-19264.378323534882</c:v>
                </c:pt>
                <c:pt idx="46">
                  <c:v>-19035.042508502327</c:v>
                </c:pt>
                <c:pt idx="47">
                  <c:v>-18805.706693469769</c:v>
                </c:pt>
                <c:pt idx="48">
                  <c:v>-18576.37087843721</c:v>
                </c:pt>
                <c:pt idx="49">
                  <c:v>-18347.035063404652</c:v>
                </c:pt>
                <c:pt idx="50">
                  <c:v>-18117.699248372093</c:v>
                </c:pt>
                <c:pt idx="51">
                  <c:v>-17888.363433339535</c:v>
                </c:pt>
                <c:pt idx="52">
                  <c:v>-17659.02761830698</c:v>
                </c:pt>
                <c:pt idx="53">
                  <c:v>-17429.691803274422</c:v>
                </c:pt>
                <c:pt idx="54">
                  <c:v>-17200.355988241863</c:v>
                </c:pt>
                <c:pt idx="55">
                  <c:v>-16971.020173209305</c:v>
                </c:pt>
                <c:pt idx="56">
                  <c:v>-16741.684358176746</c:v>
                </c:pt>
                <c:pt idx="57">
                  <c:v>-16512.348543144188</c:v>
                </c:pt>
                <c:pt idx="58">
                  <c:v>-16283.012728111629</c:v>
                </c:pt>
                <c:pt idx="59">
                  <c:v>-16053.676913079071</c:v>
                </c:pt>
                <c:pt idx="60">
                  <c:v>-15824.341098046512</c:v>
                </c:pt>
                <c:pt idx="61">
                  <c:v>-15595.005283013954</c:v>
                </c:pt>
                <c:pt idx="62">
                  <c:v>-15365.669467981395</c:v>
                </c:pt>
                <c:pt idx="63">
                  <c:v>-15136.333652948837</c:v>
                </c:pt>
                <c:pt idx="64">
                  <c:v>-14906.997837916279</c:v>
                </c:pt>
                <c:pt idx="65">
                  <c:v>-14677.662022883722</c:v>
                </c:pt>
                <c:pt idx="66">
                  <c:v>-14448.326207851163</c:v>
                </c:pt>
                <c:pt idx="67">
                  <c:v>-14218.990392818605</c:v>
                </c:pt>
                <c:pt idx="68">
                  <c:v>-13989.654577786047</c:v>
                </c:pt>
                <c:pt idx="69">
                  <c:v>-13760.318762753488</c:v>
                </c:pt>
                <c:pt idx="70">
                  <c:v>-13530.98294772093</c:v>
                </c:pt>
                <c:pt idx="71">
                  <c:v>-13301.647132688373</c:v>
                </c:pt>
                <c:pt idx="72">
                  <c:v>-13072.311317655814</c:v>
                </c:pt>
                <c:pt idx="73">
                  <c:v>-12842.975502623256</c:v>
                </c:pt>
                <c:pt idx="74">
                  <c:v>-12613.639687590698</c:v>
                </c:pt>
                <c:pt idx="75">
                  <c:v>-12384.303872558139</c:v>
                </c:pt>
                <c:pt idx="76">
                  <c:v>-12154.968057525581</c:v>
                </c:pt>
                <c:pt idx="77">
                  <c:v>-11925.632242493022</c:v>
                </c:pt>
                <c:pt idx="78">
                  <c:v>-11696.296427460464</c:v>
                </c:pt>
                <c:pt idx="79">
                  <c:v>-11466.960612427905</c:v>
                </c:pt>
                <c:pt idx="80">
                  <c:v>-11237.62479739535</c:v>
                </c:pt>
                <c:pt idx="81">
                  <c:v>-11008.288982362792</c:v>
                </c:pt>
                <c:pt idx="82">
                  <c:v>-10778.953167330234</c:v>
                </c:pt>
                <c:pt idx="83">
                  <c:v>-10549.617352297675</c:v>
                </c:pt>
                <c:pt idx="84">
                  <c:v>-10320.281537265117</c:v>
                </c:pt>
                <c:pt idx="85">
                  <c:v>-10090.945722232558</c:v>
                </c:pt>
                <c:pt idx="86">
                  <c:v>-9861.6099071999997</c:v>
                </c:pt>
                <c:pt idx="87">
                  <c:v>-9632.2740921674413</c:v>
                </c:pt>
                <c:pt idx="88">
                  <c:v>-9402.9382771348828</c:v>
                </c:pt>
                <c:pt idx="89">
                  <c:v>-9173.6024621023244</c:v>
                </c:pt>
                <c:pt idx="90">
                  <c:v>-8944.2666470697659</c:v>
                </c:pt>
                <c:pt idx="91">
                  <c:v>-8714.9308320372074</c:v>
                </c:pt>
                <c:pt idx="92">
                  <c:v>-8485.5950170046526</c:v>
                </c:pt>
                <c:pt idx="93">
                  <c:v>-8256.2592019720942</c:v>
                </c:pt>
                <c:pt idx="94">
                  <c:v>-8026.9233869395357</c:v>
                </c:pt>
                <c:pt idx="95">
                  <c:v>-7797.5875719069772</c:v>
                </c:pt>
                <c:pt idx="96">
                  <c:v>-7568.2517568744188</c:v>
                </c:pt>
                <c:pt idx="97">
                  <c:v>-7338.9159418418603</c:v>
                </c:pt>
                <c:pt idx="98">
                  <c:v>-7109.5801268093019</c:v>
                </c:pt>
                <c:pt idx="99">
                  <c:v>-6880.2443117767434</c:v>
                </c:pt>
                <c:pt idx="100">
                  <c:v>-6650.908496744185</c:v>
                </c:pt>
                <c:pt idx="101">
                  <c:v>-6421.5726817116265</c:v>
                </c:pt>
                <c:pt idx="102">
                  <c:v>-6192.236866679068</c:v>
                </c:pt>
                <c:pt idx="103">
                  <c:v>-5962.9010516465096</c:v>
                </c:pt>
                <c:pt idx="104">
                  <c:v>-5733.5652366139548</c:v>
                </c:pt>
                <c:pt idx="105">
                  <c:v>-5504.2294215813963</c:v>
                </c:pt>
                <c:pt idx="106">
                  <c:v>-5274.8936065488379</c:v>
                </c:pt>
                <c:pt idx="107">
                  <c:v>-5045.5577915162794</c:v>
                </c:pt>
                <c:pt idx="108">
                  <c:v>-4816.2219764837209</c:v>
                </c:pt>
                <c:pt idx="109">
                  <c:v>-4586.8861614511625</c:v>
                </c:pt>
                <c:pt idx="110">
                  <c:v>-4357.550346418604</c:v>
                </c:pt>
                <c:pt idx="111">
                  <c:v>-4128.2145313860456</c:v>
                </c:pt>
                <c:pt idx="112">
                  <c:v>-3898.8787163534871</c:v>
                </c:pt>
                <c:pt idx="113">
                  <c:v>-3669.5429013209286</c:v>
                </c:pt>
                <c:pt idx="114">
                  <c:v>-3440.2070862883702</c:v>
                </c:pt>
                <c:pt idx="115">
                  <c:v>-3210.8712712558117</c:v>
                </c:pt>
                <c:pt idx="116">
                  <c:v>-2981.5354562232569</c:v>
                </c:pt>
                <c:pt idx="117">
                  <c:v>-2752.1996411906985</c:v>
                </c:pt>
                <c:pt idx="118">
                  <c:v>-2522.86382615814</c:v>
                </c:pt>
                <c:pt idx="119">
                  <c:v>-2293.5280111255815</c:v>
                </c:pt>
                <c:pt idx="120">
                  <c:v>-2064.1921960930231</c:v>
                </c:pt>
                <c:pt idx="121">
                  <c:v>-1834.8563810604646</c:v>
                </c:pt>
                <c:pt idx="122">
                  <c:v>-1605.5205660279062</c:v>
                </c:pt>
                <c:pt idx="123">
                  <c:v>-1376.1847509953477</c:v>
                </c:pt>
                <c:pt idx="124">
                  <c:v>-1146.8489359627893</c:v>
                </c:pt>
                <c:pt idx="125">
                  <c:v>-917.5131209302308</c:v>
                </c:pt>
                <c:pt idx="126">
                  <c:v>-688.17730589767234</c:v>
                </c:pt>
                <c:pt idx="127">
                  <c:v>-458.84149086511388</c:v>
                </c:pt>
                <c:pt idx="128">
                  <c:v>-229.50567583255543</c:v>
                </c:pt>
                <c:pt idx="129">
                  <c:v>-0.16986080000000001</c:v>
                </c:pt>
                <c:pt idx="130">
                  <c:v>-270.29606029752063</c:v>
                </c:pt>
                <c:pt idx="131">
                  <c:v>-540.42225979504133</c:v>
                </c:pt>
                <c:pt idx="132">
                  <c:v>-810.54845929256192</c:v>
                </c:pt>
                <c:pt idx="133">
                  <c:v>-1080.6746587900825</c:v>
                </c:pt>
                <c:pt idx="134">
                  <c:v>-1350.8008582876032</c:v>
                </c:pt>
                <c:pt idx="135">
                  <c:v>-1620.9270577851237</c:v>
                </c:pt>
                <c:pt idx="136">
                  <c:v>-1891.0532572826444</c:v>
                </c:pt>
                <c:pt idx="137">
                  <c:v>-2161.1794567801653</c:v>
                </c:pt>
                <c:pt idx="138">
                  <c:v>-2431.305656277686</c:v>
                </c:pt>
                <c:pt idx="139">
                  <c:v>-2701.4318557752067</c:v>
                </c:pt>
                <c:pt idx="140">
                  <c:v>-2971.5580552727274</c:v>
                </c:pt>
                <c:pt idx="141">
                  <c:v>-3241.6842547702477</c:v>
                </c:pt>
                <c:pt idx="142">
                  <c:v>-3511.8104542677684</c:v>
                </c:pt>
                <c:pt idx="143">
                  <c:v>-3781.9366537652891</c:v>
                </c:pt>
                <c:pt idx="144">
                  <c:v>-4052.0628532628098</c:v>
                </c:pt>
                <c:pt idx="145">
                  <c:v>-4322.18905276033</c:v>
                </c:pt>
                <c:pt idx="146">
                  <c:v>-4592.3152522578503</c:v>
                </c:pt>
                <c:pt idx="147">
                  <c:v>-4862.4414517553714</c:v>
                </c:pt>
                <c:pt idx="148">
                  <c:v>-5132.5676512528917</c:v>
                </c:pt>
                <c:pt idx="149">
                  <c:v>-5402.6938507504128</c:v>
                </c:pt>
                <c:pt idx="150">
                  <c:v>-5672.8200502479331</c:v>
                </c:pt>
                <c:pt idx="151">
                  <c:v>-5942.9462497454542</c:v>
                </c:pt>
                <c:pt idx="152">
                  <c:v>-6213.0724492429745</c:v>
                </c:pt>
                <c:pt idx="153">
                  <c:v>-6483.1986487404947</c:v>
                </c:pt>
                <c:pt idx="154">
                  <c:v>-6753.3248482380159</c:v>
                </c:pt>
                <c:pt idx="155">
                  <c:v>-7023.4510477355361</c:v>
                </c:pt>
                <c:pt idx="156">
                  <c:v>-7293.5772472330573</c:v>
                </c:pt>
                <c:pt idx="157">
                  <c:v>-7563.7034467305775</c:v>
                </c:pt>
                <c:pt idx="158">
                  <c:v>-7833.8296462280987</c:v>
                </c:pt>
                <c:pt idx="159">
                  <c:v>-8103.9558457256189</c:v>
                </c:pt>
                <c:pt idx="160">
                  <c:v>-8374.0820452231401</c:v>
                </c:pt>
                <c:pt idx="161">
                  <c:v>-8644.2082447206612</c:v>
                </c:pt>
                <c:pt idx="162">
                  <c:v>-8914.3344442181824</c:v>
                </c:pt>
                <c:pt idx="163">
                  <c:v>-9184.4606437157017</c:v>
                </c:pt>
                <c:pt idx="164">
                  <c:v>-9454.5868432132229</c:v>
                </c:pt>
                <c:pt idx="165">
                  <c:v>-9724.713042710744</c:v>
                </c:pt>
                <c:pt idx="166">
                  <c:v>-9994.8392422082652</c:v>
                </c:pt>
                <c:pt idx="167">
                  <c:v>-10264.965441705785</c:v>
                </c:pt>
                <c:pt idx="168">
                  <c:v>-10535.091641203306</c:v>
                </c:pt>
                <c:pt idx="169">
                  <c:v>-10805.217840700827</c:v>
                </c:pt>
                <c:pt idx="170">
                  <c:v>-11075.344040198346</c:v>
                </c:pt>
                <c:pt idx="171">
                  <c:v>-11345.470239695867</c:v>
                </c:pt>
                <c:pt idx="172">
                  <c:v>-11615.596439193389</c:v>
                </c:pt>
                <c:pt idx="173">
                  <c:v>-11885.72263869091</c:v>
                </c:pt>
                <c:pt idx="174">
                  <c:v>-12155.848838188429</c:v>
                </c:pt>
                <c:pt idx="175">
                  <c:v>-12425.97503768595</c:v>
                </c:pt>
                <c:pt idx="176">
                  <c:v>-12696.101237183471</c:v>
                </c:pt>
                <c:pt idx="177">
                  <c:v>-12966.227436680991</c:v>
                </c:pt>
                <c:pt idx="178">
                  <c:v>-13236.353636178512</c:v>
                </c:pt>
                <c:pt idx="179">
                  <c:v>-13506.479835676033</c:v>
                </c:pt>
                <c:pt idx="180">
                  <c:v>-13776.606035173554</c:v>
                </c:pt>
                <c:pt idx="181">
                  <c:v>-14046.732234671073</c:v>
                </c:pt>
                <c:pt idx="182">
                  <c:v>-14316.858434168595</c:v>
                </c:pt>
                <c:pt idx="183">
                  <c:v>-14586.984633666116</c:v>
                </c:pt>
                <c:pt idx="184">
                  <c:v>-14857.110833163637</c:v>
                </c:pt>
                <c:pt idx="185">
                  <c:v>-15127.237032661156</c:v>
                </c:pt>
                <c:pt idx="186">
                  <c:v>-15397.363232158677</c:v>
                </c:pt>
                <c:pt idx="187">
                  <c:v>-15667.489431656199</c:v>
                </c:pt>
                <c:pt idx="188">
                  <c:v>-15937.615631153718</c:v>
                </c:pt>
                <c:pt idx="189">
                  <c:v>-16207.741830651239</c:v>
                </c:pt>
                <c:pt idx="190">
                  <c:v>-16477.868030148758</c:v>
                </c:pt>
                <c:pt idx="191">
                  <c:v>-16747.99422964628</c:v>
                </c:pt>
                <c:pt idx="192">
                  <c:v>-17018.120429143801</c:v>
                </c:pt>
                <c:pt idx="193">
                  <c:v>-17288.246628641322</c:v>
                </c:pt>
                <c:pt idx="194">
                  <c:v>-17558.372828138843</c:v>
                </c:pt>
                <c:pt idx="195">
                  <c:v>-17828.499027636364</c:v>
                </c:pt>
                <c:pt idx="196">
                  <c:v>-18098.625227133885</c:v>
                </c:pt>
                <c:pt idx="197">
                  <c:v>-18368.751426631403</c:v>
                </c:pt>
                <c:pt idx="198">
                  <c:v>-18638.877626128924</c:v>
                </c:pt>
                <c:pt idx="199">
                  <c:v>-18909.003825626445</c:v>
                </c:pt>
                <c:pt idx="200">
                  <c:v>-19179.130025123966</c:v>
                </c:pt>
                <c:pt idx="201">
                  <c:v>-19449.256224621487</c:v>
                </c:pt>
                <c:pt idx="202">
                  <c:v>-19719.382424119009</c:v>
                </c:pt>
                <c:pt idx="203">
                  <c:v>-19989.50862361653</c:v>
                </c:pt>
                <c:pt idx="204">
                  <c:v>-20259.634823114047</c:v>
                </c:pt>
                <c:pt idx="205">
                  <c:v>-20529.761022611568</c:v>
                </c:pt>
                <c:pt idx="206">
                  <c:v>-20799.88722210909</c:v>
                </c:pt>
                <c:pt idx="207">
                  <c:v>-21070.013421606611</c:v>
                </c:pt>
                <c:pt idx="208">
                  <c:v>-21340.139621104132</c:v>
                </c:pt>
                <c:pt idx="209">
                  <c:v>-21610.265820601653</c:v>
                </c:pt>
                <c:pt idx="210">
                  <c:v>-21880.392020099174</c:v>
                </c:pt>
                <c:pt idx="211">
                  <c:v>-22150.518219596692</c:v>
                </c:pt>
                <c:pt idx="212">
                  <c:v>-22420.644419094213</c:v>
                </c:pt>
                <c:pt idx="213">
                  <c:v>-22690.770618591734</c:v>
                </c:pt>
                <c:pt idx="214">
                  <c:v>-22960.896818089255</c:v>
                </c:pt>
                <c:pt idx="215">
                  <c:v>-23231.023017586776</c:v>
                </c:pt>
                <c:pt idx="216">
                  <c:v>-23501.149217084298</c:v>
                </c:pt>
                <c:pt idx="217">
                  <c:v>-23771.275416581819</c:v>
                </c:pt>
                <c:pt idx="218">
                  <c:v>-24041.401616079336</c:v>
                </c:pt>
                <c:pt idx="219">
                  <c:v>-24311.527815576857</c:v>
                </c:pt>
                <c:pt idx="220">
                  <c:v>-24581.654015074379</c:v>
                </c:pt>
                <c:pt idx="221">
                  <c:v>-24851.7802145719</c:v>
                </c:pt>
                <c:pt idx="222">
                  <c:v>-25121.906414069421</c:v>
                </c:pt>
                <c:pt idx="223">
                  <c:v>-25392.032613566942</c:v>
                </c:pt>
                <c:pt idx="224">
                  <c:v>-25662.158813064463</c:v>
                </c:pt>
                <c:pt idx="225">
                  <c:v>-25932.285012561981</c:v>
                </c:pt>
                <c:pt idx="226">
                  <c:v>-26202.411212059502</c:v>
                </c:pt>
                <c:pt idx="227">
                  <c:v>-26472.537411557023</c:v>
                </c:pt>
                <c:pt idx="228">
                  <c:v>-26742.663611054544</c:v>
                </c:pt>
                <c:pt idx="229">
                  <c:v>-27012.789810552065</c:v>
                </c:pt>
                <c:pt idx="230">
                  <c:v>-27282.916010049586</c:v>
                </c:pt>
                <c:pt idx="231">
                  <c:v>-27553.042209547108</c:v>
                </c:pt>
                <c:pt idx="232">
                  <c:v>-27823.168409044629</c:v>
                </c:pt>
                <c:pt idx="233">
                  <c:v>-28093.294608542146</c:v>
                </c:pt>
                <c:pt idx="234">
                  <c:v>-28363.420808039667</c:v>
                </c:pt>
                <c:pt idx="235">
                  <c:v>-28633.547007537189</c:v>
                </c:pt>
                <c:pt idx="236">
                  <c:v>-28903.67320703471</c:v>
                </c:pt>
                <c:pt idx="237">
                  <c:v>-29173.799406532231</c:v>
                </c:pt>
                <c:pt idx="238">
                  <c:v>-29443.925606029752</c:v>
                </c:pt>
                <c:pt idx="239">
                  <c:v>-29714.051805527273</c:v>
                </c:pt>
                <c:pt idx="240">
                  <c:v>-29984.178005024791</c:v>
                </c:pt>
                <c:pt idx="241">
                  <c:v>-30254.304204522312</c:v>
                </c:pt>
                <c:pt idx="242">
                  <c:v>-30524.430404019833</c:v>
                </c:pt>
                <c:pt idx="243">
                  <c:v>-30794.556603517354</c:v>
                </c:pt>
                <c:pt idx="244">
                  <c:v>-31064.682803014875</c:v>
                </c:pt>
                <c:pt idx="245">
                  <c:v>-31334.809002512397</c:v>
                </c:pt>
                <c:pt idx="246">
                  <c:v>-31604.935202009918</c:v>
                </c:pt>
                <c:pt idx="247">
                  <c:v>-31875.061401507435</c:v>
                </c:pt>
                <c:pt idx="248">
                  <c:v>-32145.187601004956</c:v>
                </c:pt>
                <c:pt idx="249">
                  <c:v>-32415.313800502478</c:v>
                </c:pt>
                <c:pt idx="250">
                  <c:v>-32685.439999999999</c:v>
                </c:pt>
                <c:pt idx="251">
                  <c:v>-32955.566199497516</c:v>
                </c:pt>
                <c:pt idx="252">
                  <c:v>-33225.692398995037</c:v>
                </c:pt>
                <c:pt idx="253">
                  <c:v>-33495.818598492559</c:v>
                </c:pt>
                <c:pt idx="254">
                  <c:v>-33765.94479799008</c:v>
                </c:pt>
                <c:pt idx="255">
                  <c:v>-34036.070997487601</c:v>
                </c:pt>
                <c:pt idx="256">
                  <c:v>-34306.197196985122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ser>
          <c:idx val="0"/>
          <c:order val="1"/>
          <c:tx>
            <c:strRef>
              <c:f>'LFH02'!$F$1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'LFH02'!$E$2:$E$4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'LFH02'!$F$2:$F$4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46352"/>
        <c:axId val="582434264"/>
      </c:scatterChart>
      <c:valAx>
        <c:axId val="23224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34264"/>
        <c:crosses val="autoZero"/>
        <c:crossBetween val="midCat"/>
      </c:valAx>
      <c:valAx>
        <c:axId val="582434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24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'DEL01'!$E$7:$E$300</c:f>
              <c:numCache>
                <c:formatCode>General</c:formatCode>
                <c:ptCount val="294"/>
                <c:pt idx="0">
                  <c:v>-33675.51</c:v>
                </c:pt>
                <c:pt idx="1">
                  <c:v>-33431.48259528551</c:v>
                </c:pt>
                <c:pt idx="2">
                  <c:v>-33187.455190571018</c:v>
                </c:pt>
                <c:pt idx="3">
                  <c:v>-32943.427785856526</c:v>
                </c:pt>
                <c:pt idx="4">
                  <c:v>-32699.40038114203</c:v>
                </c:pt>
                <c:pt idx="5">
                  <c:v>-32455.372976427538</c:v>
                </c:pt>
                <c:pt idx="6">
                  <c:v>-32211.345571713046</c:v>
                </c:pt>
                <c:pt idx="7">
                  <c:v>-31967.318166998553</c:v>
                </c:pt>
                <c:pt idx="8">
                  <c:v>-31723.290762284061</c:v>
                </c:pt>
                <c:pt idx="9">
                  <c:v>-31479.263357569565</c:v>
                </c:pt>
                <c:pt idx="10">
                  <c:v>-31235.235952855073</c:v>
                </c:pt>
                <c:pt idx="11">
                  <c:v>-30991.208548140581</c:v>
                </c:pt>
                <c:pt idx="12">
                  <c:v>-30747.181143426089</c:v>
                </c:pt>
                <c:pt idx="13">
                  <c:v>-30503.153738711597</c:v>
                </c:pt>
                <c:pt idx="14">
                  <c:v>-30259.126333997105</c:v>
                </c:pt>
                <c:pt idx="15">
                  <c:v>-30015.098929282609</c:v>
                </c:pt>
                <c:pt idx="16">
                  <c:v>-29771.071524568117</c:v>
                </c:pt>
                <c:pt idx="17">
                  <c:v>-29527.044119853625</c:v>
                </c:pt>
                <c:pt idx="18">
                  <c:v>-29283.016715139132</c:v>
                </c:pt>
                <c:pt idx="19">
                  <c:v>-29038.98931042464</c:v>
                </c:pt>
                <c:pt idx="20">
                  <c:v>-28794.961905710144</c:v>
                </c:pt>
                <c:pt idx="21">
                  <c:v>-28550.934500995652</c:v>
                </c:pt>
                <c:pt idx="22">
                  <c:v>-28306.90709628116</c:v>
                </c:pt>
                <c:pt idx="23">
                  <c:v>-28062.879691566668</c:v>
                </c:pt>
                <c:pt idx="24">
                  <c:v>-27818.852286852176</c:v>
                </c:pt>
                <c:pt idx="25">
                  <c:v>-27574.824882137684</c:v>
                </c:pt>
                <c:pt idx="26">
                  <c:v>-27330.797477423192</c:v>
                </c:pt>
                <c:pt idx="27">
                  <c:v>-27086.770072708696</c:v>
                </c:pt>
                <c:pt idx="28">
                  <c:v>-26842.742667994204</c:v>
                </c:pt>
                <c:pt idx="29">
                  <c:v>-26598.715263279712</c:v>
                </c:pt>
                <c:pt idx="30">
                  <c:v>-26354.687858565219</c:v>
                </c:pt>
                <c:pt idx="31">
                  <c:v>-26110.660453850727</c:v>
                </c:pt>
                <c:pt idx="32">
                  <c:v>-25866.633049136231</c:v>
                </c:pt>
                <c:pt idx="33">
                  <c:v>-25622.605644421739</c:v>
                </c:pt>
                <c:pt idx="34">
                  <c:v>-25378.578239707247</c:v>
                </c:pt>
                <c:pt idx="35">
                  <c:v>-25134.550834992755</c:v>
                </c:pt>
                <c:pt idx="36">
                  <c:v>-24890.523430278263</c:v>
                </c:pt>
                <c:pt idx="37">
                  <c:v>-24646.496025563771</c:v>
                </c:pt>
                <c:pt idx="38">
                  <c:v>-24402.468620849279</c:v>
                </c:pt>
                <c:pt idx="39">
                  <c:v>-24158.441216134786</c:v>
                </c:pt>
                <c:pt idx="40">
                  <c:v>-23914.413811420291</c:v>
                </c:pt>
                <c:pt idx="41">
                  <c:v>-23670.386406705798</c:v>
                </c:pt>
                <c:pt idx="42">
                  <c:v>-23426.359001991306</c:v>
                </c:pt>
                <c:pt idx="43">
                  <c:v>-23182.33159727681</c:v>
                </c:pt>
                <c:pt idx="44">
                  <c:v>-22938.304192562318</c:v>
                </c:pt>
                <c:pt idx="45">
                  <c:v>-22694.276787847826</c:v>
                </c:pt>
                <c:pt idx="46">
                  <c:v>-22450.249383133334</c:v>
                </c:pt>
                <c:pt idx="47">
                  <c:v>-22206.221978418842</c:v>
                </c:pt>
                <c:pt idx="48">
                  <c:v>-21962.19457370435</c:v>
                </c:pt>
                <c:pt idx="49">
                  <c:v>-21718.167168989858</c:v>
                </c:pt>
                <c:pt idx="50">
                  <c:v>-21474.139764275365</c:v>
                </c:pt>
                <c:pt idx="51">
                  <c:v>-21230.11235956087</c:v>
                </c:pt>
                <c:pt idx="52">
                  <c:v>-20986.084954846378</c:v>
                </c:pt>
                <c:pt idx="53">
                  <c:v>-20742.057550131885</c:v>
                </c:pt>
                <c:pt idx="54">
                  <c:v>-20498.03014541739</c:v>
                </c:pt>
                <c:pt idx="55">
                  <c:v>-20254.002740702897</c:v>
                </c:pt>
                <c:pt idx="56">
                  <c:v>-20009.975335988405</c:v>
                </c:pt>
                <c:pt idx="57">
                  <c:v>-19765.947931273913</c:v>
                </c:pt>
                <c:pt idx="58">
                  <c:v>-19521.920526559421</c:v>
                </c:pt>
                <c:pt idx="59">
                  <c:v>-19277.893121844929</c:v>
                </c:pt>
                <c:pt idx="60">
                  <c:v>-19033.865717130437</c:v>
                </c:pt>
                <c:pt idx="61">
                  <c:v>-18789.838312415945</c:v>
                </c:pt>
                <c:pt idx="62">
                  <c:v>-18545.810907701452</c:v>
                </c:pt>
                <c:pt idx="63">
                  <c:v>-18301.783502986957</c:v>
                </c:pt>
                <c:pt idx="64">
                  <c:v>-18057.756098272464</c:v>
                </c:pt>
                <c:pt idx="65">
                  <c:v>-17813.728693557972</c:v>
                </c:pt>
                <c:pt idx="66">
                  <c:v>-17569.701288843477</c:v>
                </c:pt>
                <c:pt idx="67">
                  <c:v>-17325.673884128984</c:v>
                </c:pt>
                <c:pt idx="68">
                  <c:v>-17081.646479414492</c:v>
                </c:pt>
                <c:pt idx="69">
                  <c:v>-16837.6190747</c:v>
                </c:pt>
                <c:pt idx="70">
                  <c:v>-16593.591669985508</c:v>
                </c:pt>
                <c:pt idx="71">
                  <c:v>-16349.564265271016</c:v>
                </c:pt>
                <c:pt idx="72">
                  <c:v>-16105.536860556524</c:v>
                </c:pt>
                <c:pt idx="73">
                  <c:v>-15861.509455842028</c:v>
                </c:pt>
                <c:pt idx="74">
                  <c:v>-15617.482051127536</c:v>
                </c:pt>
                <c:pt idx="75">
                  <c:v>-15373.454646413044</c:v>
                </c:pt>
                <c:pt idx="76">
                  <c:v>-15129.427241698551</c:v>
                </c:pt>
                <c:pt idx="77">
                  <c:v>-14885.399836984059</c:v>
                </c:pt>
                <c:pt idx="78">
                  <c:v>-14641.372432269567</c:v>
                </c:pt>
                <c:pt idx="79">
                  <c:v>-14397.345027555071</c:v>
                </c:pt>
                <c:pt idx="80">
                  <c:v>-14153.317622840579</c:v>
                </c:pt>
                <c:pt idx="81">
                  <c:v>-13909.290218126087</c:v>
                </c:pt>
                <c:pt idx="82">
                  <c:v>-13665.262813411595</c:v>
                </c:pt>
                <c:pt idx="83">
                  <c:v>-13421.235408697103</c:v>
                </c:pt>
                <c:pt idx="84">
                  <c:v>-13177.208003982611</c:v>
                </c:pt>
                <c:pt idx="85">
                  <c:v>-12933.180599268115</c:v>
                </c:pt>
                <c:pt idx="86">
                  <c:v>-12689.153194553623</c:v>
                </c:pt>
                <c:pt idx="87">
                  <c:v>-12445.12578983913</c:v>
                </c:pt>
                <c:pt idx="88">
                  <c:v>-12201.098385124638</c:v>
                </c:pt>
                <c:pt idx="89">
                  <c:v>-11957.070980410146</c:v>
                </c:pt>
                <c:pt idx="90">
                  <c:v>-11713.043575695654</c:v>
                </c:pt>
                <c:pt idx="91">
                  <c:v>-11469.016170981158</c:v>
                </c:pt>
                <c:pt idx="92">
                  <c:v>-11224.988766266666</c:v>
                </c:pt>
                <c:pt idx="93">
                  <c:v>-10980.961361552174</c:v>
                </c:pt>
                <c:pt idx="94">
                  <c:v>-10736.933956837682</c:v>
                </c:pt>
                <c:pt idx="95">
                  <c:v>-10492.90655212319</c:v>
                </c:pt>
                <c:pt idx="96">
                  <c:v>-10248.879147408697</c:v>
                </c:pt>
                <c:pt idx="97">
                  <c:v>-10004.851742694202</c:v>
                </c:pt>
                <c:pt idx="98">
                  <c:v>-9760.8243379797095</c:v>
                </c:pt>
                <c:pt idx="99">
                  <c:v>-9516.7969332652174</c:v>
                </c:pt>
                <c:pt idx="100">
                  <c:v>-9272.7695285507252</c:v>
                </c:pt>
                <c:pt idx="101">
                  <c:v>-9028.7421238362331</c:v>
                </c:pt>
                <c:pt idx="102">
                  <c:v>-8784.7147191217373</c:v>
                </c:pt>
                <c:pt idx="103">
                  <c:v>-8540.6873144072451</c:v>
                </c:pt>
                <c:pt idx="104">
                  <c:v>-8296.659909692753</c:v>
                </c:pt>
                <c:pt idx="105">
                  <c:v>-8052.6325049782608</c:v>
                </c:pt>
                <c:pt idx="106">
                  <c:v>-7808.6051002637687</c:v>
                </c:pt>
                <c:pt idx="107">
                  <c:v>-7564.5776955492765</c:v>
                </c:pt>
                <c:pt idx="108">
                  <c:v>-7320.5502908347808</c:v>
                </c:pt>
                <c:pt idx="109">
                  <c:v>-7076.5228861202886</c:v>
                </c:pt>
                <c:pt idx="110">
                  <c:v>-6832.4954814057965</c:v>
                </c:pt>
                <c:pt idx="111">
                  <c:v>-6588.4680766913043</c:v>
                </c:pt>
                <c:pt idx="112">
                  <c:v>-6344.4406719768122</c:v>
                </c:pt>
                <c:pt idx="113">
                  <c:v>-6100.41326726232</c:v>
                </c:pt>
                <c:pt idx="114">
                  <c:v>-5856.3858625478242</c:v>
                </c:pt>
                <c:pt idx="115">
                  <c:v>-5612.3584578333321</c:v>
                </c:pt>
                <c:pt idx="116">
                  <c:v>-5368.3310531188399</c:v>
                </c:pt>
                <c:pt idx="117">
                  <c:v>-5124.3036484043478</c:v>
                </c:pt>
                <c:pt idx="118">
                  <c:v>-4880.2762436898556</c:v>
                </c:pt>
                <c:pt idx="119">
                  <c:v>-4636.2488389753635</c:v>
                </c:pt>
                <c:pt idx="120">
                  <c:v>-4392.2214342608677</c:v>
                </c:pt>
                <c:pt idx="121">
                  <c:v>-4148.1940295463755</c:v>
                </c:pt>
                <c:pt idx="122">
                  <c:v>-3904.1666248318834</c:v>
                </c:pt>
                <c:pt idx="123">
                  <c:v>-3660.1392201173912</c:v>
                </c:pt>
                <c:pt idx="124">
                  <c:v>-3416.1118154028991</c:v>
                </c:pt>
                <c:pt idx="125">
                  <c:v>-3172.0844106884069</c:v>
                </c:pt>
                <c:pt idx="126">
                  <c:v>-2928.0570059739111</c:v>
                </c:pt>
                <c:pt idx="127">
                  <c:v>-2684.029601259419</c:v>
                </c:pt>
                <c:pt idx="128">
                  <c:v>-2440.0021965449268</c:v>
                </c:pt>
                <c:pt idx="129">
                  <c:v>-2195.9747918304347</c:v>
                </c:pt>
                <c:pt idx="130">
                  <c:v>-1951.9473871159425</c:v>
                </c:pt>
                <c:pt idx="131">
                  <c:v>-1707.9199824014468</c:v>
                </c:pt>
                <c:pt idx="132">
                  <c:v>-1463.8925776869546</c:v>
                </c:pt>
                <c:pt idx="133">
                  <c:v>-1219.8651729724625</c:v>
                </c:pt>
                <c:pt idx="134">
                  <c:v>-975.83776825797031</c:v>
                </c:pt>
                <c:pt idx="135">
                  <c:v>-731.81036354347452</c:v>
                </c:pt>
                <c:pt idx="136">
                  <c:v>-487.78295882898237</c:v>
                </c:pt>
                <c:pt idx="137">
                  <c:v>-243.75555411449022</c:v>
                </c:pt>
                <c:pt idx="138">
                  <c:v>0.2718506</c:v>
                </c:pt>
                <c:pt idx="139">
                  <c:v>97.208529832203382</c:v>
                </c:pt>
                <c:pt idx="140">
                  <c:v>194.14520906440677</c:v>
                </c:pt>
                <c:pt idx="141">
                  <c:v>291.08188829661015</c:v>
                </c:pt>
                <c:pt idx="142">
                  <c:v>388.01856752881355</c:v>
                </c:pt>
                <c:pt idx="143">
                  <c:v>484.95524676101695</c:v>
                </c:pt>
                <c:pt idx="144">
                  <c:v>581.8919259932203</c:v>
                </c:pt>
                <c:pt idx="145">
                  <c:v>678.82860522542376</c:v>
                </c:pt>
                <c:pt idx="146">
                  <c:v>775.7652844576271</c:v>
                </c:pt>
                <c:pt idx="147">
                  <c:v>872.70196368983045</c:v>
                </c:pt>
                <c:pt idx="148">
                  <c:v>969.63864292203391</c:v>
                </c:pt>
                <c:pt idx="149">
                  <c:v>1066.5753221542375</c:v>
                </c:pt>
                <c:pt idx="150">
                  <c:v>1163.5120013864407</c:v>
                </c:pt>
                <c:pt idx="151">
                  <c:v>1260.4486806186442</c:v>
                </c:pt>
                <c:pt idx="152">
                  <c:v>1357.3853598508476</c:v>
                </c:pt>
                <c:pt idx="153">
                  <c:v>1454.3220390830509</c:v>
                </c:pt>
                <c:pt idx="154">
                  <c:v>1551.2587183152543</c:v>
                </c:pt>
                <c:pt idx="155">
                  <c:v>1648.1953975474578</c:v>
                </c:pt>
                <c:pt idx="156">
                  <c:v>1745.132076779661</c:v>
                </c:pt>
                <c:pt idx="157">
                  <c:v>1842.0687560118645</c:v>
                </c:pt>
                <c:pt idx="158">
                  <c:v>1939.0054352440679</c:v>
                </c:pt>
                <c:pt idx="159">
                  <c:v>2035.9421144762712</c:v>
                </c:pt>
                <c:pt idx="160">
                  <c:v>2132.8787937084749</c:v>
                </c:pt>
                <c:pt idx="161">
                  <c:v>2229.8154729406779</c:v>
                </c:pt>
                <c:pt idx="162">
                  <c:v>2326.7521521728813</c:v>
                </c:pt>
                <c:pt idx="163">
                  <c:v>2423.6888314050848</c:v>
                </c:pt>
                <c:pt idx="164">
                  <c:v>2520.6255106372882</c:v>
                </c:pt>
                <c:pt idx="165">
                  <c:v>2617.5621898694917</c:v>
                </c:pt>
                <c:pt idx="166">
                  <c:v>2714.4988691016952</c:v>
                </c:pt>
                <c:pt idx="167">
                  <c:v>2811.4355483338982</c:v>
                </c:pt>
                <c:pt idx="168">
                  <c:v>2908.3722275661016</c:v>
                </c:pt>
                <c:pt idx="169">
                  <c:v>3005.3089067983051</c:v>
                </c:pt>
                <c:pt idx="170">
                  <c:v>3102.2455860305085</c:v>
                </c:pt>
                <c:pt idx="171">
                  <c:v>3199.182265262712</c:v>
                </c:pt>
                <c:pt idx="172">
                  <c:v>3296.1189444949155</c:v>
                </c:pt>
                <c:pt idx="173">
                  <c:v>3393.0556237271189</c:v>
                </c:pt>
                <c:pt idx="174">
                  <c:v>3489.9923029593219</c:v>
                </c:pt>
                <c:pt idx="175">
                  <c:v>3586.9289821915254</c:v>
                </c:pt>
                <c:pt idx="176">
                  <c:v>3683.8656614237289</c:v>
                </c:pt>
                <c:pt idx="177">
                  <c:v>3780.8023406559323</c:v>
                </c:pt>
                <c:pt idx="178">
                  <c:v>3877.7390198881358</c:v>
                </c:pt>
                <c:pt idx="179">
                  <c:v>3974.6756991203392</c:v>
                </c:pt>
                <c:pt idx="180">
                  <c:v>4071.6123783525422</c:v>
                </c:pt>
                <c:pt idx="181">
                  <c:v>4168.5490575847462</c:v>
                </c:pt>
                <c:pt idx="182">
                  <c:v>4265.4857368169496</c:v>
                </c:pt>
                <c:pt idx="183">
                  <c:v>4362.4224160491522</c:v>
                </c:pt>
                <c:pt idx="184">
                  <c:v>4459.3590952813556</c:v>
                </c:pt>
                <c:pt idx="185">
                  <c:v>4556.2957745135591</c:v>
                </c:pt>
                <c:pt idx="186">
                  <c:v>4653.2324537457625</c:v>
                </c:pt>
                <c:pt idx="187">
                  <c:v>4750.169132977966</c:v>
                </c:pt>
                <c:pt idx="188">
                  <c:v>4847.1058122101695</c:v>
                </c:pt>
                <c:pt idx="189">
                  <c:v>4944.0424914423729</c:v>
                </c:pt>
                <c:pt idx="190">
                  <c:v>5040.9791706745764</c:v>
                </c:pt>
                <c:pt idx="191">
                  <c:v>5137.9158499067798</c:v>
                </c:pt>
                <c:pt idx="192">
                  <c:v>5234.8525291389833</c:v>
                </c:pt>
                <c:pt idx="193">
                  <c:v>5331.7892083711868</c:v>
                </c:pt>
                <c:pt idx="194">
                  <c:v>5428.7258876033902</c:v>
                </c:pt>
                <c:pt idx="195">
                  <c:v>5525.6625668355937</c:v>
                </c:pt>
                <c:pt idx="196">
                  <c:v>5622.5992460677962</c:v>
                </c:pt>
                <c:pt idx="197">
                  <c:v>5719.5359252999997</c:v>
                </c:pt>
                <c:pt idx="198">
                  <c:v>5816.4726045322031</c:v>
                </c:pt>
                <c:pt idx="199">
                  <c:v>5913.4092837644066</c:v>
                </c:pt>
                <c:pt idx="200">
                  <c:v>6010.3459629966101</c:v>
                </c:pt>
                <c:pt idx="201">
                  <c:v>6107.2826422288135</c:v>
                </c:pt>
                <c:pt idx="202">
                  <c:v>6204.219321461017</c:v>
                </c:pt>
                <c:pt idx="203">
                  <c:v>6301.1560006932204</c:v>
                </c:pt>
                <c:pt idx="204">
                  <c:v>6398.0926799254239</c:v>
                </c:pt>
                <c:pt idx="205">
                  <c:v>6495.0293591576274</c:v>
                </c:pt>
                <c:pt idx="206">
                  <c:v>6591.9660383898308</c:v>
                </c:pt>
                <c:pt idx="207">
                  <c:v>6688.9027176220343</c:v>
                </c:pt>
                <c:pt idx="208">
                  <c:v>6785.8393968542377</c:v>
                </c:pt>
                <c:pt idx="209">
                  <c:v>6882.7760760864403</c:v>
                </c:pt>
                <c:pt idx="210">
                  <c:v>6979.7127553186438</c:v>
                </c:pt>
                <c:pt idx="211">
                  <c:v>7076.6494345508472</c:v>
                </c:pt>
                <c:pt idx="212">
                  <c:v>7173.5861137830507</c:v>
                </c:pt>
                <c:pt idx="213">
                  <c:v>7270.5227930152541</c:v>
                </c:pt>
                <c:pt idx="214">
                  <c:v>7367.4594722474576</c:v>
                </c:pt>
                <c:pt idx="215">
                  <c:v>7464.3961514796611</c:v>
                </c:pt>
                <c:pt idx="216">
                  <c:v>7561.3328307118645</c:v>
                </c:pt>
                <c:pt idx="217">
                  <c:v>7658.269509944068</c:v>
                </c:pt>
                <c:pt idx="218">
                  <c:v>7755.2061891762714</c:v>
                </c:pt>
                <c:pt idx="219">
                  <c:v>7852.1428684084749</c:v>
                </c:pt>
                <c:pt idx="220">
                  <c:v>7949.0795476406784</c:v>
                </c:pt>
                <c:pt idx="221">
                  <c:v>8046.0162268728818</c:v>
                </c:pt>
                <c:pt idx="222">
                  <c:v>8142.9529061050844</c:v>
                </c:pt>
                <c:pt idx="223">
                  <c:v>8239.8895853372887</c:v>
                </c:pt>
                <c:pt idx="224">
                  <c:v>8336.8262645694922</c:v>
                </c:pt>
                <c:pt idx="225">
                  <c:v>8433.7629438016957</c:v>
                </c:pt>
                <c:pt idx="226">
                  <c:v>8530.6996230338991</c:v>
                </c:pt>
                <c:pt idx="227">
                  <c:v>8627.6363022661026</c:v>
                </c:pt>
                <c:pt idx="228">
                  <c:v>8724.5729814983042</c:v>
                </c:pt>
                <c:pt idx="229">
                  <c:v>8821.5096607305077</c:v>
                </c:pt>
                <c:pt idx="230">
                  <c:v>8918.4463399627111</c:v>
                </c:pt>
                <c:pt idx="231">
                  <c:v>9015.3830191949146</c:v>
                </c:pt>
                <c:pt idx="232">
                  <c:v>9112.3196984271181</c:v>
                </c:pt>
                <c:pt idx="233">
                  <c:v>9209.2563776593215</c:v>
                </c:pt>
                <c:pt idx="234">
                  <c:v>9306.193056891525</c:v>
                </c:pt>
                <c:pt idx="235">
                  <c:v>9403.1297361237284</c:v>
                </c:pt>
                <c:pt idx="236">
                  <c:v>9500.0664153559319</c:v>
                </c:pt>
                <c:pt idx="237">
                  <c:v>9597.0030945881354</c:v>
                </c:pt>
                <c:pt idx="238">
                  <c:v>9693.9397738203388</c:v>
                </c:pt>
                <c:pt idx="239">
                  <c:v>9790.8764530525423</c:v>
                </c:pt>
                <c:pt idx="240">
                  <c:v>9887.8131322847457</c:v>
                </c:pt>
                <c:pt idx="241">
                  <c:v>9984.7498115169492</c:v>
                </c:pt>
                <c:pt idx="242">
                  <c:v>10081.686490749153</c:v>
                </c:pt>
                <c:pt idx="243">
                  <c:v>10178.623169981356</c:v>
                </c:pt>
                <c:pt idx="244">
                  <c:v>10275.55984921356</c:v>
                </c:pt>
                <c:pt idx="245">
                  <c:v>10372.496528445763</c:v>
                </c:pt>
                <c:pt idx="246">
                  <c:v>10469.433207677966</c:v>
                </c:pt>
                <c:pt idx="247">
                  <c:v>10566.36988691017</c:v>
                </c:pt>
                <c:pt idx="248">
                  <c:v>10663.306566142373</c:v>
                </c:pt>
                <c:pt idx="249">
                  <c:v>10760.243245374577</c:v>
                </c:pt>
                <c:pt idx="250">
                  <c:v>10857.17992460678</c:v>
                </c:pt>
                <c:pt idx="251">
                  <c:v>10954.116603838984</c:v>
                </c:pt>
                <c:pt idx="252">
                  <c:v>11051.053283071187</c:v>
                </c:pt>
                <c:pt idx="253">
                  <c:v>11147.989962303391</c:v>
                </c:pt>
                <c:pt idx="254">
                  <c:v>11244.926641535592</c:v>
                </c:pt>
                <c:pt idx="255">
                  <c:v>11341.863320767796</c:v>
                </c:pt>
                <c:pt idx="256">
                  <c:v>11438.8</c:v>
                </c:pt>
              </c:numCache>
            </c:numRef>
          </c:xVal>
          <c:yVal>
            <c:numRef>
              <c:f>'DEL01'!$F$7:$F$300</c:f>
              <c:numCache>
                <c:formatCode>General</c:formatCode>
                <c:ptCount val="294"/>
                <c:pt idx="0">
                  <c:v>163330.29999999999</c:v>
                </c:pt>
                <c:pt idx="1">
                  <c:v>162146.74587057391</c:v>
                </c:pt>
                <c:pt idx="2">
                  <c:v>160963.19174114781</c:v>
                </c:pt>
                <c:pt idx="3">
                  <c:v>159779.63761172173</c:v>
                </c:pt>
                <c:pt idx="4">
                  <c:v>158596.08348229565</c:v>
                </c:pt>
                <c:pt idx="5">
                  <c:v>157412.52935286955</c:v>
                </c:pt>
                <c:pt idx="6">
                  <c:v>156228.97522344347</c:v>
                </c:pt>
                <c:pt idx="7">
                  <c:v>155045.42109401739</c:v>
                </c:pt>
                <c:pt idx="8">
                  <c:v>153861.86696459129</c:v>
                </c:pt>
                <c:pt idx="9">
                  <c:v>152678.31283516521</c:v>
                </c:pt>
                <c:pt idx="10">
                  <c:v>151494.75870573911</c:v>
                </c:pt>
                <c:pt idx="11">
                  <c:v>150311.20457631303</c:v>
                </c:pt>
                <c:pt idx="12">
                  <c:v>149127.65044688695</c:v>
                </c:pt>
                <c:pt idx="13">
                  <c:v>147944.09631746085</c:v>
                </c:pt>
                <c:pt idx="14">
                  <c:v>146760.54218803477</c:v>
                </c:pt>
                <c:pt idx="15">
                  <c:v>145576.98805860869</c:v>
                </c:pt>
                <c:pt idx="16">
                  <c:v>144393.43392918259</c:v>
                </c:pt>
                <c:pt idx="17">
                  <c:v>143209.87979975651</c:v>
                </c:pt>
                <c:pt idx="18">
                  <c:v>142026.32567033044</c:v>
                </c:pt>
                <c:pt idx="19">
                  <c:v>140842.77154090433</c:v>
                </c:pt>
                <c:pt idx="20">
                  <c:v>139659.21741147825</c:v>
                </c:pt>
                <c:pt idx="21">
                  <c:v>138475.66328205215</c:v>
                </c:pt>
                <c:pt idx="22">
                  <c:v>137292.10915262607</c:v>
                </c:pt>
                <c:pt idx="23">
                  <c:v>136108.5550232</c:v>
                </c:pt>
                <c:pt idx="24">
                  <c:v>134925.00089377389</c:v>
                </c:pt>
                <c:pt idx="25">
                  <c:v>133741.44676434781</c:v>
                </c:pt>
                <c:pt idx="26">
                  <c:v>132557.89263492174</c:v>
                </c:pt>
                <c:pt idx="27">
                  <c:v>131374.33850549563</c:v>
                </c:pt>
                <c:pt idx="28">
                  <c:v>130190.78437606955</c:v>
                </c:pt>
                <c:pt idx="29">
                  <c:v>129007.23024664348</c:v>
                </c:pt>
                <c:pt idx="30">
                  <c:v>127823.67611721737</c:v>
                </c:pt>
                <c:pt idx="31">
                  <c:v>126640.1219877913</c:v>
                </c:pt>
                <c:pt idx="32">
                  <c:v>125456.5678583652</c:v>
                </c:pt>
                <c:pt idx="33">
                  <c:v>124273.01372893911</c:v>
                </c:pt>
                <c:pt idx="34">
                  <c:v>123089.45959951304</c:v>
                </c:pt>
                <c:pt idx="35">
                  <c:v>121905.90547008695</c:v>
                </c:pt>
                <c:pt idx="36">
                  <c:v>120722.35134066085</c:v>
                </c:pt>
                <c:pt idx="37">
                  <c:v>119538.79721123478</c:v>
                </c:pt>
                <c:pt idx="38">
                  <c:v>118355.24308180869</c:v>
                </c:pt>
                <c:pt idx="39">
                  <c:v>117171.6889523826</c:v>
                </c:pt>
                <c:pt idx="40">
                  <c:v>115988.13482295652</c:v>
                </c:pt>
                <c:pt idx="41">
                  <c:v>114804.58069353041</c:v>
                </c:pt>
                <c:pt idx="42">
                  <c:v>113621.02656410434</c:v>
                </c:pt>
                <c:pt idx="43">
                  <c:v>112437.47243467826</c:v>
                </c:pt>
                <c:pt idx="44">
                  <c:v>111253.91830525215</c:v>
                </c:pt>
                <c:pt idx="45">
                  <c:v>110070.36417582608</c:v>
                </c:pt>
                <c:pt idx="46">
                  <c:v>108886.81004639999</c:v>
                </c:pt>
                <c:pt idx="47">
                  <c:v>107703.2559169739</c:v>
                </c:pt>
                <c:pt idx="48">
                  <c:v>106519.70178754782</c:v>
                </c:pt>
                <c:pt idx="49">
                  <c:v>105336.14765812173</c:v>
                </c:pt>
                <c:pt idx="50">
                  <c:v>104152.59352869564</c:v>
                </c:pt>
                <c:pt idx="51">
                  <c:v>102969.03939926956</c:v>
                </c:pt>
                <c:pt idx="52">
                  <c:v>101785.48526984347</c:v>
                </c:pt>
                <c:pt idx="53">
                  <c:v>100601.93114041738</c:v>
                </c:pt>
                <c:pt idx="54">
                  <c:v>99418.377010991302</c:v>
                </c:pt>
                <c:pt idx="55">
                  <c:v>98234.822881565196</c:v>
                </c:pt>
                <c:pt idx="56">
                  <c:v>97051.26875213912</c:v>
                </c:pt>
                <c:pt idx="57">
                  <c:v>95867.714622713029</c:v>
                </c:pt>
                <c:pt idx="58">
                  <c:v>94684.160493286952</c:v>
                </c:pt>
                <c:pt idx="59">
                  <c:v>93500.606363860861</c:v>
                </c:pt>
                <c:pt idx="60">
                  <c:v>92317.05223443477</c:v>
                </c:pt>
                <c:pt idx="61">
                  <c:v>91133.498105008679</c:v>
                </c:pt>
                <c:pt idx="62">
                  <c:v>89949.943975582602</c:v>
                </c:pt>
                <c:pt idx="63">
                  <c:v>88766.389846156511</c:v>
                </c:pt>
                <c:pt idx="64">
                  <c:v>87582.83571673042</c:v>
                </c:pt>
                <c:pt idx="65">
                  <c:v>86399.281587304344</c:v>
                </c:pt>
                <c:pt idx="66">
                  <c:v>85215.727457878253</c:v>
                </c:pt>
                <c:pt idx="67">
                  <c:v>84032.173328452162</c:v>
                </c:pt>
                <c:pt idx="68">
                  <c:v>82848.61919902607</c:v>
                </c:pt>
                <c:pt idx="69">
                  <c:v>81665.065069599994</c:v>
                </c:pt>
                <c:pt idx="70">
                  <c:v>80481.510940173903</c:v>
                </c:pt>
                <c:pt idx="71">
                  <c:v>79297.956810747812</c:v>
                </c:pt>
                <c:pt idx="72">
                  <c:v>78114.402681321735</c:v>
                </c:pt>
                <c:pt idx="73">
                  <c:v>76930.848551895644</c:v>
                </c:pt>
                <c:pt idx="74">
                  <c:v>75747.294422469553</c:v>
                </c:pt>
                <c:pt idx="75">
                  <c:v>74563.740293043462</c:v>
                </c:pt>
                <c:pt idx="76">
                  <c:v>73380.186163617385</c:v>
                </c:pt>
                <c:pt idx="77">
                  <c:v>72196.632034191294</c:v>
                </c:pt>
                <c:pt idx="78">
                  <c:v>71013.077904765203</c:v>
                </c:pt>
                <c:pt idx="79">
                  <c:v>69829.523775339127</c:v>
                </c:pt>
                <c:pt idx="80">
                  <c:v>68645.969645913035</c:v>
                </c:pt>
                <c:pt idx="81">
                  <c:v>67462.415516486944</c:v>
                </c:pt>
                <c:pt idx="82">
                  <c:v>66278.861387060853</c:v>
                </c:pt>
                <c:pt idx="83">
                  <c:v>65095.307257634777</c:v>
                </c:pt>
                <c:pt idx="84">
                  <c:v>63911.753128208686</c:v>
                </c:pt>
                <c:pt idx="85">
                  <c:v>62728.198998782595</c:v>
                </c:pt>
                <c:pt idx="86">
                  <c:v>61544.644869356518</c:v>
                </c:pt>
                <c:pt idx="87">
                  <c:v>60361.090739930427</c:v>
                </c:pt>
                <c:pt idx="88">
                  <c:v>59177.536610504336</c:v>
                </c:pt>
                <c:pt idx="89">
                  <c:v>57993.982481078245</c:v>
                </c:pt>
                <c:pt idx="90">
                  <c:v>56810.428351652168</c:v>
                </c:pt>
                <c:pt idx="91">
                  <c:v>55626.874222226077</c:v>
                </c:pt>
                <c:pt idx="92">
                  <c:v>54443.320092799986</c:v>
                </c:pt>
                <c:pt idx="93">
                  <c:v>53259.765963373909</c:v>
                </c:pt>
                <c:pt idx="94">
                  <c:v>52076.211833947818</c:v>
                </c:pt>
                <c:pt idx="95">
                  <c:v>50892.657704521727</c:v>
                </c:pt>
                <c:pt idx="96">
                  <c:v>49709.103575095636</c:v>
                </c:pt>
                <c:pt idx="97">
                  <c:v>48525.54944566956</c:v>
                </c:pt>
                <c:pt idx="98">
                  <c:v>47341.995316243469</c:v>
                </c:pt>
                <c:pt idx="99">
                  <c:v>46158.441186817377</c:v>
                </c:pt>
                <c:pt idx="100">
                  <c:v>44974.887057391301</c:v>
                </c:pt>
                <c:pt idx="101">
                  <c:v>43791.33292796521</c:v>
                </c:pt>
                <c:pt idx="102">
                  <c:v>42607.778798539119</c:v>
                </c:pt>
                <c:pt idx="103">
                  <c:v>41424.224669113028</c:v>
                </c:pt>
                <c:pt idx="104">
                  <c:v>40240.670539686951</c:v>
                </c:pt>
                <c:pt idx="105">
                  <c:v>39057.11641026086</c:v>
                </c:pt>
                <c:pt idx="106">
                  <c:v>37873.562280834769</c:v>
                </c:pt>
                <c:pt idx="107">
                  <c:v>36690.008151408692</c:v>
                </c:pt>
                <c:pt idx="108">
                  <c:v>35506.454021982601</c:v>
                </c:pt>
                <c:pt idx="109">
                  <c:v>34322.89989255651</c:v>
                </c:pt>
                <c:pt idx="110">
                  <c:v>33139.345763130419</c:v>
                </c:pt>
                <c:pt idx="111">
                  <c:v>31955.791633704328</c:v>
                </c:pt>
                <c:pt idx="112">
                  <c:v>30772.237504278251</c:v>
                </c:pt>
                <c:pt idx="113">
                  <c:v>29588.683374852175</c:v>
                </c:pt>
                <c:pt idx="114">
                  <c:v>28405.129245426069</c:v>
                </c:pt>
                <c:pt idx="115">
                  <c:v>27221.575115999993</c:v>
                </c:pt>
                <c:pt idx="116">
                  <c:v>26038.020986573916</c:v>
                </c:pt>
                <c:pt idx="117">
                  <c:v>24854.466857147811</c:v>
                </c:pt>
                <c:pt idx="118">
                  <c:v>23670.912727721734</c:v>
                </c:pt>
                <c:pt idx="119">
                  <c:v>22487.358598295628</c:v>
                </c:pt>
                <c:pt idx="120">
                  <c:v>21303.804468869552</c:v>
                </c:pt>
                <c:pt idx="121">
                  <c:v>20120.250339443475</c:v>
                </c:pt>
                <c:pt idx="122">
                  <c:v>18936.69621001737</c:v>
                </c:pt>
                <c:pt idx="123">
                  <c:v>17753.142080591293</c:v>
                </c:pt>
                <c:pt idx="124">
                  <c:v>16569.587951165217</c:v>
                </c:pt>
                <c:pt idx="125">
                  <c:v>15386.033821739111</c:v>
                </c:pt>
                <c:pt idx="126">
                  <c:v>14202.479692313034</c:v>
                </c:pt>
                <c:pt idx="127">
                  <c:v>13018.925562886958</c:v>
                </c:pt>
                <c:pt idx="128">
                  <c:v>11835.371433460852</c:v>
                </c:pt>
                <c:pt idx="129">
                  <c:v>10651.817304034776</c:v>
                </c:pt>
                <c:pt idx="130">
                  <c:v>9468.263174608699</c:v>
                </c:pt>
                <c:pt idx="131">
                  <c:v>8284.7090451825934</c:v>
                </c:pt>
                <c:pt idx="132">
                  <c:v>7101.1549157565169</c:v>
                </c:pt>
                <c:pt idx="133">
                  <c:v>5917.6007863304112</c:v>
                </c:pt>
                <c:pt idx="134">
                  <c:v>4734.0466569043347</c:v>
                </c:pt>
                <c:pt idx="135">
                  <c:v>3550.4925274782581</c:v>
                </c:pt>
                <c:pt idx="136">
                  <c:v>2366.9383980521525</c:v>
                </c:pt>
                <c:pt idx="137">
                  <c:v>1183.3842686260759</c:v>
                </c:pt>
                <c:pt idx="138">
                  <c:v>-0.16986080000000001</c:v>
                </c:pt>
                <c:pt idx="139">
                  <c:v>-927.32520096271196</c:v>
                </c:pt>
                <c:pt idx="140">
                  <c:v>-1854.4805411254238</c:v>
                </c:pt>
                <c:pt idx="141">
                  <c:v>-2781.6358812881358</c:v>
                </c:pt>
                <c:pt idx="142">
                  <c:v>-3708.7912214508478</c:v>
                </c:pt>
                <c:pt idx="143">
                  <c:v>-4635.9465616135594</c:v>
                </c:pt>
                <c:pt idx="144">
                  <c:v>-5563.101901776271</c:v>
                </c:pt>
                <c:pt idx="145">
                  <c:v>-6490.2572419389835</c:v>
                </c:pt>
                <c:pt idx="146">
                  <c:v>-7417.4125821016951</c:v>
                </c:pt>
                <c:pt idx="147">
                  <c:v>-8344.5679222644085</c:v>
                </c:pt>
                <c:pt idx="148">
                  <c:v>-9271.7232624271201</c:v>
                </c:pt>
                <c:pt idx="149">
                  <c:v>-10198.878602589832</c:v>
                </c:pt>
                <c:pt idx="150">
                  <c:v>-11126.033942752543</c:v>
                </c:pt>
                <c:pt idx="151">
                  <c:v>-12053.189282915255</c:v>
                </c:pt>
                <c:pt idx="152">
                  <c:v>-12980.344623077968</c:v>
                </c:pt>
                <c:pt idx="153">
                  <c:v>-13907.49996324068</c:v>
                </c:pt>
                <c:pt idx="154">
                  <c:v>-14834.655303403391</c:v>
                </c:pt>
                <c:pt idx="155">
                  <c:v>-15761.810643566103</c:v>
                </c:pt>
                <c:pt idx="156">
                  <c:v>-16688.965983728816</c:v>
                </c:pt>
                <c:pt idx="157">
                  <c:v>-17616.121323891526</c:v>
                </c:pt>
                <c:pt idx="158">
                  <c:v>-18543.27666405424</c:v>
                </c:pt>
                <c:pt idx="159">
                  <c:v>-19470.432004216949</c:v>
                </c:pt>
                <c:pt idx="160">
                  <c:v>-20397.587344379663</c:v>
                </c:pt>
                <c:pt idx="161">
                  <c:v>-21324.742684542376</c:v>
                </c:pt>
                <c:pt idx="162">
                  <c:v>-22251.898024705086</c:v>
                </c:pt>
                <c:pt idx="163">
                  <c:v>-23179.053364867799</c:v>
                </c:pt>
                <c:pt idx="164">
                  <c:v>-24106.208705030509</c:v>
                </c:pt>
                <c:pt idx="165">
                  <c:v>-25033.364045193222</c:v>
                </c:pt>
                <c:pt idx="166">
                  <c:v>-25960.519385355936</c:v>
                </c:pt>
                <c:pt idx="167">
                  <c:v>-26887.674725518646</c:v>
                </c:pt>
                <c:pt idx="168">
                  <c:v>-27814.830065681359</c:v>
                </c:pt>
                <c:pt idx="169">
                  <c:v>-28741.985405844069</c:v>
                </c:pt>
                <c:pt idx="170">
                  <c:v>-29669.140746006782</c:v>
                </c:pt>
                <c:pt idx="171">
                  <c:v>-30596.296086169496</c:v>
                </c:pt>
                <c:pt idx="172">
                  <c:v>-31523.451426332205</c:v>
                </c:pt>
                <c:pt idx="173">
                  <c:v>-32450.606766494919</c:v>
                </c:pt>
                <c:pt idx="174">
                  <c:v>-33377.762106657632</c:v>
                </c:pt>
                <c:pt idx="175">
                  <c:v>-34304.917446820342</c:v>
                </c:pt>
                <c:pt idx="176">
                  <c:v>-35232.072786983052</c:v>
                </c:pt>
                <c:pt idx="177">
                  <c:v>-36159.228127145769</c:v>
                </c:pt>
                <c:pt idx="178">
                  <c:v>-37086.383467308478</c:v>
                </c:pt>
                <c:pt idx="179">
                  <c:v>-38013.538807471188</c:v>
                </c:pt>
                <c:pt idx="180">
                  <c:v>-38940.694147633898</c:v>
                </c:pt>
                <c:pt idx="181">
                  <c:v>-39867.849487796615</c:v>
                </c:pt>
                <c:pt idx="182">
                  <c:v>-40795.004827959325</c:v>
                </c:pt>
                <c:pt idx="183">
                  <c:v>-41722.160168122035</c:v>
                </c:pt>
                <c:pt idx="184">
                  <c:v>-42649.315508284752</c:v>
                </c:pt>
                <c:pt idx="185">
                  <c:v>-43576.470848447461</c:v>
                </c:pt>
                <c:pt idx="186">
                  <c:v>-44503.626188610171</c:v>
                </c:pt>
                <c:pt idx="187">
                  <c:v>-45430.781528772888</c:v>
                </c:pt>
                <c:pt idx="188">
                  <c:v>-46357.936868935598</c:v>
                </c:pt>
                <c:pt idx="189">
                  <c:v>-47285.092209098308</c:v>
                </c:pt>
                <c:pt idx="190">
                  <c:v>-48212.247549261017</c:v>
                </c:pt>
                <c:pt idx="191">
                  <c:v>-49139.402889423734</c:v>
                </c:pt>
                <c:pt idx="192">
                  <c:v>-50066.558229586444</c:v>
                </c:pt>
                <c:pt idx="193">
                  <c:v>-50993.713569749154</c:v>
                </c:pt>
                <c:pt idx="194">
                  <c:v>-51920.868909911871</c:v>
                </c:pt>
                <c:pt idx="195">
                  <c:v>-52848.024250074581</c:v>
                </c:pt>
                <c:pt idx="196">
                  <c:v>-53775.179590237291</c:v>
                </c:pt>
                <c:pt idx="197">
                  <c:v>-54702.334930400008</c:v>
                </c:pt>
                <c:pt idx="198">
                  <c:v>-55629.490270562717</c:v>
                </c:pt>
                <c:pt idx="199">
                  <c:v>-56556.645610725427</c:v>
                </c:pt>
                <c:pt idx="200">
                  <c:v>-57483.800950888137</c:v>
                </c:pt>
                <c:pt idx="201">
                  <c:v>-58410.956291050854</c:v>
                </c:pt>
                <c:pt idx="202">
                  <c:v>-59338.111631213564</c:v>
                </c:pt>
                <c:pt idx="203">
                  <c:v>-60265.266971376273</c:v>
                </c:pt>
                <c:pt idx="204">
                  <c:v>-61192.42231153899</c:v>
                </c:pt>
                <c:pt idx="205">
                  <c:v>-62119.5776517017</c:v>
                </c:pt>
                <c:pt idx="206">
                  <c:v>-63046.73299186441</c:v>
                </c:pt>
                <c:pt idx="207">
                  <c:v>-63973.88833202712</c:v>
                </c:pt>
                <c:pt idx="208">
                  <c:v>-64901.043672189837</c:v>
                </c:pt>
                <c:pt idx="209">
                  <c:v>-65828.199012352547</c:v>
                </c:pt>
                <c:pt idx="210">
                  <c:v>-66755.354352515264</c:v>
                </c:pt>
                <c:pt idx="211">
                  <c:v>-67682.509692677966</c:v>
                </c:pt>
                <c:pt idx="212">
                  <c:v>-68609.665032840683</c:v>
                </c:pt>
                <c:pt idx="213">
                  <c:v>-69536.8203730034</c:v>
                </c:pt>
                <c:pt idx="214">
                  <c:v>-70463.975713166103</c:v>
                </c:pt>
                <c:pt idx="215">
                  <c:v>-71391.13105332882</c:v>
                </c:pt>
                <c:pt idx="216">
                  <c:v>-72318.286393491537</c:v>
                </c:pt>
                <c:pt idx="217">
                  <c:v>-73245.441733654239</c:v>
                </c:pt>
                <c:pt idx="218">
                  <c:v>-74172.597073816956</c:v>
                </c:pt>
                <c:pt idx="219">
                  <c:v>-75099.752413979673</c:v>
                </c:pt>
                <c:pt idx="220">
                  <c:v>-76026.907754142376</c:v>
                </c:pt>
                <c:pt idx="221">
                  <c:v>-76954.063094305093</c:v>
                </c:pt>
                <c:pt idx="222">
                  <c:v>-77881.218434467795</c:v>
                </c:pt>
                <c:pt idx="223">
                  <c:v>-78808.373774630512</c:v>
                </c:pt>
                <c:pt idx="224">
                  <c:v>-79735.529114793229</c:v>
                </c:pt>
                <c:pt idx="225">
                  <c:v>-80662.684454955932</c:v>
                </c:pt>
                <c:pt idx="226">
                  <c:v>-81589.839795118649</c:v>
                </c:pt>
                <c:pt idx="227">
                  <c:v>-82516.995135281366</c:v>
                </c:pt>
                <c:pt idx="228">
                  <c:v>-83444.150475444068</c:v>
                </c:pt>
                <c:pt idx="229">
                  <c:v>-84371.305815606785</c:v>
                </c:pt>
                <c:pt idx="230">
                  <c:v>-85298.461155769503</c:v>
                </c:pt>
                <c:pt idx="231">
                  <c:v>-86225.616495932205</c:v>
                </c:pt>
                <c:pt idx="232">
                  <c:v>-87152.771836094922</c:v>
                </c:pt>
                <c:pt idx="233">
                  <c:v>-88079.927176257639</c:v>
                </c:pt>
                <c:pt idx="234">
                  <c:v>-89007.082516420342</c:v>
                </c:pt>
                <c:pt idx="235">
                  <c:v>-89934.237856583059</c:v>
                </c:pt>
                <c:pt idx="236">
                  <c:v>-90861.393196745776</c:v>
                </c:pt>
                <c:pt idx="237">
                  <c:v>-91788.548536908478</c:v>
                </c:pt>
                <c:pt idx="238">
                  <c:v>-92715.703877071195</c:v>
                </c:pt>
                <c:pt idx="239">
                  <c:v>-93642.859217233898</c:v>
                </c:pt>
                <c:pt idx="240">
                  <c:v>-94570.014557396615</c:v>
                </c:pt>
                <c:pt idx="241">
                  <c:v>-95497.169897559332</c:v>
                </c:pt>
                <c:pt idx="242">
                  <c:v>-96424.325237722034</c:v>
                </c:pt>
                <c:pt idx="243">
                  <c:v>-97351.480577884751</c:v>
                </c:pt>
                <c:pt idx="244">
                  <c:v>-98278.635918047468</c:v>
                </c:pt>
                <c:pt idx="245">
                  <c:v>-99205.791258210171</c:v>
                </c:pt>
                <c:pt idx="246">
                  <c:v>-100132.94659837289</c:v>
                </c:pt>
                <c:pt idx="247">
                  <c:v>-101060.1019385356</c:v>
                </c:pt>
                <c:pt idx="248">
                  <c:v>-101987.25727869831</c:v>
                </c:pt>
                <c:pt idx="249">
                  <c:v>-102914.41261886102</c:v>
                </c:pt>
                <c:pt idx="250">
                  <c:v>-103841.56795902374</c:v>
                </c:pt>
                <c:pt idx="251">
                  <c:v>-104768.72329918644</c:v>
                </c:pt>
                <c:pt idx="252">
                  <c:v>-105695.87863934916</c:v>
                </c:pt>
                <c:pt idx="253">
                  <c:v>-106623.03397951188</c:v>
                </c:pt>
                <c:pt idx="254">
                  <c:v>-107550.18931967458</c:v>
                </c:pt>
                <c:pt idx="255">
                  <c:v>-108477.3446598373</c:v>
                </c:pt>
                <c:pt idx="256">
                  <c:v>-109404.50000000001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ser>
          <c:idx val="0"/>
          <c:order val="1"/>
          <c:tx>
            <c:strRef>
              <c:f>'DEL01'!$F$1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'DEL01'!$E$2:$E$4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'DEL01'!$F$2:$F$4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432304"/>
        <c:axId val="582423680"/>
      </c:scatterChart>
      <c:valAx>
        <c:axId val="582432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23680"/>
        <c:crosses val="autoZero"/>
        <c:crossBetween val="midCat"/>
      </c:valAx>
      <c:valAx>
        <c:axId val="58242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32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'LFH03'!$E$7:$E$300</c:f>
              <c:numCache>
                <c:formatCode>General</c:formatCode>
                <c:ptCount val="294"/>
                <c:pt idx="0">
                  <c:v>120380.9</c:v>
                </c:pt>
                <c:pt idx="1">
                  <c:v>119437.216875</c:v>
                </c:pt>
                <c:pt idx="2">
                  <c:v>118493.53374999999</c:v>
                </c:pt>
                <c:pt idx="3">
                  <c:v>117549.85062499999</c:v>
                </c:pt>
                <c:pt idx="4">
                  <c:v>116606.1675</c:v>
                </c:pt>
                <c:pt idx="5">
                  <c:v>115662.484375</c:v>
                </c:pt>
                <c:pt idx="6">
                  <c:v>114718.80124999999</c:v>
                </c:pt>
                <c:pt idx="7">
                  <c:v>113775.11812499999</c:v>
                </c:pt>
                <c:pt idx="8">
                  <c:v>112831.435</c:v>
                </c:pt>
                <c:pt idx="9">
                  <c:v>111887.75187499999</c:v>
                </c:pt>
                <c:pt idx="10">
                  <c:v>110944.06874999999</c:v>
                </c:pt>
                <c:pt idx="11">
                  <c:v>110000.385625</c:v>
                </c:pt>
                <c:pt idx="12">
                  <c:v>109056.7025</c:v>
                </c:pt>
                <c:pt idx="13">
                  <c:v>108113.019375</c:v>
                </c:pt>
                <c:pt idx="14">
                  <c:v>107169.33624999999</c:v>
                </c:pt>
                <c:pt idx="15">
                  <c:v>106225.653125</c:v>
                </c:pt>
                <c:pt idx="16">
                  <c:v>105281.97</c:v>
                </c:pt>
                <c:pt idx="17">
                  <c:v>104338.28687499999</c:v>
                </c:pt>
                <c:pt idx="18">
                  <c:v>103394.60374999999</c:v>
                </c:pt>
                <c:pt idx="19">
                  <c:v>102450.920625</c:v>
                </c:pt>
                <c:pt idx="20">
                  <c:v>101507.23749999999</c:v>
                </c:pt>
                <c:pt idx="21">
                  <c:v>100563.55437499999</c:v>
                </c:pt>
                <c:pt idx="22">
                  <c:v>99619.871249999997</c:v>
                </c:pt>
                <c:pt idx="23">
                  <c:v>98676.188125000001</c:v>
                </c:pt>
                <c:pt idx="24">
                  <c:v>97732.505000000005</c:v>
                </c:pt>
                <c:pt idx="25">
                  <c:v>96788.821874999994</c:v>
                </c:pt>
                <c:pt idx="26">
                  <c:v>95845.138749999998</c:v>
                </c:pt>
                <c:pt idx="27">
                  <c:v>94901.455625000002</c:v>
                </c:pt>
                <c:pt idx="28">
                  <c:v>93957.772499999992</c:v>
                </c:pt>
                <c:pt idx="29">
                  <c:v>93014.089374999996</c:v>
                </c:pt>
                <c:pt idx="30">
                  <c:v>92070.40625</c:v>
                </c:pt>
                <c:pt idx="31">
                  <c:v>91126.72312499999</c:v>
                </c:pt>
                <c:pt idx="32">
                  <c:v>90183.039999999994</c:v>
                </c:pt>
                <c:pt idx="33">
                  <c:v>89239.356874999998</c:v>
                </c:pt>
                <c:pt idx="34">
                  <c:v>88295.673750000002</c:v>
                </c:pt>
                <c:pt idx="35">
                  <c:v>87351.990625000006</c:v>
                </c:pt>
                <c:pt idx="36">
                  <c:v>86408.307499999995</c:v>
                </c:pt>
                <c:pt idx="37">
                  <c:v>85464.624374999999</c:v>
                </c:pt>
                <c:pt idx="38">
                  <c:v>84520.941250000003</c:v>
                </c:pt>
                <c:pt idx="39">
                  <c:v>83577.258124999993</c:v>
                </c:pt>
                <c:pt idx="40">
                  <c:v>82633.574999999997</c:v>
                </c:pt>
                <c:pt idx="41">
                  <c:v>81689.891875000001</c:v>
                </c:pt>
                <c:pt idx="42">
                  <c:v>80746.208749999991</c:v>
                </c:pt>
                <c:pt idx="43">
                  <c:v>79802.525625000009</c:v>
                </c:pt>
                <c:pt idx="44">
                  <c:v>78858.842499999999</c:v>
                </c:pt>
                <c:pt idx="45">
                  <c:v>77915.159375000003</c:v>
                </c:pt>
                <c:pt idx="46">
                  <c:v>76971.476250000007</c:v>
                </c:pt>
                <c:pt idx="47">
                  <c:v>76027.793124999997</c:v>
                </c:pt>
                <c:pt idx="48">
                  <c:v>75084.11</c:v>
                </c:pt>
                <c:pt idx="49">
                  <c:v>74140.426875000005</c:v>
                </c:pt>
                <c:pt idx="50">
                  <c:v>73196.743749999994</c:v>
                </c:pt>
                <c:pt idx="51">
                  <c:v>72253.060624999998</c:v>
                </c:pt>
                <c:pt idx="52">
                  <c:v>71309.377500000002</c:v>
                </c:pt>
                <c:pt idx="53">
                  <c:v>70365.694374999992</c:v>
                </c:pt>
                <c:pt idx="54">
                  <c:v>69422.01125000001</c:v>
                </c:pt>
                <c:pt idx="55">
                  <c:v>68478.328125</c:v>
                </c:pt>
                <c:pt idx="56">
                  <c:v>67534.645000000004</c:v>
                </c:pt>
                <c:pt idx="57">
                  <c:v>66590.961875000008</c:v>
                </c:pt>
                <c:pt idx="58">
                  <c:v>65647.278749999998</c:v>
                </c:pt>
                <c:pt idx="59">
                  <c:v>64703.595625000002</c:v>
                </c:pt>
                <c:pt idx="60">
                  <c:v>63759.912499999999</c:v>
                </c:pt>
                <c:pt idx="61">
                  <c:v>62816.229375000003</c:v>
                </c:pt>
                <c:pt idx="62">
                  <c:v>61872.546249999999</c:v>
                </c:pt>
                <c:pt idx="63">
                  <c:v>60928.863125000003</c:v>
                </c:pt>
                <c:pt idx="64">
                  <c:v>59985.18</c:v>
                </c:pt>
                <c:pt idx="65">
                  <c:v>59041.496875000004</c:v>
                </c:pt>
                <c:pt idx="66">
                  <c:v>58097.813750000001</c:v>
                </c:pt>
                <c:pt idx="67">
                  <c:v>57154.130625000005</c:v>
                </c:pt>
                <c:pt idx="68">
                  <c:v>56210.447500000002</c:v>
                </c:pt>
                <c:pt idx="69">
                  <c:v>55266.764375000006</c:v>
                </c:pt>
                <c:pt idx="70">
                  <c:v>54323.081250000003</c:v>
                </c:pt>
                <c:pt idx="71">
                  <c:v>53379.398125000007</c:v>
                </c:pt>
                <c:pt idx="72">
                  <c:v>52435.714999999997</c:v>
                </c:pt>
                <c:pt idx="73">
                  <c:v>51492.031875000001</c:v>
                </c:pt>
                <c:pt idx="74">
                  <c:v>50548.348750000005</c:v>
                </c:pt>
                <c:pt idx="75">
                  <c:v>49604.665625000009</c:v>
                </c:pt>
                <c:pt idx="76">
                  <c:v>48660.982499999998</c:v>
                </c:pt>
                <c:pt idx="77">
                  <c:v>47717.299375000002</c:v>
                </c:pt>
                <c:pt idx="78">
                  <c:v>46773.616250000006</c:v>
                </c:pt>
                <c:pt idx="79">
                  <c:v>45829.93312500001</c:v>
                </c:pt>
                <c:pt idx="80">
                  <c:v>44886.25</c:v>
                </c:pt>
                <c:pt idx="81">
                  <c:v>43942.566875000004</c:v>
                </c:pt>
                <c:pt idx="82">
                  <c:v>42998.883750000008</c:v>
                </c:pt>
                <c:pt idx="83">
                  <c:v>42055.200624999998</c:v>
                </c:pt>
                <c:pt idx="84">
                  <c:v>41111.517500000002</c:v>
                </c:pt>
                <c:pt idx="85">
                  <c:v>40167.834375000006</c:v>
                </c:pt>
                <c:pt idx="86">
                  <c:v>39224.15125000001</c:v>
                </c:pt>
                <c:pt idx="87">
                  <c:v>38280.468124999999</c:v>
                </c:pt>
                <c:pt idx="88">
                  <c:v>37336.785000000003</c:v>
                </c:pt>
                <c:pt idx="89">
                  <c:v>36393.101875000008</c:v>
                </c:pt>
                <c:pt idx="90">
                  <c:v>35449.418750000012</c:v>
                </c:pt>
                <c:pt idx="91">
                  <c:v>34505.735625000001</c:v>
                </c:pt>
                <c:pt idx="92">
                  <c:v>33562.052500000005</c:v>
                </c:pt>
                <c:pt idx="93">
                  <c:v>32618.369375000009</c:v>
                </c:pt>
                <c:pt idx="94">
                  <c:v>31674.686249999999</c:v>
                </c:pt>
                <c:pt idx="95">
                  <c:v>30731.003125000003</c:v>
                </c:pt>
                <c:pt idx="96">
                  <c:v>29787.32</c:v>
                </c:pt>
                <c:pt idx="97">
                  <c:v>28890.050238095238</c:v>
                </c:pt>
                <c:pt idx="98">
                  <c:v>27992.780476190477</c:v>
                </c:pt>
                <c:pt idx="99">
                  <c:v>27095.510714285716</c:v>
                </c:pt>
                <c:pt idx="100">
                  <c:v>26198.240952380951</c:v>
                </c:pt>
                <c:pt idx="101">
                  <c:v>25300.97119047619</c:v>
                </c:pt>
                <c:pt idx="102">
                  <c:v>24403.701428571429</c:v>
                </c:pt>
                <c:pt idx="103">
                  <c:v>23506.431666666667</c:v>
                </c:pt>
                <c:pt idx="104">
                  <c:v>22609.161904761902</c:v>
                </c:pt>
                <c:pt idx="105">
                  <c:v>21711.892142857141</c:v>
                </c:pt>
                <c:pt idx="106">
                  <c:v>20814.62238095238</c:v>
                </c:pt>
                <c:pt idx="107">
                  <c:v>19917.352619047619</c:v>
                </c:pt>
                <c:pt idx="108">
                  <c:v>19020.082857142857</c:v>
                </c:pt>
                <c:pt idx="109">
                  <c:v>18122.813095238096</c:v>
                </c:pt>
                <c:pt idx="110">
                  <c:v>17225.543333333335</c:v>
                </c:pt>
                <c:pt idx="111">
                  <c:v>16328.27357142857</c:v>
                </c:pt>
                <c:pt idx="112">
                  <c:v>15431.003809523809</c:v>
                </c:pt>
                <c:pt idx="113">
                  <c:v>14533.734047619047</c:v>
                </c:pt>
                <c:pt idx="114">
                  <c:v>13636.464285714284</c:v>
                </c:pt>
                <c:pt idx="115">
                  <c:v>12739.194523809521</c:v>
                </c:pt>
                <c:pt idx="116">
                  <c:v>11841.92476190476</c:v>
                </c:pt>
                <c:pt idx="117">
                  <c:v>10944.654999999999</c:v>
                </c:pt>
                <c:pt idx="118">
                  <c:v>10047.385238095238</c:v>
                </c:pt>
                <c:pt idx="119">
                  <c:v>9150.1154761904763</c:v>
                </c:pt>
                <c:pt idx="120">
                  <c:v>8252.8457142857151</c:v>
                </c:pt>
                <c:pt idx="121">
                  <c:v>7355.5759523809502</c:v>
                </c:pt>
                <c:pt idx="122">
                  <c:v>6458.3061904761889</c:v>
                </c:pt>
                <c:pt idx="123">
                  <c:v>5561.0364285714277</c:v>
                </c:pt>
                <c:pt idx="124">
                  <c:v>4663.7666666666664</c:v>
                </c:pt>
                <c:pt idx="125">
                  <c:v>3766.4969047619052</c:v>
                </c:pt>
                <c:pt idx="126">
                  <c:v>2869.2271428571403</c:v>
                </c:pt>
                <c:pt idx="127">
                  <c:v>1971.957380952379</c:v>
                </c:pt>
                <c:pt idx="128">
                  <c:v>1074.6876190476178</c:v>
                </c:pt>
                <c:pt idx="129">
                  <c:v>177.41785714285652</c:v>
                </c:pt>
                <c:pt idx="130">
                  <c:v>-719.85190476190473</c:v>
                </c:pt>
                <c:pt idx="131">
                  <c:v>-1617.1216666666696</c:v>
                </c:pt>
                <c:pt idx="132">
                  <c:v>-2514.3914285714309</c:v>
                </c:pt>
                <c:pt idx="133">
                  <c:v>-3411.6611904761885</c:v>
                </c:pt>
                <c:pt idx="134">
                  <c:v>-4308.930952380957</c:v>
                </c:pt>
                <c:pt idx="135">
                  <c:v>-5206.2007142857183</c:v>
                </c:pt>
                <c:pt idx="136">
                  <c:v>-6103.4704761904795</c:v>
                </c:pt>
                <c:pt idx="137">
                  <c:v>-7000.7402380952408</c:v>
                </c:pt>
                <c:pt idx="138">
                  <c:v>-7898.010000000002</c:v>
                </c:pt>
                <c:pt idx="139">
                  <c:v>-8795.2797619047633</c:v>
                </c:pt>
                <c:pt idx="140">
                  <c:v>-9692.5495238095245</c:v>
                </c:pt>
                <c:pt idx="141">
                  <c:v>-10589.819285714286</c:v>
                </c:pt>
                <c:pt idx="142">
                  <c:v>-11487.089047619047</c:v>
                </c:pt>
                <c:pt idx="143">
                  <c:v>-12384.358809523808</c:v>
                </c:pt>
                <c:pt idx="144">
                  <c:v>-13281.62857142857</c:v>
                </c:pt>
                <c:pt idx="145">
                  <c:v>-14178.898333333338</c:v>
                </c:pt>
                <c:pt idx="146">
                  <c:v>-15076.168095238099</c:v>
                </c:pt>
                <c:pt idx="147">
                  <c:v>-15973.437857142861</c:v>
                </c:pt>
                <c:pt idx="148">
                  <c:v>-16870.707619047622</c:v>
                </c:pt>
                <c:pt idx="149">
                  <c:v>-17767.977380952383</c:v>
                </c:pt>
                <c:pt idx="150">
                  <c:v>-18665.247142857144</c:v>
                </c:pt>
                <c:pt idx="151">
                  <c:v>-19562.516904761906</c:v>
                </c:pt>
                <c:pt idx="152">
                  <c:v>-20459.786666666667</c:v>
                </c:pt>
                <c:pt idx="153">
                  <c:v>-21357.056428571428</c:v>
                </c:pt>
                <c:pt idx="154">
                  <c:v>-22254.326190476189</c:v>
                </c:pt>
                <c:pt idx="155">
                  <c:v>-23151.595952380958</c:v>
                </c:pt>
                <c:pt idx="156">
                  <c:v>-24048.865714285719</c:v>
                </c:pt>
                <c:pt idx="157">
                  <c:v>-24946.13547619048</c:v>
                </c:pt>
                <c:pt idx="158">
                  <c:v>-25843.405238095242</c:v>
                </c:pt>
                <c:pt idx="159">
                  <c:v>-26740.675000000003</c:v>
                </c:pt>
                <c:pt idx="160">
                  <c:v>-27637.944761904764</c:v>
                </c:pt>
                <c:pt idx="161">
                  <c:v>-28535.214523809525</c:v>
                </c:pt>
                <c:pt idx="162">
                  <c:v>-29432.484285714287</c:v>
                </c:pt>
                <c:pt idx="163">
                  <c:v>-30329.754047619048</c:v>
                </c:pt>
                <c:pt idx="164">
                  <c:v>-31227.023809523809</c:v>
                </c:pt>
                <c:pt idx="165">
                  <c:v>-32124.29357142857</c:v>
                </c:pt>
                <c:pt idx="166">
                  <c:v>-33021.563333333339</c:v>
                </c:pt>
                <c:pt idx="167">
                  <c:v>-33918.8330952381</c:v>
                </c:pt>
                <c:pt idx="168">
                  <c:v>-34816.102857142861</c:v>
                </c:pt>
                <c:pt idx="169">
                  <c:v>-35713.372619047623</c:v>
                </c:pt>
                <c:pt idx="170">
                  <c:v>-36610.642380952377</c:v>
                </c:pt>
                <c:pt idx="171">
                  <c:v>-37507.912142857145</c:v>
                </c:pt>
                <c:pt idx="172">
                  <c:v>-38405.181904761914</c:v>
                </c:pt>
                <c:pt idx="173">
                  <c:v>-39302.451666666668</c:v>
                </c:pt>
                <c:pt idx="174">
                  <c:v>-40199.721428571436</c:v>
                </c:pt>
                <c:pt idx="175">
                  <c:v>-41096.99119047619</c:v>
                </c:pt>
                <c:pt idx="176">
                  <c:v>-41994.260952380959</c:v>
                </c:pt>
                <c:pt idx="177">
                  <c:v>-42891.530714285713</c:v>
                </c:pt>
                <c:pt idx="178">
                  <c:v>-43788.800476190481</c:v>
                </c:pt>
                <c:pt idx="179">
                  <c:v>-44686.070238095235</c:v>
                </c:pt>
                <c:pt idx="180">
                  <c:v>-45583.340000000004</c:v>
                </c:pt>
                <c:pt idx="181">
                  <c:v>-46480.609761904758</c:v>
                </c:pt>
                <c:pt idx="182">
                  <c:v>-47377.879523809526</c:v>
                </c:pt>
                <c:pt idx="183">
                  <c:v>-48275.149285714295</c:v>
                </c:pt>
                <c:pt idx="184">
                  <c:v>-49172.419047619049</c:v>
                </c:pt>
                <c:pt idx="185">
                  <c:v>-50069.688809523817</c:v>
                </c:pt>
                <c:pt idx="186">
                  <c:v>-50966.958571428571</c:v>
                </c:pt>
                <c:pt idx="187">
                  <c:v>-51864.22833333334</c:v>
                </c:pt>
                <c:pt idx="188">
                  <c:v>-52761.498095238094</c:v>
                </c:pt>
                <c:pt idx="189">
                  <c:v>-53658.767857142862</c:v>
                </c:pt>
                <c:pt idx="190">
                  <c:v>-54556.037619047616</c:v>
                </c:pt>
                <c:pt idx="191">
                  <c:v>-55453.307380952385</c:v>
                </c:pt>
                <c:pt idx="192">
                  <c:v>-56350.577142857139</c:v>
                </c:pt>
                <c:pt idx="193">
                  <c:v>-57247.846904761907</c:v>
                </c:pt>
                <c:pt idx="194">
                  <c:v>-58145.116666666676</c:v>
                </c:pt>
                <c:pt idx="195">
                  <c:v>-59042.38642857143</c:v>
                </c:pt>
                <c:pt idx="196">
                  <c:v>-59939.656190476198</c:v>
                </c:pt>
                <c:pt idx="197">
                  <c:v>-60836.925952380952</c:v>
                </c:pt>
                <c:pt idx="198">
                  <c:v>-61734.195714285721</c:v>
                </c:pt>
                <c:pt idx="199">
                  <c:v>-62631.465476190475</c:v>
                </c:pt>
                <c:pt idx="200">
                  <c:v>-63528.735238095243</c:v>
                </c:pt>
                <c:pt idx="201">
                  <c:v>-64426.004999999997</c:v>
                </c:pt>
                <c:pt idx="202">
                  <c:v>-65323.274761904766</c:v>
                </c:pt>
                <c:pt idx="203">
                  <c:v>-66220.544523809542</c:v>
                </c:pt>
                <c:pt idx="204">
                  <c:v>-67117.814285714296</c:v>
                </c:pt>
                <c:pt idx="205">
                  <c:v>-68015.08404761905</c:v>
                </c:pt>
                <c:pt idx="206">
                  <c:v>-68912.353809523804</c:v>
                </c:pt>
                <c:pt idx="207">
                  <c:v>-69809.623571428587</c:v>
                </c:pt>
                <c:pt idx="208">
                  <c:v>-70706.893333333341</c:v>
                </c:pt>
                <c:pt idx="209">
                  <c:v>-71604.163095238095</c:v>
                </c:pt>
                <c:pt idx="210">
                  <c:v>-72501.432857142849</c:v>
                </c:pt>
                <c:pt idx="211">
                  <c:v>-73398.702619047632</c:v>
                </c:pt>
                <c:pt idx="212">
                  <c:v>-74295.972380952386</c:v>
                </c:pt>
                <c:pt idx="213">
                  <c:v>-75193.24214285714</c:v>
                </c:pt>
                <c:pt idx="214">
                  <c:v>-76090.511904761923</c:v>
                </c:pt>
                <c:pt idx="215">
                  <c:v>-76987.781666666677</c:v>
                </c:pt>
                <c:pt idx="216">
                  <c:v>-77885.051428571431</c:v>
                </c:pt>
                <c:pt idx="217">
                  <c:v>-78782.321190476185</c:v>
                </c:pt>
                <c:pt idx="218">
                  <c:v>-79679.590952380968</c:v>
                </c:pt>
                <c:pt idx="219">
                  <c:v>-80576.860714285722</c:v>
                </c:pt>
                <c:pt idx="220">
                  <c:v>-81474.130476190476</c:v>
                </c:pt>
                <c:pt idx="221">
                  <c:v>-82371.40023809523</c:v>
                </c:pt>
                <c:pt idx="222">
                  <c:v>-83268.670000000013</c:v>
                </c:pt>
                <c:pt idx="223">
                  <c:v>-84165.939761904767</c:v>
                </c:pt>
                <c:pt idx="224">
                  <c:v>-85063.209523809521</c:v>
                </c:pt>
                <c:pt idx="225">
                  <c:v>-85960.479285714304</c:v>
                </c:pt>
                <c:pt idx="226">
                  <c:v>-86857.749047619058</c:v>
                </c:pt>
                <c:pt idx="227">
                  <c:v>-87755.018809523812</c:v>
                </c:pt>
                <c:pt idx="228">
                  <c:v>-88652.288571428566</c:v>
                </c:pt>
                <c:pt idx="229">
                  <c:v>-89549.558333333349</c:v>
                </c:pt>
                <c:pt idx="230">
                  <c:v>-90446.828095238103</c:v>
                </c:pt>
                <c:pt idx="231">
                  <c:v>-91344.097857142857</c:v>
                </c:pt>
                <c:pt idx="232">
                  <c:v>-92241.367619047611</c:v>
                </c:pt>
                <c:pt idx="233">
                  <c:v>-93138.637380952394</c:v>
                </c:pt>
                <c:pt idx="234">
                  <c:v>-94035.907142857148</c:v>
                </c:pt>
                <c:pt idx="235">
                  <c:v>-94933.176904761902</c:v>
                </c:pt>
                <c:pt idx="236">
                  <c:v>-95830.446666666685</c:v>
                </c:pt>
                <c:pt idx="237">
                  <c:v>-96727.716428571439</c:v>
                </c:pt>
                <c:pt idx="238">
                  <c:v>-97624.986190476193</c:v>
                </c:pt>
                <c:pt idx="239">
                  <c:v>-98522.255952380947</c:v>
                </c:pt>
                <c:pt idx="240">
                  <c:v>-99419.52571428573</c:v>
                </c:pt>
                <c:pt idx="241">
                  <c:v>-100316.79547619048</c:v>
                </c:pt>
                <c:pt idx="242">
                  <c:v>-101214.06523809524</c:v>
                </c:pt>
                <c:pt idx="243">
                  <c:v>-102111.33499999999</c:v>
                </c:pt>
                <c:pt idx="244">
                  <c:v>-103008.60476190475</c:v>
                </c:pt>
                <c:pt idx="245">
                  <c:v>-103905.87452380953</c:v>
                </c:pt>
                <c:pt idx="246">
                  <c:v>-104803.14428571428</c:v>
                </c:pt>
                <c:pt idx="247">
                  <c:v>-105700.41404761904</c:v>
                </c:pt>
                <c:pt idx="248">
                  <c:v>-106597.68380952382</c:v>
                </c:pt>
                <c:pt idx="249">
                  <c:v>-107494.95357142857</c:v>
                </c:pt>
                <c:pt idx="250">
                  <c:v>-108392.22333333333</c:v>
                </c:pt>
                <c:pt idx="251">
                  <c:v>-109289.49309523808</c:v>
                </c:pt>
                <c:pt idx="252">
                  <c:v>-110186.76285714286</c:v>
                </c:pt>
                <c:pt idx="253">
                  <c:v>-111084.03261904762</c:v>
                </c:pt>
                <c:pt idx="254">
                  <c:v>-111981.30238095237</c:v>
                </c:pt>
                <c:pt idx="255">
                  <c:v>-112878.57214285713</c:v>
                </c:pt>
                <c:pt idx="256">
                  <c:v>-113775.84190476191</c:v>
                </c:pt>
                <c:pt idx="257">
                  <c:v>-114673.11166666666</c:v>
                </c:pt>
                <c:pt idx="258">
                  <c:v>-115570.38142857142</c:v>
                </c:pt>
                <c:pt idx="259">
                  <c:v>-116467.6511904762</c:v>
                </c:pt>
                <c:pt idx="260">
                  <c:v>-117364.92095238095</c:v>
                </c:pt>
                <c:pt idx="261">
                  <c:v>-118262.19071428571</c:v>
                </c:pt>
                <c:pt idx="262">
                  <c:v>-119159.46047619046</c:v>
                </c:pt>
                <c:pt idx="263">
                  <c:v>-120056.73023809525</c:v>
                </c:pt>
                <c:pt idx="264">
                  <c:v>-120954</c:v>
                </c:pt>
              </c:numCache>
            </c:numRef>
          </c:xVal>
          <c:yVal>
            <c:numRef>
              <c:f>'LFH03'!$F$7:$F$300</c:f>
              <c:numCache>
                <c:formatCode>General</c:formatCode>
                <c:ptCount val="294"/>
                <c:pt idx="0">
                  <c:v>-1855.4929999999999</c:v>
                </c:pt>
                <c:pt idx="1">
                  <c:v>-1650.2511979166666</c:v>
                </c:pt>
                <c:pt idx="2">
                  <c:v>-1445.0093958333332</c:v>
                </c:pt>
                <c:pt idx="3">
                  <c:v>-1239.7675937499998</c:v>
                </c:pt>
                <c:pt idx="4">
                  <c:v>-1034.5257916666665</c:v>
                </c:pt>
                <c:pt idx="5">
                  <c:v>-829.28398958333332</c:v>
                </c:pt>
                <c:pt idx="6">
                  <c:v>-624.04218749999995</c:v>
                </c:pt>
                <c:pt idx="7">
                  <c:v>-418.80038541666659</c:v>
                </c:pt>
                <c:pt idx="8">
                  <c:v>-213.55858333333322</c:v>
                </c:pt>
                <c:pt idx="9">
                  <c:v>-8.316781249999849</c:v>
                </c:pt>
                <c:pt idx="10">
                  <c:v>196.92502083333329</c:v>
                </c:pt>
                <c:pt idx="11">
                  <c:v>402.16682291666666</c:v>
                </c:pt>
                <c:pt idx="12">
                  <c:v>607.40862500000003</c:v>
                </c:pt>
                <c:pt idx="13">
                  <c:v>812.6504270833334</c:v>
                </c:pt>
                <c:pt idx="14">
                  <c:v>1017.8922291666668</c:v>
                </c:pt>
                <c:pt idx="15">
                  <c:v>1223.1340312500001</c:v>
                </c:pt>
                <c:pt idx="16">
                  <c:v>1428.3758333333335</c:v>
                </c:pt>
                <c:pt idx="17">
                  <c:v>1633.6176354166669</c:v>
                </c:pt>
                <c:pt idx="18">
                  <c:v>1838.8594375000002</c:v>
                </c:pt>
                <c:pt idx="19">
                  <c:v>2044.1012395833336</c:v>
                </c:pt>
                <c:pt idx="20">
                  <c:v>2249.3430416666665</c:v>
                </c:pt>
                <c:pt idx="21">
                  <c:v>2454.5848437500003</c:v>
                </c:pt>
                <c:pt idx="22">
                  <c:v>2659.8266458333333</c:v>
                </c:pt>
                <c:pt idx="23">
                  <c:v>2865.0684479166671</c:v>
                </c:pt>
                <c:pt idx="24">
                  <c:v>3070.31025</c:v>
                </c:pt>
                <c:pt idx="25">
                  <c:v>3275.5520520833338</c:v>
                </c:pt>
                <c:pt idx="26">
                  <c:v>3480.7938541666667</c:v>
                </c:pt>
                <c:pt idx="27">
                  <c:v>3686.0356562500006</c:v>
                </c:pt>
                <c:pt idx="28">
                  <c:v>3891.2774583333335</c:v>
                </c:pt>
                <c:pt idx="29">
                  <c:v>4096.5192604166677</c:v>
                </c:pt>
                <c:pt idx="30">
                  <c:v>4301.7610624999998</c:v>
                </c:pt>
                <c:pt idx="31">
                  <c:v>4507.0028645833336</c:v>
                </c:pt>
                <c:pt idx="32">
                  <c:v>4712.2446666666674</c:v>
                </c:pt>
                <c:pt idx="33">
                  <c:v>4917.4864687499994</c:v>
                </c:pt>
                <c:pt idx="34">
                  <c:v>5122.7282708333332</c:v>
                </c:pt>
                <c:pt idx="35">
                  <c:v>5327.970072916667</c:v>
                </c:pt>
                <c:pt idx="36">
                  <c:v>5533.2118750000009</c:v>
                </c:pt>
                <c:pt idx="37">
                  <c:v>5738.4536770833329</c:v>
                </c:pt>
                <c:pt idx="38">
                  <c:v>5943.6954791666667</c:v>
                </c:pt>
                <c:pt idx="39">
                  <c:v>6148.9372812500005</c:v>
                </c:pt>
                <c:pt idx="40">
                  <c:v>6354.1790833333325</c:v>
                </c:pt>
                <c:pt idx="41">
                  <c:v>6559.4208854166664</c:v>
                </c:pt>
                <c:pt idx="42">
                  <c:v>6764.6626875000002</c:v>
                </c:pt>
                <c:pt idx="43">
                  <c:v>6969.904489583334</c:v>
                </c:pt>
                <c:pt idx="44">
                  <c:v>7175.146291666666</c:v>
                </c:pt>
                <c:pt idx="45">
                  <c:v>7380.3880937499998</c:v>
                </c:pt>
                <c:pt idx="46">
                  <c:v>7585.6298958333336</c:v>
                </c:pt>
                <c:pt idx="47">
                  <c:v>7790.8716979166675</c:v>
                </c:pt>
                <c:pt idx="48">
                  <c:v>7996.1134999999995</c:v>
                </c:pt>
                <c:pt idx="49">
                  <c:v>8201.3553020833333</c:v>
                </c:pt>
                <c:pt idx="50">
                  <c:v>8406.5971041666671</c:v>
                </c:pt>
                <c:pt idx="51">
                  <c:v>8611.8389062499991</c:v>
                </c:pt>
                <c:pt idx="52">
                  <c:v>8817.080708333333</c:v>
                </c:pt>
                <c:pt idx="53">
                  <c:v>9022.3225104166668</c:v>
                </c:pt>
                <c:pt idx="54">
                  <c:v>9227.5643125000006</c:v>
                </c:pt>
                <c:pt idx="55">
                  <c:v>9432.8061145833326</c:v>
                </c:pt>
                <c:pt idx="56">
                  <c:v>9638.0479166666664</c:v>
                </c:pt>
                <c:pt idx="57">
                  <c:v>9843.2897187500002</c:v>
                </c:pt>
                <c:pt idx="58">
                  <c:v>10048.531520833334</c:v>
                </c:pt>
                <c:pt idx="59">
                  <c:v>10253.773322916666</c:v>
                </c:pt>
                <c:pt idx="60">
                  <c:v>10459.015125</c:v>
                </c:pt>
                <c:pt idx="61">
                  <c:v>10664.256927083334</c:v>
                </c:pt>
                <c:pt idx="62">
                  <c:v>10869.498729166668</c:v>
                </c:pt>
                <c:pt idx="63">
                  <c:v>11074.74053125</c:v>
                </c:pt>
                <c:pt idx="64">
                  <c:v>11279.982333333333</c:v>
                </c:pt>
                <c:pt idx="65">
                  <c:v>11485.224135416667</c:v>
                </c:pt>
                <c:pt idx="66">
                  <c:v>11690.465937499999</c:v>
                </c:pt>
                <c:pt idx="67">
                  <c:v>11895.707739583333</c:v>
                </c:pt>
                <c:pt idx="68">
                  <c:v>12100.949541666667</c:v>
                </c:pt>
                <c:pt idx="69">
                  <c:v>12306.191343750001</c:v>
                </c:pt>
                <c:pt idx="70">
                  <c:v>12511.433145833333</c:v>
                </c:pt>
                <c:pt idx="71">
                  <c:v>12716.674947916666</c:v>
                </c:pt>
                <c:pt idx="72">
                  <c:v>12921.91675</c:v>
                </c:pt>
                <c:pt idx="73">
                  <c:v>13127.158552083334</c:v>
                </c:pt>
                <c:pt idx="74">
                  <c:v>13332.400354166666</c:v>
                </c:pt>
                <c:pt idx="75">
                  <c:v>13537.64215625</c:v>
                </c:pt>
                <c:pt idx="76">
                  <c:v>13742.883958333334</c:v>
                </c:pt>
                <c:pt idx="77">
                  <c:v>13948.125760416668</c:v>
                </c:pt>
                <c:pt idx="78">
                  <c:v>14153.3675625</c:v>
                </c:pt>
                <c:pt idx="79">
                  <c:v>14358.609364583333</c:v>
                </c:pt>
                <c:pt idx="80">
                  <c:v>14563.851166666665</c:v>
                </c:pt>
                <c:pt idx="81">
                  <c:v>14769.092968750001</c:v>
                </c:pt>
                <c:pt idx="82">
                  <c:v>14974.334770833333</c:v>
                </c:pt>
                <c:pt idx="83">
                  <c:v>15179.576572916665</c:v>
                </c:pt>
                <c:pt idx="84">
                  <c:v>15384.818375000001</c:v>
                </c:pt>
                <c:pt idx="85">
                  <c:v>15590.060177083333</c:v>
                </c:pt>
                <c:pt idx="86">
                  <c:v>15795.301979166668</c:v>
                </c:pt>
                <c:pt idx="87">
                  <c:v>16000.54378125</c:v>
                </c:pt>
                <c:pt idx="88">
                  <c:v>16205.785583333332</c:v>
                </c:pt>
                <c:pt idx="89">
                  <c:v>16411.02738541667</c:v>
                </c:pt>
                <c:pt idx="90">
                  <c:v>16616.269187500002</c:v>
                </c:pt>
                <c:pt idx="91">
                  <c:v>16821.510989583334</c:v>
                </c:pt>
                <c:pt idx="92">
                  <c:v>17026.75279166667</c:v>
                </c:pt>
                <c:pt idx="93">
                  <c:v>17231.994593750002</c:v>
                </c:pt>
                <c:pt idx="94">
                  <c:v>17437.236395833337</c:v>
                </c:pt>
                <c:pt idx="95">
                  <c:v>17642.478197916669</c:v>
                </c:pt>
                <c:pt idx="96">
                  <c:v>17847.72</c:v>
                </c:pt>
                <c:pt idx="97">
                  <c:v>18041.216369047619</c:v>
                </c:pt>
                <c:pt idx="98">
                  <c:v>18234.712738095241</c:v>
                </c:pt>
                <c:pt idx="99">
                  <c:v>18428.209107142859</c:v>
                </c:pt>
                <c:pt idx="100">
                  <c:v>18621.705476190476</c:v>
                </c:pt>
                <c:pt idx="101">
                  <c:v>18815.201845238098</c:v>
                </c:pt>
                <c:pt idx="102">
                  <c:v>19008.698214285716</c:v>
                </c:pt>
                <c:pt idx="103">
                  <c:v>19202.194583333334</c:v>
                </c:pt>
                <c:pt idx="104">
                  <c:v>19395.690952380952</c:v>
                </c:pt>
                <c:pt idx="105">
                  <c:v>19589.187321428573</c:v>
                </c:pt>
                <c:pt idx="106">
                  <c:v>19782.683690476191</c:v>
                </c:pt>
                <c:pt idx="107">
                  <c:v>19976.180059523809</c:v>
                </c:pt>
                <c:pt idx="108">
                  <c:v>20169.676428571431</c:v>
                </c:pt>
                <c:pt idx="109">
                  <c:v>20363.172797619049</c:v>
                </c:pt>
                <c:pt idx="110">
                  <c:v>20556.669166666667</c:v>
                </c:pt>
                <c:pt idx="111">
                  <c:v>20750.165535714288</c:v>
                </c:pt>
                <c:pt idx="112">
                  <c:v>20943.661904761906</c:v>
                </c:pt>
                <c:pt idx="113">
                  <c:v>21137.158273809524</c:v>
                </c:pt>
                <c:pt idx="114">
                  <c:v>21330.654642857146</c:v>
                </c:pt>
                <c:pt idx="115">
                  <c:v>21524.151011904763</c:v>
                </c:pt>
                <c:pt idx="116">
                  <c:v>21717.647380952381</c:v>
                </c:pt>
                <c:pt idx="117">
                  <c:v>21911.143750000003</c:v>
                </c:pt>
                <c:pt idx="118">
                  <c:v>22104.640119047621</c:v>
                </c:pt>
                <c:pt idx="119">
                  <c:v>22298.136488095239</c:v>
                </c:pt>
                <c:pt idx="120">
                  <c:v>22491.63285714286</c:v>
                </c:pt>
                <c:pt idx="121">
                  <c:v>22685.129226190478</c:v>
                </c:pt>
                <c:pt idx="122">
                  <c:v>22878.625595238096</c:v>
                </c:pt>
                <c:pt idx="123">
                  <c:v>23072.121964285718</c:v>
                </c:pt>
                <c:pt idx="124">
                  <c:v>23265.618333333336</c:v>
                </c:pt>
                <c:pt idx="125">
                  <c:v>23459.114702380954</c:v>
                </c:pt>
                <c:pt idx="126">
                  <c:v>23652.611071428571</c:v>
                </c:pt>
                <c:pt idx="127">
                  <c:v>23846.107440476193</c:v>
                </c:pt>
                <c:pt idx="128">
                  <c:v>24039.603809523811</c:v>
                </c:pt>
                <c:pt idx="129">
                  <c:v>24233.100178571429</c:v>
                </c:pt>
                <c:pt idx="130">
                  <c:v>24426.596547619047</c:v>
                </c:pt>
                <c:pt idx="131">
                  <c:v>24620.092916666668</c:v>
                </c:pt>
                <c:pt idx="132">
                  <c:v>24813.589285714286</c:v>
                </c:pt>
                <c:pt idx="133">
                  <c:v>25007.085654761904</c:v>
                </c:pt>
                <c:pt idx="134">
                  <c:v>25200.582023809526</c:v>
                </c:pt>
                <c:pt idx="135">
                  <c:v>25394.078392857144</c:v>
                </c:pt>
                <c:pt idx="136">
                  <c:v>25587.574761904762</c:v>
                </c:pt>
                <c:pt idx="137">
                  <c:v>25781.071130952383</c:v>
                </c:pt>
                <c:pt idx="138">
                  <c:v>25974.567500000001</c:v>
                </c:pt>
                <c:pt idx="139">
                  <c:v>26168.063869047619</c:v>
                </c:pt>
                <c:pt idx="140">
                  <c:v>26361.56023809524</c:v>
                </c:pt>
                <c:pt idx="141">
                  <c:v>26555.056607142858</c:v>
                </c:pt>
                <c:pt idx="142">
                  <c:v>26748.552976190476</c:v>
                </c:pt>
                <c:pt idx="143">
                  <c:v>26942.049345238098</c:v>
                </c:pt>
                <c:pt idx="144">
                  <c:v>27135.545714285716</c:v>
                </c:pt>
                <c:pt idx="145">
                  <c:v>27329.042083333334</c:v>
                </c:pt>
                <c:pt idx="146">
                  <c:v>27522.538452380955</c:v>
                </c:pt>
                <c:pt idx="147">
                  <c:v>27716.034821428573</c:v>
                </c:pt>
                <c:pt idx="148">
                  <c:v>27909.531190476191</c:v>
                </c:pt>
                <c:pt idx="149">
                  <c:v>28103.027559523813</c:v>
                </c:pt>
                <c:pt idx="150">
                  <c:v>28296.523928571431</c:v>
                </c:pt>
                <c:pt idx="151">
                  <c:v>28490.020297619049</c:v>
                </c:pt>
                <c:pt idx="152">
                  <c:v>28683.51666666667</c:v>
                </c:pt>
                <c:pt idx="153">
                  <c:v>28877.013035714284</c:v>
                </c:pt>
                <c:pt idx="154">
                  <c:v>29070.509404761906</c:v>
                </c:pt>
                <c:pt idx="155">
                  <c:v>29264.005773809527</c:v>
                </c:pt>
                <c:pt idx="156">
                  <c:v>29457.502142857142</c:v>
                </c:pt>
                <c:pt idx="157">
                  <c:v>29650.998511904763</c:v>
                </c:pt>
                <c:pt idx="158">
                  <c:v>29844.494880952385</c:v>
                </c:pt>
                <c:pt idx="159">
                  <c:v>30037.991249999999</c:v>
                </c:pt>
                <c:pt idx="160">
                  <c:v>30231.487619047621</c:v>
                </c:pt>
                <c:pt idx="161">
                  <c:v>30424.983988095239</c:v>
                </c:pt>
                <c:pt idx="162">
                  <c:v>30618.480357142857</c:v>
                </c:pt>
                <c:pt idx="163">
                  <c:v>30811.976726190478</c:v>
                </c:pt>
                <c:pt idx="164">
                  <c:v>31005.473095238096</c:v>
                </c:pt>
                <c:pt idx="165">
                  <c:v>31198.969464285714</c:v>
                </c:pt>
                <c:pt idx="166">
                  <c:v>31392.465833333335</c:v>
                </c:pt>
                <c:pt idx="167">
                  <c:v>31585.962202380953</c:v>
                </c:pt>
                <c:pt idx="168">
                  <c:v>31779.458571428571</c:v>
                </c:pt>
                <c:pt idx="169">
                  <c:v>31972.954940476193</c:v>
                </c:pt>
                <c:pt idx="170">
                  <c:v>32166.451309523811</c:v>
                </c:pt>
                <c:pt idx="171">
                  <c:v>32359.947678571429</c:v>
                </c:pt>
                <c:pt idx="172">
                  <c:v>32553.44404761905</c:v>
                </c:pt>
                <c:pt idx="173">
                  <c:v>32746.940416666668</c:v>
                </c:pt>
                <c:pt idx="174">
                  <c:v>32940.436785714286</c:v>
                </c:pt>
                <c:pt idx="175">
                  <c:v>33133.933154761908</c:v>
                </c:pt>
                <c:pt idx="176">
                  <c:v>33327.429523809522</c:v>
                </c:pt>
                <c:pt idx="177">
                  <c:v>33520.925892857143</c:v>
                </c:pt>
                <c:pt idx="178">
                  <c:v>33714.422261904765</c:v>
                </c:pt>
                <c:pt idx="179">
                  <c:v>33907.918630952379</c:v>
                </c:pt>
                <c:pt idx="180">
                  <c:v>34101.415000000001</c:v>
                </c:pt>
                <c:pt idx="181">
                  <c:v>34294.911369047622</c:v>
                </c:pt>
                <c:pt idx="182">
                  <c:v>34488.407738095237</c:v>
                </c:pt>
                <c:pt idx="183">
                  <c:v>34681.904107142858</c:v>
                </c:pt>
                <c:pt idx="184">
                  <c:v>34875.40047619048</c:v>
                </c:pt>
                <c:pt idx="185">
                  <c:v>35068.896845238094</c:v>
                </c:pt>
                <c:pt idx="186">
                  <c:v>35262.393214285716</c:v>
                </c:pt>
                <c:pt idx="187">
                  <c:v>35455.889583333337</c:v>
                </c:pt>
                <c:pt idx="188">
                  <c:v>35649.385952380951</c:v>
                </c:pt>
                <c:pt idx="189">
                  <c:v>35842.882321428573</c:v>
                </c:pt>
                <c:pt idx="190">
                  <c:v>36036.378690476195</c:v>
                </c:pt>
                <c:pt idx="191">
                  <c:v>36229.875059523809</c:v>
                </c:pt>
                <c:pt idx="192">
                  <c:v>36423.37142857143</c:v>
                </c:pt>
                <c:pt idx="193">
                  <c:v>36616.867797619052</c:v>
                </c:pt>
                <c:pt idx="194">
                  <c:v>36810.364166666666</c:v>
                </c:pt>
                <c:pt idx="195">
                  <c:v>37003.860535714288</c:v>
                </c:pt>
                <c:pt idx="196">
                  <c:v>37197.356904761909</c:v>
                </c:pt>
                <c:pt idx="197">
                  <c:v>37390.853273809524</c:v>
                </c:pt>
                <c:pt idx="198">
                  <c:v>37584.349642857145</c:v>
                </c:pt>
                <c:pt idx="199">
                  <c:v>37777.846011904767</c:v>
                </c:pt>
                <c:pt idx="200">
                  <c:v>37971.342380952381</c:v>
                </c:pt>
                <c:pt idx="201">
                  <c:v>38164.838750000003</c:v>
                </c:pt>
                <c:pt idx="202">
                  <c:v>38358.335119047624</c:v>
                </c:pt>
                <c:pt idx="203">
                  <c:v>38551.831488095238</c:v>
                </c:pt>
                <c:pt idx="204">
                  <c:v>38745.32785714286</c:v>
                </c:pt>
                <c:pt idx="205">
                  <c:v>38938.824226190482</c:v>
                </c:pt>
                <c:pt idx="206">
                  <c:v>39132.320595238096</c:v>
                </c:pt>
                <c:pt idx="207">
                  <c:v>39325.81696428571</c:v>
                </c:pt>
                <c:pt idx="208">
                  <c:v>39519.313333333339</c:v>
                </c:pt>
                <c:pt idx="209">
                  <c:v>39712.809702380953</c:v>
                </c:pt>
                <c:pt idx="210">
                  <c:v>39906.306071428568</c:v>
                </c:pt>
                <c:pt idx="211">
                  <c:v>40099.802440476196</c:v>
                </c:pt>
                <c:pt idx="212">
                  <c:v>40293.298809523811</c:v>
                </c:pt>
                <c:pt idx="213">
                  <c:v>40486.795178571425</c:v>
                </c:pt>
                <c:pt idx="214">
                  <c:v>40680.291547619054</c:v>
                </c:pt>
                <c:pt idx="215">
                  <c:v>40873.787916666668</c:v>
                </c:pt>
                <c:pt idx="216">
                  <c:v>41067.284285714282</c:v>
                </c:pt>
                <c:pt idx="217">
                  <c:v>41260.780654761911</c:v>
                </c:pt>
                <c:pt idx="218">
                  <c:v>41454.277023809525</c:v>
                </c:pt>
                <c:pt idx="219">
                  <c:v>41647.77339285714</c:v>
                </c:pt>
                <c:pt idx="220">
                  <c:v>41841.269761904769</c:v>
                </c:pt>
                <c:pt idx="221">
                  <c:v>42034.766130952383</c:v>
                </c:pt>
                <c:pt idx="222">
                  <c:v>42228.262499999997</c:v>
                </c:pt>
                <c:pt idx="223">
                  <c:v>42421.758869047619</c:v>
                </c:pt>
                <c:pt idx="224">
                  <c:v>42615.25523809524</c:v>
                </c:pt>
                <c:pt idx="225">
                  <c:v>42808.751607142854</c:v>
                </c:pt>
                <c:pt idx="226">
                  <c:v>43002.247976190476</c:v>
                </c:pt>
                <c:pt idx="227">
                  <c:v>43195.744345238098</c:v>
                </c:pt>
                <c:pt idx="228">
                  <c:v>43389.240714285712</c:v>
                </c:pt>
                <c:pt idx="229">
                  <c:v>43582.737083333333</c:v>
                </c:pt>
                <c:pt idx="230">
                  <c:v>43776.233452380955</c:v>
                </c:pt>
                <c:pt idx="231">
                  <c:v>43969.729821428569</c:v>
                </c:pt>
                <c:pt idx="232">
                  <c:v>44163.226190476191</c:v>
                </c:pt>
                <c:pt idx="233">
                  <c:v>44356.722559523812</c:v>
                </c:pt>
                <c:pt idx="234">
                  <c:v>44550.218928571427</c:v>
                </c:pt>
                <c:pt idx="235">
                  <c:v>44743.715297619048</c:v>
                </c:pt>
                <c:pt idx="236">
                  <c:v>44937.21166666667</c:v>
                </c:pt>
                <c:pt idx="237">
                  <c:v>45130.708035714284</c:v>
                </c:pt>
                <c:pt idx="238">
                  <c:v>45324.204404761906</c:v>
                </c:pt>
                <c:pt idx="239">
                  <c:v>45517.700773809527</c:v>
                </c:pt>
                <c:pt idx="240">
                  <c:v>45711.197142857141</c:v>
                </c:pt>
                <c:pt idx="241">
                  <c:v>45904.693511904763</c:v>
                </c:pt>
                <c:pt idx="242">
                  <c:v>46098.189880952385</c:v>
                </c:pt>
                <c:pt idx="243">
                  <c:v>46291.686249999999</c:v>
                </c:pt>
                <c:pt idx="244">
                  <c:v>46485.18261904762</c:v>
                </c:pt>
                <c:pt idx="245">
                  <c:v>46678.678988095242</c:v>
                </c:pt>
                <c:pt idx="246">
                  <c:v>46872.175357142856</c:v>
                </c:pt>
                <c:pt idx="247">
                  <c:v>47065.671726190478</c:v>
                </c:pt>
                <c:pt idx="248">
                  <c:v>47259.168095238099</c:v>
                </c:pt>
                <c:pt idx="249">
                  <c:v>47452.664464285714</c:v>
                </c:pt>
                <c:pt idx="250">
                  <c:v>47646.160833333335</c:v>
                </c:pt>
                <c:pt idx="251">
                  <c:v>47839.657202380957</c:v>
                </c:pt>
                <c:pt idx="252">
                  <c:v>48033.153571428571</c:v>
                </c:pt>
                <c:pt idx="253">
                  <c:v>48226.649940476193</c:v>
                </c:pt>
                <c:pt idx="254">
                  <c:v>48420.146309523814</c:v>
                </c:pt>
                <c:pt idx="255">
                  <c:v>48613.642678571428</c:v>
                </c:pt>
                <c:pt idx="256">
                  <c:v>48807.13904761905</c:v>
                </c:pt>
                <c:pt idx="257">
                  <c:v>49000.635416666672</c:v>
                </c:pt>
                <c:pt idx="258">
                  <c:v>49194.131785714286</c:v>
                </c:pt>
                <c:pt idx="259">
                  <c:v>49387.628154761907</c:v>
                </c:pt>
                <c:pt idx="260">
                  <c:v>49581.124523809529</c:v>
                </c:pt>
                <c:pt idx="261">
                  <c:v>49774.620892857143</c:v>
                </c:pt>
                <c:pt idx="262">
                  <c:v>49968.117261904765</c:v>
                </c:pt>
                <c:pt idx="263">
                  <c:v>50161.613630952386</c:v>
                </c:pt>
                <c:pt idx="264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ser>
          <c:idx val="0"/>
          <c:order val="1"/>
          <c:tx>
            <c:strRef>
              <c:f>'LFH03'!$F$1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'LFH03'!$E$2:$E$4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'LFH03'!$F$2:$F$4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423288"/>
        <c:axId val="582435440"/>
      </c:scatterChart>
      <c:valAx>
        <c:axId val="582423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35440"/>
        <c:crosses val="autoZero"/>
        <c:crossBetween val="midCat"/>
      </c:valAx>
      <c:valAx>
        <c:axId val="58243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23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'DEL02'!$E$6:$E$300</c:f>
              <c:numCache>
                <c:formatCode>General</c:formatCode>
                <c:ptCount val="295"/>
                <c:pt idx="0">
                  <c:v>-118228.8</c:v>
                </c:pt>
                <c:pt idx="1">
                  <c:v>-117108.31846846847</c:v>
                </c:pt>
                <c:pt idx="2">
                  <c:v>-115987.83693693695</c:v>
                </c:pt>
                <c:pt idx="3">
                  <c:v>-114867.35540540541</c:v>
                </c:pt>
                <c:pt idx="4">
                  <c:v>-113746.87387387388</c:v>
                </c:pt>
                <c:pt idx="5">
                  <c:v>-112626.39234234234</c:v>
                </c:pt>
                <c:pt idx="6">
                  <c:v>-111505.91081081082</c:v>
                </c:pt>
                <c:pt idx="7">
                  <c:v>-110385.42927927928</c:v>
                </c:pt>
                <c:pt idx="8">
                  <c:v>-109264.94774774775</c:v>
                </c:pt>
                <c:pt idx="9">
                  <c:v>-108144.46621621621</c:v>
                </c:pt>
                <c:pt idx="10">
                  <c:v>-107023.98468468469</c:v>
                </c:pt>
                <c:pt idx="11">
                  <c:v>-105903.50315315316</c:v>
                </c:pt>
                <c:pt idx="12">
                  <c:v>-104783.02162162162</c:v>
                </c:pt>
                <c:pt idx="13">
                  <c:v>-103662.54009009009</c:v>
                </c:pt>
                <c:pt idx="14">
                  <c:v>-102542.05855855856</c:v>
                </c:pt>
                <c:pt idx="15">
                  <c:v>-101421.57702702703</c:v>
                </c:pt>
                <c:pt idx="16">
                  <c:v>-100301.09549549549</c:v>
                </c:pt>
                <c:pt idx="17">
                  <c:v>-99180.613963963959</c:v>
                </c:pt>
                <c:pt idx="18">
                  <c:v>-98060.132432432438</c:v>
                </c:pt>
                <c:pt idx="19">
                  <c:v>-96939.650900900902</c:v>
                </c:pt>
                <c:pt idx="20">
                  <c:v>-95819.169369369367</c:v>
                </c:pt>
                <c:pt idx="21">
                  <c:v>-94698.687837837846</c:v>
                </c:pt>
                <c:pt idx="22">
                  <c:v>-93578.206306306311</c:v>
                </c:pt>
                <c:pt idx="23">
                  <c:v>-92457.724774774775</c:v>
                </c:pt>
                <c:pt idx="24">
                  <c:v>-91337.24324324324</c:v>
                </c:pt>
                <c:pt idx="25">
                  <c:v>-90216.761711711704</c:v>
                </c:pt>
                <c:pt idx="26">
                  <c:v>-89096.280180180183</c:v>
                </c:pt>
                <c:pt idx="27">
                  <c:v>-87975.798648648648</c:v>
                </c:pt>
                <c:pt idx="28">
                  <c:v>-86855.317117117113</c:v>
                </c:pt>
                <c:pt idx="29">
                  <c:v>-85734.835585585592</c:v>
                </c:pt>
                <c:pt idx="30">
                  <c:v>-84614.354054054056</c:v>
                </c:pt>
                <c:pt idx="31">
                  <c:v>-83493.872522522521</c:v>
                </c:pt>
                <c:pt idx="32">
                  <c:v>-82373.390990991</c:v>
                </c:pt>
                <c:pt idx="33">
                  <c:v>-81252.90945945945</c:v>
                </c:pt>
                <c:pt idx="34">
                  <c:v>-80132.427927927929</c:v>
                </c:pt>
                <c:pt idx="35">
                  <c:v>-79011.946396396394</c:v>
                </c:pt>
                <c:pt idx="36">
                  <c:v>-77891.464864864858</c:v>
                </c:pt>
                <c:pt idx="37">
                  <c:v>-76770.983333333337</c:v>
                </c:pt>
                <c:pt idx="38">
                  <c:v>-75650.501801801802</c:v>
                </c:pt>
                <c:pt idx="39">
                  <c:v>-74530.020270270266</c:v>
                </c:pt>
                <c:pt idx="40">
                  <c:v>-73409.538738738745</c:v>
                </c:pt>
                <c:pt idx="41">
                  <c:v>-72289.057207207195</c:v>
                </c:pt>
                <c:pt idx="42">
                  <c:v>-71168.575675675675</c:v>
                </c:pt>
                <c:pt idx="43">
                  <c:v>-70048.094144144139</c:v>
                </c:pt>
                <c:pt idx="44">
                  <c:v>-68927.612612612604</c:v>
                </c:pt>
                <c:pt idx="45">
                  <c:v>-67807.131081081083</c:v>
                </c:pt>
                <c:pt idx="46">
                  <c:v>-66686.649549549547</c:v>
                </c:pt>
                <c:pt idx="47">
                  <c:v>-65566.168018018012</c:v>
                </c:pt>
                <c:pt idx="48">
                  <c:v>-64445.686486486484</c:v>
                </c:pt>
                <c:pt idx="49">
                  <c:v>-63325.204954954948</c:v>
                </c:pt>
                <c:pt idx="50">
                  <c:v>-62204.72342342342</c:v>
                </c:pt>
                <c:pt idx="51">
                  <c:v>-61084.241891891885</c:v>
                </c:pt>
                <c:pt idx="52">
                  <c:v>-59963.760360360357</c:v>
                </c:pt>
                <c:pt idx="53">
                  <c:v>-58843.278828828828</c:v>
                </c:pt>
                <c:pt idx="54">
                  <c:v>-57722.797297297293</c:v>
                </c:pt>
                <c:pt idx="55">
                  <c:v>-56602.315765765765</c:v>
                </c:pt>
                <c:pt idx="56">
                  <c:v>-55481.834234234229</c:v>
                </c:pt>
                <c:pt idx="57">
                  <c:v>-54361.352702702701</c:v>
                </c:pt>
                <c:pt idx="58">
                  <c:v>-53240.871171171166</c:v>
                </c:pt>
                <c:pt idx="59">
                  <c:v>-52120.38963963963</c:v>
                </c:pt>
                <c:pt idx="60">
                  <c:v>-50999.908108108109</c:v>
                </c:pt>
                <c:pt idx="61">
                  <c:v>-49879.426576576574</c:v>
                </c:pt>
                <c:pt idx="62">
                  <c:v>-48758.945045045039</c:v>
                </c:pt>
                <c:pt idx="63">
                  <c:v>-47638.463513513503</c:v>
                </c:pt>
                <c:pt idx="64">
                  <c:v>-46517.981981981982</c:v>
                </c:pt>
                <c:pt idx="65">
                  <c:v>-45397.500450450447</c:v>
                </c:pt>
                <c:pt idx="66">
                  <c:v>-44277.018918918911</c:v>
                </c:pt>
                <c:pt idx="67">
                  <c:v>-43156.537387387376</c:v>
                </c:pt>
                <c:pt idx="68">
                  <c:v>-42036.055855855855</c:v>
                </c:pt>
                <c:pt idx="69">
                  <c:v>-40915.57432432432</c:v>
                </c:pt>
                <c:pt idx="70">
                  <c:v>-39795.092792792784</c:v>
                </c:pt>
                <c:pt idx="71">
                  <c:v>-38674.611261261249</c:v>
                </c:pt>
                <c:pt idx="72">
                  <c:v>-37554.129729729728</c:v>
                </c:pt>
                <c:pt idx="73">
                  <c:v>-36433.648198198192</c:v>
                </c:pt>
                <c:pt idx="74">
                  <c:v>-35313.166666666657</c:v>
                </c:pt>
                <c:pt idx="75">
                  <c:v>-34192.685135135122</c:v>
                </c:pt>
                <c:pt idx="76">
                  <c:v>-33072.203603603601</c:v>
                </c:pt>
                <c:pt idx="77">
                  <c:v>-31951.722072072065</c:v>
                </c:pt>
                <c:pt idx="78">
                  <c:v>-30831.24054054053</c:v>
                </c:pt>
                <c:pt idx="79">
                  <c:v>-29710.759009009009</c:v>
                </c:pt>
                <c:pt idx="80">
                  <c:v>-28590.277477477473</c:v>
                </c:pt>
                <c:pt idx="81">
                  <c:v>-27469.795945945938</c:v>
                </c:pt>
                <c:pt idx="82">
                  <c:v>-26349.314414414403</c:v>
                </c:pt>
                <c:pt idx="83">
                  <c:v>-25228.832882882882</c:v>
                </c:pt>
                <c:pt idx="84">
                  <c:v>-24108.351351351346</c:v>
                </c:pt>
                <c:pt idx="85">
                  <c:v>-22987.869819819811</c:v>
                </c:pt>
                <c:pt idx="86">
                  <c:v>-21867.388288288275</c:v>
                </c:pt>
                <c:pt idx="87">
                  <c:v>-20746.906756756754</c:v>
                </c:pt>
                <c:pt idx="88">
                  <c:v>-19626.425225225219</c:v>
                </c:pt>
                <c:pt idx="89">
                  <c:v>-18505.943693693684</c:v>
                </c:pt>
                <c:pt idx="90">
                  <c:v>-17385.462162162148</c:v>
                </c:pt>
                <c:pt idx="91">
                  <c:v>-16264.980630630627</c:v>
                </c:pt>
                <c:pt idx="92">
                  <c:v>-15144.499099099092</c:v>
                </c:pt>
                <c:pt idx="93">
                  <c:v>-14024.017567567556</c:v>
                </c:pt>
                <c:pt idx="94">
                  <c:v>-12903.536036036021</c:v>
                </c:pt>
                <c:pt idx="95">
                  <c:v>-11783.0545045045</c:v>
                </c:pt>
                <c:pt idx="96">
                  <c:v>-10662.572972972965</c:v>
                </c:pt>
                <c:pt idx="97">
                  <c:v>-9542.0914414414292</c:v>
                </c:pt>
                <c:pt idx="98">
                  <c:v>-8421.6099099098938</c:v>
                </c:pt>
                <c:pt idx="99">
                  <c:v>-7301.1283783783729</c:v>
                </c:pt>
                <c:pt idx="100">
                  <c:v>-6180.6468468468374</c:v>
                </c:pt>
                <c:pt idx="101">
                  <c:v>-5060.165315315302</c:v>
                </c:pt>
                <c:pt idx="102">
                  <c:v>-3939.6837837837666</c:v>
                </c:pt>
                <c:pt idx="103">
                  <c:v>-2819.2022522522457</c:v>
                </c:pt>
                <c:pt idx="104">
                  <c:v>-1698.7207207207102</c:v>
                </c:pt>
                <c:pt idx="105">
                  <c:v>-578.23918918917479</c:v>
                </c:pt>
                <c:pt idx="106">
                  <c:v>542.24234234234609</c:v>
                </c:pt>
                <c:pt idx="107">
                  <c:v>1662.7238738738815</c:v>
                </c:pt>
                <c:pt idx="108">
                  <c:v>2783.205405405417</c:v>
                </c:pt>
                <c:pt idx="109">
                  <c:v>3903.6869369369524</c:v>
                </c:pt>
                <c:pt idx="110">
                  <c:v>5024.1684684684733</c:v>
                </c:pt>
                <c:pt idx="111">
                  <c:v>6144.6500000000087</c:v>
                </c:pt>
                <c:pt idx="112">
                  <c:v>7265.1315315315442</c:v>
                </c:pt>
                <c:pt idx="113">
                  <c:v>8385.6130630630796</c:v>
                </c:pt>
                <c:pt idx="114">
                  <c:v>9506.0945945946005</c:v>
                </c:pt>
                <c:pt idx="115">
                  <c:v>10626.576126126136</c:v>
                </c:pt>
                <c:pt idx="116">
                  <c:v>11747.057657657671</c:v>
                </c:pt>
                <c:pt idx="117">
                  <c:v>12867.539189189192</c:v>
                </c:pt>
                <c:pt idx="118">
                  <c:v>13988.020720720742</c:v>
                </c:pt>
                <c:pt idx="119">
                  <c:v>15108.502252252263</c:v>
                </c:pt>
                <c:pt idx="120">
                  <c:v>16228.983783783784</c:v>
                </c:pt>
                <c:pt idx="121">
                  <c:v>17349.465315315334</c:v>
                </c:pt>
                <c:pt idx="122">
                  <c:v>18469.946846846855</c:v>
                </c:pt>
                <c:pt idx="123">
                  <c:v>19590.428378378405</c:v>
                </c:pt>
                <c:pt idx="124">
                  <c:v>20710.909909909926</c:v>
                </c:pt>
                <c:pt idx="125">
                  <c:v>21831.391441441447</c:v>
                </c:pt>
                <c:pt idx="126">
                  <c:v>22951.872972972997</c:v>
                </c:pt>
                <c:pt idx="127">
                  <c:v>24072.354504504518</c:v>
                </c:pt>
                <c:pt idx="128">
                  <c:v>25192.836036036038</c:v>
                </c:pt>
                <c:pt idx="129">
                  <c:v>26313.317567567588</c:v>
                </c:pt>
                <c:pt idx="130">
                  <c:v>27433.799099099109</c:v>
                </c:pt>
                <c:pt idx="131">
                  <c:v>28554.28063063063</c:v>
                </c:pt>
                <c:pt idx="132">
                  <c:v>29674.76216216218</c:v>
                </c:pt>
                <c:pt idx="133">
                  <c:v>30795.243693693701</c:v>
                </c:pt>
                <c:pt idx="134">
                  <c:v>31915.725225225251</c:v>
                </c:pt>
                <c:pt idx="135">
                  <c:v>33036.206756756772</c:v>
                </c:pt>
                <c:pt idx="136">
                  <c:v>34156.688288288293</c:v>
                </c:pt>
                <c:pt idx="137">
                  <c:v>35277.169819819843</c:v>
                </c:pt>
                <c:pt idx="138">
                  <c:v>36397.651351351364</c:v>
                </c:pt>
                <c:pt idx="139">
                  <c:v>37518.132882882885</c:v>
                </c:pt>
                <c:pt idx="140">
                  <c:v>38638.614414414435</c:v>
                </c:pt>
                <c:pt idx="141">
                  <c:v>39759.095945945955</c:v>
                </c:pt>
                <c:pt idx="142">
                  <c:v>40879.577477477505</c:v>
                </c:pt>
                <c:pt idx="143">
                  <c:v>42000.059009009026</c:v>
                </c:pt>
                <c:pt idx="144">
                  <c:v>43120.540540540547</c:v>
                </c:pt>
                <c:pt idx="145">
                  <c:v>44241.022072072097</c:v>
                </c:pt>
                <c:pt idx="146">
                  <c:v>45361.503603603618</c:v>
                </c:pt>
                <c:pt idx="147">
                  <c:v>46481.985135135139</c:v>
                </c:pt>
                <c:pt idx="148">
                  <c:v>47602.466666666689</c:v>
                </c:pt>
                <c:pt idx="149">
                  <c:v>48722.94819819821</c:v>
                </c:pt>
                <c:pt idx="150">
                  <c:v>49843.42972972976</c:v>
                </c:pt>
                <c:pt idx="151">
                  <c:v>50963.911261261281</c:v>
                </c:pt>
                <c:pt idx="152">
                  <c:v>52084.392792792802</c:v>
                </c:pt>
                <c:pt idx="153">
                  <c:v>53204.874324324352</c:v>
                </c:pt>
                <c:pt idx="154">
                  <c:v>54325.355855855873</c:v>
                </c:pt>
                <c:pt idx="155">
                  <c:v>55445.837387387393</c:v>
                </c:pt>
                <c:pt idx="156">
                  <c:v>56566.318918918943</c:v>
                </c:pt>
                <c:pt idx="157">
                  <c:v>57686.800450450464</c:v>
                </c:pt>
                <c:pt idx="158">
                  <c:v>58807.281981981985</c:v>
                </c:pt>
                <c:pt idx="159">
                  <c:v>59927.763513513535</c:v>
                </c:pt>
                <c:pt idx="160">
                  <c:v>61048.245045045056</c:v>
                </c:pt>
                <c:pt idx="161">
                  <c:v>62168.726576576606</c:v>
                </c:pt>
                <c:pt idx="162">
                  <c:v>63289.208108108127</c:v>
                </c:pt>
                <c:pt idx="163">
                  <c:v>64409.689639639648</c:v>
                </c:pt>
                <c:pt idx="164">
                  <c:v>65530.171171171198</c:v>
                </c:pt>
                <c:pt idx="165">
                  <c:v>66650.652702702719</c:v>
                </c:pt>
                <c:pt idx="166">
                  <c:v>67771.13423423424</c:v>
                </c:pt>
                <c:pt idx="167">
                  <c:v>68891.61576576579</c:v>
                </c:pt>
                <c:pt idx="168">
                  <c:v>70012.09729729731</c:v>
                </c:pt>
                <c:pt idx="169">
                  <c:v>71132.57882882886</c:v>
                </c:pt>
                <c:pt idx="170">
                  <c:v>72253.060360360381</c:v>
                </c:pt>
                <c:pt idx="171">
                  <c:v>73373.541891891902</c:v>
                </c:pt>
                <c:pt idx="172">
                  <c:v>74494.023423423452</c:v>
                </c:pt>
                <c:pt idx="173">
                  <c:v>75614.504954954973</c:v>
                </c:pt>
                <c:pt idx="174">
                  <c:v>76734.986486486494</c:v>
                </c:pt>
                <c:pt idx="175">
                  <c:v>77855.468018018044</c:v>
                </c:pt>
                <c:pt idx="176">
                  <c:v>78975.949549549565</c:v>
                </c:pt>
                <c:pt idx="177">
                  <c:v>80096.431081081115</c:v>
                </c:pt>
                <c:pt idx="178">
                  <c:v>81216.912612612636</c:v>
                </c:pt>
                <c:pt idx="179">
                  <c:v>82337.394144144157</c:v>
                </c:pt>
                <c:pt idx="180">
                  <c:v>83457.875675675707</c:v>
                </c:pt>
                <c:pt idx="181">
                  <c:v>84578.357207207227</c:v>
                </c:pt>
                <c:pt idx="182">
                  <c:v>85698.838738738748</c:v>
                </c:pt>
                <c:pt idx="183">
                  <c:v>86819.320270270298</c:v>
                </c:pt>
                <c:pt idx="184">
                  <c:v>87939.801801801819</c:v>
                </c:pt>
                <c:pt idx="185">
                  <c:v>89060.28333333334</c:v>
                </c:pt>
                <c:pt idx="186">
                  <c:v>90180.76486486489</c:v>
                </c:pt>
                <c:pt idx="187">
                  <c:v>91301.246396396411</c:v>
                </c:pt>
                <c:pt idx="188">
                  <c:v>92421.727927927961</c:v>
                </c:pt>
                <c:pt idx="189">
                  <c:v>93542.209459459482</c:v>
                </c:pt>
                <c:pt idx="190">
                  <c:v>94662.690990991003</c:v>
                </c:pt>
                <c:pt idx="191">
                  <c:v>95783.172522522553</c:v>
                </c:pt>
                <c:pt idx="192">
                  <c:v>96903.654054054074</c:v>
                </c:pt>
                <c:pt idx="193">
                  <c:v>98024.135585585595</c:v>
                </c:pt>
                <c:pt idx="194">
                  <c:v>99144.617117117145</c:v>
                </c:pt>
                <c:pt idx="195">
                  <c:v>100265.09864864867</c:v>
                </c:pt>
                <c:pt idx="196">
                  <c:v>101385.58018018022</c:v>
                </c:pt>
                <c:pt idx="197">
                  <c:v>102506.06171171174</c:v>
                </c:pt>
                <c:pt idx="198">
                  <c:v>103626.54324324326</c:v>
                </c:pt>
                <c:pt idx="199">
                  <c:v>104747.02477477481</c:v>
                </c:pt>
                <c:pt idx="200">
                  <c:v>105867.50630630633</c:v>
                </c:pt>
                <c:pt idx="201">
                  <c:v>106987.98783783785</c:v>
                </c:pt>
                <c:pt idx="202">
                  <c:v>108108.4693693694</c:v>
                </c:pt>
                <c:pt idx="203">
                  <c:v>109228.95090090092</c:v>
                </c:pt>
                <c:pt idx="204">
                  <c:v>110349.43243243247</c:v>
                </c:pt>
                <c:pt idx="205">
                  <c:v>111469.91396396399</c:v>
                </c:pt>
                <c:pt idx="206">
                  <c:v>112590.39549549551</c:v>
                </c:pt>
                <c:pt idx="207">
                  <c:v>113710.87702702706</c:v>
                </c:pt>
                <c:pt idx="208">
                  <c:v>114831.35855855858</c:v>
                </c:pt>
                <c:pt idx="209">
                  <c:v>115951.8400900901</c:v>
                </c:pt>
                <c:pt idx="210">
                  <c:v>117072.32162162165</c:v>
                </c:pt>
                <c:pt idx="211">
                  <c:v>118192.80315315317</c:v>
                </c:pt>
                <c:pt idx="212">
                  <c:v>119313.2846846847</c:v>
                </c:pt>
                <c:pt idx="213">
                  <c:v>120433.76621621625</c:v>
                </c:pt>
                <c:pt idx="214">
                  <c:v>121554.24774774777</c:v>
                </c:pt>
                <c:pt idx="215">
                  <c:v>122674.72927927932</c:v>
                </c:pt>
                <c:pt idx="216">
                  <c:v>123795.21081081084</c:v>
                </c:pt>
                <c:pt idx="217">
                  <c:v>124915.69234234236</c:v>
                </c:pt>
                <c:pt idx="218">
                  <c:v>126036.17387387391</c:v>
                </c:pt>
                <c:pt idx="219">
                  <c:v>127156.65540540543</c:v>
                </c:pt>
                <c:pt idx="220">
                  <c:v>128277.13693693695</c:v>
                </c:pt>
                <c:pt idx="221">
                  <c:v>129397.6184684685</c:v>
                </c:pt>
                <c:pt idx="222">
                  <c:v>130518.1</c:v>
                </c:pt>
              </c:numCache>
            </c:numRef>
          </c:xVal>
          <c:yVal>
            <c:numRef>
              <c:f>'DEL02'!$F$6:$F$300</c:f>
              <c:numCache>
                <c:formatCode>General</c:formatCode>
                <c:ptCount val="295"/>
                <c:pt idx="0">
                  <c:v>-129591.7</c:v>
                </c:pt>
                <c:pt idx="1">
                  <c:v>-129155.18531531531</c:v>
                </c:pt>
                <c:pt idx="2">
                  <c:v>-128718.67063063063</c:v>
                </c:pt>
                <c:pt idx="3">
                  <c:v>-128282.15594594594</c:v>
                </c:pt>
                <c:pt idx="4">
                  <c:v>-127845.64126126126</c:v>
                </c:pt>
                <c:pt idx="5">
                  <c:v>-127409.12657657657</c:v>
                </c:pt>
                <c:pt idx="6">
                  <c:v>-126972.61189189189</c:v>
                </c:pt>
                <c:pt idx="7">
                  <c:v>-126536.0972072072</c:v>
                </c:pt>
                <c:pt idx="8">
                  <c:v>-126099.58252252251</c:v>
                </c:pt>
                <c:pt idx="9">
                  <c:v>-125663.06783783784</c:v>
                </c:pt>
                <c:pt idx="10">
                  <c:v>-125226.55315315315</c:v>
                </c:pt>
                <c:pt idx="11">
                  <c:v>-124790.03846846847</c:v>
                </c:pt>
                <c:pt idx="12">
                  <c:v>-124353.52378378378</c:v>
                </c:pt>
                <c:pt idx="13">
                  <c:v>-123917.0090990991</c:v>
                </c:pt>
                <c:pt idx="14">
                  <c:v>-123480.49441441441</c:v>
                </c:pt>
                <c:pt idx="15">
                  <c:v>-123043.97972972973</c:v>
                </c:pt>
                <c:pt idx="16">
                  <c:v>-122607.46504504504</c:v>
                </c:pt>
                <c:pt idx="17">
                  <c:v>-122170.95036036035</c:v>
                </c:pt>
                <c:pt idx="18">
                  <c:v>-121734.43567567568</c:v>
                </c:pt>
                <c:pt idx="19">
                  <c:v>-121297.92099099098</c:v>
                </c:pt>
                <c:pt idx="20">
                  <c:v>-120861.40630630631</c:v>
                </c:pt>
                <c:pt idx="21">
                  <c:v>-120424.89162162162</c:v>
                </c:pt>
                <c:pt idx="22">
                  <c:v>-119988.37693693694</c:v>
                </c:pt>
                <c:pt idx="23">
                  <c:v>-119551.86225225225</c:v>
                </c:pt>
                <c:pt idx="24">
                  <c:v>-119115.34756756757</c:v>
                </c:pt>
                <c:pt idx="25">
                  <c:v>-118678.83288288288</c:v>
                </c:pt>
                <c:pt idx="26">
                  <c:v>-118242.31819819819</c:v>
                </c:pt>
                <c:pt idx="27">
                  <c:v>-117805.80351351351</c:v>
                </c:pt>
                <c:pt idx="28">
                  <c:v>-117369.28882882882</c:v>
                </c:pt>
                <c:pt idx="29">
                  <c:v>-116932.77414414415</c:v>
                </c:pt>
                <c:pt idx="30">
                  <c:v>-116496.25945945946</c:v>
                </c:pt>
                <c:pt idx="31">
                  <c:v>-116059.74477477476</c:v>
                </c:pt>
                <c:pt idx="32">
                  <c:v>-115623.23009009009</c:v>
                </c:pt>
                <c:pt idx="33">
                  <c:v>-115186.71540540541</c:v>
                </c:pt>
                <c:pt idx="34">
                  <c:v>-114750.20072072072</c:v>
                </c:pt>
                <c:pt idx="35">
                  <c:v>-114313.68603603603</c:v>
                </c:pt>
                <c:pt idx="36">
                  <c:v>-113877.17135135135</c:v>
                </c:pt>
                <c:pt idx="37">
                  <c:v>-113440.65666666666</c:v>
                </c:pt>
                <c:pt idx="38">
                  <c:v>-113004.14198198199</c:v>
                </c:pt>
                <c:pt idx="39">
                  <c:v>-112567.62729729729</c:v>
                </c:pt>
                <c:pt idx="40">
                  <c:v>-112131.1126126126</c:v>
                </c:pt>
                <c:pt idx="41">
                  <c:v>-111694.59792792793</c:v>
                </c:pt>
                <c:pt idx="42">
                  <c:v>-111258.08324324325</c:v>
                </c:pt>
                <c:pt idx="43">
                  <c:v>-110821.56855855856</c:v>
                </c:pt>
                <c:pt idx="44">
                  <c:v>-110385.05387387387</c:v>
                </c:pt>
                <c:pt idx="45">
                  <c:v>-109948.53918918919</c:v>
                </c:pt>
                <c:pt idx="46">
                  <c:v>-109512.0245045045</c:v>
                </c:pt>
                <c:pt idx="47">
                  <c:v>-109075.50981981982</c:v>
                </c:pt>
                <c:pt idx="48">
                  <c:v>-108638.99513513513</c:v>
                </c:pt>
                <c:pt idx="49">
                  <c:v>-108202.48045045044</c:v>
                </c:pt>
                <c:pt idx="50">
                  <c:v>-107765.96576576577</c:v>
                </c:pt>
                <c:pt idx="51">
                  <c:v>-107329.45108108108</c:v>
                </c:pt>
                <c:pt idx="52">
                  <c:v>-106892.9363963964</c:v>
                </c:pt>
                <c:pt idx="53">
                  <c:v>-106456.42171171171</c:v>
                </c:pt>
                <c:pt idx="54">
                  <c:v>-106019.90702702702</c:v>
                </c:pt>
                <c:pt idx="55">
                  <c:v>-105583.39234234234</c:v>
                </c:pt>
                <c:pt idx="56">
                  <c:v>-105146.87765765766</c:v>
                </c:pt>
                <c:pt idx="57">
                  <c:v>-104710.36297297297</c:v>
                </c:pt>
                <c:pt idx="58">
                  <c:v>-104273.84828828828</c:v>
                </c:pt>
                <c:pt idx="59">
                  <c:v>-103837.33360360361</c:v>
                </c:pt>
                <c:pt idx="60">
                  <c:v>-103400.81891891891</c:v>
                </c:pt>
                <c:pt idx="61">
                  <c:v>-102964.30423423424</c:v>
                </c:pt>
                <c:pt idx="62">
                  <c:v>-102527.78954954955</c:v>
                </c:pt>
                <c:pt idx="63">
                  <c:v>-102091.27486486486</c:v>
                </c:pt>
                <c:pt idx="64">
                  <c:v>-101654.76018018018</c:v>
                </c:pt>
                <c:pt idx="65">
                  <c:v>-101218.2454954955</c:v>
                </c:pt>
                <c:pt idx="66">
                  <c:v>-100781.73081081081</c:v>
                </c:pt>
                <c:pt idx="67">
                  <c:v>-100345.21612612612</c:v>
                </c:pt>
                <c:pt idx="68">
                  <c:v>-99908.701441441444</c:v>
                </c:pt>
                <c:pt idx="69">
                  <c:v>-99472.186756756753</c:v>
                </c:pt>
                <c:pt idx="70">
                  <c:v>-99035.672072072077</c:v>
                </c:pt>
                <c:pt idx="71">
                  <c:v>-98599.157387387386</c:v>
                </c:pt>
                <c:pt idx="72">
                  <c:v>-98162.642702702695</c:v>
                </c:pt>
                <c:pt idx="73">
                  <c:v>-97726.128018018018</c:v>
                </c:pt>
                <c:pt idx="74">
                  <c:v>-97289.613333333342</c:v>
                </c:pt>
                <c:pt idx="75">
                  <c:v>-96853.098648648651</c:v>
                </c:pt>
                <c:pt idx="76">
                  <c:v>-96416.58396396396</c:v>
                </c:pt>
                <c:pt idx="77">
                  <c:v>-95980.069279279269</c:v>
                </c:pt>
                <c:pt idx="78">
                  <c:v>-95543.554594594592</c:v>
                </c:pt>
                <c:pt idx="79">
                  <c:v>-95107.039909909916</c:v>
                </c:pt>
                <c:pt idx="80">
                  <c:v>-94670.525225225225</c:v>
                </c:pt>
                <c:pt idx="81">
                  <c:v>-94234.010540540534</c:v>
                </c:pt>
                <c:pt idx="82">
                  <c:v>-93797.495855855857</c:v>
                </c:pt>
                <c:pt idx="83">
                  <c:v>-93360.981171171181</c:v>
                </c:pt>
                <c:pt idx="84">
                  <c:v>-92924.46648648649</c:v>
                </c:pt>
                <c:pt idx="85">
                  <c:v>-92487.951801801799</c:v>
                </c:pt>
                <c:pt idx="86">
                  <c:v>-92051.437117117108</c:v>
                </c:pt>
                <c:pt idx="87">
                  <c:v>-91614.922432432431</c:v>
                </c:pt>
                <c:pt idx="88">
                  <c:v>-91178.407747747755</c:v>
                </c:pt>
                <c:pt idx="89">
                  <c:v>-90741.893063063064</c:v>
                </c:pt>
                <c:pt idx="90">
                  <c:v>-90305.378378378373</c:v>
                </c:pt>
                <c:pt idx="91">
                  <c:v>-89868.863693693696</c:v>
                </c:pt>
                <c:pt idx="92">
                  <c:v>-89432.349009009005</c:v>
                </c:pt>
                <c:pt idx="93">
                  <c:v>-88995.834324324329</c:v>
                </c:pt>
                <c:pt idx="94">
                  <c:v>-88559.319639639638</c:v>
                </c:pt>
                <c:pt idx="95">
                  <c:v>-88122.804954954947</c:v>
                </c:pt>
                <c:pt idx="96">
                  <c:v>-87686.29027027027</c:v>
                </c:pt>
                <c:pt idx="97">
                  <c:v>-87249.775585585594</c:v>
                </c:pt>
                <c:pt idx="98">
                  <c:v>-86813.260900900903</c:v>
                </c:pt>
                <c:pt idx="99">
                  <c:v>-86376.746216216212</c:v>
                </c:pt>
                <c:pt idx="100">
                  <c:v>-85940.231531531535</c:v>
                </c:pt>
                <c:pt idx="101">
                  <c:v>-85503.716846846844</c:v>
                </c:pt>
                <c:pt idx="102">
                  <c:v>-85067.202162162168</c:v>
                </c:pt>
                <c:pt idx="103">
                  <c:v>-84630.687477477477</c:v>
                </c:pt>
                <c:pt idx="104">
                  <c:v>-84194.172792792786</c:v>
                </c:pt>
                <c:pt idx="105">
                  <c:v>-83757.658108108109</c:v>
                </c:pt>
                <c:pt idx="106">
                  <c:v>-83321.143423423433</c:v>
                </c:pt>
                <c:pt idx="107">
                  <c:v>-82884.628738738742</c:v>
                </c:pt>
                <c:pt idx="108">
                  <c:v>-82448.114054054051</c:v>
                </c:pt>
                <c:pt idx="109">
                  <c:v>-82011.59936936936</c:v>
                </c:pt>
                <c:pt idx="110">
                  <c:v>-81575.084684684683</c:v>
                </c:pt>
                <c:pt idx="111">
                  <c:v>-81138.570000000007</c:v>
                </c:pt>
                <c:pt idx="112">
                  <c:v>-80702.055315315316</c:v>
                </c:pt>
                <c:pt idx="113">
                  <c:v>-80265.540630630625</c:v>
                </c:pt>
                <c:pt idx="114">
                  <c:v>-79829.025945945948</c:v>
                </c:pt>
                <c:pt idx="115">
                  <c:v>-79392.511261261272</c:v>
                </c:pt>
                <c:pt idx="116">
                  <c:v>-78955.996576576581</c:v>
                </c:pt>
                <c:pt idx="117">
                  <c:v>-78519.48189189189</c:v>
                </c:pt>
                <c:pt idx="118">
                  <c:v>-78082.967207207199</c:v>
                </c:pt>
                <c:pt idx="119">
                  <c:v>-77646.452522522522</c:v>
                </c:pt>
                <c:pt idx="120">
                  <c:v>-77209.937837837846</c:v>
                </c:pt>
                <c:pt idx="121">
                  <c:v>-76773.423153153155</c:v>
                </c:pt>
                <c:pt idx="122">
                  <c:v>-76336.908468468464</c:v>
                </c:pt>
                <c:pt idx="123">
                  <c:v>-75900.393783783788</c:v>
                </c:pt>
                <c:pt idx="124">
                  <c:v>-75463.879099099096</c:v>
                </c:pt>
                <c:pt idx="125">
                  <c:v>-75027.36441441442</c:v>
                </c:pt>
                <c:pt idx="126">
                  <c:v>-74590.849729729729</c:v>
                </c:pt>
                <c:pt idx="127">
                  <c:v>-74154.335045045038</c:v>
                </c:pt>
                <c:pt idx="128">
                  <c:v>-73717.820360360362</c:v>
                </c:pt>
                <c:pt idx="129">
                  <c:v>-73281.305675675685</c:v>
                </c:pt>
                <c:pt idx="130">
                  <c:v>-72844.790990990994</c:v>
                </c:pt>
                <c:pt idx="131">
                  <c:v>-72408.276306306303</c:v>
                </c:pt>
                <c:pt idx="132">
                  <c:v>-71971.761621621627</c:v>
                </c:pt>
                <c:pt idx="133">
                  <c:v>-71535.246936936936</c:v>
                </c:pt>
                <c:pt idx="134">
                  <c:v>-71098.732252252259</c:v>
                </c:pt>
                <c:pt idx="135">
                  <c:v>-70662.217567567568</c:v>
                </c:pt>
                <c:pt idx="136">
                  <c:v>-70225.702882882877</c:v>
                </c:pt>
                <c:pt idx="137">
                  <c:v>-69789.188198198201</c:v>
                </c:pt>
                <c:pt idx="138">
                  <c:v>-69352.673513513524</c:v>
                </c:pt>
                <c:pt idx="139">
                  <c:v>-68916.158828828833</c:v>
                </c:pt>
                <c:pt idx="140">
                  <c:v>-68479.644144144142</c:v>
                </c:pt>
                <c:pt idx="141">
                  <c:v>-68043.129459459451</c:v>
                </c:pt>
                <c:pt idx="142">
                  <c:v>-67606.614774774775</c:v>
                </c:pt>
                <c:pt idx="143">
                  <c:v>-67170.100090090098</c:v>
                </c:pt>
                <c:pt idx="144">
                  <c:v>-66733.585405405407</c:v>
                </c:pt>
                <c:pt idx="145">
                  <c:v>-66297.070720720716</c:v>
                </c:pt>
                <c:pt idx="146">
                  <c:v>-65860.55603603604</c:v>
                </c:pt>
                <c:pt idx="147">
                  <c:v>-65424.041351351356</c:v>
                </c:pt>
                <c:pt idx="148">
                  <c:v>-64987.526666666672</c:v>
                </c:pt>
                <c:pt idx="149">
                  <c:v>-64551.011981981981</c:v>
                </c:pt>
                <c:pt idx="150">
                  <c:v>-64114.497297297297</c:v>
                </c:pt>
                <c:pt idx="151">
                  <c:v>-63677.982612612614</c:v>
                </c:pt>
                <c:pt idx="152">
                  <c:v>-63241.467927927923</c:v>
                </c:pt>
                <c:pt idx="153">
                  <c:v>-62804.953243243246</c:v>
                </c:pt>
                <c:pt idx="154">
                  <c:v>-62368.438558558555</c:v>
                </c:pt>
                <c:pt idx="155">
                  <c:v>-61931.923873873879</c:v>
                </c:pt>
                <c:pt idx="156">
                  <c:v>-61495.409189189188</c:v>
                </c:pt>
                <c:pt idx="157">
                  <c:v>-61058.894504504511</c:v>
                </c:pt>
                <c:pt idx="158">
                  <c:v>-60622.37981981982</c:v>
                </c:pt>
                <c:pt idx="159">
                  <c:v>-60185.865135135144</c:v>
                </c:pt>
                <c:pt idx="160">
                  <c:v>-59749.350450450453</c:v>
                </c:pt>
                <c:pt idx="161">
                  <c:v>-59312.835765765762</c:v>
                </c:pt>
                <c:pt idx="162">
                  <c:v>-58876.321081081085</c:v>
                </c:pt>
                <c:pt idx="163">
                  <c:v>-58439.806396396394</c:v>
                </c:pt>
                <c:pt idx="164">
                  <c:v>-58003.291711711718</c:v>
                </c:pt>
                <c:pt idx="165">
                  <c:v>-57566.777027027027</c:v>
                </c:pt>
                <c:pt idx="166">
                  <c:v>-57130.26234234235</c:v>
                </c:pt>
                <c:pt idx="167">
                  <c:v>-56693.747657657659</c:v>
                </c:pt>
                <c:pt idx="168">
                  <c:v>-56257.232972972983</c:v>
                </c:pt>
                <c:pt idx="169">
                  <c:v>-55820.718288288292</c:v>
                </c:pt>
                <c:pt idx="170">
                  <c:v>-55384.203603603601</c:v>
                </c:pt>
                <c:pt idx="171">
                  <c:v>-54947.688918918924</c:v>
                </c:pt>
                <c:pt idx="172">
                  <c:v>-54511.174234234233</c:v>
                </c:pt>
                <c:pt idx="173">
                  <c:v>-54074.659549549557</c:v>
                </c:pt>
                <c:pt idx="174">
                  <c:v>-53638.144864864866</c:v>
                </c:pt>
                <c:pt idx="175">
                  <c:v>-53201.630180180189</c:v>
                </c:pt>
                <c:pt idx="176">
                  <c:v>-52765.115495495498</c:v>
                </c:pt>
                <c:pt idx="177">
                  <c:v>-52328.600810810807</c:v>
                </c:pt>
                <c:pt idx="178">
                  <c:v>-51892.086126126131</c:v>
                </c:pt>
                <c:pt idx="179">
                  <c:v>-51455.57144144144</c:v>
                </c:pt>
                <c:pt idx="180">
                  <c:v>-51019.056756756763</c:v>
                </c:pt>
                <c:pt idx="181">
                  <c:v>-50582.542072072072</c:v>
                </c:pt>
                <c:pt idx="182">
                  <c:v>-50146.027387387396</c:v>
                </c:pt>
                <c:pt idx="183">
                  <c:v>-49709.512702702705</c:v>
                </c:pt>
                <c:pt idx="184">
                  <c:v>-49272.998018018014</c:v>
                </c:pt>
                <c:pt idx="185">
                  <c:v>-48836.483333333337</c:v>
                </c:pt>
                <c:pt idx="186">
                  <c:v>-48399.968648648646</c:v>
                </c:pt>
                <c:pt idx="187">
                  <c:v>-47963.45396396397</c:v>
                </c:pt>
                <c:pt idx="188">
                  <c:v>-47526.939279279279</c:v>
                </c:pt>
                <c:pt idx="189">
                  <c:v>-47090.424594594602</c:v>
                </c:pt>
                <c:pt idx="190">
                  <c:v>-46653.909909909911</c:v>
                </c:pt>
                <c:pt idx="191">
                  <c:v>-46217.395225225235</c:v>
                </c:pt>
                <c:pt idx="192">
                  <c:v>-45780.880540540544</c:v>
                </c:pt>
                <c:pt idx="193">
                  <c:v>-45344.365855855853</c:v>
                </c:pt>
                <c:pt idx="194">
                  <c:v>-44907.851171171176</c:v>
                </c:pt>
                <c:pt idx="195">
                  <c:v>-44471.336486486485</c:v>
                </c:pt>
                <c:pt idx="196">
                  <c:v>-44034.821801801809</c:v>
                </c:pt>
                <c:pt idx="197">
                  <c:v>-43598.307117117118</c:v>
                </c:pt>
                <c:pt idx="198">
                  <c:v>-43161.792432432441</c:v>
                </c:pt>
                <c:pt idx="199">
                  <c:v>-42725.27774774775</c:v>
                </c:pt>
                <c:pt idx="200">
                  <c:v>-42288.763063063074</c:v>
                </c:pt>
                <c:pt idx="201">
                  <c:v>-41852.248378378383</c:v>
                </c:pt>
                <c:pt idx="202">
                  <c:v>-41415.733693693692</c:v>
                </c:pt>
                <c:pt idx="203">
                  <c:v>-40979.219009009015</c:v>
                </c:pt>
                <c:pt idx="204">
                  <c:v>-40542.704324324324</c:v>
                </c:pt>
                <c:pt idx="205">
                  <c:v>-40106.189639639648</c:v>
                </c:pt>
                <c:pt idx="206">
                  <c:v>-39669.674954954957</c:v>
                </c:pt>
                <c:pt idx="207">
                  <c:v>-39233.16027027028</c:v>
                </c:pt>
                <c:pt idx="208">
                  <c:v>-38796.645585585589</c:v>
                </c:pt>
                <c:pt idx="209">
                  <c:v>-38360.130900900898</c:v>
                </c:pt>
                <c:pt idx="210">
                  <c:v>-37923.616216216222</c:v>
                </c:pt>
                <c:pt idx="211">
                  <c:v>-37487.101531531531</c:v>
                </c:pt>
                <c:pt idx="212">
                  <c:v>-37050.586846846854</c:v>
                </c:pt>
                <c:pt idx="213">
                  <c:v>-36614.072162162163</c:v>
                </c:pt>
                <c:pt idx="214">
                  <c:v>-36177.557477477487</c:v>
                </c:pt>
                <c:pt idx="215">
                  <c:v>-35741.042792792796</c:v>
                </c:pt>
                <c:pt idx="216">
                  <c:v>-35304.528108108105</c:v>
                </c:pt>
                <c:pt idx="217">
                  <c:v>-34868.013423423428</c:v>
                </c:pt>
                <c:pt idx="218">
                  <c:v>-34431.498738738737</c:v>
                </c:pt>
                <c:pt idx="219">
                  <c:v>-33994.984054054061</c:v>
                </c:pt>
                <c:pt idx="220">
                  <c:v>-33558.46936936937</c:v>
                </c:pt>
                <c:pt idx="221">
                  <c:v>-33121.954684684693</c:v>
                </c:pt>
                <c:pt idx="22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ser>
          <c:idx val="0"/>
          <c:order val="1"/>
          <c:tx>
            <c:strRef>
              <c:f>'DEL02'!$F$1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'DEL02'!$E$2:$E$3</c:f>
              <c:numCache>
                <c:formatCode>General</c:formatCode>
                <c:ptCount val="2"/>
                <c:pt idx="0">
                  <c:v>-118228.8</c:v>
                </c:pt>
                <c:pt idx="1">
                  <c:v>130518.1</c:v>
                </c:pt>
              </c:numCache>
            </c:numRef>
          </c:xVal>
          <c:yVal>
            <c:numRef>
              <c:f>'DEL02'!$F$2:$F$3</c:f>
              <c:numCache>
                <c:formatCode>General</c:formatCode>
                <c:ptCount val="2"/>
                <c:pt idx="0">
                  <c:v>-129591.7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433480"/>
        <c:axId val="582424464"/>
      </c:scatterChart>
      <c:valAx>
        <c:axId val="582433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24464"/>
        <c:crosses val="autoZero"/>
        <c:crossBetween val="midCat"/>
      </c:valAx>
      <c:valAx>
        <c:axId val="58242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33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'DEL03'!$E$6:$E$222</c:f>
              <c:numCache>
                <c:formatCode>General</c:formatCode>
                <c:ptCount val="217"/>
                <c:pt idx="0">
                  <c:v>-116058.5</c:v>
                </c:pt>
                <c:pt idx="1">
                  <c:v>-114729.26515151515</c:v>
                </c:pt>
                <c:pt idx="2">
                  <c:v>-113400.0303030303</c:v>
                </c:pt>
                <c:pt idx="3">
                  <c:v>-112070.79545454546</c:v>
                </c:pt>
                <c:pt idx="4">
                  <c:v>-110741.56060606061</c:v>
                </c:pt>
                <c:pt idx="5">
                  <c:v>-109412.32575757576</c:v>
                </c:pt>
                <c:pt idx="6">
                  <c:v>-108083.09090909091</c:v>
                </c:pt>
                <c:pt idx="7">
                  <c:v>-106753.85606060606</c:v>
                </c:pt>
                <c:pt idx="8">
                  <c:v>-105424.62121212122</c:v>
                </c:pt>
                <c:pt idx="9">
                  <c:v>-104095.38636363637</c:v>
                </c:pt>
                <c:pt idx="10">
                  <c:v>-102766.15151515152</c:v>
                </c:pt>
                <c:pt idx="11">
                  <c:v>-101436.91666666667</c:v>
                </c:pt>
                <c:pt idx="12">
                  <c:v>-100107.68181818182</c:v>
                </c:pt>
                <c:pt idx="13">
                  <c:v>-98778.446969696961</c:v>
                </c:pt>
                <c:pt idx="14">
                  <c:v>-97449.212121212127</c:v>
                </c:pt>
                <c:pt idx="15">
                  <c:v>-96119.977272727265</c:v>
                </c:pt>
                <c:pt idx="16">
                  <c:v>-94790.742424242431</c:v>
                </c:pt>
                <c:pt idx="17">
                  <c:v>-93461.507575757569</c:v>
                </c:pt>
                <c:pt idx="18">
                  <c:v>-92132.272727272721</c:v>
                </c:pt>
                <c:pt idx="19">
                  <c:v>-90803.037878787873</c:v>
                </c:pt>
                <c:pt idx="20">
                  <c:v>-89473.803030303025</c:v>
                </c:pt>
                <c:pt idx="21">
                  <c:v>-88144.568181818177</c:v>
                </c:pt>
                <c:pt idx="22">
                  <c:v>-86815.333333333328</c:v>
                </c:pt>
                <c:pt idx="23">
                  <c:v>-85486.09848484848</c:v>
                </c:pt>
                <c:pt idx="24">
                  <c:v>-84156.863636363632</c:v>
                </c:pt>
                <c:pt idx="25">
                  <c:v>-82827.628787878784</c:v>
                </c:pt>
                <c:pt idx="26">
                  <c:v>-81498.393939393936</c:v>
                </c:pt>
                <c:pt idx="27">
                  <c:v>-80169.159090909088</c:v>
                </c:pt>
                <c:pt idx="28">
                  <c:v>-78839.92424242424</c:v>
                </c:pt>
                <c:pt idx="29">
                  <c:v>-77510.689393939392</c:v>
                </c:pt>
                <c:pt idx="30">
                  <c:v>-76181.454545454544</c:v>
                </c:pt>
                <c:pt idx="31">
                  <c:v>-74852.219696969696</c:v>
                </c:pt>
                <c:pt idx="32">
                  <c:v>-73522.984848484848</c:v>
                </c:pt>
                <c:pt idx="33">
                  <c:v>-72193.75</c:v>
                </c:pt>
                <c:pt idx="34">
                  <c:v>-70864.515151515137</c:v>
                </c:pt>
                <c:pt idx="35">
                  <c:v>-69535.280303030304</c:v>
                </c:pt>
                <c:pt idx="36">
                  <c:v>-68206.045454545441</c:v>
                </c:pt>
                <c:pt idx="37">
                  <c:v>-66876.810606060608</c:v>
                </c:pt>
                <c:pt idx="38">
                  <c:v>-65547.575757575745</c:v>
                </c:pt>
                <c:pt idx="39">
                  <c:v>-64218.340909090904</c:v>
                </c:pt>
                <c:pt idx="40">
                  <c:v>-62889.106060606056</c:v>
                </c:pt>
                <c:pt idx="41">
                  <c:v>-61559.871212121208</c:v>
                </c:pt>
                <c:pt idx="42">
                  <c:v>-60230.63636363636</c:v>
                </c:pt>
                <c:pt idx="43">
                  <c:v>-58901.401515151512</c:v>
                </c:pt>
                <c:pt idx="44">
                  <c:v>-57572.166666666664</c:v>
                </c:pt>
                <c:pt idx="45">
                  <c:v>-56242.931818181809</c:v>
                </c:pt>
                <c:pt idx="46">
                  <c:v>-54913.696969696961</c:v>
                </c:pt>
                <c:pt idx="47">
                  <c:v>-53584.462121212113</c:v>
                </c:pt>
                <c:pt idx="48">
                  <c:v>-52255.227272727265</c:v>
                </c:pt>
                <c:pt idx="49">
                  <c:v>-50925.992424242417</c:v>
                </c:pt>
                <c:pt idx="50">
                  <c:v>-49596.757575757569</c:v>
                </c:pt>
                <c:pt idx="51">
                  <c:v>-48267.522727272721</c:v>
                </c:pt>
                <c:pt idx="52">
                  <c:v>-46938.287878787873</c:v>
                </c:pt>
                <c:pt idx="53">
                  <c:v>-45609.053030303025</c:v>
                </c:pt>
                <c:pt idx="54">
                  <c:v>-44279.818181818177</c:v>
                </c:pt>
                <c:pt idx="55">
                  <c:v>-42950.583333333328</c:v>
                </c:pt>
                <c:pt idx="56">
                  <c:v>-41621.34848484848</c:v>
                </c:pt>
                <c:pt idx="57">
                  <c:v>-40292.113636363632</c:v>
                </c:pt>
                <c:pt idx="58">
                  <c:v>-38962.878787878784</c:v>
                </c:pt>
                <c:pt idx="59">
                  <c:v>-37633.643939393936</c:v>
                </c:pt>
                <c:pt idx="60">
                  <c:v>-36304.409090909088</c:v>
                </c:pt>
                <c:pt idx="61">
                  <c:v>-34975.17424242424</c:v>
                </c:pt>
                <c:pt idx="62">
                  <c:v>-33645.939393939392</c:v>
                </c:pt>
                <c:pt idx="63">
                  <c:v>-32316.704545454544</c:v>
                </c:pt>
                <c:pt idx="64">
                  <c:v>-30987.469696969696</c:v>
                </c:pt>
                <c:pt idx="65">
                  <c:v>-29658.234848484833</c:v>
                </c:pt>
                <c:pt idx="66">
                  <c:v>-28328.999999999985</c:v>
                </c:pt>
                <c:pt idx="67">
                  <c:v>-26999.765151515137</c:v>
                </c:pt>
                <c:pt idx="68">
                  <c:v>-25670.530303030289</c:v>
                </c:pt>
                <c:pt idx="69">
                  <c:v>-24341.295454545441</c:v>
                </c:pt>
                <c:pt idx="70">
                  <c:v>-23012.060606060593</c:v>
                </c:pt>
                <c:pt idx="71">
                  <c:v>-21682.825757575745</c:v>
                </c:pt>
                <c:pt idx="72">
                  <c:v>-20353.590909090897</c:v>
                </c:pt>
                <c:pt idx="73">
                  <c:v>-19024.356060606049</c:v>
                </c:pt>
                <c:pt idx="74">
                  <c:v>-17695.121212121201</c:v>
                </c:pt>
                <c:pt idx="75">
                  <c:v>-16365.886363636353</c:v>
                </c:pt>
                <c:pt idx="76">
                  <c:v>-15036.651515151505</c:v>
                </c:pt>
                <c:pt idx="77">
                  <c:v>-13707.416666666657</c:v>
                </c:pt>
                <c:pt idx="78">
                  <c:v>-12378.181818181809</c:v>
                </c:pt>
                <c:pt idx="79">
                  <c:v>-11048.946969696961</c:v>
                </c:pt>
                <c:pt idx="80">
                  <c:v>-9719.7121212121128</c:v>
                </c:pt>
                <c:pt idx="81">
                  <c:v>-8390.4772727272648</c:v>
                </c:pt>
                <c:pt idx="82">
                  <c:v>-7061.2424242424167</c:v>
                </c:pt>
                <c:pt idx="83">
                  <c:v>-5732.0075757575687</c:v>
                </c:pt>
                <c:pt idx="84">
                  <c:v>-4402.7727272727207</c:v>
                </c:pt>
                <c:pt idx="85">
                  <c:v>-3073.5378787878726</c:v>
                </c:pt>
                <c:pt idx="86">
                  <c:v>-1744.3030303030246</c:v>
                </c:pt>
                <c:pt idx="87">
                  <c:v>-415.06818181817653</c:v>
                </c:pt>
                <c:pt idx="88">
                  <c:v>914.16666666667152</c:v>
                </c:pt>
                <c:pt idx="89">
                  <c:v>2243.4015151515196</c:v>
                </c:pt>
                <c:pt idx="90">
                  <c:v>3572.6363636363822</c:v>
                </c:pt>
                <c:pt idx="91">
                  <c:v>4901.8712121212302</c:v>
                </c:pt>
                <c:pt idx="92">
                  <c:v>6231.1060606060782</c:v>
                </c:pt>
                <c:pt idx="93">
                  <c:v>7560.3409090909263</c:v>
                </c:pt>
                <c:pt idx="94">
                  <c:v>8889.5757575757743</c:v>
                </c:pt>
                <c:pt idx="95">
                  <c:v>10218.810606060622</c:v>
                </c:pt>
                <c:pt idx="96">
                  <c:v>11548.04545454547</c:v>
                </c:pt>
                <c:pt idx="97">
                  <c:v>12877.280303030318</c:v>
                </c:pt>
                <c:pt idx="98">
                  <c:v>14206.515151515167</c:v>
                </c:pt>
                <c:pt idx="99">
                  <c:v>15535.75</c:v>
                </c:pt>
                <c:pt idx="100">
                  <c:v>16864.984848484863</c:v>
                </c:pt>
                <c:pt idx="101">
                  <c:v>18194.219696969696</c:v>
                </c:pt>
                <c:pt idx="102">
                  <c:v>19523.454545454559</c:v>
                </c:pt>
                <c:pt idx="103">
                  <c:v>20852.689393939421</c:v>
                </c:pt>
                <c:pt idx="104">
                  <c:v>22181.924242424255</c:v>
                </c:pt>
                <c:pt idx="105">
                  <c:v>23511.159090909117</c:v>
                </c:pt>
                <c:pt idx="106">
                  <c:v>24840.393939393951</c:v>
                </c:pt>
                <c:pt idx="107">
                  <c:v>26169.628787878813</c:v>
                </c:pt>
                <c:pt idx="108">
                  <c:v>27498.863636363647</c:v>
                </c:pt>
                <c:pt idx="109">
                  <c:v>28828.09848484851</c:v>
                </c:pt>
                <c:pt idx="110">
                  <c:v>30157.333333333343</c:v>
                </c:pt>
                <c:pt idx="111">
                  <c:v>31486.568181818206</c:v>
                </c:pt>
                <c:pt idx="112">
                  <c:v>32815.803030303039</c:v>
                </c:pt>
                <c:pt idx="113">
                  <c:v>34145.037878787902</c:v>
                </c:pt>
                <c:pt idx="114">
                  <c:v>35474.272727272735</c:v>
                </c:pt>
                <c:pt idx="115">
                  <c:v>36803.507575757598</c:v>
                </c:pt>
                <c:pt idx="116">
                  <c:v>38132.742424242431</c:v>
                </c:pt>
                <c:pt idx="117">
                  <c:v>39461.977272727294</c:v>
                </c:pt>
                <c:pt idx="118">
                  <c:v>40791.212121212127</c:v>
                </c:pt>
                <c:pt idx="119">
                  <c:v>42120.44696969699</c:v>
                </c:pt>
                <c:pt idx="120">
                  <c:v>43449.681818181823</c:v>
                </c:pt>
                <c:pt idx="121">
                  <c:v>44778.916666666686</c:v>
                </c:pt>
                <c:pt idx="122">
                  <c:v>46108.15151515152</c:v>
                </c:pt>
                <c:pt idx="123">
                  <c:v>47437.386363636382</c:v>
                </c:pt>
                <c:pt idx="124">
                  <c:v>48766.621212121216</c:v>
                </c:pt>
                <c:pt idx="125">
                  <c:v>50095.856060606078</c:v>
                </c:pt>
                <c:pt idx="126">
                  <c:v>51425.090909090912</c:v>
                </c:pt>
                <c:pt idx="127">
                  <c:v>52754.325757575774</c:v>
                </c:pt>
                <c:pt idx="128">
                  <c:v>54083.560606060608</c:v>
                </c:pt>
                <c:pt idx="129">
                  <c:v>55412.79545454547</c:v>
                </c:pt>
                <c:pt idx="130">
                  <c:v>56742.030303030333</c:v>
                </c:pt>
                <c:pt idx="131">
                  <c:v>58071.265151515167</c:v>
                </c:pt>
                <c:pt idx="132">
                  <c:v>59400.500000000029</c:v>
                </c:pt>
                <c:pt idx="133">
                  <c:v>60729.734848484863</c:v>
                </c:pt>
                <c:pt idx="134">
                  <c:v>62058.969696969725</c:v>
                </c:pt>
                <c:pt idx="135">
                  <c:v>63388.204545454559</c:v>
                </c:pt>
                <c:pt idx="136">
                  <c:v>64717.439393939421</c:v>
                </c:pt>
                <c:pt idx="137">
                  <c:v>66046.674242424255</c:v>
                </c:pt>
                <c:pt idx="138">
                  <c:v>67375.909090909117</c:v>
                </c:pt>
                <c:pt idx="139">
                  <c:v>68705.143939393951</c:v>
                </c:pt>
                <c:pt idx="140">
                  <c:v>70034.378787878813</c:v>
                </c:pt>
                <c:pt idx="141">
                  <c:v>71363.613636363647</c:v>
                </c:pt>
                <c:pt idx="142">
                  <c:v>72692.84848484851</c:v>
                </c:pt>
                <c:pt idx="143">
                  <c:v>74022.083333333343</c:v>
                </c:pt>
                <c:pt idx="144">
                  <c:v>75351.318181818206</c:v>
                </c:pt>
                <c:pt idx="145">
                  <c:v>76680.553030303039</c:v>
                </c:pt>
                <c:pt idx="146">
                  <c:v>78009.787878787902</c:v>
                </c:pt>
                <c:pt idx="147">
                  <c:v>79339.022727272735</c:v>
                </c:pt>
                <c:pt idx="148">
                  <c:v>80668.257575757598</c:v>
                </c:pt>
                <c:pt idx="149">
                  <c:v>81997.492424242431</c:v>
                </c:pt>
                <c:pt idx="150">
                  <c:v>83326.727272727294</c:v>
                </c:pt>
                <c:pt idx="151">
                  <c:v>84655.962121212127</c:v>
                </c:pt>
                <c:pt idx="152">
                  <c:v>85985.19696969699</c:v>
                </c:pt>
                <c:pt idx="153">
                  <c:v>87314.431818181823</c:v>
                </c:pt>
                <c:pt idx="154">
                  <c:v>88643.666666666686</c:v>
                </c:pt>
                <c:pt idx="155">
                  <c:v>89972.901515151549</c:v>
                </c:pt>
                <c:pt idx="156">
                  <c:v>91302.136363636382</c:v>
                </c:pt>
                <c:pt idx="157">
                  <c:v>92631.371212121245</c:v>
                </c:pt>
                <c:pt idx="158">
                  <c:v>93960.606060606078</c:v>
                </c:pt>
                <c:pt idx="159">
                  <c:v>95289.840909090941</c:v>
                </c:pt>
                <c:pt idx="160">
                  <c:v>96619.075757575774</c:v>
                </c:pt>
                <c:pt idx="161">
                  <c:v>97948.310606060637</c:v>
                </c:pt>
                <c:pt idx="162">
                  <c:v>99277.54545454547</c:v>
                </c:pt>
                <c:pt idx="163">
                  <c:v>100606.78030303033</c:v>
                </c:pt>
                <c:pt idx="164">
                  <c:v>101936.01515151517</c:v>
                </c:pt>
                <c:pt idx="165">
                  <c:v>103265.25000000003</c:v>
                </c:pt>
                <c:pt idx="166">
                  <c:v>104594.48484848486</c:v>
                </c:pt>
                <c:pt idx="167">
                  <c:v>105923.71969696973</c:v>
                </c:pt>
                <c:pt idx="168">
                  <c:v>107252.95454545456</c:v>
                </c:pt>
                <c:pt idx="169">
                  <c:v>108582.18939393942</c:v>
                </c:pt>
                <c:pt idx="170">
                  <c:v>109911.42424242425</c:v>
                </c:pt>
                <c:pt idx="171">
                  <c:v>111240.65909090912</c:v>
                </c:pt>
                <c:pt idx="172">
                  <c:v>112569.89393939395</c:v>
                </c:pt>
                <c:pt idx="173">
                  <c:v>113899.12878787881</c:v>
                </c:pt>
                <c:pt idx="174">
                  <c:v>115228.36363636365</c:v>
                </c:pt>
                <c:pt idx="175">
                  <c:v>116557.59848484851</c:v>
                </c:pt>
                <c:pt idx="176">
                  <c:v>117886.83333333334</c:v>
                </c:pt>
                <c:pt idx="177">
                  <c:v>119216.06818181821</c:v>
                </c:pt>
                <c:pt idx="178">
                  <c:v>120545.30303030304</c:v>
                </c:pt>
                <c:pt idx="179">
                  <c:v>121874.5378787879</c:v>
                </c:pt>
                <c:pt idx="180">
                  <c:v>123203.77272727276</c:v>
                </c:pt>
                <c:pt idx="181">
                  <c:v>124533.0075757576</c:v>
                </c:pt>
                <c:pt idx="182">
                  <c:v>125862.24242424246</c:v>
                </c:pt>
                <c:pt idx="183">
                  <c:v>127191.47727272729</c:v>
                </c:pt>
                <c:pt idx="184">
                  <c:v>128520.71212121216</c:v>
                </c:pt>
                <c:pt idx="185">
                  <c:v>129849.94696969699</c:v>
                </c:pt>
                <c:pt idx="186">
                  <c:v>131179.18181818185</c:v>
                </c:pt>
                <c:pt idx="187">
                  <c:v>132508.41666666669</c:v>
                </c:pt>
                <c:pt idx="188">
                  <c:v>133837.65151515155</c:v>
                </c:pt>
                <c:pt idx="189">
                  <c:v>135166.88636363638</c:v>
                </c:pt>
                <c:pt idx="190">
                  <c:v>136496.12121212124</c:v>
                </c:pt>
                <c:pt idx="191">
                  <c:v>137825.35606060608</c:v>
                </c:pt>
                <c:pt idx="192">
                  <c:v>139154.59090909094</c:v>
                </c:pt>
                <c:pt idx="193">
                  <c:v>140483.82575757577</c:v>
                </c:pt>
                <c:pt idx="194">
                  <c:v>141813.06060606064</c:v>
                </c:pt>
                <c:pt idx="195">
                  <c:v>143142.29545454547</c:v>
                </c:pt>
                <c:pt idx="196">
                  <c:v>144471.53030303033</c:v>
                </c:pt>
                <c:pt idx="197">
                  <c:v>145800.76515151517</c:v>
                </c:pt>
                <c:pt idx="198">
                  <c:v>147130</c:v>
                </c:pt>
              </c:numCache>
            </c:numRef>
          </c:xVal>
          <c:yVal>
            <c:numRef>
              <c:f>'DEL03'!$F$6:$F$222</c:f>
              <c:numCache>
                <c:formatCode>General</c:formatCode>
                <c:ptCount val="217"/>
                <c:pt idx="0">
                  <c:v>78981.820000000007</c:v>
                </c:pt>
                <c:pt idx="1">
                  <c:v>78758.850050505062</c:v>
                </c:pt>
                <c:pt idx="2">
                  <c:v>78535.880101010101</c:v>
                </c:pt>
                <c:pt idx="3">
                  <c:v>78312.910151515156</c:v>
                </c:pt>
                <c:pt idx="4">
                  <c:v>78089.940202020211</c:v>
                </c:pt>
                <c:pt idx="5">
                  <c:v>77866.970252525265</c:v>
                </c:pt>
                <c:pt idx="6">
                  <c:v>77644.000303030305</c:v>
                </c:pt>
                <c:pt idx="7">
                  <c:v>77421.03035353536</c:v>
                </c:pt>
                <c:pt idx="8">
                  <c:v>77198.060404040414</c:v>
                </c:pt>
                <c:pt idx="9">
                  <c:v>76975.090454545454</c:v>
                </c:pt>
                <c:pt idx="10">
                  <c:v>76752.120505050509</c:v>
                </c:pt>
                <c:pt idx="11">
                  <c:v>76529.150555555563</c:v>
                </c:pt>
                <c:pt idx="12">
                  <c:v>76306.180606060618</c:v>
                </c:pt>
                <c:pt idx="13">
                  <c:v>76083.210656565658</c:v>
                </c:pt>
                <c:pt idx="14">
                  <c:v>75860.240707070712</c:v>
                </c:pt>
                <c:pt idx="15">
                  <c:v>75637.270757575767</c:v>
                </c:pt>
                <c:pt idx="16">
                  <c:v>75414.300808080821</c:v>
                </c:pt>
                <c:pt idx="17">
                  <c:v>75191.330858585861</c:v>
                </c:pt>
                <c:pt idx="18">
                  <c:v>74968.360909090916</c:v>
                </c:pt>
                <c:pt idx="19">
                  <c:v>74745.39095959597</c:v>
                </c:pt>
                <c:pt idx="20">
                  <c:v>74522.42101010101</c:v>
                </c:pt>
                <c:pt idx="21">
                  <c:v>74299.451060606065</c:v>
                </c:pt>
                <c:pt idx="22">
                  <c:v>74076.481111111119</c:v>
                </c:pt>
                <c:pt idx="23">
                  <c:v>73853.511161616174</c:v>
                </c:pt>
                <c:pt idx="24">
                  <c:v>73630.541212121214</c:v>
                </c:pt>
                <c:pt idx="25">
                  <c:v>73407.571262626268</c:v>
                </c:pt>
                <c:pt idx="26">
                  <c:v>73184.601313131323</c:v>
                </c:pt>
                <c:pt idx="27">
                  <c:v>72961.631363636363</c:v>
                </c:pt>
                <c:pt idx="28">
                  <c:v>72738.661414141417</c:v>
                </c:pt>
                <c:pt idx="29">
                  <c:v>72515.691464646472</c:v>
                </c:pt>
                <c:pt idx="30">
                  <c:v>72292.721515151527</c:v>
                </c:pt>
                <c:pt idx="31">
                  <c:v>72069.751565656567</c:v>
                </c:pt>
                <c:pt idx="32">
                  <c:v>71846.781616161621</c:v>
                </c:pt>
                <c:pt idx="33">
                  <c:v>71623.811666666676</c:v>
                </c:pt>
                <c:pt idx="34">
                  <c:v>71400.841717171716</c:v>
                </c:pt>
                <c:pt idx="35">
                  <c:v>71177.87176767677</c:v>
                </c:pt>
                <c:pt idx="36">
                  <c:v>70954.901818181825</c:v>
                </c:pt>
                <c:pt idx="37">
                  <c:v>70731.931868686879</c:v>
                </c:pt>
                <c:pt idx="38">
                  <c:v>70508.961919191919</c:v>
                </c:pt>
                <c:pt idx="39">
                  <c:v>70285.991969696974</c:v>
                </c:pt>
                <c:pt idx="40">
                  <c:v>70063.022020202028</c:v>
                </c:pt>
                <c:pt idx="41">
                  <c:v>69840.052070707083</c:v>
                </c:pt>
                <c:pt idx="42">
                  <c:v>69617.082121212123</c:v>
                </c:pt>
                <c:pt idx="43">
                  <c:v>69394.112171717177</c:v>
                </c:pt>
                <c:pt idx="44">
                  <c:v>69171.142222222232</c:v>
                </c:pt>
                <c:pt idx="45">
                  <c:v>68948.172272727272</c:v>
                </c:pt>
                <c:pt idx="46">
                  <c:v>68725.202323232326</c:v>
                </c:pt>
                <c:pt idx="47">
                  <c:v>68502.232373737381</c:v>
                </c:pt>
                <c:pt idx="48">
                  <c:v>68279.262424242421</c:v>
                </c:pt>
                <c:pt idx="49">
                  <c:v>68056.292474747475</c:v>
                </c:pt>
                <c:pt idx="50">
                  <c:v>67833.32252525253</c:v>
                </c:pt>
                <c:pt idx="51">
                  <c:v>67610.352575757584</c:v>
                </c:pt>
                <c:pt idx="52">
                  <c:v>67387.382626262624</c:v>
                </c:pt>
                <c:pt idx="53">
                  <c:v>67164.412676767679</c:v>
                </c:pt>
                <c:pt idx="54">
                  <c:v>66941.442727272733</c:v>
                </c:pt>
                <c:pt idx="55">
                  <c:v>66718.472777777788</c:v>
                </c:pt>
                <c:pt idx="56">
                  <c:v>66495.502828282828</c:v>
                </c:pt>
                <c:pt idx="57">
                  <c:v>66272.532878787883</c:v>
                </c:pt>
                <c:pt idx="58">
                  <c:v>66049.562929292937</c:v>
                </c:pt>
                <c:pt idx="59">
                  <c:v>65826.592979797977</c:v>
                </c:pt>
                <c:pt idx="60">
                  <c:v>65603.623030303032</c:v>
                </c:pt>
                <c:pt idx="61">
                  <c:v>65380.653080808086</c:v>
                </c:pt>
                <c:pt idx="62">
                  <c:v>65157.683131313133</c:v>
                </c:pt>
                <c:pt idx="63">
                  <c:v>64934.713181818181</c:v>
                </c:pt>
                <c:pt idx="64">
                  <c:v>64711.743232323235</c:v>
                </c:pt>
                <c:pt idx="65">
                  <c:v>64488.77328282829</c:v>
                </c:pt>
                <c:pt idx="66">
                  <c:v>64265.803333333337</c:v>
                </c:pt>
                <c:pt idx="67">
                  <c:v>64042.833383838384</c:v>
                </c:pt>
                <c:pt idx="68">
                  <c:v>63819.863434343439</c:v>
                </c:pt>
                <c:pt idx="69">
                  <c:v>63596.893484848486</c:v>
                </c:pt>
                <c:pt idx="70">
                  <c:v>63373.923535353541</c:v>
                </c:pt>
                <c:pt idx="71">
                  <c:v>63150.953585858588</c:v>
                </c:pt>
                <c:pt idx="72">
                  <c:v>62927.983636363642</c:v>
                </c:pt>
                <c:pt idx="73">
                  <c:v>62705.01368686869</c:v>
                </c:pt>
                <c:pt idx="74">
                  <c:v>62482.043737373737</c:v>
                </c:pt>
                <c:pt idx="75">
                  <c:v>62259.073787878791</c:v>
                </c:pt>
                <c:pt idx="76">
                  <c:v>62036.103838383846</c:v>
                </c:pt>
                <c:pt idx="77">
                  <c:v>61813.133888888893</c:v>
                </c:pt>
                <c:pt idx="78">
                  <c:v>61590.16393939394</c:v>
                </c:pt>
                <c:pt idx="79">
                  <c:v>61367.193989898995</c:v>
                </c:pt>
                <c:pt idx="80">
                  <c:v>61144.224040404042</c:v>
                </c:pt>
                <c:pt idx="81">
                  <c:v>60921.254090909089</c:v>
                </c:pt>
                <c:pt idx="82">
                  <c:v>60698.284141414144</c:v>
                </c:pt>
                <c:pt idx="83">
                  <c:v>60475.314191919198</c:v>
                </c:pt>
                <c:pt idx="84">
                  <c:v>60252.344242424246</c:v>
                </c:pt>
                <c:pt idx="85">
                  <c:v>60029.374292929293</c:v>
                </c:pt>
                <c:pt idx="86">
                  <c:v>59806.404343434348</c:v>
                </c:pt>
                <c:pt idx="87">
                  <c:v>59583.434393939395</c:v>
                </c:pt>
                <c:pt idx="88">
                  <c:v>59360.464444444442</c:v>
                </c:pt>
                <c:pt idx="89">
                  <c:v>59137.494494949497</c:v>
                </c:pt>
                <c:pt idx="90">
                  <c:v>58914.524545454551</c:v>
                </c:pt>
                <c:pt idx="91">
                  <c:v>58691.554595959598</c:v>
                </c:pt>
                <c:pt idx="92">
                  <c:v>58468.584646464646</c:v>
                </c:pt>
                <c:pt idx="93">
                  <c:v>58245.6146969697</c:v>
                </c:pt>
                <c:pt idx="94">
                  <c:v>58022.644747474747</c:v>
                </c:pt>
                <c:pt idx="95">
                  <c:v>57799.674797979795</c:v>
                </c:pt>
                <c:pt idx="96">
                  <c:v>57576.704848484849</c:v>
                </c:pt>
                <c:pt idx="97">
                  <c:v>57353.734898989904</c:v>
                </c:pt>
                <c:pt idx="98">
                  <c:v>57130.764949494951</c:v>
                </c:pt>
                <c:pt idx="99">
                  <c:v>56907.794999999998</c:v>
                </c:pt>
                <c:pt idx="100">
                  <c:v>56684.825050505053</c:v>
                </c:pt>
                <c:pt idx="101">
                  <c:v>56461.855101010107</c:v>
                </c:pt>
                <c:pt idx="102">
                  <c:v>56238.885151515147</c:v>
                </c:pt>
                <c:pt idx="103">
                  <c:v>56015.915202020202</c:v>
                </c:pt>
                <c:pt idx="104">
                  <c:v>55792.945252525256</c:v>
                </c:pt>
                <c:pt idx="105">
                  <c:v>55569.975303030304</c:v>
                </c:pt>
                <c:pt idx="106">
                  <c:v>55347.005353535351</c:v>
                </c:pt>
                <c:pt idx="107">
                  <c:v>55124.035404040405</c:v>
                </c:pt>
                <c:pt idx="108">
                  <c:v>54901.06545454546</c:v>
                </c:pt>
                <c:pt idx="109">
                  <c:v>54678.095505050507</c:v>
                </c:pt>
                <c:pt idx="110">
                  <c:v>54455.125555555554</c:v>
                </c:pt>
                <c:pt idx="111">
                  <c:v>54232.155606060609</c:v>
                </c:pt>
                <c:pt idx="112">
                  <c:v>54009.185656565656</c:v>
                </c:pt>
                <c:pt idx="113">
                  <c:v>53786.215707070704</c:v>
                </c:pt>
                <c:pt idx="114">
                  <c:v>53563.245757575758</c:v>
                </c:pt>
                <c:pt idx="115">
                  <c:v>53340.275808080813</c:v>
                </c:pt>
                <c:pt idx="116">
                  <c:v>53117.30585858586</c:v>
                </c:pt>
                <c:pt idx="117">
                  <c:v>52894.335909090907</c:v>
                </c:pt>
                <c:pt idx="118">
                  <c:v>52671.365959595962</c:v>
                </c:pt>
                <c:pt idx="119">
                  <c:v>52448.396010101009</c:v>
                </c:pt>
                <c:pt idx="120">
                  <c:v>52225.426060606056</c:v>
                </c:pt>
                <c:pt idx="121">
                  <c:v>52002.456111111111</c:v>
                </c:pt>
                <c:pt idx="122">
                  <c:v>51779.486161616165</c:v>
                </c:pt>
                <c:pt idx="123">
                  <c:v>51556.516212121212</c:v>
                </c:pt>
                <c:pt idx="124">
                  <c:v>51333.54626262626</c:v>
                </c:pt>
                <c:pt idx="125">
                  <c:v>51110.576313131314</c:v>
                </c:pt>
                <c:pt idx="126">
                  <c:v>50887.606363636361</c:v>
                </c:pt>
                <c:pt idx="127">
                  <c:v>50664.636414141409</c:v>
                </c:pt>
                <c:pt idx="128">
                  <c:v>50441.666464646463</c:v>
                </c:pt>
                <c:pt idx="129">
                  <c:v>50218.696515151518</c:v>
                </c:pt>
                <c:pt idx="130">
                  <c:v>49995.726565656565</c:v>
                </c:pt>
                <c:pt idx="131">
                  <c:v>49772.756616161612</c:v>
                </c:pt>
                <c:pt idx="132">
                  <c:v>49549.786666666667</c:v>
                </c:pt>
                <c:pt idx="133">
                  <c:v>49326.816717171721</c:v>
                </c:pt>
                <c:pt idx="134">
                  <c:v>49103.846767676769</c:v>
                </c:pt>
                <c:pt idx="135">
                  <c:v>48880.876818181816</c:v>
                </c:pt>
                <c:pt idx="136">
                  <c:v>48657.90686868687</c:v>
                </c:pt>
                <c:pt idx="137">
                  <c:v>48434.936919191918</c:v>
                </c:pt>
                <c:pt idx="138">
                  <c:v>48211.966969696965</c:v>
                </c:pt>
                <c:pt idx="139">
                  <c:v>47988.997020202019</c:v>
                </c:pt>
                <c:pt idx="140">
                  <c:v>47766.027070707074</c:v>
                </c:pt>
                <c:pt idx="141">
                  <c:v>47543.057121212121</c:v>
                </c:pt>
                <c:pt idx="142">
                  <c:v>47320.087171717169</c:v>
                </c:pt>
                <c:pt idx="143">
                  <c:v>47097.117222222223</c:v>
                </c:pt>
                <c:pt idx="144">
                  <c:v>46874.14727272727</c:v>
                </c:pt>
                <c:pt idx="145">
                  <c:v>46651.177323232318</c:v>
                </c:pt>
                <c:pt idx="146">
                  <c:v>46428.207373737372</c:v>
                </c:pt>
                <c:pt idx="147">
                  <c:v>46205.237424242419</c:v>
                </c:pt>
                <c:pt idx="148">
                  <c:v>45982.267474747474</c:v>
                </c:pt>
                <c:pt idx="149">
                  <c:v>45759.297525252521</c:v>
                </c:pt>
                <c:pt idx="150">
                  <c:v>45536.327575757576</c:v>
                </c:pt>
                <c:pt idx="151">
                  <c:v>45313.357626262623</c:v>
                </c:pt>
                <c:pt idx="152">
                  <c:v>45090.387676767677</c:v>
                </c:pt>
                <c:pt idx="153">
                  <c:v>44867.417727272725</c:v>
                </c:pt>
                <c:pt idx="154">
                  <c:v>44644.447777777779</c:v>
                </c:pt>
                <c:pt idx="155">
                  <c:v>44421.477828282827</c:v>
                </c:pt>
                <c:pt idx="156">
                  <c:v>44198.507878787874</c:v>
                </c:pt>
                <c:pt idx="157">
                  <c:v>43975.537929292928</c:v>
                </c:pt>
                <c:pt idx="158">
                  <c:v>43752.567979797976</c:v>
                </c:pt>
                <c:pt idx="159">
                  <c:v>43529.59803030303</c:v>
                </c:pt>
                <c:pt idx="160">
                  <c:v>43306.628080808077</c:v>
                </c:pt>
                <c:pt idx="161">
                  <c:v>43083.658131313132</c:v>
                </c:pt>
                <c:pt idx="162">
                  <c:v>42860.688181818179</c:v>
                </c:pt>
                <c:pt idx="163">
                  <c:v>42637.718232323226</c:v>
                </c:pt>
                <c:pt idx="164">
                  <c:v>42414.748282828281</c:v>
                </c:pt>
                <c:pt idx="165">
                  <c:v>42191.778333333328</c:v>
                </c:pt>
                <c:pt idx="166">
                  <c:v>41968.808383838383</c:v>
                </c:pt>
                <c:pt idx="167">
                  <c:v>41745.83843434343</c:v>
                </c:pt>
                <c:pt idx="168">
                  <c:v>41522.868484848485</c:v>
                </c:pt>
                <c:pt idx="169">
                  <c:v>41299.898535353532</c:v>
                </c:pt>
                <c:pt idx="170">
                  <c:v>41076.928585858586</c:v>
                </c:pt>
                <c:pt idx="171">
                  <c:v>40853.958636363634</c:v>
                </c:pt>
                <c:pt idx="172">
                  <c:v>40630.988686868681</c:v>
                </c:pt>
                <c:pt idx="173">
                  <c:v>40408.018737373735</c:v>
                </c:pt>
                <c:pt idx="174">
                  <c:v>40185.048787878783</c:v>
                </c:pt>
                <c:pt idx="175">
                  <c:v>39962.078838383837</c:v>
                </c:pt>
                <c:pt idx="176">
                  <c:v>39739.108888888884</c:v>
                </c:pt>
                <c:pt idx="177">
                  <c:v>39516.138939393939</c:v>
                </c:pt>
                <c:pt idx="178">
                  <c:v>39293.168989898986</c:v>
                </c:pt>
                <c:pt idx="179">
                  <c:v>39070.199040404033</c:v>
                </c:pt>
                <c:pt idx="180">
                  <c:v>38847.229090909088</c:v>
                </c:pt>
                <c:pt idx="181">
                  <c:v>38624.259141414135</c:v>
                </c:pt>
                <c:pt idx="182">
                  <c:v>38401.28919191919</c:v>
                </c:pt>
                <c:pt idx="183">
                  <c:v>38178.319242424237</c:v>
                </c:pt>
                <c:pt idx="184">
                  <c:v>37955.349292929292</c:v>
                </c:pt>
                <c:pt idx="185">
                  <c:v>37732.379343434339</c:v>
                </c:pt>
                <c:pt idx="186">
                  <c:v>37509.409393939393</c:v>
                </c:pt>
                <c:pt idx="187">
                  <c:v>37286.439444444441</c:v>
                </c:pt>
                <c:pt idx="188">
                  <c:v>37063.469494949488</c:v>
                </c:pt>
                <c:pt idx="189">
                  <c:v>36840.499545454542</c:v>
                </c:pt>
                <c:pt idx="190">
                  <c:v>36617.52959595959</c:v>
                </c:pt>
                <c:pt idx="191">
                  <c:v>36394.559646464644</c:v>
                </c:pt>
                <c:pt idx="192">
                  <c:v>36171.589696969691</c:v>
                </c:pt>
                <c:pt idx="193">
                  <c:v>35948.619747474746</c:v>
                </c:pt>
                <c:pt idx="194">
                  <c:v>35725.649797979793</c:v>
                </c:pt>
                <c:pt idx="195">
                  <c:v>35502.679848484848</c:v>
                </c:pt>
                <c:pt idx="196">
                  <c:v>35279.709898989895</c:v>
                </c:pt>
                <c:pt idx="197">
                  <c:v>35056.739949494942</c:v>
                </c:pt>
                <c:pt idx="198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ser>
          <c:idx val="0"/>
          <c:order val="1"/>
          <c:tx>
            <c:strRef>
              <c:f>'DEL03'!$F$1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'DEL03'!$E$2:$E$3</c:f>
              <c:numCache>
                <c:formatCode>General</c:formatCode>
                <c:ptCount val="2"/>
                <c:pt idx="0">
                  <c:v>-116058.5</c:v>
                </c:pt>
                <c:pt idx="1">
                  <c:v>147130</c:v>
                </c:pt>
              </c:numCache>
            </c:numRef>
          </c:xVal>
          <c:yVal>
            <c:numRef>
              <c:f>'DEL03'!$F$2:$F$3</c:f>
              <c:numCache>
                <c:formatCode>General</c:formatCode>
                <c:ptCount val="2"/>
                <c:pt idx="0">
                  <c:v>78981.820000000007</c:v>
                </c:pt>
                <c:pt idx="1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424856"/>
        <c:axId val="582433872"/>
      </c:scatterChart>
      <c:valAx>
        <c:axId val="582424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33872"/>
        <c:crosses val="autoZero"/>
        <c:crossBetween val="midCat"/>
      </c:valAx>
      <c:valAx>
        <c:axId val="58243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24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'AFL2501'!$E$6:$E$222</c:f>
              <c:numCache>
                <c:formatCode>General</c:formatCode>
                <c:ptCount val="217"/>
                <c:pt idx="0">
                  <c:v>130518.1</c:v>
                </c:pt>
                <c:pt idx="1">
                  <c:v>129154.99569892474</c:v>
                </c:pt>
                <c:pt idx="2">
                  <c:v>127791.89139784947</c:v>
                </c:pt>
                <c:pt idx="3">
                  <c:v>126428.78709677421</c:v>
                </c:pt>
                <c:pt idx="4">
                  <c:v>125065.68279569893</c:v>
                </c:pt>
                <c:pt idx="5">
                  <c:v>123702.57849462367</c:v>
                </c:pt>
                <c:pt idx="6">
                  <c:v>122339.47419354839</c:v>
                </c:pt>
                <c:pt idx="7">
                  <c:v>120976.36989247313</c:v>
                </c:pt>
                <c:pt idx="8">
                  <c:v>119613.26559139785</c:v>
                </c:pt>
                <c:pt idx="9">
                  <c:v>118250.16129032259</c:v>
                </c:pt>
                <c:pt idx="10">
                  <c:v>116887.05698924731</c:v>
                </c:pt>
                <c:pt idx="11">
                  <c:v>115523.95268817205</c:v>
                </c:pt>
                <c:pt idx="12">
                  <c:v>114160.84838709678</c:v>
                </c:pt>
                <c:pt idx="13">
                  <c:v>112797.74408602151</c:v>
                </c:pt>
                <c:pt idx="14">
                  <c:v>111434.63978494624</c:v>
                </c:pt>
                <c:pt idx="15">
                  <c:v>110071.53548387098</c:v>
                </c:pt>
                <c:pt idx="16">
                  <c:v>108708.4311827957</c:v>
                </c:pt>
                <c:pt idx="17">
                  <c:v>107345.32688172044</c:v>
                </c:pt>
                <c:pt idx="18">
                  <c:v>105982.22258064518</c:v>
                </c:pt>
                <c:pt idx="19">
                  <c:v>104619.1182795699</c:v>
                </c:pt>
                <c:pt idx="20">
                  <c:v>103256.01397849462</c:v>
                </c:pt>
                <c:pt idx="21">
                  <c:v>101892.90967741936</c:v>
                </c:pt>
                <c:pt idx="22">
                  <c:v>100529.8053763441</c:v>
                </c:pt>
                <c:pt idx="23">
                  <c:v>99166.701075268822</c:v>
                </c:pt>
                <c:pt idx="24">
                  <c:v>97803.596774193546</c:v>
                </c:pt>
                <c:pt idx="25">
                  <c:v>96440.492473118284</c:v>
                </c:pt>
                <c:pt idx="26">
                  <c:v>95077.388172043022</c:v>
                </c:pt>
                <c:pt idx="27">
                  <c:v>93714.283870967745</c:v>
                </c:pt>
                <c:pt idx="28">
                  <c:v>92351.179569892469</c:v>
                </c:pt>
                <c:pt idx="29">
                  <c:v>90988.075268817207</c:v>
                </c:pt>
                <c:pt idx="30">
                  <c:v>89624.970967741945</c:v>
                </c:pt>
                <c:pt idx="31">
                  <c:v>88261.866666666669</c:v>
                </c:pt>
                <c:pt idx="32">
                  <c:v>86898.762365591407</c:v>
                </c:pt>
                <c:pt idx="33">
                  <c:v>85535.658064516145</c:v>
                </c:pt>
                <c:pt idx="34">
                  <c:v>84172.553763440868</c:v>
                </c:pt>
                <c:pt idx="35">
                  <c:v>82809.449462365592</c:v>
                </c:pt>
                <c:pt idx="36">
                  <c:v>81446.34516129033</c:v>
                </c:pt>
                <c:pt idx="37">
                  <c:v>80083.240860215068</c:v>
                </c:pt>
                <c:pt idx="38">
                  <c:v>78720.136559139792</c:v>
                </c:pt>
                <c:pt idx="39">
                  <c:v>77357.032258064515</c:v>
                </c:pt>
                <c:pt idx="40">
                  <c:v>75993.927956989253</c:v>
                </c:pt>
                <c:pt idx="41">
                  <c:v>74630.823655913991</c:v>
                </c:pt>
                <c:pt idx="42">
                  <c:v>73267.719354838715</c:v>
                </c:pt>
                <c:pt idx="43">
                  <c:v>71904.615053763438</c:v>
                </c:pt>
                <c:pt idx="44">
                  <c:v>70541.510752688177</c:v>
                </c:pt>
                <c:pt idx="45">
                  <c:v>69178.406451612915</c:v>
                </c:pt>
                <c:pt idx="46">
                  <c:v>67815.302150537638</c:v>
                </c:pt>
                <c:pt idx="47">
                  <c:v>66452.197849462362</c:v>
                </c:pt>
                <c:pt idx="48">
                  <c:v>65089.0935483871</c:v>
                </c:pt>
                <c:pt idx="49">
                  <c:v>63725.989247311838</c:v>
                </c:pt>
                <c:pt idx="50">
                  <c:v>62362.884946236562</c:v>
                </c:pt>
                <c:pt idx="51">
                  <c:v>60999.7806451613</c:v>
                </c:pt>
                <c:pt idx="52">
                  <c:v>59636.676344086023</c:v>
                </c:pt>
                <c:pt idx="53">
                  <c:v>58273.572043010761</c:v>
                </c:pt>
                <c:pt idx="54">
                  <c:v>56910.467741935485</c:v>
                </c:pt>
                <c:pt idx="55">
                  <c:v>55547.363440860223</c:v>
                </c:pt>
                <c:pt idx="56">
                  <c:v>54184.259139784946</c:v>
                </c:pt>
                <c:pt idx="57">
                  <c:v>52821.154838709685</c:v>
                </c:pt>
                <c:pt idx="58">
                  <c:v>51458.050537634408</c:v>
                </c:pt>
                <c:pt idx="59">
                  <c:v>50094.946236559146</c:v>
                </c:pt>
                <c:pt idx="60">
                  <c:v>48731.84193548387</c:v>
                </c:pt>
                <c:pt idx="61">
                  <c:v>47368.737634408608</c:v>
                </c:pt>
                <c:pt idx="62">
                  <c:v>46005.633333333331</c:v>
                </c:pt>
                <c:pt idx="63">
                  <c:v>44642.529032258069</c:v>
                </c:pt>
                <c:pt idx="64">
                  <c:v>43279.424731182808</c:v>
                </c:pt>
                <c:pt idx="65">
                  <c:v>41916.320430107531</c:v>
                </c:pt>
                <c:pt idx="66">
                  <c:v>40553.216129032269</c:v>
                </c:pt>
                <c:pt idx="67">
                  <c:v>39190.111827956993</c:v>
                </c:pt>
                <c:pt idx="68">
                  <c:v>37827.007526881731</c:v>
                </c:pt>
                <c:pt idx="69">
                  <c:v>36463.903225806454</c:v>
                </c:pt>
                <c:pt idx="70">
                  <c:v>35100.798924731193</c:v>
                </c:pt>
                <c:pt idx="71">
                  <c:v>33737.694623655916</c:v>
                </c:pt>
                <c:pt idx="72">
                  <c:v>32374.590322580654</c:v>
                </c:pt>
                <c:pt idx="73">
                  <c:v>31011.486021505378</c:v>
                </c:pt>
                <c:pt idx="74">
                  <c:v>29648.381720430116</c:v>
                </c:pt>
                <c:pt idx="75">
                  <c:v>28285.277419354839</c:v>
                </c:pt>
                <c:pt idx="76">
                  <c:v>26922.173118279577</c:v>
                </c:pt>
                <c:pt idx="77">
                  <c:v>25559.068817204301</c:v>
                </c:pt>
                <c:pt idx="78">
                  <c:v>24195.964516129039</c:v>
                </c:pt>
                <c:pt idx="79">
                  <c:v>22832.860215053763</c:v>
                </c:pt>
                <c:pt idx="80">
                  <c:v>21469.755913978501</c:v>
                </c:pt>
                <c:pt idx="81">
                  <c:v>20106.651612903224</c:v>
                </c:pt>
                <c:pt idx="82">
                  <c:v>18743.547311827962</c:v>
                </c:pt>
                <c:pt idx="83">
                  <c:v>17380.443010752686</c:v>
                </c:pt>
                <c:pt idx="84">
                  <c:v>16017.338709677424</c:v>
                </c:pt>
                <c:pt idx="85">
                  <c:v>14654.234408602148</c:v>
                </c:pt>
                <c:pt idx="86">
                  <c:v>13291.130107526886</c:v>
                </c:pt>
                <c:pt idx="87">
                  <c:v>11928.025806451624</c:v>
                </c:pt>
                <c:pt idx="88">
                  <c:v>10564.921505376347</c:v>
                </c:pt>
                <c:pt idx="89">
                  <c:v>9201.8172043010854</c:v>
                </c:pt>
                <c:pt idx="90">
                  <c:v>7838.712903225809</c:v>
                </c:pt>
                <c:pt idx="91">
                  <c:v>6475.6086021505471</c:v>
                </c:pt>
                <c:pt idx="92">
                  <c:v>5112.5043010752706</c:v>
                </c:pt>
                <c:pt idx="93">
                  <c:v>3749.4000000000087</c:v>
                </c:pt>
                <c:pt idx="94">
                  <c:v>2386.2956989247323</c:v>
                </c:pt>
                <c:pt idx="95">
                  <c:v>1023.1913978494704</c:v>
                </c:pt>
                <c:pt idx="96">
                  <c:v>-339.91290322580608</c:v>
                </c:pt>
                <c:pt idx="97">
                  <c:v>-1703.0172043010825</c:v>
                </c:pt>
                <c:pt idx="98">
                  <c:v>-3066.1215053763299</c:v>
                </c:pt>
                <c:pt idx="99">
                  <c:v>-4429.2258064516063</c:v>
                </c:pt>
                <c:pt idx="100">
                  <c:v>-5792.3301075268828</c:v>
                </c:pt>
                <c:pt idx="101">
                  <c:v>-7155.4344086021592</c:v>
                </c:pt>
                <c:pt idx="102">
                  <c:v>-8518.5387096774066</c:v>
                </c:pt>
                <c:pt idx="103">
                  <c:v>-9881.643010752683</c:v>
                </c:pt>
                <c:pt idx="104">
                  <c:v>-11244.747311827959</c:v>
                </c:pt>
                <c:pt idx="105">
                  <c:v>-12607.851612903236</c:v>
                </c:pt>
                <c:pt idx="106">
                  <c:v>-13970.955913978483</c:v>
                </c:pt>
                <c:pt idx="107">
                  <c:v>-15334.06021505376</c:v>
                </c:pt>
                <c:pt idx="108">
                  <c:v>-16697.164516129036</c:v>
                </c:pt>
                <c:pt idx="109">
                  <c:v>-18060.268817204284</c:v>
                </c:pt>
                <c:pt idx="110">
                  <c:v>-19423.37311827956</c:v>
                </c:pt>
                <c:pt idx="111">
                  <c:v>-20786.477419354836</c:v>
                </c:pt>
                <c:pt idx="112">
                  <c:v>-22149.581720430113</c:v>
                </c:pt>
                <c:pt idx="113">
                  <c:v>-23512.68602150536</c:v>
                </c:pt>
                <c:pt idx="114">
                  <c:v>-24875.790322580637</c:v>
                </c:pt>
                <c:pt idx="115">
                  <c:v>-26238.894623655913</c:v>
                </c:pt>
                <c:pt idx="116">
                  <c:v>-27601.99892473119</c:v>
                </c:pt>
                <c:pt idx="117">
                  <c:v>-28965.103225806437</c:v>
                </c:pt>
                <c:pt idx="118">
                  <c:v>-30328.207526881713</c:v>
                </c:pt>
                <c:pt idx="119">
                  <c:v>-31691.31182795699</c:v>
                </c:pt>
                <c:pt idx="120">
                  <c:v>-33054.416129032266</c:v>
                </c:pt>
                <c:pt idx="121">
                  <c:v>-34417.520430107514</c:v>
                </c:pt>
                <c:pt idx="122">
                  <c:v>-35780.62473118279</c:v>
                </c:pt>
                <c:pt idx="123">
                  <c:v>-37143.729032258067</c:v>
                </c:pt>
                <c:pt idx="124">
                  <c:v>-38506.833333333343</c:v>
                </c:pt>
                <c:pt idx="125">
                  <c:v>-39869.93763440859</c:v>
                </c:pt>
                <c:pt idx="126">
                  <c:v>-41233.041935483867</c:v>
                </c:pt>
                <c:pt idx="127">
                  <c:v>-42596.146236559143</c:v>
                </c:pt>
                <c:pt idx="128">
                  <c:v>-43959.250537634391</c:v>
                </c:pt>
                <c:pt idx="129">
                  <c:v>-45322.354838709667</c:v>
                </c:pt>
                <c:pt idx="130">
                  <c:v>-46685.459139784944</c:v>
                </c:pt>
                <c:pt idx="131">
                  <c:v>-48048.56344086022</c:v>
                </c:pt>
                <c:pt idx="132">
                  <c:v>-49411.667741935467</c:v>
                </c:pt>
                <c:pt idx="133">
                  <c:v>-50774.772043010744</c:v>
                </c:pt>
                <c:pt idx="134">
                  <c:v>-52137.87634408602</c:v>
                </c:pt>
                <c:pt idx="135">
                  <c:v>-53500.980645161297</c:v>
                </c:pt>
                <c:pt idx="136">
                  <c:v>-54864.084946236544</c:v>
                </c:pt>
                <c:pt idx="137">
                  <c:v>-56227.189247311821</c:v>
                </c:pt>
                <c:pt idx="138">
                  <c:v>-57590.293548387097</c:v>
                </c:pt>
                <c:pt idx="139">
                  <c:v>-58953.397849462373</c:v>
                </c:pt>
                <c:pt idx="140">
                  <c:v>-60316.502150537621</c:v>
                </c:pt>
                <c:pt idx="141">
                  <c:v>-61679.606451612897</c:v>
                </c:pt>
                <c:pt idx="142">
                  <c:v>-63042.710752688174</c:v>
                </c:pt>
                <c:pt idx="143">
                  <c:v>-64405.81505376345</c:v>
                </c:pt>
                <c:pt idx="144">
                  <c:v>-65768.919354838697</c:v>
                </c:pt>
                <c:pt idx="145">
                  <c:v>-67132.023655913974</c:v>
                </c:pt>
                <c:pt idx="146">
                  <c:v>-68495.12795698925</c:v>
                </c:pt>
                <c:pt idx="147">
                  <c:v>-69858.232258064527</c:v>
                </c:pt>
                <c:pt idx="148">
                  <c:v>-71221.336559139774</c:v>
                </c:pt>
                <c:pt idx="149">
                  <c:v>-72584.440860215051</c:v>
                </c:pt>
                <c:pt idx="150">
                  <c:v>-73947.545161290327</c:v>
                </c:pt>
                <c:pt idx="151">
                  <c:v>-75310.649462365574</c:v>
                </c:pt>
                <c:pt idx="152">
                  <c:v>-76673.753763440851</c:v>
                </c:pt>
                <c:pt idx="153">
                  <c:v>-78036.858064516127</c:v>
                </c:pt>
                <c:pt idx="154">
                  <c:v>-79399.962365591404</c:v>
                </c:pt>
                <c:pt idx="155">
                  <c:v>-80763.066666666651</c:v>
                </c:pt>
                <c:pt idx="156">
                  <c:v>-82126.170967741928</c:v>
                </c:pt>
                <c:pt idx="157">
                  <c:v>-83489.275268817204</c:v>
                </c:pt>
                <c:pt idx="158">
                  <c:v>-84852.379569892481</c:v>
                </c:pt>
                <c:pt idx="159">
                  <c:v>-86215.483870967728</c:v>
                </c:pt>
                <c:pt idx="160">
                  <c:v>-87578.588172043004</c:v>
                </c:pt>
                <c:pt idx="161">
                  <c:v>-88941.692473118281</c:v>
                </c:pt>
                <c:pt idx="162">
                  <c:v>-90304.796774193557</c:v>
                </c:pt>
                <c:pt idx="163">
                  <c:v>-91667.901075268805</c:v>
                </c:pt>
                <c:pt idx="164">
                  <c:v>-93031.005376344081</c:v>
                </c:pt>
                <c:pt idx="165">
                  <c:v>-94394.109677419357</c:v>
                </c:pt>
                <c:pt idx="166">
                  <c:v>-95757.213978494634</c:v>
                </c:pt>
                <c:pt idx="167">
                  <c:v>-97120.318279569881</c:v>
                </c:pt>
                <c:pt idx="168">
                  <c:v>-98483.422580645158</c:v>
                </c:pt>
                <c:pt idx="169">
                  <c:v>-99846.526881720434</c:v>
                </c:pt>
                <c:pt idx="170">
                  <c:v>-101209.63118279571</c:v>
                </c:pt>
                <c:pt idx="171">
                  <c:v>-102572.73548387096</c:v>
                </c:pt>
                <c:pt idx="172">
                  <c:v>-103935.83978494623</c:v>
                </c:pt>
                <c:pt idx="173">
                  <c:v>-105298.94408602151</c:v>
                </c:pt>
                <c:pt idx="174">
                  <c:v>-106662.04838709676</c:v>
                </c:pt>
                <c:pt idx="175">
                  <c:v>-108025.15268817203</c:v>
                </c:pt>
                <c:pt idx="176">
                  <c:v>-109388.25698924731</c:v>
                </c:pt>
                <c:pt idx="177">
                  <c:v>-110751.36129032259</c:v>
                </c:pt>
                <c:pt idx="178">
                  <c:v>-112114.46559139783</c:v>
                </c:pt>
                <c:pt idx="179">
                  <c:v>-113477.56989247311</c:v>
                </c:pt>
                <c:pt idx="180">
                  <c:v>-114840.67419354839</c:v>
                </c:pt>
                <c:pt idx="181">
                  <c:v>-116203.77849462366</c:v>
                </c:pt>
                <c:pt idx="182">
                  <c:v>-117566.88279569891</c:v>
                </c:pt>
                <c:pt idx="183">
                  <c:v>-118929.98709677419</c:v>
                </c:pt>
                <c:pt idx="184">
                  <c:v>-120293.09139784946</c:v>
                </c:pt>
                <c:pt idx="185">
                  <c:v>-121656.19569892474</c:v>
                </c:pt>
                <c:pt idx="186">
                  <c:v>-123019.3</c:v>
                </c:pt>
              </c:numCache>
            </c:numRef>
          </c:xVal>
          <c:yVal>
            <c:numRef>
              <c:f>'AFL2501'!$F$6:$F$222</c:f>
              <c:numCache>
                <c:formatCode>General</c:formatCode>
                <c:ptCount val="217"/>
                <c:pt idx="0">
                  <c:v>-32685.439999999999</c:v>
                </c:pt>
                <c:pt idx="1">
                  <c:v>-32900.428279569889</c:v>
                </c:pt>
                <c:pt idx="2">
                  <c:v>-33115.416559139783</c:v>
                </c:pt>
                <c:pt idx="3">
                  <c:v>-33330.404838709677</c:v>
                </c:pt>
                <c:pt idx="4">
                  <c:v>-33545.393118279571</c:v>
                </c:pt>
                <c:pt idx="5">
                  <c:v>-33760.381397849458</c:v>
                </c:pt>
                <c:pt idx="6">
                  <c:v>-33975.369677419352</c:v>
                </c:pt>
                <c:pt idx="7">
                  <c:v>-34190.357956989246</c:v>
                </c:pt>
                <c:pt idx="8">
                  <c:v>-34405.34623655914</c:v>
                </c:pt>
                <c:pt idx="9">
                  <c:v>-34620.334516129027</c:v>
                </c:pt>
                <c:pt idx="10">
                  <c:v>-34835.322795698921</c:v>
                </c:pt>
                <c:pt idx="11">
                  <c:v>-35050.311075268815</c:v>
                </c:pt>
                <c:pt idx="12">
                  <c:v>-35265.299354838709</c:v>
                </c:pt>
                <c:pt idx="13">
                  <c:v>-35480.287634408603</c:v>
                </c:pt>
                <c:pt idx="14">
                  <c:v>-35695.27591397849</c:v>
                </c:pt>
                <c:pt idx="15">
                  <c:v>-35910.264193548384</c:v>
                </c:pt>
                <c:pt idx="16">
                  <c:v>-36125.252473118278</c:v>
                </c:pt>
                <c:pt idx="17">
                  <c:v>-36340.240752688173</c:v>
                </c:pt>
                <c:pt idx="18">
                  <c:v>-36555.229032258059</c:v>
                </c:pt>
                <c:pt idx="19">
                  <c:v>-36770.217311827953</c:v>
                </c:pt>
                <c:pt idx="20">
                  <c:v>-36985.205591397847</c:v>
                </c:pt>
                <c:pt idx="21">
                  <c:v>-37200.193870967742</c:v>
                </c:pt>
                <c:pt idx="22">
                  <c:v>-37415.182150537628</c:v>
                </c:pt>
                <c:pt idx="23">
                  <c:v>-37630.170430107522</c:v>
                </c:pt>
                <c:pt idx="24">
                  <c:v>-37845.158709677416</c:v>
                </c:pt>
                <c:pt idx="25">
                  <c:v>-38060.146989247311</c:v>
                </c:pt>
                <c:pt idx="26">
                  <c:v>-38275.135268817205</c:v>
                </c:pt>
                <c:pt idx="27">
                  <c:v>-38490.123548387091</c:v>
                </c:pt>
                <c:pt idx="28">
                  <c:v>-38705.111827956986</c:v>
                </c:pt>
                <c:pt idx="29">
                  <c:v>-38920.10010752688</c:v>
                </c:pt>
                <c:pt idx="30">
                  <c:v>-39135.088387096774</c:v>
                </c:pt>
                <c:pt idx="31">
                  <c:v>-39350.07666666666</c:v>
                </c:pt>
                <c:pt idx="32">
                  <c:v>-39565.064946236555</c:v>
                </c:pt>
                <c:pt idx="33">
                  <c:v>-39780.053225806449</c:v>
                </c:pt>
                <c:pt idx="34">
                  <c:v>-39995.041505376343</c:v>
                </c:pt>
                <c:pt idx="35">
                  <c:v>-40210.029784946237</c:v>
                </c:pt>
                <c:pt idx="36">
                  <c:v>-40425.018064516124</c:v>
                </c:pt>
                <c:pt idx="37">
                  <c:v>-40640.006344086018</c:v>
                </c:pt>
                <c:pt idx="38">
                  <c:v>-40854.994623655912</c:v>
                </c:pt>
                <c:pt idx="39">
                  <c:v>-41069.982903225806</c:v>
                </c:pt>
                <c:pt idx="40">
                  <c:v>-41284.971182795693</c:v>
                </c:pt>
                <c:pt idx="41">
                  <c:v>-41499.959462365587</c:v>
                </c:pt>
                <c:pt idx="42">
                  <c:v>-41714.947741935481</c:v>
                </c:pt>
                <c:pt idx="43">
                  <c:v>-41929.936021505375</c:v>
                </c:pt>
                <c:pt idx="44">
                  <c:v>-42144.924301075269</c:v>
                </c:pt>
                <c:pt idx="45">
                  <c:v>-42359.912580645156</c:v>
                </c:pt>
                <c:pt idx="46">
                  <c:v>-42574.90086021505</c:v>
                </c:pt>
                <c:pt idx="47">
                  <c:v>-42789.889139784944</c:v>
                </c:pt>
                <c:pt idx="48">
                  <c:v>-43004.877419354831</c:v>
                </c:pt>
                <c:pt idx="49">
                  <c:v>-43219.865698924725</c:v>
                </c:pt>
                <c:pt idx="50">
                  <c:v>-43434.853978494619</c:v>
                </c:pt>
                <c:pt idx="51">
                  <c:v>-43649.842258064513</c:v>
                </c:pt>
                <c:pt idx="52">
                  <c:v>-43864.830537634407</c:v>
                </c:pt>
                <c:pt idx="53">
                  <c:v>-44079.818817204301</c:v>
                </c:pt>
                <c:pt idx="54">
                  <c:v>-44294.807096774188</c:v>
                </c:pt>
                <c:pt idx="55">
                  <c:v>-44509.795376344082</c:v>
                </c:pt>
                <c:pt idx="56">
                  <c:v>-44724.783655913976</c:v>
                </c:pt>
                <c:pt idx="57">
                  <c:v>-44939.771935483863</c:v>
                </c:pt>
                <c:pt idx="58">
                  <c:v>-45154.760215053757</c:v>
                </c:pt>
                <c:pt idx="59">
                  <c:v>-45369.748494623651</c:v>
                </c:pt>
                <c:pt idx="60">
                  <c:v>-45584.736774193545</c:v>
                </c:pt>
                <c:pt idx="61">
                  <c:v>-45799.725053763439</c:v>
                </c:pt>
                <c:pt idx="62">
                  <c:v>-46014.713333333333</c:v>
                </c:pt>
                <c:pt idx="63">
                  <c:v>-46229.70161290322</c:v>
                </c:pt>
                <c:pt idx="64">
                  <c:v>-46444.689892473114</c:v>
                </c:pt>
                <c:pt idx="65">
                  <c:v>-46659.678172043008</c:v>
                </c:pt>
                <c:pt idx="66">
                  <c:v>-46874.666451612895</c:v>
                </c:pt>
                <c:pt idx="67">
                  <c:v>-47089.654731182789</c:v>
                </c:pt>
                <c:pt idx="68">
                  <c:v>-47304.643010752683</c:v>
                </c:pt>
                <c:pt idx="69">
                  <c:v>-47519.631290322577</c:v>
                </c:pt>
                <c:pt idx="70">
                  <c:v>-47734.619569892471</c:v>
                </c:pt>
                <c:pt idx="71">
                  <c:v>-47949.607849462358</c:v>
                </c:pt>
                <c:pt idx="72">
                  <c:v>-48164.596129032252</c:v>
                </c:pt>
                <c:pt idx="73">
                  <c:v>-48379.584408602146</c:v>
                </c:pt>
                <c:pt idx="74">
                  <c:v>-48594.57268817204</c:v>
                </c:pt>
                <c:pt idx="75">
                  <c:v>-48809.560967741927</c:v>
                </c:pt>
                <c:pt idx="76">
                  <c:v>-49024.549247311821</c:v>
                </c:pt>
                <c:pt idx="77">
                  <c:v>-49239.537526881715</c:v>
                </c:pt>
                <c:pt idx="78">
                  <c:v>-49454.525806451609</c:v>
                </c:pt>
                <c:pt idx="79">
                  <c:v>-49669.514086021503</c:v>
                </c:pt>
                <c:pt idx="80">
                  <c:v>-49884.502365591397</c:v>
                </c:pt>
                <c:pt idx="81">
                  <c:v>-50099.490645161284</c:v>
                </c:pt>
                <c:pt idx="82">
                  <c:v>-50314.478924731178</c:v>
                </c:pt>
                <c:pt idx="83">
                  <c:v>-50529.467204301065</c:v>
                </c:pt>
                <c:pt idx="84">
                  <c:v>-50744.455483870959</c:v>
                </c:pt>
                <c:pt idx="85">
                  <c:v>-50959.443763440853</c:v>
                </c:pt>
                <c:pt idx="86">
                  <c:v>-51174.432043010747</c:v>
                </c:pt>
                <c:pt idx="87">
                  <c:v>-51389.420322580641</c:v>
                </c:pt>
                <c:pt idx="88">
                  <c:v>-51604.408602150535</c:v>
                </c:pt>
                <c:pt idx="89">
                  <c:v>-51819.396881720422</c:v>
                </c:pt>
                <c:pt idx="90">
                  <c:v>-52034.385161290316</c:v>
                </c:pt>
                <c:pt idx="91">
                  <c:v>-52249.37344086021</c:v>
                </c:pt>
                <c:pt idx="92">
                  <c:v>-52464.361720430097</c:v>
                </c:pt>
                <c:pt idx="93">
                  <c:v>-52679.349999999991</c:v>
                </c:pt>
                <c:pt idx="94">
                  <c:v>-52894.338279569885</c:v>
                </c:pt>
                <c:pt idx="95">
                  <c:v>-53109.326559139779</c:v>
                </c:pt>
                <c:pt idx="96">
                  <c:v>-53324.314838709673</c:v>
                </c:pt>
                <c:pt idx="97">
                  <c:v>-53539.303118279568</c:v>
                </c:pt>
                <c:pt idx="98">
                  <c:v>-53754.291397849454</c:v>
                </c:pt>
                <c:pt idx="99">
                  <c:v>-53969.279677419348</c:v>
                </c:pt>
                <c:pt idx="100">
                  <c:v>-54184.267956989235</c:v>
                </c:pt>
                <c:pt idx="101">
                  <c:v>-54399.256236559129</c:v>
                </c:pt>
                <c:pt idx="102">
                  <c:v>-54614.244516129023</c:v>
                </c:pt>
                <c:pt idx="103">
                  <c:v>-54829.232795698917</c:v>
                </c:pt>
                <c:pt idx="104">
                  <c:v>-55044.221075268812</c:v>
                </c:pt>
                <c:pt idx="105">
                  <c:v>-55259.209354838706</c:v>
                </c:pt>
                <c:pt idx="106">
                  <c:v>-55474.1976344086</c:v>
                </c:pt>
                <c:pt idx="107">
                  <c:v>-55689.185913978486</c:v>
                </c:pt>
                <c:pt idx="108">
                  <c:v>-55904.174193548381</c:v>
                </c:pt>
                <c:pt idx="109">
                  <c:v>-56119.162473118267</c:v>
                </c:pt>
                <c:pt idx="110">
                  <c:v>-56334.150752688161</c:v>
                </c:pt>
                <c:pt idx="111">
                  <c:v>-56549.139032258056</c:v>
                </c:pt>
                <c:pt idx="112">
                  <c:v>-56764.12731182795</c:v>
                </c:pt>
                <c:pt idx="113">
                  <c:v>-56979.115591397844</c:v>
                </c:pt>
                <c:pt idx="114">
                  <c:v>-57194.103870967738</c:v>
                </c:pt>
                <c:pt idx="115">
                  <c:v>-57409.092150537632</c:v>
                </c:pt>
                <c:pt idx="116">
                  <c:v>-57624.080430107519</c:v>
                </c:pt>
                <c:pt idx="117">
                  <c:v>-57839.068709677413</c:v>
                </c:pt>
                <c:pt idx="118">
                  <c:v>-58054.056989247299</c:v>
                </c:pt>
                <c:pt idx="119">
                  <c:v>-58269.045268817194</c:v>
                </c:pt>
                <c:pt idx="120">
                  <c:v>-58484.033548387088</c:v>
                </c:pt>
                <c:pt idx="121">
                  <c:v>-58699.021827956982</c:v>
                </c:pt>
                <c:pt idx="122">
                  <c:v>-58914.010107526876</c:v>
                </c:pt>
                <c:pt idx="123">
                  <c:v>-59128.99838709677</c:v>
                </c:pt>
                <c:pt idx="124">
                  <c:v>-59343.986666666664</c:v>
                </c:pt>
                <c:pt idx="125">
                  <c:v>-59558.974946236551</c:v>
                </c:pt>
                <c:pt idx="126">
                  <c:v>-59773.963225806445</c:v>
                </c:pt>
                <c:pt idx="127">
                  <c:v>-59988.951505376332</c:v>
                </c:pt>
                <c:pt idx="128">
                  <c:v>-60203.939784946226</c:v>
                </c:pt>
                <c:pt idx="129">
                  <c:v>-60418.92806451612</c:v>
                </c:pt>
                <c:pt idx="130">
                  <c:v>-60633.916344086014</c:v>
                </c:pt>
                <c:pt idx="131">
                  <c:v>-60848.904623655908</c:v>
                </c:pt>
                <c:pt idx="132">
                  <c:v>-61063.892903225802</c:v>
                </c:pt>
                <c:pt idx="133">
                  <c:v>-61278.881182795689</c:v>
                </c:pt>
                <c:pt idx="134">
                  <c:v>-61493.869462365583</c:v>
                </c:pt>
                <c:pt idx="135">
                  <c:v>-61708.857741935477</c:v>
                </c:pt>
                <c:pt idx="136">
                  <c:v>-61923.846021505364</c:v>
                </c:pt>
                <c:pt idx="137">
                  <c:v>-62138.834301075258</c:v>
                </c:pt>
                <c:pt idx="138">
                  <c:v>-62353.822580645152</c:v>
                </c:pt>
                <c:pt idx="139">
                  <c:v>-62568.810860215046</c:v>
                </c:pt>
                <c:pt idx="140">
                  <c:v>-62783.79913978494</c:v>
                </c:pt>
                <c:pt idx="141">
                  <c:v>-62998.787419354834</c:v>
                </c:pt>
                <c:pt idx="142">
                  <c:v>-63213.775698924721</c:v>
                </c:pt>
                <c:pt idx="143">
                  <c:v>-63428.763978494615</c:v>
                </c:pt>
                <c:pt idx="144">
                  <c:v>-63643.752258064502</c:v>
                </c:pt>
                <c:pt idx="145">
                  <c:v>-63858.740537634396</c:v>
                </c:pt>
                <c:pt idx="146">
                  <c:v>-64073.72881720429</c:v>
                </c:pt>
                <c:pt idx="147">
                  <c:v>-64288.717096774184</c:v>
                </c:pt>
                <c:pt idx="148">
                  <c:v>-64503.705376344078</c:v>
                </c:pt>
                <c:pt idx="149">
                  <c:v>-64718.693655913972</c:v>
                </c:pt>
                <c:pt idx="150">
                  <c:v>-64933.681935483866</c:v>
                </c:pt>
                <c:pt idx="151">
                  <c:v>-65148.670215053753</c:v>
                </c:pt>
                <c:pt idx="152">
                  <c:v>-65363.658494623647</c:v>
                </c:pt>
                <c:pt idx="153">
                  <c:v>-65578.646774193534</c:v>
                </c:pt>
                <c:pt idx="154">
                  <c:v>-65793.635053763428</c:v>
                </c:pt>
                <c:pt idx="155">
                  <c:v>-66008.623333333322</c:v>
                </c:pt>
                <c:pt idx="156">
                  <c:v>-66223.611612903216</c:v>
                </c:pt>
                <c:pt idx="157">
                  <c:v>-66438.59989247311</c:v>
                </c:pt>
                <c:pt idx="158">
                  <c:v>-66653.588172043004</c:v>
                </c:pt>
                <c:pt idx="159">
                  <c:v>-66868.576451612898</c:v>
                </c:pt>
                <c:pt idx="160">
                  <c:v>-67083.564731182792</c:v>
                </c:pt>
                <c:pt idx="161">
                  <c:v>-67298.553010752672</c:v>
                </c:pt>
                <c:pt idx="162">
                  <c:v>-67513.541290322566</c:v>
                </c:pt>
                <c:pt idx="163">
                  <c:v>-67728.52956989246</c:v>
                </c:pt>
                <c:pt idx="164">
                  <c:v>-67943.517849462354</c:v>
                </c:pt>
                <c:pt idx="165">
                  <c:v>-68158.506129032248</c:v>
                </c:pt>
                <c:pt idx="166">
                  <c:v>-68373.494408602142</c:v>
                </c:pt>
                <c:pt idx="167">
                  <c:v>-68588.482688172036</c:v>
                </c:pt>
                <c:pt idx="168">
                  <c:v>-68803.470967741931</c:v>
                </c:pt>
                <c:pt idx="169">
                  <c:v>-69018.459247311825</c:v>
                </c:pt>
                <c:pt idx="170">
                  <c:v>-69233.447526881704</c:v>
                </c:pt>
                <c:pt idx="171">
                  <c:v>-69448.435806451598</c:v>
                </c:pt>
                <c:pt idx="172">
                  <c:v>-69663.424086021492</c:v>
                </c:pt>
                <c:pt idx="173">
                  <c:v>-69878.412365591386</c:v>
                </c:pt>
                <c:pt idx="174">
                  <c:v>-70093.40064516128</c:v>
                </c:pt>
                <c:pt idx="175">
                  <c:v>-70308.388924731174</c:v>
                </c:pt>
                <c:pt idx="176">
                  <c:v>-70523.377204301069</c:v>
                </c:pt>
                <c:pt idx="177">
                  <c:v>-70738.365483870963</c:v>
                </c:pt>
                <c:pt idx="178">
                  <c:v>-70953.353763440842</c:v>
                </c:pt>
                <c:pt idx="179">
                  <c:v>-71168.342043010736</c:v>
                </c:pt>
                <c:pt idx="180">
                  <c:v>-71383.33032258063</c:v>
                </c:pt>
                <c:pt idx="181">
                  <c:v>-71598.318602150524</c:v>
                </c:pt>
                <c:pt idx="182">
                  <c:v>-71813.306881720418</c:v>
                </c:pt>
                <c:pt idx="183">
                  <c:v>-72028.295161290313</c:v>
                </c:pt>
                <c:pt idx="184">
                  <c:v>-72243.283440860207</c:v>
                </c:pt>
                <c:pt idx="185">
                  <c:v>-72458.271720430101</c:v>
                </c:pt>
                <c:pt idx="186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ser>
          <c:idx val="0"/>
          <c:order val="1"/>
          <c:tx>
            <c:strRef>
              <c:f>'AFL2501'!$F$1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'AFL2501'!$E$2:$E$3</c:f>
              <c:numCache>
                <c:formatCode>General</c:formatCode>
                <c:ptCount val="2"/>
                <c:pt idx="0">
                  <c:v>130518.1</c:v>
                </c:pt>
                <c:pt idx="1">
                  <c:v>-123019.3</c:v>
                </c:pt>
              </c:numCache>
            </c:numRef>
          </c:xVal>
          <c:yVal>
            <c:numRef>
              <c:f>'AFL2501'!$F$2:$F$3</c:f>
              <c:numCache>
                <c:formatCode>General</c:formatCode>
                <c:ptCount val="2"/>
                <c:pt idx="0">
                  <c:v>-32685.439999999999</c:v>
                </c:pt>
                <c:pt idx="1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430344"/>
        <c:axId val="582429952"/>
      </c:scatterChart>
      <c:valAx>
        <c:axId val="582430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29952"/>
        <c:crosses val="autoZero"/>
        <c:crossBetween val="midCat"/>
      </c:valAx>
      <c:valAx>
        <c:axId val="58242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30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'AFL2502'!$E$6:$E$222</c:f>
              <c:numCache>
                <c:formatCode>General</c:formatCode>
                <c:ptCount val="217"/>
                <c:pt idx="0">
                  <c:v>-120954</c:v>
                </c:pt>
                <c:pt idx="1">
                  <c:v>-119782.88095238095</c:v>
                </c:pt>
                <c:pt idx="2">
                  <c:v>-118611.76190476191</c:v>
                </c:pt>
                <c:pt idx="3">
                  <c:v>-117440.64285714286</c:v>
                </c:pt>
                <c:pt idx="4">
                  <c:v>-116269.52380952382</c:v>
                </c:pt>
                <c:pt idx="5">
                  <c:v>-115098.40476190476</c:v>
                </c:pt>
                <c:pt idx="6">
                  <c:v>-113927.28571428571</c:v>
                </c:pt>
                <c:pt idx="7">
                  <c:v>-112756.16666666667</c:v>
                </c:pt>
                <c:pt idx="8">
                  <c:v>-111585.04761904762</c:v>
                </c:pt>
                <c:pt idx="9">
                  <c:v>-110413.92857142857</c:v>
                </c:pt>
                <c:pt idx="10">
                  <c:v>-109242.80952380953</c:v>
                </c:pt>
                <c:pt idx="11">
                  <c:v>-108071.69047619047</c:v>
                </c:pt>
                <c:pt idx="12">
                  <c:v>-106900.57142857142</c:v>
                </c:pt>
                <c:pt idx="13">
                  <c:v>-105729.45238095238</c:v>
                </c:pt>
                <c:pt idx="14">
                  <c:v>-104558.33333333333</c:v>
                </c:pt>
                <c:pt idx="15">
                  <c:v>-103387.21428571429</c:v>
                </c:pt>
                <c:pt idx="16">
                  <c:v>-102216.09523809524</c:v>
                </c:pt>
                <c:pt idx="17">
                  <c:v>-101044.97619047618</c:v>
                </c:pt>
                <c:pt idx="18">
                  <c:v>-99873.857142857145</c:v>
                </c:pt>
                <c:pt idx="19">
                  <c:v>-98702.738095238092</c:v>
                </c:pt>
                <c:pt idx="20">
                  <c:v>-97531.619047619053</c:v>
                </c:pt>
                <c:pt idx="21">
                  <c:v>-96360.5</c:v>
                </c:pt>
                <c:pt idx="22">
                  <c:v>-95189.380952380947</c:v>
                </c:pt>
                <c:pt idx="23">
                  <c:v>-94018.261904761908</c:v>
                </c:pt>
                <c:pt idx="24">
                  <c:v>-92847.142857142855</c:v>
                </c:pt>
                <c:pt idx="25">
                  <c:v>-91676.023809523816</c:v>
                </c:pt>
                <c:pt idx="26">
                  <c:v>-90504.904761904763</c:v>
                </c:pt>
                <c:pt idx="27">
                  <c:v>-89333.78571428571</c:v>
                </c:pt>
                <c:pt idx="28">
                  <c:v>-88162.666666666657</c:v>
                </c:pt>
                <c:pt idx="29">
                  <c:v>-86991.547619047618</c:v>
                </c:pt>
                <c:pt idx="30">
                  <c:v>-85820.42857142858</c:v>
                </c:pt>
                <c:pt idx="31">
                  <c:v>-84649.309523809527</c:v>
                </c:pt>
                <c:pt idx="32">
                  <c:v>-83478.190476190473</c:v>
                </c:pt>
                <c:pt idx="33">
                  <c:v>-82307.07142857142</c:v>
                </c:pt>
                <c:pt idx="34">
                  <c:v>-81135.952380952382</c:v>
                </c:pt>
                <c:pt idx="35">
                  <c:v>-79964.833333333328</c:v>
                </c:pt>
                <c:pt idx="36">
                  <c:v>-78793.71428571429</c:v>
                </c:pt>
                <c:pt idx="37">
                  <c:v>-77622.595238095237</c:v>
                </c:pt>
                <c:pt idx="38">
                  <c:v>-76451.476190476184</c:v>
                </c:pt>
                <c:pt idx="39">
                  <c:v>-75280.35714285713</c:v>
                </c:pt>
                <c:pt idx="40">
                  <c:v>-74109.238095238092</c:v>
                </c:pt>
                <c:pt idx="41">
                  <c:v>-72938.119047619053</c:v>
                </c:pt>
                <c:pt idx="42">
                  <c:v>-71767</c:v>
                </c:pt>
                <c:pt idx="43">
                  <c:v>-70595.880952380947</c:v>
                </c:pt>
                <c:pt idx="44">
                  <c:v>-69424.761904761894</c:v>
                </c:pt>
                <c:pt idx="45">
                  <c:v>-68253.642857142855</c:v>
                </c:pt>
                <c:pt idx="46">
                  <c:v>-67082.523809523816</c:v>
                </c:pt>
                <c:pt idx="47">
                  <c:v>-65911.404761904763</c:v>
                </c:pt>
                <c:pt idx="48">
                  <c:v>-64740.28571428571</c:v>
                </c:pt>
                <c:pt idx="49">
                  <c:v>-63569.166666666664</c:v>
                </c:pt>
                <c:pt idx="50">
                  <c:v>-62398.047619047618</c:v>
                </c:pt>
                <c:pt idx="51">
                  <c:v>-61226.928571428565</c:v>
                </c:pt>
                <c:pt idx="52">
                  <c:v>-60055.809523809519</c:v>
                </c:pt>
                <c:pt idx="53">
                  <c:v>-58884.690476190473</c:v>
                </c:pt>
                <c:pt idx="54">
                  <c:v>-57713.571428571428</c:v>
                </c:pt>
                <c:pt idx="55">
                  <c:v>-56542.452380952374</c:v>
                </c:pt>
                <c:pt idx="56">
                  <c:v>-55371.333333333328</c:v>
                </c:pt>
                <c:pt idx="57">
                  <c:v>-54200.214285714275</c:v>
                </c:pt>
                <c:pt idx="58">
                  <c:v>-53029.095238095237</c:v>
                </c:pt>
                <c:pt idx="59">
                  <c:v>-51857.976190476184</c:v>
                </c:pt>
                <c:pt idx="60">
                  <c:v>-50686.857142857145</c:v>
                </c:pt>
                <c:pt idx="61">
                  <c:v>-49515.738095238092</c:v>
                </c:pt>
                <c:pt idx="62">
                  <c:v>-48344.619047619039</c:v>
                </c:pt>
                <c:pt idx="63">
                  <c:v>-47173.5</c:v>
                </c:pt>
                <c:pt idx="64">
                  <c:v>-46002.380952380947</c:v>
                </c:pt>
                <c:pt idx="65">
                  <c:v>-44831.261904761908</c:v>
                </c:pt>
                <c:pt idx="66">
                  <c:v>-43660.142857142855</c:v>
                </c:pt>
                <c:pt idx="67">
                  <c:v>-42489.023809523802</c:v>
                </c:pt>
                <c:pt idx="68">
                  <c:v>-41317.904761904763</c:v>
                </c:pt>
                <c:pt idx="69">
                  <c:v>-40146.78571428571</c:v>
                </c:pt>
                <c:pt idx="70">
                  <c:v>-38975.666666666657</c:v>
                </c:pt>
                <c:pt idx="71">
                  <c:v>-37804.547619047618</c:v>
                </c:pt>
                <c:pt idx="72">
                  <c:v>-36633.428571428565</c:v>
                </c:pt>
                <c:pt idx="73">
                  <c:v>-35462.309523809527</c:v>
                </c:pt>
                <c:pt idx="74">
                  <c:v>-34291.190476190473</c:v>
                </c:pt>
                <c:pt idx="75">
                  <c:v>-33120.07142857142</c:v>
                </c:pt>
                <c:pt idx="76">
                  <c:v>-31948.952380952382</c:v>
                </c:pt>
                <c:pt idx="77">
                  <c:v>-30777.833333333328</c:v>
                </c:pt>
                <c:pt idx="78">
                  <c:v>-29606.714285714275</c:v>
                </c:pt>
                <c:pt idx="79">
                  <c:v>-28435.595238095237</c:v>
                </c:pt>
                <c:pt idx="80">
                  <c:v>-27264.476190476184</c:v>
                </c:pt>
                <c:pt idx="81">
                  <c:v>-26093.357142857145</c:v>
                </c:pt>
                <c:pt idx="82">
                  <c:v>-24922.238095238092</c:v>
                </c:pt>
                <c:pt idx="83">
                  <c:v>-23751.119047619039</c:v>
                </c:pt>
                <c:pt idx="84">
                  <c:v>-22580</c:v>
                </c:pt>
                <c:pt idx="85">
                  <c:v>-21408.880952380947</c:v>
                </c:pt>
                <c:pt idx="86">
                  <c:v>-20237.761904761894</c:v>
                </c:pt>
                <c:pt idx="87">
                  <c:v>-19066.642857142855</c:v>
                </c:pt>
                <c:pt idx="88">
                  <c:v>-17895.523809523802</c:v>
                </c:pt>
                <c:pt idx="89">
                  <c:v>-16724.404761904763</c:v>
                </c:pt>
                <c:pt idx="90">
                  <c:v>-15553.28571428571</c:v>
                </c:pt>
                <c:pt idx="91">
                  <c:v>-14382.166666666657</c:v>
                </c:pt>
                <c:pt idx="92">
                  <c:v>-13211.047619047618</c:v>
                </c:pt>
                <c:pt idx="93">
                  <c:v>-12039.928571428565</c:v>
                </c:pt>
                <c:pt idx="94">
                  <c:v>-10868.809523809512</c:v>
                </c:pt>
                <c:pt idx="95">
                  <c:v>-9697.6904761904734</c:v>
                </c:pt>
                <c:pt idx="96">
                  <c:v>-8526.5714285714203</c:v>
                </c:pt>
                <c:pt idx="97">
                  <c:v>-7355.4523809523816</c:v>
                </c:pt>
                <c:pt idx="98">
                  <c:v>-6184.3333333333285</c:v>
                </c:pt>
                <c:pt idx="99">
                  <c:v>-5013.2142857142753</c:v>
                </c:pt>
                <c:pt idx="100">
                  <c:v>-3842.0952380952367</c:v>
                </c:pt>
                <c:pt idx="101">
                  <c:v>-2670.9761904761835</c:v>
                </c:pt>
                <c:pt idx="102">
                  <c:v>-1499.8571428571304</c:v>
                </c:pt>
                <c:pt idx="103">
                  <c:v>-328.73809523809177</c:v>
                </c:pt>
                <c:pt idx="104">
                  <c:v>842.38095238096139</c:v>
                </c:pt>
                <c:pt idx="105">
                  <c:v>2013.5</c:v>
                </c:pt>
                <c:pt idx="106">
                  <c:v>3184.6190476190532</c:v>
                </c:pt>
                <c:pt idx="107">
                  <c:v>4355.7380952381063</c:v>
                </c:pt>
                <c:pt idx="108">
                  <c:v>5526.8571428571449</c:v>
                </c:pt>
                <c:pt idx="109">
                  <c:v>6697.9761904761981</c:v>
                </c:pt>
                <c:pt idx="110">
                  <c:v>7869.0952380952513</c:v>
                </c:pt>
                <c:pt idx="111">
                  <c:v>9040.2142857142899</c:v>
                </c:pt>
                <c:pt idx="112">
                  <c:v>10211.333333333343</c:v>
                </c:pt>
                <c:pt idx="113">
                  <c:v>11382.452380952396</c:v>
                </c:pt>
                <c:pt idx="114">
                  <c:v>12553.571428571449</c:v>
                </c:pt>
                <c:pt idx="115">
                  <c:v>13724.690476190473</c:v>
                </c:pt>
                <c:pt idx="116">
                  <c:v>14895.809523809527</c:v>
                </c:pt>
                <c:pt idx="117">
                  <c:v>16066.92857142858</c:v>
                </c:pt>
                <c:pt idx="118">
                  <c:v>17238.047619047633</c:v>
                </c:pt>
                <c:pt idx="119">
                  <c:v>18409.166666666686</c:v>
                </c:pt>
                <c:pt idx="120">
                  <c:v>19580.28571428571</c:v>
                </c:pt>
                <c:pt idx="121">
                  <c:v>20751.404761904763</c:v>
                </c:pt>
                <c:pt idx="122">
                  <c:v>21922.523809523816</c:v>
                </c:pt>
                <c:pt idx="123">
                  <c:v>23093.64285714287</c:v>
                </c:pt>
                <c:pt idx="124">
                  <c:v>24264.761904761923</c:v>
                </c:pt>
                <c:pt idx="125">
                  <c:v>25435.880952380947</c:v>
                </c:pt>
                <c:pt idx="126">
                  <c:v>26607</c:v>
                </c:pt>
                <c:pt idx="127">
                  <c:v>27778.119047619053</c:v>
                </c:pt>
                <c:pt idx="128">
                  <c:v>28949.238095238106</c:v>
                </c:pt>
                <c:pt idx="129">
                  <c:v>30120.357142857159</c:v>
                </c:pt>
                <c:pt idx="130">
                  <c:v>31291.476190476184</c:v>
                </c:pt>
                <c:pt idx="131">
                  <c:v>32462.595238095237</c:v>
                </c:pt>
                <c:pt idx="132">
                  <c:v>33633.71428571429</c:v>
                </c:pt>
                <c:pt idx="133">
                  <c:v>34804.833333333343</c:v>
                </c:pt>
                <c:pt idx="134">
                  <c:v>35975.952380952396</c:v>
                </c:pt>
                <c:pt idx="135">
                  <c:v>37147.071428571449</c:v>
                </c:pt>
                <c:pt idx="136">
                  <c:v>38318.190476190473</c:v>
                </c:pt>
                <c:pt idx="137">
                  <c:v>39489.309523809527</c:v>
                </c:pt>
                <c:pt idx="138">
                  <c:v>40660.42857142858</c:v>
                </c:pt>
                <c:pt idx="139">
                  <c:v>41831.547619047633</c:v>
                </c:pt>
                <c:pt idx="140">
                  <c:v>43002.666666666686</c:v>
                </c:pt>
                <c:pt idx="141">
                  <c:v>44173.78571428571</c:v>
                </c:pt>
                <c:pt idx="142">
                  <c:v>45344.904761904763</c:v>
                </c:pt>
                <c:pt idx="143">
                  <c:v>46516.023809523816</c:v>
                </c:pt>
                <c:pt idx="144">
                  <c:v>47687.14285714287</c:v>
                </c:pt>
                <c:pt idx="145">
                  <c:v>48858.261904761923</c:v>
                </c:pt>
                <c:pt idx="146">
                  <c:v>50029.380952380947</c:v>
                </c:pt>
                <c:pt idx="147">
                  <c:v>51200.5</c:v>
                </c:pt>
                <c:pt idx="148">
                  <c:v>52371.619047619053</c:v>
                </c:pt>
                <c:pt idx="149">
                  <c:v>53542.738095238106</c:v>
                </c:pt>
                <c:pt idx="150">
                  <c:v>54713.857142857159</c:v>
                </c:pt>
                <c:pt idx="151">
                  <c:v>55884.976190476213</c:v>
                </c:pt>
                <c:pt idx="152">
                  <c:v>57056.095238095237</c:v>
                </c:pt>
                <c:pt idx="153">
                  <c:v>58227.21428571429</c:v>
                </c:pt>
                <c:pt idx="154">
                  <c:v>59398.333333333343</c:v>
                </c:pt>
                <c:pt idx="155">
                  <c:v>60569.452380952396</c:v>
                </c:pt>
                <c:pt idx="156">
                  <c:v>61740.571428571449</c:v>
                </c:pt>
                <c:pt idx="157">
                  <c:v>62911.690476190473</c:v>
                </c:pt>
                <c:pt idx="158">
                  <c:v>64082.809523809527</c:v>
                </c:pt>
                <c:pt idx="159">
                  <c:v>65253.92857142858</c:v>
                </c:pt>
                <c:pt idx="160">
                  <c:v>66425.047619047633</c:v>
                </c:pt>
                <c:pt idx="161">
                  <c:v>67596.166666666686</c:v>
                </c:pt>
                <c:pt idx="162">
                  <c:v>68767.28571428571</c:v>
                </c:pt>
                <c:pt idx="163">
                  <c:v>69938.404761904763</c:v>
                </c:pt>
                <c:pt idx="164">
                  <c:v>71109.523809523816</c:v>
                </c:pt>
                <c:pt idx="165">
                  <c:v>72280.64285714287</c:v>
                </c:pt>
                <c:pt idx="166">
                  <c:v>73451.761904761923</c:v>
                </c:pt>
                <c:pt idx="167">
                  <c:v>74622.880952380976</c:v>
                </c:pt>
                <c:pt idx="168">
                  <c:v>75794</c:v>
                </c:pt>
                <c:pt idx="169">
                  <c:v>76965.119047619053</c:v>
                </c:pt>
                <c:pt idx="170">
                  <c:v>78136.238095238106</c:v>
                </c:pt>
                <c:pt idx="171">
                  <c:v>79307.357142857159</c:v>
                </c:pt>
                <c:pt idx="172">
                  <c:v>80478.476190476213</c:v>
                </c:pt>
                <c:pt idx="173">
                  <c:v>81649.595238095237</c:v>
                </c:pt>
                <c:pt idx="174">
                  <c:v>82820.71428571429</c:v>
                </c:pt>
                <c:pt idx="175">
                  <c:v>83991.833333333343</c:v>
                </c:pt>
                <c:pt idx="176">
                  <c:v>85162.952380952396</c:v>
                </c:pt>
                <c:pt idx="177">
                  <c:v>86334.071428571449</c:v>
                </c:pt>
                <c:pt idx="178">
                  <c:v>87505.190476190473</c:v>
                </c:pt>
                <c:pt idx="179">
                  <c:v>88676.309523809527</c:v>
                </c:pt>
                <c:pt idx="180">
                  <c:v>89847.42857142858</c:v>
                </c:pt>
                <c:pt idx="181">
                  <c:v>91018.547619047633</c:v>
                </c:pt>
                <c:pt idx="182">
                  <c:v>92189.666666666686</c:v>
                </c:pt>
                <c:pt idx="183">
                  <c:v>93360.785714285739</c:v>
                </c:pt>
                <c:pt idx="184">
                  <c:v>94531.904761904763</c:v>
                </c:pt>
                <c:pt idx="185">
                  <c:v>95703.023809523816</c:v>
                </c:pt>
                <c:pt idx="186">
                  <c:v>96874.14285714287</c:v>
                </c:pt>
                <c:pt idx="187">
                  <c:v>98045.261904761923</c:v>
                </c:pt>
                <c:pt idx="188">
                  <c:v>99216.380952380976</c:v>
                </c:pt>
                <c:pt idx="189">
                  <c:v>100387.5</c:v>
                </c:pt>
                <c:pt idx="190">
                  <c:v>101558.61904761905</c:v>
                </c:pt>
                <c:pt idx="191">
                  <c:v>102729.73809523811</c:v>
                </c:pt>
                <c:pt idx="192">
                  <c:v>103900.85714285716</c:v>
                </c:pt>
                <c:pt idx="193">
                  <c:v>105071.97619047621</c:v>
                </c:pt>
                <c:pt idx="194">
                  <c:v>106243.09523809524</c:v>
                </c:pt>
                <c:pt idx="195">
                  <c:v>107414.21428571429</c:v>
                </c:pt>
                <c:pt idx="196">
                  <c:v>108585.33333333334</c:v>
                </c:pt>
                <c:pt idx="197">
                  <c:v>109756.4523809524</c:v>
                </c:pt>
                <c:pt idx="198">
                  <c:v>110927.57142857145</c:v>
                </c:pt>
                <c:pt idx="199">
                  <c:v>112098.69047619047</c:v>
                </c:pt>
                <c:pt idx="200">
                  <c:v>113269.80952380953</c:v>
                </c:pt>
                <c:pt idx="201">
                  <c:v>114440.92857142858</c:v>
                </c:pt>
                <c:pt idx="202">
                  <c:v>115612.04761904763</c:v>
                </c:pt>
                <c:pt idx="203">
                  <c:v>116783.16666666669</c:v>
                </c:pt>
                <c:pt idx="204">
                  <c:v>117954.28571428574</c:v>
                </c:pt>
                <c:pt idx="205">
                  <c:v>119125.40476190476</c:v>
                </c:pt>
                <c:pt idx="206">
                  <c:v>120296.52380952382</c:v>
                </c:pt>
                <c:pt idx="207">
                  <c:v>121467.64285714287</c:v>
                </c:pt>
                <c:pt idx="208">
                  <c:v>122638.76190476192</c:v>
                </c:pt>
                <c:pt idx="209">
                  <c:v>123809.88095238098</c:v>
                </c:pt>
                <c:pt idx="210">
                  <c:v>124981</c:v>
                </c:pt>
              </c:numCache>
            </c:numRef>
          </c:xVal>
          <c:yVal>
            <c:numRef>
              <c:f>'AFL2502'!$F$6:$F$222</c:f>
              <c:numCache>
                <c:formatCode>General</c:formatCode>
                <c:ptCount val="217"/>
                <c:pt idx="0">
                  <c:v>50355.11</c:v>
                </c:pt>
                <c:pt idx="1">
                  <c:v>50471.78895238095</c:v>
                </c:pt>
                <c:pt idx="2">
                  <c:v>50588.467904761907</c:v>
                </c:pt>
                <c:pt idx="3">
                  <c:v>50705.146857142856</c:v>
                </c:pt>
                <c:pt idx="4">
                  <c:v>50821.825809523812</c:v>
                </c:pt>
                <c:pt idx="5">
                  <c:v>50938.504761904762</c:v>
                </c:pt>
                <c:pt idx="6">
                  <c:v>51055.183714285718</c:v>
                </c:pt>
                <c:pt idx="7">
                  <c:v>51171.862666666668</c:v>
                </c:pt>
                <c:pt idx="8">
                  <c:v>51288.541619047617</c:v>
                </c:pt>
                <c:pt idx="9">
                  <c:v>51405.220571428574</c:v>
                </c:pt>
                <c:pt idx="10">
                  <c:v>51521.899523809523</c:v>
                </c:pt>
                <c:pt idx="11">
                  <c:v>51638.57847619048</c:v>
                </c:pt>
                <c:pt idx="12">
                  <c:v>51755.257428571429</c:v>
                </c:pt>
                <c:pt idx="13">
                  <c:v>51871.936380952378</c:v>
                </c:pt>
                <c:pt idx="14">
                  <c:v>51988.615333333335</c:v>
                </c:pt>
                <c:pt idx="15">
                  <c:v>52105.294285714284</c:v>
                </c:pt>
                <c:pt idx="16">
                  <c:v>52221.973238095241</c:v>
                </c:pt>
                <c:pt idx="17">
                  <c:v>52338.65219047619</c:v>
                </c:pt>
                <c:pt idx="18">
                  <c:v>52455.331142857147</c:v>
                </c:pt>
                <c:pt idx="19">
                  <c:v>52572.010095238096</c:v>
                </c:pt>
                <c:pt idx="20">
                  <c:v>52688.689047619046</c:v>
                </c:pt>
                <c:pt idx="21">
                  <c:v>52805.368000000002</c:v>
                </c:pt>
                <c:pt idx="22">
                  <c:v>52922.046952380952</c:v>
                </c:pt>
                <c:pt idx="23">
                  <c:v>53038.725904761908</c:v>
                </c:pt>
                <c:pt idx="24">
                  <c:v>53155.404857142858</c:v>
                </c:pt>
                <c:pt idx="25">
                  <c:v>53272.083809523814</c:v>
                </c:pt>
                <c:pt idx="26">
                  <c:v>53388.762761904763</c:v>
                </c:pt>
                <c:pt idx="27">
                  <c:v>53505.441714285713</c:v>
                </c:pt>
                <c:pt idx="28">
                  <c:v>53622.120666666669</c:v>
                </c:pt>
                <c:pt idx="29">
                  <c:v>53738.799619047619</c:v>
                </c:pt>
                <c:pt idx="30">
                  <c:v>53855.478571428575</c:v>
                </c:pt>
                <c:pt idx="31">
                  <c:v>53972.157523809525</c:v>
                </c:pt>
                <c:pt idx="32">
                  <c:v>54088.836476190474</c:v>
                </c:pt>
                <c:pt idx="33">
                  <c:v>54205.515428571431</c:v>
                </c:pt>
                <c:pt idx="34">
                  <c:v>54322.19438095238</c:v>
                </c:pt>
                <c:pt idx="35">
                  <c:v>54438.873333333337</c:v>
                </c:pt>
                <c:pt idx="36">
                  <c:v>54555.552285714286</c:v>
                </c:pt>
                <c:pt idx="37">
                  <c:v>54672.231238095235</c:v>
                </c:pt>
                <c:pt idx="38">
                  <c:v>54788.910190476192</c:v>
                </c:pt>
                <c:pt idx="39">
                  <c:v>54905.589142857141</c:v>
                </c:pt>
                <c:pt idx="40">
                  <c:v>55022.268095238098</c:v>
                </c:pt>
                <c:pt idx="41">
                  <c:v>55138.947047619047</c:v>
                </c:pt>
                <c:pt idx="42">
                  <c:v>55255.626000000004</c:v>
                </c:pt>
                <c:pt idx="43">
                  <c:v>55372.304952380953</c:v>
                </c:pt>
                <c:pt idx="44">
                  <c:v>55488.983904761903</c:v>
                </c:pt>
                <c:pt idx="45">
                  <c:v>55605.662857142859</c:v>
                </c:pt>
                <c:pt idx="46">
                  <c:v>55722.341809523808</c:v>
                </c:pt>
                <c:pt idx="47">
                  <c:v>55839.020761904765</c:v>
                </c:pt>
                <c:pt idx="48">
                  <c:v>55955.699714285714</c:v>
                </c:pt>
                <c:pt idx="49">
                  <c:v>56072.378666666671</c:v>
                </c:pt>
                <c:pt idx="50">
                  <c:v>56189.05761904762</c:v>
                </c:pt>
                <c:pt idx="51">
                  <c:v>56305.73657142857</c:v>
                </c:pt>
                <c:pt idx="52">
                  <c:v>56422.415523809526</c:v>
                </c:pt>
                <c:pt idx="53">
                  <c:v>56539.094476190476</c:v>
                </c:pt>
                <c:pt idx="54">
                  <c:v>56655.773428571432</c:v>
                </c:pt>
                <c:pt idx="55">
                  <c:v>56772.452380952382</c:v>
                </c:pt>
                <c:pt idx="56">
                  <c:v>56889.131333333338</c:v>
                </c:pt>
                <c:pt idx="57">
                  <c:v>57005.810285714288</c:v>
                </c:pt>
                <c:pt idx="58">
                  <c:v>57122.489238095237</c:v>
                </c:pt>
                <c:pt idx="59">
                  <c:v>57239.168190476194</c:v>
                </c:pt>
                <c:pt idx="60">
                  <c:v>57355.847142857143</c:v>
                </c:pt>
                <c:pt idx="61">
                  <c:v>57472.5260952381</c:v>
                </c:pt>
                <c:pt idx="62">
                  <c:v>57589.205047619049</c:v>
                </c:pt>
                <c:pt idx="63">
                  <c:v>57705.883999999998</c:v>
                </c:pt>
                <c:pt idx="64">
                  <c:v>57822.562952380955</c:v>
                </c:pt>
                <c:pt idx="65">
                  <c:v>57939.241904761904</c:v>
                </c:pt>
                <c:pt idx="66">
                  <c:v>58055.920857142861</c:v>
                </c:pt>
                <c:pt idx="67">
                  <c:v>58172.59980952381</c:v>
                </c:pt>
                <c:pt idx="68">
                  <c:v>58289.278761904759</c:v>
                </c:pt>
                <c:pt idx="69">
                  <c:v>58405.957714285716</c:v>
                </c:pt>
                <c:pt idx="70">
                  <c:v>58522.636666666665</c:v>
                </c:pt>
                <c:pt idx="71">
                  <c:v>58639.315619047622</c:v>
                </c:pt>
                <c:pt idx="72">
                  <c:v>58755.994571428571</c:v>
                </c:pt>
                <c:pt idx="73">
                  <c:v>58872.673523809528</c:v>
                </c:pt>
                <c:pt idx="74">
                  <c:v>58989.352476190477</c:v>
                </c:pt>
                <c:pt idx="75">
                  <c:v>59106.031428571427</c:v>
                </c:pt>
                <c:pt idx="76">
                  <c:v>59222.710380952383</c:v>
                </c:pt>
                <c:pt idx="77">
                  <c:v>59339.389333333333</c:v>
                </c:pt>
                <c:pt idx="78">
                  <c:v>59456.068285714289</c:v>
                </c:pt>
                <c:pt idx="79">
                  <c:v>59572.747238095239</c:v>
                </c:pt>
                <c:pt idx="80">
                  <c:v>59689.426190476195</c:v>
                </c:pt>
                <c:pt idx="81">
                  <c:v>59806.105142857145</c:v>
                </c:pt>
                <c:pt idx="82">
                  <c:v>59922.784095238094</c:v>
                </c:pt>
                <c:pt idx="83">
                  <c:v>60039.46304761905</c:v>
                </c:pt>
                <c:pt idx="84">
                  <c:v>60156.142</c:v>
                </c:pt>
                <c:pt idx="85">
                  <c:v>60272.820952380956</c:v>
                </c:pt>
                <c:pt idx="86">
                  <c:v>60389.499904761906</c:v>
                </c:pt>
                <c:pt idx="87">
                  <c:v>60506.178857142862</c:v>
                </c:pt>
                <c:pt idx="88">
                  <c:v>60622.857809523812</c:v>
                </c:pt>
                <c:pt idx="89">
                  <c:v>60739.536761904761</c:v>
                </c:pt>
                <c:pt idx="90">
                  <c:v>60856.215714285718</c:v>
                </c:pt>
                <c:pt idx="91">
                  <c:v>60972.894666666667</c:v>
                </c:pt>
                <c:pt idx="92">
                  <c:v>61089.573619047616</c:v>
                </c:pt>
                <c:pt idx="93">
                  <c:v>61206.252571428573</c:v>
                </c:pt>
                <c:pt idx="94">
                  <c:v>61322.93152380953</c:v>
                </c:pt>
                <c:pt idx="95">
                  <c:v>61439.610476190479</c:v>
                </c:pt>
                <c:pt idx="96">
                  <c:v>61556.289428571428</c:v>
                </c:pt>
                <c:pt idx="97">
                  <c:v>61672.968380952385</c:v>
                </c:pt>
                <c:pt idx="98">
                  <c:v>61789.647333333334</c:v>
                </c:pt>
                <c:pt idx="99">
                  <c:v>61906.326285714284</c:v>
                </c:pt>
                <c:pt idx="100">
                  <c:v>62023.00523809524</c:v>
                </c:pt>
                <c:pt idx="101">
                  <c:v>62139.68419047619</c:v>
                </c:pt>
                <c:pt idx="102">
                  <c:v>62256.363142857146</c:v>
                </c:pt>
                <c:pt idx="103">
                  <c:v>62373.042095238095</c:v>
                </c:pt>
                <c:pt idx="104">
                  <c:v>62489.721047619052</c:v>
                </c:pt>
                <c:pt idx="105">
                  <c:v>62606.400000000001</c:v>
                </c:pt>
                <c:pt idx="106">
                  <c:v>62723.078952380951</c:v>
                </c:pt>
                <c:pt idx="107">
                  <c:v>62839.757904761907</c:v>
                </c:pt>
                <c:pt idx="108">
                  <c:v>62956.436857142857</c:v>
                </c:pt>
                <c:pt idx="109">
                  <c:v>63073.115809523813</c:v>
                </c:pt>
                <c:pt idx="110">
                  <c:v>63189.794761904763</c:v>
                </c:pt>
                <c:pt idx="111">
                  <c:v>63306.473714285719</c:v>
                </c:pt>
                <c:pt idx="112">
                  <c:v>63423.152666666669</c:v>
                </c:pt>
                <c:pt idx="113">
                  <c:v>63539.831619047618</c:v>
                </c:pt>
                <c:pt idx="114">
                  <c:v>63656.510571428575</c:v>
                </c:pt>
                <c:pt idx="115">
                  <c:v>63773.189523809524</c:v>
                </c:pt>
                <c:pt idx="116">
                  <c:v>63889.868476190481</c:v>
                </c:pt>
                <c:pt idx="117">
                  <c:v>64006.54742857143</c:v>
                </c:pt>
                <c:pt idx="118">
                  <c:v>64123.226380952387</c:v>
                </c:pt>
                <c:pt idx="119">
                  <c:v>64239.905333333336</c:v>
                </c:pt>
                <c:pt idx="120">
                  <c:v>64356.584285714285</c:v>
                </c:pt>
                <c:pt idx="121">
                  <c:v>64473.263238095242</c:v>
                </c:pt>
                <c:pt idx="122">
                  <c:v>64589.942190476191</c:v>
                </c:pt>
                <c:pt idx="123">
                  <c:v>64706.621142857141</c:v>
                </c:pt>
                <c:pt idx="124">
                  <c:v>64823.300095238097</c:v>
                </c:pt>
                <c:pt idx="125">
                  <c:v>64939.979047619054</c:v>
                </c:pt>
                <c:pt idx="126">
                  <c:v>65056.658000000003</c:v>
                </c:pt>
                <c:pt idx="127">
                  <c:v>65173.336952380952</c:v>
                </c:pt>
                <c:pt idx="128">
                  <c:v>65290.015904761909</c:v>
                </c:pt>
                <c:pt idx="129">
                  <c:v>65406.694857142858</c:v>
                </c:pt>
                <c:pt idx="130">
                  <c:v>65523.373809523808</c:v>
                </c:pt>
                <c:pt idx="131">
                  <c:v>65640.052761904764</c:v>
                </c:pt>
                <c:pt idx="132">
                  <c:v>65756.731714285721</c:v>
                </c:pt>
                <c:pt idx="133">
                  <c:v>65873.410666666663</c:v>
                </c:pt>
                <c:pt idx="134">
                  <c:v>65990.08961904762</c:v>
                </c:pt>
                <c:pt idx="135">
                  <c:v>66106.768571428576</c:v>
                </c:pt>
                <c:pt idx="136">
                  <c:v>66223.447523809533</c:v>
                </c:pt>
                <c:pt idx="137">
                  <c:v>66340.126476190475</c:v>
                </c:pt>
                <c:pt idx="138">
                  <c:v>66456.805428571432</c:v>
                </c:pt>
                <c:pt idx="139">
                  <c:v>66573.484380952388</c:v>
                </c:pt>
                <c:pt idx="140">
                  <c:v>66690.16333333333</c:v>
                </c:pt>
                <c:pt idx="141">
                  <c:v>66806.842285714287</c:v>
                </c:pt>
                <c:pt idx="142">
                  <c:v>66923.521238095243</c:v>
                </c:pt>
                <c:pt idx="143">
                  <c:v>67040.2001904762</c:v>
                </c:pt>
                <c:pt idx="144">
                  <c:v>67156.879142857142</c:v>
                </c:pt>
                <c:pt idx="145">
                  <c:v>67273.558095238099</c:v>
                </c:pt>
                <c:pt idx="146">
                  <c:v>67390.237047619041</c:v>
                </c:pt>
                <c:pt idx="147">
                  <c:v>67506.915999999997</c:v>
                </c:pt>
                <c:pt idx="148">
                  <c:v>67623.594952380954</c:v>
                </c:pt>
                <c:pt idx="149">
                  <c:v>67740.273904761911</c:v>
                </c:pt>
                <c:pt idx="150">
                  <c:v>67856.952857142867</c:v>
                </c:pt>
                <c:pt idx="151">
                  <c:v>67973.631809523809</c:v>
                </c:pt>
                <c:pt idx="152">
                  <c:v>68090.310761904766</c:v>
                </c:pt>
                <c:pt idx="153">
                  <c:v>68206.989714285708</c:v>
                </c:pt>
                <c:pt idx="154">
                  <c:v>68323.668666666665</c:v>
                </c:pt>
                <c:pt idx="155">
                  <c:v>68440.347619047621</c:v>
                </c:pt>
                <c:pt idx="156">
                  <c:v>68557.026571428578</c:v>
                </c:pt>
                <c:pt idx="157">
                  <c:v>68673.705523809534</c:v>
                </c:pt>
                <c:pt idx="158">
                  <c:v>68790.384476190477</c:v>
                </c:pt>
                <c:pt idx="159">
                  <c:v>68907.063428571433</c:v>
                </c:pt>
                <c:pt idx="160">
                  <c:v>69023.742380952375</c:v>
                </c:pt>
                <c:pt idx="161">
                  <c:v>69140.421333333332</c:v>
                </c:pt>
                <c:pt idx="162">
                  <c:v>69257.100285714288</c:v>
                </c:pt>
                <c:pt idx="163">
                  <c:v>69373.779238095245</c:v>
                </c:pt>
                <c:pt idx="164">
                  <c:v>69490.458190476202</c:v>
                </c:pt>
                <c:pt idx="165">
                  <c:v>69607.137142857144</c:v>
                </c:pt>
                <c:pt idx="166">
                  <c:v>69723.8160952381</c:v>
                </c:pt>
                <c:pt idx="167">
                  <c:v>69840.495047619042</c:v>
                </c:pt>
                <c:pt idx="168">
                  <c:v>69957.173999999999</c:v>
                </c:pt>
                <c:pt idx="169">
                  <c:v>70073.852952380956</c:v>
                </c:pt>
                <c:pt idx="170">
                  <c:v>70190.531904761912</c:v>
                </c:pt>
                <c:pt idx="171">
                  <c:v>70307.210857142854</c:v>
                </c:pt>
                <c:pt idx="172">
                  <c:v>70423.889809523811</c:v>
                </c:pt>
                <c:pt idx="173">
                  <c:v>70540.568761904768</c:v>
                </c:pt>
                <c:pt idx="174">
                  <c:v>70657.24771428571</c:v>
                </c:pt>
                <c:pt idx="175">
                  <c:v>70773.926666666666</c:v>
                </c:pt>
                <c:pt idx="176">
                  <c:v>70890.605619047623</c:v>
                </c:pt>
                <c:pt idx="177">
                  <c:v>71007.28457142858</c:v>
                </c:pt>
                <c:pt idx="178">
                  <c:v>71123.963523809522</c:v>
                </c:pt>
                <c:pt idx="179">
                  <c:v>71240.642476190478</c:v>
                </c:pt>
                <c:pt idx="180">
                  <c:v>71357.321428571435</c:v>
                </c:pt>
                <c:pt idx="181">
                  <c:v>71474.000380952377</c:v>
                </c:pt>
                <c:pt idx="182">
                  <c:v>71590.679333333333</c:v>
                </c:pt>
                <c:pt idx="183">
                  <c:v>71707.35828571429</c:v>
                </c:pt>
                <c:pt idx="184">
                  <c:v>71824.037238095247</c:v>
                </c:pt>
                <c:pt idx="185">
                  <c:v>71940.716190476189</c:v>
                </c:pt>
                <c:pt idx="186">
                  <c:v>72057.395142857145</c:v>
                </c:pt>
                <c:pt idx="187">
                  <c:v>72174.074095238102</c:v>
                </c:pt>
                <c:pt idx="188">
                  <c:v>72290.753047619044</c:v>
                </c:pt>
                <c:pt idx="189">
                  <c:v>72407.432000000001</c:v>
                </c:pt>
                <c:pt idx="190">
                  <c:v>72524.110952380957</c:v>
                </c:pt>
                <c:pt idx="191">
                  <c:v>72640.789904761914</c:v>
                </c:pt>
                <c:pt idx="192">
                  <c:v>72757.468857142856</c:v>
                </c:pt>
                <c:pt idx="193">
                  <c:v>72874.147809523813</c:v>
                </c:pt>
                <c:pt idx="194">
                  <c:v>72990.826761904769</c:v>
                </c:pt>
                <c:pt idx="195">
                  <c:v>73107.505714285711</c:v>
                </c:pt>
                <c:pt idx="196">
                  <c:v>73224.184666666668</c:v>
                </c:pt>
                <c:pt idx="197">
                  <c:v>73340.863619047625</c:v>
                </c:pt>
                <c:pt idx="198">
                  <c:v>73457.542571428581</c:v>
                </c:pt>
                <c:pt idx="199">
                  <c:v>73574.221523809523</c:v>
                </c:pt>
                <c:pt idx="200">
                  <c:v>73690.90047619048</c:v>
                </c:pt>
                <c:pt idx="201">
                  <c:v>73807.579428571436</c:v>
                </c:pt>
                <c:pt idx="202">
                  <c:v>73924.258380952379</c:v>
                </c:pt>
                <c:pt idx="203">
                  <c:v>74040.937333333335</c:v>
                </c:pt>
                <c:pt idx="204">
                  <c:v>74157.616285714292</c:v>
                </c:pt>
                <c:pt idx="205">
                  <c:v>74274.295238095248</c:v>
                </c:pt>
                <c:pt idx="206">
                  <c:v>74390.97419047619</c:v>
                </c:pt>
                <c:pt idx="207">
                  <c:v>74507.653142857147</c:v>
                </c:pt>
                <c:pt idx="208">
                  <c:v>74624.332095238089</c:v>
                </c:pt>
                <c:pt idx="209">
                  <c:v>74741.011047619046</c:v>
                </c:pt>
                <c:pt idx="21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ser>
          <c:idx val="0"/>
          <c:order val="1"/>
          <c:tx>
            <c:strRef>
              <c:f>'AFL2502'!$F$1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'AFL2502'!$E$2:$E$3</c:f>
              <c:numCache>
                <c:formatCode>General</c:formatCode>
                <c:ptCount val="2"/>
                <c:pt idx="0">
                  <c:v>-120954</c:v>
                </c:pt>
                <c:pt idx="1">
                  <c:v>124981</c:v>
                </c:pt>
              </c:numCache>
            </c:numRef>
          </c:xVal>
          <c:yVal>
            <c:numRef>
              <c:f>'AFL2502'!$F$2:$F$3</c:f>
              <c:numCache>
                <c:formatCode>General</c:formatCode>
                <c:ptCount val="2"/>
                <c:pt idx="0">
                  <c:v>50355.11</c:v>
                </c:pt>
                <c:pt idx="1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429560"/>
        <c:axId val="582430736"/>
      </c:scatterChart>
      <c:valAx>
        <c:axId val="582429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30736"/>
        <c:crosses val="autoZero"/>
        <c:crossBetween val="midCat"/>
      </c:valAx>
      <c:valAx>
        <c:axId val="58243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29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'AFL2503'!$E$6:$E$222</c:f>
              <c:numCache>
                <c:formatCode>General</c:formatCode>
                <c:ptCount val="217"/>
                <c:pt idx="0">
                  <c:v>124981</c:v>
                </c:pt>
                <c:pt idx="1">
                  <c:v>123493.10185185185</c:v>
                </c:pt>
                <c:pt idx="2">
                  <c:v>122005.20370370371</c:v>
                </c:pt>
                <c:pt idx="3">
                  <c:v>120517.30555555556</c:v>
                </c:pt>
                <c:pt idx="4">
                  <c:v>119029.4074074074</c:v>
                </c:pt>
                <c:pt idx="5">
                  <c:v>117541.50925925926</c:v>
                </c:pt>
                <c:pt idx="6">
                  <c:v>116053.61111111111</c:v>
                </c:pt>
                <c:pt idx="7">
                  <c:v>114565.71296296296</c:v>
                </c:pt>
                <c:pt idx="8">
                  <c:v>113077.81481481482</c:v>
                </c:pt>
                <c:pt idx="9">
                  <c:v>111589.91666666667</c:v>
                </c:pt>
                <c:pt idx="10">
                  <c:v>110102.01851851853</c:v>
                </c:pt>
                <c:pt idx="11">
                  <c:v>108614.12037037036</c:v>
                </c:pt>
                <c:pt idx="12">
                  <c:v>107126.22222222222</c:v>
                </c:pt>
                <c:pt idx="13">
                  <c:v>105638.32407407407</c:v>
                </c:pt>
                <c:pt idx="14">
                  <c:v>104150.42592592593</c:v>
                </c:pt>
                <c:pt idx="15">
                  <c:v>102662.52777777778</c:v>
                </c:pt>
                <c:pt idx="16">
                  <c:v>101174.62962962964</c:v>
                </c:pt>
                <c:pt idx="17">
                  <c:v>99686.731481481489</c:v>
                </c:pt>
                <c:pt idx="18">
                  <c:v>98198.833333333343</c:v>
                </c:pt>
                <c:pt idx="19">
                  <c:v>96710.935185185182</c:v>
                </c:pt>
                <c:pt idx="20">
                  <c:v>95223.037037037036</c:v>
                </c:pt>
                <c:pt idx="21">
                  <c:v>93735.138888888891</c:v>
                </c:pt>
                <c:pt idx="22">
                  <c:v>92247.240740740745</c:v>
                </c:pt>
                <c:pt idx="23">
                  <c:v>90759.342592592599</c:v>
                </c:pt>
                <c:pt idx="24">
                  <c:v>89271.444444444438</c:v>
                </c:pt>
                <c:pt idx="25">
                  <c:v>87783.546296296292</c:v>
                </c:pt>
                <c:pt idx="26">
                  <c:v>86295.648148148146</c:v>
                </c:pt>
                <c:pt idx="27">
                  <c:v>84807.75</c:v>
                </c:pt>
                <c:pt idx="28">
                  <c:v>83319.851851851854</c:v>
                </c:pt>
                <c:pt idx="29">
                  <c:v>81831.953703703708</c:v>
                </c:pt>
                <c:pt idx="30">
                  <c:v>80344.055555555562</c:v>
                </c:pt>
                <c:pt idx="31">
                  <c:v>78856.157407407416</c:v>
                </c:pt>
                <c:pt idx="32">
                  <c:v>77368.25925925927</c:v>
                </c:pt>
                <c:pt idx="33">
                  <c:v>75880.361111111124</c:v>
                </c:pt>
                <c:pt idx="34">
                  <c:v>74392.462962962964</c:v>
                </c:pt>
                <c:pt idx="35">
                  <c:v>72904.564814814818</c:v>
                </c:pt>
                <c:pt idx="36">
                  <c:v>71416.666666666672</c:v>
                </c:pt>
                <c:pt idx="37">
                  <c:v>69928.768518518526</c:v>
                </c:pt>
                <c:pt idx="38">
                  <c:v>68440.870370370365</c:v>
                </c:pt>
                <c:pt idx="39">
                  <c:v>66952.972222222219</c:v>
                </c:pt>
                <c:pt idx="40">
                  <c:v>65465.07407407408</c:v>
                </c:pt>
                <c:pt idx="41">
                  <c:v>63977.175925925927</c:v>
                </c:pt>
                <c:pt idx="42">
                  <c:v>62489.277777777781</c:v>
                </c:pt>
                <c:pt idx="43">
                  <c:v>61001.379629629635</c:v>
                </c:pt>
                <c:pt idx="44">
                  <c:v>59513.481481481489</c:v>
                </c:pt>
                <c:pt idx="45">
                  <c:v>58025.583333333343</c:v>
                </c:pt>
                <c:pt idx="46">
                  <c:v>56537.685185185197</c:v>
                </c:pt>
                <c:pt idx="47">
                  <c:v>55049.787037037036</c:v>
                </c:pt>
                <c:pt idx="48">
                  <c:v>53561.888888888891</c:v>
                </c:pt>
                <c:pt idx="49">
                  <c:v>52073.990740740745</c:v>
                </c:pt>
                <c:pt idx="50">
                  <c:v>50586.092592592599</c:v>
                </c:pt>
                <c:pt idx="51">
                  <c:v>49098.194444444453</c:v>
                </c:pt>
                <c:pt idx="52">
                  <c:v>47610.296296296307</c:v>
                </c:pt>
                <c:pt idx="53">
                  <c:v>46122.398148148161</c:v>
                </c:pt>
                <c:pt idx="54">
                  <c:v>44634.5</c:v>
                </c:pt>
                <c:pt idx="55">
                  <c:v>43146.601851851854</c:v>
                </c:pt>
                <c:pt idx="56">
                  <c:v>41658.703703703708</c:v>
                </c:pt>
                <c:pt idx="57">
                  <c:v>40170.805555555562</c:v>
                </c:pt>
                <c:pt idx="58">
                  <c:v>38682.907407407416</c:v>
                </c:pt>
                <c:pt idx="59">
                  <c:v>37195.00925925927</c:v>
                </c:pt>
                <c:pt idx="60">
                  <c:v>35707.111111111124</c:v>
                </c:pt>
                <c:pt idx="61">
                  <c:v>34219.212962962964</c:v>
                </c:pt>
                <c:pt idx="62">
                  <c:v>32731.314814814818</c:v>
                </c:pt>
                <c:pt idx="63">
                  <c:v>31243.416666666672</c:v>
                </c:pt>
                <c:pt idx="64">
                  <c:v>29755.518518518526</c:v>
                </c:pt>
                <c:pt idx="65">
                  <c:v>28267.62037037038</c:v>
                </c:pt>
                <c:pt idx="66">
                  <c:v>26779.722222222234</c:v>
                </c:pt>
                <c:pt idx="67">
                  <c:v>25291.824074074088</c:v>
                </c:pt>
                <c:pt idx="68">
                  <c:v>23803.925925925927</c:v>
                </c:pt>
                <c:pt idx="69">
                  <c:v>22316.027777777781</c:v>
                </c:pt>
                <c:pt idx="70">
                  <c:v>20828.129629629635</c:v>
                </c:pt>
                <c:pt idx="71">
                  <c:v>19340.231481481489</c:v>
                </c:pt>
                <c:pt idx="72">
                  <c:v>17852.333333333343</c:v>
                </c:pt>
                <c:pt idx="73">
                  <c:v>16364.435185185197</c:v>
                </c:pt>
                <c:pt idx="74">
                  <c:v>14876.537037037051</c:v>
                </c:pt>
                <c:pt idx="75">
                  <c:v>13388.638888888891</c:v>
                </c:pt>
                <c:pt idx="76">
                  <c:v>11900.740740740745</c:v>
                </c:pt>
                <c:pt idx="77">
                  <c:v>10412.842592592599</c:v>
                </c:pt>
                <c:pt idx="78">
                  <c:v>8924.9444444444525</c:v>
                </c:pt>
                <c:pt idx="79">
                  <c:v>7437.0462962963065</c:v>
                </c:pt>
                <c:pt idx="80">
                  <c:v>5949.1481481481605</c:v>
                </c:pt>
                <c:pt idx="81">
                  <c:v>4461.2500000000146</c:v>
                </c:pt>
                <c:pt idx="82">
                  <c:v>2973.351851851854</c:v>
                </c:pt>
                <c:pt idx="83">
                  <c:v>1485.453703703708</c:v>
                </c:pt>
                <c:pt idx="84">
                  <c:v>-2.4444444444379769</c:v>
                </c:pt>
                <c:pt idx="85">
                  <c:v>-1490.342592592584</c:v>
                </c:pt>
                <c:pt idx="86">
                  <c:v>-2978.24074074073</c:v>
                </c:pt>
                <c:pt idx="87">
                  <c:v>-4466.138888888876</c:v>
                </c:pt>
                <c:pt idx="88">
                  <c:v>-5954.0370370370219</c:v>
                </c:pt>
                <c:pt idx="89">
                  <c:v>-7441.9351851851679</c:v>
                </c:pt>
                <c:pt idx="90">
                  <c:v>-8929.8333333333139</c:v>
                </c:pt>
                <c:pt idx="91">
                  <c:v>-10417.73148148146</c:v>
                </c:pt>
                <c:pt idx="92">
                  <c:v>-11905.629629629606</c:v>
                </c:pt>
                <c:pt idx="93">
                  <c:v>-13393.527777777781</c:v>
                </c:pt>
                <c:pt idx="94">
                  <c:v>-14881.425925925927</c:v>
                </c:pt>
                <c:pt idx="95">
                  <c:v>-16369.324074074073</c:v>
                </c:pt>
                <c:pt idx="96">
                  <c:v>-17857.222222222219</c:v>
                </c:pt>
                <c:pt idx="97">
                  <c:v>-19345.120370370365</c:v>
                </c:pt>
                <c:pt idx="98">
                  <c:v>-20833.018518518511</c:v>
                </c:pt>
                <c:pt idx="99">
                  <c:v>-22320.916666666657</c:v>
                </c:pt>
                <c:pt idx="100">
                  <c:v>-23808.814814814803</c:v>
                </c:pt>
                <c:pt idx="101">
                  <c:v>-25296.712962962949</c:v>
                </c:pt>
                <c:pt idx="102">
                  <c:v>-26784.611111111095</c:v>
                </c:pt>
                <c:pt idx="103">
                  <c:v>-28272.509259259241</c:v>
                </c:pt>
                <c:pt idx="104">
                  <c:v>-29760.407407407387</c:v>
                </c:pt>
                <c:pt idx="105">
                  <c:v>-31248.305555555533</c:v>
                </c:pt>
                <c:pt idx="106">
                  <c:v>-32736.203703703679</c:v>
                </c:pt>
                <c:pt idx="107">
                  <c:v>-34224.101851851854</c:v>
                </c:pt>
                <c:pt idx="108">
                  <c:v>-35712</c:v>
                </c:pt>
                <c:pt idx="109">
                  <c:v>-37199.898148148146</c:v>
                </c:pt>
                <c:pt idx="110">
                  <c:v>-38687.796296296292</c:v>
                </c:pt>
                <c:pt idx="111">
                  <c:v>-40175.694444444438</c:v>
                </c:pt>
                <c:pt idx="112">
                  <c:v>-41663.592592592584</c:v>
                </c:pt>
                <c:pt idx="113">
                  <c:v>-43151.49074074073</c:v>
                </c:pt>
                <c:pt idx="114">
                  <c:v>-44639.388888888876</c:v>
                </c:pt>
                <c:pt idx="115">
                  <c:v>-46127.287037037022</c:v>
                </c:pt>
                <c:pt idx="116">
                  <c:v>-47615.185185185168</c:v>
                </c:pt>
                <c:pt idx="117">
                  <c:v>-49103.083333333314</c:v>
                </c:pt>
                <c:pt idx="118">
                  <c:v>-50590.98148148146</c:v>
                </c:pt>
                <c:pt idx="119">
                  <c:v>-52078.879629629606</c:v>
                </c:pt>
                <c:pt idx="120">
                  <c:v>-53566.777777777752</c:v>
                </c:pt>
                <c:pt idx="121">
                  <c:v>-55054.675925925927</c:v>
                </c:pt>
                <c:pt idx="122">
                  <c:v>-56542.574074074073</c:v>
                </c:pt>
                <c:pt idx="123">
                  <c:v>-58030.472222222219</c:v>
                </c:pt>
                <c:pt idx="124">
                  <c:v>-59518.370370370365</c:v>
                </c:pt>
                <c:pt idx="125">
                  <c:v>-61006.268518518511</c:v>
                </c:pt>
                <c:pt idx="126">
                  <c:v>-62494.166666666657</c:v>
                </c:pt>
                <c:pt idx="127">
                  <c:v>-63982.064814814803</c:v>
                </c:pt>
                <c:pt idx="128">
                  <c:v>-65469.962962962949</c:v>
                </c:pt>
                <c:pt idx="129">
                  <c:v>-66957.861111111095</c:v>
                </c:pt>
                <c:pt idx="130">
                  <c:v>-68445.759259259241</c:v>
                </c:pt>
                <c:pt idx="131">
                  <c:v>-69933.657407407387</c:v>
                </c:pt>
                <c:pt idx="132">
                  <c:v>-71421.555555555533</c:v>
                </c:pt>
                <c:pt idx="133">
                  <c:v>-72909.453703703679</c:v>
                </c:pt>
                <c:pt idx="134">
                  <c:v>-74397.351851851825</c:v>
                </c:pt>
                <c:pt idx="135">
                  <c:v>-75885.249999999971</c:v>
                </c:pt>
                <c:pt idx="136">
                  <c:v>-77373.148148148146</c:v>
                </c:pt>
                <c:pt idx="137">
                  <c:v>-78861.046296296292</c:v>
                </c:pt>
                <c:pt idx="138">
                  <c:v>-80348.944444444438</c:v>
                </c:pt>
                <c:pt idx="139">
                  <c:v>-81836.842592592584</c:v>
                </c:pt>
                <c:pt idx="140">
                  <c:v>-83324.74074074073</c:v>
                </c:pt>
                <c:pt idx="141">
                  <c:v>-84812.638888888876</c:v>
                </c:pt>
                <c:pt idx="142">
                  <c:v>-86300.537037037022</c:v>
                </c:pt>
                <c:pt idx="143">
                  <c:v>-87788.435185185168</c:v>
                </c:pt>
                <c:pt idx="144">
                  <c:v>-89276.333333333314</c:v>
                </c:pt>
                <c:pt idx="145">
                  <c:v>-90764.23148148146</c:v>
                </c:pt>
                <c:pt idx="146">
                  <c:v>-92252.129629629606</c:v>
                </c:pt>
                <c:pt idx="147">
                  <c:v>-93740.027777777752</c:v>
                </c:pt>
                <c:pt idx="148">
                  <c:v>-95227.925925925898</c:v>
                </c:pt>
                <c:pt idx="149">
                  <c:v>-96715.824074074044</c:v>
                </c:pt>
                <c:pt idx="150">
                  <c:v>-98203.722222222219</c:v>
                </c:pt>
                <c:pt idx="151">
                  <c:v>-99691.620370370365</c:v>
                </c:pt>
                <c:pt idx="152">
                  <c:v>-101179.51851851851</c:v>
                </c:pt>
                <c:pt idx="153">
                  <c:v>-102667.41666666666</c:v>
                </c:pt>
                <c:pt idx="154">
                  <c:v>-104155.3148148148</c:v>
                </c:pt>
                <c:pt idx="155">
                  <c:v>-105643.21296296295</c:v>
                </c:pt>
                <c:pt idx="156">
                  <c:v>-107131.11111111109</c:v>
                </c:pt>
                <c:pt idx="157">
                  <c:v>-108619.00925925924</c:v>
                </c:pt>
                <c:pt idx="158">
                  <c:v>-110106.90740740739</c:v>
                </c:pt>
                <c:pt idx="159">
                  <c:v>-111594.80555555553</c:v>
                </c:pt>
                <c:pt idx="160">
                  <c:v>-113082.70370370368</c:v>
                </c:pt>
                <c:pt idx="161">
                  <c:v>-114570.60185185182</c:v>
                </c:pt>
                <c:pt idx="162">
                  <c:v>-116058.5</c:v>
                </c:pt>
              </c:numCache>
            </c:numRef>
          </c:xVal>
          <c:yVal>
            <c:numRef>
              <c:f>'AFL2503'!$F$6:$F$222</c:f>
              <c:numCache>
                <c:formatCode>General</c:formatCode>
                <c:ptCount val="217"/>
                <c:pt idx="0">
                  <c:v>74857.69</c:v>
                </c:pt>
                <c:pt idx="1">
                  <c:v>74883.147592592592</c:v>
                </c:pt>
                <c:pt idx="2">
                  <c:v>74908.605185185181</c:v>
                </c:pt>
                <c:pt idx="3">
                  <c:v>74934.062777777785</c:v>
                </c:pt>
                <c:pt idx="4">
                  <c:v>74959.520370370374</c:v>
                </c:pt>
                <c:pt idx="5">
                  <c:v>74984.977962962963</c:v>
                </c:pt>
                <c:pt idx="6">
                  <c:v>75010.435555555552</c:v>
                </c:pt>
                <c:pt idx="7">
                  <c:v>75035.893148148156</c:v>
                </c:pt>
                <c:pt idx="8">
                  <c:v>75061.350740740745</c:v>
                </c:pt>
                <c:pt idx="9">
                  <c:v>75086.808333333334</c:v>
                </c:pt>
                <c:pt idx="10">
                  <c:v>75112.265925925924</c:v>
                </c:pt>
                <c:pt idx="11">
                  <c:v>75137.723518518527</c:v>
                </c:pt>
                <c:pt idx="12">
                  <c:v>75163.181111111116</c:v>
                </c:pt>
                <c:pt idx="13">
                  <c:v>75188.638703703706</c:v>
                </c:pt>
                <c:pt idx="14">
                  <c:v>75214.096296296295</c:v>
                </c:pt>
                <c:pt idx="15">
                  <c:v>75239.553888888899</c:v>
                </c:pt>
                <c:pt idx="16">
                  <c:v>75265.011481481488</c:v>
                </c:pt>
                <c:pt idx="17">
                  <c:v>75290.469074074077</c:v>
                </c:pt>
                <c:pt idx="18">
                  <c:v>75315.926666666666</c:v>
                </c:pt>
                <c:pt idx="19">
                  <c:v>75341.384259259255</c:v>
                </c:pt>
                <c:pt idx="20">
                  <c:v>75366.841851851859</c:v>
                </c:pt>
                <c:pt idx="21">
                  <c:v>75392.299444444448</c:v>
                </c:pt>
                <c:pt idx="22">
                  <c:v>75417.757037037038</c:v>
                </c:pt>
                <c:pt idx="23">
                  <c:v>75443.214629629627</c:v>
                </c:pt>
                <c:pt idx="24">
                  <c:v>75468.672222222231</c:v>
                </c:pt>
                <c:pt idx="25">
                  <c:v>75494.12981481482</c:v>
                </c:pt>
                <c:pt idx="26">
                  <c:v>75519.587407407409</c:v>
                </c:pt>
                <c:pt idx="27">
                  <c:v>75545.044999999998</c:v>
                </c:pt>
                <c:pt idx="28">
                  <c:v>75570.502592592602</c:v>
                </c:pt>
                <c:pt idx="29">
                  <c:v>75595.960185185191</c:v>
                </c:pt>
                <c:pt idx="30">
                  <c:v>75621.41777777778</c:v>
                </c:pt>
                <c:pt idx="31">
                  <c:v>75646.87537037037</c:v>
                </c:pt>
                <c:pt idx="32">
                  <c:v>75672.332962962973</c:v>
                </c:pt>
                <c:pt idx="33">
                  <c:v>75697.790555555563</c:v>
                </c:pt>
                <c:pt idx="34">
                  <c:v>75723.248148148152</c:v>
                </c:pt>
                <c:pt idx="35">
                  <c:v>75748.705740740741</c:v>
                </c:pt>
                <c:pt idx="36">
                  <c:v>75774.16333333333</c:v>
                </c:pt>
                <c:pt idx="37">
                  <c:v>75799.620925925934</c:v>
                </c:pt>
                <c:pt idx="38">
                  <c:v>75825.078518518523</c:v>
                </c:pt>
                <c:pt idx="39">
                  <c:v>75850.536111111112</c:v>
                </c:pt>
                <c:pt idx="40">
                  <c:v>75875.993703703702</c:v>
                </c:pt>
                <c:pt idx="41">
                  <c:v>75901.451296296305</c:v>
                </c:pt>
                <c:pt idx="42">
                  <c:v>75926.908888888895</c:v>
                </c:pt>
                <c:pt idx="43">
                  <c:v>75952.366481481484</c:v>
                </c:pt>
                <c:pt idx="44">
                  <c:v>75977.824074074073</c:v>
                </c:pt>
                <c:pt idx="45">
                  <c:v>76003.281666666677</c:v>
                </c:pt>
                <c:pt idx="46">
                  <c:v>76028.739259259266</c:v>
                </c:pt>
                <c:pt idx="47">
                  <c:v>76054.196851851855</c:v>
                </c:pt>
                <c:pt idx="48">
                  <c:v>76079.654444444444</c:v>
                </c:pt>
                <c:pt idx="49">
                  <c:v>76105.112037037034</c:v>
                </c:pt>
                <c:pt idx="50">
                  <c:v>76130.569629629637</c:v>
                </c:pt>
                <c:pt idx="51">
                  <c:v>76156.027222222227</c:v>
                </c:pt>
                <c:pt idx="52">
                  <c:v>76181.484814814816</c:v>
                </c:pt>
                <c:pt idx="53">
                  <c:v>76206.942407407405</c:v>
                </c:pt>
                <c:pt idx="54">
                  <c:v>76232.400000000009</c:v>
                </c:pt>
                <c:pt idx="55">
                  <c:v>76257.857592592598</c:v>
                </c:pt>
                <c:pt idx="56">
                  <c:v>76283.315185185187</c:v>
                </c:pt>
                <c:pt idx="57">
                  <c:v>76308.772777777776</c:v>
                </c:pt>
                <c:pt idx="58">
                  <c:v>76334.23037037038</c:v>
                </c:pt>
                <c:pt idx="59">
                  <c:v>76359.687962962969</c:v>
                </c:pt>
                <c:pt idx="60">
                  <c:v>76385.145555555559</c:v>
                </c:pt>
                <c:pt idx="61">
                  <c:v>76410.603148148148</c:v>
                </c:pt>
                <c:pt idx="62">
                  <c:v>76436.060740740751</c:v>
                </c:pt>
                <c:pt idx="63">
                  <c:v>76461.518333333341</c:v>
                </c:pt>
                <c:pt idx="64">
                  <c:v>76486.97592592593</c:v>
                </c:pt>
                <c:pt idx="65">
                  <c:v>76512.433518518519</c:v>
                </c:pt>
                <c:pt idx="66">
                  <c:v>76537.891111111108</c:v>
                </c:pt>
                <c:pt idx="67">
                  <c:v>76563.348703703712</c:v>
                </c:pt>
                <c:pt idx="68">
                  <c:v>76588.806296296301</c:v>
                </c:pt>
                <c:pt idx="69">
                  <c:v>76614.263888888891</c:v>
                </c:pt>
                <c:pt idx="70">
                  <c:v>76639.72148148148</c:v>
                </c:pt>
                <c:pt idx="71">
                  <c:v>76665.179074074083</c:v>
                </c:pt>
                <c:pt idx="72">
                  <c:v>76690.636666666673</c:v>
                </c:pt>
                <c:pt idx="73">
                  <c:v>76716.094259259262</c:v>
                </c:pt>
                <c:pt idx="74">
                  <c:v>76741.551851851851</c:v>
                </c:pt>
                <c:pt idx="75">
                  <c:v>76767.009444444455</c:v>
                </c:pt>
                <c:pt idx="76">
                  <c:v>76792.467037037044</c:v>
                </c:pt>
                <c:pt idx="77">
                  <c:v>76817.924629629633</c:v>
                </c:pt>
                <c:pt idx="78">
                  <c:v>76843.382222222222</c:v>
                </c:pt>
                <c:pt idx="79">
                  <c:v>76868.839814814826</c:v>
                </c:pt>
                <c:pt idx="80">
                  <c:v>76894.297407407415</c:v>
                </c:pt>
                <c:pt idx="81">
                  <c:v>76919.755000000005</c:v>
                </c:pt>
                <c:pt idx="82">
                  <c:v>76945.212592592594</c:v>
                </c:pt>
                <c:pt idx="83">
                  <c:v>76970.670185185183</c:v>
                </c:pt>
                <c:pt idx="84">
                  <c:v>76996.127777777787</c:v>
                </c:pt>
                <c:pt idx="85">
                  <c:v>77021.585370370376</c:v>
                </c:pt>
                <c:pt idx="86">
                  <c:v>77047.042962962965</c:v>
                </c:pt>
                <c:pt idx="87">
                  <c:v>77072.500555555554</c:v>
                </c:pt>
                <c:pt idx="88">
                  <c:v>77097.958148148158</c:v>
                </c:pt>
                <c:pt idx="89">
                  <c:v>77123.415740740747</c:v>
                </c:pt>
                <c:pt idx="90">
                  <c:v>77148.873333333337</c:v>
                </c:pt>
                <c:pt idx="91">
                  <c:v>77174.330925925926</c:v>
                </c:pt>
                <c:pt idx="92">
                  <c:v>77199.78851851853</c:v>
                </c:pt>
                <c:pt idx="93">
                  <c:v>77225.246111111119</c:v>
                </c:pt>
                <c:pt idx="94">
                  <c:v>77250.703703703708</c:v>
                </c:pt>
                <c:pt idx="95">
                  <c:v>77276.161296296297</c:v>
                </c:pt>
                <c:pt idx="96">
                  <c:v>77301.618888888886</c:v>
                </c:pt>
                <c:pt idx="97">
                  <c:v>77327.07648148149</c:v>
                </c:pt>
                <c:pt idx="98">
                  <c:v>77352.534074074079</c:v>
                </c:pt>
                <c:pt idx="99">
                  <c:v>77377.991666666669</c:v>
                </c:pt>
                <c:pt idx="100">
                  <c:v>77403.449259259258</c:v>
                </c:pt>
                <c:pt idx="101">
                  <c:v>77428.906851851862</c:v>
                </c:pt>
                <c:pt idx="102">
                  <c:v>77454.364444444451</c:v>
                </c:pt>
                <c:pt idx="103">
                  <c:v>77479.82203703704</c:v>
                </c:pt>
                <c:pt idx="104">
                  <c:v>77505.279629629629</c:v>
                </c:pt>
                <c:pt idx="105">
                  <c:v>77530.737222222233</c:v>
                </c:pt>
                <c:pt idx="106">
                  <c:v>77556.194814814822</c:v>
                </c:pt>
                <c:pt idx="107">
                  <c:v>77581.652407407411</c:v>
                </c:pt>
                <c:pt idx="108">
                  <c:v>77607.11</c:v>
                </c:pt>
                <c:pt idx="109">
                  <c:v>77632.567592592604</c:v>
                </c:pt>
                <c:pt idx="110">
                  <c:v>77658.025185185194</c:v>
                </c:pt>
                <c:pt idx="111">
                  <c:v>77683.482777777783</c:v>
                </c:pt>
                <c:pt idx="112">
                  <c:v>77708.940370370372</c:v>
                </c:pt>
                <c:pt idx="113">
                  <c:v>77734.397962962976</c:v>
                </c:pt>
                <c:pt idx="114">
                  <c:v>77759.855555555565</c:v>
                </c:pt>
                <c:pt idx="115">
                  <c:v>77785.313148148154</c:v>
                </c:pt>
                <c:pt idx="116">
                  <c:v>77810.770740740743</c:v>
                </c:pt>
                <c:pt idx="117">
                  <c:v>77836.228333333333</c:v>
                </c:pt>
                <c:pt idx="118">
                  <c:v>77861.685925925936</c:v>
                </c:pt>
                <c:pt idx="119">
                  <c:v>77887.143518518526</c:v>
                </c:pt>
                <c:pt idx="120">
                  <c:v>77912.601111111115</c:v>
                </c:pt>
                <c:pt idx="121">
                  <c:v>77938.058703703704</c:v>
                </c:pt>
                <c:pt idx="122">
                  <c:v>77963.516296296308</c:v>
                </c:pt>
                <c:pt idx="123">
                  <c:v>77988.973888888897</c:v>
                </c:pt>
                <c:pt idx="124">
                  <c:v>78014.431481481486</c:v>
                </c:pt>
                <c:pt idx="125">
                  <c:v>78039.889074074075</c:v>
                </c:pt>
                <c:pt idx="126">
                  <c:v>78065.346666666679</c:v>
                </c:pt>
                <c:pt idx="127">
                  <c:v>78090.804259259268</c:v>
                </c:pt>
                <c:pt idx="128">
                  <c:v>78116.261851851858</c:v>
                </c:pt>
                <c:pt idx="129">
                  <c:v>78141.719444444447</c:v>
                </c:pt>
                <c:pt idx="130">
                  <c:v>78167.177037037036</c:v>
                </c:pt>
                <c:pt idx="131">
                  <c:v>78192.63462962964</c:v>
                </c:pt>
                <c:pt idx="132">
                  <c:v>78218.092222222229</c:v>
                </c:pt>
                <c:pt idx="133">
                  <c:v>78243.549814814818</c:v>
                </c:pt>
                <c:pt idx="134">
                  <c:v>78269.007407407407</c:v>
                </c:pt>
                <c:pt idx="135">
                  <c:v>78294.465000000011</c:v>
                </c:pt>
                <c:pt idx="136">
                  <c:v>78319.9225925926</c:v>
                </c:pt>
                <c:pt idx="137">
                  <c:v>78345.380185185189</c:v>
                </c:pt>
                <c:pt idx="138">
                  <c:v>78370.837777777779</c:v>
                </c:pt>
                <c:pt idx="139">
                  <c:v>78396.295370370382</c:v>
                </c:pt>
                <c:pt idx="140">
                  <c:v>78421.752962962972</c:v>
                </c:pt>
                <c:pt idx="141">
                  <c:v>78447.210555555561</c:v>
                </c:pt>
                <c:pt idx="142">
                  <c:v>78472.66814814815</c:v>
                </c:pt>
                <c:pt idx="143">
                  <c:v>78498.125740740754</c:v>
                </c:pt>
                <c:pt idx="144">
                  <c:v>78523.583333333343</c:v>
                </c:pt>
                <c:pt idx="145">
                  <c:v>78549.040925925932</c:v>
                </c:pt>
                <c:pt idx="146">
                  <c:v>78574.498518518521</c:v>
                </c:pt>
                <c:pt idx="147">
                  <c:v>78599.956111111111</c:v>
                </c:pt>
                <c:pt idx="148">
                  <c:v>78625.413703703714</c:v>
                </c:pt>
                <c:pt idx="149">
                  <c:v>78650.871296296304</c:v>
                </c:pt>
                <c:pt idx="150">
                  <c:v>78676.328888888893</c:v>
                </c:pt>
                <c:pt idx="151">
                  <c:v>78701.786481481482</c:v>
                </c:pt>
                <c:pt idx="152">
                  <c:v>78727.244074074086</c:v>
                </c:pt>
                <c:pt idx="153">
                  <c:v>78752.701666666675</c:v>
                </c:pt>
                <c:pt idx="154">
                  <c:v>78778.159259259264</c:v>
                </c:pt>
                <c:pt idx="155">
                  <c:v>78803.616851851853</c:v>
                </c:pt>
                <c:pt idx="156">
                  <c:v>78829.074444444457</c:v>
                </c:pt>
                <c:pt idx="157">
                  <c:v>78854.532037037046</c:v>
                </c:pt>
                <c:pt idx="158">
                  <c:v>78879.989629629636</c:v>
                </c:pt>
                <c:pt idx="159">
                  <c:v>78905.447222222225</c:v>
                </c:pt>
                <c:pt idx="160">
                  <c:v>78930.904814814829</c:v>
                </c:pt>
                <c:pt idx="161">
                  <c:v>78956.362407407418</c:v>
                </c:pt>
                <c:pt idx="16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ser>
          <c:idx val="0"/>
          <c:order val="1"/>
          <c:tx>
            <c:strRef>
              <c:f>'AFL2503'!$F$1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'AFL2503'!$E$2:$E$3</c:f>
              <c:numCache>
                <c:formatCode>General</c:formatCode>
                <c:ptCount val="2"/>
                <c:pt idx="0">
                  <c:v>124981</c:v>
                </c:pt>
                <c:pt idx="1">
                  <c:v>-116058.5</c:v>
                </c:pt>
              </c:numCache>
            </c:numRef>
          </c:xVal>
          <c:yVal>
            <c:numRef>
              <c:f>'AFL2503'!$F$2:$F$3</c:f>
              <c:numCache>
                <c:formatCode>General</c:formatCode>
                <c:ptCount val="2"/>
                <c:pt idx="0">
                  <c:v>74857.69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425640"/>
        <c:axId val="582426424"/>
      </c:scatterChart>
      <c:valAx>
        <c:axId val="582425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26424"/>
        <c:crosses val="autoZero"/>
        <c:crossBetween val="midCat"/>
      </c:valAx>
      <c:valAx>
        <c:axId val="582426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25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'AFL2504'!$E$6:$E$222</c:f>
              <c:numCache>
                <c:formatCode>General</c:formatCode>
                <c:ptCount val="217"/>
                <c:pt idx="0">
                  <c:v>130518.1</c:v>
                </c:pt>
                <c:pt idx="1">
                  <c:v>129204.99292929293</c:v>
                </c:pt>
                <c:pt idx="2">
                  <c:v>127891.88585858587</c:v>
                </c:pt>
                <c:pt idx="3">
                  <c:v>126578.77878787879</c:v>
                </c:pt>
                <c:pt idx="4">
                  <c:v>125265.67171717172</c:v>
                </c:pt>
                <c:pt idx="5">
                  <c:v>123952.56464646466</c:v>
                </c:pt>
                <c:pt idx="6">
                  <c:v>122639.45757575758</c:v>
                </c:pt>
                <c:pt idx="7">
                  <c:v>121326.3505050505</c:v>
                </c:pt>
                <c:pt idx="8">
                  <c:v>120013.24343434344</c:v>
                </c:pt>
                <c:pt idx="9">
                  <c:v>118700.13636363637</c:v>
                </c:pt>
                <c:pt idx="10">
                  <c:v>117387.02929292929</c:v>
                </c:pt>
                <c:pt idx="11">
                  <c:v>116073.92222222223</c:v>
                </c:pt>
                <c:pt idx="12">
                  <c:v>114760.81515151515</c:v>
                </c:pt>
                <c:pt idx="13">
                  <c:v>113447.70808080808</c:v>
                </c:pt>
                <c:pt idx="14">
                  <c:v>112134.60101010102</c:v>
                </c:pt>
                <c:pt idx="15">
                  <c:v>110821.49393939394</c:v>
                </c:pt>
                <c:pt idx="16">
                  <c:v>109508.38686868688</c:v>
                </c:pt>
                <c:pt idx="17">
                  <c:v>108195.27979797981</c:v>
                </c:pt>
                <c:pt idx="18">
                  <c:v>106882.17272727273</c:v>
                </c:pt>
                <c:pt idx="19">
                  <c:v>105569.06565656565</c:v>
                </c:pt>
                <c:pt idx="20">
                  <c:v>104255.95858585859</c:v>
                </c:pt>
                <c:pt idx="21">
                  <c:v>102942.85151515152</c:v>
                </c:pt>
                <c:pt idx="22">
                  <c:v>101629.74444444446</c:v>
                </c:pt>
                <c:pt idx="23">
                  <c:v>100316.63737373738</c:v>
                </c:pt>
                <c:pt idx="24">
                  <c:v>99003.530303030304</c:v>
                </c:pt>
                <c:pt idx="25">
                  <c:v>97690.423232323228</c:v>
                </c:pt>
                <c:pt idx="26">
                  <c:v>96377.316161616167</c:v>
                </c:pt>
                <c:pt idx="27">
                  <c:v>95064.209090909091</c:v>
                </c:pt>
                <c:pt idx="28">
                  <c:v>93751.10202020203</c:v>
                </c:pt>
                <c:pt idx="29">
                  <c:v>92437.994949494954</c:v>
                </c:pt>
                <c:pt idx="30">
                  <c:v>91124.887878787878</c:v>
                </c:pt>
                <c:pt idx="31">
                  <c:v>89811.780808080803</c:v>
                </c:pt>
                <c:pt idx="32">
                  <c:v>88498.673737373741</c:v>
                </c:pt>
                <c:pt idx="33">
                  <c:v>87185.566666666666</c:v>
                </c:pt>
                <c:pt idx="34">
                  <c:v>85872.459595959604</c:v>
                </c:pt>
                <c:pt idx="35">
                  <c:v>84559.352525252529</c:v>
                </c:pt>
                <c:pt idx="36">
                  <c:v>83246.245454545453</c:v>
                </c:pt>
                <c:pt idx="37">
                  <c:v>81933.138383838377</c:v>
                </c:pt>
                <c:pt idx="38">
                  <c:v>80620.031313131316</c:v>
                </c:pt>
                <c:pt idx="39">
                  <c:v>79306.924242424255</c:v>
                </c:pt>
                <c:pt idx="40">
                  <c:v>77993.817171717179</c:v>
                </c:pt>
                <c:pt idx="41">
                  <c:v>76680.710101010103</c:v>
                </c:pt>
                <c:pt idx="42">
                  <c:v>75367.603030303027</c:v>
                </c:pt>
                <c:pt idx="43">
                  <c:v>74054.495959595952</c:v>
                </c:pt>
                <c:pt idx="44">
                  <c:v>72741.388888888891</c:v>
                </c:pt>
                <c:pt idx="45">
                  <c:v>71428.281818181829</c:v>
                </c:pt>
                <c:pt idx="46">
                  <c:v>70115.174747474754</c:v>
                </c:pt>
                <c:pt idx="47">
                  <c:v>68802.067676767678</c:v>
                </c:pt>
                <c:pt idx="48">
                  <c:v>67488.960606060602</c:v>
                </c:pt>
                <c:pt idx="49">
                  <c:v>66175.853535353526</c:v>
                </c:pt>
                <c:pt idx="50">
                  <c:v>64862.746464646465</c:v>
                </c:pt>
                <c:pt idx="51">
                  <c:v>63549.639393939389</c:v>
                </c:pt>
                <c:pt idx="52">
                  <c:v>62236.532323232328</c:v>
                </c:pt>
                <c:pt idx="53">
                  <c:v>60923.425252525252</c:v>
                </c:pt>
                <c:pt idx="54">
                  <c:v>59610.318181818177</c:v>
                </c:pt>
                <c:pt idx="55">
                  <c:v>58297.211111111115</c:v>
                </c:pt>
                <c:pt idx="56">
                  <c:v>56984.10404040404</c:v>
                </c:pt>
                <c:pt idx="57">
                  <c:v>55670.996969696964</c:v>
                </c:pt>
                <c:pt idx="58">
                  <c:v>54357.889898989903</c:v>
                </c:pt>
                <c:pt idx="59">
                  <c:v>53044.782828282827</c:v>
                </c:pt>
                <c:pt idx="60">
                  <c:v>51731.675757575751</c:v>
                </c:pt>
                <c:pt idx="61">
                  <c:v>50418.56868686869</c:v>
                </c:pt>
                <c:pt idx="62">
                  <c:v>49105.461616161614</c:v>
                </c:pt>
                <c:pt idx="63">
                  <c:v>47792.354545454538</c:v>
                </c:pt>
                <c:pt idx="64">
                  <c:v>46479.247474747477</c:v>
                </c:pt>
                <c:pt idx="65">
                  <c:v>45166.140404040401</c:v>
                </c:pt>
                <c:pt idx="66">
                  <c:v>43853.033333333326</c:v>
                </c:pt>
                <c:pt idx="67">
                  <c:v>42539.926262626264</c:v>
                </c:pt>
                <c:pt idx="68">
                  <c:v>41226.819191919189</c:v>
                </c:pt>
                <c:pt idx="69">
                  <c:v>39913.712121212113</c:v>
                </c:pt>
                <c:pt idx="70">
                  <c:v>38600.605050505052</c:v>
                </c:pt>
                <c:pt idx="71">
                  <c:v>37287.497979797976</c:v>
                </c:pt>
                <c:pt idx="72">
                  <c:v>35974.3909090909</c:v>
                </c:pt>
                <c:pt idx="73">
                  <c:v>34661.283838383839</c:v>
                </c:pt>
                <c:pt idx="74">
                  <c:v>33348.176767676763</c:v>
                </c:pt>
                <c:pt idx="75">
                  <c:v>32035.069696969687</c:v>
                </c:pt>
                <c:pt idx="76">
                  <c:v>30721.962626262626</c:v>
                </c:pt>
                <c:pt idx="77">
                  <c:v>29408.85555555555</c:v>
                </c:pt>
                <c:pt idx="78">
                  <c:v>28095.748484848489</c:v>
                </c:pt>
                <c:pt idx="79">
                  <c:v>26782.641414141413</c:v>
                </c:pt>
                <c:pt idx="80">
                  <c:v>25469.534343434338</c:v>
                </c:pt>
                <c:pt idx="81">
                  <c:v>24156.427272727276</c:v>
                </c:pt>
                <c:pt idx="82">
                  <c:v>22843.320202020201</c:v>
                </c:pt>
                <c:pt idx="83">
                  <c:v>21530.213131313125</c:v>
                </c:pt>
                <c:pt idx="84">
                  <c:v>20217.106060606064</c:v>
                </c:pt>
                <c:pt idx="85">
                  <c:v>18903.998989898988</c:v>
                </c:pt>
                <c:pt idx="86">
                  <c:v>17590.891919191912</c:v>
                </c:pt>
                <c:pt idx="87">
                  <c:v>16277.784848484851</c:v>
                </c:pt>
                <c:pt idx="88">
                  <c:v>14964.677777777775</c:v>
                </c:pt>
                <c:pt idx="89">
                  <c:v>13651.570707070699</c:v>
                </c:pt>
                <c:pt idx="90">
                  <c:v>12338.463636363638</c:v>
                </c:pt>
                <c:pt idx="91">
                  <c:v>11025.356565656562</c:v>
                </c:pt>
                <c:pt idx="92">
                  <c:v>9712.2494949494867</c:v>
                </c:pt>
                <c:pt idx="93">
                  <c:v>8399.1424242424255</c:v>
                </c:pt>
                <c:pt idx="94">
                  <c:v>7086.0353535353497</c:v>
                </c:pt>
                <c:pt idx="95">
                  <c:v>5772.928282828274</c:v>
                </c:pt>
                <c:pt idx="96">
                  <c:v>4459.8212121212127</c:v>
                </c:pt>
                <c:pt idx="97">
                  <c:v>3146.714141414137</c:v>
                </c:pt>
                <c:pt idx="98">
                  <c:v>1833.6070707070612</c:v>
                </c:pt>
                <c:pt idx="99">
                  <c:v>520.5</c:v>
                </c:pt>
                <c:pt idx="100">
                  <c:v>-792.60707070707576</c:v>
                </c:pt>
                <c:pt idx="101">
                  <c:v>-2105.7141414141515</c:v>
                </c:pt>
                <c:pt idx="102">
                  <c:v>-3418.8212121212273</c:v>
                </c:pt>
                <c:pt idx="103">
                  <c:v>-4731.928282828274</c:v>
                </c:pt>
                <c:pt idx="104">
                  <c:v>-6045.0353535353497</c:v>
                </c:pt>
                <c:pt idx="105">
                  <c:v>-7358.1424242424255</c:v>
                </c:pt>
                <c:pt idx="106">
                  <c:v>-8671.2494949495012</c:v>
                </c:pt>
                <c:pt idx="107">
                  <c:v>-9984.356565656577</c:v>
                </c:pt>
                <c:pt idx="108">
                  <c:v>-11297.463636363653</c:v>
                </c:pt>
                <c:pt idx="109">
                  <c:v>-12610.570707070699</c:v>
                </c:pt>
                <c:pt idx="110">
                  <c:v>-13923.677777777775</c:v>
                </c:pt>
                <c:pt idx="111">
                  <c:v>-15236.784848484851</c:v>
                </c:pt>
                <c:pt idx="112">
                  <c:v>-16549.891919191927</c:v>
                </c:pt>
                <c:pt idx="113">
                  <c:v>-17862.998989899002</c:v>
                </c:pt>
                <c:pt idx="114">
                  <c:v>-19176.106060606078</c:v>
                </c:pt>
                <c:pt idx="115">
                  <c:v>-20489.213131313125</c:v>
                </c:pt>
                <c:pt idx="116">
                  <c:v>-21802.320202020201</c:v>
                </c:pt>
                <c:pt idx="117">
                  <c:v>-23115.427272727276</c:v>
                </c:pt>
                <c:pt idx="118">
                  <c:v>-24428.534343434352</c:v>
                </c:pt>
                <c:pt idx="119">
                  <c:v>-25741.641414141428</c:v>
                </c:pt>
                <c:pt idx="120">
                  <c:v>-27054.748484848504</c:v>
                </c:pt>
                <c:pt idx="121">
                  <c:v>-28367.85555555555</c:v>
                </c:pt>
                <c:pt idx="122">
                  <c:v>-29680.962626262626</c:v>
                </c:pt>
                <c:pt idx="123">
                  <c:v>-30994.069696969702</c:v>
                </c:pt>
                <c:pt idx="124">
                  <c:v>-32307.176767676778</c:v>
                </c:pt>
                <c:pt idx="125">
                  <c:v>-33620.283838383853</c:v>
                </c:pt>
                <c:pt idx="126">
                  <c:v>-34933.390909090929</c:v>
                </c:pt>
                <c:pt idx="127">
                  <c:v>-36246.497979797976</c:v>
                </c:pt>
                <c:pt idx="128">
                  <c:v>-37559.605050505052</c:v>
                </c:pt>
                <c:pt idx="129">
                  <c:v>-38872.712121212127</c:v>
                </c:pt>
                <c:pt idx="130">
                  <c:v>-40185.819191919203</c:v>
                </c:pt>
                <c:pt idx="131">
                  <c:v>-41498.926262626279</c:v>
                </c:pt>
                <c:pt idx="132">
                  <c:v>-42812.033333333355</c:v>
                </c:pt>
                <c:pt idx="133">
                  <c:v>-44125.140404040401</c:v>
                </c:pt>
                <c:pt idx="134">
                  <c:v>-45438.247474747477</c:v>
                </c:pt>
                <c:pt idx="135">
                  <c:v>-46751.354545454553</c:v>
                </c:pt>
                <c:pt idx="136">
                  <c:v>-48064.461616161629</c:v>
                </c:pt>
                <c:pt idx="137">
                  <c:v>-49377.568686868704</c:v>
                </c:pt>
                <c:pt idx="138">
                  <c:v>-50690.67575757578</c:v>
                </c:pt>
                <c:pt idx="139">
                  <c:v>-52003.782828282827</c:v>
                </c:pt>
                <c:pt idx="140">
                  <c:v>-53316.889898989903</c:v>
                </c:pt>
                <c:pt idx="141">
                  <c:v>-54629.996969696978</c:v>
                </c:pt>
                <c:pt idx="142">
                  <c:v>-55943.104040404054</c:v>
                </c:pt>
                <c:pt idx="143">
                  <c:v>-57256.21111111113</c:v>
                </c:pt>
                <c:pt idx="144">
                  <c:v>-58569.318181818206</c:v>
                </c:pt>
                <c:pt idx="145">
                  <c:v>-59882.425252525252</c:v>
                </c:pt>
                <c:pt idx="146">
                  <c:v>-61195.532323232328</c:v>
                </c:pt>
                <c:pt idx="147">
                  <c:v>-62508.639393939404</c:v>
                </c:pt>
                <c:pt idx="148">
                  <c:v>-63821.74646464648</c:v>
                </c:pt>
                <c:pt idx="149">
                  <c:v>-65134.853535353555</c:v>
                </c:pt>
                <c:pt idx="150">
                  <c:v>-66447.960606060631</c:v>
                </c:pt>
                <c:pt idx="151">
                  <c:v>-67761.067676767678</c:v>
                </c:pt>
                <c:pt idx="152">
                  <c:v>-69074.174747474754</c:v>
                </c:pt>
                <c:pt idx="153">
                  <c:v>-70387.281818181829</c:v>
                </c:pt>
                <c:pt idx="154">
                  <c:v>-71700.388888888905</c:v>
                </c:pt>
                <c:pt idx="155">
                  <c:v>-73013.495959595981</c:v>
                </c:pt>
                <c:pt idx="156">
                  <c:v>-74326.603030303027</c:v>
                </c:pt>
                <c:pt idx="157">
                  <c:v>-75639.710101010103</c:v>
                </c:pt>
                <c:pt idx="158">
                  <c:v>-76952.817171717179</c:v>
                </c:pt>
                <c:pt idx="159">
                  <c:v>-78265.924242424255</c:v>
                </c:pt>
                <c:pt idx="160">
                  <c:v>-79579.031313131331</c:v>
                </c:pt>
                <c:pt idx="161">
                  <c:v>-80892.138383838406</c:v>
                </c:pt>
                <c:pt idx="162">
                  <c:v>-82205.245454545453</c:v>
                </c:pt>
                <c:pt idx="163">
                  <c:v>-83518.352525252529</c:v>
                </c:pt>
                <c:pt idx="164">
                  <c:v>-84831.459595959604</c:v>
                </c:pt>
                <c:pt idx="165">
                  <c:v>-86144.56666666668</c:v>
                </c:pt>
                <c:pt idx="166">
                  <c:v>-87457.673737373756</c:v>
                </c:pt>
                <c:pt idx="167">
                  <c:v>-88770.780808080832</c:v>
                </c:pt>
                <c:pt idx="168">
                  <c:v>-90083.887878787878</c:v>
                </c:pt>
                <c:pt idx="169">
                  <c:v>-91396.994949494954</c:v>
                </c:pt>
                <c:pt idx="170">
                  <c:v>-92710.10202020203</c:v>
                </c:pt>
                <c:pt idx="171">
                  <c:v>-94023.209090909106</c:v>
                </c:pt>
                <c:pt idx="172">
                  <c:v>-95336.316161616181</c:v>
                </c:pt>
                <c:pt idx="173">
                  <c:v>-96649.423232323257</c:v>
                </c:pt>
                <c:pt idx="174">
                  <c:v>-97962.530303030304</c:v>
                </c:pt>
                <c:pt idx="175">
                  <c:v>-99275.63737373738</c:v>
                </c:pt>
                <c:pt idx="176">
                  <c:v>-100588.74444444446</c:v>
                </c:pt>
                <c:pt idx="177">
                  <c:v>-101901.85151515153</c:v>
                </c:pt>
                <c:pt idx="178">
                  <c:v>-103214.95858585861</c:v>
                </c:pt>
                <c:pt idx="179">
                  <c:v>-104528.06565656568</c:v>
                </c:pt>
                <c:pt idx="180">
                  <c:v>-105841.17272727273</c:v>
                </c:pt>
                <c:pt idx="181">
                  <c:v>-107154.27979797981</c:v>
                </c:pt>
                <c:pt idx="182">
                  <c:v>-108467.38686868688</c:v>
                </c:pt>
                <c:pt idx="183">
                  <c:v>-109780.49393939396</c:v>
                </c:pt>
                <c:pt idx="184">
                  <c:v>-111093.60101010103</c:v>
                </c:pt>
                <c:pt idx="185">
                  <c:v>-112406.70808080811</c:v>
                </c:pt>
                <c:pt idx="186">
                  <c:v>-113719.81515151515</c:v>
                </c:pt>
                <c:pt idx="187">
                  <c:v>-115032.92222222223</c:v>
                </c:pt>
                <c:pt idx="188">
                  <c:v>-116346.02929292931</c:v>
                </c:pt>
                <c:pt idx="189">
                  <c:v>-117659.13636363638</c:v>
                </c:pt>
                <c:pt idx="190">
                  <c:v>-118972.24343434346</c:v>
                </c:pt>
                <c:pt idx="191">
                  <c:v>-120285.35050505053</c:v>
                </c:pt>
                <c:pt idx="192">
                  <c:v>-121598.45757575758</c:v>
                </c:pt>
                <c:pt idx="193">
                  <c:v>-122911.56464646466</c:v>
                </c:pt>
                <c:pt idx="194">
                  <c:v>-124224.67171717173</c:v>
                </c:pt>
                <c:pt idx="195">
                  <c:v>-125537.77878787881</c:v>
                </c:pt>
                <c:pt idx="196">
                  <c:v>-126850.88585858588</c:v>
                </c:pt>
                <c:pt idx="197">
                  <c:v>-128163.99292929296</c:v>
                </c:pt>
                <c:pt idx="198">
                  <c:v>-129477.1</c:v>
                </c:pt>
              </c:numCache>
            </c:numRef>
          </c:xVal>
          <c:yVal>
            <c:numRef>
              <c:f>'AFL2504'!$F$6:$F$222</c:f>
              <c:numCache>
                <c:formatCode>General</c:formatCode>
                <c:ptCount val="217"/>
                <c:pt idx="0">
                  <c:v>-32685.439999999999</c:v>
                </c:pt>
                <c:pt idx="1">
                  <c:v>-32838.505858585857</c:v>
                </c:pt>
                <c:pt idx="2">
                  <c:v>-32991.571717171719</c:v>
                </c:pt>
                <c:pt idx="3">
                  <c:v>-33144.637575757573</c:v>
                </c:pt>
                <c:pt idx="4">
                  <c:v>-33297.703434343435</c:v>
                </c:pt>
                <c:pt idx="5">
                  <c:v>-33450.76929292929</c:v>
                </c:pt>
                <c:pt idx="6">
                  <c:v>-33603.835151515152</c:v>
                </c:pt>
                <c:pt idx="7">
                  <c:v>-33756.901010101006</c:v>
                </c:pt>
                <c:pt idx="8">
                  <c:v>-33909.966868686868</c:v>
                </c:pt>
                <c:pt idx="9">
                  <c:v>-34063.032727272723</c:v>
                </c:pt>
                <c:pt idx="10">
                  <c:v>-34216.098585858585</c:v>
                </c:pt>
                <c:pt idx="11">
                  <c:v>-34369.164444444446</c:v>
                </c:pt>
                <c:pt idx="12">
                  <c:v>-34522.230303030301</c:v>
                </c:pt>
                <c:pt idx="13">
                  <c:v>-34675.296161616163</c:v>
                </c:pt>
                <c:pt idx="14">
                  <c:v>-34828.362020202017</c:v>
                </c:pt>
                <c:pt idx="15">
                  <c:v>-34981.427878787879</c:v>
                </c:pt>
                <c:pt idx="16">
                  <c:v>-35134.493737373734</c:v>
                </c:pt>
                <c:pt idx="17">
                  <c:v>-35287.559595959596</c:v>
                </c:pt>
                <c:pt idx="18">
                  <c:v>-35440.62545454545</c:v>
                </c:pt>
                <c:pt idx="19">
                  <c:v>-35593.691313131312</c:v>
                </c:pt>
                <c:pt idx="20">
                  <c:v>-35746.757171717174</c:v>
                </c:pt>
                <c:pt idx="21">
                  <c:v>-35899.823030303029</c:v>
                </c:pt>
                <c:pt idx="22">
                  <c:v>-36052.888888888891</c:v>
                </c:pt>
                <c:pt idx="23">
                  <c:v>-36205.954747474745</c:v>
                </c:pt>
                <c:pt idx="24">
                  <c:v>-36359.020606060607</c:v>
                </c:pt>
                <c:pt idx="25">
                  <c:v>-36512.086464646462</c:v>
                </c:pt>
                <c:pt idx="26">
                  <c:v>-36665.152323232323</c:v>
                </c:pt>
                <c:pt idx="27">
                  <c:v>-36818.218181818178</c:v>
                </c:pt>
                <c:pt idx="28">
                  <c:v>-36971.28404040404</c:v>
                </c:pt>
                <c:pt idx="29">
                  <c:v>-37124.349898989894</c:v>
                </c:pt>
                <c:pt idx="30">
                  <c:v>-37277.415757575756</c:v>
                </c:pt>
                <c:pt idx="31">
                  <c:v>-37430.481616161618</c:v>
                </c:pt>
                <c:pt idx="32">
                  <c:v>-37583.547474747473</c:v>
                </c:pt>
                <c:pt idx="33">
                  <c:v>-37736.613333333335</c:v>
                </c:pt>
                <c:pt idx="34">
                  <c:v>-37889.679191919189</c:v>
                </c:pt>
                <c:pt idx="35">
                  <c:v>-38042.745050505051</c:v>
                </c:pt>
                <c:pt idx="36">
                  <c:v>-38195.810909090906</c:v>
                </c:pt>
                <c:pt idx="37">
                  <c:v>-38348.876767676767</c:v>
                </c:pt>
                <c:pt idx="38">
                  <c:v>-38501.942626262622</c:v>
                </c:pt>
                <c:pt idx="39">
                  <c:v>-38655.008484848484</c:v>
                </c:pt>
                <c:pt idx="40">
                  <c:v>-38808.074343434346</c:v>
                </c:pt>
                <c:pt idx="41">
                  <c:v>-38961.1402020202</c:v>
                </c:pt>
                <c:pt idx="42">
                  <c:v>-39114.206060606062</c:v>
                </c:pt>
                <c:pt idx="43">
                  <c:v>-39267.271919191917</c:v>
                </c:pt>
                <c:pt idx="44">
                  <c:v>-39420.337777777779</c:v>
                </c:pt>
                <c:pt idx="45">
                  <c:v>-39573.403636363633</c:v>
                </c:pt>
                <c:pt idx="46">
                  <c:v>-39726.469494949495</c:v>
                </c:pt>
                <c:pt idx="47">
                  <c:v>-39879.53535353535</c:v>
                </c:pt>
                <c:pt idx="48">
                  <c:v>-40032.601212121212</c:v>
                </c:pt>
                <c:pt idx="49">
                  <c:v>-40185.667070707073</c:v>
                </c:pt>
                <c:pt idx="50">
                  <c:v>-40338.732929292928</c:v>
                </c:pt>
                <c:pt idx="51">
                  <c:v>-40491.79878787879</c:v>
                </c:pt>
                <c:pt idx="52">
                  <c:v>-40644.864646464644</c:v>
                </c:pt>
                <c:pt idx="53">
                  <c:v>-40797.930505050506</c:v>
                </c:pt>
                <c:pt idx="54">
                  <c:v>-40950.996363636361</c:v>
                </c:pt>
                <c:pt idx="55">
                  <c:v>-41104.062222222223</c:v>
                </c:pt>
                <c:pt idx="56">
                  <c:v>-41257.128080808077</c:v>
                </c:pt>
                <c:pt idx="57">
                  <c:v>-41410.193939393939</c:v>
                </c:pt>
                <c:pt idx="58">
                  <c:v>-41563.259797979801</c:v>
                </c:pt>
                <c:pt idx="59">
                  <c:v>-41716.325656565656</c:v>
                </c:pt>
                <c:pt idx="60">
                  <c:v>-41869.391515151518</c:v>
                </c:pt>
                <c:pt idx="61">
                  <c:v>-42022.457373737372</c:v>
                </c:pt>
                <c:pt idx="62">
                  <c:v>-42175.523232323234</c:v>
                </c:pt>
                <c:pt idx="63">
                  <c:v>-42328.589090909089</c:v>
                </c:pt>
                <c:pt idx="64">
                  <c:v>-42481.65494949495</c:v>
                </c:pt>
                <c:pt idx="65">
                  <c:v>-42634.720808080805</c:v>
                </c:pt>
                <c:pt idx="66">
                  <c:v>-42787.786666666667</c:v>
                </c:pt>
                <c:pt idx="67">
                  <c:v>-42940.852525252529</c:v>
                </c:pt>
                <c:pt idx="68">
                  <c:v>-43093.918383838383</c:v>
                </c:pt>
                <c:pt idx="69">
                  <c:v>-43246.984242424238</c:v>
                </c:pt>
                <c:pt idx="70">
                  <c:v>-43400.0501010101</c:v>
                </c:pt>
                <c:pt idx="71">
                  <c:v>-43553.115959595962</c:v>
                </c:pt>
                <c:pt idx="72">
                  <c:v>-43706.181818181816</c:v>
                </c:pt>
                <c:pt idx="73">
                  <c:v>-43859.247676767678</c:v>
                </c:pt>
                <c:pt idx="74">
                  <c:v>-44012.313535353533</c:v>
                </c:pt>
                <c:pt idx="75">
                  <c:v>-44165.379393939395</c:v>
                </c:pt>
                <c:pt idx="76">
                  <c:v>-44318.445252525256</c:v>
                </c:pt>
                <c:pt idx="77">
                  <c:v>-44471.511111111111</c:v>
                </c:pt>
                <c:pt idx="78">
                  <c:v>-44624.576969696966</c:v>
                </c:pt>
                <c:pt idx="79">
                  <c:v>-44777.642828282827</c:v>
                </c:pt>
                <c:pt idx="80">
                  <c:v>-44930.708686868689</c:v>
                </c:pt>
                <c:pt idx="81">
                  <c:v>-45083.774545454544</c:v>
                </c:pt>
                <c:pt idx="82">
                  <c:v>-45236.840404040406</c:v>
                </c:pt>
                <c:pt idx="83">
                  <c:v>-45389.90626262626</c:v>
                </c:pt>
                <c:pt idx="84">
                  <c:v>-45542.972121212122</c:v>
                </c:pt>
                <c:pt idx="85">
                  <c:v>-45696.037979797984</c:v>
                </c:pt>
                <c:pt idx="86">
                  <c:v>-45849.103838383839</c:v>
                </c:pt>
                <c:pt idx="87">
                  <c:v>-46002.169696969693</c:v>
                </c:pt>
                <c:pt idx="88">
                  <c:v>-46155.235555555555</c:v>
                </c:pt>
                <c:pt idx="89">
                  <c:v>-46308.301414141417</c:v>
                </c:pt>
                <c:pt idx="90">
                  <c:v>-46461.367272727271</c:v>
                </c:pt>
                <c:pt idx="91">
                  <c:v>-46614.433131313133</c:v>
                </c:pt>
                <c:pt idx="92">
                  <c:v>-46767.498989898988</c:v>
                </c:pt>
                <c:pt idx="93">
                  <c:v>-46920.56484848485</c:v>
                </c:pt>
                <c:pt idx="94">
                  <c:v>-47073.630707070712</c:v>
                </c:pt>
                <c:pt idx="95">
                  <c:v>-47226.696565656566</c:v>
                </c:pt>
                <c:pt idx="96">
                  <c:v>-47379.762424242421</c:v>
                </c:pt>
                <c:pt idx="97">
                  <c:v>-47532.828282828283</c:v>
                </c:pt>
                <c:pt idx="98">
                  <c:v>-47685.894141414145</c:v>
                </c:pt>
                <c:pt idx="99">
                  <c:v>-47838.96</c:v>
                </c:pt>
                <c:pt idx="100">
                  <c:v>-47992.025858585861</c:v>
                </c:pt>
                <c:pt idx="101">
                  <c:v>-48145.091717171716</c:v>
                </c:pt>
                <c:pt idx="102">
                  <c:v>-48298.157575757577</c:v>
                </c:pt>
                <c:pt idx="103">
                  <c:v>-48451.223434343439</c:v>
                </c:pt>
                <c:pt idx="104">
                  <c:v>-48604.289292929294</c:v>
                </c:pt>
                <c:pt idx="105">
                  <c:v>-48757.355151515148</c:v>
                </c:pt>
                <c:pt idx="106">
                  <c:v>-48910.42101010101</c:v>
                </c:pt>
                <c:pt idx="107">
                  <c:v>-49063.486868686872</c:v>
                </c:pt>
                <c:pt idx="108">
                  <c:v>-49216.552727272727</c:v>
                </c:pt>
                <c:pt idx="109">
                  <c:v>-49369.618585858581</c:v>
                </c:pt>
                <c:pt idx="110">
                  <c:v>-49522.684444444443</c:v>
                </c:pt>
                <c:pt idx="111">
                  <c:v>-49675.750303030305</c:v>
                </c:pt>
                <c:pt idx="112">
                  <c:v>-49828.816161616167</c:v>
                </c:pt>
                <c:pt idx="113">
                  <c:v>-49981.882020202022</c:v>
                </c:pt>
                <c:pt idx="114">
                  <c:v>-50134.947878787876</c:v>
                </c:pt>
                <c:pt idx="115">
                  <c:v>-50288.013737373738</c:v>
                </c:pt>
                <c:pt idx="116">
                  <c:v>-50441.0795959596</c:v>
                </c:pt>
                <c:pt idx="117">
                  <c:v>-50594.145454545454</c:v>
                </c:pt>
                <c:pt idx="118">
                  <c:v>-50747.211313131309</c:v>
                </c:pt>
                <c:pt idx="119">
                  <c:v>-50900.277171717171</c:v>
                </c:pt>
                <c:pt idx="120">
                  <c:v>-51053.343030303033</c:v>
                </c:pt>
                <c:pt idx="121">
                  <c:v>-51206.408888888895</c:v>
                </c:pt>
                <c:pt idx="122">
                  <c:v>-51359.474747474749</c:v>
                </c:pt>
                <c:pt idx="123">
                  <c:v>-51512.540606060604</c:v>
                </c:pt>
                <c:pt idx="124">
                  <c:v>-51665.606464646466</c:v>
                </c:pt>
                <c:pt idx="125">
                  <c:v>-51818.672323232327</c:v>
                </c:pt>
                <c:pt idx="126">
                  <c:v>-51971.738181818182</c:v>
                </c:pt>
                <c:pt idx="127">
                  <c:v>-52124.804040404037</c:v>
                </c:pt>
                <c:pt idx="128">
                  <c:v>-52277.869898989899</c:v>
                </c:pt>
                <c:pt idx="129">
                  <c:v>-52430.93575757576</c:v>
                </c:pt>
                <c:pt idx="130">
                  <c:v>-52584.001616161622</c:v>
                </c:pt>
                <c:pt idx="131">
                  <c:v>-52737.067474747477</c:v>
                </c:pt>
                <c:pt idx="132">
                  <c:v>-52890.133333333331</c:v>
                </c:pt>
                <c:pt idx="133">
                  <c:v>-53043.199191919193</c:v>
                </c:pt>
                <c:pt idx="134">
                  <c:v>-53196.265050505055</c:v>
                </c:pt>
                <c:pt idx="135">
                  <c:v>-53349.33090909091</c:v>
                </c:pt>
                <c:pt idx="136">
                  <c:v>-53502.396767676764</c:v>
                </c:pt>
                <c:pt idx="137">
                  <c:v>-53655.462626262626</c:v>
                </c:pt>
                <c:pt idx="138">
                  <c:v>-53808.528484848488</c:v>
                </c:pt>
                <c:pt idx="139">
                  <c:v>-53961.59434343435</c:v>
                </c:pt>
                <c:pt idx="140">
                  <c:v>-54114.660202020204</c:v>
                </c:pt>
                <c:pt idx="141">
                  <c:v>-54267.726060606059</c:v>
                </c:pt>
                <c:pt idx="142">
                  <c:v>-54420.791919191921</c:v>
                </c:pt>
                <c:pt idx="143">
                  <c:v>-54573.857777777783</c:v>
                </c:pt>
                <c:pt idx="144">
                  <c:v>-54726.923636363637</c:v>
                </c:pt>
                <c:pt idx="145">
                  <c:v>-54879.989494949492</c:v>
                </c:pt>
                <c:pt idx="146">
                  <c:v>-55033.055353535354</c:v>
                </c:pt>
                <c:pt idx="147">
                  <c:v>-55186.121212121216</c:v>
                </c:pt>
                <c:pt idx="148">
                  <c:v>-55339.18707070707</c:v>
                </c:pt>
                <c:pt idx="149">
                  <c:v>-55492.252929292932</c:v>
                </c:pt>
                <c:pt idx="150">
                  <c:v>-55645.318787878787</c:v>
                </c:pt>
                <c:pt idx="151">
                  <c:v>-55798.384646464649</c:v>
                </c:pt>
                <c:pt idx="152">
                  <c:v>-55951.45050505051</c:v>
                </c:pt>
                <c:pt idx="153">
                  <c:v>-56104.516363636365</c:v>
                </c:pt>
                <c:pt idx="154">
                  <c:v>-56257.58222222222</c:v>
                </c:pt>
                <c:pt idx="155">
                  <c:v>-56410.648080808081</c:v>
                </c:pt>
                <c:pt idx="156">
                  <c:v>-56563.713939393943</c:v>
                </c:pt>
                <c:pt idx="157">
                  <c:v>-56716.779797979798</c:v>
                </c:pt>
                <c:pt idx="158">
                  <c:v>-56869.84565656566</c:v>
                </c:pt>
                <c:pt idx="159">
                  <c:v>-57022.911515151514</c:v>
                </c:pt>
                <c:pt idx="160">
                  <c:v>-57175.977373737376</c:v>
                </c:pt>
                <c:pt idx="161">
                  <c:v>-57329.043232323238</c:v>
                </c:pt>
                <c:pt idx="162">
                  <c:v>-57482.109090909093</c:v>
                </c:pt>
                <c:pt idx="163">
                  <c:v>-57635.174949494947</c:v>
                </c:pt>
                <c:pt idx="164">
                  <c:v>-57788.240808080809</c:v>
                </c:pt>
                <c:pt idx="165">
                  <c:v>-57941.306666666671</c:v>
                </c:pt>
                <c:pt idx="166">
                  <c:v>-58094.372525252526</c:v>
                </c:pt>
                <c:pt idx="167">
                  <c:v>-58247.43838383838</c:v>
                </c:pt>
                <c:pt idx="168">
                  <c:v>-58400.504242424242</c:v>
                </c:pt>
                <c:pt idx="169">
                  <c:v>-58553.570101010104</c:v>
                </c:pt>
                <c:pt idx="170">
                  <c:v>-58706.635959595966</c:v>
                </c:pt>
                <c:pt idx="171">
                  <c:v>-58859.70181818182</c:v>
                </c:pt>
                <c:pt idx="172">
                  <c:v>-59012.767676767675</c:v>
                </c:pt>
                <c:pt idx="173">
                  <c:v>-59165.833535353537</c:v>
                </c:pt>
                <c:pt idx="174">
                  <c:v>-59318.899393939399</c:v>
                </c:pt>
                <c:pt idx="175">
                  <c:v>-59471.965252525253</c:v>
                </c:pt>
                <c:pt idx="176">
                  <c:v>-59625.031111111108</c:v>
                </c:pt>
                <c:pt idx="177">
                  <c:v>-59778.09696969697</c:v>
                </c:pt>
                <c:pt idx="178">
                  <c:v>-59931.162828282831</c:v>
                </c:pt>
                <c:pt idx="179">
                  <c:v>-60084.228686868693</c:v>
                </c:pt>
                <c:pt idx="180">
                  <c:v>-60237.294545454548</c:v>
                </c:pt>
                <c:pt idx="181">
                  <c:v>-60390.360404040402</c:v>
                </c:pt>
                <c:pt idx="182">
                  <c:v>-60543.426262626264</c:v>
                </c:pt>
                <c:pt idx="183">
                  <c:v>-60696.492121212126</c:v>
                </c:pt>
                <c:pt idx="184">
                  <c:v>-60849.557979797981</c:v>
                </c:pt>
                <c:pt idx="185">
                  <c:v>-61002.623838383835</c:v>
                </c:pt>
                <c:pt idx="186">
                  <c:v>-61155.689696969697</c:v>
                </c:pt>
                <c:pt idx="187">
                  <c:v>-61308.755555555559</c:v>
                </c:pt>
                <c:pt idx="188">
                  <c:v>-61461.821414141421</c:v>
                </c:pt>
                <c:pt idx="189">
                  <c:v>-61614.887272727276</c:v>
                </c:pt>
                <c:pt idx="190">
                  <c:v>-61767.95313131313</c:v>
                </c:pt>
                <c:pt idx="191">
                  <c:v>-61921.018989898992</c:v>
                </c:pt>
                <c:pt idx="192">
                  <c:v>-62074.084848484854</c:v>
                </c:pt>
                <c:pt idx="193">
                  <c:v>-62227.150707070708</c:v>
                </c:pt>
                <c:pt idx="194">
                  <c:v>-62380.216565656563</c:v>
                </c:pt>
                <c:pt idx="195">
                  <c:v>-62533.282424242425</c:v>
                </c:pt>
                <c:pt idx="196">
                  <c:v>-62686.348282828287</c:v>
                </c:pt>
                <c:pt idx="197">
                  <c:v>-62839.414141414149</c:v>
                </c:pt>
                <c:pt idx="198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ser>
          <c:idx val="0"/>
          <c:order val="1"/>
          <c:tx>
            <c:strRef>
              <c:f>'AFL2504'!$F$1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'AFL2504'!$E$2:$E$3</c:f>
              <c:numCache>
                <c:formatCode>General</c:formatCode>
                <c:ptCount val="2"/>
                <c:pt idx="0">
                  <c:v>130518.1</c:v>
                </c:pt>
                <c:pt idx="1">
                  <c:v>-129477.1</c:v>
                </c:pt>
              </c:numCache>
            </c:numRef>
          </c:xVal>
          <c:yVal>
            <c:numRef>
              <c:f>'AFL2504'!$F$2:$F$3</c:f>
              <c:numCache>
                <c:formatCode>General</c:formatCode>
                <c:ptCount val="2"/>
                <c:pt idx="0">
                  <c:v>-32685.439999999999</c:v>
                </c:pt>
                <c:pt idx="1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435048"/>
        <c:axId val="582427992"/>
      </c:scatterChart>
      <c:valAx>
        <c:axId val="582435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27992"/>
        <c:crosses val="autoZero"/>
        <c:crossBetween val="midCat"/>
      </c:valAx>
      <c:valAx>
        <c:axId val="582427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35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'AFL2505'!$E$6:$E$210</c:f>
              <c:numCache>
                <c:formatCode>General</c:formatCode>
                <c:ptCount val="205"/>
                <c:pt idx="0">
                  <c:v>120380.9</c:v>
                </c:pt>
                <c:pt idx="1">
                  <c:v>119151.60606060605</c:v>
                </c:pt>
                <c:pt idx="2">
                  <c:v>117922.31212121212</c:v>
                </c:pt>
                <c:pt idx="3">
                  <c:v>116693.01818181817</c:v>
                </c:pt>
                <c:pt idx="4">
                  <c:v>115463.72424242424</c:v>
                </c:pt>
                <c:pt idx="5">
                  <c:v>114234.4303030303</c:v>
                </c:pt>
                <c:pt idx="6">
                  <c:v>113005.13636363635</c:v>
                </c:pt>
                <c:pt idx="7">
                  <c:v>111775.84242424242</c:v>
                </c:pt>
                <c:pt idx="8">
                  <c:v>110546.54848484848</c:v>
                </c:pt>
                <c:pt idx="9">
                  <c:v>109317.25454545455</c:v>
                </c:pt>
                <c:pt idx="10">
                  <c:v>108087.9606060606</c:v>
                </c:pt>
                <c:pt idx="11">
                  <c:v>106858.66666666666</c:v>
                </c:pt>
                <c:pt idx="12">
                  <c:v>105629.37272727273</c:v>
                </c:pt>
                <c:pt idx="13">
                  <c:v>104400.07878787878</c:v>
                </c:pt>
                <c:pt idx="14">
                  <c:v>103170.78484848484</c:v>
                </c:pt>
                <c:pt idx="15">
                  <c:v>101941.49090909091</c:v>
                </c:pt>
                <c:pt idx="16">
                  <c:v>100712.19696969696</c:v>
                </c:pt>
                <c:pt idx="17">
                  <c:v>99482.903030303016</c:v>
                </c:pt>
                <c:pt idx="18">
                  <c:v>98253.609090909085</c:v>
                </c:pt>
                <c:pt idx="19">
                  <c:v>97024.31515151514</c:v>
                </c:pt>
                <c:pt idx="20">
                  <c:v>95795.02121212121</c:v>
                </c:pt>
                <c:pt idx="21">
                  <c:v>94565.727272727265</c:v>
                </c:pt>
                <c:pt idx="22">
                  <c:v>93336.43333333332</c:v>
                </c:pt>
                <c:pt idx="23">
                  <c:v>92107.139393939389</c:v>
                </c:pt>
                <c:pt idx="24">
                  <c:v>90877.845454545444</c:v>
                </c:pt>
                <c:pt idx="25">
                  <c:v>89648.551515151514</c:v>
                </c:pt>
                <c:pt idx="26">
                  <c:v>88419.257575757569</c:v>
                </c:pt>
                <c:pt idx="27">
                  <c:v>87189.963636363624</c:v>
                </c:pt>
                <c:pt idx="28">
                  <c:v>85960.669696969679</c:v>
                </c:pt>
                <c:pt idx="29">
                  <c:v>84731.375757575748</c:v>
                </c:pt>
                <c:pt idx="30">
                  <c:v>83502.081818181818</c:v>
                </c:pt>
                <c:pt idx="31">
                  <c:v>82272.787878787873</c:v>
                </c:pt>
                <c:pt idx="32">
                  <c:v>81043.493939393928</c:v>
                </c:pt>
                <c:pt idx="33">
                  <c:v>79814.199999999983</c:v>
                </c:pt>
                <c:pt idx="34">
                  <c:v>78584.906060606052</c:v>
                </c:pt>
                <c:pt idx="35">
                  <c:v>77355.612121212122</c:v>
                </c:pt>
                <c:pt idx="36">
                  <c:v>76126.318181818177</c:v>
                </c:pt>
                <c:pt idx="37">
                  <c:v>74897.024242424231</c:v>
                </c:pt>
                <c:pt idx="38">
                  <c:v>73667.730303030286</c:v>
                </c:pt>
                <c:pt idx="39">
                  <c:v>72438.436363636356</c:v>
                </c:pt>
                <c:pt idx="40">
                  <c:v>71209.142424242425</c:v>
                </c:pt>
                <c:pt idx="41">
                  <c:v>69979.84848484848</c:v>
                </c:pt>
                <c:pt idx="42">
                  <c:v>68750.554545454535</c:v>
                </c:pt>
                <c:pt idx="43">
                  <c:v>67521.26060606059</c:v>
                </c:pt>
                <c:pt idx="44">
                  <c:v>66291.96666666666</c:v>
                </c:pt>
                <c:pt idx="45">
                  <c:v>65062.672727272715</c:v>
                </c:pt>
                <c:pt idx="46">
                  <c:v>63833.378787878777</c:v>
                </c:pt>
                <c:pt idx="47">
                  <c:v>62604.084848484839</c:v>
                </c:pt>
                <c:pt idx="48">
                  <c:v>61374.790909090902</c:v>
                </c:pt>
                <c:pt idx="49">
                  <c:v>60145.496969696964</c:v>
                </c:pt>
                <c:pt idx="50">
                  <c:v>58916.203030303019</c:v>
                </c:pt>
                <c:pt idx="51">
                  <c:v>57686.909090909081</c:v>
                </c:pt>
                <c:pt idx="52">
                  <c:v>56457.615151515143</c:v>
                </c:pt>
                <c:pt idx="53">
                  <c:v>55228.321212121205</c:v>
                </c:pt>
                <c:pt idx="54">
                  <c:v>53999.027272727268</c:v>
                </c:pt>
                <c:pt idx="55">
                  <c:v>52769.733333333323</c:v>
                </c:pt>
                <c:pt idx="56">
                  <c:v>51540.439393939378</c:v>
                </c:pt>
                <c:pt idx="57">
                  <c:v>50311.145454545447</c:v>
                </c:pt>
                <c:pt idx="58">
                  <c:v>49081.851515151502</c:v>
                </c:pt>
                <c:pt idx="59">
                  <c:v>47852.557575757572</c:v>
                </c:pt>
                <c:pt idx="60">
                  <c:v>46623.263636363627</c:v>
                </c:pt>
                <c:pt idx="61">
                  <c:v>45393.969696969682</c:v>
                </c:pt>
                <c:pt idx="62">
                  <c:v>44164.675757575751</c:v>
                </c:pt>
                <c:pt idx="63">
                  <c:v>42935.381818181806</c:v>
                </c:pt>
                <c:pt idx="64">
                  <c:v>41706.087878787861</c:v>
                </c:pt>
                <c:pt idx="65">
                  <c:v>40476.79393939393</c:v>
                </c:pt>
                <c:pt idx="66">
                  <c:v>39247.499999999985</c:v>
                </c:pt>
                <c:pt idx="67">
                  <c:v>38018.206060606055</c:v>
                </c:pt>
                <c:pt idx="68">
                  <c:v>36788.91212121211</c:v>
                </c:pt>
                <c:pt idx="69">
                  <c:v>35559.618181818165</c:v>
                </c:pt>
                <c:pt idx="70">
                  <c:v>34330.324242424234</c:v>
                </c:pt>
                <c:pt idx="71">
                  <c:v>33101.030303030289</c:v>
                </c:pt>
                <c:pt idx="72">
                  <c:v>31871.736363636359</c:v>
                </c:pt>
                <c:pt idx="73">
                  <c:v>30642.442424242414</c:v>
                </c:pt>
                <c:pt idx="74">
                  <c:v>29413.148484848469</c:v>
                </c:pt>
                <c:pt idx="75">
                  <c:v>28183.854545454538</c:v>
                </c:pt>
                <c:pt idx="76">
                  <c:v>26954.560606060593</c:v>
                </c:pt>
                <c:pt idx="77">
                  <c:v>25725.266666666648</c:v>
                </c:pt>
                <c:pt idx="78">
                  <c:v>24495.972727272718</c:v>
                </c:pt>
                <c:pt idx="79">
                  <c:v>23266.678787878773</c:v>
                </c:pt>
                <c:pt idx="80">
                  <c:v>22037.384848484842</c:v>
                </c:pt>
                <c:pt idx="81">
                  <c:v>20808.090909090897</c:v>
                </c:pt>
                <c:pt idx="82">
                  <c:v>19578.796969696952</c:v>
                </c:pt>
                <c:pt idx="83">
                  <c:v>18349.503030303022</c:v>
                </c:pt>
                <c:pt idx="84">
                  <c:v>17120.209090909077</c:v>
                </c:pt>
                <c:pt idx="85">
                  <c:v>15890.915151515146</c:v>
                </c:pt>
                <c:pt idx="86">
                  <c:v>14661.621212121201</c:v>
                </c:pt>
                <c:pt idx="87">
                  <c:v>13432.327272727256</c:v>
                </c:pt>
                <c:pt idx="88">
                  <c:v>12203.033333333326</c:v>
                </c:pt>
                <c:pt idx="89">
                  <c:v>10973.739393939381</c:v>
                </c:pt>
                <c:pt idx="90">
                  <c:v>9744.4454545454355</c:v>
                </c:pt>
                <c:pt idx="91">
                  <c:v>8515.151515151505</c:v>
                </c:pt>
                <c:pt idx="92">
                  <c:v>7285.85757575756</c:v>
                </c:pt>
                <c:pt idx="93">
                  <c:v>6056.5636363636295</c:v>
                </c:pt>
                <c:pt idx="94">
                  <c:v>4827.2696969696844</c:v>
                </c:pt>
                <c:pt idx="95">
                  <c:v>3597.9757575757394</c:v>
                </c:pt>
                <c:pt idx="96">
                  <c:v>2368.6818181818089</c:v>
                </c:pt>
                <c:pt idx="97">
                  <c:v>1139.3878787878639</c:v>
                </c:pt>
                <c:pt idx="98">
                  <c:v>-89.906060606066603</c:v>
                </c:pt>
                <c:pt idx="99">
                  <c:v>-1319.2000000000116</c:v>
                </c:pt>
                <c:pt idx="100">
                  <c:v>-2548.4939393939567</c:v>
                </c:pt>
                <c:pt idx="101">
                  <c:v>-3777.7878787878872</c:v>
                </c:pt>
                <c:pt idx="102">
                  <c:v>-5007.0818181818322</c:v>
                </c:pt>
                <c:pt idx="103">
                  <c:v>-6236.3757575757772</c:v>
                </c:pt>
                <c:pt idx="104">
                  <c:v>-7465.6696969697077</c:v>
                </c:pt>
                <c:pt idx="105">
                  <c:v>-8694.9636363636528</c:v>
                </c:pt>
                <c:pt idx="106">
                  <c:v>-9924.2575757575833</c:v>
                </c:pt>
                <c:pt idx="107">
                  <c:v>-11153.551515151543</c:v>
                </c:pt>
                <c:pt idx="108">
                  <c:v>-12382.845454545459</c:v>
                </c:pt>
                <c:pt idx="109">
                  <c:v>-13612.139393939404</c:v>
                </c:pt>
                <c:pt idx="110">
                  <c:v>-14841.433333333349</c:v>
                </c:pt>
                <c:pt idx="111">
                  <c:v>-16070.727272727294</c:v>
                </c:pt>
                <c:pt idx="112">
                  <c:v>-17300.021212121239</c:v>
                </c:pt>
                <c:pt idx="113">
                  <c:v>-18529.315151515155</c:v>
                </c:pt>
                <c:pt idx="114">
                  <c:v>-19758.6090909091</c:v>
                </c:pt>
                <c:pt idx="115">
                  <c:v>-20987.903030303045</c:v>
                </c:pt>
                <c:pt idx="116">
                  <c:v>-22217.19696969699</c:v>
                </c:pt>
                <c:pt idx="117">
                  <c:v>-23446.490909090935</c:v>
                </c:pt>
                <c:pt idx="118">
                  <c:v>-24675.784848484851</c:v>
                </c:pt>
                <c:pt idx="119">
                  <c:v>-25905.078787878796</c:v>
                </c:pt>
                <c:pt idx="120">
                  <c:v>-27134.372727272741</c:v>
                </c:pt>
                <c:pt idx="121">
                  <c:v>-28363.666666666686</c:v>
                </c:pt>
                <c:pt idx="122">
                  <c:v>-29592.960606060631</c:v>
                </c:pt>
                <c:pt idx="123">
                  <c:v>-30822.254545454547</c:v>
                </c:pt>
                <c:pt idx="124">
                  <c:v>-32051.548484848492</c:v>
                </c:pt>
                <c:pt idx="125">
                  <c:v>-33280.842424242437</c:v>
                </c:pt>
                <c:pt idx="126">
                  <c:v>-34510.136363636382</c:v>
                </c:pt>
                <c:pt idx="127">
                  <c:v>-35739.430303030327</c:v>
                </c:pt>
                <c:pt idx="128">
                  <c:v>-36968.724242424272</c:v>
                </c:pt>
                <c:pt idx="129">
                  <c:v>-38198.018181818188</c:v>
                </c:pt>
                <c:pt idx="130">
                  <c:v>-39427.312121212133</c:v>
                </c:pt>
                <c:pt idx="131">
                  <c:v>-40656.606060606078</c:v>
                </c:pt>
                <c:pt idx="132">
                  <c:v>-41885.900000000023</c:v>
                </c:pt>
                <c:pt idx="133">
                  <c:v>-43115.193939393968</c:v>
                </c:pt>
                <c:pt idx="134">
                  <c:v>-44344.487878787884</c:v>
                </c:pt>
                <c:pt idx="135">
                  <c:v>-45573.781818181829</c:v>
                </c:pt>
                <c:pt idx="136">
                  <c:v>-46803.075757575774</c:v>
                </c:pt>
                <c:pt idx="137">
                  <c:v>-48032.369696969719</c:v>
                </c:pt>
                <c:pt idx="138">
                  <c:v>-49261.663636363664</c:v>
                </c:pt>
                <c:pt idx="139">
                  <c:v>-50490.95757575758</c:v>
                </c:pt>
                <c:pt idx="140">
                  <c:v>-51720.251515151525</c:v>
                </c:pt>
                <c:pt idx="141">
                  <c:v>-52949.54545454547</c:v>
                </c:pt>
                <c:pt idx="142">
                  <c:v>-54178.839393939415</c:v>
                </c:pt>
                <c:pt idx="143">
                  <c:v>-55408.13333333336</c:v>
                </c:pt>
                <c:pt idx="144">
                  <c:v>-56637.427272727276</c:v>
                </c:pt>
                <c:pt idx="145">
                  <c:v>-57866.721212121221</c:v>
                </c:pt>
                <c:pt idx="146">
                  <c:v>-59096.015151515167</c:v>
                </c:pt>
                <c:pt idx="147">
                  <c:v>-60325.309090909112</c:v>
                </c:pt>
                <c:pt idx="148">
                  <c:v>-61554.603030303057</c:v>
                </c:pt>
                <c:pt idx="149">
                  <c:v>-62783.896969696973</c:v>
                </c:pt>
                <c:pt idx="150">
                  <c:v>-64013.190909090918</c:v>
                </c:pt>
                <c:pt idx="151">
                  <c:v>-65242.484848484863</c:v>
                </c:pt>
                <c:pt idx="152">
                  <c:v>-66471.778787878808</c:v>
                </c:pt>
                <c:pt idx="153">
                  <c:v>-67701.072727272753</c:v>
                </c:pt>
                <c:pt idx="154">
                  <c:v>-68930.366666666698</c:v>
                </c:pt>
                <c:pt idx="155">
                  <c:v>-70159.660606060614</c:v>
                </c:pt>
                <c:pt idx="156">
                  <c:v>-71388.954545454559</c:v>
                </c:pt>
                <c:pt idx="157">
                  <c:v>-72618.248484848504</c:v>
                </c:pt>
                <c:pt idx="158">
                  <c:v>-73847.542424242449</c:v>
                </c:pt>
                <c:pt idx="159">
                  <c:v>-75076.836363636394</c:v>
                </c:pt>
                <c:pt idx="160">
                  <c:v>-76306.13030303031</c:v>
                </c:pt>
                <c:pt idx="161">
                  <c:v>-77535.424242424255</c:v>
                </c:pt>
                <c:pt idx="162">
                  <c:v>-78764.7181818182</c:v>
                </c:pt>
                <c:pt idx="163">
                  <c:v>-79994.012121212145</c:v>
                </c:pt>
                <c:pt idx="164">
                  <c:v>-81223.30606060609</c:v>
                </c:pt>
                <c:pt idx="165">
                  <c:v>-82452.600000000006</c:v>
                </c:pt>
                <c:pt idx="166">
                  <c:v>-83681.893939393951</c:v>
                </c:pt>
                <c:pt idx="167">
                  <c:v>-84911.187878787896</c:v>
                </c:pt>
                <c:pt idx="168">
                  <c:v>-86140.481818181841</c:v>
                </c:pt>
                <c:pt idx="169">
                  <c:v>-87369.775757575786</c:v>
                </c:pt>
                <c:pt idx="170">
                  <c:v>-88599.069696969702</c:v>
                </c:pt>
                <c:pt idx="171">
                  <c:v>-89828.363636363647</c:v>
                </c:pt>
                <c:pt idx="172">
                  <c:v>-91057.657575757592</c:v>
                </c:pt>
                <c:pt idx="173">
                  <c:v>-92286.951515151537</c:v>
                </c:pt>
                <c:pt idx="174">
                  <c:v>-93516.245454545482</c:v>
                </c:pt>
                <c:pt idx="175">
                  <c:v>-94745.539393939427</c:v>
                </c:pt>
                <c:pt idx="176">
                  <c:v>-95974.833333333343</c:v>
                </c:pt>
                <c:pt idx="177">
                  <c:v>-97204.127272727288</c:v>
                </c:pt>
                <c:pt idx="178">
                  <c:v>-98433.421212121233</c:v>
                </c:pt>
                <c:pt idx="179">
                  <c:v>-99662.715151515178</c:v>
                </c:pt>
                <c:pt idx="180">
                  <c:v>-100892.00909090912</c:v>
                </c:pt>
                <c:pt idx="181">
                  <c:v>-102121.30303030304</c:v>
                </c:pt>
                <c:pt idx="182">
                  <c:v>-103350.59696969698</c:v>
                </c:pt>
                <c:pt idx="183">
                  <c:v>-104579.89090909093</c:v>
                </c:pt>
                <c:pt idx="184">
                  <c:v>-105809.18484848487</c:v>
                </c:pt>
                <c:pt idx="185">
                  <c:v>-107038.47878787882</c:v>
                </c:pt>
                <c:pt idx="186">
                  <c:v>-108267.77272727274</c:v>
                </c:pt>
                <c:pt idx="187">
                  <c:v>-109497.06666666668</c:v>
                </c:pt>
                <c:pt idx="188">
                  <c:v>-110726.36060606063</c:v>
                </c:pt>
                <c:pt idx="189">
                  <c:v>-111955.65454545457</c:v>
                </c:pt>
                <c:pt idx="190">
                  <c:v>-113184.94848484852</c:v>
                </c:pt>
                <c:pt idx="191">
                  <c:v>-114414.24242424243</c:v>
                </c:pt>
                <c:pt idx="192">
                  <c:v>-115643.53636363638</c:v>
                </c:pt>
                <c:pt idx="193">
                  <c:v>-116872.83030303032</c:v>
                </c:pt>
                <c:pt idx="194">
                  <c:v>-118102.12424242427</c:v>
                </c:pt>
                <c:pt idx="195">
                  <c:v>-119331.41818181821</c:v>
                </c:pt>
                <c:pt idx="196">
                  <c:v>-120560.71212121213</c:v>
                </c:pt>
                <c:pt idx="197">
                  <c:v>-121790.00606060607</c:v>
                </c:pt>
                <c:pt idx="198">
                  <c:v>-123019.3</c:v>
                </c:pt>
              </c:numCache>
            </c:numRef>
          </c:xVal>
          <c:yVal>
            <c:numRef>
              <c:f>'AFL2505'!$F$6:$F$210</c:f>
              <c:numCache>
                <c:formatCode>General</c:formatCode>
                <c:ptCount val="205"/>
                <c:pt idx="0">
                  <c:v>-1855.4929999999999</c:v>
                </c:pt>
                <c:pt idx="1">
                  <c:v>-2213.15848989899</c:v>
                </c:pt>
                <c:pt idx="2">
                  <c:v>-2570.8239797979795</c:v>
                </c:pt>
                <c:pt idx="3">
                  <c:v>-2928.4894696969695</c:v>
                </c:pt>
                <c:pt idx="4">
                  <c:v>-3286.1549595959596</c:v>
                </c:pt>
                <c:pt idx="5">
                  <c:v>-3643.8204494949496</c:v>
                </c:pt>
                <c:pt idx="6">
                  <c:v>-4001.4859393939391</c:v>
                </c:pt>
                <c:pt idx="7">
                  <c:v>-4359.1514292929296</c:v>
                </c:pt>
                <c:pt idx="8">
                  <c:v>-4716.8169191919187</c:v>
                </c:pt>
                <c:pt idx="9">
                  <c:v>-5074.4824090909087</c:v>
                </c:pt>
                <c:pt idx="10">
                  <c:v>-5432.1478989898987</c:v>
                </c:pt>
                <c:pt idx="11">
                  <c:v>-5789.8133888888879</c:v>
                </c:pt>
                <c:pt idx="12">
                  <c:v>-6147.4788787878788</c:v>
                </c:pt>
                <c:pt idx="13">
                  <c:v>-6505.1443686868679</c:v>
                </c:pt>
                <c:pt idx="14">
                  <c:v>-6862.8098585858588</c:v>
                </c:pt>
                <c:pt idx="15">
                  <c:v>-7220.4753484848479</c:v>
                </c:pt>
                <c:pt idx="16">
                  <c:v>-7578.140838383837</c:v>
                </c:pt>
                <c:pt idx="17">
                  <c:v>-7935.806328282828</c:v>
                </c:pt>
                <c:pt idx="18">
                  <c:v>-8293.4718181818171</c:v>
                </c:pt>
                <c:pt idx="19">
                  <c:v>-8651.137308080808</c:v>
                </c:pt>
                <c:pt idx="20">
                  <c:v>-9008.8027979797971</c:v>
                </c:pt>
                <c:pt idx="21">
                  <c:v>-9366.4682878787862</c:v>
                </c:pt>
                <c:pt idx="22">
                  <c:v>-9724.1337777777771</c:v>
                </c:pt>
                <c:pt idx="23">
                  <c:v>-10081.799267676768</c:v>
                </c:pt>
                <c:pt idx="24">
                  <c:v>-10439.464757575757</c:v>
                </c:pt>
                <c:pt idx="25">
                  <c:v>-10797.130247474746</c:v>
                </c:pt>
                <c:pt idx="26">
                  <c:v>-11154.795737373737</c:v>
                </c:pt>
                <c:pt idx="27">
                  <c:v>-11512.461227272726</c:v>
                </c:pt>
                <c:pt idx="28">
                  <c:v>-11870.126717171717</c:v>
                </c:pt>
                <c:pt idx="29">
                  <c:v>-12227.792207070706</c:v>
                </c:pt>
                <c:pt idx="30">
                  <c:v>-12585.457696969695</c:v>
                </c:pt>
                <c:pt idx="31">
                  <c:v>-12943.123186868686</c:v>
                </c:pt>
                <c:pt idx="32">
                  <c:v>-13300.788676767675</c:v>
                </c:pt>
                <c:pt idx="33">
                  <c:v>-13658.454166666666</c:v>
                </c:pt>
                <c:pt idx="34">
                  <c:v>-14016.119656565656</c:v>
                </c:pt>
                <c:pt idx="35">
                  <c:v>-14373.785146464645</c:v>
                </c:pt>
                <c:pt idx="36">
                  <c:v>-14731.450636363636</c:v>
                </c:pt>
                <c:pt idx="37">
                  <c:v>-15089.116126262625</c:v>
                </c:pt>
                <c:pt idx="38">
                  <c:v>-15446.781616161616</c:v>
                </c:pt>
                <c:pt idx="39">
                  <c:v>-15804.447106060605</c:v>
                </c:pt>
                <c:pt idx="40">
                  <c:v>-16162.112595959596</c:v>
                </c:pt>
                <c:pt idx="41">
                  <c:v>-16519.778085858583</c:v>
                </c:pt>
                <c:pt idx="42">
                  <c:v>-16877.443575757574</c:v>
                </c:pt>
                <c:pt idx="43">
                  <c:v>-17235.109065656565</c:v>
                </c:pt>
                <c:pt idx="44">
                  <c:v>-17592.774555555552</c:v>
                </c:pt>
                <c:pt idx="45">
                  <c:v>-17950.440045454543</c:v>
                </c:pt>
                <c:pt idx="46">
                  <c:v>-18308.105535353534</c:v>
                </c:pt>
                <c:pt idx="47">
                  <c:v>-18665.771025252521</c:v>
                </c:pt>
                <c:pt idx="48">
                  <c:v>-19023.436515151512</c:v>
                </c:pt>
                <c:pt idx="49">
                  <c:v>-19381.102005050503</c:v>
                </c:pt>
                <c:pt idx="50">
                  <c:v>-19738.76749494949</c:v>
                </c:pt>
                <c:pt idx="51">
                  <c:v>-20096.432984848481</c:v>
                </c:pt>
                <c:pt idx="52">
                  <c:v>-20454.098474747472</c:v>
                </c:pt>
                <c:pt idx="53">
                  <c:v>-20811.763964646459</c:v>
                </c:pt>
                <c:pt idx="54">
                  <c:v>-21169.42945454545</c:v>
                </c:pt>
                <c:pt idx="55">
                  <c:v>-21527.094944444441</c:v>
                </c:pt>
                <c:pt idx="56">
                  <c:v>-21884.760434343432</c:v>
                </c:pt>
                <c:pt idx="57">
                  <c:v>-22242.42592424242</c:v>
                </c:pt>
                <c:pt idx="58">
                  <c:v>-22600.09141414141</c:v>
                </c:pt>
                <c:pt idx="59">
                  <c:v>-22957.756904040401</c:v>
                </c:pt>
                <c:pt idx="60">
                  <c:v>-23315.422393939389</c:v>
                </c:pt>
                <c:pt idx="61">
                  <c:v>-23673.08788383838</c:v>
                </c:pt>
                <c:pt idx="62">
                  <c:v>-24030.753373737371</c:v>
                </c:pt>
                <c:pt idx="63">
                  <c:v>-24388.418863636361</c:v>
                </c:pt>
                <c:pt idx="64">
                  <c:v>-24746.084353535349</c:v>
                </c:pt>
                <c:pt idx="65">
                  <c:v>-25103.74984343434</c:v>
                </c:pt>
                <c:pt idx="66">
                  <c:v>-25461.415333333331</c:v>
                </c:pt>
                <c:pt idx="67">
                  <c:v>-25819.080823232318</c:v>
                </c:pt>
                <c:pt idx="68">
                  <c:v>-26176.746313131309</c:v>
                </c:pt>
                <c:pt idx="69">
                  <c:v>-26534.4118030303</c:v>
                </c:pt>
                <c:pt idx="70">
                  <c:v>-26892.077292929287</c:v>
                </c:pt>
                <c:pt idx="71">
                  <c:v>-27249.742782828278</c:v>
                </c:pt>
                <c:pt idx="72">
                  <c:v>-27607.408272727269</c:v>
                </c:pt>
                <c:pt idx="73">
                  <c:v>-27965.07376262626</c:v>
                </c:pt>
                <c:pt idx="74">
                  <c:v>-28322.739252525247</c:v>
                </c:pt>
                <c:pt idx="75">
                  <c:v>-28680.404742424238</c:v>
                </c:pt>
                <c:pt idx="76">
                  <c:v>-29038.070232323229</c:v>
                </c:pt>
                <c:pt idx="77">
                  <c:v>-29395.735722222216</c:v>
                </c:pt>
                <c:pt idx="78">
                  <c:v>-29753.401212121207</c:v>
                </c:pt>
                <c:pt idx="79">
                  <c:v>-30111.066702020198</c:v>
                </c:pt>
                <c:pt idx="80">
                  <c:v>-30468.732191919189</c:v>
                </c:pt>
                <c:pt idx="81">
                  <c:v>-30826.397681818176</c:v>
                </c:pt>
                <c:pt idx="82">
                  <c:v>-31184.063171717167</c:v>
                </c:pt>
                <c:pt idx="83">
                  <c:v>-31541.728661616158</c:v>
                </c:pt>
                <c:pt idx="84">
                  <c:v>-31899.394151515145</c:v>
                </c:pt>
                <c:pt idx="85">
                  <c:v>-32257.059641414136</c:v>
                </c:pt>
                <c:pt idx="86">
                  <c:v>-32614.725131313127</c:v>
                </c:pt>
                <c:pt idx="87">
                  <c:v>-32972.390621212122</c:v>
                </c:pt>
                <c:pt idx="88">
                  <c:v>-33330.056111111109</c:v>
                </c:pt>
                <c:pt idx="89">
                  <c:v>-33687.721601010096</c:v>
                </c:pt>
                <c:pt idx="90">
                  <c:v>-34045.387090909091</c:v>
                </c:pt>
                <c:pt idx="91">
                  <c:v>-34403.052580808078</c:v>
                </c:pt>
                <c:pt idx="92">
                  <c:v>-34760.718070707073</c:v>
                </c:pt>
                <c:pt idx="93">
                  <c:v>-35118.38356060606</c:v>
                </c:pt>
                <c:pt idx="94">
                  <c:v>-35476.049050505047</c:v>
                </c:pt>
                <c:pt idx="95">
                  <c:v>-35833.714540404042</c:v>
                </c:pt>
                <c:pt idx="96">
                  <c:v>-36191.380030303029</c:v>
                </c:pt>
                <c:pt idx="97">
                  <c:v>-36549.045520202017</c:v>
                </c:pt>
                <c:pt idx="98">
                  <c:v>-36906.711010101011</c:v>
                </c:pt>
                <c:pt idx="99">
                  <c:v>-37264.376499999998</c:v>
                </c:pt>
                <c:pt idx="100">
                  <c:v>-37622.041989898986</c:v>
                </c:pt>
                <c:pt idx="101">
                  <c:v>-37979.70747979798</c:v>
                </c:pt>
                <c:pt idx="102">
                  <c:v>-38337.372969696968</c:v>
                </c:pt>
                <c:pt idx="103">
                  <c:v>-38695.038459595955</c:v>
                </c:pt>
                <c:pt idx="104">
                  <c:v>-39052.703949494949</c:v>
                </c:pt>
                <c:pt idx="105">
                  <c:v>-39410.369439393937</c:v>
                </c:pt>
                <c:pt idx="106">
                  <c:v>-39768.034929292924</c:v>
                </c:pt>
                <c:pt idx="107">
                  <c:v>-40125.700419191919</c:v>
                </c:pt>
                <c:pt idx="108">
                  <c:v>-40483.365909090906</c:v>
                </c:pt>
                <c:pt idx="109">
                  <c:v>-40841.0313989899</c:v>
                </c:pt>
                <c:pt idx="110">
                  <c:v>-41198.696888888888</c:v>
                </c:pt>
                <c:pt idx="111">
                  <c:v>-41556.362378787875</c:v>
                </c:pt>
                <c:pt idx="112">
                  <c:v>-41914.02786868687</c:v>
                </c:pt>
                <c:pt idx="113">
                  <c:v>-42271.693358585857</c:v>
                </c:pt>
                <c:pt idx="114">
                  <c:v>-42629.358848484844</c:v>
                </c:pt>
                <c:pt idx="115">
                  <c:v>-42987.024338383839</c:v>
                </c:pt>
                <c:pt idx="116">
                  <c:v>-43344.689828282826</c:v>
                </c:pt>
                <c:pt idx="117">
                  <c:v>-43702.355318181813</c:v>
                </c:pt>
                <c:pt idx="118">
                  <c:v>-44060.020808080808</c:v>
                </c:pt>
                <c:pt idx="119">
                  <c:v>-44417.686297979795</c:v>
                </c:pt>
                <c:pt idx="120">
                  <c:v>-44775.351787878782</c:v>
                </c:pt>
                <c:pt idx="121">
                  <c:v>-45133.017277777777</c:v>
                </c:pt>
                <c:pt idx="122">
                  <c:v>-45490.682767676764</c:v>
                </c:pt>
                <c:pt idx="123">
                  <c:v>-45848.348257575752</c:v>
                </c:pt>
                <c:pt idx="124">
                  <c:v>-46206.013747474746</c:v>
                </c:pt>
                <c:pt idx="125">
                  <c:v>-46563.679237373733</c:v>
                </c:pt>
                <c:pt idx="126">
                  <c:v>-46921.344727272728</c:v>
                </c:pt>
                <c:pt idx="127">
                  <c:v>-47279.010217171715</c:v>
                </c:pt>
                <c:pt idx="128">
                  <c:v>-47636.675707070703</c:v>
                </c:pt>
                <c:pt idx="129">
                  <c:v>-47994.341196969697</c:v>
                </c:pt>
                <c:pt idx="130">
                  <c:v>-48352.006686868684</c:v>
                </c:pt>
                <c:pt idx="131">
                  <c:v>-48709.672176767672</c:v>
                </c:pt>
                <c:pt idx="132">
                  <c:v>-49067.337666666666</c:v>
                </c:pt>
                <c:pt idx="133">
                  <c:v>-49425.003156565654</c:v>
                </c:pt>
                <c:pt idx="134">
                  <c:v>-49782.668646464641</c:v>
                </c:pt>
                <c:pt idx="135">
                  <c:v>-50140.334136363635</c:v>
                </c:pt>
                <c:pt idx="136">
                  <c:v>-50497.999626262623</c:v>
                </c:pt>
                <c:pt idx="137">
                  <c:v>-50855.66511616161</c:v>
                </c:pt>
                <c:pt idx="138">
                  <c:v>-51213.330606060605</c:v>
                </c:pt>
                <c:pt idx="139">
                  <c:v>-51570.996095959592</c:v>
                </c:pt>
                <c:pt idx="140">
                  <c:v>-51928.661585858579</c:v>
                </c:pt>
                <c:pt idx="141">
                  <c:v>-52286.327075757574</c:v>
                </c:pt>
                <c:pt idx="142">
                  <c:v>-52643.992565656561</c:v>
                </c:pt>
                <c:pt idx="143">
                  <c:v>-53001.658055555556</c:v>
                </c:pt>
                <c:pt idx="144">
                  <c:v>-53359.323545454543</c:v>
                </c:pt>
                <c:pt idx="145">
                  <c:v>-53716.98903535353</c:v>
                </c:pt>
                <c:pt idx="146">
                  <c:v>-54074.654525252525</c:v>
                </c:pt>
                <c:pt idx="147">
                  <c:v>-54432.320015151512</c:v>
                </c:pt>
                <c:pt idx="148">
                  <c:v>-54789.985505050499</c:v>
                </c:pt>
                <c:pt idx="149">
                  <c:v>-55147.650994949494</c:v>
                </c:pt>
                <c:pt idx="150">
                  <c:v>-55505.316484848481</c:v>
                </c:pt>
                <c:pt idx="151">
                  <c:v>-55862.981974747468</c:v>
                </c:pt>
                <c:pt idx="152">
                  <c:v>-56220.647464646463</c:v>
                </c:pt>
                <c:pt idx="153">
                  <c:v>-56578.31295454545</c:v>
                </c:pt>
                <c:pt idx="154">
                  <c:v>-56935.978444444438</c:v>
                </c:pt>
                <c:pt idx="155">
                  <c:v>-57293.643934343432</c:v>
                </c:pt>
                <c:pt idx="156">
                  <c:v>-57651.309424242419</c:v>
                </c:pt>
                <c:pt idx="157">
                  <c:v>-58008.974914141414</c:v>
                </c:pt>
                <c:pt idx="158">
                  <c:v>-58366.640404040401</c:v>
                </c:pt>
                <c:pt idx="159">
                  <c:v>-58724.305893939389</c:v>
                </c:pt>
                <c:pt idx="160">
                  <c:v>-59081.971383838383</c:v>
                </c:pt>
                <c:pt idx="161">
                  <c:v>-59439.63687373737</c:v>
                </c:pt>
                <c:pt idx="162">
                  <c:v>-59797.302363636358</c:v>
                </c:pt>
                <c:pt idx="163">
                  <c:v>-60154.967853535352</c:v>
                </c:pt>
                <c:pt idx="164">
                  <c:v>-60512.63334343434</c:v>
                </c:pt>
                <c:pt idx="165">
                  <c:v>-60870.298833333327</c:v>
                </c:pt>
                <c:pt idx="166">
                  <c:v>-61227.964323232321</c:v>
                </c:pt>
                <c:pt idx="167">
                  <c:v>-61585.629813131309</c:v>
                </c:pt>
                <c:pt idx="168">
                  <c:v>-61943.295303030296</c:v>
                </c:pt>
                <c:pt idx="169">
                  <c:v>-62300.960792929291</c:v>
                </c:pt>
                <c:pt idx="170">
                  <c:v>-62658.626282828278</c:v>
                </c:pt>
                <c:pt idx="171">
                  <c:v>-63016.291772727265</c:v>
                </c:pt>
                <c:pt idx="172">
                  <c:v>-63373.95726262626</c:v>
                </c:pt>
                <c:pt idx="173">
                  <c:v>-63731.622752525247</c:v>
                </c:pt>
                <c:pt idx="174">
                  <c:v>-64089.288242424242</c:v>
                </c:pt>
                <c:pt idx="175">
                  <c:v>-64446.953732323229</c:v>
                </c:pt>
                <c:pt idx="176">
                  <c:v>-64804.619222222216</c:v>
                </c:pt>
                <c:pt idx="177">
                  <c:v>-65162.284712121211</c:v>
                </c:pt>
                <c:pt idx="178">
                  <c:v>-65519.950202020198</c:v>
                </c:pt>
                <c:pt idx="179">
                  <c:v>-65877.615691919185</c:v>
                </c:pt>
                <c:pt idx="180">
                  <c:v>-66235.28118181818</c:v>
                </c:pt>
                <c:pt idx="181">
                  <c:v>-66592.94667171716</c:v>
                </c:pt>
                <c:pt idx="182">
                  <c:v>-66950.612161616154</c:v>
                </c:pt>
                <c:pt idx="183">
                  <c:v>-67308.277651515149</c:v>
                </c:pt>
                <c:pt idx="184">
                  <c:v>-67665.943141414144</c:v>
                </c:pt>
                <c:pt idx="185">
                  <c:v>-68023.608631313124</c:v>
                </c:pt>
                <c:pt idx="186">
                  <c:v>-68381.274121212118</c:v>
                </c:pt>
                <c:pt idx="187">
                  <c:v>-68738.939611111113</c:v>
                </c:pt>
                <c:pt idx="188">
                  <c:v>-69096.605101010093</c:v>
                </c:pt>
                <c:pt idx="189">
                  <c:v>-69454.270590909087</c:v>
                </c:pt>
                <c:pt idx="190">
                  <c:v>-69811.936080808082</c:v>
                </c:pt>
                <c:pt idx="191">
                  <c:v>-70169.601570707062</c:v>
                </c:pt>
                <c:pt idx="192">
                  <c:v>-70527.267060606056</c:v>
                </c:pt>
                <c:pt idx="193">
                  <c:v>-70884.932550505051</c:v>
                </c:pt>
                <c:pt idx="194">
                  <c:v>-71242.598040404031</c:v>
                </c:pt>
                <c:pt idx="195">
                  <c:v>-71600.263530303026</c:v>
                </c:pt>
                <c:pt idx="196">
                  <c:v>-71957.92902020202</c:v>
                </c:pt>
                <c:pt idx="197">
                  <c:v>-72315.594510101</c:v>
                </c:pt>
                <c:pt idx="198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ser>
          <c:idx val="0"/>
          <c:order val="1"/>
          <c:tx>
            <c:strRef>
              <c:f>'AFL2505'!$F$1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'AFL2505'!$E$2:$E$3</c:f>
              <c:numCache>
                <c:formatCode>General</c:formatCode>
                <c:ptCount val="2"/>
                <c:pt idx="0">
                  <c:v>120380.9</c:v>
                </c:pt>
                <c:pt idx="1">
                  <c:v>-123019.3</c:v>
                </c:pt>
              </c:numCache>
            </c:numRef>
          </c:xVal>
          <c:yVal>
            <c:numRef>
              <c:f>'AFL2505'!$F$2:$F$3</c:f>
              <c:numCache>
                <c:formatCode>General</c:formatCode>
                <c:ptCount val="2"/>
                <c:pt idx="0">
                  <c:v>-1855.4929999999999</c:v>
                </c:pt>
                <c:pt idx="1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428776"/>
        <c:axId val="582431128"/>
      </c:scatterChart>
      <c:valAx>
        <c:axId val="582428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31128"/>
        <c:crosses val="autoZero"/>
        <c:crossBetween val="midCat"/>
      </c:valAx>
      <c:valAx>
        <c:axId val="582431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28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_Timeline!$J$3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_Timeline!$L$4:$L$6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_Timeline!$M$4:$M$6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_Timeline!$K$3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7F-4C2F-93F3-E0567C1238B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_Timeline!$N$4:$N$6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_Timeline!$O$4:$O$6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582431520"/>
        <c:axId val="582431912"/>
      </c:scatterChart>
      <c:valAx>
        <c:axId val="582431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31912"/>
        <c:crosses val="autoZero"/>
        <c:crossBetween val="midCat"/>
      </c:valAx>
      <c:valAx>
        <c:axId val="582431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31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_Timeline!$J$24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F89-4F8A-A2B6-4A8DF6F10C4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89-4F8A-A2B6-4A8DF6F10C49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_Timeline!$L$25:$L$27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_Timeline!$M$25:$M$27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9-4F8A-A2B6-4A8DF6F10C49}"/>
            </c:ext>
          </c:extLst>
        </c:ser>
        <c:ser>
          <c:idx val="1"/>
          <c:order val="1"/>
          <c:tx>
            <c:strRef>
              <c:f>_Timeline!$K$24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89-4F8A-A2B6-4A8DF6F10C49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_Timeline!$N$25:$N$26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_Timeline!$O$25:$O$26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9-4F8A-A2B6-4A8DF6F10C4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582441320"/>
        <c:axId val="582437008"/>
      </c:scatterChart>
      <c:valAx>
        <c:axId val="582441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37008"/>
        <c:crosses val="autoZero"/>
        <c:crossBetween val="midCat"/>
      </c:valAx>
      <c:valAx>
        <c:axId val="58243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41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_Timeline!$J$40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_Timeline!$L$41:$L$44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_Timeline!$M$41:$M$44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65-4240-92EF-28ED9D9E6F2A}"/>
            </c:ext>
          </c:extLst>
        </c:ser>
        <c:ser>
          <c:idx val="1"/>
          <c:order val="1"/>
          <c:tx>
            <c:strRef>
              <c:f>_Timeline!$K$40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_Timeline!$N$41:$N$44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_Timeline!$O$41:$O$44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65-4240-92EF-28ED9D9E6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438968"/>
        <c:axId val="582440928"/>
      </c:scatterChart>
      <c:valAx>
        <c:axId val="582438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40928"/>
        <c:crosses val="autoZero"/>
        <c:crossBetween val="midCat"/>
      </c:valAx>
      <c:valAx>
        <c:axId val="58244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38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_Timeline!$S$3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F6-4F74-AE84-7DE99E123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_Timeline!$U$4:$U$7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_Timeline!$V$4:$V$7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_Timeline!$T$3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_Timeline!$W$4:$W$6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_Timeline!$X$4:$X$6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582437792"/>
        <c:axId val="582436224"/>
      </c:scatterChart>
      <c:valAx>
        <c:axId val="582437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36224"/>
        <c:crosses val="autoZero"/>
        <c:crossBetween val="midCat"/>
      </c:valAx>
      <c:valAx>
        <c:axId val="58243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37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_Timeline!$S$24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_Timeline!$U$25:$U$27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_Timeline!$V$25:$V$27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_Timeline!$T$24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_Timeline!$W$25:$W$27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_Timeline!$X$25:$X$27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582441712"/>
        <c:axId val="582438184"/>
      </c:scatterChart>
      <c:valAx>
        <c:axId val="58244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38184"/>
        <c:crosses val="autoZero"/>
        <c:crossBetween val="midCat"/>
      </c:valAx>
      <c:valAx>
        <c:axId val="582438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4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_Timeline!$S$49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_Timeline!$U$50:$U$52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_Timeline!$V$50:$V$52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_Timeline!$T$49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_Timeline!$W$50:$W$52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_Timeline!$X$50:$X$52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582439752"/>
        <c:axId val="582440144"/>
      </c:scatterChart>
      <c:valAx>
        <c:axId val="58243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40144"/>
        <c:crosses val="autoZero"/>
        <c:crossBetween val="midCat"/>
      </c:valAx>
      <c:valAx>
        <c:axId val="58244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439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5" Type="http://schemas.openxmlformats.org/officeDocument/2006/relationships/chart" Target="../charts/chart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6" Type="http://schemas.openxmlformats.org/officeDocument/2006/relationships/chart" Target="../charts/chart51.xml"/><Relationship Id="rId5" Type="http://schemas.openxmlformats.org/officeDocument/2006/relationships/chart" Target="../charts/chart50.xml"/><Relationship Id="rId4" Type="http://schemas.openxmlformats.org/officeDocument/2006/relationships/chart" Target="../charts/chart4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7</xdr:row>
      <xdr:rowOff>161925</xdr:rowOff>
    </xdr:from>
    <xdr:to>
      <xdr:col>9</xdr:col>
      <xdr:colOff>371475</xdr:colOff>
      <xdr:row>22</xdr:row>
      <xdr:rowOff>47625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161925</xdr:colOff>
      <xdr:row>30</xdr:row>
      <xdr:rowOff>171450</xdr:rowOff>
    </xdr:from>
    <xdr:to>
      <xdr:col>9</xdr:col>
      <xdr:colOff>466725</xdr:colOff>
      <xdr:row>40</xdr:row>
      <xdr:rowOff>95249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152400</xdr:colOff>
      <xdr:row>52</xdr:row>
      <xdr:rowOff>133350</xdr:rowOff>
    </xdr:from>
    <xdr:to>
      <xdr:col>9</xdr:col>
      <xdr:colOff>457200</xdr:colOff>
      <xdr:row>64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142875</xdr:colOff>
      <xdr:row>8</xdr:row>
      <xdr:rowOff>161925</xdr:rowOff>
    </xdr:from>
    <xdr:to>
      <xdr:col>18</xdr:col>
      <xdr:colOff>447675</xdr:colOff>
      <xdr:row>20</xdr:row>
      <xdr:rowOff>57150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276225</xdr:colOff>
      <xdr:row>28</xdr:row>
      <xdr:rowOff>114300</xdr:rowOff>
    </xdr:from>
    <xdr:to>
      <xdr:col>18</xdr:col>
      <xdr:colOff>285750</xdr:colOff>
      <xdr:row>43</xdr:row>
      <xdr:rowOff>57150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314324</xdr:colOff>
      <xdr:row>50</xdr:row>
      <xdr:rowOff>171450</xdr:rowOff>
    </xdr:from>
    <xdr:to>
      <xdr:col>18</xdr:col>
      <xdr:colOff>190499</xdr:colOff>
      <xdr:row>68</xdr:row>
      <xdr:rowOff>171450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66675</xdr:colOff>
      <xdr:row>7</xdr:row>
      <xdr:rowOff>161925</xdr:rowOff>
    </xdr:from>
    <xdr:to>
      <xdr:col>27</xdr:col>
      <xdr:colOff>371475</xdr:colOff>
      <xdr:row>22</xdr:row>
      <xdr:rowOff>47625</xdr:rowOff>
    </xdr:to>
    <xdr:graphicFrame macro="">
      <xdr:nvGraphicFramePr>
        <xdr:cNvPr id="8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66675</xdr:colOff>
      <xdr:row>32</xdr:row>
      <xdr:rowOff>0</xdr:rowOff>
    </xdr:from>
    <xdr:to>
      <xdr:col>27</xdr:col>
      <xdr:colOff>371475</xdr:colOff>
      <xdr:row>41</xdr:row>
      <xdr:rowOff>114299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123825</xdr:colOff>
      <xdr:row>52</xdr:row>
      <xdr:rowOff>142875</xdr:rowOff>
    </xdr:from>
    <xdr:to>
      <xdr:col>27</xdr:col>
      <xdr:colOff>428625</xdr:colOff>
      <xdr:row>64</xdr:row>
      <xdr:rowOff>180975</xdr:rowOff>
    </xdr:to>
    <xdr:graphicFrame macro="">
      <xdr:nvGraphicFramePr>
        <xdr:cNvPr id="10" name="Диаграмма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57150</xdr:colOff>
      <xdr:row>8</xdr:row>
      <xdr:rowOff>180975</xdr:rowOff>
    </xdr:from>
    <xdr:to>
      <xdr:col>36</xdr:col>
      <xdr:colOff>361950</xdr:colOff>
      <xdr:row>20</xdr:row>
      <xdr:rowOff>76200</xdr:rowOff>
    </xdr:to>
    <xdr:graphicFrame macro="">
      <xdr:nvGraphicFramePr>
        <xdr:cNvPr id="11" name="Диаграмма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29</xdr:col>
      <xdr:colOff>276225</xdr:colOff>
      <xdr:row>28</xdr:row>
      <xdr:rowOff>180975</xdr:rowOff>
    </xdr:from>
    <xdr:to>
      <xdr:col>36</xdr:col>
      <xdr:colOff>276225</xdr:colOff>
      <xdr:row>43</xdr:row>
      <xdr:rowOff>133350</xdr:rowOff>
    </xdr:to>
    <xdr:graphicFrame macro="">
      <xdr:nvGraphicFramePr>
        <xdr:cNvPr id="12" name="Диаграмма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29</xdr:col>
      <xdr:colOff>266700</xdr:colOff>
      <xdr:row>51</xdr:row>
      <xdr:rowOff>180975</xdr:rowOff>
    </xdr:from>
    <xdr:to>
      <xdr:col>35</xdr:col>
      <xdr:colOff>228600</xdr:colOff>
      <xdr:row>69</xdr:row>
      <xdr:rowOff>180975</xdr:rowOff>
    </xdr:to>
    <xdr:graphicFrame macro="">
      <xdr:nvGraphicFramePr>
        <xdr:cNvPr id="13" name="Диаграмма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361950</xdr:colOff>
      <xdr:row>4</xdr:row>
      <xdr:rowOff>95250</xdr:rowOff>
    </xdr:from>
    <xdr:to>
      <xdr:col>23</xdr:col>
      <xdr:colOff>428625</xdr:colOff>
      <xdr:row>30</xdr:row>
      <xdr:rowOff>133350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333374</xdr:colOff>
      <xdr:row>3</xdr:row>
      <xdr:rowOff>142875</xdr:rowOff>
    </xdr:from>
    <xdr:to>
      <xdr:col>23</xdr:col>
      <xdr:colOff>314324</xdr:colOff>
      <xdr:row>32</xdr:row>
      <xdr:rowOff>123824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104776</xdr:colOff>
      <xdr:row>6</xdr:row>
      <xdr:rowOff>28575</xdr:rowOff>
    </xdr:from>
    <xdr:to>
      <xdr:col>21</xdr:col>
      <xdr:colOff>323850</xdr:colOff>
      <xdr:row>30</xdr:row>
      <xdr:rowOff>76200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400051</xdr:colOff>
      <xdr:row>5</xdr:row>
      <xdr:rowOff>19050</xdr:rowOff>
    </xdr:from>
    <xdr:to>
      <xdr:col>22</xdr:col>
      <xdr:colOff>171450</xdr:colOff>
      <xdr:row>29</xdr:row>
      <xdr:rowOff>76200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457201</xdr:colOff>
      <xdr:row>5</xdr:row>
      <xdr:rowOff>95250</xdr:rowOff>
    </xdr:from>
    <xdr:to>
      <xdr:col>24</xdr:col>
      <xdr:colOff>9525</xdr:colOff>
      <xdr:row>32</xdr:row>
      <xdr:rowOff>38100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257176</xdr:colOff>
      <xdr:row>5</xdr:row>
      <xdr:rowOff>47625</xdr:rowOff>
    </xdr:from>
    <xdr:to>
      <xdr:col>22</xdr:col>
      <xdr:colOff>542925</xdr:colOff>
      <xdr:row>30</xdr:row>
      <xdr:rowOff>19050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495301</xdr:colOff>
      <xdr:row>5</xdr:row>
      <xdr:rowOff>180975</xdr:rowOff>
    </xdr:from>
    <xdr:to>
      <xdr:col>23</xdr:col>
      <xdr:colOff>495300</xdr:colOff>
      <xdr:row>32</xdr:row>
      <xdr:rowOff>114300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381000</xdr:colOff>
      <xdr:row>6</xdr:row>
      <xdr:rowOff>0</xdr:rowOff>
    </xdr:from>
    <xdr:to>
      <xdr:col>23</xdr:col>
      <xdr:colOff>257174</xdr:colOff>
      <xdr:row>40</xdr:row>
      <xdr:rowOff>171450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152401</xdr:colOff>
      <xdr:row>5</xdr:row>
      <xdr:rowOff>171450</xdr:rowOff>
    </xdr:from>
    <xdr:to>
      <xdr:col>23</xdr:col>
      <xdr:colOff>219075</xdr:colOff>
      <xdr:row>33</xdr:row>
      <xdr:rowOff>95250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4</xdr:row>
      <xdr:rowOff>161925</xdr:rowOff>
    </xdr:from>
    <xdr:to>
      <xdr:col>28</xdr:col>
      <xdr:colOff>600076</xdr:colOff>
      <xdr:row>30</xdr:row>
      <xdr:rowOff>104775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180976</xdr:colOff>
      <xdr:row>9</xdr:row>
      <xdr:rowOff>47625</xdr:rowOff>
    </xdr:from>
    <xdr:to>
      <xdr:col>22</xdr:col>
      <xdr:colOff>66675</xdr:colOff>
      <xdr:row>25</xdr:row>
      <xdr:rowOff>47624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5</xdr:row>
      <xdr:rowOff>123826</xdr:rowOff>
    </xdr:from>
    <xdr:to>
      <xdr:col>29</xdr:col>
      <xdr:colOff>523875</xdr:colOff>
      <xdr:row>28</xdr:row>
      <xdr:rowOff>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13</xdr:row>
      <xdr:rowOff>0</xdr:rowOff>
    </xdr:from>
    <xdr:to>
      <xdr:col>29</xdr:col>
      <xdr:colOff>523875</xdr:colOff>
      <xdr:row>28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13</xdr:row>
      <xdr:rowOff>0</xdr:rowOff>
    </xdr:from>
    <xdr:to>
      <xdr:col>29</xdr:col>
      <xdr:colOff>523875</xdr:colOff>
      <xdr:row>28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31</xdr:row>
      <xdr:rowOff>47625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295274</xdr:colOff>
      <xdr:row>7</xdr:row>
      <xdr:rowOff>95251</xdr:rowOff>
    </xdr:from>
    <xdr:to>
      <xdr:col>23</xdr:col>
      <xdr:colOff>542924</xdr:colOff>
      <xdr:row>22</xdr:row>
      <xdr:rowOff>133351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219076</xdr:colOff>
      <xdr:row>5</xdr:row>
      <xdr:rowOff>152400</xdr:rowOff>
    </xdr:from>
    <xdr:to>
      <xdr:col>21</xdr:col>
      <xdr:colOff>581025</xdr:colOff>
      <xdr:row>28</xdr:row>
      <xdr:rowOff>66675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209550</xdr:colOff>
      <xdr:row>6</xdr:row>
      <xdr:rowOff>95250</xdr:rowOff>
    </xdr:from>
    <xdr:to>
      <xdr:col>22</xdr:col>
      <xdr:colOff>523875</xdr:colOff>
      <xdr:row>25</xdr:row>
      <xdr:rowOff>95250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228601</xdr:colOff>
      <xdr:row>4</xdr:row>
      <xdr:rowOff>57150</xdr:rowOff>
    </xdr:from>
    <xdr:to>
      <xdr:col>22</xdr:col>
      <xdr:colOff>333375</xdr:colOff>
      <xdr:row>30</xdr:row>
      <xdr:rowOff>161925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123825</xdr:colOff>
      <xdr:row>3</xdr:row>
      <xdr:rowOff>76200</xdr:rowOff>
    </xdr:from>
    <xdr:to>
      <xdr:col>23</xdr:col>
      <xdr:colOff>323850</xdr:colOff>
      <xdr:row>33</xdr:row>
      <xdr:rowOff>171450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390525</xdr:colOff>
      <xdr:row>3</xdr:row>
      <xdr:rowOff>28576</xdr:rowOff>
    </xdr:from>
    <xdr:to>
      <xdr:col>23</xdr:col>
      <xdr:colOff>114299</xdr:colOff>
      <xdr:row>31</xdr:row>
      <xdr:rowOff>152400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209550</xdr:colOff>
      <xdr:row>6</xdr:row>
      <xdr:rowOff>28575</xdr:rowOff>
    </xdr:from>
    <xdr:to>
      <xdr:col>23</xdr:col>
      <xdr:colOff>123825</xdr:colOff>
      <xdr:row>35</xdr:row>
      <xdr:rowOff>47625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457200</xdr:colOff>
      <xdr:row>4</xdr:row>
      <xdr:rowOff>152400</xdr:rowOff>
    </xdr:from>
    <xdr:to>
      <xdr:col>23</xdr:col>
      <xdr:colOff>409575</xdr:colOff>
      <xdr:row>34</xdr:row>
      <xdr:rowOff>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581025</xdr:colOff>
      <xdr:row>4</xdr:row>
      <xdr:rowOff>161925</xdr:rowOff>
    </xdr:from>
    <xdr:to>
      <xdr:col>24</xdr:col>
      <xdr:colOff>95250</xdr:colOff>
      <xdr:row>27</xdr:row>
      <xdr:rowOff>66675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6</xdr:row>
      <xdr:rowOff>161925</xdr:rowOff>
    </xdr:from>
    <xdr:to>
      <xdr:col>16</xdr:col>
      <xdr:colOff>371475</xdr:colOff>
      <xdr:row>21</xdr:row>
      <xdr:rowOff>47625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</xdr:colOff>
      <xdr:row>28</xdr:row>
      <xdr:rowOff>0</xdr:rowOff>
    </xdr:from>
    <xdr:to>
      <xdr:col>16</xdr:col>
      <xdr:colOff>371475</xdr:colOff>
      <xdr:row>37</xdr:row>
      <xdr:rowOff>114299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44</xdr:row>
      <xdr:rowOff>180975</xdr:rowOff>
    </xdr:from>
    <xdr:to>
      <xdr:col>16</xdr:col>
      <xdr:colOff>304800</xdr:colOff>
      <xdr:row>62</xdr:row>
      <xdr:rowOff>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57150</xdr:colOff>
      <xdr:row>7</xdr:row>
      <xdr:rowOff>180975</xdr:rowOff>
    </xdr:from>
    <xdr:to>
      <xdr:col>25</xdr:col>
      <xdr:colOff>361950</xdr:colOff>
      <xdr:row>19</xdr:row>
      <xdr:rowOff>76200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9525</xdr:colOff>
      <xdr:row>28</xdr:row>
      <xdr:rowOff>0</xdr:rowOff>
    </xdr:from>
    <xdr:to>
      <xdr:col>22</xdr:col>
      <xdr:colOff>161924</xdr:colOff>
      <xdr:row>46</xdr:row>
      <xdr:rowOff>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66675</xdr:colOff>
      <xdr:row>57</xdr:row>
      <xdr:rowOff>161925</xdr:rowOff>
    </xdr:from>
    <xdr:to>
      <xdr:col>24</xdr:col>
      <xdr:colOff>28575</xdr:colOff>
      <xdr:row>70</xdr:row>
      <xdr:rowOff>161925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D69"/>
  <sheetViews>
    <sheetView workbookViewId="0">
      <selection activeCell="Q36" sqref="Q36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68" t="s">
        <v>0</v>
      </c>
      <c r="C4" s="68"/>
      <c r="D4" s="68"/>
      <c r="E4" s="68" t="s">
        <v>1</v>
      </c>
      <c r="F4" s="68"/>
      <c r="G4" s="68"/>
    </row>
    <row r="5" spans="1:30" x14ac:dyDescent="0.25">
      <c r="B5" s="1" t="s">
        <v>14</v>
      </c>
      <c r="C5" s="1" t="s">
        <v>15</v>
      </c>
      <c r="D5" s="1" t="s">
        <v>16</v>
      </c>
      <c r="E5" s="1" t="s">
        <v>14</v>
      </c>
      <c r="F5" s="1" t="s">
        <v>15</v>
      </c>
      <c r="G5" s="1" t="s">
        <v>16</v>
      </c>
      <c r="H5" s="69" t="s">
        <v>17</v>
      </c>
      <c r="I5" s="69"/>
      <c r="J5" s="69" t="s">
        <v>121</v>
      </c>
      <c r="K5" s="69"/>
      <c r="L5" s="1" t="s">
        <v>123</v>
      </c>
      <c r="M5" s="1" t="s">
        <v>124</v>
      </c>
      <c r="N5" s="1" t="s">
        <v>12</v>
      </c>
      <c r="O5" s="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J30" si="2">CONCATENATE(ROUNDDOWN(H6,0),".",TEXT(ROUNDDOWN((H6-ROUNDDOWN(H6,0))*100000,0),"00000"))</f>
        <v>55.85000</v>
      </c>
      <c r="K6" t="str">
        <f t="shared" ref="K6:K30" si="3">CONCATENATE(ROUNDDOWN(I6,0),".",TEXT(ROUNDDOWN((I6-ROUNDDOWN(I6,0))*100000,0),"00000"))</f>
        <v>32.93333</v>
      </c>
      <c r="L6" t="s">
        <v>62</v>
      </c>
      <c r="M6" s="11" t="s">
        <v>63</v>
      </c>
      <c r="N6">
        <f t="shared" ref="N6:N30" si="4">VALUE(SUBSTITUTE(L6,".",",",1))</f>
        <v>0.2718506</v>
      </c>
      <c r="O6">
        <f t="shared" ref="O6:O30" si="5">VALUE(SUBSTITUTE(M6,".",",",1))</f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3"/>
        <v>30.96472</v>
      </c>
      <c r="L7" t="s">
        <v>65</v>
      </c>
      <c r="M7" t="s">
        <v>66</v>
      </c>
      <c r="N7">
        <f t="shared" si="4"/>
        <v>-123019.3</v>
      </c>
      <c r="O7">
        <f t="shared" si="5"/>
        <v>-72673.259999999995</v>
      </c>
    </row>
    <row r="8" spans="1:30" x14ac:dyDescent="0.25">
      <c r="A8" s="19" t="s">
        <v>67</v>
      </c>
      <c r="B8">
        <v>55</v>
      </c>
      <c r="C8">
        <v>26</v>
      </c>
      <c r="D8">
        <v>42</v>
      </c>
      <c r="E8">
        <v>33</v>
      </c>
      <c r="F8">
        <v>46</v>
      </c>
      <c r="G8">
        <v>59</v>
      </c>
      <c r="H8">
        <f t="shared" si="0"/>
        <v>55.444999999999993</v>
      </c>
      <c r="I8">
        <f t="shared" si="1"/>
        <v>33.783055555555556</v>
      </c>
      <c r="J8" t="str">
        <f t="shared" si="2"/>
        <v>55.44499</v>
      </c>
      <c r="K8" t="str">
        <f t="shared" si="3"/>
        <v>33.78305</v>
      </c>
      <c r="L8" t="s">
        <v>164</v>
      </c>
      <c r="M8" t="s">
        <v>165</v>
      </c>
      <c r="N8">
        <f t="shared" si="4"/>
        <v>53096.34</v>
      </c>
      <c r="O8">
        <f t="shared" si="5"/>
        <v>-44851.519999999997</v>
      </c>
    </row>
    <row r="9" spans="1:30" x14ac:dyDescent="0.25">
      <c r="A9" s="12" t="s">
        <v>68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3"/>
        <v>35.02194</v>
      </c>
      <c r="L9" t="s">
        <v>108</v>
      </c>
      <c r="M9" t="s">
        <v>109</v>
      </c>
      <c r="N9">
        <f t="shared" si="4"/>
        <v>130518.1</v>
      </c>
      <c r="O9">
        <f t="shared" si="5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69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3"/>
        <v>31.04138</v>
      </c>
      <c r="L10" t="s">
        <v>83</v>
      </c>
      <c r="M10" t="s">
        <v>72</v>
      </c>
      <c r="N10">
        <f t="shared" si="4"/>
        <v>-118228.8</v>
      </c>
      <c r="O10">
        <f t="shared" si="5"/>
        <v>-129591.7</v>
      </c>
      <c r="P10">
        <f>SQRT((N10-N9)*(N10-N9)+(O10-O9)*(O10-O9))</f>
        <v>266956.63222103624</v>
      </c>
    </row>
    <row r="11" spans="1:30" x14ac:dyDescent="0.25">
      <c r="A11" s="19" t="s">
        <v>70</v>
      </c>
      <c r="B11">
        <v>55</v>
      </c>
      <c r="C11">
        <v>11</v>
      </c>
      <c r="D11">
        <v>20</v>
      </c>
      <c r="E11">
        <v>33</v>
      </c>
      <c r="F11">
        <v>3</v>
      </c>
      <c r="G11">
        <v>18</v>
      </c>
      <c r="H11">
        <f t="shared" si="0"/>
        <v>55.188888888888883</v>
      </c>
      <c r="I11">
        <f t="shared" si="1"/>
        <v>33.055</v>
      </c>
      <c r="J11" t="str">
        <f t="shared" si="2"/>
        <v>55.18888</v>
      </c>
      <c r="K11" t="str">
        <f t="shared" si="3"/>
        <v>33.05499</v>
      </c>
      <c r="L11" t="s">
        <v>166</v>
      </c>
      <c r="M11" t="s">
        <v>167</v>
      </c>
      <c r="N11">
        <f t="shared" si="4"/>
        <v>7603.2349999999997</v>
      </c>
      <c r="O11">
        <f t="shared" si="5"/>
        <v>-72965.16</v>
      </c>
    </row>
    <row r="12" spans="1:30" x14ac:dyDescent="0.25">
      <c r="A12" s="19" t="s">
        <v>71</v>
      </c>
      <c r="B12">
        <v>55</v>
      </c>
      <c r="C12">
        <v>21</v>
      </c>
      <c r="D12">
        <v>32</v>
      </c>
      <c r="E12">
        <v>33</v>
      </c>
      <c r="F12">
        <v>57</v>
      </c>
      <c r="G12">
        <v>54</v>
      </c>
      <c r="H12">
        <f t="shared" si="0"/>
        <v>55.358888888888892</v>
      </c>
      <c r="I12">
        <f t="shared" si="1"/>
        <v>33.965000000000003</v>
      </c>
      <c r="J12" t="str">
        <f t="shared" si="2"/>
        <v>55.35888</v>
      </c>
      <c r="K12" t="str">
        <f t="shared" si="3"/>
        <v>33.96500</v>
      </c>
      <c r="L12" t="s">
        <v>162</v>
      </c>
      <c r="M12" t="s">
        <v>163</v>
      </c>
      <c r="N12">
        <f t="shared" si="4"/>
        <v>64469.55</v>
      </c>
      <c r="O12">
        <f t="shared" si="5"/>
        <v>-54316.03</v>
      </c>
    </row>
    <row r="13" spans="1:30" x14ac:dyDescent="0.25">
      <c r="A13" s="12" t="s">
        <v>73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3"/>
        <v>34.40305</v>
      </c>
      <c r="L13" t="s">
        <v>75</v>
      </c>
      <c r="M13" t="s">
        <v>76</v>
      </c>
      <c r="N13">
        <f t="shared" si="4"/>
        <v>91843.46</v>
      </c>
      <c r="O13">
        <f t="shared" si="5"/>
        <v>-77627.820000000007</v>
      </c>
      <c r="P13">
        <f t="shared" ref="P13:P21" si="6">SQRT(N13*N13+O13*O13)</f>
        <v>120255.14368509981</v>
      </c>
    </row>
    <row r="14" spans="1:30" x14ac:dyDescent="0.25">
      <c r="A14" s="12" t="s">
        <v>74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3"/>
        <v>33.11638</v>
      </c>
      <c r="L14" t="s">
        <v>77</v>
      </c>
      <c r="M14" t="s">
        <v>78</v>
      </c>
      <c r="N14">
        <f t="shared" si="4"/>
        <v>11438.8</v>
      </c>
      <c r="O14">
        <f t="shared" si="5"/>
        <v>-109404.5</v>
      </c>
      <c r="P14">
        <f t="shared" si="6"/>
        <v>110000.86711335507</v>
      </c>
    </row>
    <row r="15" spans="1:30" x14ac:dyDescent="0.25">
      <c r="A15" s="12" t="s">
        <v>79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3"/>
        <v>30.86138</v>
      </c>
      <c r="L15" s="11" t="s">
        <v>80</v>
      </c>
      <c r="M15" s="11" t="s">
        <v>81</v>
      </c>
      <c r="N15">
        <f t="shared" si="4"/>
        <v>-129477.1</v>
      </c>
      <c r="O15">
        <f t="shared" si="5"/>
        <v>-62992.480000000003</v>
      </c>
      <c r="P15">
        <f t="shared" si="6"/>
        <v>143987.40209115657</v>
      </c>
    </row>
    <row r="16" spans="1:30" x14ac:dyDescent="0.25">
      <c r="A16" s="19" t="s">
        <v>82</v>
      </c>
      <c r="B16">
        <v>56</v>
      </c>
      <c r="C16">
        <v>0</v>
      </c>
      <c r="D16">
        <v>36</v>
      </c>
      <c r="E16">
        <v>33</v>
      </c>
      <c r="F16">
        <v>24</v>
      </c>
      <c r="G16">
        <v>36</v>
      </c>
      <c r="H16">
        <f t="shared" si="0"/>
        <v>56.01</v>
      </c>
      <c r="I16">
        <f t="shared" si="1"/>
        <v>33.409999999999997</v>
      </c>
      <c r="J16" t="str">
        <f t="shared" si="2"/>
        <v>56.00999</v>
      </c>
      <c r="K16" t="str">
        <f t="shared" si="3"/>
        <v>33.40999</v>
      </c>
      <c r="L16" t="s">
        <v>158</v>
      </c>
      <c r="M16" t="s">
        <v>159</v>
      </c>
      <c r="N16">
        <f t="shared" si="4"/>
        <v>29787.32</v>
      </c>
      <c r="O16">
        <f t="shared" si="5"/>
        <v>17847.72</v>
      </c>
      <c r="P16">
        <f t="shared" si="6"/>
        <v>34724.998804619136</v>
      </c>
      <c r="AC16">
        <f>P16/P17</f>
        <v>0.38261320017791839</v>
      </c>
    </row>
    <row r="17" spans="1:16" x14ac:dyDescent="0.25">
      <c r="A17" s="19" t="s">
        <v>84</v>
      </c>
      <c r="B17">
        <v>56</v>
      </c>
      <c r="C17">
        <v>15</v>
      </c>
      <c r="D17">
        <v>58</v>
      </c>
      <c r="E17">
        <v>34</v>
      </c>
      <c r="F17">
        <v>10</v>
      </c>
      <c r="G17">
        <v>48</v>
      </c>
      <c r="H17">
        <f t="shared" si="0"/>
        <v>56.266111111111108</v>
      </c>
      <c r="I17">
        <f t="shared" si="1"/>
        <v>34.18</v>
      </c>
      <c r="J17" t="str">
        <f t="shared" si="2"/>
        <v>56.26611</v>
      </c>
      <c r="K17" t="str">
        <f t="shared" si="3"/>
        <v>34.18000</v>
      </c>
      <c r="L17" t="s">
        <v>156</v>
      </c>
      <c r="M17" t="s">
        <v>157</v>
      </c>
      <c r="N17">
        <f t="shared" si="4"/>
        <v>77905.02</v>
      </c>
      <c r="O17">
        <f t="shared" si="5"/>
        <v>46558.81</v>
      </c>
      <c r="P17">
        <f t="shared" si="6"/>
        <v>90757.451098058606</v>
      </c>
    </row>
    <row r="18" spans="1:16" x14ac:dyDescent="0.25">
      <c r="A18" s="12" t="s">
        <v>85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3"/>
        <v>34.93333</v>
      </c>
      <c r="L18">
        <v>124981</v>
      </c>
      <c r="M18" t="s">
        <v>88</v>
      </c>
      <c r="N18">
        <f t="shared" si="4"/>
        <v>124981</v>
      </c>
      <c r="O18">
        <f t="shared" si="5"/>
        <v>74857.69</v>
      </c>
      <c r="P18">
        <f t="shared" si="6"/>
        <v>145684.33036238351</v>
      </c>
    </row>
    <row r="19" spans="1:16" x14ac:dyDescent="0.25">
      <c r="A19" s="12" t="s">
        <v>86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3"/>
        <v>30.94805</v>
      </c>
      <c r="L19" t="s">
        <v>89</v>
      </c>
      <c r="M19" t="s">
        <v>90</v>
      </c>
      <c r="N19">
        <f t="shared" si="4"/>
        <v>-124061.1</v>
      </c>
      <c r="O19">
        <f t="shared" si="5"/>
        <v>-29584.49</v>
      </c>
      <c r="P19">
        <f t="shared" si="6"/>
        <v>127539.79215041125</v>
      </c>
    </row>
    <row r="20" spans="1:16" x14ac:dyDescent="0.25">
      <c r="A20" s="12" t="s">
        <v>87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3"/>
        <v>34.85972</v>
      </c>
      <c r="L20" t="s">
        <v>117</v>
      </c>
      <c r="M20" t="s">
        <v>118</v>
      </c>
      <c r="N20">
        <f t="shared" si="4"/>
        <v>120380.9</v>
      </c>
      <c r="O20">
        <f t="shared" si="5"/>
        <v>-1855.4929999999999</v>
      </c>
      <c r="P20">
        <f t="shared" si="6"/>
        <v>120395.19898684934</v>
      </c>
    </row>
    <row r="21" spans="1:16" x14ac:dyDescent="0.25">
      <c r="A21" s="12" t="s">
        <v>91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3"/>
        <v>31.00111</v>
      </c>
      <c r="L21" t="s">
        <v>92</v>
      </c>
      <c r="M21" t="s">
        <v>93</v>
      </c>
      <c r="N21">
        <f t="shared" si="4"/>
        <v>-120745.3</v>
      </c>
      <c r="O21">
        <f t="shared" si="5"/>
        <v>25834.03</v>
      </c>
      <c r="P21">
        <f t="shared" si="6"/>
        <v>123478.03277559494</v>
      </c>
    </row>
    <row r="22" spans="1:16" x14ac:dyDescent="0.25">
      <c r="A22" s="12" t="s">
        <v>94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3"/>
        <v>30.99777</v>
      </c>
      <c r="L22">
        <v>-120954</v>
      </c>
      <c r="M22" t="s">
        <v>95</v>
      </c>
      <c r="N22">
        <f t="shared" si="4"/>
        <v>-120954</v>
      </c>
      <c r="O22">
        <f t="shared" si="5"/>
        <v>50355.11</v>
      </c>
      <c r="P22">
        <f>SQRT((N22-N20)*(N22-N20)+(O22-O20)*(O22-O20))</f>
        <v>246917.96415739704</v>
      </c>
    </row>
    <row r="23" spans="1:16" x14ac:dyDescent="0.25">
      <c r="A23" s="19" t="s">
        <v>96</v>
      </c>
      <c r="B23">
        <v>56</v>
      </c>
      <c r="C23">
        <v>10</v>
      </c>
      <c r="D23">
        <v>1</v>
      </c>
      <c r="E23">
        <v>32</v>
      </c>
      <c r="F23">
        <v>6</v>
      </c>
      <c r="G23">
        <v>11</v>
      </c>
      <c r="H23">
        <f t="shared" si="0"/>
        <v>56.166944444444439</v>
      </c>
      <c r="I23">
        <f t="shared" si="1"/>
        <v>32.103055555555557</v>
      </c>
      <c r="J23" t="str">
        <f t="shared" si="2"/>
        <v>56.16694</v>
      </c>
      <c r="K23" t="str">
        <f t="shared" si="3"/>
        <v>32.10305</v>
      </c>
      <c r="L23" t="s">
        <v>160</v>
      </c>
      <c r="M23" t="s">
        <v>161</v>
      </c>
      <c r="N23">
        <f t="shared" si="4"/>
        <v>-51887.67</v>
      </c>
      <c r="O23">
        <f t="shared" si="5"/>
        <v>35433.14</v>
      </c>
    </row>
    <row r="24" spans="1:16" x14ac:dyDescent="0.25">
      <c r="A24" s="12" t="s">
        <v>97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3"/>
        <v>31.07611</v>
      </c>
      <c r="L24" t="s">
        <v>98</v>
      </c>
      <c r="M24" t="s">
        <v>99</v>
      </c>
      <c r="N24">
        <f t="shared" si="4"/>
        <v>-116058.5</v>
      </c>
      <c r="O24">
        <f t="shared" si="5"/>
        <v>78981.820000000007</v>
      </c>
      <c r="P24">
        <f>SQRT(N24*N24+O24*O24)</f>
        <v>140384.12770951851</v>
      </c>
    </row>
    <row r="25" spans="1:16" x14ac:dyDescent="0.25">
      <c r="A25" s="12" t="s">
        <v>100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3"/>
        <v>34.90111</v>
      </c>
      <c r="L25" t="s">
        <v>101</v>
      </c>
      <c r="M25" t="s">
        <v>102</v>
      </c>
      <c r="N25">
        <f t="shared" si="4"/>
        <v>122967.6</v>
      </c>
      <c r="O25">
        <f t="shared" si="5"/>
        <v>39481.050000000003</v>
      </c>
    </row>
    <row r="26" spans="1:16" x14ac:dyDescent="0.25">
      <c r="A26" s="12" t="s">
        <v>103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3"/>
        <v>35.28777</v>
      </c>
      <c r="L26">
        <v>147130</v>
      </c>
      <c r="M26" t="s">
        <v>104</v>
      </c>
      <c r="N26">
        <f t="shared" si="4"/>
        <v>147130</v>
      </c>
      <c r="O26">
        <f t="shared" si="5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105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3"/>
        <v>32.39444</v>
      </c>
      <c r="L27" t="s">
        <v>106</v>
      </c>
      <c r="M27" t="s">
        <v>107</v>
      </c>
      <c r="N27">
        <f t="shared" si="4"/>
        <v>-33675.51</v>
      </c>
      <c r="O27">
        <f t="shared" si="5"/>
        <v>163330.29999999999</v>
      </c>
      <c r="P27">
        <f>SQRT(N27*N27+O27*O27)</f>
        <v>166765.78447586333</v>
      </c>
    </row>
    <row r="28" spans="1:16" x14ac:dyDescent="0.25">
      <c r="A28" t="s">
        <v>110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3"/>
        <v>33.02305</v>
      </c>
      <c r="L28" t="s">
        <v>113</v>
      </c>
      <c r="M28" t="s">
        <v>114</v>
      </c>
      <c r="N28">
        <f t="shared" si="4"/>
        <v>5606.5450000000001</v>
      </c>
      <c r="O28">
        <f t="shared" si="5"/>
        <v>-51212.86</v>
      </c>
    </row>
    <row r="29" spans="1:16" x14ac:dyDescent="0.25">
      <c r="A29" t="s">
        <v>111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3"/>
        <v>32.85527</v>
      </c>
      <c r="L29" t="s">
        <v>115</v>
      </c>
      <c r="M29" t="s">
        <v>116</v>
      </c>
      <c r="N29">
        <f t="shared" si="4"/>
        <v>-4877.982</v>
      </c>
      <c r="O29">
        <f t="shared" si="5"/>
        <v>26549.65</v>
      </c>
    </row>
    <row r="30" spans="1:16" x14ac:dyDescent="0.25">
      <c r="A30" t="s">
        <v>112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3"/>
        <v>32.73055</v>
      </c>
      <c r="L30" t="s">
        <v>119</v>
      </c>
      <c r="M30" t="s">
        <v>120</v>
      </c>
      <c r="N30">
        <f t="shared" si="4"/>
        <v>-12671.89</v>
      </c>
      <c r="O30">
        <f t="shared" si="5"/>
        <v>63357.02</v>
      </c>
    </row>
    <row r="33" spans="1:15" x14ac:dyDescent="0.25">
      <c r="H33" s="1" t="s">
        <v>122</v>
      </c>
    </row>
    <row r="34" spans="1:15" x14ac:dyDescent="0.25">
      <c r="H34" t="s">
        <v>68</v>
      </c>
      <c r="I34">
        <f>VLOOKUP(H34,A$6:O$30,8,FALSE)</f>
        <v>55.555277777777775</v>
      </c>
      <c r="J34">
        <f>VLOOKUP(H34,A$6:O$30,9,FALSE)</f>
        <v>35.021944444444443</v>
      </c>
    </row>
    <row r="35" spans="1:15" x14ac:dyDescent="0.25">
      <c r="H35" t="s">
        <v>67</v>
      </c>
      <c r="I35">
        <f>VLOOKUP(H35,A$6:O$30,8,FALSE)</f>
        <v>55.444999999999993</v>
      </c>
      <c r="J35">
        <f>VLOOKUP(H35,A$6:O$30,9,FALSE)</f>
        <v>33.783055555555556</v>
      </c>
    </row>
    <row r="36" spans="1:15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1:15" x14ac:dyDescent="0.25">
      <c r="H37" t="s">
        <v>100</v>
      </c>
      <c r="I37">
        <f>VLOOKUP(H37,A$6:O$30,8,FALSE)</f>
        <v>56.203055555555558</v>
      </c>
      <c r="J37">
        <f>VLOOKUP(H37,A$6:O$30,9,FALSE)</f>
        <v>34.901111111111106</v>
      </c>
    </row>
    <row r="38" spans="1:15" x14ac:dyDescent="0.25">
      <c r="H38" t="s">
        <v>85</v>
      </c>
      <c r="I38">
        <f>VLOOKUP(H38,A$6:O$30,8,FALSE)</f>
        <v>56.516666666666666</v>
      </c>
      <c r="J38">
        <f>VLOOKUP(H38,A$6:O$30,9,FALSE)</f>
        <v>34.93333333333333</v>
      </c>
    </row>
    <row r="40" spans="1:15" x14ac:dyDescent="0.25">
      <c r="A40" t="s">
        <v>197</v>
      </c>
      <c r="N40">
        <f>N9</f>
        <v>130518.1</v>
      </c>
      <c r="O40">
        <f>O9</f>
        <v>-32685.439999999999</v>
      </c>
    </row>
    <row r="41" spans="1:15" x14ac:dyDescent="0.25">
      <c r="N41">
        <f>N10</f>
        <v>-118228.8</v>
      </c>
      <c r="O41">
        <f>O10</f>
        <v>-129591.7</v>
      </c>
    </row>
    <row r="42" spans="1:15" x14ac:dyDescent="0.25">
      <c r="A42" t="s">
        <v>198</v>
      </c>
      <c r="N42">
        <f>N7</f>
        <v>-123019.3</v>
      </c>
      <c r="O42">
        <f>O7</f>
        <v>-72673.259999999995</v>
      </c>
    </row>
    <row r="43" spans="1:15" x14ac:dyDescent="0.25">
      <c r="N43">
        <f>N9</f>
        <v>130518.1</v>
      </c>
      <c r="O43">
        <f>O9</f>
        <v>-32685.439999999999</v>
      </c>
    </row>
    <row r="44" spans="1:15" x14ac:dyDescent="0.25">
      <c r="A44" t="s">
        <v>199</v>
      </c>
      <c r="N44">
        <f>N15</f>
        <v>-129477.1</v>
      </c>
      <c r="O44">
        <f>O15</f>
        <v>-62992.480000000003</v>
      </c>
    </row>
    <row r="45" spans="1:15" x14ac:dyDescent="0.25">
      <c r="N45">
        <f>N6</f>
        <v>0.2718506</v>
      </c>
      <c r="O45">
        <f>O6</f>
        <v>-0.16986080000000001</v>
      </c>
    </row>
    <row r="46" spans="1:15" x14ac:dyDescent="0.25">
      <c r="A46" t="s">
        <v>200</v>
      </c>
      <c r="N46">
        <f>N6</f>
        <v>0.2718506</v>
      </c>
      <c r="O46">
        <f>O6</f>
        <v>-0.16986080000000001</v>
      </c>
    </row>
    <row r="47" spans="1:15" x14ac:dyDescent="0.25">
      <c r="N47">
        <f>N18</f>
        <v>124981</v>
      </c>
      <c r="O47">
        <f>O18</f>
        <v>74857.69</v>
      </c>
    </row>
    <row r="48" spans="1:15" x14ac:dyDescent="0.25">
      <c r="A48" s="12" t="s">
        <v>201</v>
      </c>
      <c r="N48">
        <f>N19</f>
        <v>-124061.1</v>
      </c>
      <c r="O48">
        <f>O19</f>
        <v>-29584.49</v>
      </c>
    </row>
    <row r="49" spans="1:15" x14ac:dyDescent="0.25">
      <c r="N49">
        <f>N6</f>
        <v>0.2718506</v>
      </c>
      <c r="O49">
        <f>O6</f>
        <v>-0.16986080000000001</v>
      </c>
    </row>
    <row r="50" spans="1:15" x14ac:dyDescent="0.25">
      <c r="A50" s="12" t="s">
        <v>202</v>
      </c>
      <c r="N50">
        <f>N21</f>
        <v>-120745.3</v>
      </c>
      <c r="O50">
        <f>O21</f>
        <v>25834.03</v>
      </c>
    </row>
    <row r="51" spans="1:15" x14ac:dyDescent="0.25">
      <c r="N51">
        <f>N6</f>
        <v>0.2718506</v>
      </c>
      <c r="O51">
        <f>O6</f>
        <v>-0.16986080000000001</v>
      </c>
    </row>
    <row r="52" spans="1:15" x14ac:dyDescent="0.25">
      <c r="A52" t="s">
        <v>203</v>
      </c>
      <c r="N52">
        <f>N22</f>
        <v>-120954</v>
      </c>
      <c r="O52">
        <f>O22</f>
        <v>50355.11</v>
      </c>
    </row>
    <row r="53" spans="1:15" x14ac:dyDescent="0.25">
      <c r="N53">
        <f>N6</f>
        <v>0.2718506</v>
      </c>
      <c r="O53">
        <f>O6</f>
        <v>-0.16986080000000001</v>
      </c>
    </row>
    <row r="54" spans="1:15" x14ac:dyDescent="0.25">
      <c r="A54" t="s">
        <v>204</v>
      </c>
      <c r="N54">
        <f>N22</f>
        <v>-120954</v>
      </c>
      <c r="O54">
        <f>O22</f>
        <v>50355.11</v>
      </c>
    </row>
    <row r="55" spans="1:15" x14ac:dyDescent="0.25">
      <c r="N55">
        <f>N20</f>
        <v>120380.9</v>
      </c>
      <c r="O55">
        <f>O20</f>
        <v>-1855.4929999999999</v>
      </c>
    </row>
    <row r="56" spans="1:15" x14ac:dyDescent="0.25">
      <c r="A56" s="12" t="s">
        <v>205</v>
      </c>
      <c r="N56">
        <f>N24</f>
        <v>-116058.5</v>
      </c>
      <c r="O56">
        <f>O24</f>
        <v>78981.820000000007</v>
      </c>
    </row>
    <row r="57" spans="1:15" x14ac:dyDescent="0.25">
      <c r="N57">
        <f>N6</f>
        <v>0.2718506</v>
      </c>
      <c r="O57">
        <f>O6</f>
        <v>-0.16986080000000001</v>
      </c>
    </row>
    <row r="58" spans="1:15" x14ac:dyDescent="0.25">
      <c r="A58" s="12" t="s">
        <v>206</v>
      </c>
      <c r="N58">
        <f>N24</f>
        <v>-116058.5</v>
      </c>
      <c r="O58">
        <f>O24</f>
        <v>78981.820000000007</v>
      </c>
    </row>
    <row r="59" spans="1:15" x14ac:dyDescent="0.25">
      <c r="N59">
        <f>N26</f>
        <v>147130</v>
      </c>
      <c r="O59">
        <f>O26</f>
        <v>34833.769999999997</v>
      </c>
    </row>
    <row r="60" spans="1:15" x14ac:dyDescent="0.25">
      <c r="A60" s="12" t="s">
        <v>207</v>
      </c>
      <c r="N60">
        <f>N27</f>
        <v>-33675.51</v>
      </c>
      <c r="O60">
        <f>O27</f>
        <v>163330.29999999999</v>
      </c>
    </row>
    <row r="61" spans="1:15" x14ac:dyDescent="0.25">
      <c r="N61">
        <f>N6</f>
        <v>0.2718506</v>
      </c>
      <c r="O61">
        <f>O6</f>
        <v>-0.16986080000000001</v>
      </c>
    </row>
    <row r="62" spans="1:15" x14ac:dyDescent="0.25">
      <c r="A62" t="s">
        <v>208</v>
      </c>
      <c r="N62">
        <f>N6</f>
        <v>0.2718506</v>
      </c>
      <c r="O62">
        <f>O6</f>
        <v>-0.16986080000000001</v>
      </c>
    </row>
    <row r="63" spans="1:15" x14ac:dyDescent="0.25">
      <c r="N63">
        <f>N20</f>
        <v>120380.9</v>
      </c>
      <c r="O63">
        <f>O20</f>
        <v>-1855.4929999999999</v>
      </c>
    </row>
    <row r="64" spans="1:15" x14ac:dyDescent="0.25">
      <c r="A64" t="s">
        <v>209</v>
      </c>
      <c r="N64">
        <f>N6</f>
        <v>0.2718506</v>
      </c>
      <c r="O64">
        <f>O6</f>
        <v>-0.16986080000000001</v>
      </c>
    </row>
    <row r="65" spans="1:15" x14ac:dyDescent="0.25">
      <c r="N65">
        <f>N9</f>
        <v>130518.1</v>
      </c>
      <c r="O65">
        <f>O9</f>
        <v>-32685.439999999999</v>
      </c>
    </row>
    <row r="66" spans="1:15" x14ac:dyDescent="0.25">
      <c r="A66" t="s">
        <v>210</v>
      </c>
      <c r="N66">
        <f>N6</f>
        <v>0.2718506</v>
      </c>
      <c r="O66">
        <f>O6</f>
        <v>-0.16986080000000001</v>
      </c>
    </row>
    <row r="67" spans="1:15" x14ac:dyDescent="0.25">
      <c r="N67">
        <f>N13</f>
        <v>91843.46</v>
      </c>
      <c r="O67">
        <f>O13</f>
        <v>-77627.820000000007</v>
      </c>
    </row>
    <row r="68" spans="1:15" x14ac:dyDescent="0.25">
      <c r="A68" t="s">
        <v>211</v>
      </c>
      <c r="N68">
        <f>N6</f>
        <v>0.2718506</v>
      </c>
      <c r="O68">
        <f>O6</f>
        <v>-0.16986080000000001</v>
      </c>
    </row>
    <row r="69" spans="1:15" x14ac:dyDescent="0.25">
      <c r="N69">
        <f>N14</f>
        <v>11438.8</v>
      </c>
      <c r="O69">
        <f>O14</f>
        <v>-109404.5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35"/>
  <sheetViews>
    <sheetView workbookViewId="0">
      <selection activeCell="D31" sqref="D31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1" spans="1:10" x14ac:dyDescent="0.25">
      <c r="A1" t="s">
        <v>6</v>
      </c>
      <c r="B1" t="s">
        <v>7</v>
      </c>
      <c r="D1" t="s">
        <v>11</v>
      </c>
      <c r="E1" t="s">
        <v>6</v>
      </c>
      <c r="F1" t="s">
        <v>7</v>
      </c>
      <c r="H1" t="s">
        <v>8</v>
      </c>
      <c r="I1" t="s">
        <v>10</v>
      </c>
      <c r="J1" t="s">
        <v>9</v>
      </c>
    </row>
    <row r="2" spans="1:10" x14ac:dyDescent="0.25">
      <c r="A2">
        <v>1</v>
      </c>
      <c r="B2">
        <v>0.30480000000000002</v>
      </c>
      <c r="D2">
        <v>1</v>
      </c>
      <c r="E2">
        <f>D2*100</f>
        <v>100</v>
      </c>
      <c r="F2">
        <f>B2*E2</f>
        <v>30.48</v>
      </c>
      <c r="H2">
        <v>1</v>
      </c>
      <c r="I2">
        <v>1.8520000000000001</v>
      </c>
      <c r="J2">
        <v>0.51400000000000001</v>
      </c>
    </row>
    <row r="4" spans="1:10" x14ac:dyDescent="0.25">
      <c r="B4" t="s">
        <v>29</v>
      </c>
    </row>
    <row r="5" spans="1:10" x14ac:dyDescent="0.25">
      <c r="B5" t="s">
        <v>30</v>
      </c>
      <c r="C5" t="s">
        <v>31</v>
      </c>
      <c r="D5" t="s">
        <v>32</v>
      </c>
    </row>
    <row r="6" spans="1:10" x14ac:dyDescent="0.25">
      <c r="A6" t="s">
        <v>33</v>
      </c>
      <c r="C6">
        <v>40008.552000000003</v>
      </c>
      <c r="D6">
        <v>40000</v>
      </c>
    </row>
    <row r="7" spans="1:10" x14ac:dyDescent="0.25">
      <c r="A7" t="s">
        <v>34</v>
      </c>
      <c r="B7">
        <v>1</v>
      </c>
      <c r="C7">
        <f>40008.552/360</f>
        <v>111.13486666666668</v>
      </c>
      <c r="D7">
        <v>111.111</v>
      </c>
    </row>
    <row r="8" spans="1:10" x14ac:dyDescent="0.25">
      <c r="A8" t="s">
        <v>35</v>
      </c>
      <c r="B8">
        <v>1</v>
      </c>
      <c r="C8">
        <f>C7/60</f>
        <v>1.8522477777777779</v>
      </c>
      <c r="D8">
        <v>1.85</v>
      </c>
    </row>
    <row r="9" spans="1:10" x14ac:dyDescent="0.25">
      <c r="A9" t="s">
        <v>36</v>
      </c>
      <c r="B9">
        <v>1</v>
      </c>
      <c r="C9">
        <f>C8/60</f>
        <v>3.0870796296296299E-2</v>
      </c>
      <c r="D9">
        <v>30.86</v>
      </c>
      <c r="E9" t="s">
        <v>37</v>
      </c>
    </row>
    <row r="11" spans="1:10" x14ac:dyDescent="0.25">
      <c r="B11" t="s">
        <v>38</v>
      </c>
    </row>
    <row r="12" spans="1:10" x14ac:dyDescent="0.25">
      <c r="A12" t="s">
        <v>39</v>
      </c>
      <c r="C12">
        <v>40075</v>
      </c>
      <c r="D12">
        <v>40000</v>
      </c>
    </row>
    <row r="13" spans="1:10" x14ac:dyDescent="0.25">
      <c r="A13" t="s">
        <v>34</v>
      </c>
      <c r="B13">
        <v>1</v>
      </c>
      <c r="C13">
        <f>40008.552/360</f>
        <v>111.13486666666668</v>
      </c>
      <c r="D13">
        <v>111.111</v>
      </c>
    </row>
    <row r="14" spans="1:10" x14ac:dyDescent="0.25">
      <c r="A14" t="s">
        <v>35</v>
      </c>
      <c r="B14">
        <v>1</v>
      </c>
      <c r="C14">
        <f>C13/60</f>
        <v>1.8522477777777779</v>
      </c>
      <c r="D14">
        <v>1.85</v>
      </c>
    </row>
    <row r="15" spans="1:10" x14ac:dyDescent="0.25">
      <c r="A15" t="s">
        <v>36</v>
      </c>
      <c r="B15">
        <v>1</v>
      </c>
      <c r="C15">
        <f>C14/60</f>
        <v>3.0870796296296299E-2</v>
      </c>
      <c r="D15">
        <v>30.86</v>
      </c>
    </row>
    <row r="17" spans="1:6" x14ac:dyDescent="0.25">
      <c r="A17" t="s">
        <v>40</v>
      </c>
    </row>
    <row r="19" spans="1:6" x14ac:dyDescent="0.25">
      <c r="A19" t="s">
        <v>41</v>
      </c>
    </row>
    <row r="20" spans="1:6" x14ac:dyDescent="0.25">
      <c r="A20" t="s">
        <v>42</v>
      </c>
      <c r="B20" t="s">
        <v>43</v>
      </c>
      <c r="C20" t="s">
        <v>44</v>
      </c>
      <c r="D20">
        <v>55.972397219999998</v>
      </c>
      <c r="E20">
        <f>RADIANS(D20)</f>
        <v>0.97690262172312081</v>
      </c>
    </row>
    <row r="21" spans="1:6" x14ac:dyDescent="0.25">
      <c r="A21" t="s">
        <v>45</v>
      </c>
      <c r="B21" t="s">
        <v>46</v>
      </c>
      <c r="C21" t="s">
        <v>47</v>
      </c>
      <c r="D21">
        <v>37.413052780000001</v>
      </c>
    </row>
    <row r="23" spans="1:6" x14ac:dyDescent="0.25">
      <c r="A23" t="s">
        <v>48</v>
      </c>
      <c r="C23">
        <v>60</v>
      </c>
      <c r="D23">
        <f>D20+C23/D7</f>
        <v>56.512397760000539</v>
      </c>
    </row>
    <row r="24" spans="1:6" x14ac:dyDescent="0.25">
      <c r="A24" t="s">
        <v>49</v>
      </c>
      <c r="C24">
        <v>60</v>
      </c>
      <c r="D24">
        <f>D20-C24/D7</f>
        <v>55.432396679999457</v>
      </c>
    </row>
    <row r="25" spans="1:6" x14ac:dyDescent="0.25">
      <c r="A25" t="s">
        <v>50</v>
      </c>
      <c r="C25">
        <v>60</v>
      </c>
      <c r="D25">
        <f>D21-C25/D13/COS(RADIANS(D20))</f>
        <v>36.448063443065912</v>
      </c>
      <c r="F25">
        <f>D21-D25</f>
        <v>0.96498933693408873</v>
      </c>
    </row>
    <row r="26" spans="1:6" x14ac:dyDescent="0.25">
      <c r="A26" t="s">
        <v>51</v>
      </c>
      <c r="C26">
        <v>60</v>
      </c>
      <c r="D26">
        <f>D21+C26/D13/COS(RADIANS(D20))</f>
        <v>38.37804211693409</v>
      </c>
      <c r="F26">
        <f>D26-D21</f>
        <v>0.96498933693408873</v>
      </c>
    </row>
    <row r="28" spans="1:6" x14ac:dyDescent="0.25">
      <c r="A28" t="s">
        <v>52</v>
      </c>
      <c r="C28" t="s">
        <v>54</v>
      </c>
      <c r="D28" t="s">
        <v>53</v>
      </c>
    </row>
    <row r="29" spans="1:6" x14ac:dyDescent="0.25">
      <c r="C29" s="2">
        <v>0.41666666666666669</v>
      </c>
      <c r="D29">
        <v>1553300000</v>
      </c>
      <c r="E29" t="s">
        <v>55</v>
      </c>
    </row>
    <row r="30" spans="1:6" x14ac:dyDescent="0.25">
      <c r="A30" t="s">
        <v>151</v>
      </c>
      <c r="C30" s="2"/>
    </row>
    <row r="31" spans="1:6" x14ac:dyDescent="0.25">
      <c r="C31" s="2">
        <v>0.41736111111111113</v>
      </c>
      <c r="D31">
        <v>1553300060</v>
      </c>
    </row>
    <row r="33" spans="1:2" x14ac:dyDescent="0.25">
      <c r="A33" t="s">
        <v>125</v>
      </c>
    </row>
    <row r="34" spans="1:2" x14ac:dyDescent="0.25">
      <c r="A34" t="s">
        <v>3</v>
      </c>
      <c r="B34" t="s">
        <v>2</v>
      </c>
    </row>
    <row r="35" spans="1:2" x14ac:dyDescent="0.25">
      <c r="A35" t="s">
        <v>4</v>
      </c>
      <c r="B35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B34"/>
  <sheetViews>
    <sheetView workbookViewId="0"/>
  </sheetViews>
  <sheetFormatPr defaultRowHeight="15" x14ac:dyDescent="0.25"/>
  <cols>
    <col min="5" max="5" width="24.42578125" bestFit="1" customWidth="1"/>
  </cols>
  <sheetData>
    <row r="1" spans="1:2" x14ac:dyDescent="0.25">
      <c r="B1" t="s">
        <v>26</v>
      </c>
    </row>
    <row r="2" spans="1:2" x14ac:dyDescent="0.25">
      <c r="A2">
        <v>1</v>
      </c>
      <c r="B2" s="50" t="s">
        <v>126</v>
      </c>
    </row>
    <row r="3" spans="1:2" x14ac:dyDescent="0.25">
      <c r="A3">
        <v>2</v>
      </c>
      <c r="B3" s="50" t="s">
        <v>127</v>
      </c>
    </row>
    <row r="4" spans="1:2" x14ac:dyDescent="0.25">
      <c r="A4">
        <v>3</v>
      </c>
      <c r="B4" s="53" t="s">
        <v>128</v>
      </c>
    </row>
    <row r="5" spans="1:2" x14ac:dyDescent="0.25">
      <c r="A5">
        <v>4</v>
      </c>
      <c r="B5" s="53" t="s">
        <v>130</v>
      </c>
    </row>
    <row r="6" spans="1:2" x14ac:dyDescent="0.25">
      <c r="A6">
        <v>5</v>
      </c>
      <c r="B6" s="50" t="s">
        <v>129</v>
      </c>
    </row>
    <row r="7" spans="1:2" x14ac:dyDescent="0.25">
      <c r="A7">
        <v>6</v>
      </c>
      <c r="B7" s="50" t="s">
        <v>131</v>
      </c>
    </row>
    <row r="8" spans="1:2" x14ac:dyDescent="0.25">
      <c r="A8">
        <v>7</v>
      </c>
      <c r="B8" s="53" t="s">
        <v>133</v>
      </c>
    </row>
    <row r="9" spans="1:2" x14ac:dyDescent="0.25">
      <c r="A9">
        <v>8</v>
      </c>
      <c r="B9" s="53" t="s">
        <v>153</v>
      </c>
    </row>
    <row r="10" spans="1:2" x14ac:dyDescent="0.25">
      <c r="A10">
        <v>9</v>
      </c>
      <c r="B10" s="50" t="s">
        <v>135</v>
      </c>
    </row>
    <row r="11" spans="1:2" x14ac:dyDescent="0.25">
      <c r="A11">
        <v>10</v>
      </c>
      <c r="B11" s="50" t="s">
        <v>134</v>
      </c>
    </row>
    <row r="12" spans="1:2" x14ac:dyDescent="0.25">
      <c r="A12">
        <v>11</v>
      </c>
      <c r="B12" s="53" t="s">
        <v>136</v>
      </c>
    </row>
    <row r="13" spans="1:2" x14ac:dyDescent="0.25">
      <c r="A13">
        <v>12</v>
      </c>
      <c r="B13" s="53" t="s">
        <v>137</v>
      </c>
    </row>
    <row r="14" spans="1:2" x14ac:dyDescent="0.25">
      <c r="A14">
        <v>13</v>
      </c>
      <c r="B14" s="50" t="s">
        <v>138</v>
      </c>
    </row>
    <row r="15" spans="1:2" x14ac:dyDescent="0.25">
      <c r="A15">
        <v>14</v>
      </c>
      <c r="B15" s="50" t="s">
        <v>139</v>
      </c>
    </row>
    <row r="16" spans="1:2" x14ac:dyDescent="0.25">
      <c r="A16">
        <v>15</v>
      </c>
      <c r="B16" s="53" t="s">
        <v>140</v>
      </c>
    </row>
    <row r="17" spans="1:2" x14ac:dyDescent="0.25">
      <c r="A17">
        <v>16</v>
      </c>
      <c r="B17" s="53" t="s">
        <v>150</v>
      </c>
    </row>
    <row r="18" spans="1:2" x14ac:dyDescent="0.25">
      <c r="A18">
        <v>17</v>
      </c>
      <c r="B18" s="50" t="s">
        <v>141</v>
      </c>
    </row>
    <row r="19" spans="1:2" x14ac:dyDescent="0.25">
      <c r="A19">
        <v>18</v>
      </c>
      <c r="B19" s="50" t="s">
        <v>142</v>
      </c>
    </row>
    <row r="20" spans="1:2" x14ac:dyDescent="0.25">
      <c r="A20">
        <v>19</v>
      </c>
      <c r="B20" s="53" t="s">
        <v>143</v>
      </c>
    </row>
    <row r="21" spans="1:2" x14ac:dyDescent="0.25">
      <c r="A21">
        <v>20</v>
      </c>
      <c r="B21" s="53" t="s">
        <v>169</v>
      </c>
    </row>
    <row r="22" spans="1:2" x14ac:dyDescent="0.25">
      <c r="A22">
        <v>21</v>
      </c>
      <c r="B22" s="50" t="s">
        <v>170</v>
      </c>
    </row>
    <row r="23" spans="1:2" x14ac:dyDescent="0.25">
      <c r="A23">
        <v>22</v>
      </c>
      <c r="B23" s="50" t="s">
        <v>212</v>
      </c>
    </row>
    <row r="24" spans="1:2" x14ac:dyDescent="0.25">
      <c r="A24">
        <v>23</v>
      </c>
      <c r="B24" s="47" t="s">
        <v>213</v>
      </c>
    </row>
    <row r="25" spans="1:2" x14ac:dyDescent="0.25">
      <c r="A25">
        <v>24</v>
      </c>
      <c r="B25" s="47" t="s">
        <v>215</v>
      </c>
    </row>
    <row r="26" spans="1:2" x14ac:dyDescent="0.25">
      <c r="A26">
        <v>25</v>
      </c>
      <c r="B26" t="s">
        <v>214</v>
      </c>
    </row>
    <row r="27" spans="1:2" x14ac:dyDescent="0.25">
      <c r="A27">
        <v>26</v>
      </c>
      <c r="B27" t="s">
        <v>216</v>
      </c>
    </row>
    <row r="28" spans="1:2" x14ac:dyDescent="0.25">
      <c r="A28">
        <v>27</v>
      </c>
      <c r="B28" t="s">
        <v>217</v>
      </c>
    </row>
    <row r="29" spans="1:2" x14ac:dyDescent="0.25">
      <c r="A29">
        <v>28</v>
      </c>
      <c r="B29" t="s">
        <v>218</v>
      </c>
    </row>
    <row r="30" spans="1:2" x14ac:dyDescent="0.25">
      <c r="A30">
        <v>29</v>
      </c>
      <c r="B30" t="s">
        <v>219</v>
      </c>
    </row>
    <row r="31" spans="1:2" x14ac:dyDescent="0.25">
      <c r="A31">
        <v>30</v>
      </c>
      <c r="B31" t="s">
        <v>220</v>
      </c>
    </row>
    <row r="32" spans="1:2" x14ac:dyDescent="0.25">
      <c r="A32">
        <v>31</v>
      </c>
      <c r="B32" t="s">
        <v>221</v>
      </c>
    </row>
    <row r="33" spans="1:2" x14ac:dyDescent="0.25">
      <c r="A33">
        <v>32</v>
      </c>
      <c r="B33" t="s">
        <v>222</v>
      </c>
    </row>
    <row r="34" spans="1:2" x14ac:dyDescent="0.25">
      <c r="B34" t="s">
        <v>132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AK71"/>
  <sheetViews>
    <sheetView topLeftCell="F25" zoomScale="70" zoomScaleNormal="70" workbookViewId="0">
      <selection activeCell="U28" sqref="U28"/>
    </sheetView>
  </sheetViews>
  <sheetFormatPr defaultRowHeight="15" x14ac:dyDescent="0.25"/>
  <cols>
    <col min="1" max="1" width="3.42578125" style="63" customWidth="1"/>
    <col min="2" max="2" width="3" style="17" customWidth="1"/>
  </cols>
  <sheetData>
    <row r="1" spans="1:37" x14ac:dyDescent="0.25">
      <c r="A1" s="64">
        <v>1</v>
      </c>
    </row>
    <row r="2" spans="1:37" x14ac:dyDescent="0.25">
      <c r="A2" s="65">
        <v>2</v>
      </c>
      <c r="B2" s="62"/>
      <c r="C2" t="s">
        <v>223</v>
      </c>
    </row>
    <row r="3" spans="1:37" x14ac:dyDescent="0.25">
      <c r="A3" s="64">
        <v>4</v>
      </c>
      <c r="C3" s="67">
        <v>10</v>
      </c>
      <c r="L3" s="66">
        <v>0.42152777777777778</v>
      </c>
      <c r="U3" s="66">
        <v>0.43333333333333335</v>
      </c>
      <c r="AD3" s="66">
        <v>0.4368055555555555</v>
      </c>
    </row>
    <row r="4" spans="1:37" x14ac:dyDescent="0.25">
      <c r="A4" s="64">
        <v>6</v>
      </c>
      <c r="C4" s="49" t="s">
        <v>126</v>
      </c>
      <c r="D4" s="49" t="s">
        <v>127</v>
      </c>
      <c r="E4" s="50"/>
      <c r="F4" s="50"/>
      <c r="G4" s="50"/>
      <c r="H4" s="50"/>
      <c r="I4" s="50"/>
      <c r="J4" s="50"/>
      <c r="L4" s="52" t="s">
        <v>133</v>
      </c>
      <c r="M4" s="52" t="s">
        <v>153</v>
      </c>
      <c r="N4" s="53"/>
      <c r="O4" s="53"/>
      <c r="P4" s="53"/>
      <c r="Q4" s="53"/>
      <c r="R4" s="53"/>
      <c r="S4" s="53"/>
      <c r="U4" s="52" t="s">
        <v>136</v>
      </c>
      <c r="V4" s="52" t="s">
        <v>137</v>
      </c>
      <c r="W4" s="53"/>
      <c r="X4" s="53"/>
      <c r="Y4" s="53"/>
      <c r="Z4" s="53"/>
      <c r="AA4" s="53"/>
      <c r="AB4" s="53"/>
      <c r="AD4" s="49" t="s">
        <v>141</v>
      </c>
      <c r="AE4" s="49" t="s">
        <v>142</v>
      </c>
      <c r="AF4" s="50"/>
      <c r="AG4" s="50"/>
      <c r="AH4" s="50"/>
      <c r="AI4" s="50"/>
      <c r="AJ4" s="50"/>
      <c r="AK4" s="50"/>
    </row>
    <row r="5" spans="1:37" x14ac:dyDescent="0.25">
      <c r="A5" s="64">
        <v>9</v>
      </c>
      <c r="C5" s="51" t="s">
        <v>97</v>
      </c>
      <c r="D5" s="51" t="s">
        <v>79</v>
      </c>
      <c r="E5" s="50">
        <f>VLOOKUP($C5,Beacons!$A$6:$O$30,14,FALSE)</f>
        <v>-116058.5</v>
      </c>
      <c r="F5" s="50">
        <f>VLOOKUP($C5,Beacons!$A$6:$O$30,15,FALSE)</f>
        <v>78981.820000000007</v>
      </c>
      <c r="G5" s="50">
        <f>VLOOKUP($D5,Beacons!$A$6:$O$30,14,FALSE)</f>
        <v>-129477.1</v>
      </c>
      <c r="H5" s="50">
        <f>VLOOKUP($D5,Beacons!$A$6:$O$30,15,FALSE)</f>
        <v>-62992.480000000003</v>
      </c>
      <c r="I5" s="50"/>
      <c r="J5" s="50"/>
      <c r="L5" s="54" t="s">
        <v>85</v>
      </c>
      <c r="M5" s="54" t="s">
        <v>87</v>
      </c>
      <c r="N5" s="53">
        <f>VLOOKUP($L5,Beacons!$A$6:$O$30,14,FALSE)</f>
        <v>124981</v>
      </c>
      <c r="O5" s="53">
        <f>VLOOKUP($L5,Beacons!$A$6:$O$30,15,FALSE)</f>
        <v>74857.69</v>
      </c>
      <c r="P5" s="53">
        <f>VLOOKUP($M5,Beacons!$A$6:$O$30,14,FALSE)</f>
        <v>120380.9</v>
      </c>
      <c r="Q5" s="53">
        <f>VLOOKUP($M5,Beacons!$A$6:$O$30,15,FALSE)</f>
        <v>-1855.4929999999999</v>
      </c>
      <c r="R5" s="53"/>
      <c r="S5" s="53"/>
      <c r="U5" s="54" t="s">
        <v>105</v>
      </c>
      <c r="V5" s="54" t="s">
        <v>79</v>
      </c>
      <c r="W5" s="53">
        <f>VLOOKUP($U5,Beacons!$A$6:$O$30,14,FALSE)</f>
        <v>-33675.51</v>
      </c>
      <c r="X5" s="53">
        <f>VLOOKUP($U5,Beacons!$A$6:$O$30,15,FALSE)</f>
        <v>163330.29999999999</v>
      </c>
      <c r="Y5" s="53">
        <f>VLOOKUP($V5,Beacons!$A$6:$O$30,14,FALSE)</f>
        <v>-129477.1</v>
      </c>
      <c r="Z5" s="53">
        <f>VLOOKUP($V5,Beacons!$A$6:$O$30,15,FALSE)</f>
        <v>-62992.480000000003</v>
      </c>
      <c r="AA5" s="53"/>
      <c r="AB5" s="53"/>
      <c r="AD5" s="51" t="s">
        <v>85</v>
      </c>
      <c r="AE5" s="51" t="s">
        <v>87</v>
      </c>
      <c r="AF5" s="50">
        <f>VLOOKUP($AD5,Beacons!$A$6:$O$30,14,FALSE)</f>
        <v>124981</v>
      </c>
      <c r="AG5" s="50">
        <f>VLOOKUP($AD5,Beacons!$A$6:$O$30,15,FALSE)</f>
        <v>74857.69</v>
      </c>
      <c r="AH5" s="50">
        <f>VLOOKUP($AE5,Beacons!$A$6:$O$30,14,FALSE)</f>
        <v>120380.9</v>
      </c>
      <c r="AI5" s="50">
        <f>VLOOKUP($AE5,Beacons!$A$6:$O$30,15,FALSE)</f>
        <v>-1855.4929999999999</v>
      </c>
      <c r="AJ5" s="50"/>
      <c r="AK5" s="50"/>
    </row>
    <row r="6" spans="1:37" x14ac:dyDescent="0.25">
      <c r="A6" s="65">
        <v>3</v>
      </c>
      <c r="B6" s="62"/>
      <c r="C6" s="51" t="s">
        <v>61</v>
      </c>
      <c r="D6" s="51" t="s">
        <v>61</v>
      </c>
      <c r="E6" s="50">
        <f>VLOOKUP($C6,Beacons!$A$6:$O$30,14,FALSE)</f>
        <v>0.2718506</v>
      </c>
      <c r="F6" s="50">
        <f>VLOOKUP($C6,Beacons!$A$6:$O$30,15,FALSE)</f>
        <v>-0.16986080000000001</v>
      </c>
      <c r="G6" s="50">
        <f>VLOOKUP($D6,Beacons!$A$6:$O$30,14,FALSE)</f>
        <v>0.2718506</v>
      </c>
      <c r="H6" s="50">
        <f>VLOOKUP($D6,Beacons!$A$6:$O$30,15,FALSE)</f>
        <v>-0.16986080000000001</v>
      </c>
      <c r="I6" s="50"/>
      <c r="J6" s="50"/>
      <c r="L6" s="54" t="s">
        <v>84</v>
      </c>
      <c r="M6" s="54" t="s">
        <v>82</v>
      </c>
      <c r="N6" s="53">
        <f>VLOOKUP($L6,Beacons!$A$6:$O$30,14,FALSE)</f>
        <v>77905.02</v>
      </c>
      <c r="O6" s="53">
        <f>VLOOKUP($L6,Beacons!$A$6:$O$30,15,FALSE)</f>
        <v>46558.81</v>
      </c>
      <c r="P6" s="53">
        <f>VLOOKUP($M6,Beacons!$A$6:$O$30,14,FALSE)</f>
        <v>29787.32</v>
      </c>
      <c r="Q6" s="53">
        <f>VLOOKUP($M6,Beacons!$A$6:$O$30,15,FALSE)</f>
        <v>17847.72</v>
      </c>
      <c r="R6" s="53"/>
      <c r="S6" s="53"/>
      <c r="U6" s="54" t="s">
        <v>112</v>
      </c>
      <c r="V6" s="54" t="s">
        <v>61</v>
      </c>
      <c r="W6" s="53">
        <f>VLOOKUP($U6,Beacons!$A$6:$O$30,14,FALSE)</f>
        <v>-12671.89</v>
      </c>
      <c r="X6" s="53">
        <f>VLOOKUP($U6,Beacons!$A$6:$O$30,15,FALSE)</f>
        <v>63357.02</v>
      </c>
      <c r="Y6" s="53">
        <f>VLOOKUP($V6,Beacons!$A$6:$O$30,14,FALSE)</f>
        <v>0.2718506</v>
      </c>
      <c r="Z6" s="53">
        <f>VLOOKUP($V6,Beacons!$A$6:$O$30,15,FALSE)</f>
        <v>-0.16986080000000001</v>
      </c>
      <c r="AA6" s="53"/>
      <c r="AB6" s="53"/>
      <c r="AD6" s="51" t="s">
        <v>84</v>
      </c>
      <c r="AE6" s="51" t="s">
        <v>82</v>
      </c>
      <c r="AF6" s="50">
        <f>VLOOKUP($AD6,Beacons!$A$6:$O$30,14,FALSE)</f>
        <v>77905.02</v>
      </c>
      <c r="AG6" s="50">
        <f>VLOOKUP($AD6,Beacons!$A$6:$O$30,15,FALSE)</f>
        <v>46558.81</v>
      </c>
      <c r="AH6" s="50">
        <f>VLOOKUP($AE6,Beacons!$A$6:$O$30,14,FALSE)</f>
        <v>29787.32</v>
      </c>
      <c r="AI6" s="50">
        <f>VLOOKUP($AE6,Beacons!$A$6:$O$30,15,FALSE)</f>
        <v>17847.72</v>
      </c>
      <c r="AJ6" s="50"/>
      <c r="AK6" s="50"/>
    </row>
    <row r="7" spans="1:37" x14ac:dyDescent="0.25">
      <c r="A7" s="64">
        <v>7</v>
      </c>
      <c r="C7" s="51" t="s">
        <v>73</v>
      </c>
      <c r="D7" s="51" t="s">
        <v>85</v>
      </c>
      <c r="E7" s="50">
        <f>VLOOKUP($C7,Beacons!$A$6:$O$30,14,FALSE)</f>
        <v>91843.46</v>
      </c>
      <c r="F7" s="50">
        <f>VLOOKUP($C7,Beacons!$A$6:$O$30,15,FALSE)</f>
        <v>-77627.820000000007</v>
      </c>
      <c r="G7" s="50">
        <f>VLOOKUP($D7,Beacons!$A$6:$O$30,14,FALSE)</f>
        <v>124981</v>
      </c>
      <c r="H7" s="50">
        <f>VLOOKUP($D7,Beacons!$A$6:$O$30,15,FALSE)</f>
        <v>74857.69</v>
      </c>
      <c r="I7" s="50"/>
      <c r="J7" s="50"/>
      <c r="L7" s="54" t="s">
        <v>61</v>
      </c>
      <c r="M7" s="54" t="s">
        <v>94</v>
      </c>
      <c r="N7" s="53">
        <f>VLOOKUP($L7,Beacons!$A$6:$O$30,14,FALSE)</f>
        <v>0.2718506</v>
      </c>
      <c r="O7" s="53">
        <f>VLOOKUP($L7,Beacons!$A$6:$O$30,15,FALSE)</f>
        <v>-0.16986080000000001</v>
      </c>
      <c r="P7" s="53">
        <f>VLOOKUP($M7,Beacons!$A$6:$O$30,14,FALSE)</f>
        <v>-120954</v>
      </c>
      <c r="Q7" s="53">
        <f>VLOOKUP($M7,Beacons!$A$6:$O$30,15,FALSE)</f>
        <v>50355.11</v>
      </c>
      <c r="R7" s="53"/>
      <c r="S7" s="53"/>
      <c r="U7" s="54" t="s">
        <v>100</v>
      </c>
      <c r="V7" s="54" t="s">
        <v>85</v>
      </c>
      <c r="W7" s="53">
        <f>VLOOKUP($U7,Beacons!$A$6:$O$30,14,FALSE)</f>
        <v>122967.6</v>
      </c>
      <c r="X7" s="53">
        <f>VLOOKUP($U7,Beacons!$A$6:$O$30,15,FALSE)</f>
        <v>39481.050000000003</v>
      </c>
      <c r="Y7" s="53">
        <f>VLOOKUP($V7,Beacons!$A$6:$O$30,14,FALSE)</f>
        <v>124981</v>
      </c>
      <c r="Z7" s="53">
        <f>VLOOKUP($V7,Beacons!$A$6:$O$30,15,FALSE)</f>
        <v>74857.69</v>
      </c>
      <c r="AA7" s="53"/>
      <c r="AB7" s="53"/>
      <c r="AD7" s="51" t="s">
        <v>61</v>
      </c>
      <c r="AE7" s="51" t="s">
        <v>94</v>
      </c>
      <c r="AF7" s="50">
        <f>VLOOKUP($AD7,Beacons!$A$6:$O$30,14,FALSE)</f>
        <v>0.2718506</v>
      </c>
      <c r="AG7" s="50">
        <f>VLOOKUP($AD7,Beacons!$A$6:$O$30,15,FALSE)</f>
        <v>-0.16986080000000001</v>
      </c>
      <c r="AH7" s="50">
        <f>VLOOKUP($AE7,Beacons!$A$6:$O$30,14,FALSE)</f>
        <v>-120954</v>
      </c>
      <c r="AI7" s="50">
        <f>VLOOKUP($AE7,Beacons!$A$6:$O$30,15,FALSE)</f>
        <v>50355.11</v>
      </c>
      <c r="AJ7" s="50"/>
      <c r="AK7" s="50"/>
    </row>
    <row r="8" spans="1:37" x14ac:dyDescent="0.25">
      <c r="A8" s="64">
        <v>10</v>
      </c>
      <c r="C8" s="50"/>
      <c r="D8" s="50"/>
      <c r="E8" s="50"/>
      <c r="F8" s="50"/>
      <c r="G8" s="50"/>
      <c r="H8" s="50"/>
      <c r="I8" s="50"/>
      <c r="J8" s="50"/>
      <c r="L8" s="54" t="s">
        <v>86</v>
      </c>
      <c r="M8" s="58"/>
      <c r="N8" s="53">
        <f>VLOOKUP($L8,Beacons!$A$6:$O$30,14,FALSE)</f>
        <v>-124061.1</v>
      </c>
      <c r="O8" s="53">
        <f>VLOOKUP($L8,Beacons!$A$6:$O$30,15,FALSE)</f>
        <v>-29584.49</v>
      </c>
      <c r="P8" s="53"/>
      <c r="Q8" s="53"/>
      <c r="R8" s="53"/>
      <c r="S8" s="53"/>
      <c r="U8" s="53"/>
      <c r="V8" s="53"/>
      <c r="W8" s="53"/>
      <c r="X8" s="53"/>
      <c r="Y8" s="53"/>
      <c r="Z8" s="53"/>
      <c r="AA8" s="53"/>
      <c r="AB8" s="53"/>
      <c r="AD8" s="51" t="s">
        <v>86</v>
      </c>
      <c r="AE8" s="55"/>
      <c r="AF8" s="50">
        <f>VLOOKUP($AD8,Beacons!$A$6:$O$30,14,FALSE)</f>
        <v>-124061.1</v>
      </c>
      <c r="AG8" s="50">
        <f>VLOOKUP($AD8,Beacons!$A$6:$O$30,15,FALSE)</f>
        <v>-29584.49</v>
      </c>
      <c r="AH8" s="50"/>
      <c r="AI8" s="50"/>
      <c r="AJ8" s="50"/>
      <c r="AK8" s="50"/>
    </row>
    <row r="9" spans="1:37" ht="15" customHeight="1" x14ac:dyDescent="0.25">
      <c r="A9" s="64">
        <v>11</v>
      </c>
      <c r="C9" s="50"/>
      <c r="D9" s="50"/>
      <c r="E9" s="50"/>
      <c r="F9" s="50"/>
      <c r="G9" s="50"/>
      <c r="H9" s="50"/>
      <c r="I9" s="50"/>
      <c r="J9" s="50"/>
      <c r="L9" s="53"/>
      <c r="M9" s="53"/>
      <c r="N9" s="53"/>
      <c r="O9" s="53"/>
      <c r="P9" s="53"/>
      <c r="Q9" s="53"/>
      <c r="R9" s="53"/>
      <c r="S9" s="53"/>
      <c r="U9" s="53"/>
      <c r="V9" s="53"/>
      <c r="W9" s="53"/>
      <c r="X9" s="53"/>
      <c r="Y9" s="53"/>
      <c r="Z9" s="53"/>
      <c r="AA9" s="53"/>
      <c r="AB9" s="53"/>
      <c r="AD9" s="50"/>
      <c r="AE9" s="50"/>
      <c r="AF9" s="50"/>
      <c r="AG9" s="50"/>
      <c r="AH9" s="50"/>
      <c r="AI9" s="50"/>
      <c r="AJ9" s="50"/>
      <c r="AK9" s="50"/>
    </row>
    <row r="10" spans="1:37" x14ac:dyDescent="0.25">
      <c r="A10" s="65">
        <v>5</v>
      </c>
      <c r="B10" s="62"/>
      <c r="C10" s="50"/>
      <c r="D10" s="50"/>
      <c r="E10" s="50"/>
      <c r="F10" s="50"/>
      <c r="G10" s="50"/>
      <c r="H10" s="50"/>
      <c r="I10" s="50"/>
      <c r="J10" s="50"/>
      <c r="L10" s="53"/>
      <c r="M10" s="53"/>
      <c r="N10" s="53"/>
      <c r="O10" s="53"/>
      <c r="P10" s="53"/>
      <c r="Q10" s="53"/>
      <c r="R10" s="53"/>
      <c r="S10" s="53"/>
      <c r="U10" s="53"/>
      <c r="V10" s="53"/>
      <c r="W10" s="53"/>
      <c r="X10" s="53"/>
      <c r="Y10" s="53"/>
      <c r="Z10" s="53"/>
      <c r="AA10" s="53"/>
      <c r="AB10" s="53"/>
      <c r="AD10" s="50"/>
      <c r="AE10" s="50"/>
      <c r="AF10" s="50"/>
      <c r="AG10" s="50"/>
      <c r="AH10" s="50"/>
      <c r="AI10" s="50"/>
      <c r="AJ10" s="50"/>
      <c r="AK10" s="50"/>
    </row>
    <row r="11" spans="1:37" x14ac:dyDescent="0.25">
      <c r="A11" s="64">
        <v>12</v>
      </c>
      <c r="C11" s="50"/>
      <c r="D11" s="50"/>
      <c r="E11" s="50"/>
      <c r="F11" s="50"/>
      <c r="G11" s="50"/>
      <c r="H11" s="50"/>
      <c r="I11" s="50"/>
      <c r="J11" s="50"/>
      <c r="L11" s="53"/>
      <c r="M11" s="53"/>
      <c r="N11" s="53"/>
      <c r="O11" s="53"/>
      <c r="P11" s="53"/>
      <c r="Q11" s="53"/>
      <c r="R11" s="53"/>
      <c r="S11" s="53"/>
      <c r="U11" s="53"/>
      <c r="V11" s="53"/>
      <c r="W11" s="53"/>
      <c r="X11" s="53"/>
      <c r="Y11" s="53"/>
      <c r="Z11" s="53"/>
      <c r="AA11" s="53"/>
      <c r="AB11" s="53"/>
      <c r="AD11" s="50"/>
      <c r="AE11" s="50"/>
      <c r="AF11" s="50"/>
      <c r="AG11" s="50"/>
      <c r="AH11" s="50"/>
      <c r="AI11" s="50"/>
      <c r="AJ11" s="50"/>
      <c r="AK11" s="50"/>
    </row>
    <row r="12" spans="1:37" x14ac:dyDescent="0.25">
      <c r="A12" s="64">
        <v>8</v>
      </c>
      <c r="C12" s="50"/>
      <c r="D12" s="50"/>
      <c r="E12" s="50"/>
      <c r="F12" s="50"/>
      <c r="G12" s="50"/>
      <c r="H12" s="50"/>
      <c r="I12" s="50"/>
      <c r="J12" s="50"/>
      <c r="L12" s="53"/>
      <c r="M12" s="53"/>
      <c r="N12" s="53"/>
      <c r="O12" s="53"/>
      <c r="P12" s="53"/>
      <c r="Q12" s="53"/>
      <c r="R12" s="53"/>
      <c r="S12" s="53"/>
      <c r="U12" s="53"/>
      <c r="V12" s="53"/>
      <c r="W12" s="53"/>
      <c r="X12" s="53"/>
      <c r="Y12" s="53"/>
      <c r="Z12" s="53"/>
      <c r="AA12" s="53"/>
      <c r="AB12" s="53"/>
      <c r="AD12" s="50"/>
      <c r="AE12" s="50"/>
      <c r="AF12" s="50"/>
      <c r="AG12" s="50"/>
      <c r="AH12" s="50"/>
      <c r="AI12" s="50"/>
      <c r="AJ12" s="50"/>
      <c r="AK12" s="50"/>
    </row>
    <row r="13" spans="1:37" ht="15" customHeight="1" x14ac:dyDescent="0.25">
      <c r="C13" s="50"/>
      <c r="D13" s="50"/>
      <c r="E13" s="50"/>
      <c r="F13" s="50"/>
      <c r="G13" s="50"/>
      <c r="H13" s="50"/>
      <c r="I13" s="50"/>
      <c r="J13" s="50"/>
      <c r="L13" s="53"/>
      <c r="M13" s="53"/>
      <c r="N13" s="53"/>
      <c r="O13" s="53"/>
      <c r="P13" s="53"/>
      <c r="Q13" s="53"/>
      <c r="R13" s="53"/>
      <c r="S13" s="53"/>
      <c r="U13" s="53"/>
      <c r="V13" s="53"/>
      <c r="W13" s="53"/>
      <c r="X13" s="53"/>
      <c r="Y13" s="53"/>
      <c r="Z13" s="53"/>
      <c r="AA13" s="53"/>
      <c r="AB13" s="53"/>
      <c r="AD13" s="50"/>
      <c r="AE13" s="50"/>
      <c r="AF13" s="50"/>
      <c r="AG13" s="50"/>
      <c r="AH13" s="50"/>
      <c r="AI13" s="50"/>
      <c r="AJ13" s="50"/>
      <c r="AK13" s="50"/>
    </row>
    <row r="14" spans="1:37" ht="15" customHeight="1" x14ac:dyDescent="0.25">
      <c r="C14" s="50"/>
      <c r="D14" s="50"/>
      <c r="E14" s="50"/>
      <c r="F14" s="50"/>
      <c r="G14" s="50"/>
      <c r="H14" s="50"/>
      <c r="I14" s="50"/>
      <c r="J14" s="50"/>
      <c r="L14" s="53"/>
      <c r="M14" s="53"/>
      <c r="N14" s="53"/>
      <c r="O14" s="53"/>
      <c r="P14" s="53"/>
      <c r="Q14" s="53"/>
      <c r="R14" s="53"/>
      <c r="S14" s="53"/>
      <c r="U14" s="53"/>
      <c r="V14" s="53"/>
      <c r="W14" s="53"/>
      <c r="X14" s="53"/>
      <c r="Y14" s="53"/>
      <c r="Z14" s="53"/>
      <c r="AA14" s="53"/>
      <c r="AB14" s="53"/>
      <c r="AD14" s="50"/>
      <c r="AE14" s="50"/>
      <c r="AF14" s="50"/>
      <c r="AG14" s="50"/>
      <c r="AH14" s="50"/>
      <c r="AI14" s="50"/>
      <c r="AJ14" s="50"/>
      <c r="AK14" s="50"/>
    </row>
    <row r="15" spans="1:37" x14ac:dyDescent="0.25">
      <c r="C15" s="50"/>
      <c r="D15" s="50"/>
      <c r="E15" s="50"/>
      <c r="F15" s="50"/>
      <c r="G15" s="50"/>
      <c r="H15" s="50"/>
      <c r="I15" s="50"/>
      <c r="J15" s="50"/>
      <c r="L15" s="53"/>
      <c r="M15" s="53"/>
      <c r="N15" s="53"/>
      <c r="O15" s="53"/>
      <c r="P15" s="53"/>
      <c r="Q15" s="53"/>
      <c r="R15" s="53"/>
      <c r="S15" s="53"/>
      <c r="U15" s="53"/>
      <c r="V15" s="53"/>
      <c r="W15" s="53"/>
      <c r="X15" s="53"/>
      <c r="Y15" s="53"/>
      <c r="Z15" s="53"/>
      <c r="AA15" s="53"/>
      <c r="AB15" s="53"/>
      <c r="AD15" s="50"/>
      <c r="AE15" s="50"/>
      <c r="AF15" s="50"/>
      <c r="AG15" s="50"/>
      <c r="AH15" s="50"/>
      <c r="AI15" s="50"/>
      <c r="AJ15" s="50"/>
      <c r="AK15" s="50"/>
    </row>
    <row r="16" spans="1:37" x14ac:dyDescent="0.25">
      <c r="C16" s="50"/>
      <c r="D16" s="50"/>
      <c r="E16" s="50"/>
      <c r="F16" s="50"/>
      <c r="G16" s="50"/>
      <c r="H16" s="50"/>
      <c r="I16" s="50"/>
      <c r="J16" s="50"/>
      <c r="L16" s="53"/>
      <c r="M16" s="53"/>
      <c r="N16" s="53"/>
      <c r="O16" s="53"/>
      <c r="P16" s="53"/>
      <c r="Q16" s="53"/>
      <c r="R16" s="53"/>
      <c r="S16" s="53"/>
      <c r="U16" s="53"/>
      <c r="V16" s="53"/>
      <c r="W16" s="53"/>
      <c r="X16" s="53"/>
      <c r="Y16" s="53"/>
      <c r="Z16" s="53"/>
      <c r="AA16" s="53"/>
      <c r="AB16" s="53"/>
      <c r="AD16" s="50"/>
      <c r="AE16" s="50"/>
      <c r="AF16" s="50"/>
      <c r="AG16" s="50"/>
      <c r="AH16" s="50"/>
      <c r="AI16" s="50"/>
      <c r="AJ16" s="50"/>
      <c r="AK16" s="50"/>
    </row>
    <row r="17" spans="3:37" x14ac:dyDescent="0.25">
      <c r="C17" s="50"/>
      <c r="D17" s="50"/>
      <c r="E17" s="50"/>
      <c r="F17" s="50"/>
      <c r="G17" s="50"/>
      <c r="H17" s="50"/>
      <c r="I17" s="50"/>
      <c r="J17" s="50"/>
      <c r="L17" s="53"/>
      <c r="M17" s="53"/>
      <c r="N17" s="53"/>
      <c r="O17" s="53"/>
      <c r="P17" s="53"/>
      <c r="Q17" s="53"/>
      <c r="R17" s="53"/>
      <c r="S17" s="53"/>
      <c r="U17" s="53"/>
      <c r="V17" s="53"/>
      <c r="W17" s="53"/>
      <c r="X17" s="53"/>
      <c r="Y17" s="53"/>
      <c r="Z17" s="53"/>
      <c r="AA17" s="53"/>
      <c r="AB17" s="53"/>
      <c r="AD17" s="50"/>
      <c r="AE17" s="50"/>
      <c r="AF17" s="50"/>
      <c r="AG17" s="50"/>
      <c r="AH17" s="50"/>
      <c r="AI17" s="50"/>
      <c r="AJ17" s="50"/>
      <c r="AK17" s="50"/>
    </row>
    <row r="18" spans="3:37" ht="15" customHeight="1" x14ac:dyDescent="0.25">
      <c r="C18" s="50"/>
      <c r="D18" s="50"/>
      <c r="E18" s="50"/>
      <c r="F18" s="50"/>
      <c r="G18" s="50"/>
      <c r="H18" s="50"/>
      <c r="I18" s="50"/>
      <c r="J18" s="50"/>
      <c r="L18" s="53"/>
      <c r="M18" s="53"/>
      <c r="N18" s="53"/>
      <c r="O18" s="53"/>
      <c r="P18" s="53"/>
      <c r="Q18" s="53"/>
      <c r="R18" s="53"/>
      <c r="S18" s="53"/>
      <c r="U18" s="53"/>
      <c r="V18" s="53"/>
      <c r="W18" s="53"/>
      <c r="X18" s="53"/>
      <c r="Y18" s="53"/>
      <c r="Z18" s="53"/>
      <c r="AA18" s="53"/>
      <c r="AB18" s="53"/>
      <c r="AD18" s="50"/>
      <c r="AE18" s="50"/>
      <c r="AF18" s="50"/>
      <c r="AG18" s="50"/>
      <c r="AH18" s="50"/>
      <c r="AI18" s="50"/>
      <c r="AJ18" s="50"/>
      <c r="AK18" s="50"/>
    </row>
    <row r="19" spans="3:37" ht="15" customHeight="1" x14ac:dyDescent="0.25">
      <c r="C19" s="50"/>
      <c r="D19" s="50"/>
      <c r="E19" s="50"/>
      <c r="F19" s="50"/>
      <c r="G19" s="50"/>
      <c r="H19" s="50"/>
      <c r="I19" s="50"/>
      <c r="J19" s="50"/>
      <c r="L19" s="53"/>
      <c r="M19" s="53"/>
      <c r="N19" s="53"/>
      <c r="O19" s="53"/>
      <c r="P19" s="53"/>
      <c r="Q19" s="53"/>
      <c r="R19" s="53"/>
      <c r="S19" s="53"/>
      <c r="U19" s="53"/>
      <c r="V19" s="53"/>
      <c r="W19" s="53"/>
      <c r="X19" s="53"/>
      <c r="Y19" s="53"/>
      <c r="Z19" s="53"/>
      <c r="AA19" s="53"/>
      <c r="AB19" s="53"/>
      <c r="AD19" s="50"/>
      <c r="AE19" s="50"/>
      <c r="AF19" s="50"/>
      <c r="AG19" s="50"/>
      <c r="AH19" s="50"/>
      <c r="AI19" s="50"/>
      <c r="AJ19" s="50"/>
      <c r="AK19" s="50"/>
    </row>
    <row r="20" spans="3:37" x14ac:dyDescent="0.25">
      <c r="C20" s="50"/>
      <c r="D20" s="50"/>
      <c r="E20" s="50"/>
      <c r="F20" s="50"/>
      <c r="G20" s="50"/>
      <c r="H20" s="50"/>
      <c r="I20" s="50"/>
      <c r="J20" s="50"/>
      <c r="L20" s="53"/>
      <c r="M20" s="53"/>
      <c r="N20" s="53"/>
      <c r="O20" s="53"/>
      <c r="P20" s="53"/>
      <c r="Q20" s="53"/>
      <c r="R20" s="53"/>
      <c r="S20" s="53"/>
      <c r="U20" s="53"/>
      <c r="V20" s="53"/>
      <c r="W20" s="53"/>
      <c r="X20" s="53"/>
      <c r="Y20" s="53"/>
      <c r="Z20" s="53"/>
      <c r="AA20" s="53"/>
      <c r="AB20" s="53"/>
      <c r="AD20" s="50"/>
      <c r="AE20" s="50"/>
      <c r="AF20" s="50"/>
      <c r="AG20" s="50"/>
      <c r="AH20" s="50"/>
      <c r="AI20" s="50"/>
      <c r="AJ20" s="50"/>
      <c r="AK20" s="50"/>
    </row>
    <row r="21" spans="3:37" x14ac:dyDescent="0.25">
      <c r="C21" s="50"/>
      <c r="D21" s="50"/>
      <c r="E21" s="50"/>
      <c r="F21" s="50"/>
      <c r="G21" s="50"/>
      <c r="H21" s="50"/>
      <c r="I21" s="50"/>
      <c r="J21" s="50"/>
      <c r="L21" s="53"/>
      <c r="M21" s="53"/>
      <c r="N21" s="53"/>
      <c r="O21" s="53"/>
      <c r="P21" s="53"/>
      <c r="Q21" s="53"/>
      <c r="R21" s="53"/>
      <c r="S21" s="53"/>
      <c r="U21" s="53"/>
      <c r="V21" s="53"/>
      <c r="W21" s="53"/>
      <c r="X21" s="53"/>
      <c r="Y21" s="53"/>
      <c r="Z21" s="53"/>
      <c r="AA21" s="53"/>
      <c r="AB21" s="53"/>
      <c r="AD21" s="50"/>
      <c r="AE21" s="50"/>
      <c r="AF21" s="50"/>
      <c r="AG21" s="50"/>
      <c r="AH21" s="50"/>
      <c r="AI21" s="50"/>
      <c r="AJ21" s="50"/>
      <c r="AK21" s="50"/>
    </row>
    <row r="22" spans="3:37" x14ac:dyDescent="0.25">
      <c r="C22" s="50"/>
      <c r="D22" s="50"/>
      <c r="E22" s="50"/>
      <c r="F22" s="50"/>
      <c r="G22" s="50"/>
      <c r="H22" s="50"/>
      <c r="I22" s="50"/>
      <c r="J22" s="50"/>
      <c r="U22" s="53"/>
      <c r="V22" s="53"/>
      <c r="W22" s="53"/>
      <c r="X22" s="53"/>
      <c r="Y22" s="53"/>
      <c r="Z22" s="53"/>
      <c r="AA22" s="53"/>
      <c r="AB22" s="53"/>
    </row>
    <row r="23" spans="3:37" ht="15" customHeight="1" x14ac:dyDescent="0.25">
      <c r="C23" s="50"/>
      <c r="D23" s="50"/>
      <c r="E23" s="50"/>
      <c r="F23" s="50"/>
      <c r="G23" s="50"/>
      <c r="H23" s="50"/>
      <c r="I23" s="50"/>
      <c r="J23" s="50"/>
      <c r="U23" s="53"/>
      <c r="V23" s="53"/>
      <c r="W23" s="53"/>
      <c r="X23" s="53"/>
      <c r="Y23" s="53"/>
      <c r="Z23" s="53"/>
      <c r="AA23" s="53"/>
      <c r="AB23" s="53"/>
    </row>
    <row r="24" spans="3:37" ht="15" customHeight="1" x14ac:dyDescent="0.25">
      <c r="L24" s="66">
        <v>0.44166666666666665</v>
      </c>
      <c r="AD24" s="61">
        <v>0.44027777777777777</v>
      </c>
    </row>
    <row r="25" spans="3:37" x14ac:dyDescent="0.25">
      <c r="L25" s="49" t="s">
        <v>135</v>
      </c>
      <c r="M25" s="49" t="s">
        <v>134</v>
      </c>
      <c r="N25" s="50"/>
      <c r="O25" s="50"/>
      <c r="P25" s="50"/>
      <c r="Q25" s="50"/>
      <c r="R25" s="50"/>
      <c r="S25" s="50"/>
      <c r="AD25" s="52" t="s">
        <v>143</v>
      </c>
      <c r="AE25" s="52" t="s">
        <v>169</v>
      </c>
      <c r="AF25" s="53"/>
      <c r="AG25" s="53"/>
      <c r="AH25" s="53"/>
      <c r="AI25" s="53"/>
      <c r="AJ25" s="53"/>
      <c r="AK25" s="53"/>
    </row>
    <row r="26" spans="3:37" x14ac:dyDescent="0.25">
      <c r="C26" s="66">
        <v>0.41875000000000001</v>
      </c>
      <c r="L26" s="51" t="s">
        <v>74</v>
      </c>
      <c r="M26" s="51" t="s">
        <v>105</v>
      </c>
      <c r="N26" s="50">
        <f>VLOOKUP($L26,Beacons!$A$6:$O$30,14,FALSE)</f>
        <v>11438.8</v>
      </c>
      <c r="O26" s="50">
        <f>VLOOKUP($L26,Beacons!$A$6:$O$30,15,FALSE)</f>
        <v>-109404.5</v>
      </c>
      <c r="P26" s="50">
        <f>VLOOKUP($M26,Beacons!$A$6:$O$30,14,FALSE)</f>
        <v>-33675.51</v>
      </c>
      <c r="Q26" s="50">
        <f>VLOOKUP($M26,Beacons!$A$6:$O$30,15,FALSE)</f>
        <v>163330.29999999999</v>
      </c>
      <c r="R26" s="50"/>
      <c r="S26" s="50"/>
      <c r="AD26" s="54" t="s">
        <v>86</v>
      </c>
      <c r="AE26" s="54" t="s">
        <v>105</v>
      </c>
      <c r="AF26" s="53">
        <f>VLOOKUP($AD26,Beacons!$A$6:$O$30,14,FALSE)</f>
        <v>-124061.1</v>
      </c>
      <c r="AG26" s="53">
        <f>VLOOKUP($AD26,Beacons!$A$6:$O$30,15,FALSE)</f>
        <v>-29584.49</v>
      </c>
      <c r="AH26" s="53">
        <f>VLOOKUP($AE26,Beacons!$A$6:$O$30,14,FALSE)</f>
        <v>-33675.51</v>
      </c>
      <c r="AI26" s="53">
        <f>VLOOKUP($AE26,Beacons!$A$6:$O$30,15,FALSE)</f>
        <v>163330.29999999999</v>
      </c>
      <c r="AJ26" s="53"/>
      <c r="AK26" s="53"/>
    </row>
    <row r="27" spans="3:37" x14ac:dyDescent="0.25">
      <c r="C27" s="52" t="s">
        <v>128</v>
      </c>
      <c r="D27" s="52" t="s">
        <v>130</v>
      </c>
      <c r="E27" s="53"/>
      <c r="F27" s="53"/>
      <c r="G27" s="53"/>
      <c r="H27" s="53"/>
      <c r="I27" s="53"/>
      <c r="J27" s="53"/>
      <c r="L27" s="51" t="s">
        <v>61</v>
      </c>
      <c r="M27" s="51" t="s">
        <v>61</v>
      </c>
      <c r="N27" s="50">
        <f>VLOOKUP($L27,Beacons!$A$6:$O$30,14,FALSE)</f>
        <v>0.2718506</v>
      </c>
      <c r="O27" s="50">
        <f>VLOOKUP($L27,Beacons!$A$6:$O$30,15,FALSE)</f>
        <v>-0.16986080000000001</v>
      </c>
      <c r="P27" s="50">
        <f>VLOOKUP($M27,Beacons!$A$6:$O$30,14,FALSE)</f>
        <v>0.2718506</v>
      </c>
      <c r="Q27" s="50">
        <f>VLOOKUP($M27,Beacons!$A$6:$O$30,15,FALSE)</f>
        <v>-0.16986080000000001</v>
      </c>
      <c r="R27" s="50"/>
      <c r="S27" s="50"/>
      <c r="U27" s="61">
        <v>0.44791666666666669</v>
      </c>
      <c r="AD27" s="54" t="s">
        <v>61</v>
      </c>
      <c r="AE27" s="54" t="s">
        <v>61</v>
      </c>
      <c r="AF27" s="53">
        <f>VLOOKUP($AD27,Beacons!$A$6:$O$30,14,FALSE)</f>
        <v>0.2718506</v>
      </c>
      <c r="AG27" s="53">
        <f>VLOOKUP($AD27,Beacons!$A$6:$O$30,15,FALSE)</f>
        <v>-0.16986080000000001</v>
      </c>
      <c r="AH27" s="53">
        <f>VLOOKUP($AE27,Beacons!$A$6:$O$30,14,FALSE)</f>
        <v>0.2718506</v>
      </c>
      <c r="AI27" s="53">
        <f>VLOOKUP($AE27,Beacons!$A$6:$O$30,15,FALSE)</f>
        <v>-0.16986080000000001</v>
      </c>
      <c r="AJ27" s="53"/>
      <c r="AK27" s="53"/>
    </row>
    <row r="28" spans="3:37" ht="15" customHeight="1" x14ac:dyDescent="0.25">
      <c r="C28" s="54" t="s">
        <v>103</v>
      </c>
      <c r="D28" s="54" t="s">
        <v>103</v>
      </c>
      <c r="E28" s="53">
        <f>VLOOKUP($C28,Beacons!$A$6:$O$30,14,FALSE)</f>
        <v>147130</v>
      </c>
      <c r="F28" s="53">
        <f>VLOOKUP($C28,Beacons!$A$6:$O$30,15,FALSE)</f>
        <v>34833.769999999997</v>
      </c>
      <c r="G28" s="53">
        <f>VLOOKUP($D28,Beacons!$A$6:$O$30,14,FALSE)</f>
        <v>147130</v>
      </c>
      <c r="H28" s="53">
        <f>VLOOKUP($D28,Beacons!$A$6:$O$30,15,FALSE)</f>
        <v>34833.769999999997</v>
      </c>
      <c r="I28" s="53"/>
      <c r="J28" s="53"/>
      <c r="L28" s="51" t="s">
        <v>105</v>
      </c>
      <c r="M28" s="51" t="s">
        <v>74</v>
      </c>
      <c r="N28" s="50">
        <f>VLOOKUP($L28,Beacons!$A$6:$O$30,14,FALSE)</f>
        <v>-33675.51</v>
      </c>
      <c r="O28" s="50">
        <f>VLOOKUP($L28,Beacons!$A$6:$O$30,15,FALSE)</f>
        <v>163330.29999999999</v>
      </c>
      <c r="P28" s="50">
        <f>VLOOKUP($M28,Beacons!$A$6:$O$30,14,FALSE)</f>
        <v>11438.8</v>
      </c>
      <c r="Q28" s="50">
        <f>VLOOKUP($M28,Beacons!$A$6:$O$30,15,FALSE)</f>
        <v>-109404.5</v>
      </c>
      <c r="R28" s="50"/>
      <c r="S28" s="50"/>
      <c r="U28" s="49" t="s">
        <v>138</v>
      </c>
      <c r="V28" s="49" t="s">
        <v>139</v>
      </c>
      <c r="W28" s="50"/>
      <c r="X28" s="50"/>
      <c r="Y28" s="50"/>
      <c r="Z28" s="50"/>
      <c r="AA28" s="50"/>
      <c r="AB28" s="50"/>
      <c r="AD28" s="54" t="s">
        <v>73</v>
      </c>
      <c r="AE28" s="54" t="s">
        <v>68</v>
      </c>
      <c r="AF28" s="53">
        <f>VLOOKUP($AD28,Beacons!$A$6:$O$30,14,FALSE)</f>
        <v>91843.46</v>
      </c>
      <c r="AG28" s="53">
        <f>VLOOKUP($AD28,Beacons!$A$6:$O$30,15,FALSE)</f>
        <v>-77627.820000000007</v>
      </c>
      <c r="AH28" s="53">
        <f>VLOOKUP($AE28,Beacons!$A$6:$O$30,14,FALSE)</f>
        <v>130518.1</v>
      </c>
      <c r="AI28" s="53">
        <f>VLOOKUP($AE28,Beacons!$A$6:$O$30,15,FALSE)</f>
        <v>-32685.439999999999</v>
      </c>
      <c r="AJ28" s="53"/>
      <c r="AK28" s="53"/>
    </row>
    <row r="29" spans="3:37" ht="15" customHeight="1" x14ac:dyDescent="0.25">
      <c r="C29" s="54" t="s">
        <v>84</v>
      </c>
      <c r="D29" s="54" t="s">
        <v>97</v>
      </c>
      <c r="E29" s="53">
        <f>VLOOKUP($C29,Beacons!$A$6:$O$30,14,FALSE)</f>
        <v>77905.02</v>
      </c>
      <c r="F29" s="53">
        <f>VLOOKUP($C29,Beacons!$A$6:$O$30,15,FALSE)</f>
        <v>46558.81</v>
      </c>
      <c r="G29" s="53">
        <f>VLOOKUP($D29,Beacons!$A$6:$O$30,14,FALSE)</f>
        <v>-116058.5</v>
      </c>
      <c r="H29" s="53">
        <f>VLOOKUP($D29,Beacons!$A$6:$O$30,15,FALSE)</f>
        <v>78981.820000000007</v>
      </c>
      <c r="I29" s="53"/>
      <c r="J29" s="53"/>
      <c r="L29" s="50"/>
      <c r="M29" s="50"/>
      <c r="N29" s="50"/>
      <c r="O29" s="50"/>
      <c r="P29" s="50"/>
      <c r="Q29" s="50"/>
      <c r="R29" s="50"/>
      <c r="S29" s="50"/>
      <c r="U29" s="51" t="s">
        <v>103</v>
      </c>
      <c r="V29" s="51" t="s">
        <v>79</v>
      </c>
      <c r="W29" s="50">
        <f>VLOOKUP($U29,Beacons!$A$6:$O$30,14,FALSE)</f>
        <v>147130</v>
      </c>
      <c r="X29" s="50">
        <f>VLOOKUP($U29,Beacons!$A$6:$O$30,15,FALSE)</f>
        <v>34833.769999999997</v>
      </c>
      <c r="Y29" s="50">
        <f>VLOOKUP($V29,Beacons!$A$6:$O$30,14,FALSE)</f>
        <v>-129477.1</v>
      </c>
      <c r="Z29" s="50">
        <f>VLOOKUP($V29,Beacons!$A$6:$O$30,15,FALSE)</f>
        <v>-62992.480000000003</v>
      </c>
      <c r="AA29" s="50"/>
      <c r="AB29" s="50"/>
      <c r="AD29" s="53"/>
      <c r="AE29" s="53"/>
      <c r="AF29" s="53"/>
      <c r="AG29" s="53"/>
      <c r="AH29" s="53"/>
      <c r="AI29" s="53"/>
      <c r="AJ29" s="53"/>
      <c r="AK29" s="53"/>
    </row>
    <row r="30" spans="3:37" x14ac:dyDescent="0.25">
      <c r="C30" s="54" t="s">
        <v>97</v>
      </c>
      <c r="D30" s="59"/>
      <c r="E30" s="53">
        <f>VLOOKUP($C30,Beacons!$A$6:$O$30,14,FALSE)</f>
        <v>-116058.5</v>
      </c>
      <c r="F30" s="53">
        <f>VLOOKUP($C30,Beacons!$A$6:$O$30,15,FALSE)</f>
        <v>78981.820000000007</v>
      </c>
      <c r="G30" s="53"/>
      <c r="H30" s="53"/>
      <c r="I30" s="53"/>
      <c r="J30" s="53"/>
      <c r="L30" s="50"/>
      <c r="M30" s="50"/>
      <c r="N30" s="50"/>
      <c r="O30" s="50"/>
      <c r="P30" s="50"/>
      <c r="Q30" s="50"/>
      <c r="R30" s="50"/>
      <c r="S30" s="50"/>
      <c r="U30" s="51" t="s">
        <v>84</v>
      </c>
      <c r="V30" s="51" t="s">
        <v>61</v>
      </c>
      <c r="W30" s="50">
        <f>VLOOKUP($U30,Beacons!$A$6:$O$30,14,FALSE)</f>
        <v>77905.02</v>
      </c>
      <c r="X30" s="50">
        <f>VLOOKUP($U30,Beacons!$A$6:$O$30,15,FALSE)</f>
        <v>46558.81</v>
      </c>
      <c r="Y30" s="50">
        <f>VLOOKUP($V30,Beacons!$A$6:$O$30,14,FALSE)</f>
        <v>0.2718506</v>
      </c>
      <c r="Z30" s="50">
        <f>VLOOKUP($V30,Beacons!$A$6:$O$30,15,FALSE)</f>
        <v>-0.16986080000000001</v>
      </c>
      <c r="AA30" s="50"/>
      <c r="AB30" s="50"/>
      <c r="AD30" s="53"/>
      <c r="AE30" s="53"/>
      <c r="AF30" s="53"/>
      <c r="AG30" s="53"/>
      <c r="AH30" s="53"/>
      <c r="AI30" s="53"/>
      <c r="AJ30" s="53"/>
      <c r="AK30" s="53"/>
    </row>
    <row r="31" spans="3:37" x14ac:dyDescent="0.25">
      <c r="C31" s="60"/>
      <c r="D31" s="53"/>
      <c r="E31" s="53"/>
      <c r="F31" s="53"/>
      <c r="G31" s="53"/>
      <c r="H31" s="53"/>
      <c r="I31" s="53"/>
      <c r="J31" s="53"/>
      <c r="L31" s="50"/>
      <c r="M31" s="50"/>
      <c r="N31" s="50"/>
      <c r="O31" s="50"/>
      <c r="P31" s="50"/>
      <c r="Q31" s="50"/>
      <c r="R31" s="50"/>
      <c r="S31" s="50"/>
      <c r="U31" s="51" t="s">
        <v>97</v>
      </c>
      <c r="V31" s="51" t="s">
        <v>85</v>
      </c>
      <c r="W31" s="50">
        <f>VLOOKUP($U31,Beacons!$A$6:$O$30,14,FALSE)</f>
        <v>-116058.5</v>
      </c>
      <c r="X31" s="50">
        <f>VLOOKUP($U31,Beacons!$A$6:$O$30,15,FALSE)</f>
        <v>78981.820000000007</v>
      </c>
      <c r="Y31" s="50">
        <f>VLOOKUP($V31,Beacons!$A$6:$O$30,14,FALSE)</f>
        <v>124981</v>
      </c>
      <c r="Z31" s="50">
        <f>VLOOKUP($V31,Beacons!$A$6:$O$30,15,FALSE)</f>
        <v>74857.69</v>
      </c>
      <c r="AA31" s="50"/>
      <c r="AB31" s="50"/>
      <c r="AD31" s="53"/>
      <c r="AE31" s="53"/>
      <c r="AF31" s="53"/>
      <c r="AG31" s="53"/>
      <c r="AH31" s="53"/>
      <c r="AI31" s="53"/>
      <c r="AJ31" s="53"/>
      <c r="AK31" s="53"/>
    </row>
    <row r="32" spans="3:37" ht="15" customHeight="1" x14ac:dyDescent="0.25">
      <c r="C32" s="53"/>
      <c r="D32" s="53"/>
      <c r="E32" s="53"/>
      <c r="F32" s="53"/>
      <c r="G32" s="53"/>
      <c r="H32" s="53"/>
      <c r="I32" s="53"/>
      <c r="J32" s="53"/>
      <c r="L32" s="50"/>
      <c r="M32" s="50"/>
      <c r="N32" s="50"/>
      <c r="O32" s="50"/>
      <c r="P32" s="50"/>
      <c r="Q32" s="50"/>
      <c r="R32" s="50"/>
      <c r="S32" s="50"/>
      <c r="U32" s="57"/>
      <c r="V32" s="50"/>
      <c r="W32" s="50"/>
      <c r="X32" s="50"/>
      <c r="Y32" s="50"/>
      <c r="Z32" s="50"/>
      <c r="AA32" s="50"/>
      <c r="AB32" s="50"/>
      <c r="AD32" s="53"/>
      <c r="AE32" s="53"/>
      <c r="AF32" s="53"/>
      <c r="AG32" s="53"/>
      <c r="AH32" s="53"/>
      <c r="AI32" s="53"/>
      <c r="AJ32" s="53"/>
      <c r="AK32" s="53"/>
    </row>
    <row r="33" spans="3:37" ht="15" customHeight="1" x14ac:dyDescent="0.25">
      <c r="C33" s="53"/>
      <c r="D33" s="53"/>
      <c r="E33" s="53"/>
      <c r="F33" s="53"/>
      <c r="G33" s="53"/>
      <c r="H33" s="53"/>
      <c r="I33" s="53"/>
      <c r="J33" s="53"/>
      <c r="L33" s="50"/>
      <c r="M33" s="50"/>
      <c r="N33" s="50"/>
      <c r="O33" s="50"/>
      <c r="P33" s="50"/>
      <c r="Q33" s="50"/>
      <c r="R33" s="50"/>
      <c r="S33" s="50"/>
      <c r="U33" s="50"/>
      <c r="V33" s="50"/>
      <c r="W33" s="50"/>
      <c r="X33" s="50"/>
      <c r="Y33" s="50"/>
      <c r="Z33" s="50"/>
      <c r="AA33" s="50"/>
      <c r="AB33" s="50"/>
      <c r="AD33" s="53"/>
      <c r="AE33" s="53"/>
      <c r="AF33" s="53"/>
      <c r="AG33" s="53"/>
      <c r="AH33" s="53"/>
      <c r="AI33" s="53"/>
      <c r="AJ33" s="53"/>
      <c r="AK33" s="53"/>
    </row>
    <row r="34" spans="3:37" x14ac:dyDescent="0.25">
      <c r="C34" s="53"/>
      <c r="D34" s="53"/>
      <c r="E34" s="53"/>
      <c r="F34" s="53"/>
      <c r="G34" s="53"/>
      <c r="H34" s="53"/>
      <c r="I34" s="53"/>
      <c r="J34" s="53"/>
      <c r="L34" s="50"/>
      <c r="M34" s="50"/>
      <c r="N34" s="50"/>
      <c r="O34" s="50"/>
      <c r="P34" s="50"/>
      <c r="Q34" s="50"/>
      <c r="R34" s="50"/>
      <c r="S34" s="50"/>
      <c r="U34" s="50"/>
      <c r="V34" s="50"/>
      <c r="W34" s="50"/>
      <c r="X34" s="50"/>
      <c r="Y34" s="50"/>
      <c r="Z34" s="50"/>
      <c r="AA34" s="50"/>
      <c r="AB34" s="50"/>
      <c r="AD34" s="53"/>
      <c r="AE34" s="53"/>
      <c r="AF34" s="53"/>
      <c r="AG34" s="53"/>
      <c r="AH34" s="53"/>
      <c r="AI34" s="53"/>
      <c r="AJ34" s="53"/>
      <c r="AK34" s="53"/>
    </row>
    <row r="35" spans="3:37" x14ac:dyDescent="0.25">
      <c r="C35" s="53"/>
      <c r="D35" s="53"/>
      <c r="E35" s="53"/>
      <c r="F35" s="53"/>
      <c r="G35" s="53"/>
      <c r="H35" s="53"/>
      <c r="I35" s="53"/>
      <c r="J35" s="53"/>
      <c r="L35" s="50"/>
      <c r="M35" s="50"/>
      <c r="N35" s="50"/>
      <c r="O35" s="50"/>
      <c r="P35" s="50"/>
      <c r="Q35" s="50"/>
      <c r="R35" s="50"/>
      <c r="S35" s="50"/>
      <c r="U35" s="50"/>
      <c r="V35" s="50"/>
      <c r="W35" s="50"/>
      <c r="X35" s="50"/>
      <c r="Y35" s="50"/>
      <c r="Z35" s="50"/>
      <c r="AA35" s="50"/>
      <c r="AB35" s="50"/>
      <c r="AD35" s="53"/>
      <c r="AE35" s="53"/>
      <c r="AF35" s="53"/>
      <c r="AG35" s="53"/>
      <c r="AH35" s="53"/>
      <c r="AI35" s="53"/>
      <c r="AJ35" s="53"/>
      <c r="AK35" s="53"/>
    </row>
    <row r="36" spans="3:37" x14ac:dyDescent="0.25">
      <c r="C36" s="53"/>
      <c r="D36" s="53"/>
      <c r="E36" s="53"/>
      <c r="F36" s="53"/>
      <c r="G36" s="53"/>
      <c r="H36" s="53"/>
      <c r="I36" s="53"/>
      <c r="J36" s="53"/>
      <c r="L36" s="50"/>
      <c r="M36" s="50"/>
      <c r="N36" s="50"/>
      <c r="O36" s="50"/>
      <c r="P36" s="50"/>
      <c r="Q36" s="50"/>
      <c r="R36" s="50"/>
      <c r="S36" s="50"/>
      <c r="U36" s="50"/>
      <c r="V36" s="50"/>
      <c r="W36" s="50"/>
      <c r="X36" s="50"/>
      <c r="Y36" s="50"/>
      <c r="Z36" s="50"/>
      <c r="AA36" s="50"/>
      <c r="AB36" s="50"/>
      <c r="AD36" s="53"/>
      <c r="AE36" s="53"/>
      <c r="AF36" s="53"/>
      <c r="AG36" s="53"/>
      <c r="AH36" s="53"/>
      <c r="AI36" s="53"/>
      <c r="AJ36" s="53"/>
      <c r="AK36" s="53"/>
    </row>
    <row r="37" spans="3:37" x14ac:dyDescent="0.25">
      <c r="C37" s="53"/>
      <c r="D37" s="53"/>
      <c r="E37" s="53"/>
      <c r="F37" s="53"/>
      <c r="G37" s="53"/>
      <c r="H37" s="53"/>
      <c r="I37" s="53"/>
      <c r="J37" s="53"/>
      <c r="L37" s="50"/>
      <c r="M37" s="50"/>
      <c r="N37" s="50"/>
      <c r="O37" s="50"/>
      <c r="P37" s="50"/>
      <c r="Q37" s="50"/>
      <c r="R37" s="50"/>
      <c r="S37" s="50"/>
      <c r="U37" s="50"/>
      <c r="V37" s="50"/>
      <c r="W37" s="50"/>
      <c r="X37" s="50"/>
      <c r="Y37" s="50"/>
      <c r="Z37" s="50"/>
      <c r="AA37" s="50"/>
      <c r="AB37" s="50"/>
      <c r="AD37" s="53"/>
      <c r="AE37" s="53"/>
      <c r="AF37" s="53"/>
      <c r="AG37" s="53"/>
      <c r="AH37" s="53"/>
      <c r="AI37" s="53"/>
      <c r="AJ37" s="53"/>
      <c r="AK37" s="53"/>
    </row>
    <row r="38" spans="3:37" x14ac:dyDescent="0.25">
      <c r="C38" s="53"/>
      <c r="D38" s="53"/>
      <c r="E38" s="53"/>
      <c r="F38" s="53"/>
      <c r="G38" s="53"/>
      <c r="H38" s="53"/>
      <c r="I38" s="53"/>
      <c r="J38" s="53"/>
      <c r="L38" s="50"/>
      <c r="M38" s="50"/>
      <c r="N38" s="50"/>
      <c r="O38" s="50"/>
      <c r="P38" s="50"/>
      <c r="Q38" s="50"/>
      <c r="R38" s="50"/>
      <c r="S38" s="50"/>
      <c r="U38" s="50"/>
      <c r="V38" s="50"/>
      <c r="W38" s="50"/>
      <c r="X38" s="50"/>
      <c r="Y38" s="50"/>
      <c r="Z38" s="50"/>
      <c r="AA38" s="50"/>
      <c r="AB38" s="50"/>
      <c r="AD38" s="53"/>
      <c r="AE38" s="53"/>
      <c r="AF38" s="53"/>
      <c r="AG38" s="53"/>
      <c r="AH38" s="53"/>
      <c r="AI38" s="53"/>
      <c r="AJ38" s="53"/>
      <c r="AK38" s="53"/>
    </row>
    <row r="39" spans="3:37" x14ac:dyDescent="0.25">
      <c r="C39" s="53"/>
      <c r="D39" s="53"/>
      <c r="E39" s="53"/>
      <c r="F39" s="53"/>
      <c r="G39" s="53"/>
      <c r="H39" s="53"/>
      <c r="I39" s="53"/>
      <c r="J39" s="53"/>
      <c r="L39" s="50"/>
      <c r="M39" s="50"/>
      <c r="N39" s="50"/>
      <c r="O39" s="50"/>
      <c r="P39" s="50"/>
      <c r="Q39" s="50"/>
      <c r="R39" s="50"/>
      <c r="S39" s="50"/>
      <c r="U39" s="50"/>
      <c r="V39" s="50"/>
      <c r="W39" s="50"/>
      <c r="X39" s="50"/>
      <c r="Y39" s="50"/>
      <c r="Z39" s="50"/>
      <c r="AA39" s="50"/>
      <c r="AB39" s="50"/>
      <c r="AD39" s="53"/>
      <c r="AE39" s="53"/>
      <c r="AF39" s="53"/>
      <c r="AG39" s="53"/>
      <c r="AH39" s="53"/>
      <c r="AI39" s="53"/>
      <c r="AJ39" s="53"/>
      <c r="AK39" s="53"/>
    </row>
    <row r="40" spans="3:37" x14ac:dyDescent="0.25">
      <c r="C40" s="53"/>
      <c r="D40" s="53"/>
      <c r="E40" s="53"/>
      <c r="F40" s="53"/>
      <c r="G40" s="53"/>
      <c r="H40" s="53"/>
      <c r="I40" s="53"/>
      <c r="J40" s="53"/>
      <c r="L40" s="50"/>
      <c r="M40" s="50"/>
      <c r="N40" s="50"/>
      <c r="O40" s="50"/>
      <c r="P40" s="50"/>
      <c r="Q40" s="50"/>
      <c r="R40" s="50"/>
      <c r="S40" s="50"/>
      <c r="U40" s="50"/>
      <c r="V40" s="50"/>
      <c r="W40" s="50"/>
      <c r="X40" s="50"/>
      <c r="Y40" s="50"/>
      <c r="Z40" s="50"/>
      <c r="AA40" s="50"/>
      <c r="AB40" s="50"/>
      <c r="AD40" s="53"/>
      <c r="AE40" s="53"/>
      <c r="AF40" s="53"/>
      <c r="AG40" s="53"/>
      <c r="AH40" s="53"/>
      <c r="AI40" s="53"/>
      <c r="AJ40" s="53"/>
      <c r="AK40" s="53"/>
    </row>
    <row r="41" spans="3:37" x14ac:dyDescent="0.25">
      <c r="C41" s="53"/>
      <c r="D41" s="53"/>
      <c r="E41" s="53"/>
      <c r="F41" s="53"/>
      <c r="G41" s="53"/>
      <c r="H41" s="53"/>
      <c r="I41" s="53"/>
      <c r="J41" s="53"/>
      <c r="L41" s="50"/>
      <c r="M41" s="50"/>
      <c r="N41" s="50"/>
      <c r="O41" s="50"/>
      <c r="P41" s="50"/>
      <c r="Q41" s="50"/>
      <c r="R41" s="50"/>
      <c r="S41" s="50"/>
      <c r="U41" s="50"/>
      <c r="V41" s="50"/>
      <c r="W41" s="50"/>
      <c r="X41" s="50"/>
      <c r="Y41" s="50"/>
      <c r="Z41" s="50"/>
      <c r="AA41" s="50"/>
      <c r="AB41" s="50"/>
      <c r="AD41" s="53"/>
      <c r="AE41" s="53"/>
      <c r="AF41" s="53"/>
      <c r="AG41" s="53"/>
      <c r="AH41" s="53"/>
      <c r="AI41" s="53"/>
      <c r="AJ41" s="53"/>
      <c r="AK41" s="53"/>
    </row>
    <row r="42" spans="3:37" x14ac:dyDescent="0.25">
      <c r="C42" s="53"/>
      <c r="D42" s="53"/>
      <c r="E42" s="53"/>
      <c r="F42" s="53"/>
      <c r="G42" s="53"/>
      <c r="H42" s="53"/>
      <c r="I42" s="53"/>
      <c r="J42" s="53"/>
      <c r="L42" s="50"/>
      <c r="M42" s="50"/>
      <c r="N42" s="50"/>
      <c r="O42" s="50"/>
      <c r="P42" s="50"/>
      <c r="Q42" s="50"/>
      <c r="R42" s="50"/>
      <c r="S42" s="50"/>
      <c r="U42" s="50"/>
      <c r="V42" s="50"/>
      <c r="W42" s="50"/>
      <c r="X42" s="50"/>
      <c r="Y42" s="50"/>
      <c r="Z42" s="50"/>
      <c r="AA42" s="50"/>
      <c r="AB42" s="50"/>
      <c r="AD42" s="53"/>
      <c r="AE42" s="53"/>
      <c r="AF42" s="53"/>
      <c r="AG42" s="53"/>
      <c r="AH42" s="53"/>
      <c r="AI42" s="53"/>
      <c r="AJ42" s="53"/>
      <c r="AK42" s="53"/>
    </row>
    <row r="43" spans="3:37" x14ac:dyDescent="0.25">
      <c r="L43" s="50"/>
      <c r="M43" s="50"/>
      <c r="N43" s="50"/>
      <c r="O43" s="50"/>
      <c r="P43" s="50"/>
      <c r="Q43" s="50"/>
      <c r="R43" s="50"/>
      <c r="S43" s="50"/>
      <c r="AD43" s="53"/>
      <c r="AE43" s="53"/>
      <c r="AF43" s="53"/>
      <c r="AG43" s="53"/>
      <c r="AH43" s="53"/>
      <c r="AI43" s="53"/>
      <c r="AJ43" s="53"/>
      <c r="AK43" s="53"/>
    </row>
    <row r="44" spans="3:37" x14ac:dyDescent="0.25">
      <c r="L44" s="50"/>
      <c r="M44" s="50"/>
      <c r="N44" s="50"/>
      <c r="O44" s="50"/>
      <c r="P44" s="50"/>
      <c r="Q44" s="50"/>
      <c r="R44" s="50"/>
      <c r="S44" s="50"/>
      <c r="AD44" s="53"/>
      <c r="AE44" s="53"/>
      <c r="AF44" s="53"/>
      <c r="AG44" s="53"/>
      <c r="AH44" s="53"/>
      <c r="AI44" s="53"/>
      <c r="AJ44" s="53"/>
      <c r="AK44" s="53"/>
    </row>
    <row r="45" spans="3:37" x14ac:dyDescent="0.25">
      <c r="AD45" s="53"/>
      <c r="AE45" s="53"/>
      <c r="AF45" s="53"/>
      <c r="AG45" s="53"/>
      <c r="AH45" s="53"/>
      <c r="AI45" s="53"/>
      <c r="AJ45" s="53"/>
      <c r="AK45" s="53"/>
    </row>
    <row r="46" spans="3:37" x14ac:dyDescent="0.25">
      <c r="C46" s="66">
        <v>0.42986111111111108</v>
      </c>
      <c r="L46" s="66">
        <v>0.42430555555555555</v>
      </c>
      <c r="U46" s="66">
        <v>0.42708333333333331</v>
      </c>
      <c r="AD46" s="12"/>
      <c r="AE46" s="12"/>
      <c r="AF46" s="12"/>
      <c r="AG46" s="12"/>
      <c r="AH46" s="12"/>
      <c r="AI46" s="12"/>
      <c r="AJ46" s="12"/>
      <c r="AK46" s="12"/>
    </row>
    <row r="47" spans="3:37" x14ac:dyDescent="0.25">
      <c r="C47" s="49" t="s">
        <v>129</v>
      </c>
      <c r="D47" s="49" t="s">
        <v>131</v>
      </c>
      <c r="E47" s="50"/>
      <c r="F47" s="50"/>
      <c r="G47" s="50"/>
      <c r="H47" s="50"/>
      <c r="I47" s="50"/>
      <c r="J47" s="50"/>
      <c r="L47" s="46" t="s">
        <v>213</v>
      </c>
      <c r="M47" s="46" t="s">
        <v>215</v>
      </c>
      <c r="N47" s="47"/>
      <c r="O47" s="47"/>
      <c r="P47" s="47"/>
      <c r="Q47" s="47"/>
      <c r="R47" s="47"/>
      <c r="S47" s="47"/>
      <c r="U47" s="52" t="s">
        <v>140</v>
      </c>
      <c r="V47" s="52" t="s">
        <v>150</v>
      </c>
      <c r="W47" s="53"/>
      <c r="X47" s="53"/>
      <c r="Y47" s="53"/>
      <c r="Z47" s="53"/>
      <c r="AA47" s="53"/>
      <c r="AB47" s="53"/>
      <c r="AD47" s="61">
        <v>0.44444444444444442</v>
      </c>
      <c r="AK47" s="12"/>
    </row>
    <row r="48" spans="3:37" x14ac:dyDescent="0.25">
      <c r="C48" s="51" t="s">
        <v>73</v>
      </c>
      <c r="D48" s="51" t="s">
        <v>73</v>
      </c>
      <c r="E48" s="50">
        <f>VLOOKUP($C48,Beacons!$A$6:$O$30,14,FALSE)</f>
        <v>91843.46</v>
      </c>
      <c r="F48" s="50">
        <f>VLOOKUP($C48,Beacons!$A$6:$O$30,15,FALSE)</f>
        <v>-77627.820000000007</v>
      </c>
      <c r="G48" s="50">
        <f>VLOOKUP($D48,Beacons!$A$6:$O$30,14,FALSE)</f>
        <v>91843.46</v>
      </c>
      <c r="H48" s="50">
        <f>VLOOKUP($D48,Beacons!$A$6:$O$30,15,FALSE)</f>
        <v>-77627.820000000007</v>
      </c>
      <c r="I48" s="50"/>
      <c r="J48" s="50"/>
      <c r="L48" s="48" t="s">
        <v>86</v>
      </c>
      <c r="M48" s="48" t="s">
        <v>105</v>
      </c>
      <c r="N48" s="47">
        <f>VLOOKUP($L48,Beacons!$A$6:$O$30,14,FALSE)</f>
        <v>-124061.1</v>
      </c>
      <c r="O48" s="47">
        <f>VLOOKUP($L48,Beacons!$A$6:$O$30,15,FALSE)</f>
        <v>-29584.49</v>
      </c>
      <c r="P48" s="47">
        <f>VLOOKUP($M48,Beacons!$A$6:$O$30,14,FALSE)</f>
        <v>-33675.51</v>
      </c>
      <c r="Q48" s="47">
        <f>VLOOKUP($M48,Beacons!$A$6:$O$30,15,FALSE)</f>
        <v>163330.29999999999</v>
      </c>
      <c r="R48" s="47"/>
      <c r="S48" s="47"/>
      <c r="U48" s="54" t="s">
        <v>73</v>
      </c>
      <c r="V48" s="54" t="s">
        <v>64</v>
      </c>
      <c r="W48" s="53">
        <f>VLOOKUP($U48,Beacons!$A$6:$O$30,14,FALSE)</f>
        <v>91843.46</v>
      </c>
      <c r="X48" s="53">
        <f>VLOOKUP($U48,Beacons!$A$6:$O$30,15,FALSE)</f>
        <v>-77627.820000000007</v>
      </c>
      <c r="Y48" s="53">
        <f>VLOOKUP($V48,Beacons!$A$6:$O$30,14,FALSE)</f>
        <v>-123019.3</v>
      </c>
      <c r="Z48" s="53">
        <f>VLOOKUP($V48,Beacons!$A$6:$O$30,15,FALSE)</f>
        <v>-72673.259999999995</v>
      </c>
      <c r="AA48" s="53"/>
      <c r="AB48" s="53"/>
      <c r="AD48" s="49" t="s">
        <v>170</v>
      </c>
      <c r="AE48" s="49" t="s">
        <v>212</v>
      </c>
      <c r="AF48" s="50"/>
      <c r="AG48" s="50"/>
      <c r="AH48" s="50"/>
      <c r="AI48" s="50"/>
      <c r="AJ48" s="50"/>
      <c r="AK48" s="12"/>
    </row>
    <row r="49" spans="3:36" x14ac:dyDescent="0.25">
      <c r="C49" s="51" t="s">
        <v>67</v>
      </c>
      <c r="D49" s="51" t="s">
        <v>67</v>
      </c>
      <c r="E49" s="50">
        <f>VLOOKUP($C49,Beacons!$A$6:$O$30,14,FALSE)</f>
        <v>53096.34</v>
      </c>
      <c r="F49" s="50">
        <f>VLOOKUP($C49,Beacons!$A$6:$O$30,15,FALSE)</f>
        <v>-44851.519999999997</v>
      </c>
      <c r="G49" s="50">
        <f>VLOOKUP($D49,Beacons!$A$6:$O$30,14,FALSE)</f>
        <v>53096.34</v>
      </c>
      <c r="H49" s="50">
        <f>VLOOKUP($D49,Beacons!$A$6:$O$30,15,FALSE)</f>
        <v>-44851.519999999997</v>
      </c>
      <c r="I49" s="50"/>
      <c r="J49" s="50"/>
      <c r="L49" s="48" t="s">
        <v>61</v>
      </c>
      <c r="M49" s="48" t="s">
        <v>61</v>
      </c>
      <c r="N49" s="47">
        <f>VLOOKUP($L49,Beacons!$A$6:$O$30,14,FALSE)</f>
        <v>0.2718506</v>
      </c>
      <c r="O49" s="47">
        <f>VLOOKUP($L49,Beacons!$A$6:$O$30,15,FALSE)</f>
        <v>-0.16986080000000001</v>
      </c>
      <c r="P49" s="47">
        <f>VLOOKUP($M49,Beacons!$A$6:$O$30,14,FALSE)</f>
        <v>0.2718506</v>
      </c>
      <c r="Q49" s="47">
        <f>VLOOKUP($M49,Beacons!$A$6:$O$30,15,FALSE)</f>
        <v>-0.16986080000000001</v>
      </c>
      <c r="R49" s="47"/>
      <c r="S49" s="47"/>
      <c r="U49" s="54" t="s">
        <v>67</v>
      </c>
      <c r="V49" s="54" t="s">
        <v>110</v>
      </c>
      <c r="W49" s="53">
        <f>VLOOKUP($U49,Beacons!$A$6:$O$30,14,FALSE)</f>
        <v>53096.34</v>
      </c>
      <c r="X49" s="53">
        <f>VLOOKUP($U49,Beacons!$A$6:$O$30,15,FALSE)</f>
        <v>-44851.519999999997</v>
      </c>
      <c r="Y49" s="53">
        <f>VLOOKUP($V49,Beacons!$A$6:$O$30,14,FALSE)</f>
        <v>5606.5450000000001</v>
      </c>
      <c r="Z49" s="53">
        <f>VLOOKUP($V49,Beacons!$A$6:$O$30,15,FALSE)</f>
        <v>-51212.86</v>
      </c>
      <c r="AA49" s="53"/>
      <c r="AB49" s="53"/>
      <c r="AD49" s="51" t="s">
        <v>69</v>
      </c>
      <c r="AE49" s="51" t="s">
        <v>73</v>
      </c>
      <c r="AF49" s="50">
        <f>VLOOKUP($AD49,Beacons!$A$6:$O$30,14,FALSE)</f>
        <v>-118228.8</v>
      </c>
      <c r="AG49" s="50">
        <f>VLOOKUP($AD49,Beacons!$A$6:$O$30,15,FALSE)</f>
        <v>-129591.7</v>
      </c>
      <c r="AH49" s="50">
        <f>VLOOKUP($AE49,Beacons!$A$6:$O$30,14,FALSE)</f>
        <v>91843.46</v>
      </c>
      <c r="AI49" s="50">
        <f>VLOOKUP($AE49,Beacons!$A$6:$O$30,15,FALSE)</f>
        <v>-77627.820000000007</v>
      </c>
      <c r="AJ49" s="50"/>
    </row>
    <row r="50" spans="3:36" x14ac:dyDescent="0.25">
      <c r="C50" s="51" t="s">
        <v>61</v>
      </c>
      <c r="D50" s="51" t="s">
        <v>61</v>
      </c>
      <c r="E50" s="50">
        <f>VLOOKUP($C50,Beacons!$A$6:$O$30,14,FALSE)</f>
        <v>0.2718506</v>
      </c>
      <c r="F50" s="50">
        <f>VLOOKUP($C50,Beacons!$A$6:$O$30,15,FALSE)</f>
        <v>-0.16986080000000001</v>
      </c>
      <c r="G50" s="50">
        <f>VLOOKUP($D50,Beacons!$A$6:$O$30,14,FALSE)</f>
        <v>0.2718506</v>
      </c>
      <c r="H50" s="50">
        <f>VLOOKUP($D50,Beacons!$A$6:$O$30,15,FALSE)</f>
        <v>-0.16986080000000001</v>
      </c>
      <c r="I50" s="50"/>
      <c r="J50" s="50"/>
      <c r="K50" s="36"/>
      <c r="L50" s="48" t="s">
        <v>68</v>
      </c>
      <c r="M50" s="48" t="s">
        <v>74</v>
      </c>
      <c r="N50" s="47">
        <f>VLOOKUP($L50,Beacons!$A$6:$O$30,14,FALSE)</f>
        <v>130518.1</v>
      </c>
      <c r="O50" s="47">
        <f>VLOOKUP($L50,Beacons!$A$6:$O$30,15,FALSE)</f>
        <v>-32685.439999999999</v>
      </c>
      <c r="P50" s="47">
        <f>VLOOKUP($M50,Beacons!$A$6:$O$30,14,FALSE)</f>
        <v>11438.8</v>
      </c>
      <c r="Q50" s="47">
        <f>VLOOKUP($M50,Beacons!$A$6:$O$30,15,FALSE)</f>
        <v>-109404.5</v>
      </c>
      <c r="R50" s="47"/>
      <c r="S50" s="47"/>
      <c r="U50" s="54" t="s">
        <v>61</v>
      </c>
      <c r="V50" s="54" t="s">
        <v>67</v>
      </c>
      <c r="W50" s="53">
        <f>VLOOKUP($U50,Beacons!$A$6:$O$30,14,FALSE)</f>
        <v>0.2718506</v>
      </c>
      <c r="X50" s="53">
        <f>VLOOKUP($U50,Beacons!$A$6:$O$30,15,FALSE)</f>
        <v>-0.16986080000000001</v>
      </c>
      <c r="Y50" s="53">
        <f>VLOOKUP($V50,Beacons!$A$6:$O$30,14,FALSE)</f>
        <v>53096.34</v>
      </c>
      <c r="Z50" s="53">
        <f>VLOOKUP($V50,Beacons!$A$6:$O$30,15,FALSE)</f>
        <v>-44851.519999999997</v>
      </c>
      <c r="AA50" s="53"/>
      <c r="AB50" s="53"/>
      <c r="AC50" s="36"/>
      <c r="AD50" s="51" t="s">
        <v>68</v>
      </c>
      <c r="AE50" s="51" t="s">
        <v>61</v>
      </c>
      <c r="AF50" s="50">
        <f>VLOOKUP($AD50,Beacons!$A$6:$O$30,14,FALSE)</f>
        <v>130518.1</v>
      </c>
      <c r="AG50" s="50">
        <f>VLOOKUP($AD50,Beacons!$A$6:$O$30,15,FALSE)</f>
        <v>-32685.439999999999</v>
      </c>
      <c r="AH50" s="50">
        <f>VLOOKUP($AE50,Beacons!$A$6:$O$30,14,FALSE)</f>
        <v>0.2718506</v>
      </c>
      <c r="AI50" s="50">
        <f>VLOOKUP($AE50,Beacons!$A$6:$O$30,15,FALSE)</f>
        <v>-0.16986080000000001</v>
      </c>
      <c r="AJ50" s="50"/>
    </row>
    <row r="51" spans="3:36" x14ac:dyDescent="0.25">
      <c r="C51" s="51" t="s">
        <v>94</v>
      </c>
      <c r="D51" s="51" t="s">
        <v>94</v>
      </c>
      <c r="E51" s="50">
        <f>VLOOKUP($C51,Beacons!$A$6:$O$30,14,FALSE)</f>
        <v>-120954</v>
      </c>
      <c r="F51" s="50">
        <f>VLOOKUP($C51,Beacons!$A$6:$O$30,15,FALSE)</f>
        <v>50355.11</v>
      </c>
      <c r="G51" s="50">
        <f>VLOOKUP($D51,Beacons!$A$6:$O$30,14,FALSE)</f>
        <v>-120954</v>
      </c>
      <c r="H51" s="50">
        <f>VLOOKUP($D51,Beacons!$A$6:$O$30,15,FALSE)</f>
        <v>50355.11</v>
      </c>
      <c r="I51" s="50"/>
      <c r="J51" s="50"/>
      <c r="K51" s="26"/>
      <c r="L51" s="47"/>
      <c r="M51" s="47"/>
      <c r="N51" s="47"/>
      <c r="O51" s="47"/>
      <c r="P51" s="47"/>
      <c r="Q51" s="47"/>
      <c r="R51" s="47"/>
      <c r="S51" s="47"/>
      <c r="U51" s="54" t="s">
        <v>94</v>
      </c>
      <c r="V51" s="54" t="s">
        <v>68</v>
      </c>
      <c r="W51" s="53">
        <f>VLOOKUP($U51,Beacons!$A$6:$O$30,14,FALSE)</f>
        <v>-120954</v>
      </c>
      <c r="X51" s="53">
        <f>VLOOKUP($U51,Beacons!$A$6:$O$30,15,FALSE)</f>
        <v>50355.11</v>
      </c>
      <c r="Y51" s="53">
        <f>VLOOKUP($V51,Beacons!$A$6:$O$30,14,FALSE)</f>
        <v>130518.1</v>
      </c>
      <c r="Z51" s="53">
        <f>VLOOKUP($V51,Beacons!$A$6:$O$30,15,FALSE)</f>
        <v>-32685.439999999999</v>
      </c>
      <c r="AA51" s="53"/>
      <c r="AB51" s="53"/>
      <c r="AC51" s="26"/>
      <c r="AD51" s="51"/>
      <c r="AE51" s="51" t="s">
        <v>97</v>
      </c>
      <c r="AF51" s="50"/>
      <c r="AG51" s="50"/>
      <c r="AH51" s="50">
        <f>VLOOKUP($AE51,Beacons!$A$6:$O$30,14,FALSE)</f>
        <v>-116058.5</v>
      </c>
      <c r="AI51" s="50">
        <f>VLOOKUP($AE51,Beacons!$A$6:$O$30,15,FALSE)</f>
        <v>78981.820000000007</v>
      </c>
      <c r="AJ51" s="50"/>
    </row>
    <row r="52" spans="3:36" x14ac:dyDescent="0.25">
      <c r="C52" s="50"/>
      <c r="D52" s="50"/>
      <c r="E52" s="50"/>
      <c r="F52" s="50"/>
      <c r="G52" s="50"/>
      <c r="H52" s="50"/>
      <c r="I52" s="50"/>
      <c r="J52" s="50"/>
      <c r="K52" s="26"/>
      <c r="L52" s="47"/>
      <c r="M52" s="47"/>
      <c r="N52" s="47"/>
      <c r="O52" s="47"/>
      <c r="P52" s="47"/>
      <c r="Q52" s="47"/>
      <c r="R52" s="47"/>
      <c r="S52" s="47"/>
      <c r="U52" s="53"/>
      <c r="V52" s="53"/>
      <c r="W52" s="53"/>
      <c r="X52" s="53"/>
      <c r="Y52" s="53"/>
      <c r="Z52" s="53"/>
      <c r="AA52" s="53"/>
      <c r="AB52" s="53"/>
      <c r="AC52" s="26"/>
      <c r="AD52" s="50"/>
      <c r="AE52" s="50"/>
      <c r="AF52" s="50"/>
      <c r="AG52" s="50"/>
      <c r="AH52" s="50"/>
      <c r="AI52" s="50"/>
      <c r="AJ52" s="50"/>
    </row>
    <row r="53" spans="3:36" x14ac:dyDescent="0.25">
      <c r="C53" s="50"/>
      <c r="D53" s="50"/>
      <c r="E53" s="50"/>
      <c r="F53" s="50"/>
      <c r="G53" s="50"/>
      <c r="H53" s="50"/>
      <c r="I53" s="50"/>
      <c r="J53" s="50"/>
      <c r="K53" s="26"/>
      <c r="L53" s="47"/>
      <c r="M53" s="47"/>
      <c r="N53" s="47"/>
      <c r="O53" s="47"/>
      <c r="P53" s="47"/>
      <c r="Q53" s="47"/>
      <c r="R53" s="47"/>
      <c r="S53" s="47"/>
      <c r="U53" s="53"/>
      <c r="V53" s="53"/>
      <c r="W53" s="53"/>
      <c r="X53" s="53"/>
      <c r="Y53" s="53"/>
      <c r="Z53" s="53"/>
      <c r="AA53" s="53"/>
      <c r="AB53" s="53"/>
      <c r="AC53" s="26"/>
      <c r="AD53" s="50"/>
      <c r="AE53" s="50"/>
      <c r="AF53" s="50"/>
      <c r="AG53" s="50"/>
      <c r="AH53" s="50"/>
      <c r="AI53" s="50"/>
      <c r="AJ53" s="50"/>
    </row>
    <row r="54" spans="3:36" x14ac:dyDescent="0.25">
      <c r="C54" s="50"/>
      <c r="D54" s="50"/>
      <c r="E54" s="50"/>
      <c r="F54" s="50"/>
      <c r="G54" s="50"/>
      <c r="H54" s="50"/>
      <c r="I54" s="50"/>
      <c r="J54" s="50"/>
      <c r="L54" s="47"/>
      <c r="M54" s="47"/>
      <c r="N54" s="47"/>
      <c r="O54" s="47"/>
      <c r="P54" s="47"/>
      <c r="Q54" s="47"/>
      <c r="R54" s="47"/>
      <c r="S54" s="47"/>
      <c r="U54" s="53"/>
      <c r="V54" s="53"/>
      <c r="W54" s="53"/>
      <c r="X54" s="53"/>
      <c r="Y54" s="53"/>
      <c r="Z54" s="53"/>
      <c r="AA54" s="53"/>
      <c r="AB54" s="53"/>
      <c r="AD54" s="50"/>
      <c r="AE54" s="50"/>
      <c r="AF54" s="50"/>
      <c r="AG54" s="50"/>
      <c r="AH54" s="50"/>
      <c r="AI54" s="50"/>
      <c r="AJ54" s="50"/>
    </row>
    <row r="55" spans="3:36" x14ac:dyDescent="0.25">
      <c r="C55" s="50"/>
      <c r="D55" s="50"/>
      <c r="E55" s="50"/>
      <c r="F55" s="50"/>
      <c r="G55" s="50"/>
      <c r="H55" s="50"/>
      <c r="I55" s="50"/>
      <c r="J55" s="50"/>
      <c r="L55" s="47"/>
      <c r="M55" s="47"/>
      <c r="N55" s="47"/>
      <c r="O55" s="47"/>
      <c r="P55" s="47"/>
      <c r="Q55" s="47"/>
      <c r="R55" s="47"/>
      <c r="S55" s="47"/>
      <c r="U55" s="53"/>
      <c r="V55" s="53"/>
      <c r="W55" s="53"/>
      <c r="X55" s="53"/>
      <c r="Y55" s="53"/>
      <c r="Z55" s="53"/>
      <c r="AA55" s="53"/>
      <c r="AB55" s="53"/>
      <c r="AD55" s="50"/>
      <c r="AE55" s="50"/>
      <c r="AF55" s="50"/>
      <c r="AG55" s="50"/>
      <c r="AH55" s="50"/>
      <c r="AI55" s="50"/>
      <c r="AJ55" s="50"/>
    </row>
    <row r="56" spans="3:36" x14ac:dyDescent="0.25">
      <c r="C56" s="50"/>
      <c r="D56" s="50"/>
      <c r="E56" s="50"/>
      <c r="F56" s="50"/>
      <c r="G56" s="50"/>
      <c r="H56" s="50"/>
      <c r="I56" s="50"/>
      <c r="J56" s="50"/>
      <c r="L56" s="47"/>
      <c r="M56" s="47"/>
      <c r="N56" s="47"/>
      <c r="O56" s="47"/>
      <c r="P56" s="47"/>
      <c r="Q56" s="47"/>
      <c r="R56" s="47"/>
      <c r="S56" s="47"/>
      <c r="U56" s="53"/>
      <c r="V56" s="53"/>
      <c r="W56" s="53"/>
      <c r="X56" s="53"/>
      <c r="Y56" s="53"/>
      <c r="Z56" s="53"/>
      <c r="AA56" s="53"/>
      <c r="AB56" s="53"/>
      <c r="AD56" s="50"/>
      <c r="AE56" s="50"/>
      <c r="AF56" s="50"/>
      <c r="AG56" s="50"/>
      <c r="AH56" s="50"/>
      <c r="AI56" s="50"/>
      <c r="AJ56" s="50"/>
    </row>
    <row r="57" spans="3:36" x14ac:dyDescent="0.25">
      <c r="C57" s="50"/>
      <c r="D57" s="50"/>
      <c r="E57" s="50"/>
      <c r="F57" s="50"/>
      <c r="G57" s="50"/>
      <c r="H57" s="50"/>
      <c r="I57" s="50"/>
      <c r="J57" s="50"/>
      <c r="L57" s="47"/>
      <c r="M57" s="47"/>
      <c r="N57" s="47"/>
      <c r="O57" s="47"/>
      <c r="P57" s="47"/>
      <c r="Q57" s="47"/>
      <c r="R57" s="47"/>
      <c r="S57" s="47"/>
      <c r="U57" s="53"/>
      <c r="V57" s="53"/>
      <c r="W57" s="53"/>
      <c r="X57" s="53"/>
      <c r="Y57" s="53"/>
      <c r="Z57" s="53"/>
      <c r="AA57" s="53"/>
      <c r="AB57" s="53"/>
      <c r="AD57" s="50"/>
      <c r="AE57" s="50"/>
      <c r="AF57" s="50"/>
      <c r="AG57" s="50"/>
      <c r="AH57" s="50"/>
      <c r="AI57" s="50"/>
      <c r="AJ57" s="50"/>
    </row>
    <row r="58" spans="3:36" x14ac:dyDescent="0.25">
      <c r="C58" s="50"/>
      <c r="D58" s="50"/>
      <c r="E58" s="50"/>
      <c r="F58" s="50"/>
      <c r="G58" s="50"/>
      <c r="H58" s="50"/>
      <c r="I58" s="50"/>
      <c r="J58" s="50"/>
      <c r="L58" s="47"/>
      <c r="M58" s="47"/>
      <c r="N58" s="47"/>
      <c r="O58" s="47"/>
      <c r="P58" s="47"/>
      <c r="Q58" s="47"/>
      <c r="R58" s="47"/>
      <c r="S58" s="47"/>
      <c r="U58" s="53"/>
      <c r="V58" s="53"/>
      <c r="W58" s="53"/>
      <c r="X58" s="53"/>
      <c r="Y58" s="53"/>
      <c r="Z58" s="53"/>
      <c r="AA58" s="53"/>
      <c r="AB58" s="53"/>
      <c r="AD58" s="50"/>
      <c r="AE58" s="50"/>
      <c r="AF58" s="50"/>
      <c r="AG58" s="50"/>
      <c r="AH58" s="50"/>
      <c r="AI58" s="50"/>
      <c r="AJ58" s="50"/>
    </row>
    <row r="59" spans="3:36" x14ac:dyDescent="0.25">
      <c r="C59" s="50"/>
      <c r="D59" s="50"/>
      <c r="E59" s="50"/>
      <c r="F59" s="50"/>
      <c r="G59" s="50"/>
      <c r="H59" s="50"/>
      <c r="I59" s="50"/>
      <c r="J59" s="50"/>
      <c r="L59" s="47"/>
      <c r="M59" s="47"/>
      <c r="N59" s="47"/>
      <c r="O59" s="47"/>
      <c r="P59" s="47"/>
      <c r="Q59" s="47"/>
      <c r="R59" s="47"/>
      <c r="S59" s="47"/>
      <c r="U59" s="53"/>
      <c r="V59" s="53"/>
      <c r="W59" s="53"/>
      <c r="X59" s="53"/>
      <c r="Y59" s="53"/>
      <c r="Z59" s="53"/>
      <c r="AA59" s="53"/>
      <c r="AB59" s="53"/>
      <c r="AD59" s="50"/>
      <c r="AE59" s="50"/>
      <c r="AF59" s="50"/>
      <c r="AG59" s="50"/>
      <c r="AH59" s="50"/>
      <c r="AI59" s="50"/>
      <c r="AJ59" s="50"/>
    </row>
    <row r="60" spans="3:36" x14ac:dyDescent="0.25">
      <c r="C60" s="50"/>
      <c r="D60" s="50"/>
      <c r="E60" s="50"/>
      <c r="F60" s="50"/>
      <c r="G60" s="50"/>
      <c r="H60" s="50"/>
      <c r="I60" s="50"/>
      <c r="J60" s="50"/>
      <c r="L60" s="47"/>
      <c r="M60" s="47"/>
      <c r="N60" s="47"/>
      <c r="O60" s="47"/>
      <c r="P60" s="47"/>
      <c r="Q60" s="47"/>
      <c r="R60" s="47"/>
      <c r="S60" s="47"/>
      <c r="U60" s="53"/>
      <c r="V60" s="53"/>
      <c r="W60" s="53"/>
      <c r="X60" s="53"/>
      <c r="Y60" s="53"/>
      <c r="Z60" s="53"/>
      <c r="AA60" s="53"/>
      <c r="AB60" s="53"/>
      <c r="AD60" s="50"/>
      <c r="AE60" s="50"/>
      <c r="AF60" s="50"/>
      <c r="AG60" s="50"/>
      <c r="AH60" s="50"/>
      <c r="AI60" s="50"/>
      <c r="AJ60" s="50"/>
    </row>
    <row r="61" spans="3:36" x14ac:dyDescent="0.25">
      <c r="C61" s="50"/>
      <c r="D61" s="50"/>
      <c r="E61" s="50"/>
      <c r="F61" s="50"/>
      <c r="G61" s="50"/>
      <c r="H61" s="50"/>
      <c r="I61" s="50"/>
      <c r="J61" s="50"/>
      <c r="L61" s="47"/>
      <c r="M61" s="47"/>
      <c r="N61" s="47"/>
      <c r="O61" s="47"/>
      <c r="P61" s="47"/>
      <c r="Q61" s="47"/>
      <c r="R61" s="47"/>
      <c r="S61" s="47"/>
      <c r="U61" s="53"/>
      <c r="V61" s="53"/>
      <c r="W61" s="53"/>
      <c r="X61" s="53"/>
      <c r="Y61" s="53"/>
      <c r="Z61" s="53"/>
      <c r="AA61" s="53"/>
      <c r="AB61" s="53"/>
      <c r="AD61" s="50"/>
      <c r="AE61" s="50"/>
      <c r="AF61" s="50"/>
      <c r="AG61" s="50"/>
      <c r="AH61" s="50"/>
      <c r="AI61" s="50"/>
      <c r="AJ61" s="50"/>
    </row>
    <row r="62" spans="3:36" x14ac:dyDescent="0.25">
      <c r="C62" s="50"/>
      <c r="D62" s="50"/>
      <c r="E62" s="50"/>
      <c r="F62" s="50"/>
      <c r="G62" s="50"/>
      <c r="H62" s="50"/>
      <c r="I62" s="50"/>
      <c r="J62" s="50"/>
      <c r="L62" s="47"/>
      <c r="M62" s="47"/>
      <c r="N62" s="47"/>
      <c r="O62" s="47"/>
      <c r="P62" s="47"/>
      <c r="Q62" s="47"/>
      <c r="R62" s="47"/>
      <c r="S62" s="47"/>
      <c r="U62" s="53"/>
      <c r="V62" s="53"/>
      <c r="W62" s="53"/>
      <c r="X62" s="53"/>
      <c r="Y62" s="53"/>
      <c r="Z62" s="53"/>
      <c r="AA62" s="53"/>
      <c r="AB62" s="53"/>
      <c r="AD62" s="50"/>
      <c r="AE62" s="50"/>
      <c r="AF62" s="50"/>
      <c r="AG62" s="50"/>
      <c r="AH62" s="50"/>
      <c r="AI62" s="50"/>
      <c r="AJ62" s="50"/>
    </row>
    <row r="63" spans="3:36" x14ac:dyDescent="0.25">
      <c r="C63" s="50"/>
      <c r="D63" s="50"/>
      <c r="E63" s="50"/>
      <c r="F63" s="50"/>
      <c r="G63" s="50"/>
      <c r="H63" s="50"/>
      <c r="I63" s="50"/>
      <c r="J63" s="50"/>
      <c r="L63" s="47"/>
      <c r="M63" s="47"/>
      <c r="N63" s="47"/>
      <c r="O63" s="47"/>
      <c r="P63" s="47"/>
      <c r="Q63" s="47"/>
      <c r="R63" s="47"/>
      <c r="S63" s="47"/>
      <c r="U63" s="53"/>
      <c r="V63" s="53"/>
      <c r="W63" s="53"/>
      <c r="X63" s="53"/>
      <c r="Y63" s="53"/>
      <c r="Z63" s="53"/>
      <c r="AA63" s="53"/>
      <c r="AB63" s="53"/>
      <c r="AD63" s="50"/>
      <c r="AE63" s="50"/>
      <c r="AF63" s="50"/>
      <c r="AG63" s="50"/>
      <c r="AH63" s="50"/>
      <c r="AI63" s="50"/>
      <c r="AJ63" s="50"/>
    </row>
    <row r="64" spans="3:36" x14ac:dyDescent="0.25">
      <c r="C64" s="50"/>
      <c r="D64" s="50"/>
      <c r="E64" s="50"/>
      <c r="F64" s="50"/>
      <c r="G64" s="50"/>
      <c r="H64" s="50"/>
      <c r="I64" s="50"/>
      <c r="J64" s="50"/>
      <c r="L64" s="47"/>
      <c r="M64" s="47"/>
      <c r="N64" s="47"/>
      <c r="O64" s="47"/>
      <c r="P64" s="47"/>
      <c r="Q64" s="47"/>
      <c r="R64" s="47"/>
      <c r="S64" s="47"/>
      <c r="U64" s="53"/>
      <c r="V64" s="53"/>
      <c r="W64" s="53"/>
      <c r="X64" s="53"/>
      <c r="Y64" s="53"/>
      <c r="Z64" s="53"/>
      <c r="AA64" s="53"/>
      <c r="AB64" s="53"/>
      <c r="AD64" s="50"/>
      <c r="AE64" s="50"/>
      <c r="AF64" s="50"/>
      <c r="AG64" s="50"/>
      <c r="AH64" s="50"/>
      <c r="AI64" s="50"/>
      <c r="AJ64" s="50"/>
    </row>
    <row r="65" spans="3:36" x14ac:dyDescent="0.25">
      <c r="C65" s="50"/>
      <c r="D65" s="50"/>
      <c r="E65" s="50"/>
      <c r="F65" s="50"/>
      <c r="G65" s="50"/>
      <c r="H65" s="50"/>
      <c r="I65" s="50"/>
      <c r="J65" s="50"/>
      <c r="L65" s="47"/>
      <c r="M65" s="47"/>
      <c r="N65" s="47"/>
      <c r="O65" s="47"/>
      <c r="P65" s="47"/>
      <c r="Q65" s="47"/>
      <c r="R65" s="47"/>
      <c r="S65" s="47"/>
      <c r="U65" s="53"/>
      <c r="V65" s="53"/>
      <c r="W65" s="53"/>
      <c r="X65" s="53"/>
      <c r="Y65" s="53"/>
      <c r="Z65" s="53"/>
      <c r="AA65" s="53"/>
      <c r="AB65" s="53"/>
      <c r="AD65" s="50"/>
      <c r="AE65" s="50"/>
      <c r="AF65" s="50"/>
      <c r="AG65" s="50"/>
      <c r="AH65" s="50"/>
      <c r="AI65" s="50"/>
      <c r="AJ65" s="50"/>
    </row>
    <row r="66" spans="3:36" x14ac:dyDescent="0.25">
      <c r="C66" s="50"/>
      <c r="D66" s="50"/>
      <c r="E66" s="50"/>
      <c r="F66" s="50"/>
      <c r="G66" s="50"/>
      <c r="H66" s="50"/>
      <c r="I66" s="50"/>
      <c r="J66" s="50"/>
      <c r="L66" s="47"/>
      <c r="M66" s="47"/>
      <c r="N66" s="47"/>
      <c r="O66" s="47"/>
      <c r="P66" s="47"/>
      <c r="Q66" s="47"/>
      <c r="R66" s="47"/>
      <c r="S66" s="47"/>
      <c r="U66" s="53"/>
      <c r="V66" s="53"/>
      <c r="W66" s="53"/>
      <c r="X66" s="53"/>
      <c r="Y66" s="53"/>
      <c r="Z66" s="53"/>
      <c r="AA66" s="53"/>
      <c r="AB66" s="53"/>
      <c r="AD66" s="50"/>
      <c r="AE66" s="50"/>
      <c r="AF66" s="50"/>
      <c r="AG66" s="50"/>
      <c r="AH66" s="50"/>
      <c r="AI66" s="50"/>
      <c r="AJ66" s="50"/>
    </row>
    <row r="67" spans="3:36" x14ac:dyDescent="0.25">
      <c r="L67" s="47"/>
      <c r="M67" s="47"/>
      <c r="N67" s="47"/>
      <c r="O67" s="47"/>
      <c r="P67" s="47"/>
      <c r="Q67" s="47"/>
      <c r="R67" s="47"/>
      <c r="S67" s="47"/>
      <c r="AD67" s="50"/>
      <c r="AE67" s="50"/>
      <c r="AF67" s="50"/>
      <c r="AG67" s="50"/>
      <c r="AH67" s="50"/>
      <c r="AI67" s="50"/>
      <c r="AJ67" s="50"/>
    </row>
    <row r="68" spans="3:36" x14ac:dyDescent="0.25">
      <c r="L68" s="47"/>
      <c r="M68" s="47"/>
      <c r="N68" s="47"/>
      <c r="O68" s="47"/>
      <c r="P68" s="47"/>
      <c r="Q68" s="47"/>
      <c r="R68" s="47"/>
      <c r="S68" s="47"/>
      <c r="AD68" s="50"/>
      <c r="AE68" s="50"/>
      <c r="AF68" s="50"/>
      <c r="AG68" s="50"/>
      <c r="AH68" s="50"/>
      <c r="AI68" s="50"/>
      <c r="AJ68" s="50"/>
    </row>
    <row r="69" spans="3:36" x14ac:dyDescent="0.25">
      <c r="L69" s="47"/>
      <c r="M69" s="47"/>
      <c r="N69" s="47"/>
      <c r="O69" s="47"/>
      <c r="P69" s="47"/>
      <c r="Q69" s="47"/>
      <c r="R69" s="47"/>
      <c r="S69" s="47"/>
      <c r="AD69" s="50"/>
      <c r="AE69" s="50"/>
      <c r="AF69" s="50"/>
      <c r="AG69" s="50"/>
      <c r="AH69" s="50"/>
      <c r="AI69" s="50"/>
      <c r="AJ69" s="50"/>
    </row>
    <row r="70" spans="3:36" x14ac:dyDescent="0.25">
      <c r="L70" s="47"/>
      <c r="M70" s="47"/>
      <c r="N70" s="47"/>
      <c r="O70" s="47"/>
      <c r="P70" s="47"/>
      <c r="Q70" s="47"/>
      <c r="R70" s="47"/>
      <c r="S70" s="47"/>
      <c r="AD70" s="50"/>
      <c r="AE70" s="50"/>
      <c r="AF70" s="50"/>
      <c r="AG70" s="50"/>
      <c r="AH70" s="50"/>
      <c r="AI70" s="50"/>
      <c r="AJ70" s="50"/>
    </row>
    <row r="71" spans="3:36" x14ac:dyDescent="0.25">
      <c r="AD71" s="50"/>
      <c r="AE71" s="50"/>
      <c r="AF71" s="50"/>
      <c r="AG71" s="50"/>
      <c r="AH71" s="50"/>
      <c r="AI71" s="50"/>
      <c r="AJ71" s="50"/>
    </row>
  </sheetData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>
    <tabColor rgb="FFFFC000"/>
  </sheetPr>
  <dimension ref="A1:R287"/>
  <sheetViews>
    <sheetView zoomScaleNormal="100"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126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0.41666666666666669</v>
      </c>
      <c r="B2" s="6" t="s">
        <v>97</v>
      </c>
      <c r="C2" s="7">
        <v>340</v>
      </c>
      <c r="D2">
        <f>ROW()</f>
        <v>2</v>
      </c>
      <c r="E2" s="7">
        <f>VLOOKUP($B2,Beacons!$A$6:$O$30,14,FALSE)</f>
        <v>-116058.5</v>
      </c>
      <c r="F2" s="7">
        <f>VLOOKUP($B2,Beacons!$A$6:$O$30,15,FALSE)</f>
        <v>78981.820000000007</v>
      </c>
      <c r="G2" s="7">
        <f>C2*Params!F$2</f>
        <v>10363.200000000001</v>
      </c>
      <c r="H2" s="9">
        <f t="shared" ref="H2:J3" si="0">(E3-E2)/(MINUTE($A3-$A2)*60+SECOND($A3-$A2))</f>
        <v>152.70891032973682</v>
      </c>
      <c r="I2" s="9">
        <f t="shared" si="0"/>
        <v>-103.9236708694737</v>
      </c>
      <c r="J2" s="9">
        <f t="shared" si="0"/>
        <v>0</v>
      </c>
      <c r="K2" s="9">
        <f>SQRT(H2*H2+I2*I2)</f>
        <v>184.71637897350169</v>
      </c>
      <c r="L2" s="9">
        <f>DEGREES(ATAN2(I2,H2))</f>
        <v>124.23663541539261</v>
      </c>
      <c r="M2" s="7">
        <f>VLOOKUP($B2,Beacons!$A$6:$O$30,8,FALSE)</f>
        <v>56.553055555555552</v>
      </c>
      <c r="N2" s="7">
        <f>VLOOKUP($B2,Beacons!$A$6:$O$30,9,FALSE)</f>
        <v>31.076111111111111</v>
      </c>
      <c r="O2" s="10">
        <f>(M3-M2)/(MINUTE($A3-$A2)*60+SECOND($A3-$A2))</f>
        <v>-9.2507309941519851E-4</v>
      </c>
      <c r="P2" s="10">
        <f>(N3-N2)/(MINUTE($A3-$A2)*60+SECOND($A3-$A2))</f>
        <v>2.4437134502923942E-3</v>
      </c>
    </row>
    <row r="3" spans="1:16" x14ac:dyDescent="0.25">
      <c r="A3" s="5">
        <v>0.42546296296296293</v>
      </c>
      <c r="B3" s="6" t="s">
        <v>61</v>
      </c>
      <c r="C3" s="7">
        <v>340</v>
      </c>
      <c r="D3">
        <f>ROW()</f>
        <v>3</v>
      </c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10363.200000000001</v>
      </c>
      <c r="H3" s="9">
        <f t="shared" si="0"/>
        <v>164.00569312392858</v>
      </c>
      <c r="I3" s="9">
        <f t="shared" si="0"/>
        <v>-138.62080382000002</v>
      </c>
      <c r="J3" s="9">
        <f t="shared" si="0"/>
        <v>0</v>
      </c>
      <c r="K3" s="9">
        <f>SQRT(H3*H3+I3*I3)</f>
        <v>214.74076145148402</v>
      </c>
      <c r="L3" s="9">
        <f>DEGREES(ATAN2(I3,H3))</f>
        <v>130.20514523201825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-1.2564484126984204E-3</v>
      </c>
      <c r="P3" s="10">
        <f>(N4-N3)/(MINUTE($A4-$A3)*60+SECOND($A4-$A3))</f>
        <v>2.6245039682539707E-3</v>
      </c>
    </row>
    <row r="4" spans="1:16" x14ac:dyDescent="0.25">
      <c r="A4" s="5">
        <v>0.43194444444444446</v>
      </c>
      <c r="B4" s="6" t="s">
        <v>73</v>
      </c>
      <c r="C4" s="7">
        <v>340</v>
      </c>
      <c r="D4">
        <f>ROW()</f>
        <v>4</v>
      </c>
      <c r="E4" s="7">
        <f>VLOOKUP($B4,Beacons!$A$6:$O$30,14,FALSE)</f>
        <v>91843.46</v>
      </c>
      <c r="F4" s="7">
        <f>VLOOKUP($B4,Beacons!$A$6:$O$30,15,FALSE)</f>
        <v>-77627.820000000007</v>
      </c>
      <c r="G4" s="7">
        <f>C4*Params!F$2</f>
        <v>10363.200000000001</v>
      </c>
      <c r="M4" s="7">
        <f>VLOOKUP($B4,Beacons!$A$6:$O$30,8,FALSE)</f>
        <v>55.146388888888886</v>
      </c>
      <c r="N4" s="7">
        <f>VLOOKUP($B4,Beacons!$A$6:$O$30,9,FALSE)</f>
        <v>34.403055555555554</v>
      </c>
    </row>
    <row r="5" spans="1:16" x14ac:dyDescent="0.25">
      <c r="A5" s="5"/>
      <c r="B5" s="6"/>
      <c r="C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0.41666666666666669</v>
      </c>
      <c r="B7" s="3">
        <f>Params!D$29+HOUR(A7-Params!C$29)*3600+MINUTE(A7-Params!C$29)*60+SECOND(A7-Params!C$29)</f>
        <v>1553300000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-116058.5</v>
      </c>
      <c r="F7">
        <f ca="1">INDIRECT("F$"&amp;C7)+INDIRECT("I$"&amp;C7)*($B7-INDIRECT("B$"&amp;D7))</f>
        <v>78981.820000000007</v>
      </c>
      <c r="G7">
        <f ca="1">INDIRECT("G$"&amp;C7)+INDIRECT("J$"&amp;C7)*($B7-INDIRECT("B$"&amp;D7))</f>
        <v>10363.200000000001</v>
      </c>
      <c r="H7" s="9">
        <f ca="1">INDIRECT(ADDRESS($C7,COLUMN()))</f>
        <v>152.70891032973682</v>
      </c>
      <c r="I7" s="9">
        <f t="shared" ref="I7:L22" ca="1" si="1">INDIRECT(ADDRESS($C7,COLUMN()))</f>
        <v>-103.9236708694737</v>
      </c>
      <c r="J7" s="9">
        <f t="shared" ca="1" si="1"/>
        <v>0</v>
      </c>
      <c r="K7" s="9">
        <f t="shared" ca="1" si="1"/>
        <v>184.71637897350169</v>
      </c>
      <c r="L7" s="9">
        <f t="shared" ca="1" si="1"/>
        <v>124.23663541539261</v>
      </c>
      <c r="M7">
        <f ca="1">INDIRECT("M$"&amp;C7)+INDIRECT("O$"&amp;C7)*($B7-INDIRECT("B$"&amp;D7))</f>
        <v>56.553055555555552</v>
      </c>
      <c r="N7">
        <f ca="1">INDIRECT("N$"&amp;C7)+INDIRECT("P$"&amp;C7)*($B7-INDIRECT("B$"&amp;D7))</f>
        <v>31.076111111111111</v>
      </c>
    </row>
    <row r="8" spans="1:16" x14ac:dyDescent="0.25">
      <c r="A8" s="4">
        <f>TIME(HOUR(A7),MINUTE(A7),SECOND(A7)+5)</f>
        <v>0.41672453703703699</v>
      </c>
      <c r="B8" s="3">
        <f>Params!D$29+HOUR(A8-Params!C$29)*3600+MINUTE(A8-Params!C$29)*60+SECOND(A8-Params!C$29)</f>
        <v>1553300005</v>
      </c>
      <c r="C8">
        <f t="shared" ref="C8:C71" si="2">_xlfn.IFNA(VLOOKUP(A8,A$2:D$3,4,FALSE),C7)</f>
        <v>2</v>
      </c>
      <c r="D8">
        <f t="shared" ref="D8:D71" ca="1" si="3">IF(A8=INDIRECT("A"&amp;C8),ROW(),D7)</f>
        <v>7</v>
      </c>
      <c r="E8">
        <f ca="1">INDIRECT("E$"&amp;C8)+INDIRECT("H$"&amp;C8)*($B8-INDIRECT("B$"&amp;D8))</f>
        <v>-115294.95544835132</v>
      </c>
      <c r="F8">
        <f ca="1">INDIRECT("F$"&amp;C8)+INDIRECT("I$"&amp;C8)*($B8-INDIRECT("B$"&amp;D8))</f>
        <v>78462.201645652633</v>
      </c>
      <c r="G8">
        <f t="shared" ref="G8:G71" ca="1" si="4">INDIRECT("G$"&amp;C8)+INDIRECT("J$"&amp;C8)*($B8-INDIRECT("B$"&amp;D8))</f>
        <v>10363.200000000001</v>
      </c>
      <c r="H8" s="9">
        <f t="shared" ref="H8:L39" ca="1" si="5">INDIRECT(ADDRESS($C8,COLUMN()))</f>
        <v>152.70891032973682</v>
      </c>
      <c r="I8" s="9">
        <f t="shared" ca="1" si="1"/>
        <v>-103.9236708694737</v>
      </c>
      <c r="J8" s="9">
        <f t="shared" ca="1" si="1"/>
        <v>0</v>
      </c>
      <c r="K8" s="9">
        <f t="shared" ca="1" si="1"/>
        <v>184.71637897350169</v>
      </c>
      <c r="L8" s="9">
        <f t="shared" ca="1" si="1"/>
        <v>124.23663541539261</v>
      </c>
      <c r="M8">
        <f ca="1">INDIRECT("M$"&amp;C8)+INDIRECT("O$"&amp;C8)*($B8-INDIRECT("B$"&amp;D8))</f>
        <v>56.548430190058475</v>
      </c>
      <c r="N8">
        <f ca="1">INDIRECT("N$"&amp;C8)+INDIRECT("P$"&amp;C8)*($B8-INDIRECT("B$"&amp;D8))</f>
        <v>31.088329678362573</v>
      </c>
      <c r="O8" s="3"/>
    </row>
    <row r="9" spans="1:16" x14ac:dyDescent="0.25">
      <c r="A9" s="4">
        <f t="shared" ref="A9:A72" si="6">TIME(HOUR(A8),MINUTE(A8),SECOND(A8)+5)</f>
        <v>0.41678240740740741</v>
      </c>
      <c r="B9" s="3">
        <f>Params!D$29+HOUR(A9-Params!C$29)*3600+MINUTE(A9-Params!C$29)*60+SECOND(A9-Params!C$29)</f>
        <v>1553300010</v>
      </c>
      <c r="C9">
        <f t="shared" si="2"/>
        <v>2</v>
      </c>
      <c r="D9">
        <f t="shared" ca="1" si="3"/>
        <v>7</v>
      </c>
      <c r="E9">
        <f t="shared" ref="E9:E34" ca="1" si="7">INDIRECT("E$"&amp;C9)+INDIRECT("H$"&amp;C9)*($B9-INDIRECT("B$"&amp;D9))</f>
        <v>-114531.41089670263</v>
      </c>
      <c r="F9">
        <f t="shared" ref="F9:F34" ca="1" si="8">INDIRECT("F$"&amp;C9)+INDIRECT("I$"&amp;C9)*($B9-INDIRECT("B$"&amp;D9))</f>
        <v>77942.583291305273</v>
      </c>
      <c r="G9">
        <f t="shared" ca="1" si="4"/>
        <v>10363.200000000001</v>
      </c>
      <c r="H9" s="9">
        <f t="shared" ca="1" si="5"/>
        <v>152.70891032973682</v>
      </c>
      <c r="I9" s="9">
        <f t="shared" ca="1" si="1"/>
        <v>-103.9236708694737</v>
      </c>
      <c r="J9" s="9">
        <f t="shared" ca="1" si="1"/>
        <v>0</v>
      </c>
      <c r="K9" s="9">
        <f t="shared" ca="1" si="1"/>
        <v>184.71637897350169</v>
      </c>
      <c r="L9" s="9">
        <f t="shared" ca="1" si="1"/>
        <v>124.23663541539261</v>
      </c>
      <c r="M9">
        <f t="shared" ref="M9:M72" ca="1" si="9">INDIRECT("M$"&amp;C9)+INDIRECT("O$"&amp;C9)*($B9-INDIRECT("B$"&amp;D9))</f>
        <v>56.543804824561398</v>
      </c>
      <c r="N9">
        <f t="shared" ref="N9:N72" ca="1" si="10">INDIRECT("N$"&amp;C9)+INDIRECT("P$"&amp;C9)*($B9-INDIRECT("B$"&amp;D9))</f>
        <v>31.100548245614036</v>
      </c>
      <c r="O9" s="3"/>
    </row>
    <row r="10" spans="1:16" x14ac:dyDescent="0.25">
      <c r="A10" s="4">
        <f t="shared" si="6"/>
        <v>0.41684027777777777</v>
      </c>
      <c r="B10" s="3">
        <f>Params!D$29+HOUR(A10-Params!C$29)*3600+MINUTE(A10-Params!C$29)*60+SECOND(A10-Params!C$29)</f>
        <v>1553300015</v>
      </c>
      <c r="C10">
        <f t="shared" si="2"/>
        <v>2</v>
      </c>
      <c r="D10">
        <f t="shared" ca="1" si="3"/>
        <v>7</v>
      </c>
      <c r="E10">
        <f t="shared" ca="1" si="7"/>
        <v>-113767.86634505395</v>
      </c>
      <c r="F10">
        <f t="shared" ca="1" si="8"/>
        <v>77422.964936957898</v>
      </c>
      <c r="G10">
        <f t="shared" ca="1" si="4"/>
        <v>10363.200000000001</v>
      </c>
      <c r="H10" s="9">
        <f t="shared" ca="1" si="5"/>
        <v>152.70891032973682</v>
      </c>
      <c r="I10" s="9">
        <f t="shared" ca="1" si="1"/>
        <v>-103.9236708694737</v>
      </c>
      <c r="J10" s="9">
        <f t="shared" ca="1" si="1"/>
        <v>0</v>
      </c>
      <c r="K10" s="9">
        <f t="shared" ca="1" si="1"/>
        <v>184.71637897350169</v>
      </c>
      <c r="L10" s="9">
        <f t="shared" ca="1" si="1"/>
        <v>124.23663541539261</v>
      </c>
      <c r="M10">
        <f t="shared" ca="1" si="9"/>
        <v>56.539179459064322</v>
      </c>
      <c r="N10">
        <f t="shared" ca="1" si="10"/>
        <v>31.112766812865498</v>
      </c>
      <c r="O10" s="3"/>
    </row>
    <row r="11" spans="1:16" x14ac:dyDescent="0.25">
      <c r="A11" s="4">
        <f t="shared" si="6"/>
        <v>0.41689814814814818</v>
      </c>
      <c r="B11" s="3">
        <f>Params!D$29+HOUR(A11-Params!C$29)*3600+MINUTE(A11-Params!C$29)*60+SECOND(A11-Params!C$29)</f>
        <v>1553300020</v>
      </c>
      <c r="C11">
        <f t="shared" si="2"/>
        <v>2</v>
      </c>
      <c r="D11">
        <f t="shared" ca="1" si="3"/>
        <v>7</v>
      </c>
      <c r="E11">
        <f t="shared" ca="1" si="7"/>
        <v>-113004.32179340527</v>
      </c>
      <c r="F11">
        <f t="shared" ca="1" si="8"/>
        <v>76903.346582610538</v>
      </c>
      <c r="G11">
        <f t="shared" ca="1" si="4"/>
        <v>10363.200000000001</v>
      </c>
      <c r="H11" s="9">
        <f t="shared" ca="1" si="5"/>
        <v>152.70891032973682</v>
      </c>
      <c r="I11" s="9">
        <f t="shared" ca="1" si="1"/>
        <v>-103.9236708694737</v>
      </c>
      <c r="J11" s="9">
        <f t="shared" ca="1" si="1"/>
        <v>0</v>
      </c>
      <c r="K11" s="9">
        <f t="shared" ca="1" si="1"/>
        <v>184.71637897350169</v>
      </c>
      <c r="L11" s="9">
        <f t="shared" ca="1" si="1"/>
        <v>124.23663541539261</v>
      </c>
      <c r="M11">
        <f t="shared" ca="1" si="9"/>
        <v>56.534554093567252</v>
      </c>
      <c r="N11">
        <f t="shared" ca="1" si="10"/>
        <v>31.124985380116957</v>
      </c>
      <c r="O11" s="3"/>
    </row>
    <row r="12" spans="1:16" x14ac:dyDescent="0.25">
      <c r="A12" s="4">
        <f t="shared" si="6"/>
        <v>0.41695601851851855</v>
      </c>
      <c r="B12" s="3">
        <f>Params!D$29+HOUR(A12-Params!C$29)*3600+MINUTE(A12-Params!C$29)*60+SECOND(A12-Params!C$29)</f>
        <v>1553300025</v>
      </c>
      <c r="C12">
        <f t="shared" si="2"/>
        <v>2</v>
      </c>
      <c r="D12">
        <f t="shared" ca="1" si="3"/>
        <v>7</v>
      </c>
      <c r="E12">
        <f t="shared" ca="1" si="7"/>
        <v>-112240.77724175659</v>
      </c>
      <c r="F12">
        <f t="shared" ca="1" si="8"/>
        <v>76383.728228263164</v>
      </c>
      <c r="G12">
        <f t="shared" ca="1" si="4"/>
        <v>10363.200000000001</v>
      </c>
      <c r="H12" s="9">
        <f t="shared" ca="1" si="5"/>
        <v>152.70891032973682</v>
      </c>
      <c r="I12" s="9">
        <f t="shared" ca="1" si="1"/>
        <v>-103.9236708694737</v>
      </c>
      <c r="J12" s="9">
        <f t="shared" ca="1" si="1"/>
        <v>0</v>
      </c>
      <c r="K12" s="9">
        <f t="shared" ca="1" si="1"/>
        <v>184.71637897350169</v>
      </c>
      <c r="L12" s="9">
        <f t="shared" ca="1" si="1"/>
        <v>124.23663541539261</v>
      </c>
      <c r="M12">
        <f t="shared" ca="1" si="9"/>
        <v>56.529928728070175</v>
      </c>
      <c r="N12">
        <f t="shared" ca="1" si="10"/>
        <v>31.13720394736842</v>
      </c>
      <c r="O12" s="3"/>
    </row>
    <row r="13" spans="1:16" x14ac:dyDescent="0.25">
      <c r="A13" s="4">
        <f t="shared" si="6"/>
        <v>0.41701388888888885</v>
      </c>
      <c r="B13" s="3">
        <f>Params!D$29+HOUR(A13-Params!C$29)*3600+MINUTE(A13-Params!C$29)*60+SECOND(A13-Params!C$29)</f>
        <v>1553300030</v>
      </c>
      <c r="C13">
        <f t="shared" si="2"/>
        <v>2</v>
      </c>
      <c r="D13">
        <f t="shared" ca="1" si="3"/>
        <v>7</v>
      </c>
      <c r="E13">
        <f t="shared" ca="1" si="7"/>
        <v>-111477.23269010789</v>
      </c>
      <c r="F13">
        <f t="shared" ca="1" si="8"/>
        <v>75864.10987391579</v>
      </c>
      <c r="G13">
        <f t="shared" ca="1" si="4"/>
        <v>10363.200000000001</v>
      </c>
      <c r="H13" s="9">
        <f t="shared" ca="1" si="5"/>
        <v>152.70891032973682</v>
      </c>
      <c r="I13" s="9">
        <f t="shared" ca="1" si="1"/>
        <v>-103.9236708694737</v>
      </c>
      <c r="J13" s="9">
        <f t="shared" ca="1" si="1"/>
        <v>0</v>
      </c>
      <c r="K13" s="9">
        <f t="shared" ca="1" si="1"/>
        <v>184.71637897350169</v>
      </c>
      <c r="L13" s="9">
        <f t="shared" ca="1" si="1"/>
        <v>124.23663541539261</v>
      </c>
      <c r="M13">
        <f t="shared" ca="1" si="9"/>
        <v>56.525303362573098</v>
      </c>
      <c r="N13">
        <f t="shared" ca="1" si="10"/>
        <v>31.149422514619882</v>
      </c>
      <c r="O13" s="3"/>
    </row>
    <row r="14" spans="1:16" x14ac:dyDescent="0.25">
      <c r="A14" s="4">
        <f t="shared" si="6"/>
        <v>0.41707175925925927</v>
      </c>
      <c r="B14" s="3">
        <f>Params!D$29+HOUR(A14-Params!C$29)*3600+MINUTE(A14-Params!C$29)*60+SECOND(A14-Params!C$29)</f>
        <v>1553300035</v>
      </c>
      <c r="C14">
        <f t="shared" si="2"/>
        <v>2</v>
      </c>
      <c r="D14">
        <f t="shared" ca="1" si="3"/>
        <v>7</v>
      </c>
      <c r="E14">
        <f t="shared" ca="1" si="7"/>
        <v>-110713.68813845921</v>
      </c>
      <c r="F14">
        <f t="shared" ca="1" si="8"/>
        <v>75344.49151956843</v>
      </c>
      <c r="G14">
        <f t="shared" ca="1" si="4"/>
        <v>10363.200000000001</v>
      </c>
      <c r="H14" s="9">
        <f t="shared" ca="1" si="5"/>
        <v>152.70891032973682</v>
      </c>
      <c r="I14" s="9">
        <f t="shared" ca="1" si="1"/>
        <v>-103.9236708694737</v>
      </c>
      <c r="J14" s="9">
        <f t="shared" ca="1" si="1"/>
        <v>0</v>
      </c>
      <c r="K14" s="9">
        <f t="shared" ca="1" si="1"/>
        <v>184.71637897350169</v>
      </c>
      <c r="L14" s="9">
        <f t="shared" ca="1" si="1"/>
        <v>124.23663541539261</v>
      </c>
      <c r="M14">
        <f t="shared" ca="1" si="9"/>
        <v>56.520677997076021</v>
      </c>
      <c r="N14">
        <f t="shared" ca="1" si="10"/>
        <v>31.161641081871345</v>
      </c>
      <c r="O14" s="3"/>
    </row>
    <row r="15" spans="1:16" x14ac:dyDescent="0.25">
      <c r="A15" s="4">
        <f t="shared" si="6"/>
        <v>0.41712962962962963</v>
      </c>
      <c r="B15" s="3">
        <f>Params!D$29+HOUR(A15-Params!C$29)*3600+MINUTE(A15-Params!C$29)*60+SECOND(A15-Params!C$29)</f>
        <v>1553300040</v>
      </c>
      <c r="C15">
        <f t="shared" si="2"/>
        <v>2</v>
      </c>
      <c r="D15">
        <f t="shared" ca="1" si="3"/>
        <v>7</v>
      </c>
      <c r="E15">
        <f t="shared" ca="1" si="7"/>
        <v>-109950.14358681053</v>
      </c>
      <c r="F15">
        <f t="shared" ca="1" si="8"/>
        <v>74824.873165221055</v>
      </c>
      <c r="G15">
        <f t="shared" ca="1" si="4"/>
        <v>10363.200000000001</v>
      </c>
      <c r="H15" s="9">
        <f t="shared" ca="1" si="5"/>
        <v>152.70891032973682</v>
      </c>
      <c r="I15" s="9">
        <f t="shared" ca="1" si="1"/>
        <v>-103.9236708694737</v>
      </c>
      <c r="J15" s="9">
        <f t="shared" ca="1" si="1"/>
        <v>0</v>
      </c>
      <c r="K15" s="9">
        <f t="shared" ca="1" si="1"/>
        <v>184.71637897350169</v>
      </c>
      <c r="L15" s="9">
        <f t="shared" ca="1" si="1"/>
        <v>124.23663541539261</v>
      </c>
      <c r="M15">
        <f t="shared" ca="1" si="9"/>
        <v>56.516052631578944</v>
      </c>
      <c r="N15">
        <f t="shared" ca="1" si="10"/>
        <v>31.173859649122807</v>
      </c>
      <c r="O15" s="3"/>
    </row>
    <row r="16" spans="1:16" x14ac:dyDescent="0.25">
      <c r="A16" s="4">
        <f t="shared" si="6"/>
        <v>0.41718749999999999</v>
      </c>
      <c r="B16" s="3">
        <f>Params!D$29+HOUR(A16-Params!C$29)*3600+MINUTE(A16-Params!C$29)*60+SECOND(A16-Params!C$29)</f>
        <v>1553300045</v>
      </c>
      <c r="C16">
        <f t="shared" si="2"/>
        <v>2</v>
      </c>
      <c r="D16">
        <f t="shared" ca="1" si="3"/>
        <v>7</v>
      </c>
      <c r="E16">
        <f t="shared" ca="1" si="7"/>
        <v>-109186.59903516184</v>
      </c>
      <c r="F16">
        <f t="shared" ca="1" si="8"/>
        <v>74305.254810873696</v>
      </c>
      <c r="G16">
        <f t="shared" ca="1" si="4"/>
        <v>10363.200000000001</v>
      </c>
      <c r="H16" s="9">
        <f t="shared" ca="1" si="5"/>
        <v>152.70891032973682</v>
      </c>
      <c r="I16" s="9">
        <f t="shared" ca="1" si="1"/>
        <v>-103.9236708694737</v>
      </c>
      <c r="J16" s="9">
        <f t="shared" ca="1" si="1"/>
        <v>0</v>
      </c>
      <c r="K16" s="9">
        <f t="shared" ca="1" si="1"/>
        <v>184.71637897350169</v>
      </c>
      <c r="L16" s="9">
        <f t="shared" ca="1" si="1"/>
        <v>124.23663541539261</v>
      </c>
      <c r="M16">
        <f t="shared" ca="1" si="9"/>
        <v>56.511427266081867</v>
      </c>
      <c r="N16">
        <f t="shared" ca="1" si="10"/>
        <v>31.18607821637427</v>
      </c>
      <c r="O16" s="3"/>
    </row>
    <row r="17" spans="1:15" x14ac:dyDescent="0.25">
      <c r="A17" s="4">
        <f t="shared" si="6"/>
        <v>0.41724537037037041</v>
      </c>
      <c r="B17" s="3">
        <f>Params!D$29+HOUR(A17-Params!C$29)*3600+MINUTE(A17-Params!C$29)*60+SECOND(A17-Params!C$29)</f>
        <v>1553300050</v>
      </c>
      <c r="C17">
        <f t="shared" si="2"/>
        <v>2</v>
      </c>
      <c r="D17">
        <f t="shared" ca="1" si="3"/>
        <v>7</v>
      </c>
      <c r="E17">
        <f t="shared" ca="1" si="7"/>
        <v>-108423.05448351316</v>
      </c>
      <c r="F17">
        <f t="shared" ca="1" si="8"/>
        <v>73785.636456526321</v>
      </c>
      <c r="G17">
        <f t="shared" ca="1" si="4"/>
        <v>10363.200000000001</v>
      </c>
      <c r="H17" s="9">
        <f t="shared" ca="1" si="5"/>
        <v>152.70891032973682</v>
      </c>
      <c r="I17" s="9">
        <f t="shared" ca="1" si="1"/>
        <v>-103.9236708694737</v>
      </c>
      <c r="J17" s="9">
        <f t="shared" ca="1" si="1"/>
        <v>0</v>
      </c>
      <c r="K17" s="9">
        <f t="shared" ca="1" si="1"/>
        <v>184.71637897350169</v>
      </c>
      <c r="L17" s="9">
        <f t="shared" ca="1" si="1"/>
        <v>124.23663541539261</v>
      </c>
      <c r="M17">
        <f t="shared" ca="1" si="9"/>
        <v>56.50680190058479</v>
      </c>
      <c r="N17">
        <f t="shared" ca="1" si="10"/>
        <v>31.198296783625729</v>
      </c>
      <c r="O17" s="3"/>
    </row>
    <row r="18" spans="1:15" x14ac:dyDescent="0.25">
      <c r="A18" s="4">
        <f t="shared" si="6"/>
        <v>0.41730324074074071</v>
      </c>
      <c r="B18" s="3">
        <f>Params!D$29+HOUR(A18-Params!C$29)*3600+MINUTE(A18-Params!C$29)*60+SECOND(A18-Params!C$29)</f>
        <v>1553300055</v>
      </c>
      <c r="C18">
        <f t="shared" si="2"/>
        <v>2</v>
      </c>
      <c r="D18">
        <f t="shared" ca="1" si="3"/>
        <v>7</v>
      </c>
      <c r="E18">
        <f t="shared" ca="1" si="7"/>
        <v>-107659.50993186448</v>
      </c>
      <c r="F18">
        <f t="shared" ca="1" si="8"/>
        <v>73266.018102178961</v>
      </c>
      <c r="G18">
        <f t="shared" ca="1" si="4"/>
        <v>10363.200000000001</v>
      </c>
      <c r="H18" s="9">
        <f t="shared" ca="1" si="5"/>
        <v>152.70891032973682</v>
      </c>
      <c r="I18" s="9">
        <f t="shared" ca="1" si="1"/>
        <v>-103.9236708694737</v>
      </c>
      <c r="J18" s="9">
        <f t="shared" ca="1" si="1"/>
        <v>0</v>
      </c>
      <c r="K18" s="9">
        <f t="shared" ca="1" si="1"/>
        <v>184.71637897350169</v>
      </c>
      <c r="L18" s="9">
        <f t="shared" ca="1" si="1"/>
        <v>124.23663541539261</v>
      </c>
      <c r="M18">
        <f t="shared" ca="1" si="9"/>
        <v>56.502176535087713</v>
      </c>
      <c r="N18">
        <f t="shared" ca="1" si="10"/>
        <v>31.210515350877191</v>
      </c>
      <c r="O18" s="3"/>
    </row>
    <row r="19" spans="1:15" x14ac:dyDescent="0.25">
      <c r="A19" s="4">
        <f t="shared" si="6"/>
        <v>0.41736111111111113</v>
      </c>
      <c r="B19" s="3">
        <f>Params!D$29+HOUR(A19-Params!C$29)*3600+MINUTE(A19-Params!C$29)*60+SECOND(A19-Params!C$29)</f>
        <v>1553300060</v>
      </c>
      <c r="C19">
        <f t="shared" si="2"/>
        <v>2</v>
      </c>
      <c r="D19">
        <f t="shared" ca="1" si="3"/>
        <v>7</v>
      </c>
      <c r="E19">
        <f t="shared" ca="1" si="7"/>
        <v>-106895.96538021578</v>
      </c>
      <c r="F19">
        <f t="shared" ca="1" si="8"/>
        <v>72746.399747831587</v>
      </c>
      <c r="G19">
        <f t="shared" ca="1" si="4"/>
        <v>10363.200000000001</v>
      </c>
      <c r="H19" s="9">
        <f t="shared" ca="1" si="5"/>
        <v>152.70891032973682</v>
      </c>
      <c r="I19" s="9">
        <f t="shared" ca="1" si="1"/>
        <v>-103.9236708694737</v>
      </c>
      <c r="J19" s="9">
        <f t="shared" ca="1" si="1"/>
        <v>0</v>
      </c>
      <c r="K19" s="9">
        <f t="shared" ca="1" si="1"/>
        <v>184.71637897350169</v>
      </c>
      <c r="L19" s="9">
        <f t="shared" ca="1" si="1"/>
        <v>124.23663541539261</v>
      </c>
      <c r="M19">
        <f t="shared" ca="1" si="9"/>
        <v>56.497551169590643</v>
      </c>
      <c r="N19">
        <f t="shared" ca="1" si="10"/>
        <v>31.222733918128654</v>
      </c>
      <c r="O19" s="3"/>
    </row>
    <row r="20" spans="1:15" x14ac:dyDescent="0.25">
      <c r="A20" s="4">
        <f t="shared" si="6"/>
        <v>0.41741898148148149</v>
      </c>
      <c r="B20" s="3">
        <f>Params!D$29+HOUR(A20-Params!C$29)*3600+MINUTE(A20-Params!C$29)*60+SECOND(A20-Params!C$29)</f>
        <v>1553300065</v>
      </c>
      <c r="C20">
        <f t="shared" si="2"/>
        <v>2</v>
      </c>
      <c r="D20">
        <f t="shared" ca="1" si="3"/>
        <v>7</v>
      </c>
      <c r="E20">
        <f t="shared" ca="1" si="7"/>
        <v>-106132.4208285671</v>
      </c>
      <c r="F20">
        <f t="shared" ca="1" si="8"/>
        <v>72226.781393484212</v>
      </c>
      <c r="G20">
        <f t="shared" ca="1" si="4"/>
        <v>10363.200000000001</v>
      </c>
      <c r="H20" s="9">
        <f t="shared" ca="1" si="5"/>
        <v>152.70891032973682</v>
      </c>
      <c r="I20" s="9">
        <f t="shared" ca="1" si="1"/>
        <v>-103.9236708694737</v>
      </c>
      <c r="J20" s="9">
        <f t="shared" ca="1" si="1"/>
        <v>0</v>
      </c>
      <c r="K20" s="9">
        <f t="shared" ca="1" si="1"/>
        <v>184.71637897350169</v>
      </c>
      <c r="L20" s="9">
        <f t="shared" ca="1" si="1"/>
        <v>124.23663541539261</v>
      </c>
      <c r="M20">
        <f t="shared" ca="1" si="9"/>
        <v>56.492925804093566</v>
      </c>
      <c r="N20">
        <f t="shared" ca="1" si="10"/>
        <v>31.234952485380116</v>
      </c>
      <c r="O20" s="3"/>
    </row>
    <row r="21" spans="1:15" x14ac:dyDescent="0.25">
      <c r="A21" s="4">
        <f t="shared" si="6"/>
        <v>0.41747685185185185</v>
      </c>
      <c r="B21" s="3">
        <f>Params!D$29+HOUR(A21-Params!C$29)*3600+MINUTE(A21-Params!C$29)*60+SECOND(A21-Params!C$29)</f>
        <v>1553300070</v>
      </c>
      <c r="C21">
        <f t="shared" si="2"/>
        <v>2</v>
      </c>
      <c r="D21">
        <f t="shared" ca="1" si="3"/>
        <v>7</v>
      </c>
      <c r="E21">
        <f t="shared" ca="1" si="7"/>
        <v>-105368.87627691842</v>
      </c>
      <c r="F21">
        <f t="shared" ca="1" si="8"/>
        <v>71707.163039136853</v>
      </c>
      <c r="G21">
        <f t="shared" ca="1" si="4"/>
        <v>10363.200000000001</v>
      </c>
      <c r="H21" s="9">
        <f t="shared" ca="1" si="5"/>
        <v>152.70891032973682</v>
      </c>
      <c r="I21" s="9">
        <f t="shared" ca="1" si="1"/>
        <v>-103.9236708694737</v>
      </c>
      <c r="J21" s="9">
        <f t="shared" ca="1" si="1"/>
        <v>0</v>
      </c>
      <c r="K21" s="9">
        <f t="shared" ca="1" si="1"/>
        <v>184.71637897350169</v>
      </c>
      <c r="L21" s="9">
        <f t="shared" ca="1" si="1"/>
        <v>124.23663541539261</v>
      </c>
      <c r="M21">
        <f t="shared" ca="1" si="9"/>
        <v>56.48830043859649</v>
      </c>
      <c r="N21">
        <f t="shared" ca="1" si="10"/>
        <v>31.247171052631579</v>
      </c>
      <c r="O21" s="3"/>
    </row>
    <row r="22" spans="1:15" x14ac:dyDescent="0.25">
      <c r="A22" s="4">
        <f t="shared" si="6"/>
        <v>0.41753472222222227</v>
      </c>
      <c r="B22" s="3">
        <f>Params!D$29+HOUR(A22-Params!C$29)*3600+MINUTE(A22-Params!C$29)*60+SECOND(A22-Params!C$29)</f>
        <v>1553300075</v>
      </c>
      <c r="C22">
        <f t="shared" si="2"/>
        <v>2</v>
      </c>
      <c r="D22">
        <f t="shared" ca="1" si="3"/>
        <v>7</v>
      </c>
      <c r="E22">
        <f t="shared" ca="1" si="7"/>
        <v>-104605.33172526973</v>
      </c>
      <c r="F22">
        <f t="shared" ca="1" si="8"/>
        <v>71187.544684789478</v>
      </c>
      <c r="G22">
        <f t="shared" ca="1" si="4"/>
        <v>10363.200000000001</v>
      </c>
      <c r="H22" s="9">
        <f t="shared" ca="1" si="5"/>
        <v>152.70891032973682</v>
      </c>
      <c r="I22" s="9">
        <f t="shared" ca="1" si="1"/>
        <v>-103.9236708694737</v>
      </c>
      <c r="J22" s="9">
        <f t="shared" ca="1" si="1"/>
        <v>0</v>
      </c>
      <c r="K22" s="9">
        <f t="shared" ca="1" si="1"/>
        <v>184.71637897350169</v>
      </c>
      <c r="L22" s="9">
        <f t="shared" ca="1" si="1"/>
        <v>124.23663541539261</v>
      </c>
      <c r="M22">
        <f t="shared" ca="1" si="9"/>
        <v>56.483675073099413</v>
      </c>
      <c r="N22">
        <f t="shared" ca="1" si="10"/>
        <v>31.259389619883041</v>
      </c>
      <c r="O22" s="3"/>
    </row>
    <row r="23" spans="1:15" x14ac:dyDescent="0.25">
      <c r="A23" s="4">
        <f t="shared" si="6"/>
        <v>0.41759259259259257</v>
      </c>
      <c r="B23" s="3">
        <f>Params!D$29+HOUR(A23-Params!C$29)*3600+MINUTE(A23-Params!C$29)*60+SECOND(A23-Params!C$29)</f>
        <v>1553300080</v>
      </c>
      <c r="C23">
        <f t="shared" si="2"/>
        <v>2</v>
      </c>
      <c r="D23">
        <f t="shared" ca="1" si="3"/>
        <v>7</v>
      </c>
      <c r="E23">
        <f t="shared" ca="1" si="7"/>
        <v>-103841.78717362105</v>
      </c>
      <c r="F23">
        <f t="shared" ca="1" si="8"/>
        <v>70667.926330442104</v>
      </c>
      <c r="G23">
        <f t="shared" ca="1" si="4"/>
        <v>10363.200000000001</v>
      </c>
      <c r="H23" s="9">
        <f t="shared" ca="1" si="5"/>
        <v>152.70891032973682</v>
      </c>
      <c r="I23" s="9">
        <f t="shared" ca="1" si="5"/>
        <v>-103.9236708694737</v>
      </c>
      <c r="J23" s="9">
        <f t="shared" ca="1" si="5"/>
        <v>0</v>
      </c>
      <c r="K23" s="9">
        <f t="shared" ca="1" si="5"/>
        <v>184.71637897350169</v>
      </c>
      <c r="L23" s="9">
        <f t="shared" ca="1" si="5"/>
        <v>124.23663541539261</v>
      </c>
      <c r="M23">
        <f t="shared" ca="1" si="9"/>
        <v>56.479049707602336</v>
      </c>
      <c r="N23">
        <f t="shared" ca="1" si="10"/>
        <v>31.2716081871345</v>
      </c>
      <c r="O23" s="3"/>
    </row>
    <row r="24" spans="1:15" x14ac:dyDescent="0.25">
      <c r="A24" s="4">
        <f t="shared" si="6"/>
        <v>0.41765046296296293</v>
      </c>
      <c r="B24" s="3">
        <f>Params!D$29+HOUR(A24-Params!C$29)*3600+MINUTE(A24-Params!C$29)*60+SECOND(A24-Params!C$29)</f>
        <v>1553300085</v>
      </c>
      <c r="C24">
        <f t="shared" si="2"/>
        <v>2</v>
      </c>
      <c r="D24">
        <f t="shared" ca="1" si="3"/>
        <v>7</v>
      </c>
      <c r="E24">
        <f t="shared" ca="1" si="7"/>
        <v>-103078.24262197237</v>
      </c>
      <c r="F24">
        <f t="shared" ca="1" si="8"/>
        <v>70148.307976094744</v>
      </c>
      <c r="G24">
        <f t="shared" ca="1" si="4"/>
        <v>10363.200000000001</v>
      </c>
      <c r="H24" s="9">
        <f t="shared" ca="1" si="5"/>
        <v>152.70891032973682</v>
      </c>
      <c r="I24" s="9">
        <f t="shared" ca="1" si="5"/>
        <v>-103.9236708694737</v>
      </c>
      <c r="J24" s="9">
        <f t="shared" ca="1" si="5"/>
        <v>0</v>
      </c>
      <c r="K24" s="9">
        <f t="shared" ca="1" si="5"/>
        <v>184.71637897350169</v>
      </c>
      <c r="L24" s="9">
        <f t="shared" ca="1" si="5"/>
        <v>124.23663541539261</v>
      </c>
      <c r="M24">
        <f t="shared" ca="1" si="9"/>
        <v>56.474424342105259</v>
      </c>
      <c r="N24">
        <f t="shared" ca="1" si="10"/>
        <v>31.283826754385963</v>
      </c>
      <c r="O24" s="3"/>
    </row>
    <row r="25" spans="1:15" x14ac:dyDescent="0.25">
      <c r="A25" s="4">
        <f t="shared" si="6"/>
        <v>0.41770833333333335</v>
      </c>
      <c r="B25" s="3">
        <f>Params!D$29+HOUR(A25-Params!C$29)*3600+MINUTE(A25-Params!C$29)*60+SECOND(A25-Params!C$29)</f>
        <v>1553300090</v>
      </c>
      <c r="C25">
        <f t="shared" si="2"/>
        <v>2</v>
      </c>
      <c r="D25">
        <f t="shared" ca="1" si="3"/>
        <v>7</v>
      </c>
      <c r="E25">
        <f t="shared" ca="1" si="7"/>
        <v>-102314.69807032369</v>
      </c>
      <c r="F25">
        <f t="shared" ca="1" si="8"/>
        <v>69628.68962174737</v>
      </c>
      <c r="G25">
        <f t="shared" ca="1" si="4"/>
        <v>10363.200000000001</v>
      </c>
      <c r="H25" s="9">
        <f t="shared" ca="1" si="5"/>
        <v>152.70891032973682</v>
      </c>
      <c r="I25" s="9">
        <f t="shared" ca="1" si="5"/>
        <v>-103.9236708694737</v>
      </c>
      <c r="J25" s="9">
        <f t="shared" ca="1" si="5"/>
        <v>0</v>
      </c>
      <c r="K25" s="9">
        <f t="shared" ca="1" si="5"/>
        <v>184.71637897350169</v>
      </c>
      <c r="L25" s="9">
        <f t="shared" ca="1" si="5"/>
        <v>124.23663541539261</v>
      </c>
      <c r="M25">
        <f t="shared" ca="1" si="9"/>
        <v>56.469798976608182</v>
      </c>
      <c r="N25">
        <f t="shared" ca="1" si="10"/>
        <v>31.296045321637425</v>
      </c>
    </row>
    <row r="26" spans="1:15" x14ac:dyDescent="0.25">
      <c r="A26" s="4">
        <f t="shared" si="6"/>
        <v>0.41776620370370371</v>
      </c>
      <c r="B26" s="3">
        <f>Params!D$29+HOUR(A26-Params!C$29)*3600+MINUTE(A26-Params!C$29)*60+SECOND(A26-Params!C$29)</f>
        <v>1553300095</v>
      </c>
      <c r="C26">
        <f t="shared" si="2"/>
        <v>2</v>
      </c>
      <c r="D26">
        <f t="shared" ca="1" si="3"/>
        <v>7</v>
      </c>
      <c r="E26">
        <f t="shared" ca="1" si="7"/>
        <v>-101551.153518675</v>
      </c>
      <c r="F26">
        <f t="shared" ca="1" si="8"/>
        <v>69109.07126740001</v>
      </c>
      <c r="G26">
        <f t="shared" ca="1" si="4"/>
        <v>10363.200000000001</v>
      </c>
      <c r="H26" s="9">
        <f t="shared" ca="1" si="5"/>
        <v>152.70891032973682</v>
      </c>
      <c r="I26" s="9">
        <f t="shared" ca="1" si="5"/>
        <v>-103.9236708694737</v>
      </c>
      <c r="J26" s="9">
        <f t="shared" ca="1" si="5"/>
        <v>0</v>
      </c>
      <c r="K26" s="9">
        <f t="shared" ca="1" si="5"/>
        <v>184.71637897350169</v>
      </c>
      <c r="L26" s="9">
        <f t="shared" ca="1" si="5"/>
        <v>124.23663541539261</v>
      </c>
      <c r="M26">
        <f t="shared" ca="1" si="9"/>
        <v>56.465173611111112</v>
      </c>
      <c r="N26">
        <f t="shared" ca="1" si="10"/>
        <v>31.308263888888888</v>
      </c>
    </row>
    <row r="27" spans="1:15" x14ac:dyDescent="0.25">
      <c r="A27" s="4">
        <f t="shared" si="6"/>
        <v>0.41782407407407413</v>
      </c>
      <c r="B27" s="3">
        <f>Params!D$29+HOUR(A27-Params!C$29)*3600+MINUTE(A27-Params!C$29)*60+SECOND(A27-Params!C$29)</f>
        <v>1553300100</v>
      </c>
      <c r="C27">
        <f t="shared" si="2"/>
        <v>2</v>
      </c>
      <c r="D27">
        <f t="shared" ca="1" si="3"/>
        <v>7</v>
      </c>
      <c r="E27">
        <f t="shared" ca="1" si="7"/>
        <v>-100787.60896702632</v>
      </c>
      <c r="F27">
        <f t="shared" ca="1" si="8"/>
        <v>68589.452913052635</v>
      </c>
      <c r="G27">
        <f t="shared" ca="1" si="4"/>
        <v>10363.200000000001</v>
      </c>
      <c r="H27" s="9">
        <f t="shared" ca="1" si="5"/>
        <v>152.70891032973682</v>
      </c>
      <c r="I27" s="9">
        <f t="shared" ca="1" si="5"/>
        <v>-103.9236708694737</v>
      </c>
      <c r="J27" s="9">
        <f t="shared" ca="1" si="5"/>
        <v>0</v>
      </c>
      <c r="K27" s="9">
        <f t="shared" ca="1" si="5"/>
        <v>184.71637897350169</v>
      </c>
      <c r="L27" s="9">
        <f t="shared" ca="1" si="5"/>
        <v>124.23663541539261</v>
      </c>
      <c r="M27">
        <f t="shared" ca="1" si="9"/>
        <v>56.460548245614035</v>
      </c>
      <c r="N27">
        <f t="shared" ca="1" si="10"/>
        <v>31.320482456140351</v>
      </c>
    </row>
    <row r="28" spans="1:15" x14ac:dyDescent="0.25">
      <c r="A28" s="4">
        <f t="shared" si="6"/>
        <v>0.41788194444444443</v>
      </c>
      <c r="B28" s="3">
        <f>Params!D$29+HOUR(A28-Params!C$29)*3600+MINUTE(A28-Params!C$29)*60+SECOND(A28-Params!C$29)</f>
        <v>1553300105</v>
      </c>
      <c r="C28">
        <f t="shared" si="2"/>
        <v>2</v>
      </c>
      <c r="D28">
        <f t="shared" ca="1" si="3"/>
        <v>7</v>
      </c>
      <c r="E28">
        <f t="shared" ca="1" si="7"/>
        <v>-100024.06441537764</v>
      </c>
      <c r="F28">
        <f t="shared" ca="1" si="8"/>
        <v>68069.834558705275</v>
      </c>
      <c r="G28">
        <f t="shared" ca="1" si="4"/>
        <v>10363.200000000001</v>
      </c>
      <c r="H28" s="9">
        <f t="shared" ca="1" si="5"/>
        <v>152.70891032973682</v>
      </c>
      <c r="I28" s="9">
        <f t="shared" ca="1" si="5"/>
        <v>-103.9236708694737</v>
      </c>
      <c r="J28" s="9">
        <f t="shared" ca="1" si="5"/>
        <v>0</v>
      </c>
      <c r="K28" s="9">
        <f t="shared" ca="1" si="5"/>
        <v>184.71637897350169</v>
      </c>
      <c r="L28" s="9">
        <f t="shared" ca="1" si="5"/>
        <v>124.23663541539261</v>
      </c>
      <c r="M28">
        <f t="shared" ca="1" si="9"/>
        <v>56.455922880116958</v>
      </c>
      <c r="N28">
        <f t="shared" ca="1" si="10"/>
        <v>31.332701023391813</v>
      </c>
    </row>
    <row r="29" spans="1:15" x14ac:dyDescent="0.25">
      <c r="A29" s="4">
        <f t="shared" si="6"/>
        <v>0.41793981481481479</v>
      </c>
      <c r="B29" s="3">
        <f>Params!D$29+HOUR(A29-Params!C$29)*3600+MINUTE(A29-Params!C$29)*60+SECOND(A29-Params!C$29)</f>
        <v>1553300110</v>
      </c>
      <c r="C29">
        <f t="shared" si="2"/>
        <v>2</v>
      </c>
      <c r="D29">
        <f t="shared" ca="1" si="3"/>
        <v>7</v>
      </c>
      <c r="E29">
        <f t="shared" ca="1" si="7"/>
        <v>-99260.519863728958</v>
      </c>
      <c r="F29">
        <f t="shared" ca="1" si="8"/>
        <v>67550.216204357901</v>
      </c>
      <c r="G29">
        <f t="shared" ca="1" si="4"/>
        <v>10363.200000000001</v>
      </c>
      <c r="H29" s="9">
        <f t="shared" ca="1" si="5"/>
        <v>152.70891032973682</v>
      </c>
      <c r="I29" s="9">
        <f t="shared" ca="1" si="5"/>
        <v>-103.9236708694737</v>
      </c>
      <c r="J29" s="9">
        <f t="shared" ca="1" si="5"/>
        <v>0</v>
      </c>
      <c r="K29" s="9">
        <f t="shared" ca="1" si="5"/>
        <v>184.71637897350169</v>
      </c>
      <c r="L29" s="9">
        <f t="shared" ca="1" si="5"/>
        <v>124.23663541539261</v>
      </c>
      <c r="M29">
        <f t="shared" ca="1" si="9"/>
        <v>56.451297514619881</v>
      </c>
      <c r="N29">
        <f t="shared" ca="1" si="10"/>
        <v>31.344919590643276</v>
      </c>
    </row>
    <row r="30" spans="1:15" x14ac:dyDescent="0.25">
      <c r="A30" s="4">
        <f t="shared" si="6"/>
        <v>0.41799768518518521</v>
      </c>
      <c r="B30" s="3">
        <f>Params!D$29+HOUR(A30-Params!C$29)*3600+MINUTE(A30-Params!C$29)*60+SECOND(A30-Params!C$29)</f>
        <v>1553300115</v>
      </c>
      <c r="C30">
        <f t="shared" si="2"/>
        <v>2</v>
      </c>
      <c r="D30">
        <f t="shared" ca="1" si="3"/>
        <v>7</v>
      </c>
      <c r="E30">
        <f t="shared" ca="1" si="7"/>
        <v>-98496.975312080263</v>
      </c>
      <c r="F30">
        <f t="shared" ca="1" si="8"/>
        <v>67030.597850010527</v>
      </c>
      <c r="G30">
        <f t="shared" ca="1" si="4"/>
        <v>10363.200000000001</v>
      </c>
      <c r="H30" s="9">
        <f t="shared" ca="1" si="5"/>
        <v>152.70891032973682</v>
      </c>
      <c r="I30" s="9">
        <f t="shared" ca="1" si="5"/>
        <v>-103.9236708694737</v>
      </c>
      <c r="J30" s="9">
        <f t="shared" ca="1" si="5"/>
        <v>0</v>
      </c>
      <c r="K30" s="9">
        <f t="shared" ca="1" si="5"/>
        <v>184.71637897350169</v>
      </c>
      <c r="L30" s="9">
        <f t="shared" ca="1" si="5"/>
        <v>124.23663541539261</v>
      </c>
      <c r="M30">
        <f t="shared" ca="1" si="9"/>
        <v>56.446672149122804</v>
      </c>
      <c r="N30">
        <f t="shared" ca="1" si="10"/>
        <v>31.357138157894735</v>
      </c>
    </row>
    <row r="31" spans="1:15" x14ac:dyDescent="0.25">
      <c r="A31" s="4">
        <f t="shared" si="6"/>
        <v>0.41805555555555557</v>
      </c>
      <c r="B31" s="3">
        <f>Params!D$29+HOUR(A31-Params!C$29)*3600+MINUTE(A31-Params!C$29)*60+SECOND(A31-Params!C$29)</f>
        <v>1553300120</v>
      </c>
      <c r="C31">
        <f t="shared" si="2"/>
        <v>2</v>
      </c>
      <c r="D31">
        <f t="shared" ca="1" si="3"/>
        <v>7</v>
      </c>
      <c r="E31">
        <f t="shared" ca="1" si="7"/>
        <v>-97733.430760431584</v>
      </c>
      <c r="F31">
        <f t="shared" ca="1" si="8"/>
        <v>66510.979495663167</v>
      </c>
      <c r="G31">
        <f t="shared" ca="1" si="4"/>
        <v>10363.200000000001</v>
      </c>
      <c r="H31" s="9">
        <f t="shared" ca="1" si="5"/>
        <v>152.70891032973682</v>
      </c>
      <c r="I31" s="9">
        <f t="shared" ca="1" si="5"/>
        <v>-103.9236708694737</v>
      </c>
      <c r="J31" s="9">
        <f t="shared" ca="1" si="5"/>
        <v>0</v>
      </c>
      <c r="K31" s="9">
        <f t="shared" ca="1" si="5"/>
        <v>184.71637897350169</v>
      </c>
      <c r="L31" s="9">
        <f t="shared" ca="1" si="5"/>
        <v>124.23663541539261</v>
      </c>
      <c r="M31">
        <f t="shared" ca="1" si="9"/>
        <v>56.442046783625727</v>
      </c>
      <c r="N31">
        <f t="shared" ca="1" si="10"/>
        <v>31.369356725146197</v>
      </c>
    </row>
    <row r="32" spans="1:15" x14ac:dyDescent="0.25">
      <c r="A32" s="4">
        <f t="shared" si="6"/>
        <v>0.41811342592592587</v>
      </c>
      <c r="B32" s="3">
        <f>Params!D$29+HOUR(A32-Params!C$29)*3600+MINUTE(A32-Params!C$29)*60+SECOND(A32-Params!C$29)</f>
        <v>1553300125</v>
      </c>
      <c r="C32">
        <f t="shared" si="2"/>
        <v>2</v>
      </c>
      <c r="D32">
        <f t="shared" ca="1" si="3"/>
        <v>7</v>
      </c>
      <c r="E32">
        <f t="shared" ca="1" si="7"/>
        <v>-96969.886208782904</v>
      </c>
      <c r="F32">
        <f t="shared" ca="1" si="8"/>
        <v>65991.361141315792</v>
      </c>
      <c r="G32">
        <f t="shared" ca="1" si="4"/>
        <v>10363.200000000001</v>
      </c>
      <c r="H32" s="9">
        <f t="shared" ca="1" si="5"/>
        <v>152.70891032973682</v>
      </c>
      <c r="I32" s="9">
        <f t="shared" ca="1" si="5"/>
        <v>-103.9236708694737</v>
      </c>
      <c r="J32" s="9">
        <f t="shared" ca="1" si="5"/>
        <v>0</v>
      </c>
      <c r="K32" s="9">
        <f t="shared" ca="1" si="5"/>
        <v>184.71637897350169</v>
      </c>
      <c r="L32" s="9">
        <f t="shared" ca="1" si="5"/>
        <v>124.23663541539261</v>
      </c>
      <c r="M32">
        <f t="shared" ca="1" si="9"/>
        <v>56.43742141812865</v>
      </c>
      <c r="N32">
        <f t="shared" ca="1" si="10"/>
        <v>31.38157529239766</v>
      </c>
    </row>
    <row r="33" spans="1:14" x14ac:dyDescent="0.25">
      <c r="A33" s="4">
        <f t="shared" si="6"/>
        <v>0.41817129629629629</v>
      </c>
      <c r="B33" s="3">
        <f>Params!D$29+HOUR(A33-Params!C$29)*3600+MINUTE(A33-Params!C$29)*60+SECOND(A33-Params!C$29)</f>
        <v>1553300130</v>
      </c>
      <c r="C33">
        <f t="shared" si="2"/>
        <v>2</v>
      </c>
      <c r="D33">
        <f t="shared" ca="1" si="3"/>
        <v>7</v>
      </c>
      <c r="E33">
        <f t="shared" ca="1" si="7"/>
        <v>-96206.34165713421</v>
      </c>
      <c r="F33">
        <f t="shared" ca="1" si="8"/>
        <v>65471.742786968425</v>
      </c>
      <c r="G33">
        <f t="shared" ca="1" si="4"/>
        <v>10363.200000000001</v>
      </c>
      <c r="H33" s="9">
        <f t="shared" ca="1" si="5"/>
        <v>152.70891032973682</v>
      </c>
      <c r="I33" s="9">
        <f t="shared" ca="1" si="5"/>
        <v>-103.9236708694737</v>
      </c>
      <c r="J33" s="9">
        <f t="shared" ca="1" si="5"/>
        <v>0</v>
      </c>
      <c r="K33" s="9">
        <f t="shared" ca="1" si="5"/>
        <v>184.71637897350169</v>
      </c>
      <c r="L33" s="9">
        <f t="shared" ca="1" si="5"/>
        <v>124.23663541539261</v>
      </c>
      <c r="M33">
        <f t="shared" ca="1" si="9"/>
        <v>56.432796052631574</v>
      </c>
      <c r="N33">
        <f t="shared" ca="1" si="10"/>
        <v>31.393793859649122</v>
      </c>
    </row>
    <row r="34" spans="1:14" x14ac:dyDescent="0.25">
      <c r="A34" s="4">
        <f t="shared" si="6"/>
        <v>0.41822916666666665</v>
      </c>
      <c r="B34" s="3">
        <f>Params!D$29+HOUR(A34-Params!C$29)*3600+MINUTE(A34-Params!C$29)*60+SECOND(A34-Params!C$29)</f>
        <v>1553300135</v>
      </c>
      <c r="C34">
        <f t="shared" si="2"/>
        <v>2</v>
      </c>
      <c r="D34">
        <f t="shared" ca="1" si="3"/>
        <v>7</v>
      </c>
      <c r="E34">
        <f t="shared" ca="1" si="7"/>
        <v>-95442.79710548553</v>
      </c>
      <c r="F34">
        <f t="shared" ca="1" si="8"/>
        <v>64952.124432621058</v>
      </c>
      <c r="G34">
        <f t="shared" ca="1" si="4"/>
        <v>10363.200000000001</v>
      </c>
      <c r="H34" s="9">
        <f t="shared" ca="1" si="5"/>
        <v>152.70891032973682</v>
      </c>
      <c r="I34" s="9">
        <f t="shared" ca="1" si="5"/>
        <v>-103.9236708694737</v>
      </c>
      <c r="J34" s="9">
        <f t="shared" ca="1" si="5"/>
        <v>0</v>
      </c>
      <c r="K34" s="9">
        <f t="shared" ca="1" si="5"/>
        <v>184.71637897350169</v>
      </c>
      <c r="L34" s="9">
        <f t="shared" ca="1" si="5"/>
        <v>124.23663541539261</v>
      </c>
      <c r="M34">
        <f t="shared" ca="1" si="9"/>
        <v>56.428170687134504</v>
      </c>
      <c r="N34">
        <f t="shared" ca="1" si="10"/>
        <v>31.406012426900585</v>
      </c>
    </row>
    <row r="35" spans="1:14" x14ac:dyDescent="0.25">
      <c r="A35" s="4">
        <f t="shared" si="6"/>
        <v>0.41828703703703707</v>
      </c>
      <c r="B35" s="3">
        <f>Params!D$29+HOUR(A35-Params!C$29)*3600+MINUTE(A35-Params!C$29)*60+SECOND(A35-Params!C$29)</f>
        <v>1553300140</v>
      </c>
      <c r="C35">
        <f t="shared" si="2"/>
        <v>2</v>
      </c>
      <c r="D35">
        <f t="shared" ca="1" si="3"/>
        <v>7</v>
      </c>
      <c r="E35">
        <f ca="1">INDIRECT("E$"&amp;C35)+INDIRECT("H$"&amp;C35)*($B35-INDIRECT("B$"&amp;D35))</f>
        <v>-94679.25255383685</v>
      </c>
      <c r="F35">
        <f ca="1">INDIRECT("F$"&amp;C35)+INDIRECT("I$"&amp;C35)*($B35-INDIRECT("B$"&amp;D35))</f>
        <v>64432.506078273691</v>
      </c>
      <c r="G35">
        <f t="shared" ca="1" si="4"/>
        <v>10363.200000000001</v>
      </c>
      <c r="H35" s="9">
        <f t="shared" ca="1" si="5"/>
        <v>152.70891032973682</v>
      </c>
      <c r="I35" s="9">
        <f t="shared" ca="1" si="5"/>
        <v>-103.9236708694737</v>
      </c>
      <c r="J35" s="9">
        <f t="shared" ca="1" si="5"/>
        <v>0</v>
      </c>
      <c r="K35" s="9">
        <f t="shared" ca="1" si="5"/>
        <v>184.71637897350169</v>
      </c>
      <c r="L35" s="9">
        <f t="shared" ca="1" si="5"/>
        <v>124.23663541539261</v>
      </c>
      <c r="M35">
        <f t="shared" ca="1" si="9"/>
        <v>56.423545321637427</v>
      </c>
      <c r="N35">
        <f t="shared" ca="1" si="10"/>
        <v>31.418230994152047</v>
      </c>
    </row>
    <row r="36" spans="1:14" x14ac:dyDescent="0.25">
      <c r="A36" s="4">
        <f t="shared" si="6"/>
        <v>0.41834490740740743</v>
      </c>
      <c r="B36" s="3">
        <f>Params!D$29+HOUR(A36-Params!C$29)*3600+MINUTE(A36-Params!C$29)*60+SECOND(A36-Params!C$29)</f>
        <v>1553300145</v>
      </c>
      <c r="C36">
        <f t="shared" si="2"/>
        <v>2</v>
      </c>
      <c r="D36">
        <f t="shared" ca="1" si="3"/>
        <v>7</v>
      </c>
      <c r="E36">
        <f ca="1">INDIRECT("E$"&amp;C36)+INDIRECT("H$"&amp;C36)*($B36-INDIRECT("B$"&amp;D36))</f>
        <v>-93915.708002188156</v>
      </c>
      <c r="F36">
        <f ca="1">INDIRECT("F$"&amp;C36)+INDIRECT("I$"&amp;C36)*($B36-INDIRECT("B$"&amp;D36))</f>
        <v>63912.887723926324</v>
      </c>
      <c r="G36">
        <f t="shared" ca="1" si="4"/>
        <v>10363.200000000001</v>
      </c>
      <c r="H36" s="9">
        <f t="shared" ca="1" si="5"/>
        <v>152.70891032973682</v>
      </c>
      <c r="I36" s="9">
        <f t="shared" ca="1" si="5"/>
        <v>-103.9236708694737</v>
      </c>
      <c r="J36" s="9">
        <f t="shared" ca="1" si="5"/>
        <v>0</v>
      </c>
      <c r="K36" s="9">
        <f t="shared" ca="1" si="5"/>
        <v>184.71637897350169</v>
      </c>
      <c r="L36" s="9">
        <f t="shared" ca="1" si="5"/>
        <v>124.23663541539261</v>
      </c>
      <c r="M36">
        <f t="shared" ca="1" si="9"/>
        <v>56.41891995614035</v>
      </c>
      <c r="N36">
        <f t="shared" ca="1" si="10"/>
        <v>31.430449561403506</v>
      </c>
    </row>
    <row r="37" spans="1:14" x14ac:dyDescent="0.25">
      <c r="A37" s="4">
        <f t="shared" si="6"/>
        <v>0.41840277777777773</v>
      </c>
      <c r="B37" s="3">
        <f>Params!D$29+HOUR(A37-Params!C$29)*3600+MINUTE(A37-Params!C$29)*60+SECOND(A37-Params!C$29)</f>
        <v>1553300150</v>
      </c>
      <c r="C37">
        <f t="shared" si="2"/>
        <v>2</v>
      </c>
      <c r="D37">
        <f t="shared" ca="1" si="3"/>
        <v>7</v>
      </c>
      <c r="E37">
        <f t="shared" ref="E37:E100" ca="1" si="11">INDIRECT("E$"&amp;C37)+INDIRECT("H$"&amp;C37)*($B37-INDIRECT("B$"&amp;D37))</f>
        <v>-93152.163450539476</v>
      </c>
      <c r="F37">
        <f t="shared" ref="F37:F100" ca="1" si="12">INDIRECT("F$"&amp;C37)+INDIRECT("I$"&amp;C37)*($B37-INDIRECT("B$"&amp;D37))</f>
        <v>63393.269369578949</v>
      </c>
      <c r="G37">
        <f t="shared" ca="1" si="4"/>
        <v>10363.200000000001</v>
      </c>
      <c r="H37" s="9">
        <f t="shared" ca="1" si="5"/>
        <v>152.70891032973682</v>
      </c>
      <c r="I37" s="9">
        <f t="shared" ca="1" si="5"/>
        <v>-103.9236708694737</v>
      </c>
      <c r="J37" s="9">
        <f t="shared" ca="1" si="5"/>
        <v>0</v>
      </c>
      <c r="K37" s="9">
        <f t="shared" ca="1" si="5"/>
        <v>184.71637897350169</v>
      </c>
      <c r="L37" s="9">
        <f t="shared" ca="1" si="5"/>
        <v>124.23663541539261</v>
      </c>
      <c r="M37">
        <f t="shared" ca="1" si="9"/>
        <v>56.414294590643273</v>
      </c>
      <c r="N37">
        <f t="shared" ca="1" si="10"/>
        <v>31.442668128654969</v>
      </c>
    </row>
    <row r="38" spans="1:14" x14ac:dyDescent="0.25">
      <c r="A38" s="4">
        <f t="shared" si="6"/>
        <v>0.41846064814814815</v>
      </c>
      <c r="B38" s="3">
        <f>Params!D$29+HOUR(A38-Params!C$29)*3600+MINUTE(A38-Params!C$29)*60+SECOND(A38-Params!C$29)</f>
        <v>1553300155</v>
      </c>
      <c r="C38">
        <f t="shared" si="2"/>
        <v>2</v>
      </c>
      <c r="D38">
        <f t="shared" ca="1" si="3"/>
        <v>7</v>
      </c>
      <c r="E38">
        <f t="shared" ca="1" si="11"/>
        <v>-92388.618898890796</v>
      </c>
      <c r="F38">
        <f t="shared" ca="1" si="12"/>
        <v>62873.651015231582</v>
      </c>
      <c r="G38">
        <f t="shared" ca="1" si="4"/>
        <v>10363.200000000001</v>
      </c>
      <c r="H38" s="9">
        <f t="shared" ca="1" si="5"/>
        <v>152.70891032973682</v>
      </c>
      <c r="I38" s="9">
        <f t="shared" ca="1" si="5"/>
        <v>-103.9236708694737</v>
      </c>
      <c r="J38" s="9">
        <f t="shared" ca="1" si="5"/>
        <v>0</v>
      </c>
      <c r="K38" s="9">
        <f t="shared" ca="1" si="5"/>
        <v>184.71637897350169</v>
      </c>
      <c r="L38" s="9">
        <f t="shared" ca="1" si="5"/>
        <v>124.23663541539261</v>
      </c>
      <c r="M38">
        <f t="shared" ca="1" si="9"/>
        <v>56.409669225146196</v>
      </c>
      <c r="N38">
        <f t="shared" ca="1" si="10"/>
        <v>31.454886695906431</v>
      </c>
    </row>
    <row r="39" spans="1:14" x14ac:dyDescent="0.25">
      <c r="A39" s="4">
        <f t="shared" si="6"/>
        <v>0.41851851851851851</v>
      </c>
      <c r="B39" s="3">
        <f>Params!D$29+HOUR(A39-Params!C$29)*3600+MINUTE(A39-Params!C$29)*60+SECOND(A39-Params!C$29)</f>
        <v>1553300160</v>
      </c>
      <c r="C39">
        <f t="shared" si="2"/>
        <v>2</v>
      </c>
      <c r="D39">
        <f t="shared" ca="1" si="3"/>
        <v>7</v>
      </c>
      <c r="E39">
        <f t="shared" ca="1" si="11"/>
        <v>-91625.074347242102</v>
      </c>
      <c r="F39">
        <f t="shared" ca="1" si="12"/>
        <v>62354.032660884215</v>
      </c>
      <c r="G39">
        <f t="shared" ca="1" si="4"/>
        <v>10363.200000000001</v>
      </c>
      <c r="H39" s="9">
        <f t="shared" ca="1" si="5"/>
        <v>152.70891032973682</v>
      </c>
      <c r="I39" s="9">
        <f t="shared" ca="1" si="5"/>
        <v>-103.9236708694737</v>
      </c>
      <c r="J39" s="9">
        <f t="shared" ca="1" si="5"/>
        <v>0</v>
      </c>
      <c r="K39" s="9">
        <f t="shared" ca="1" si="5"/>
        <v>184.71637897350169</v>
      </c>
      <c r="L39" s="9">
        <f t="shared" ca="1" si="5"/>
        <v>124.23663541539261</v>
      </c>
      <c r="M39">
        <f t="shared" ca="1" si="9"/>
        <v>56.405043859649119</v>
      </c>
      <c r="N39">
        <f t="shared" ca="1" si="10"/>
        <v>31.467105263157894</v>
      </c>
    </row>
    <row r="40" spans="1:14" x14ac:dyDescent="0.25">
      <c r="A40" s="4">
        <f t="shared" si="6"/>
        <v>0.41857638888888887</v>
      </c>
      <c r="B40" s="3">
        <f>Params!D$29+HOUR(A40-Params!C$29)*3600+MINUTE(A40-Params!C$29)*60+SECOND(A40-Params!C$29)</f>
        <v>1553300165</v>
      </c>
      <c r="C40">
        <f t="shared" si="2"/>
        <v>2</v>
      </c>
      <c r="D40">
        <f t="shared" ca="1" si="3"/>
        <v>7</v>
      </c>
      <c r="E40">
        <f t="shared" ca="1" si="11"/>
        <v>-90861.529795593422</v>
      </c>
      <c r="F40">
        <f t="shared" ca="1" si="12"/>
        <v>61834.414306536848</v>
      </c>
      <c r="G40">
        <f t="shared" ca="1" si="4"/>
        <v>10363.200000000001</v>
      </c>
      <c r="H40" s="9">
        <f t="shared" ref="H40:L71" ca="1" si="13">INDIRECT(ADDRESS($C40,COLUMN()))</f>
        <v>152.70891032973682</v>
      </c>
      <c r="I40" s="9">
        <f t="shared" ca="1" si="13"/>
        <v>-103.9236708694737</v>
      </c>
      <c r="J40" s="9">
        <f t="shared" ca="1" si="13"/>
        <v>0</v>
      </c>
      <c r="K40" s="9">
        <f t="shared" ca="1" si="13"/>
        <v>184.71637897350169</v>
      </c>
      <c r="L40" s="9">
        <f t="shared" ca="1" si="13"/>
        <v>124.23663541539261</v>
      </c>
      <c r="M40">
        <f t="shared" ca="1" si="9"/>
        <v>56.400418494152042</v>
      </c>
      <c r="N40">
        <f t="shared" ca="1" si="10"/>
        <v>31.479323830409356</v>
      </c>
    </row>
    <row r="41" spans="1:14" x14ac:dyDescent="0.25">
      <c r="A41" s="4">
        <f t="shared" si="6"/>
        <v>0.41863425925925929</v>
      </c>
      <c r="B41" s="3">
        <f>Params!D$29+HOUR(A41-Params!C$29)*3600+MINUTE(A41-Params!C$29)*60+SECOND(A41-Params!C$29)</f>
        <v>1553300170</v>
      </c>
      <c r="C41">
        <f t="shared" si="2"/>
        <v>2</v>
      </c>
      <c r="D41">
        <f t="shared" ca="1" si="3"/>
        <v>7</v>
      </c>
      <c r="E41">
        <f t="shared" ca="1" si="11"/>
        <v>-90097.985243944742</v>
      </c>
      <c r="F41">
        <f t="shared" ca="1" si="12"/>
        <v>61314.795952189481</v>
      </c>
      <c r="G41">
        <f t="shared" ca="1" si="4"/>
        <v>10363.200000000001</v>
      </c>
      <c r="H41" s="9">
        <f t="shared" ca="1" si="13"/>
        <v>152.70891032973682</v>
      </c>
      <c r="I41" s="9">
        <f t="shared" ca="1" si="13"/>
        <v>-103.9236708694737</v>
      </c>
      <c r="J41" s="9">
        <f t="shared" ca="1" si="13"/>
        <v>0</v>
      </c>
      <c r="K41" s="9">
        <f t="shared" ca="1" si="13"/>
        <v>184.71637897350169</v>
      </c>
      <c r="L41" s="9">
        <f t="shared" ca="1" si="13"/>
        <v>124.23663541539261</v>
      </c>
      <c r="M41">
        <f t="shared" ca="1" si="9"/>
        <v>56.395793128654965</v>
      </c>
      <c r="N41">
        <f t="shared" ca="1" si="10"/>
        <v>31.491542397660819</v>
      </c>
    </row>
    <row r="42" spans="1:14" x14ac:dyDescent="0.25">
      <c r="A42" s="4">
        <f t="shared" si="6"/>
        <v>0.41869212962962959</v>
      </c>
      <c r="B42" s="3">
        <f>Params!D$29+HOUR(A42-Params!C$29)*3600+MINUTE(A42-Params!C$29)*60+SECOND(A42-Params!C$29)</f>
        <v>1553300175</v>
      </c>
      <c r="C42">
        <f t="shared" si="2"/>
        <v>2</v>
      </c>
      <c r="D42">
        <f t="shared" ca="1" si="3"/>
        <v>7</v>
      </c>
      <c r="E42">
        <f t="shared" ca="1" si="11"/>
        <v>-89334.440692296048</v>
      </c>
      <c r="F42">
        <f t="shared" ca="1" si="12"/>
        <v>60795.177597842106</v>
      </c>
      <c r="G42">
        <f t="shared" ca="1" si="4"/>
        <v>10363.200000000001</v>
      </c>
      <c r="H42" s="9">
        <f t="shared" ca="1" si="13"/>
        <v>152.70891032973682</v>
      </c>
      <c r="I42" s="9">
        <f t="shared" ca="1" si="13"/>
        <v>-103.9236708694737</v>
      </c>
      <c r="J42" s="9">
        <f t="shared" ca="1" si="13"/>
        <v>0</v>
      </c>
      <c r="K42" s="9">
        <f t="shared" ca="1" si="13"/>
        <v>184.71637897350169</v>
      </c>
      <c r="L42" s="9">
        <f t="shared" ca="1" si="13"/>
        <v>124.23663541539261</v>
      </c>
      <c r="M42">
        <f t="shared" ca="1" si="9"/>
        <v>56.391167763157895</v>
      </c>
      <c r="N42">
        <f t="shared" ca="1" si="10"/>
        <v>31.503760964912278</v>
      </c>
    </row>
    <row r="43" spans="1:14" x14ac:dyDescent="0.25">
      <c r="A43" s="4">
        <f t="shared" si="6"/>
        <v>0.41875000000000001</v>
      </c>
      <c r="B43" s="3">
        <f>Params!D$29+HOUR(A43-Params!C$29)*3600+MINUTE(A43-Params!C$29)*60+SECOND(A43-Params!C$29)</f>
        <v>1553300180</v>
      </c>
      <c r="C43">
        <f t="shared" si="2"/>
        <v>2</v>
      </c>
      <c r="D43">
        <f t="shared" ca="1" si="3"/>
        <v>7</v>
      </c>
      <c r="E43">
        <f t="shared" ca="1" si="11"/>
        <v>-88570.896140647368</v>
      </c>
      <c r="F43">
        <f t="shared" ca="1" si="12"/>
        <v>60275.559243494747</v>
      </c>
      <c r="G43">
        <f t="shared" ca="1" si="4"/>
        <v>10363.200000000001</v>
      </c>
      <c r="H43" s="9">
        <f t="shared" ca="1" si="13"/>
        <v>152.70891032973682</v>
      </c>
      <c r="I43" s="9">
        <f t="shared" ca="1" si="13"/>
        <v>-103.9236708694737</v>
      </c>
      <c r="J43" s="9">
        <f t="shared" ca="1" si="13"/>
        <v>0</v>
      </c>
      <c r="K43" s="9">
        <f t="shared" ca="1" si="13"/>
        <v>184.71637897350169</v>
      </c>
      <c r="L43" s="9">
        <f t="shared" ca="1" si="13"/>
        <v>124.23663541539261</v>
      </c>
      <c r="M43">
        <f t="shared" ca="1" si="9"/>
        <v>56.386542397660818</v>
      </c>
      <c r="N43">
        <f t="shared" ca="1" si="10"/>
        <v>31.51597953216374</v>
      </c>
    </row>
    <row r="44" spans="1:14" x14ac:dyDescent="0.25">
      <c r="A44" s="4">
        <f t="shared" si="6"/>
        <v>0.41880787037037037</v>
      </c>
      <c r="B44" s="3">
        <f>Params!D$29+HOUR(A44-Params!C$29)*3600+MINUTE(A44-Params!C$29)*60+SECOND(A44-Params!C$29)</f>
        <v>1553300185</v>
      </c>
      <c r="C44">
        <f t="shared" si="2"/>
        <v>2</v>
      </c>
      <c r="D44">
        <f t="shared" ca="1" si="3"/>
        <v>7</v>
      </c>
      <c r="E44">
        <f t="shared" ca="1" si="11"/>
        <v>-87807.351588998688</v>
      </c>
      <c r="F44">
        <f t="shared" ca="1" si="12"/>
        <v>59755.940889147372</v>
      </c>
      <c r="G44">
        <f t="shared" ca="1" si="4"/>
        <v>10363.200000000001</v>
      </c>
      <c r="H44" s="9">
        <f t="shared" ca="1" si="13"/>
        <v>152.70891032973682</v>
      </c>
      <c r="I44" s="9">
        <f t="shared" ca="1" si="13"/>
        <v>-103.9236708694737</v>
      </c>
      <c r="J44" s="9">
        <f t="shared" ca="1" si="13"/>
        <v>0</v>
      </c>
      <c r="K44" s="9">
        <f t="shared" ca="1" si="13"/>
        <v>184.71637897350169</v>
      </c>
      <c r="L44" s="9">
        <f t="shared" ca="1" si="13"/>
        <v>124.23663541539261</v>
      </c>
      <c r="M44">
        <f t="shared" ca="1" si="9"/>
        <v>56.381917032163742</v>
      </c>
      <c r="N44">
        <f t="shared" ca="1" si="10"/>
        <v>31.528198099415203</v>
      </c>
    </row>
    <row r="45" spans="1:14" x14ac:dyDescent="0.25">
      <c r="A45" s="4">
        <f t="shared" si="6"/>
        <v>0.41886574074074073</v>
      </c>
      <c r="B45" s="3">
        <f>Params!D$29+HOUR(A45-Params!C$29)*3600+MINUTE(A45-Params!C$29)*60+SECOND(A45-Params!C$29)</f>
        <v>1553300190</v>
      </c>
      <c r="C45">
        <f t="shared" si="2"/>
        <v>2</v>
      </c>
      <c r="D45">
        <f t="shared" ca="1" si="3"/>
        <v>7</v>
      </c>
      <c r="E45">
        <f t="shared" ca="1" si="11"/>
        <v>-87043.807037350009</v>
      </c>
      <c r="F45">
        <f t="shared" ca="1" si="12"/>
        <v>59236.322534800005</v>
      </c>
      <c r="G45">
        <f t="shared" ca="1" si="4"/>
        <v>10363.200000000001</v>
      </c>
      <c r="H45" s="9">
        <f t="shared" ca="1" si="13"/>
        <v>152.70891032973682</v>
      </c>
      <c r="I45" s="9">
        <f t="shared" ca="1" si="13"/>
        <v>-103.9236708694737</v>
      </c>
      <c r="J45" s="9">
        <f t="shared" ca="1" si="13"/>
        <v>0</v>
      </c>
      <c r="K45" s="9">
        <f t="shared" ca="1" si="13"/>
        <v>184.71637897350169</v>
      </c>
      <c r="L45" s="9">
        <f t="shared" ca="1" si="13"/>
        <v>124.23663541539261</v>
      </c>
      <c r="M45">
        <f t="shared" ca="1" si="9"/>
        <v>56.377291666666665</v>
      </c>
      <c r="N45">
        <f t="shared" ca="1" si="10"/>
        <v>31.540416666666665</v>
      </c>
    </row>
    <row r="46" spans="1:14" x14ac:dyDescent="0.25">
      <c r="A46" s="4">
        <f t="shared" si="6"/>
        <v>0.41892361111111115</v>
      </c>
      <c r="B46" s="3">
        <f>Params!D$29+HOUR(A46-Params!C$29)*3600+MINUTE(A46-Params!C$29)*60+SECOND(A46-Params!C$29)</f>
        <v>1553300195</v>
      </c>
      <c r="C46">
        <f t="shared" si="2"/>
        <v>2</v>
      </c>
      <c r="D46">
        <f t="shared" ca="1" si="3"/>
        <v>7</v>
      </c>
      <c r="E46">
        <f t="shared" ca="1" si="11"/>
        <v>-86280.262485701314</v>
      </c>
      <c r="F46">
        <f t="shared" ca="1" si="12"/>
        <v>58716.704180452638</v>
      </c>
      <c r="G46">
        <f t="shared" ca="1" si="4"/>
        <v>10363.200000000001</v>
      </c>
      <c r="H46" s="9">
        <f t="shared" ca="1" si="13"/>
        <v>152.70891032973682</v>
      </c>
      <c r="I46" s="9">
        <f t="shared" ca="1" si="13"/>
        <v>-103.9236708694737</v>
      </c>
      <c r="J46" s="9">
        <f t="shared" ca="1" si="13"/>
        <v>0</v>
      </c>
      <c r="K46" s="9">
        <f t="shared" ca="1" si="13"/>
        <v>184.71637897350169</v>
      </c>
      <c r="L46" s="9">
        <f t="shared" ca="1" si="13"/>
        <v>124.23663541539261</v>
      </c>
      <c r="M46">
        <f t="shared" ca="1" si="9"/>
        <v>56.372666301169588</v>
      </c>
      <c r="N46">
        <f t="shared" ca="1" si="10"/>
        <v>31.552635233918128</v>
      </c>
    </row>
    <row r="47" spans="1:14" x14ac:dyDescent="0.25">
      <c r="A47" s="4">
        <f t="shared" si="6"/>
        <v>0.41898148148148145</v>
      </c>
      <c r="B47" s="3">
        <f>Params!D$29+HOUR(A47-Params!C$29)*3600+MINUTE(A47-Params!C$29)*60+SECOND(A47-Params!C$29)</f>
        <v>1553300200</v>
      </c>
      <c r="C47">
        <f t="shared" si="2"/>
        <v>2</v>
      </c>
      <c r="D47">
        <f t="shared" ca="1" si="3"/>
        <v>7</v>
      </c>
      <c r="E47">
        <f t="shared" ca="1" si="11"/>
        <v>-85516.717934052635</v>
      </c>
      <c r="F47">
        <f t="shared" ca="1" si="12"/>
        <v>58197.085826105264</v>
      </c>
      <c r="G47">
        <f t="shared" ca="1" si="4"/>
        <v>10363.200000000001</v>
      </c>
      <c r="H47" s="9">
        <f t="shared" ca="1" si="13"/>
        <v>152.70891032973682</v>
      </c>
      <c r="I47" s="9">
        <f t="shared" ca="1" si="13"/>
        <v>-103.9236708694737</v>
      </c>
      <c r="J47" s="9">
        <f t="shared" ca="1" si="13"/>
        <v>0</v>
      </c>
      <c r="K47" s="9">
        <f t="shared" ca="1" si="13"/>
        <v>184.71637897350169</v>
      </c>
      <c r="L47" s="9">
        <f t="shared" ca="1" si="13"/>
        <v>124.23663541539261</v>
      </c>
      <c r="M47">
        <f t="shared" ca="1" si="9"/>
        <v>56.368040935672511</v>
      </c>
      <c r="N47">
        <f t="shared" ca="1" si="10"/>
        <v>31.56485380116959</v>
      </c>
    </row>
    <row r="48" spans="1:14" x14ac:dyDescent="0.25">
      <c r="A48" s="4">
        <f t="shared" si="6"/>
        <v>0.41903935185185182</v>
      </c>
      <c r="B48" s="3">
        <f>Params!D$29+HOUR(A48-Params!C$29)*3600+MINUTE(A48-Params!C$29)*60+SECOND(A48-Params!C$29)</f>
        <v>1553300205</v>
      </c>
      <c r="C48">
        <f t="shared" si="2"/>
        <v>2</v>
      </c>
      <c r="D48">
        <f t="shared" ca="1" si="3"/>
        <v>7</v>
      </c>
      <c r="E48">
        <f t="shared" ca="1" si="11"/>
        <v>-84753.173382403955</v>
      </c>
      <c r="F48">
        <f t="shared" ca="1" si="12"/>
        <v>57677.467471757904</v>
      </c>
      <c r="G48">
        <f t="shared" ca="1" si="4"/>
        <v>10363.200000000001</v>
      </c>
      <c r="H48" s="9">
        <f t="shared" ca="1" si="13"/>
        <v>152.70891032973682</v>
      </c>
      <c r="I48" s="9">
        <f t="shared" ca="1" si="13"/>
        <v>-103.9236708694737</v>
      </c>
      <c r="J48" s="9">
        <f t="shared" ca="1" si="13"/>
        <v>0</v>
      </c>
      <c r="K48" s="9">
        <f t="shared" ca="1" si="13"/>
        <v>184.71637897350169</v>
      </c>
      <c r="L48" s="9">
        <f t="shared" ca="1" si="13"/>
        <v>124.23663541539261</v>
      </c>
      <c r="M48">
        <f t="shared" ca="1" si="9"/>
        <v>56.363415570175434</v>
      </c>
      <c r="N48">
        <f t="shared" ca="1" si="10"/>
        <v>31.577072368421053</v>
      </c>
    </row>
    <row r="49" spans="1:18" x14ac:dyDescent="0.25">
      <c r="A49" s="4">
        <f t="shared" si="6"/>
        <v>0.41909722222222223</v>
      </c>
      <c r="B49" s="3">
        <f>Params!D$29+HOUR(A49-Params!C$29)*3600+MINUTE(A49-Params!C$29)*60+SECOND(A49-Params!C$29)</f>
        <v>1553300210</v>
      </c>
      <c r="C49">
        <f t="shared" si="2"/>
        <v>2</v>
      </c>
      <c r="D49">
        <f t="shared" ca="1" si="3"/>
        <v>7</v>
      </c>
      <c r="E49">
        <f t="shared" ca="1" si="11"/>
        <v>-83989.628830755275</v>
      </c>
      <c r="F49">
        <f t="shared" ca="1" si="12"/>
        <v>57157.849117410529</v>
      </c>
      <c r="G49">
        <f t="shared" ca="1" si="4"/>
        <v>10363.200000000001</v>
      </c>
      <c r="H49" s="9">
        <f t="shared" ca="1" si="13"/>
        <v>152.70891032973682</v>
      </c>
      <c r="I49" s="9">
        <f t="shared" ca="1" si="13"/>
        <v>-103.9236708694737</v>
      </c>
      <c r="J49" s="9">
        <f t="shared" ca="1" si="13"/>
        <v>0</v>
      </c>
      <c r="K49" s="9">
        <f t="shared" ca="1" si="13"/>
        <v>184.71637897350169</v>
      </c>
      <c r="L49" s="9">
        <f t="shared" ca="1" si="13"/>
        <v>124.23663541539261</v>
      </c>
      <c r="M49">
        <f t="shared" ca="1" si="9"/>
        <v>56.358790204678364</v>
      </c>
      <c r="N49">
        <f t="shared" ca="1" si="10"/>
        <v>31.589290935672512</v>
      </c>
    </row>
    <row r="50" spans="1:18" x14ac:dyDescent="0.25">
      <c r="A50" s="4">
        <f t="shared" si="6"/>
        <v>0.41915509259259259</v>
      </c>
      <c r="B50" s="3">
        <f>Params!D$29+HOUR(A50-Params!C$29)*3600+MINUTE(A50-Params!C$29)*60+SECOND(A50-Params!C$29)</f>
        <v>1553300215</v>
      </c>
      <c r="C50">
        <f t="shared" si="2"/>
        <v>2</v>
      </c>
      <c r="D50">
        <f t="shared" ca="1" si="3"/>
        <v>7</v>
      </c>
      <c r="E50">
        <f t="shared" ca="1" si="11"/>
        <v>-83226.084279106581</v>
      </c>
      <c r="F50">
        <f t="shared" ca="1" si="12"/>
        <v>56638.230763063162</v>
      </c>
      <c r="G50">
        <f t="shared" ca="1" si="4"/>
        <v>10363.200000000001</v>
      </c>
      <c r="H50" s="9">
        <f t="shared" ca="1" si="13"/>
        <v>152.70891032973682</v>
      </c>
      <c r="I50" s="9">
        <f t="shared" ca="1" si="13"/>
        <v>-103.9236708694737</v>
      </c>
      <c r="J50" s="9">
        <f t="shared" ca="1" si="13"/>
        <v>0</v>
      </c>
      <c r="K50" s="9">
        <f t="shared" ca="1" si="13"/>
        <v>184.71637897350169</v>
      </c>
      <c r="L50" s="9">
        <f t="shared" ca="1" si="13"/>
        <v>124.23663541539261</v>
      </c>
      <c r="M50">
        <f t="shared" ca="1" si="9"/>
        <v>56.354164839181287</v>
      </c>
      <c r="N50">
        <f t="shared" ca="1" si="10"/>
        <v>31.601509502923975</v>
      </c>
    </row>
    <row r="51" spans="1:18" x14ac:dyDescent="0.25">
      <c r="A51" s="4">
        <f t="shared" si="6"/>
        <v>0.41921296296296301</v>
      </c>
      <c r="B51" s="3">
        <f>Params!D$29+HOUR(A51-Params!C$29)*3600+MINUTE(A51-Params!C$29)*60+SECOND(A51-Params!C$29)</f>
        <v>1553300220</v>
      </c>
      <c r="C51">
        <f t="shared" si="2"/>
        <v>2</v>
      </c>
      <c r="D51">
        <f t="shared" ca="1" si="3"/>
        <v>7</v>
      </c>
      <c r="E51">
        <f t="shared" ca="1" si="11"/>
        <v>-82462.539727457901</v>
      </c>
      <c r="F51">
        <f t="shared" ca="1" si="12"/>
        <v>56118.612408715795</v>
      </c>
      <c r="G51">
        <f t="shared" ca="1" si="4"/>
        <v>10363.200000000001</v>
      </c>
      <c r="H51" s="9">
        <f t="shared" ca="1" si="13"/>
        <v>152.70891032973682</v>
      </c>
      <c r="I51" s="9">
        <f t="shared" ca="1" si="13"/>
        <v>-103.9236708694737</v>
      </c>
      <c r="J51" s="9">
        <f t="shared" ca="1" si="13"/>
        <v>0</v>
      </c>
      <c r="K51" s="9">
        <f t="shared" ca="1" si="13"/>
        <v>184.71637897350169</v>
      </c>
      <c r="L51" s="9">
        <f t="shared" ca="1" si="13"/>
        <v>124.23663541539261</v>
      </c>
      <c r="M51">
        <f t="shared" ca="1" si="9"/>
        <v>56.34953947368421</v>
      </c>
      <c r="N51">
        <f t="shared" ca="1" si="10"/>
        <v>31.613728070175437</v>
      </c>
    </row>
    <row r="52" spans="1:18" x14ac:dyDescent="0.25">
      <c r="A52" s="4">
        <f t="shared" si="6"/>
        <v>0.41927083333333331</v>
      </c>
      <c r="B52" s="3">
        <f>Params!D$29+HOUR(A52-Params!C$29)*3600+MINUTE(A52-Params!C$29)*60+SECOND(A52-Params!C$29)</f>
        <v>1553300225</v>
      </c>
      <c r="C52">
        <f t="shared" si="2"/>
        <v>2</v>
      </c>
      <c r="D52">
        <f t="shared" ca="1" si="3"/>
        <v>7</v>
      </c>
      <c r="E52">
        <f t="shared" ca="1" si="11"/>
        <v>-81698.995175809221</v>
      </c>
      <c r="F52">
        <f t="shared" ca="1" si="12"/>
        <v>55598.994054368421</v>
      </c>
      <c r="G52">
        <f t="shared" ca="1" si="4"/>
        <v>10363.200000000001</v>
      </c>
      <c r="H52" s="9">
        <f t="shared" ca="1" si="13"/>
        <v>152.70891032973682</v>
      </c>
      <c r="I52" s="9">
        <f t="shared" ca="1" si="13"/>
        <v>-103.9236708694737</v>
      </c>
      <c r="J52" s="9">
        <f t="shared" ca="1" si="13"/>
        <v>0</v>
      </c>
      <c r="K52" s="9">
        <f t="shared" ca="1" si="13"/>
        <v>184.71637897350169</v>
      </c>
      <c r="L52" s="9">
        <f t="shared" ca="1" si="13"/>
        <v>124.23663541539261</v>
      </c>
      <c r="M52">
        <f t="shared" ca="1" si="9"/>
        <v>56.344914108187133</v>
      </c>
      <c r="N52">
        <f t="shared" ca="1" si="10"/>
        <v>31.6259466374269</v>
      </c>
      <c r="O52" s="44"/>
      <c r="P52" s="44"/>
      <c r="Q52" s="44"/>
      <c r="R52" s="44"/>
    </row>
    <row r="53" spans="1:18" x14ac:dyDescent="0.25">
      <c r="A53" s="4">
        <f t="shared" si="6"/>
        <v>0.41932870370370368</v>
      </c>
      <c r="B53" s="3">
        <f>Params!D$29+HOUR(A53-Params!C$29)*3600+MINUTE(A53-Params!C$29)*60+SECOND(A53-Params!C$29)</f>
        <v>1553300230</v>
      </c>
      <c r="C53">
        <f t="shared" si="2"/>
        <v>2</v>
      </c>
      <c r="D53">
        <f t="shared" ca="1" si="3"/>
        <v>7</v>
      </c>
      <c r="E53">
        <f t="shared" ca="1" si="11"/>
        <v>-80935.450624160527</v>
      </c>
      <c r="F53">
        <f t="shared" ca="1" si="12"/>
        <v>55079.375700021061</v>
      </c>
      <c r="G53">
        <f t="shared" ca="1" si="4"/>
        <v>10363.200000000001</v>
      </c>
      <c r="H53" s="9">
        <f t="shared" ca="1" si="13"/>
        <v>152.70891032973682</v>
      </c>
      <c r="I53" s="9">
        <f t="shared" ca="1" si="13"/>
        <v>-103.9236708694737</v>
      </c>
      <c r="J53" s="9">
        <f t="shared" ca="1" si="13"/>
        <v>0</v>
      </c>
      <c r="K53" s="9">
        <f t="shared" ca="1" si="13"/>
        <v>184.71637897350169</v>
      </c>
      <c r="L53" s="9">
        <f t="shared" ca="1" si="13"/>
        <v>124.23663541539261</v>
      </c>
      <c r="M53">
        <f t="shared" ca="1" si="9"/>
        <v>56.340288742690056</v>
      </c>
      <c r="N53">
        <f t="shared" ca="1" si="10"/>
        <v>31.638165204678362</v>
      </c>
    </row>
    <row r="54" spans="1:18" x14ac:dyDescent="0.25">
      <c r="A54" s="4">
        <f t="shared" si="6"/>
        <v>0.41938657407407409</v>
      </c>
      <c r="B54" s="3">
        <f>Params!D$29+HOUR(A54-Params!C$29)*3600+MINUTE(A54-Params!C$29)*60+SECOND(A54-Params!C$29)</f>
        <v>1553300235</v>
      </c>
      <c r="C54">
        <f t="shared" si="2"/>
        <v>2</v>
      </c>
      <c r="D54">
        <f t="shared" ca="1" si="3"/>
        <v>7</v>
      </c>
      <c r="E54">
        <f t="shared" ca="1" si="11"/>
        <v>-80171.906072511847</v>
      </c>
      <c r="F54">
        <f t="shared" ca="1" si="12"/>
        <v>54559.757345673686</v>
      </c>
      <c r="G54">
        <f t="shared" ca="1" si="4"/>
        <v>10363.200000000001</v>
      </c>
      <c r="H54" s="9">
        <f t="shared" ca="1" si="13"/>
        <v>152.70891032973682</v>
      </c>
      <c r="I54" s="9">
        <f t="shared" ca="1" si="13"/>
        <v>-103.9236708694737</v>
      </c>
      <c r="J54" s="9">
        <f t="shared" ca="1" si="13"/>
        <v>0</v>
      </c>
      <c r="K54" s="9">
        <f t="shared" ca="1" si="13"/>
        <v>184.71637897350169</v>
      </c>
      <c r="L54" s="9">
        <f t="shared" ca="1" si="13"/>
        <v>124.23663541539261</v>
      </c>
      <c r="M54">
        <f t="shared" ca="1" si="9"/>
        <v>56.335663377192979</v>
      </c>
      <c r="N54">
        <f t="shared" ca="1" si="10"/>
        <v>31.650383771929825</v>
      </c>
    </row>
    <row r="55" spans="1:18" x14ac:dyDescent="0.25">
      <c r="A55" s="4">
        <f t="shared" si="6"/>
        <v>0.41944444444444445</v>
      </c>
      <c r="B55" s="3">
        <f>Params!D$29+HOUR(A55-Params!C$29)*3600+MINUTE(A55-Params!C$29)*60+SECOND(A55-Params!C$29)</f>
        <v>1553300240</v>
      </c>
      <c r="C55">
        <f t="shared" si="2"/>
        <v>2</v>
      </c>
      <c r="D55">
        <f t="shared" ca="1" si="3"/>
        <v>7</v>
      </c>
      <c r="E55">
        <f t="shared" ca="1" si="11"/>
        <v>-79408.361520863167</v>
      </c>
      <c r="F55">
        <f t="shared" ca="1" si="12"/>
        <v>54040.138991326319</v>
      </c>
      <c r="G55">
        <f t="shared" ca="1" si="4"/>
        <v>10363.200000000001</v>
      </c>
      <c r="H55" s="9">
        <f t="shared" ca="1" si="13"/>
        <v>152.70891032973682</v>
      </c>
      <c r="I55" s="9">
        <f t="shared" ca="1" si="13"/>
        <v>-103.9236708694737</v>
      </c>
      <c r="J55" s="9">
        <f t="shared" ca="1" si="13"/>
        <v>0</v>
      </c>
      <c r="K55" s="9">
        <f t="shared" ca="1" si="13"/>
        <v>184.71637897350169</v>
      </c>
      <c r="L55" s="9">
        <f t="shared" ca="1" si="13"/>
        <v>124.23663541539261</v>
      </c>
      <c r="M55">
        <f t="shared" ca="1" si="9"/>
        <v>56.331038011695902</v>
      </c>
      <c r="N55">
        <f t="shared" ca="1" si="10"/>
        <v>31.662602339181284</v>
      </c>
    </row>
    <row r="56" spans="1:18" x14ac:dyDescent="0.25">
      <c r="A56" s="4">
        <f t="shared" si="6"/>
        <v>0.41950231481481487</v>
      </c>
      <c r="B56" s="3">
        <f>Params!D$29+HOUR(A56-Params!C$29)*3600+MINUTE(A56-Params!C$29)*60+SECOND(A56-Params!C$29)</f>
        <v>1553300245</v>
      </c>
      <c r="C56">
        <f t="shared" si="2"/>
        <v>2</v>
      </c>
      <c r="D56">
        <f t="shared" ca="1" si="3"/>
        <v>7</v>
      </c>
      <c r="E56">
        <f t="shared" ca="1" si="11"/>
        <v>-78644.816969214473</v>
      </c>
      <c r="F56">
        <f t="shared" ca="1" si="12"/>
        <v>53520.520636978952</v>
      </c>
      <c r="G56">
        <f t="shared" ca="1" si="4"/>
        <v>10363.200000000001</v>
      </c>
      <c r="H56" s="9">
        <f t="shared" ca="1" si="13"/>
        <v>152.70891032973682</v>
      </c>
      <c r="I56" s="9">
        <f t="shared" ca="1" si="13"/>
        <v>-103.9236708694737</v>
      </c>
      <c r="J56" s="9">
        <f t="shared" ca="1" si="13"/>
        <v>0</v>
      </c>
      <c r="K56" s="9">
        <f t="shared" ca="1" si="13"/>
        <v>184.71637897350169</v>
      </c>
      <c r="L56" s="9">
        <f t="shared" ca="1" si="13"/>
        <v>124.23663541539261</v>
      </c>
      <c r="M56">
        <f t="shared" ca="1" si="9"/>
        <v>56.326412646198825</v>
      </c>
      <c r="N56">
        <f t="shared" ca="1" si="10"/>
        <v>31.674820906432746</v>
      </c>
    </row>
    <row r="57" spans="1:18" x14ac:dyDescent="0.25">
      <c r="A57" s="4">
        <f t="shared" si="6"/>
        <v>0.41956018518518517</v>
      </c>
      <c r="B57" s="3">
        <f>Params!D$29+HOUR(A57-Params!C$29)*3600+MINUTE(A57-Params!C$29)*60+SECOND(A57-Params!C$29)</f>
        <v>1553300250</v>
      </c>
      <c r="C57">
        <f t="shared" si="2"/>
        <v>2</v>
      </c>
      <c r="D57">
        <f t="shared" ca="1" si="3"/>
        <v>7</v>
      </c>
      <c r="E57">
        <f t="shared" ca="1" si="11"/>
        <v>-77881.272417565793</v>
      </c>
      <c r="F57">
        <f t="shared" ca="1" si="12"/>
        <v>53000.902282631578</v>
      </c>
      <c r="G57">
        <f t="shared" ca="1" si="4"/>
        <v>10363.200000000001</v>
      </c>
      <c r="H57" s="9">
        <f t="shared" ca="1" si="13"/>
        <v>152.70891032973682</v>
      </c>
      <c r="I57" s="9">
        <f t="shared" ca="1" si="13"/>
        <v>-103.9236708694737</v>
      </c>
      <c r="J57" s="9">
        <f t="shared" ca="1" si="13"/>
        <v>0</v>
      </c>
      <c r="K57" s="9">
        <f t="shared" ca="1" si="13"/>
        <v>184.71637897350169</v>
      </c>
      <c r="L57" s="9">
        <f t="shared" ca="1" si="13"/>
        <v>124.23663541539261</v>
      </c>
      <c r="M57">
        <f t="shared" ca="1" si="9"/>
        <v>56.321787280701756</v>
      </c>
      <c r="N57">
        <f t="shared" ca="1" si="10"/>
        <v>31.687039473684209</v>
      </c>
    </row>
    <row r="58" spans="1:18" x14ac:dyDescent="0.25">
      <c r="A58" s="4">
        <f t="shared" si="6"/>
        <v>0.41961805555555554</v>
      </c>
      <c r="B58" s="3">
        <f>Params!D$29+HOUR(A58-Params!C$29)*3600+MINUTE(A58-Params!C$29)*60+SECOND(A58-Params!C$29)</f>
        <v>1553300255</v>
      </c>
      <c r="C58">
        <f t="shared" si="2"/>
        <v>2</v>
      </c>
      <c r="D58">
        <f t="shared" ca="1" si="3"/>
        <v>7</v>
      </c>
      <c r="E58">
        <f t="shared" ca="1" si="11"/>
        <v>-77117.727865917113</v>
      </c>
      <c r="F58">
        <f t="shared" ca="1" si="12"/>
        <v>52481.283928284218</v>
      </c>
      <c r="G58">
        <f t="shared" ca="1" si="4"/>
        <v>10363.200000000001</v>
      </c>
      <c r="H58" s="9">
        <f t="shared" ca="1" si="13"/>
        <v>152.70891032973682</v>
      </c>
      <c r="I58" s="9">
        <f t="shared" ca="1" si="13"/>
        <v>-103.9236708694737</v>
      </c>
      <c r="J58" s="9">
        <f t="shared" ca="1" si="13"/>
        <v>0</v>
      </c>
      <c r="K58" s="9">
        <f t="shared" ca="1" si="13"/>
        <v>184.71637897350169</v>
      </c>
      <c r="L58" s="9">
        <f t="shared" ca="1" si="13"/>
        <v>124.23663541539261</v>
      </c>
      <c r="M58">
        <f t="shared" ca="1" si="9"/>
        <v>56.317161915204679</v>
      </c>
      <c r="N58">
        <f t="shared" ca="1" si="10"/>
        <v>31.699258040935671</v>
      </c>
    </row>
    <row r="59" spans="1:18" x14ac:dyDescent="0.25">
      <c r="A59" s="4">
        <f t="shared" si="6"/>
        <v>0.41967592592592595</v>
      </c>
      <c r="B59" s="3">
        <f>Params!D$29+HOUR(A59-Params!C$29)*3600+MINUTE(A59-Params!C$29)*60+SECOND(A59-Params!C$29)</f>
        <v>1553300260</v>
      </c>
      <c r="C59">
        <f t="shared" si="2"/>
        <v>2</v>
      </c>
      <c r="D59">
        <f t="shared" ca="1" si="3"/>
        <v>7</v>
      </c>
      <c r="E59">
        <f t="shared" ca="1" si="11"/>
        <v>-76354.183314268419</v>
      </c>
      <c r="F59">
        <f t="shared" ca="1" si="12"/>
        <v>51961.665573936843</v>
      </c>
      <c r="G59">
        <f t="shared" ca="1" si="4"/>
        <v>10363.200000000001</v>
      </c>
      <c r="H59" s="9">
        <f t="shared" ca="1" si="13"/>
        <v>152.70891032973682</v>
      </c>
      <c r="I59" s="9">
        <f t="shared" ca="1" si="13"/>
        <v>-103.9236708694737</v>
      </c>
      <c r="J59" s="9">
        <f t="shared" ca="1" si="13"/>
        <v>0</v>
      </c>
      <c r="K59" s="9">
        <f t="shared" ca="1" si="13"/>
        <v>184.71637897350169</v>
      </c>
      <c r="L59" s="9">
        <f t="shared" ca="1" si="13"/>
        <v>124.23663541539261</v>
      </c>
      <c r="M59">
        <f t="shared" ca="1" si="9"/>
        <v>56.312536549707602</v>
      </c>
      <c r="N59">
        <f t="shared" ca="1" si="10"/>
        <v>31.711476608187134</v>
      </c>
    </row>
    <row r="60" spans="1:18" x14ac:dyDescent="0.25">
      <c r="A60" s="4">
        <f t="shared" si="6"/>
        <v>0.41973379629629631</v>
      </c>
      <c r="B60" s="3">
        <f>Params!D$29+HOUR(A60-Params!C$29)*3600+MINUTE(A60-Params!C$29)*60+SECOND(A60-Params!C$29)</f>
        <v>1553300265</v>
      </c>
      <c r="C60">
        <f t="shared" si="2"/>
        <v>2</v>
      </c>
      <c r="D60">
        <f t="shared" ca="1" si="3"/>
        <v>7</v>
      </c>
      <c r="E60">
        <f t="shared" ca="1" si="11"/>
        <v>-75590.638762619739</v>
      </c>
      <c r="F60">
        <f t="shared" ca="1" si="12"/>
        <v>51442.047219589476</v>
      </c>
      <c r="G60">
        <f t="shared" ca="1" si="4"/>
        <v>10363.200000000001</v>
      </c>
      <c r="H60" s="9">
        <f t="shared" ca="1" si="13"/>
        <v>152.70891032973682</v>
      </c>
      <c r="I60" s="9">
        <f t="shared" ca="1" si="13"/>
        <v>-103.9236708694737</v>
      </c>
      <c r="J60" s="9">
        <f t="shared" ca="1" si="13"/>
        <v>0</v>
      </c>
      <c r="K60" s="9">
        <f t="shared" ca="1" si="13"/>
        <v>184.71637897350169</v>
      </c>
      <c r="L60" s="9">
        <f t="shared" ca="1" si="13"/>
        <v>124.23663541539261</v>
      </c>
      <c r="M60">
        <f t="shared" ca="1" si="9"/>
        <v>56.307911184210525</v>
      </c>
      <c r="N60">
        <f t="shared" ca="1" si="10"/>
        <v>31.723695175438596</v>
      </c>
    </row>
    <row r="61" spans="1:18" x14ac:dyDescent="0.25">
      <c r="A61" s="4">
        <f t="shared" si="6"/>
        <v>0.41979166666666662</v>
      </c>
      <c r="B61" s="3">
        <f>Params!D$29+HOUR(A61-Params!C$29)*3600+MINUTE(A61-Params!C$29)*60+SECOND(A61-Params!C$29)</f>
        <v>1553300270</v>
      </c>
      <c r="C61">
        <f t="shared" si="2"/>
        <v>2</v>
      </c>
      <c r="D61">
        <f t="shared" ca="1" si="3"/>
        <v>7</v>
      </c>
      <c r="E61">
        <f t="shared" ca="1" si="11"/>
        <v>-74827.09421097106</v>
      </c>
      <c r="F61">
        <f t="shared" ca="1" si="12"/>
        <v>50922.428865242109</v>
      </c>
      <c r="G61">
        <f t="shared" ca="1" si="4"/>
        <v>10363.200000000001</v>
      </c>
      <c r="H61" s="9">
        <f t="shared" ca="1" si="13"/>
        <v>152.70891032973682</v>
      </c>
      <c r="I61" s="9">
        <f t="shared" ca="1" si="13"/>
        <v>-103.9236708694737</v>
      </c>
      <c r="J61" s="9">
        <f t="shared" ca="1" si="13"/>
        <v>0</v>
      </c>
      <c r="K61" s="9">
        <f t="shared" ca="1" si="13"/>
        <v>184.71637897350169</v>
      </c>
      <c r="L61" s="9">
        <f t="shared" ca="1" si="13"/>
        <v>124.23663541539261</v>
      </c>
      <c r="M61">
        <f t="shared" ca="1" si="9"/>
        <v>56.303285818713448</v>
      </c>
      <c r="N61">
        <f t="shared" ca="1" si="10"/>
        <v>31.735913742690059</v>
      </c>
    </row>
    <row r="62" spans="1:18" x14ac:dyDescent="0.25">
      <c r="A62" s="4">
        <f t="shared" si="6"/>
        <v>0.41984953703703703</v>
      </c>
      <c r="B62" s="3">
        <f>Params!D$29+HOUR(A62-Params!C$29)*3600+MINUTE(A62-Params!C$29)*60+SECOND(A62-Params!C$29)</f>
        <v>1553300275</v>
      </c>
      <c r="C62">
        <f t="shared" si="2"/>
        <v>2</v>
      </c>
      <c r="D62">
        <f t="shared" ca="1" si="3"/>
        <v>7</v>
      </c>
      <c r="E62">
        <f t="shared" ca="1" si="11"/>
        <v>-74063.549659322365</v>
      </c>
      <c r="F62">
        <f t="shared" ca="1" si="12"/>
        <v>50402.810510894742</v>
      </c>
      <c r="G62">
        <f t="shared" ca="1" si="4"/>
        <v>10363.200000000001</v>
      </c>
      <c r="H62" s="9">
        <f t="shared" ca="1" si="13"/>
        <v>152.70891032973682</v>
      </c>
      <c r="I62" s="9">
        <f t="shared" ca="1" si="13"/>
        <v>-103.9236708694737</v>
      </c>
      <c r="J62" s="9">
        <f t="shared" ca="1" si="13"/>
        <v>0</v>
      </c>
      <c r="K62" s="9">
        <f t="shared" ca="1" si="13"/>
        <v>184.71637897350169</v>
      </c>
      <c r="L62" s="9">
        <f t="shared" ca="1" si="13"/>
        <v>124.23663541539261</v>
      </c>
      <c r="M62">
        <f t="shared" ca="1" si="9"/>
        <v>56.298660453216371</v>
      </c>
      <c r="N62">
        <f t="shared" ca="1" si="10"/>
        <v>31.748132309941518</v>
      </c>
    </row>
    <row r="63" spans="1:18" x14ac:dyDescent="0.25">
      <c r="A63" s="4">
        <f t="shared" si="6"/>
        <v>0.4199074074074074</v>
      </c>
      <c r="B63" s="3">
        <f>Params!D$29+HOUR(A63-Params!C$29)*3600+MINUTE(A63-Params!C$29)*60+SECOND(A63-Params!C$29)</f>
        <v>1553300280</v>
      </c>
      <c r="C63">
        <f t="shared" si="2"/>
        <v>2</v>
      </c>
      <c r="D63">
        <f t="shared" ca="1" si="3"/>
        <v>7</v>
      </c>
      <c r="E63">
        <f t="shared" ca="1" si="11"/>
        <v>-73300.0051076737</v>
      </c>
      <c r="F63">
        <f t="shared" ca="1" si="12"/>
        <v>49883.192156547375</v>
      </c>
      <c r="G63">
        <f t="shared" ca="1" si="4"/>
        <v>10363.200000000001</v>
      </c>
      <c r="H63" s="9">
        <f t="shared" ca="1" si="13"/>
        <v>152.70891032973682</v>
      </c>
      <c r="I63" s="9">
        <f t="shared" ca="1" si="13"/>
        <v>-103.9236708694737</v>
      </c>
      <c r="J63" s="9">
        <f t="shared" ca="1" si="13"/>
        <v>0</v>
      </c>
      <c r="K63" s="9">
        <f t="shared" ca="1" si="13"/>
        <v>184.71637897350169</v>
      </c>
      <c r="L63" s="9">
        <f t="shared" ca="1" si="13"/>
        <v>124.23663541539261</v>
      </c>
      <c r="M63">
        <f t="shared" ca="1" si="9"/>
        <v>56.294035087719294</v>
      </c>
      <c r="N63">
        <f t="shared" ca="1" si="10"/>
        <v>31.76035087719298</v>
      </c>
    </row>
    <row r="64" spans="1:18" x14ac:dyDescent="0.25">
      <c r="A64" s="4">
        <f t="shared" si="6"/>
        <v>0.41996527777777781</v>
      </c>
      <c r="B64" s="3">
        <f>Params!D$29+HOUR(A64-Params!C$29)*3600+MINUTE(A64-Params!C$29)*60+SECOND(A64-Params!C$29)</f>
        <v>1553300285</v>
      </c>
      <c r="C64">
        <f t="shared" si="2"/>
        <v>2</v>
      </c>
      <c r="D64">
        <f t="shared" ca="1" si="3"/>
        <v>7</v>
      </c>
      <c r="E64">
        <f t="shared" ca="1" si="11"/>
        <v>-72536.460556025006</v>
      </c>
      <c r="F64">
        <f t="shared" ca="1" si="12"/>
        <v>49363.573802200001</v>
      </c>
      <c r="G64">
        <f t="shared" ca="1" si="4"/>
        <v>10363.200000000001</v>
      </c>
      <c r="H64" s="9">
        <f t="shared" ca="1" si="13"/>
        <v>152.70891032973682</v>
      </c>
      <c r="I64" s="9">
        <f t="shared" ca="1" si="13"/>
        <v>-103.9236708694737</v>
      </c>
      <c r="J64" s="9">
        <f t="shared" ca="1" si="13"/>
        <v>0</v>
      </c>
      <c r="K64" s="9">
        <f t="shared" ca="1" si="13"/>
        <v>184.71637897350169</v>
      </c>
      <c r="L64" s="9">
        <f t="shared" ca="1" si="13"/>
        <v>124.23663541539261</v>
      </c>
      <c r="M64">
        <f t="shared" ca="1" si="9"/>
        <v>56.289409722222217</v>
      </c>
      <c r="N64">
        <f t="shared" ca="1" si="10"/>
        <v>31.772569444444443</v>
      </c>
    </row>
    <row r="65" spans="1:14" x14ac:dyDescent="0.25">
      <c r="A65" s="4">
        <f t="shared" si="6"/>
        <v>0.42002314814814817</v>
      </c>
      <c r="B65" s="3">
        <f>Params!D$29+HOUR(A65-Params!C$29)*3600+MINUTE(A65-Params!C$29)*60+SECOND(A65-Params!C$29)</f>
        <v>1553300290</v>
      </c>
      <c r="C65">
        <f t="shared" si="2"/>
        <v>2</v>
      </c>
      <c r="D65">
        <f t="shared" ca="1" si="3"/>
        <v>7</v>
      </c>
      <c r="E65">
        <f t="shared" ca="1" si="11"/>
        <v>-71772.916004376311</v>
      </c>
      <c r="F65">
        <f t="shared" ca="1" si="12"/>
        <v>48843.955447852633</v>
      </c>
      <c r="G65">
        <f t="shared" ca="1" si="4"/>
        <v>10363.200000000001</v>
      </c>
      <c r="H65" s="9">
        <f t="shared" ca="1" si="13"/>
        <v>152.70891032973682</v>
      </c>
      <c r="I65" s="9">
        <f t="shared" ca="1" si="13"/>
        <v>-103.9236708694737</v>
      </c>
      <c r="J65" s="9">
        <f t="shared" ca="1" si="13"/>
        <v>0</v>
      </c>
      <c r="K65" s="9">
        <f t="shared" ca="1" si="13"/>
        <v>184.71637897350169</v>
      </c>
      <c r="L65" s="9">
        <f t="shared" ca="1" si="13"/>
        <v>124.23663541539261</v>
      </c>
      <c r="M65">
        <f t="shared" ca="1" si="9"/>
        <v>56.284784356725147</v>
      </c>
      <c r="N65">
        <f t="shared" ca="1" si="10"/>
        <v>31.784788011695905</v>
      </c>
    </row>
    <row r="66" spans="1:14" x14ac:dyDescent="0.25">
      <c r="A66" s="4">
        <f t="shared" si="6"/>
        <v>0.42008101851851848</v>
      </c>
      <c r="B66" s="3">
        <f>Params!D$29+HOUR(A66-Params!C$29)*3600+MINUTE(A66-Params!C$29)*60+SECOND(A66-Params!C$29)</f>
        <v>1553300295</v>
      </c>
      <c r="C66">
        <f t="shared" si="2"/>
        <v>2</v>
      </c>
      <c r="D66">
        <f t="shared" ca="1" si="3"/>
        <v>7</v>
      </c>
      <c r="E66">
        <f t="shared" ca="1" si="11"/>
        <v>-71009.371452727646</v>
      </c>
      <c r="F66">
        <f t="shared" ca="1" si="12"/>
        <v>48324.337093505266</v>
      </c>
      <c r="G66">
        <f t="shared" ca="1" si="4"/>
        <v>10363.200000000001</v>
      </c>
      <c r="H66" s="9">
        <f t="shared" ca="1" si="13"/>
        <v>152.70891032973682</v>
      </c>
      <c r="I66" s="9">
        <f t="shared" ca="1" si="13"/>
        <v>-103.9236708694737</v>
      </c>
      <c r="J66" s="9">
        <f t="shared" ca="1" si="13"/>
        <v>0</v>
      </c>
      <c r="K66" s="9">
        <f t="shared" ca="1" si="13"/>
        <v>184.71637897350169</v>
      </c>
      <c r="L66" s="9">
        <f t="shared" ca="1" si="13"/>
        <v>124.23663541539261</v>
      </c>
      <c r="M66">
        <f t="shared" ca="1" si="9"/>
        <v>56.28015899122807</v>
      </c>
      <c r="N66">
        <f t="shared" ca="1" si="10"/>
        <v>31.797006578947368</v>
      </c>
    </row>
    <row r="67" spans="1:14" x14ac:dyDescent="0.25">
      <c r="A67" s="4">
        <f t="shared" si="6"/>
        <v>0.4201388888888889</v>
      </c>
      <c r="B67" s="3">
        <f>Params!D$29+HOUR(A67-Params!C$29)*3600+MINUTE(A67-Params!C$29)*60+SECOND(A67-Params!C$29)</f>
        <v>1553300300</v>
      </c>
      <c r="C67">
        <f t="shared" si="2"/>
        <v>2</v>
      </c>
      <c r="D67">
        <f t="shared" ca="1" si="3"/>
        <v>7</v>
      </c>
      <c r="E67">
        <f t="shared" ca="1" si="11"/>
        <v>-70245.826901078952</v>
      </c>
      <c r="F67">
        <f t="shared" ca="1" si="12"/>
        <v>47804.718739157899</v>
      </c>
      <c r="G67">
        <f t="shared" ca="1" si="4"/>
        <v>10363.200000000001</v>
      </c>
      <c r="H67" s="9">
        <f t="shared" ca="1" si="13"/>
        <v>152.70891032973682</v>
      </c>
      <c r="I67" s="9">
        <f t="shared" ca="1" si="13"/>
        <v>-103.9236708694737</v>
      </c>
      <c r="J67" s="9">
        <f t="shared" ca="1" si="13"/>
        <v>0</v>
      </c>
      <c r="K67" s="9">
        <f t="shared" ca="1" si="13"/>
        <v>184.71637897350169</v>
      </c>
      <c r="L67" s="9">
        <f t="shared" ca="1" si="13"/>
        <v>124.23663541539261</v>
      </c>
      <c r="M67">
        <f t="shared" ca="1" si="9"/>
        <v>56.275533625730993</v>
      </c>
      <c r="N67">
        <f t="shared" ca="1" si="10"/>
        <v>31.80922514619883</v>
      </c>
    </row>
    <row r="68" spans="1:14" x14ac:dyDescent="0.25">
      <c r="A68" s="4">
        <f t="shared" si="6"/>
        <v>0.42019675925925926</v>
      </c>
      <c r="B68" s="3">
        <f>Params!D$29+HOUR(A68-Params!C$29)*3600+MINUTE(A68-Params!C$29)*60+SECOND(A68-Params!C$29)</f>
        <v>1553300305</v>
      </c>
      <c r="C68">
        <f t="shared" si="2"/>
        <v>2</v>
      </c>
      <c r="D68">
        <f t="shared" ca="1" si="3"/>
        <v>7</v>
      </c>
      <c r="E68">
        <f t="shared" ca="1" si="11"/>
        <v>-69482.282349430272</v>
      </c>
      <c r="F68">
        <f t="shared" ca="1" si="12"/>
        <v>47285.100384810532</v>
      </c>
      <c r="G68">
        <f t="shared" ca="1" si="4"/>
        <v>10363.200000000001</v>
      </c>
      <c r="H68" s="9">
        <f t="shared" ca="1" si="13"/>
        <v>152.70891032973682</v>
      </c>
      <c r="I68" s="9">
        <f t="shared" ca="1" si="13"/>
        <v>-103.9236708694737</v>
      </c>
      <c r="J68" s="9">
        <f t="shared" ca="1" si="13"/>
        <v>0</v>
      </c>
      <c r="K68" s="9">
        <f t="shared" ca="1" si="13"/>
        <v>184.71637897350169</v>
      </c>
      <c r="L68" s="9">
        <f t="shared" ca="1" si="13"/>
        <v>124.23663541539261</v>
      </c>
      <c r="M68">
        <f t="shared" ca="1" si="9"/>
        <v>56.270908260233917</v>
      </c>
      <c r="N68">
        <f t="shared" ca="1" si="10"/>
        <v>31.821443713450289</v>
      </c>
    </row>
    <row r="69" spans="1:14" x14ac:dyDescent="0.25">
      <c r="A69" s="4">
        <f t="shared" si="6"/>
        <v>0.42025462962962962</v>
      </c>
      <c r="B69" s="3">
        <f>Params!D$29+HOUR(A69-Params!C$29)*3600+MINUTE(A69-Params!C$29)*60+SECOND(A69-Params!C$29)</f>
        <v>1553300310</v>
      </c>
      <c r="C69">
        <f t="shared" si="2"/>
        <v>2</v>
      </c>
      <c r="D69">
        <f t="shared" ca="1" si="3"/>
        <v>7</v>
      </c>
      <c r="E69">
        <f t="shared" ca="1" si="11"/>
        <v>-68718.737797781592</v>
      </c>
      <c r="F69">
        <f t="shared" ca="1" si="12"/>
        <v>46765.482030463158</v>
      </c>
      <c r="G69">
        <f t="shared" ca="1" si="4"/>
        <v>10363.200000000001</v>
      </c>
      <c r="H69" s="9">
        <f t="shared" ca="1" si="13"/>
        <v>152.70891032973682</v>
      </c>
      <c r="I69" s="9">
        <f t="shared" ca="1" si="13"/>
        <v>-103.9236708694737</v>
      </c>
      <c r="J69" s="9">
        <f t="shared" ca="1" si="13"/>
        <v>0</v>
      </c>
      <c r="K69" s="9">
        <f t="shared" ca="1" si="13"/>
        <v>184.71637897350169</v>
      </c>
      <c r="L69" s="9">
        <f t="shared" ca="1" si="13"/>
        <v>124.23663541539261</v>
      </c>
      <c r="M69">
        <f t="shared" ca="1" si="9"/>
        <v>56.26628289473684</v>
      </c>
      <c r="N69">
        <f t="shared" ca="1" si="10"/>
        <v>31.833662280701752</v>
      </c>
    </row>
    <row r="70" spans="1:14" x14ac:dyDescent="0.25">
      <c r="A70" s="4">
        <f t="shared" si="6"/>
        <v>0.42031250000000003</v>
      </c>
      <c r="B70" s="3">
        <f>Params!D$29+HOUR(A70-Params!C$29)*3600+MINUTE(A70-Params!C$29)*60+SECOND(A70-Params!C$29)</f>
        <v>1553300315</v>
      </c>
      <c r="C70">
        <f t="shared" si="2"/>
        <v>2</v>
      </c>
      <c r="D70">
        <f t="shared" ca="1" si="3"/>
        <v>7</v>
      </c>
      <c r="E70">
        <f t="shared" ca="1" si="11"/>
        <v>-67955.193246132898</v>
      </c>
      <c r="F70">
        <f t="shared" ca="1" si="12"/>
        <v>46245.863676115798</v>
      </c>
      <c r="G70">
        <f t="shared" ca="1" si="4"/>
        <v>10363.200000000001</v>
      </c>
      <c r="H70" s="9">
        <f t="shared" ca="1" si="13"/>
        <v>152.70891032973682</v>
      </c>
      <c r="I70" s="9">
        <f t="shared" ca="1" si="13"/>
        <v>-103.9236708694737</v>
      </c>
      <c r="J70" s="9">
        <f t="shared" ca="1" si="13"/>
        <v>0</v>
      </c>
      <c r="K70" s="9">
        <f t="shared" ca="1" si="13"/>
        <v>184.71637897350169</v>
      </c>
      <c r="L70" s="9">
        <f t="shared" ca="1" si="13"/>
        <v>124.23663541539261</v>
      </c>
      <c r="M70">
        <f t="shared" ca="1" si="9"/>
        <v>56.261657529239763</v>
      </c>
      <c r="N70">
        <f t="shared" ca="1" si="10"/>
        <v>31.845880847953214</v>
      </c>
    </row>
    <row r="71" spans="1:14" x14ac:dyDescent="0.25">
      <c r="A71" s="4">
        <f t="shared" si="6"/>
        <v>0.42037037037037034</v>
      </c>
      <c r="B71" s="3">
        <f>Params!D$29+HOUR(A71-Params!C$29)*3600+MINUTE(A71-Params!C$29)*60+SECOND(A71-Params!C$29)</f>
        <v>1553300320</v>
      </c>
      <c r="C71">
        <f t="shared" si="2"/>
        <v>2</v>
      </c>
      <c r="D71">
        <f t="shared" ca="1" si="3"/>
        <v>7</v>
      </c>
      <c r="E71">
        <f t="shared" ca="1" si="11"/>
        <v>-67191.648694484218</v>
      </c>
      <c r="F71">
        <f t="shared" ca="1" si="12"/>
        <v>45726.245321768423</v>
      </c>
      <c r="G71">
        <f t="shared" ca="1" si="4"/>
        <v>10363.200000000001</v>
      </c>
      <c r="H71" s="9">
        <f t="shared" ca="1" si="13"/>
        <v>152.70891032973682</v>
      </c>
      <c r="I71" s="9">
        <f t="shared" ca="1" si="13"/>
        <v>-103.9236708694737</v>
      </c>
      <c r="J71" s="9">
        <f t="shared" ca="1" si="13"/>
        <v>0</v>
      </c>
      <c r="K71" s="9">
        <f t="shared" ca="1" si="13"/>
        <v>184.71637897350169</v>
      </c>
      <c r="L71" s="9">
        <f t="shared" ca="1" si="13"/>
        <v>124.23663541539261</v>
      </c>
      <c r="M71">
        <f t="shared" ca="1" si="9"/>
        <v>56.257032163742686</v>
      </c>
      <c r="N71">
        <f t="shared" ca="1" si="10"/>
        <v>31.858099415204677</v>
      </c>
    </row>
    <row r="72" spans="1:14" x14ac:dyDescent="0.25">
      <c r="A72" s="4">
        <f t="shared" si="6"/>
        <v>0.42042824074074076</v>
      </c>
      <c r="B72" s="3">
        <f>Params!D$29+HOUR(A72-Params!C$29)*3600+MINUTE(A72-Params!C$29)*60+SECOND(A72-Params!C$29)</f>
        <v>1553300325</v>
      </c>
      <c r="C72">
        <f t="shared" ref="C72:C135" si="14">_xlfn.IFNA(VLOOKUP(A72,A$2:D$3,4,FALSE),C71)</f>
        <v>2</v>
      </c>
      <c r="D72">
        <f t="shared" ref="D72:D135" ca="1" si="15">IF(A72=INDIRECT("A"&amp;C72),ROW(),D71)</f>
        <v>7</v>
      </c>
      <c r="E72">
        <f t="shared" ca="1" si="11"/>
        <v>-66428.104142835538</v>
      </c>
      <c r="F72">
        <f t="shared" ca="1" si="12"/>
        <v>45206.626967421056</v>
      </c>
      <c r="G72">
        <f t="shared" ref="G72:G103" ca="1" si="16">INDIRECT("G$"&amp;C72)+INDIRECT("J$"&amp;C72)*($B72-INDIRECT("B$"&amp;D72))</f>
        <v>10363.200000000001</v>
      </c>
      <c r="H72" s="9">
        <f t="shared" ref="H72:L103" ca="1" si="17">INDIRECT(ADDRESS($C72,COLUMN()))</f>
        <v>152.70891032973682</v>
      </c>
      <c r="I72" s="9">
        <f t="shared" ca="1" si="17"/>
        <v>-103.9236708694737</v>
      </c>
      <c r="J72" s="9">
        <f t="shared" ca="1" si="17"/>
        <v>0</v>
      </c>
      <c r="K72" s="9">
        <f t="shared" ca="1" si="17"/>
        <v>184.71637897350169</v>
      </c>
      <c r="L72" s="9">
        <f t="shared" ca="1" si="17"/>
        <v>124.23663541539261</v>
      </c>
      <c r="M72">
        <f t="shared" ca="1" si="9"/>
        <v>56.252406798245616</v>
      </c>
      <c r="N72">
        <f t="shared" ca="1" si="10"/>
        <v>31.87031798245614</v>
      </c>
    </row>
    <row r="73" spans="1:14" x14ac:dyDescent="0.25">
      <c r="A73" s="4">
        <f t="shared" ref="A73:A136" si="18">TIME(HOUR(A72),MINUTE(A72),SECOND(A72)+5)</f>
        <v>0.42048611111111112</v>
      </c>
      <c r="B73" s="3">
        <f>Params!D$29+HOUR(A73-Params!C$29)*3600+MINUTE(A73-Params!C$29)*60+SECOND(A73-Params!C$29)</f>
        <v>1553300330</v>
      </c>
      <c r="C73">
        <f t="shared" si="14"/>
        <v>2</v>
      </c>
      <c r="D73">
        <f t="shared" ca="1" si="15"/>
        <v>7</v>
      </c>
      <c r="E73">
        <f t="shared" ca="1" si="11"/>
        <v>-65664.559591186844</v>
      </c>
      <c r="F73">
        <f t="shared" ca="1" si="12"/>
        <v>44687.008613073689</v>
      </c>
      <c r="G73">
        <f t="shared" ca="1" si="16"/>
        <v>10363.200000000001</v>
      </c>
      <c r="H73" s="9">
        <f t="shared" ca="1" si="17"/>
        <v>152.70891032973682</v>
      </c>
      <c r="I73" s="9">
        <f t="shared" ca="1" si="17"/>
        <v>-103.9236708694737</v>
      </c>
      <c r="J73" s="9">
        <f t="shared" ca="1" si="17"/>
        <v>0</v>
      </c>
      <c r="K73" s="9">
        <f t="shared" ca="1" si="17"/>
        <v>184.71637897350169</v>
      </c>
      <c r="L73" s="9">
        <f t="shared" ca="1" si="17"/>
        <v>124.23663541539261</v>
      </c>
      <c r="M73">
        <f t="shared" ref="M73:M136" ca="1" si="19">INDIRECT("M$"&amp;C73)+INDIRECT("O$"&amp;C73)*($B73-INDIRECT("B$"&amp;D73))</f>
        <v>56.247781432748539</v>
      </c>
      <c r="N73">
        <f t="shared" ref="N73:N136" ca="1" si="20">INDIRECT("N$"&amp;C73)+INDIRECT("P$"&amp;C73)*($B73-INDIRECT("B$"&amp;D73))</f>
        <v>31.882536549707602</v>
      </c>
    </row>
    <row r="74" spans="1:14" x14ac:dyDescent="0.25">
      <c r="A74" s="4">
        <f t="shared" si="18"/>
        <v>0.42054398148148148</v>
      </c>
      <c r="B74" s="3">
        <f>Params!D$29+HOUR(A74-Params!C$29)*3600+MINUTE(A74-Params!C$29)*60+SECOND(A74-Params!C$29)</f>
        <v>1553300335</v>
      </c>
      <c r="C74">
        <f t="shared" si="14"/>
        <v>2</v>
      </c>
      <c r="D74">
        <f t="shared" ca="1" si="15"/>
        <v>7</v>
      </c>
      <c r="E74">
        <f t="shared" ca="1" si="11"/>
        <v>-64901.015039538164</v>
      </c>
      <c r="F74">
        <f t="shared" ca="1" si="12"/>
        <v>44167.390258726322</v>
      </c>
      <c r="G74">
        <f t="shared" ca="1" si="16"/>
        <v>10363.200000000001</v>
      </c>
      <c r="H74" s="9">
        <f t="shared" ca="1" si="17"/>
        <v>152.70891032973682</v>
      </c>
      <c r="I74" s="9">
        <f t="shared" ca="1" si="17"/>
        <v>-103.9236708694737</v>
      </c>
      <c r="J74" s="9">
        <f t="shared" ca="1" si="17"/>
        <v>0</v>
      </c>
      <c r="K74" s="9">
        <f t="shared" ca="1" si="17"/>
        <v>184.71637897350169</v>
      </c>
      <c r="L74" s="9">
        <f t="shared" ca="1" si="17"/>
        <v>124.23663541539261</v>
      </c>
      <c r="M74">
        <f t="shared" ca="1" si="19"/>
        <v>56.243156067251462</v>
      </c>
      <c r="N74">
        <f t="shared" ca="1" si="20"/>
        <v>31.894755116959061</v>
      </c>
    </row>
    <row r="75" spans="1:14" x14ac:dyDescent="0.25">
      <c r="A75" s="4">
        <f t="shared" si="18"/>
        <v>0.42060185185185189</v>
      </c>
      <c r="B75" s="3">
        <f>Params!D$29+HOUR(A75-Params!C$29)*3600+MINUTE(A75-Params!C$29)*60+SECOND(A75-Params!C$29)</f>
        <v>1553300340</v>
      </c>
      <c r="C75">
        <f t="shared" si="14"/>
        <v>2</v>
      </c>
      <c r="D75">
        <f t="shared" ca="1" si="15"/>
        <v>7</v>
      </c>
      <c r="E75">
        <f t="shared" ca="1" si="11"/>
        <v>-64137.470487889477</v>
      </c>
      <c r="F75">
        <f t="shared" ca="1" si="12"/>
        <v>43647.771904378948</v>
      </c>
      <c r="G75">
        <f t="shared" ca="1" si="16"/>
        <v>10363.200000000001</v>
      </c>
      <c r="H75" s="9">
        <f t="shared" ca="1" si="17"/>
        <v>152.70891032973682</v>
      </c>
      <c r="I75" s="9">
        <f t="shared" ca="1" si="17"/>
        <v>-103.9236708694737</v>
      </c>
      <c r="J75" s="9">
        <f t="shared" ca="1" si="17"/>
        <v>0</v>
      </c>
      <c r="K75" s="9">
        <f t="shared" ca="1" si="17"/>
        <v>184.71637897350169</v>
      </c>
      <c r="L75" s="9">
        <f t="shared" ca="1" si="17"/>
        <v>124.23663541539261</v>
      </c>
      <c r="M75">
        <f t="shared" ca="1" si="19"/>
        <v>56.238530701754385</v>
      </c>
      <c r="N75">
        <f t="shared" ca="1" si="20"/>
        <v>31.906973684210524</v>
      </c>
    </row>
    <row r="76" spans="1:14" x14ac:dyDescent="0.25">
      <c r="A76" s="4">
        <f t="shared" si="18"/>
        <v>0.4206597222222222</v>
      </c>
      <c r="B76" s="3">
        <f>Params!D$29+HOUR(A76-Params!C$29)*3600+MINUTE(A76-Params!C$29)*60+SECOND(A76-Params!C$29)</f>
        <v>1553300345</v>
      </c>
      <c r="C76">
        <f t="shared" si="14"/>
        <v>2</v>
      </c>
      <c r="D76">
        <f t="shared" ca="1" si="15"/>
        <v>7</v>
      </c>
      <c r="E76">
        <f t="shared" ca="1" si="11"/>
        <v>-63373.925936240797</v>
      </c>
      <c r="F76">
        <f t="shared" ca="1" si="12"/>
        <v>43128.15355003158</v>
      </c>
      <c r="G76">
        <f t="shared" ca="1" si="16"/>
        <v>10363.200000000001</v>
      </c>
      <c r="H76" s="9">
        <f t="shared" ca="1" si="17"/>
        <v>152.70891032973682</v>
      </c>
      <c r="I76" s="9">
        <f t="shared" ca="1" si="17"/>
        <v>-103.9236708694737</v>
      </c>
      <c r="J76" s="9">
        <f t="shared" ca="1" si="17"/>
        <v>0</v>
      </c>
      <c r="K76" s="9">
        <f t="shared" ca="1" si="17"/>
        <v>184.71637897350169</v>
      </c>
      <c r="L76" s="9">
        <f t="shared" ca="1" si="17"/>
        <v>124.23663541539261</v>
      </c>
      <c r="M76">
        <f t="shared" ca="1" si="19"/>
        <v>56.233905336257308</v>
      </c>
      <c r="N76">
        <f t="shared" ca="1" si="20"/>
        <v>31.919192251461986</v>
      </c>
    </row>
    <row r="77" spans="1:14" x14ac:dyDescent="0.25">
      <c r="A77" s="4">
        <f t="shared" si="18"/>
        <v>0.42071759259259256</v>
      </c>
      <c r="B77" s="3">
        <f>Params!D$29+HOUR(A77-Params!C$29)*3600+MINUTE(A77-Params!C$29)*60+SECOND(A77-Params!C$29)</f>
        <v>1553300350</v>
      </c>
      <c r="C77">
        <f t="shared" si="14"/>
        <v>2</v>
      </c>
      <c r="D77">
        <f t="shared" ca="1" si="15"/>
        <v>7</v>
      </c>
      <c r="E77">
        <f t="shared" ca="1" si="11"/>
        <v>-62610.38138459211</v>
      </c>
      <c r="F77">
        <f t="shared" ca="1" si="12"/>
        <v>42608.535195684213</v>
      </c>
      <c r="G77">
        <f t="shared" ca="1" si="16"/>
        <v>10363.200000000001</v>
      </c>
      <c r="H77" s="9">
        <f t="shared" ca="1" si="17"/>
        <v>152.70891032973682</v>
      </c>
      <c r="I77" s="9">
        <f t="shared" ca="1" si="17"/>
        <v>-103.9236708694737</v>
      </c>
      <c r="J77" s="9">
        <f t="shared" ca="1" si="17"/>
        <v>0</v>
      </c>
      <c r="K77" s="9">
        <f t="shared" ca="1" si="17"/>
        <v>184.71637897350169</v>
      </c>
      <c r="L77" s="9">
        <f t="shared" ca="1" si="17"/>
        <v>124.23663541539261</v>
      </c>
      <c r="M77">
        <f t="shared" ca="1" si="19"/>
        <v>56.229279970760231</v>
      </c>
      <c r="N77">
        <f t="shared" ca="1" si="20"/>
        <v>31.931410818713449</v>
      </c>
    </row>
    <row r="78" spans="1:14" x14ac:dyDescent="0.25">
      <c r="A78" s="4">
        <f t="shared" si="18"/>
        <v>0.42077546296296298</v>
      </c>
      <c r="B78" s="3">
        <f>Params!D$29+HOUR(A78-Params!C$29)*3600+MINUTE(A78-Params!C$29)*60+SECOND(A78-Params!C$29)</f>
        <v>1553300355</v>
      </c>
      <c r="C78">
        <f t="shared" si="14"/>
        <v>2</v>
      </c>
      <c r="D78">
        <f t="shared" ca="1" si="15"/>
        <v>7</v>
      </c>
      <c r="E78">
        <f t="shared" ca="1" si="11"/>
        <v>-61846.836832943431</v>
      </c>
      <c r="F78">
        <f t="shared" ca="1" si="12"/>
        <v>42088.916841336846</v>
      </c>
      <c r="G78">
        <f t="shared" ca="1" si="16"/>
        <v>10363.200000000001</v>
      </c>
      <c r="H78" s="9">
        <f t="shared" ca="1" si="17"/>
        <v>152.70891032973682</v>
      </c>
      <c r="I78" s="9">
        <f t="shared" ca="1" si="17"/>
        <v>-103.9236708694737</v>
      </c>
      <c r="J78" s="9">
        <f t="shared" ca="1" si="17"/>
        <v>0</v>
      </c>
      <c r="K78" s="9">
        <f t="shared" ca="1" si="17"/>
        <v>184.71637897350169</v>
      </c>
      <c r="L78" s="9">
        <f t="shared" ca="1" si="17"/>
        <v>124.23663541539261</v>
      </c>
      <c r="M78">
        <f t="shared" ca="1" si="19"/>
        <v>56.224654605263154</v>
      </c>
      <c r="N78">
        <f t="shared" ca="1" si="20"/>
        <v>31.943629385964911</v>
      </c>
    </row>
    <row r="79" spans="1:14" x14ac:dyDescent="0.25">
      <c r="A79" s="4">
        <f t="shared" si="18"/>
        <v>0.42083333333333334</v>
      </c>
      <c r="B79" s="3">
        <f>Params!D$29+HOUR(A79-Params!C$29)*3600+MINUTE(A79-Params!C$29)*60+SECOND(A79-Params!C$29)</f>
        <v>1553300360</v>
      </c>
      <c r="C79">
        <f t="shared" si="14"/>
        <v>2</v>
      </c>
      <c r="D79">
        <f t="shared" ca="1" si="15"/>
        <v>7</v>
      </c>
      <c r="E79">
        <f t="shared" ca="1" si="11"/>
        <v>-61083.292281294744</v>
      </c>
      <c r="F79">
        <f t="shared" ca="1" si="12"/>
        <v>41569.298486989479</v>
      </c>
      <c r="G79">
        <f t="shared" ca="1" si="16"/>
        <v>10363.200000000001</v>
      </c>
      <c r="H79" s="9">
        <f t="shared" ca="1" si="17"/>
        <v>152.70891032973682</v>
      </c>
      <c r="I79" s="9">
        <f t="shared" ca="1" si="17"/>
        <v>-103.9236708694737</v>
      </c>
      <c r="J79" s="9">
        <f t="shared" ca="1" si="17"/>
        <v>0</v>
      </c>
      <c r="K79" s="9">
        <f t="shared" ca="1" si="17"/>
        <v>184.71637897350169</v>
      </c>
      <c r="L79" s="9">
        <f t="shared" ca="1" si="17"/>
        <v>124.23663541539261</v>
      </c>
      <c r="M79">
        <f t="shared" ca="1" si="19"/>
        <v>56.220029239766077</v>
      </c>
      <c r="N79">
        <f t="shared" ca="1" si="20"/>
        <v>31.955847953216374</v>
      </c>
    </row>
    <row r="80" spans="1:14" x14ac:dyDescent="0.25">
      <c r="A80" s="4">
        <f t="shared" si="18"/>
        <v>0.42089120370370375</v>
      </c>
      <c r="B80" s="3">
        <f>Params!D$29+HOUR(A80-Params!C$29)*3600+MINUTE(A80-Params!C$29)*60+SECOND(A80-Params!C$29)</f>
        <v>1553300365</v>
      </c>
      <c r="C80">
        <f t="shared" si="14"/>
        <v>2</v>
      </c>
      <c r="D80">
        <f t="shared" ca="1" si="15"/>
        <v>7</v>
      </c>
      <c r="E80">
        <f t="shared" ca="1" si="11"/>
        <v>-60319.747729646057</v>
      </c>
      <c r="F80">
        <f t="shared" ca="1" si="12"/>
        <v>41049.680132642105</v>
      </c>
      <c r="G80">
        <f t="shared" ca="1" si="16"/>
        <v>10363.200000000001</v>
      </c>
      <c r="H80" s="9">
        <f t="shared" ca="1" si="17"/>
        <v>152.70891032973682</v>
      </c>
      <c r="I80" s="9">
        <f t="shared" ca="1" si="17"/>
        <v>-103.9236708694737</v>
      </c>
      <c r="J80" s="9">
        <f t="shared" ca="1" si="17"/>
        <v>0</v>
      </c>
      <c r="K80" s="9">
        <f t="shared" ca="1" si="17"/>
        <v>184.71637897350169</v>
      </c>
      <c r="L80" s="9">
        <f t="shared" ca="1" si="17"/>
        <v>124.23663541539261</v>
      </c>
      <c r="M80">
        <f t="shared" ca="1" si="19"/>
        <v>56.215403874269008</v>
      </c>
      <c r="N80">
        <f t="shared" ca="1" si="20"/>
        <v>31.968066520467836</v>
      </c>
    </row>
    <row r="81" spans="1:14" x14ac:dyDescent="0.25">
      <c r="A81" s="4">
        <f t="shared" si="18"/>
        <v>0.42094907407407406</v>
      </c>
      <c r="B81" s="3">
        <f>Params!D$29+HOUR(A81-Params!C$29)*3600+MINUTE(A81-Params!C$29)*60+SECOND(A81-Params!C$29)</f>
        <v>1553300370</v>
      </c>
      <c r="C81">
        <f t="shared" si="14"/>
        <v>2</v>
      </c>
      <c r="D81">
        <f t="shared" ca="1" si="15"/>
        <v>7</v>
      </c>
      <c r="E81">
        <f t="shared" ca="1" si="11"/>
        <v>-59556.203177997377</v>
      </c>
      <c r="F81">
        <f t="shared" ca="1" si="12"/>
        <v>40530.061778294737</v>
      </c>
      <c r="G81">
        <f t="shared" ca="1" si="16"/>
        <v>10363.200000000001</v>
      </c>
      <c r="H81" s="9">
        <f t="shared" ca="1" si="17"/>
        <v>152.70891032973682</v>
      </c>
      <c r="I81" s="9">
        <f t="shared" ca="1" si="17"/>
        <v>-103.9236708694737</v>
      </c>
      <c r="J81" s="9">
        <f t="shared" ca="1" si="17"/>
        <v>0</v>
      </c>
      <c r="K81" s="9">
        <f t="shared" ca="1" si="17"/>
        <v>184.71637897350169</v>
      </c>
      <c r="L81" s="9">
        <f t="shared" ca="1" si="17"/>
        <v>124.23663541539261</v>
      </c>
      <c r="M81">
        <f t="shared" ca="1" si="19"/>
        <v>56.210778508771931</v>
      </c>
      <c r="N81">
        <f t="shared" ca="1" si="20"/>
        <v>31.980285087719295</v>
      </c>
    </row>
    <row r="82" spans="1:14" x14ac:dyDescent="0.25">
      <c r="A82" s="4">
        <f t="shared" si="18"/>
        <v>0.42100694444444442</v>
      </c>
      <c r="B82" s="3">
        <f>Params!D$29+HOUR(A82-Params!C$29)*3600+MINUTE(A82-Params!C$29)*60+SECOND(A82-Params!C$29)</f>
        <v>1553300375</v>
      </c>
      <c r="C82">
        <f t="shared" si="14"/>
        <v>2</v>
      </c>
      <c r="D82">
        <f t="shared" ca="1" si="15"/>
        <v>7</v>
      </c>
      <c r="E82">
        <f t="shared" ca="1" si="11"/>
        <v>-58792.65862634869</v>
      </c>
      <c r="F82">
        <f t="shared" ca="1" si="12"/>
        <v>40010.44342394737</v>
      </c>
      <c r="G82">
        <f t="shared" ca="1" si="16"/>
        <v>10363.200000000001</v>
      </c>
      <c r="H82" s="9">
        <f t="shared" ca="1" si="17"/>
        <v>152.70891032973682</v>
      </c>
      <c r="I82" s="9">
        <f t="shared" ca="1" si="17"/>
        <v>-103.9236708694737</v>
      </c>
      <c r="J82" s="9">
        <f t="shared" ca="1" si="17"/>
        <v>0</v>
      </c>
      <c r="K82" s="9">
        <f t="shared" ca="1" si="17"/>
        <v>184.71637897350169</v>
      </c>
      <c r="L82" s="9">
        <f t="shared" ca="1" si="17"/>
        <v>124.23663541539261</v>
      </c>
      <c r="M82">
        <f t="shared" ca="1" si="19"/>
        <v>56.206153143274854</v>
      </c>
      <c r="N82">
        <f t="shared" ca="1" si="20"/>
        <v>31.992503654970758</v>
      </c>
    </row>
    <row r="83" spans="1:14" x14ac:dyDescent="0.25">
      <c r="A83" s="4">
        <f t="shared" si="18"/>
        <v>0.42106481481481484</v>
      </c>
      <c r="B83" s="3">
        <f>Params!D$29+HOUR(A83-Params!C$29)*3600+MINUTE(A83-Params!C$29)*60+SECOND(A83-Params!C$29)</f>
        <v>1553300380</v>
      </c>
      <c r="C83">
        <f t="shared" si="14"/>
        <v>2</v>
      </c>
      <c r="D83">
        <f t="shared" ca="1" si="15"/>
        <v>7</v>
      </c>
      <c r="E83">
        <f t="shared" ca="1" si="11"/>
        <v>-58029.11407470001</v>
      </c>
      <c r="F83">
        <f t="shared" ca="1" si="12"/>
        <v>39490.825069600003</v>
      </c>
      <c r="G83">
        <f t="shared" ca="1" si="16"/>
        <v>10363.200000000001</v>
      </c>
      <c r="H83" s="9">
        <f t="shared" ca="1" si="17"/>
        <v>152.70891032973682</v>
      </c>
      <c r="I83" s="9">
        <f t="shared" ca="1" si="17"/>
        <v>-103.9236708694737</v>
      </c>
      <c r="J83" s="9">
        <f t="shared" ca="1" si="17"/>
        <v>0</v>
      </c>
      <c r="K83" s="9">
        <f t="shared" ca="1" si="17"/>
        <v>184.71637897350169</v>
      </c>
      <c r="L83" s="9">
        <f t="shared" ca="1" si="17"/>
        <v>124.23663541539261</v>
      </c>
      <c r="M83">
        <f t="shared" ca="1" si="19"/>
        <v>56.201527777777777</v>
      </c>
      <c r="N83">
        <f t="shared" ca="1" si="20"/>
        <v>32.00472222222222</v>
      </c>
    </row>
    <row r="84" spans="1:14" x14ac:dyDescent="0.25">
      <c r="A84" s="4">
        <f t="shared" si="18"/>
        <v>0.4211226851851852</v>
      </c>
      <c r="B84" s="3">
        <f>Params!D$29+HOUR(A84-Params!C$29)*3600+MINUTE(A84-Params!C$29)*60+SECOND(A84-Params!C$29)</f>
        <v>1553300385</v>
      </c>
      <c r="C84">
        <f t="shared" si="14"/>
        <v>2</v>
      </c>
      <c r="D84">
        <f t="shared" ca="1" si="15"/>
        <v>7</v>
      </c>
      <c r="E84">
        <f t="shared" ca="1" si="11"/>
        <v>-57265.569523051323</v>
      </c>
      <c r="F84">
        <f t="shared" ca="1" si="12"/>
        <v>38971.206715252636</v>
      </c>
      <c r="G84">
        <f t="shared" ca="1" si="16"/>
        <v>10363.200000000001</v>
      </c>
      <c r="H84" s="9">
        <f t="shared" ca="1" si="17"/>
        <v>152.70891032973682</v>
      </c>
      <c r="I84" s="9">
        <f t="shared" ca="1" si="17"/>
        <v>-103.9236708694737</v>
      </c>
      <c r="J84" s="9">
        <f t="shared" ca="1" si="17"/>
        <v>0</v>
      </c>
      <c r="K84" s="9">
        <f t="shared" ca="1" si="17"/>
        <v>184.71637897350169</v>
      </c>
      <c r="L84" s="9">
        <f t="shared" ca="1" si="17"/>
        <v>124.23663541539261</v>
      </c>
      <c r="M84">
        <f t="shared" ca="1" si="19"/>
        <v>56.1969024122807</v>
      </c>
      <c r="N84">
        <f t="shared" ca="1" si="20"/>
        <v>32.016940789473679</v>
      </c>
    </row>
    <row r="85" spans="1:14" x14ac:dyDescent="0.25">
      <c r="A85" s="4">
        <f t="shared" si="18"/>
        <v>0.4211805555555555</v>
      </c>
      <c r="B85" s="3">
        <f>Params!D$29+HOUR(A85-Params!C$29)*3600+MINUTE(A85-Params!C$29)*60+SECOND(A85-Params!C$29)</f>
        <v>1553300390</v>
      </c>
      <c r="C85">
        <f t="shared" si="14"/>
        <v>2</v>
      </c>
      <c r="D85">
        <f t="shared" ca="1" si="15"/>
        <v>7</v>
      </c>
      <c r="E85">
        <f t="shared" ca="1" si="11"/>
        <v>-56502.024971402636</v>
      </c>
      <c r="F85">
        <f t="shared" ca="1" si="12"/>
        <v>38451.588360905269</v>
      </c>
      <c r="G85">
        <f t="shared" ca="1" si="16"/>
        <v>10363.200000000001</v>
      </c>
      <c r="H85" s="9">
        <f t="shared" ca="1" si="17"/>
        <v>152.70891032973682</v>
      </c>
      <c r="I85" s="9">
        <f t="shared" ca="1" si="17"/>
        <v>-103.9236708694737</v>
      </c>
      <c r="J85" s="9">
        <f t="shared" ca="1" si="17"/>
        <v>0</v>
      </c>
      <c r="K85" s="9">
        <f t="shared" ca="1" si="17"/>
        <v>184.71637897350169</v>
      </c>
      <c r="L85" s="9">
        <f t="shared" ca="1" si="17"/>
        <v>124.23663541539261</v>
      </c>
      <c r="M85">
        <f t="shared" ca="1" si="19"/>
        <v>56.192277046783623</v>
      </c>
      <c r="N85">
        <f t="shared" ca="1" si="20"/>
        <v>32.029159356725145</v>
      </c>
    </row>
    <row r="86" spans="1:14" x14ac:dyDescent="0.25">
      <c r="A86" s="4">
        <f t="shared" si="18"/>
        <v>0.42123842592592592</v>
      </c>
      <c r="B86" s="3">
        <f>Params!D$29+HOUR(A86-Params!C$29)*3600+MINUTE(A86-Params!C$29)*60+SECOND(A86-Params!C$29)</f>
        <v>1553300395</v>
      </c>
      <c r="C86">
        <f t="shared" si="14"/>
        <v>2</v>
      </c>
      <c r="D86">
        <f t="shared" ca="1" si="15"/>
        <v>7</v>
      </c>
      <c r="E86">
        <f t="shared" ca="1" si="11"/>
        <v>-55738.480419753956</v>
      </c>
      <c r="F86">
        <f t="shared" ca="1" si="12"/>
        <v>37931.970006557895</v>
      </c>
      <c r="G86">
        <f t="shared" ca="1" si="16"/>
        <v>10363.200000000001</v>
      </c>
      <c r="H86" s="9">
        <f t="shared" ca="1" si="17"/>
        <v>152.70891032973682</v>
      </c>
      <c r="I86" s="9">
        <f t="shared" ca="1" si="17"/>
        <v>-103.9236708694737</v>
      </c>
      <c r="J86" s="9">
        <f t="shared" ca="1" si="17"/>
        <v>0</v>
      </c>
      <c r="K86" s="9">
        <f t="shared" ca="1" si="17"/>
        <v>184.71637897350169</v>
      </c>
      <c r="L86" s="9">
        <f t="shared" ca="1" si="17"/>
        <v>124.23663541539261</v>
      </c>
      <c r="M86">
        <f t="shared" ca="1" si="19"/>
        <v>56.187651681286546</v>
      </c>
      <c r="N86">
        <f t="shared" ca="1" si="20"/>
        <v>32.041377923976604</v>
      </c>
    </row>
    <row r="87" spans="1:14" x14ac:dyDescent="0.25">
      <c r="A87" s="4">
        <f t="shared" si="18"/>
        <v>0.42129629629629628</v>
      </c>
      <c r="B87" s="3">
        <f>Params!D$29+HOUR(A87-Params!C$29)*3600+MINUTE(A87-Params!C$29)*60+SECOND(A87-Params!C$29)</f>
        <v>1553300400</v>
      </c>
      <c r="C87">
        <f t="shared" si="14"/>
        <v>2</v>
      </c>
      <c r="D87">
        <f t="shared" ca="1" si="15"/>
        <v>7</v>
      </c>
      <c r="E87">
        <f t="shared" ca="1" si="11"/>
        <v>-54974.935868105269</v>
      </c>
      <c r="F87">
        <f t="shared" ca="1" si="12"/>
        <v>37412.351652210527</v>
      </c>
      <c r="G87">
        <f t="shared" ca="1" si="16"/>
        <v>10363.200000000001</v>
      </c>
      <c r="H87" s="9">
        <f t="shared" ca="1" si="17"/>
        <v>152.70891032973682</v>
      </c>
      <c r="I87" s="9">
        <f t="shared" ca="1" si="17"/>
        <v>-103.9236708694737</v>
      </c>
      <c r="J87" s="9">
        <f t="shared" ca="1" si="17"/>
        <v>0</v>
      </c>
      <c r="K87" s="9">
        <f t="shared" ca="1" si="17"/>
        <v>184.71637897350169</v>
      </c>
      <c r="L87" s="9">
        <f t="shared" ca="1" si="17"/>
        <v>124.23663541539261</v>
      </c>
      <c r="M87">
        <f t="shared" ca="1" si="19"/>
        <v>56.183026315789476</v>
      </c>
      <c r="N87">
        <f t="shared" ca="1" si="20"/>
        <v>32.05359649122807</v>
      </c>
    </row>
    <row r="88" spans="1:14" x14ac:dyDescent="0.25">
      <c r="A88" s="4">
        <f t="shared" si="18"/>
        <v>0.4213541666666667</v>
      </c>
      <c r="B88" s="3">
        <f>Params!D$29+HOUR(A88-Params!C$29)*3600+MINUTE(A88-Params!C$29)*60+SECOND(A88-Params!C$29)</f>
        <v>1553300405</v>
      </c>
      <c r="C88">
        <f t="shared" si="14"/>
        <v>2</v>
      </c>
      <c r="D88">
        <f t="shared" ca="1" si="15"/>
        <v>7</v>
      </c>
      <c r="E88">
        <f t="shared" ca="1" si="11"/>
        <v>-54211.391316456589</v>
      </c>
      <c r="F88">
        <f t="shared" ca="1" si="12"/>
        <v>36892.73329786316</v>
      </c>
      <c r="G88">
        <f t="shared" ca="1" si="16"/>
        <v>10363.200000000001</v>
      </c>
      <c r="H88" s="9">
        <f t="shared" ca="1" si="17"/>
        <v>152.70891032973682</v>
      </c>
      <c r="I88" s="9">
        <f t="shared" ca="1" si="17"/>
        <v>-103.9236708694737</v>
      </c>
      <c r="J88" s="9">
        <f t="shared" ca="1" si="17"/>
        <v>0</v>
      </c>
      <c r="K88" s="9">
        <f t="shared" ca="1" si="17"/>
        <v>184.71637897350169</v>
      </c>
      <c r="L88" s="9">
        <f t="shared" ca="1" si="17"/>
        <v>124.23663541539261</v>
      </c>
      <c r="M88">
        <f t="shared" ca="1" si="19"/>
        <v>56.178400950292399</v>
      </c>
      <c r="N88">
        <f t="shared" ca="1" si="20"/>
        <v>32.065815058479529</v>
      </c>
    </row>
    <row r="89" spans="1:14" x14ac:dyDescent="0.25">
      <c r="A89" s="4">
        <f t="shared" si="18"/>
        <v>0.42141203703703706</v>
      </c>
      <c r="B89" s="3">
        <f>Params!D$29+HOUR(A89-Params!C$29)*3600+MINUTE(A89-Params!C$29)*60+SECOND(A89-Params!C$29)</f>
        <v>1553300410</v>
      </c>
      <c r="C89">
        <f t="shared" si="14"/>
        <v>2</v>
      </c>
      <c r="D89">
        <f t="shared" ca="1" si="15"/>
        <v>7</v>
      </c>
      <c r="E89">
        <f t="shared" ca="1" si="11"/>
        <v>-53447.846764807902</v>
      </c>
      <c r="F89">
        <f t="shared" ca="1" si="12"/>
        <v>36373.114943515793</v>
      </c>
      <c r="G89">
        <f t="shared" ca="1" si="16"/>
        <v>10363.200000000001</v>
      </c>
      <c r="H89" s="9">
        <f t="shared" ca="1" si="17"/>
        <v>152.70891032973682</v>
      </c>
      <c r="I89" s="9">
        <f t="shared" ca="1" si="17"/>
        <v>-103.9236708694737</v>
      </c>
      <c r="J89" s="9">
        <f t="shared" ca="1" si="17"/>
        <v>0</v>
      </c>
      <c r="K89" s="9">
        <f t="shared" ca="1" si="17"/>
        <v>184.71637897350169</v>
      </c>
      <c r="L89" s="9">
        <f t="shared" ca="1" si="17"/>
        <v>124.23663541539261</v>
      </c>
      <c r="M89">
        <f t="shared" ca="1" si="19"/>
        <v>56.173775584795322</v>
      </c>
      <c r="N89">
        <f t="shared" ca="1" si="20"/>
        <v>32.078033625730995</v>
      </c>
    </row>
    <row r="90" spans="1:14" x14ac:dyDescent="0.25">
      <c r="A90" s="4">
        <f t="shared" si="18"/>
        <v>0.42146990740740736</v>
      </c>
      <c r="B90" s="3">
        <f>Params!D$29+HOUR(A90-Params!C$29)*3600+MINUTE(A90-Params!C$29)*60+SECOND(A90-Params!C$29)</f>
        <v>1553300415</v>
      </c>
      <c r="C90">
        <f t="shared" si="14"/>
        <v>2</v>
      </c>
      <c r="D90">
        <f t="shared" ca="1" si="15"/>
        <v>7</v>
      </c>
      <c r="E90">
        <f t="shared" ca="1" si="11"/>
        <v>-52684.302213159215</v>
      </c>
      <c r="F90">
        <f t="shared" ca="1" si="12"/>
        <v>35853.496589168426</v>
      </c>
      <c r="G90">
        <f t="shared" ca="1" si="16"/>
        <v>10363.200000000001</v>
      </c>
      <c r="H90" s="9">
        <f t="shared" ca="1" si="17"/>
        <v>152.70891032973682</v>
      </c>
      <c r="I90" s="9">
        <f t="shared" ca="1" si="17"/>
        <v>-103.9236708694737</v>
      </c>
      <c r="J90" s="9">
        <f t="shared" ca="1" si="17"/>
        <v>0</v>
      </c>
      <c r="K90" s="9">
        <f t="shared" ca="1" si="17"/>
        <v>184.71637897350169</v>
      </c>
      <c r="L90" s="9">
        <f t="shared" ca="1" si="17"/>
        <v>124.23663541539261</v>
      </c>
      <c r="M90">
        <f t="shared" ca="1" si="19"/>
        <v>56.169150219298245</v>
      </c>
      <c r="N90">
        <f t="shared" ca="1" si="20"/>
        <v>32.090252192982454</v>
      </c>
    </row>
    <row r="91" spans="1:14" x14ac:dyDescent="0.25">
      <c r="A91" s="4">
        <f t="shared" si="18"/>
        <v>0.42152777777777778</v>
      </c>
      <c r="B91" s="3">
        <f>Params!D$29+HOUR(A91-Params!C$29)*3600+MINUTE(A91-Params!C$29)*60+SECOND(A91-Params!C$29)</f>
        <v>1553300420</v>
      </c>
      <c r="C91">
        <f t="shared" si="14"/>
        <v>2</v>
      </c>
      <c r="D91">
        <f t="shared" ca="1" si="15"/>
        <v>7</v>
      </c>
      <c r="E91">
        <f t="shared" ca="1" si="11"/>
        <v>-51920.757661510535</v>
      </c>
      <c r="F91">
        <f t="shared" ca="1" si="12"/>
        <v>35333.878234821052</v>
      </c>
      <c r="G91">
        <f t="shared" ca="1" si="16"/>
        <v>10363.200000000001</v>
      </c>
      <c r="H91" s="9">
        <f t="shared" ca="1" si="17"/>
        <v>152.70891032973682</v>
      </c>
      <c r="I91" s="9">
        <f t="shared" ca="1" si="17"/>
        <v>-103.9236708694737</v>
      </c>
      <c r="J91" s="9">
        <f t="shared" ca="1" si="17"/>
        <v>0</v>
      </c>
      <c r="K91" s="9">
        <f t="shared" ca="1" si="17"/>
        <v>184.71637897350169</v>
      </c>
      <c r="L91" s="9">
        <f t="shared" ca="1" si="17"/>
        <v>124.23663541539261</v>
      </c>
      <c r="M91">
        <f t="shared" ca="1" si="19"/>
        <v>56.164524853801169</v>
      </c>
      <c r="N91">
        <f t="shared" ca="1" si="20"/>
        <v>32.102470760233913</v>
      </c>
    </row>
    <row r="92" spans="1:14" x14ac:dyDescent="0.25">
      <c r="A92" s="4">
        <f t="shared" si="18"/>
        <v>0.42158564814814814</v>
      </c>
      <c r="B92" s="3">
        <f>Params!D$29+HOUR(A92-Params!C$29)*3600+MINUTE(A92-Params!C$29)*60+SECOND(A92-Params!C$29)</f>
        <v>1553300425</v>
      </c>
      <c r="C92">
        <f t="shared" si="14"/>
        <v>2</v>
      </c>
      <c r="D92">
        <f t="shared" ca="1" si="15"/>
        <v>7</v>
      </c>
      <c r="E92">
        <f t="shared" ca="1" si="11"/>
        <v>-51157.213109861848</v>
      </c>
      <c r="F92">
        <f t="shared" ca="1" si="12"/>
        <v>34814.259880473684</v>
      </c>
      <c r="G92">
        <f t="shared" ca="1" si="16"/>
        <v>10363.200000000001</v>
      </c>
      <c r="H92" s="9">
        <f t="shared" ca="1" si="17"/>
        <v>152.70891032973682</v>
      </c>
      <c r="I92" s="9">
        <f t="shared" ca="1" si="17"/>
        <v>-103.9236708694737</v>
      </c>
      <c r="J92" s="9">
        <f t="shared" ca="1" si="17"/>
        <v>0</v>
      </c>
      <c r="K92" s="9">
        <f t="shared" ca="1" si="17"/>
        <v>184.71637897350169</v>
      </c>
      <c r="L92" s="9">
        <f t="shared" ca="1" si="17"/>
        <v>124.23663541539261</v>
      </c>
      <c r="M92">
        <f t="shared" ca="1" si="19"/>
        <v>56.159899488304092</v>
      </c>
      <c r="N92">
        <f t="shared" ca="1" si="20"/>
        <v>32.11468932748538</v>
      </c>
    </row>
    <row r="93" spans="1:14" x14ac:dyDescent="0.25">
      <c r="A93" s="4">
        <f t="shared" si="18"/>
        <v>0.4216435185185185</v>
      </c>
      <c r="B93" s="3">
        <f>Params!D$29+HOUR(A93-Params!C$29)*3600+MINUTE(A93-Params!C$29)*60+SECOND(A93-Params!C$29)</f>
        <v>1553300430</v>
      </c>
      <c r="C93">
        <f t="shared" si="14"/>
        <v>2</v>
      </c>
      <c r="D93">
        <f t="shared" ca="1" si="15"/>
        <v>7</v>
      </c>
      <c r="E93">
        <f t="shared" ca="1" si="11"/>
        <v>-50393.668558213161</v>
      </c>
      <c r="F93">
        <f t="shared" ca="1" si="12"/>
        <v>34294.641526126317</v>
      </c>
      <c r="G93">
        <f t="shared" ca="1" si="16"/>
        <v>10363.200000000001</v>
      </c>
      <c r="H93" s="9">
        <f t="shared" ca="1" si="17"/>
        <v>152.70891032973682</v>
      </c>
      <c r="I93" s="9">
        <f t="shared" ca="1" si="17"/>
        <v>-103.9236708694737</v>
      </c>
      <c r="J93" s="9">
        <f t="shared" ca="1" si="17"/>
        <v>0</v>
      </c>
      <c r="K93" s="9">
        <f t="shared" ca="1" si="17"/>
        <v>184.71637897350169</v>
      </c>
      <c r="L93" s="9">
        <f t="shared" ca="1" si="17"/>
        <v>124.23663541539261</v>
      </c>
      <c r="M93">
        <f t="shared" ca="1" si="19"/>
        <v>56.155274122807015</v>
      </c>
      <c r="N93">
        <f t="shared" ca="1" si="20"/>
        <v>32.126907894736839</v>
      </c>
    </row>
    <row r="94" spans="1:14" x14ac:dyDescent="0.25">
      <c r="A94" s="4">
        <f t="shared" si="18"/>
        <v>0.42170138888888892</v>
      </c>
      <c r="B94" s="3">
        <f>Params!D$29+HOUR(A94-Params!C$29)*3600+MINUTE(A94-Params!C$29)*60+SECOND(A94-Params!C$29)</f>
        <v>1553300435</v>
      </c>
      <c r="C94">
        <f t="shared" si="14"/>
        <v>2</v>
      </c>
      <c r="D94">
        <f t="shared" ca="1" si="15"/>
        <v>7</v>
      </c>
      <c r="E94">
        <f t="shared" ca="1" si="11"/>
        <v>-49630.124006564482</v>
      </c>
      <c r="F94">
        <f t="shared" ca="1" si="12"/>
        <v>33775.02317177895</v>
      </c>
      <c r="G94">
        <f t="shared" ca="1" si="16"/>
        <v>10363.200000000001</v>
      </c>
      <c r="H94" s="9">
        <f t="shared" ca="1" si="17"/>
        <v>152.70891032973682</v>
      </c>
      <c r="I94" s="9">
        <f t="shared" ca="1" si="17"/>
        <v>-103.9236708694737</v>
      </c>
      <c r="J94" s="9">
        <f t="shared" ca="1" si="17"/>
        <v>0</v>
      </c>
      <c r="K94" s="9">
        <f t="shared" ca="1" si="17"/>
        <v>184.71637897350169</v>
      </c>
      <c r="L94" s="9">
        <f t="shared" ca="1" si="17"/>
        <v>124.23663541539261</v>
      </c>
      <c r="M94">
        <f t="shared" ca="1" si="19"/>
        <v>56.150648757309938</v>
      </c>
      <c r="N94">
        <f t="shared" ca="1" si="20"/>
        <v>32.139126461988305</v>
      </c>
    </row>
    <row r="95" spans="1:14" x14ac:dyDescent="0.25">
      <c r="A95" s="4">
        <f t="shared" si="18"/>
        <v>0.42175925925925922</v>
      </c>
      <c r="B95" s="3">
        <f>Params!D$29+HOUR(A95-Params!C$29)*3600+MINUTE(A95-Params!C$29)*60+SECOND(A95-Params!C$29)</f>
        <v>1553300440</v>
      </c>
      <c r="C95">
        <f t="shared" si="14"/>
        <v>2</v>
      </c>
      <c r="D95">
        <f t="shared" ca="1" si="15"/>
        <v>7</v>
      </c>
      <c r="E95">
        <f t="shared" ca="1" si="11"/>
        <v>-48866.579454915802</v>
      </c>
      <c r="F95">
        <f t="shared" ca="1" si="12"/>
        <v>33255.404817431583</v>
      </c>
      <c r="G95">
        <f t="shared" ca="1" si="16"/>
        <v>10363.200000000001</v>
      </c>
      <c r="H95" s="9">
        <f t="shared" ca="1" si="17"/>
        <v>152.70891032973682</v>
      </c>
      <c r="I95" s="9">
        <f t="shared" ca="1" si="17"/>
        <v>-103.9236708694737</v>
      </c>
      <c r="J95" s="9">
        <f t="shared" ca="1" si="17"/>
        <v>0</v>
      </c>
      <c r="K95" s="9">
        <f t="shared" ca="1" si="17"/>
        <v>184.71637897350169</v>
      </c>
      <c r="L95" s="9">
        <f t="shared" ca="1" si="17"/>
        <v>124.23663541539261</v>
      </c>
      <c r="M95">
        <f t="shared" ca="1" si="19"/>
        <v>56.146023391812868</v>
      </c>
      <c r="N95">
        <f t="shared" ca="1" si="20"/>
        <v>32.151345029239764</v>
      </c>
    </row>
    <row r="96" spans="1:14" x14ac:dyDescent="0.25">
      <c r="A96" s="4">
        <f t="shared" si="18"/>
        <v>0.42181712962962964</v>
      </c>
      <c r="B96" s="3">
        <f>Params!D$29+HOUR(A96-Params!C$29)*3600+MINUTE(A96-Params!C$29)*60+SECOND(A96-Params!C$29)</f>
        <v>1553300445</v>
      </c>
      <c r="C96">
        <f t="shared" si="14"/>
        <v>2</v>
      </c>
      <c r="D96">
        <f t="shared" ca="1" si="15"/>
        <v>7</v>
      </c>
      <c r="E96">
        <f t="shared" ca="1" si="11"/>
        <v>-48103.034903267107</v>
      </c>
      <c r="F96">
        <f t="shared" ca="1" si="12"/>
        <v>32735.786463084209</v>
      </c>
      <c r="G96">
        <f t="shared" ca="1" si="16"/>
        <v>10363.200000000001</v>
      </c>
      <c r="H96" s="9">
        <f t="shared" ca="1" si="17"/>
        <v>152.70891032973682</v>
      </c>
      <c r="I96" s="9">
        <f t="shared" ca="1" si="17"/>
        <v>-103.9236708694737</v>
      </c>
      <c r="J96" s="9">
        <f t="shared" ca="1" si="17"/>
        <v>0</v>
      </c>
      <c r="K96" s="9">
        <f t="shared" ca="1" si="17"/>
        <v>184.71637897350169</v>
      </c>
      <c r="L96" s="9">
        <f t="shared" ca="1" si="17"/>
        <v>124.23663541539261</v>
      </c>
      <c r="M96">
        <f t="shared" ca="1" si="19"/>
        <v>56.141398026315791</v>
      </c>
      <c r="N96">
        <f t="shared" ca="1" si="20"/>
        <v>32.16356359649123</v>
      </c>
    </row>
    <row r="97" spans="1:14" x14ac:dyDescent="0.25">
      <c r="A97" s="4">
        <f t="shared" si="18"/>
        <v>0.421875</v>
      </c>
      <c r="B97" s="3">
        <f>Params!D$29+HOUR(A97-Params!C$29)*3600+MINUTE(A97-Params!C$29)*60+SECOND(A97-Params!C$29)</f>
        <v>1553300450</v>
      </c>
      <c r="C97">
        <f t="shared" si="14"/>
        <v>2</v>
      </c>
      <c r="D97">
        <f t="shared" ca="1" si="15"/>
        <v>7</v>
      </c>
      <c r="E97">
        <f t="shared" ca="1" si="11"/>
        <v>-47339.490351618428</v>
      </c>
      <c r="F97">
        <f t="shared" ca="1" si="12"/>
        <v>32216.168108736842</v>
      </c>
      <c r="G97">
        <f t="shared" ca="1" si="16"/>
        <v>10363.200000000001</v>
      </c>
      <c r="H97" s="9">
        <f t="shared" ca="1" si="17"/>
        <v>152.70891032973682</v>
      </c>
      <c r="I97" s="9">
        <f t="shared" ca="1" si="17"/>
        <v>-103.9236708694737</v>
      </c>
      <c r="J97" s="9">
        <f t="shared" ca="1" si="17"/>
        <v>0</v>
      </c>
      <c r="K97" s="9">
        <f t="shared" ca="1" si="17"/>
        <v>184.71637897350169</v>
      </c>
      <c r="L97" s="9">
        <f t="shared" ca="1" si="17"/>
        <v>124.23663541539261</v>
      </c>
      <c r="M97">
        <f t="shared" ca="1" si="19"/>
        <v>56.136772660818714</v>
      </c>
      <c r="N97">
        <f t="shared" ca="1" si="20"/>
        <v>32.175782163742689</v>
      </c>
    </row>
    <row r="98" spans="1:14" x14ac:dyDescent="0.25">
      <c r="A98" s="4">
        <f t="shared" si="18"/>
        <v>0.42193287037037036</v>
      </c>
      <c r="B98" s="3">
        <f>Params!D$29+HOUR(A98-Params!C$29)*3600+MINUTE(A98-Params!C$29)*60+SECOND(A98-Params!C$29)</f>
        <v>1553300455</v>
      </c>
      <c r="C98">
        <f t="shared" si="14"/>
        <v>2</v>
      </c>
      <c r="D98">
        <f t="shared" ca="1" si="15"/>
        <v>7</v>
      </c>
      <c r="E98">
        <f t="shared" ca="1" si="11"/>
        <v>-46575.945799969748</v>
      </c>
      <c r="F98">
        <f t="shared" ca="1" si="12"/>
        <v>31696.549754389474</v>
      </c>
      <c r="G98">
        <f t="shared" ca="1" si="16"/>
        <v>10363.200000000001</v>
      </c>
      <c r="H98" s="9">
        <f t="shared" ca="1" si="17"/>
        <v>152.70891032973682</v>
      </c>
      <c r="I98" s="9">
        <f t="shared" ca="1" si="17"/>
        <v>-103.9236708694737</v>
      </c>
      <c r="J98" s="9">
        <f t="shared" ca="1" si="17"/>
        <v>0</v>
      </c>
      <c r="K98" s="9">
        <f t="shared" ca="1" si="17"/>
        <v>184.71637897350169</v>
      </c>
      <c r="L98" s="9">
        <f t="shared" ca="1" si="17"/>
        <v>124.23663541539261</v>
      </c>
      <c r="M98">
        <f t="shared" ca="1" si="19"/>
        <v>56.132147295321637</v>
      </c>
      <c r="N98">
        <f t="shared" ca="1" si="20"/>
        <v>32.188000730994148</v>
      </c>
    </row>
    <row r="99" spans="1:14" x14ac:dyDescent="0.25">
      <c r="A99" s="4">
        <f t="shared" si="18"/>
        <v>0.42199074074074078</v>
      </c>
      <c r="B99" s="3">
        <f>Params!D$29+HOUR(A99-Params!C$29)*3600+MINUTE(A99-Params!C$29)*60+SECOND(A99-Params!C$29)</f>
        <v>1553300460</v>
      </c>
      <c r="C99">
        <f t="shared" si="14"/>
        <v>2</v>
      </c>
      <c r="D99">
        <f t="shared" ca="1" si="15"/>
        <v>7</v>
      </c>
      <c r="E99">
        <f t="shared" ca="1" si="11"/>
        <v>-45812.401248321068</v>
      </c>
      <c r="F99">
        <f t="shared" ca="1" si="12"/>
        <v>31176.931400042107</v>
      </c>
      <c r="G99">
        <f t="shared" ca="1" si="16"/>
        <v>10363.200000000001</v>
      </c>
      <c r="H99" s="9">
        <f t="shared" ca="1" si="17"/>
        <v>152.70891032973682</v>
      </c>
      <c r="I99" s="9">
        <f t="shared" ca="1" si="17"/>
        <v>-103.9236708694737</v>
      </c>
      <c r="J99" s="9">
        <f t="shared" ca="1" si="17"/>
        <v>0</v>
      </c>
      <c r="K99" s="9">
        <f t="shared" ca="1" si="17"/>
        <v>184.71637897350169</v>
      </c>
      <c r="L99" s="9">
        <f t="shared" ca="1" si="17"/>
        <v>124.23663541539261</v>
      </c>
      <c r="M99">
        <f t="shared" ca="1" si="19"/>
        <v>56.12752192982456</v>
      </c>
      <c r="N99">
        <f t="shared" ca="1" si="20"/>
        <v>32.200219298245614</v>
      </c>
    </row>
    <row r="100" spans="1:14" x14ac:dyDescent="0.25">
      <c r="A100" s="4">
        <f t="shared" si="18"/>
        <v>0.42204861111111108</v>
      </c>
      <c r="B100" s="3">
        <f>Params!D$29+HOUR(A100-Params!C$29)*3600+MINUTE(A100-Params!C$29)*60+SECOND(A100-Params!C$29)</f>
        <v>1553300465</v>
      </c>
      <c r="C100">
        <f t="shared" si="14"/>
        <v>2</v>
      </c>
      <c r="D100">
        <f t="shared" ca="1" si="15"/>
        <v>7</v>
      </c>
      <c r="E100">
        <f t="shared" ca="1" si="11"/>
        <v>-45048.856696672374</v>
      </c>
      <c r="F100">
        <f t="shared" ca="1" si="12"/>
        <v>30657.31304569474</v>
      </c>
      <c r="G100">
        <f t="shared" ca="1" si="16"/>
        <v>10363.200000000001</v>
      </c>
      <c r="H100" s="9">
        <f t="shared" ca="1" si="17"/>
        <v>152.70891032973682</v>
      </c>
      <c r="I100" s="9">
        <f t="shared" ca="1" si="17"/>
        <v>-103.9236708694737</v>
      </c>
      <c r="J100" s="9">
        <f t="shared" ca="1" si="17"/>
        <v>0</v>
      </c>
      <c r="K100" s="9">
        <f t="shared" ca="1" si="17"/>
        <v>184.71637897350169</v>
      </c>
      <c r="L100" s="9">
        <f t="shared" ca="1" si="17"/>
        <v>124.23663541539261</v>
      </c>
      <c r="M100">
        <f t="shared" ca="1" si="19"/>
        <v>56.122896564327483</v>
      </c>
      <c r="N100">
        <f t="shared" ca="1" si="20"/>
        <v>32.212437865497073</v>
      </c>
    </row>
    <row r="101" spans="1:14" x14ac:dyDescent="0.25">
      <c r="A101" s="4">
        <f t="shared" si="18"/>
        <v>0.4221064814814815</v>
      </c>
      <c r="B101" s="3">
        <f>Params!D$29+HOUR(A101-Params!C$29)*3600+MINUTE(A101-Params!C$29)*60+SECOND(A101-Params!C$29)</f>
        <v>1553300470</v>
      </c>
      <c r="C101">
        <f t="shared" si="14"/>
        <v>2</v>
      </c>
      <c r="D101">
        <f t="shared" ca="1" si="15"/>
        <v>7</v>
      </c>
      <c r="E101">
        <f t="shared" ref="E101:E164" ca="1" si="21">INDIRECT("E$"&amp;C101)+INDIRECT("H$"&amp;C101)*($B101-INDIRECT("B$"&amp;D101))</f>
        <v>-44285.312145023694</v>
      </c>
      <c r="F101">
        <f t="shared" ref="F101:F164" ca="1" si="22">INDIRECT("F$"&amp;C101)+INDIRECT("I$"&amp;C101)*($B101-INDIRECT("B$"&amp;D101))</f>
        <v>30137.694691347373</v>
      </c>
      <c r="G101">
        <f t="shared" ca="1" si="16"/>
        <v>10363.200000000001</v>
      </c>
      <c r="H101" s="9">
        <f t="shared" ca="1" si="17"/>
        <v>152.70891032973682</v>
      </c>
      <c r="I101" s="9">
        <f t="shared" ca="1" si="17"/>
        <v>-103.9236708694737</v>
      </c>
      <c r="J101" s="9">
        <f t="shared" ca="1" si="17"/>
        <v>0</v>
      </c>
      <c r="K101" s="9">
        <f t="shared" ca="1" si="17"/>
        <v>184.71637897350169</v>
      </c>
      <c r="L101" s="9">
        <f t="shared" ca="1" si="17"/>
        <v>124.23663541539261</v>
      </c>
      <c r="M101">
        <f t="shared" ca="1" si="19"/>
        <v>56.118271198830406</v>
      </c>
      <c r="N101">
        <f t="shared" ca="1" si="20"/>
        <v>32.224656432748539</v>
      </c>
    </row>
    <row r="102" spans="1:14" x14ac:dyDescent="0.25">
      <c r="A102" s="4">
        <f t="shared" si="18"/>
        <v>0.42216435185185186</v>
      </c>
      <c r="B102" s="3">
        <f>Params!D$29+HOUR(A102-Params!C$29)*3600+MINUTE(A102-Params!C$29)*60+SECOND(A102-Params!C$29)</f>
        <v>1553300475</v>
      </c>
      <c r="C102">
        <f t="shared" si="14"/>
        <v>2</v>
      </c>
      <c r="D102">
        <f t="shared" ca="1" si="15"/>
        <v>7</v>
      </c>
      <c r="E102">
        <f t="shared" ca="1" si="21"/>
        <v>-43521.767593375014</v>
      </c>
      <c r="F102">
        <f t="shared" ca="1" si="22"/>
        <v>29618.076336999999</v>
      </c>
      <c r="G102">
        <f t="shared" ca="1" si="16"/>
        <v>10363.200000000001</v>
      </c>
      <c r="H102" s="9">
        <f t="shared" ca="1" si="17"/>
        <v>152.70891032973682</v>
      </c>
      <c r="I102" s="9">
        <f t="shared" ca="1" si="17"/>
        <v>-103.9236708694737</v>
      </c>
      <c r="J102" s="9">
        <f t="shared" ca="1" si="17"/>
        <v>0</v>
      </c>
      <c r="K102" s="9">
        <f t="shared" ca="1" si="17"/>
        <v>184.71637897350169</v>
      </c>
      <c r="L102" s="9">
        <f t="shared" ca="1" si="17"/>
        <v>124.23663541539261</v>
      </c>
      <c r="M102">
        <f t="shared" ca="1" si="19"/>
        <v>56.113645833333337</v>
      </c>
      <c r="N102">
        <f t="shared" ca="1" si="20"/>
        <v>32.236874999999998</v>
      </c>
    </row>
    <row r="103" spans="1:14" x14ac:dyDescent="0.25">
      <c r="A103" s="4">
        <f t="shared" si="18"/>
        <v>0.42222222222222222</v>
      </c>
      <c r="B103" s="3">
        <f>Params!D$29+HOUR(A103-Params!C$29)*3600+MINUTE(A103-Params!C$29)*60+SECOND(A103-Params!C$29)</f>
        <v>1553300480</v>
      </c>
      <c r="C103">
        <f t="shared" si="14"/>
        <v>2</v>
      </c>
      <c r="D103">
        <f t="shared" ca="1" si="15"/>
        <v>7</v>
      </c>
      <c r="E103">
        <f t="shared" ca="1" si="21"/>
        <v>-42758.22304172632</v>
      </c>
      <c r="F103">
        <f t="shared" ca="1" si="22"/>
        <v>29098.457982652631</v>
      </c>
      <c r="G103">
        <f t="shared" ca="1" si="16"/>
        <v>10363.200000000001</v>
      </c>
      <c r="H103" s="9">
        <f t="shared" ca="1" si="17"/>
        <v>152.70891032973682</v>
      </c>
      <c r="I103" s="9">
        <f t="shared" ca="1" si="17"/>
        <v>-103.9236708694737</v>
      </c>
      <c r="J103" s="9">
        <f t="shared" ca="1" si="17"/>
        <v>0</v>
      </c>
      <c r="K103" s="9">
        <f t="shared" ca="1" si="17"/>
        <v>184.71637897350169</v>
      </c>
      <c r="L103" s="9">
        <f t="shared" ca="1" si="17"/>
        <v>124.23663541539261</v>
      </c>
      <c r="M103">
        <f t="shared" ca="1" si="19"/>
        <v>56.10902046783626</v>
      </c>
      <c r="N103">
        <f t="shared" ca="1" si="20"/>
        <v>32.249093567251457</v>
      </c>
    </row>
    <row r="104" spans="1:14" x14ac:dyDescent="0.25">
      <c r="A104" s="4">
        <f t="shared" si="18"/>
        <v>0.42228009259259264</v>
      </c>
      <c r="B104" s="3">
        <f>Params!D$29+HOUR(A104-Params!C$29)*3600+MINUTE(A104-Params!C$29)*60+SECOND(A104-Params!C$29)</f>
        <v>1553300485</v>
      </c>
      <c r="C104">
        <f t="shared" si="14"/>
        <v>2</v>
      </c>
      <c r="D104">
        <f t="shared" ca="1" si="15"/>
        <v>7</v>
      </c>
      <c r="E104">
        <f t="shared" ca="1" si="21"/>
        <v>-41994.67849007764</v>
      </c>
      <c r="F104">
        <f t="shared" ca="1" si="22"/>
        <v>28578.839628305264</v>
      </c>
      <c r="G104">
        <f t="shared" ref="G104:G131" ca="1" si="23">INDIRECT("G$"&amp;C104)+INDIRECT("J$"&amp;C104)*($B104-INDIRECT("B$"&amp;D104))</f>
        <v>10363.200000000001</v>
      </c>
      <c r="H104" s="9">
        <f t="shared" ref="H104:L134" ca="1" si="24">INDIRECT(ADDRESS($C104,COLUMN()))</f>
        <v>152.70891032973682</v>
      </c>
      <c r="I104" s="9">
        <f t="shared" ca="1" si="24"/>
        <v>-103.9236708694737</v>
      </c>
      <c r="J104" s="9">
        <f t="shared" ca="1" si="24"/>
        <v>0</v>
      </c>
      <c r="K104" s="9">
        <f t="shared" ca="1" si="24"/>
        <v>184.71637897350169</v>
      </c>
      <c r="L104" s="9">
        <f t="shared" ca="1" si="24"/>
        <v>124.23663541539261</v>
      </c>
      <c r="M104">
        <f t="shared" ca="1" si="19"/>
        <v>56.104395102339183</v>
      </c>
      <c r="N104">
        <f t="shared" ca="1" si="20"/>
        <v>32.261312134502923</v>
      </c>
    </row>
    <row r="105" spans="1:14" x14ac:dyDescent="0.25">
      <c r="A105" s="4">
        <f t="shared" si="18"/>
        <v>0.42233796296296294</v>
      </c>
      <c r="B105" s="3">
        <f>Params!D$29+HOUR(A105-Params!C$29)*3600+MINUTE(A105-Params!C$29)*60+SECOND(A105-Params!C$29)</f>
        <v>1553300490</v>
      </c>
      <c r="C105">
        <f t="shared" si="14"/>
        <v>2</v>
      </c>
      <c r="D105">
        <f t="shared" ca="1" si="15"/>
        <v>7</v>
      </c>
      <c r="E105">
        <f t="shared" ca="1" si="21"/>
        <v>-41231.13393842896</v>
      </c>
      <c r="F105">
        <f t="shared" ca="1" si="22"/>
        <v>28059.221273957897</v>
      </c>
      <c r="G105">
        <f t="shared" ca="1" si="23"/>
        <v>10363.200000000001</v>
      </c>
      <c r="H105" s="9">
        <f t="shared" ca="1" si="24"/>
        <v>152.70891032973682</v>
      </c>
      <c r="I105" s="9">
        <f t="shared" ca="1" si="24"/>
        <v>-103.9236708694737</v>
      </c>
      <c r="J105" s="9">
        <f t="shared" ca="1" si="24"/>
        <v>0</v>
      </c>
      <c r="K105" s="9">
        <f t="shared" ca="1" si="24"/>
        <v>184.71637897350169</v>
      </c>
      <c r="L105" s="9">
        <f t="shared" ca="1" si="24"/>
        <v>124.23663541539261</v>
      </c>
      <c r="M105">
        <f t="shared" ca="1" si="19"/>
        <v>56.099769736842106</v>
      </c>
      <c r="N105">
        <f t="shared" ca="1" si="20"/>
        <v>32.273530701754382</v>
      </c>
    </row>
    <row r="106" spans="1:14" x14ac:dyDescent="0.25">
      <c r="A106" s="4">
        <f t="shared" si="18"/>
        <v>0.4223958333333333</v>
      </c>
      <c r="B106" s="3">
        <f>Params!D$29+HOUR(A106-Params!C$29)*3600+MINUTE(A106-Params!C$29)*60+SECOND(A106-Params!C$29)</f>
        <v>1553300495</v>
      </c>
      <c r="C106">
        <f t="shared" si="14"/>
        <v>2</v>
      </c>
      <c r="D106">
        <f t="shared" ca="1" si="15"/>
        <v>7</v>
      </c>
      <c r="E106">
        <f t="shared" ca="1" si="21"/>
        <v>-40467.589386780266</v>
      </c>
      <c r="F106">
        <f t="shared" ca="1" si="22"/>
        <v>27539.60291961053</v>
      </c>
      <c r="G106">
        <f t="shared" ca="1" si="23"/>
        <v>10363.200000000001</v>
      </c>
      <c r="H106" s="9">
        <f t="shared" ca="1" si="24"/>
        <v>152.70891032973682</v>
      </c>
      <c r="I106" s="9">
        <f t="shared" ca="1" si="24"/>
        <v>-103.9236708694737</v>
      </c>
      <c r="J106" s="9">
        <f t="shared" ca="1" si="24"/>
        <v>0</v>
      </c>
      <c r="K106" s="9">
        <f t="shared" ca="1" si="24"/>
        <v>184.71637897350169</v>
      </c>
      <c r="L106" s="9">
        <f t="shared" ca="1" si="24"/>
        <v>124.23663541539261</v>
      </c>
      <c r="M106">
        <f t="shared" ca="1" si="19"/>
        <v>56.095144371345029</v>
      </c>
      <c r="N106">
        <f t="shared" ca="1" si="20"/>
        <v>32.285749269005848</v>
      </c>
    </row>
    <row r="107" spans="1:14" x14ac:dyDescent="0.25">
      <c r="A107" s="4">
        <f t="shared" si="18"/>
        <v>0.42245370370370372</v>
      </c>
      <c r="B107" s="3">
        <f>Params!D$29+HOUR(A107-Params!C$29)*3600+MINUTE(A107-Params!C$29)*60+SECOND(A107-Params!C$29)</f>
        <v>1553300500</v>
      </c>
      <c r="C107">
        <f t="shared" si="14"/>
        <v>2</v>
      </c>
      <c r="D107">
        <f t="shared" ca="1" si="15"/>
        <v>7</v>
      </c>
      <c r="E107">
        <f t="shared" ca="1" si="21"/>
        <v>-39704.044835131586</v>
      </c>
      <c r="F107">
        <f t="shared" ca="1" si="22"/>
        <v>27019.984565263156</v>
      </c>
      <c r="G107">
        <f t="shared" ca="1" si="23"/>
        <v>10363.200000000001</v>
      </c>
      <c r="H107" s="9">
        <f t="shared" ca="1" si="24"/>
        <v>152.70891032973682</v>
      </c>
      <c r="I107" s="9">
        <f t="shared" ca="1" si="24"/>
        <v>-103.9236708694737</v>
      </c>
      <c r="J107" s="9">
        <f t="shared" ca="1" si="24"/>
        <v>0</v>
      </c>
      <c r="K107" s="9">
        <f t="shared" ca="1" si="24"/>
        <v>184.71637897350169</v>
      </c>
      <c r="L107" s="9">
        <f t="shared" ca="1" si="24"/>
        <v>124.23663541539261</v>
      </c>
      <c r="M107">
        <f t="shared" ca="1" si="19"/>
        <v>56.090519005847952</v>
      </c>
      <c r="N107">
        <f t="shared" ca="1" si="20"/>
        <v>32.297967836257307</v>
      </c>
    </row>
    <row r="108" spans="1:14" x14ac:dyDescent="0.25">
      <c r="A108" s="4">
        <f t="shared" si="18"/>
        <v>0.42251157407407408</v>
      </c>
      <c r="B108" s="3">
        <f>Params!D$29+HOUR(A108-Params!C$29)*3600+MINUTE(A108-Params!C$29)*60+SECOND(A108-Params!C$29)</f>
        <v>1553300505</v>
      </c>
      <c r="C108">
        <f t="shared" si="14"/>
        <v>2</v>
      </c>
      <c r="D108">
        <f t="shared" ca="1" si="15"/>
        <v>7</v>
      </c>
      <c r="E108">
        <f t="shared" ca="1" si="21"/>
        <v>-38940.500283482907</v>
      </c>
      <c r="F108">
        <f t="shared" ca="1" si="22"/>
        <v>26500.366210915789</v>
      </c>
      <c r="G108">
        <f t="shared" ca="1" si="23"/>
        <v>10363.200000000001</v>
      </c>
      <c r="H108" s="9">
        <f t="shared" ca="1" si="24"/>
        <v>152.70891032973682</v>
      </c>
      <c r="I108" s="9">
        <f t="shared" ca="1" si="24"/>
        <v>-103.9236708694737</v>
      </c>
      <c r="J108" s="9">
        <f t="shared" ca="1" si="24"/>
        <v>0</v>
      </c>
      <c r="K108" s="9">
        <f t="shared" ca="1" si="24"/>
        <v>184.71637897350169</v>
      </c>
      <c r="L108" s="9">
        <f t="shared" ca="1" si="24"/>
        <v>124.23663541539261</v>
      </c>
      <c r="M108">
        <f t="shared" ca="1" si="19"/>
        <v>56.085893640350875</v>
      </c>
      <c r="N108">
        <f t="shared" ca="1" si="20"/>
        <v>32.310186403508773</v>
      </c>
    </row>
    <row r="109" spans="1:14" x14ac:dyDescent="0.25">
      <c r="A109" s="4">
        <f t="shared" si="18"/>
        <v>0.4225694444444445</v>
      </c>
      <c r="B109" s="3">
        <f>Params!D$29+HOUR(A109-Params!C$29)*3600+MINUTE(A109-Params!C$29)*60+SECOND(A109-Params!C$29)</f>
        <v>1553300510</v>
      </c>
      <c r="C109">
        <f t="shared" si="14"/>
        <v>2</v>
      </c>
      <c r="D109">
        <f t="shared" ca="1" si="15"/>
        <v>7</v>
      </c>
      <c r="E109">
        <f t="shared" ca="1" si="21"/>
        <v>-38176.955731834227</v>
      </c>
      <c r="F109">
        <f t="shared" ca="1" si="22"/>
        <v>25980.747856568421</v>
      </c>
      <c r="G109">
        <f t="shared" ca="1" si="23"/>
        <v>10363.200000000001</v>
      </c>
      <c r="H109" s="9">
        <f t="shared" ca="1" si="24"/>
        <v>152.70891032973682</v>
      </c>
      <c r="I109" s="9">
        <f t="shared" ca="1" si="24"/>
        <v>-103.9236708694737</v>
      </c>
      <c r="J109" s="9">
        <f t="shared" ca="1" si="24"/>
        <v>0</v>
      </c>
      <c r="K109" s="9">
        <f t="shared" ca="1" si="24"/>
        <v>184.71637897350169</v>
      </c>
      <c r="L109" s="9">
        <f t="shared" ca="1" si="24"/>
        <v>124.23663541539261</v>
      </c>
      <c r="M109">
        <f t="shared" ca="1" si="19"/>
        <v>56.081268274853798</v>
      </c>
      <c r="N109">
        <f t="shared" ca="1" si="20"/>
        <v>32.322404970760232</v>
      </c>
    </row>
    <row r="110" spans="1:14" x14ac:dyDescent="0.25">
      <c r="A110" s="4">
        <f t="shared" si="18"/>
        <v>0.4226273148148148</v>
      </c>
      <c r="B110" s="3">
        <f>Params!D$29+HOUR(A110-Params!C$29)*3600+MINUTE(A110-Params!C$29)*60+SECOND(A110-Params!C$29)</f>
        <v>1553300515</v>
      </c>
      <c r="C110">
        <f t="shared" si="14"/>
        <v>2</v>
      </c>
      <c r="D110">
        <f t="shared" ca="1" si="15"/>
        <v>7</v>
      </c>
      <c r="E110">
        <f t="shared" ca="1" si="21"/>
        <v>-37413.411180185532</v>
      </c>
      <c r="F110">
        <f t="shared" ca="1" si="22"/>
        <v>25461.129502221054</v>
      </c>
      <c r="G110">
        <f t="shared" ca="1" si="23"/>
        <v>10363.200000000001</v>
      </c>
      <c r="H110" s="9">
        <f t="shared" ca="1" si="24"/>
        <v>152.70891032973682</v>
      </c>
      <c r="I110" s="9">
        <f t="shared" ca="1" si="24"/>
        <v>-103.9236708694737</v>
      </c>
      <c r="J110" s="9">
        <f t="shared" ca="1" si="24"/>
        <v>0</v>
      </c>
      <c r="K110" s="9">
        <f t="shared" ca="1" si="24"/>
        <v>184.71637897350169</v>
      </c>
      <c r="L110" s="9">
        <f t="shared" ca="1" si="24"/>
        <v>124.23663541539261</v>
      </c>
      <c r="M110">
        <f t="shared" ca="1" si="19"/>
        <v>56.076642909356728</v>
      </c>
      <c r="N110">
        <f t="shared" ca="1" si="20"/>
        <v>32.334623538011691</v>
      </c>
    </row>
    <row r="111" spans="1:14" x14ac:dyDescent="0.25">
      <c r="A111" s="4">
        <f t="shared" si="18"/>
        <v>0.42268518518518516</v>
      </c>
      <c r="B111" s="3">
        <f>Params!D$29+HOUR(A111-Params!C$29)*3600+MINUTE(A111-Params!C$29)*60+SECOND(A111-Params!C$29)</f>
        <v>1553300520</v>
      </c>
      <c r="C111">
        <f t="shared" si="14"/>
        <v>2</v>
      </c>
      <c r="D111">
        <f t="shared" ca="1" si="15"/>
        <v>7</v>
      </c>
      <c r="E111">
        <f t="shared" ca="1" si="21"/>
        <v>-36649.866628536853</v>
      </c>
      <c r="F111">
        <f t="shared" ca="1" si="22"/>
        <v>24941.511147873687</v>
      </c>
      <c r="G111">
        <f t="shared" ca="1" si="23"/>
        <v>10363.200000000001</v>
      </c>
      <c r="H111" s="9">
        <f t="shared" ca="1" si="24"/>
        <v>152.70891032973682</v>
      </c>
      <c r="I111" s="9">
        <f t="shared" ca="1" si="24"/>
        <v>-103.9236708694737</v>
      </c>
      <c r="J111" s="9">
        <f t="shared" ca="1" si="24"/>
        <v>0</v>
      </c>
      <c r="K111" s="9">
        <f t="shared" ca="1" si="24"/>
        <v>184.71637897350169</v>
      </c>
      <c r="L111" s="9">
        <f t="shared" ca="1" si="24"/>
        <v>124.23663541539261</v>
      </c>
      <c r="M111">
        <f t="shared" ca="1" si="19"/>
        <v>56.072017543859651</v>
      </c>
      <c r="N111">
        <f t="shared" ca="1" si="20"/>
        <v>32.346842105263157</v>
      </c>
    </row>
    <row r="112" spans="1:14" x14ac:dyDescent="0.25">
      <c r="A112" s="4">
        <f t="shared" si="18"/>
        <v>0.42274305555555558</v>
      </c>
      <c r="B112" s="3">
        <f>Params!D$29+HOUR(A112-Params!C$29)*3600+MINUTE(A112-Params!C$29)*60+SECOND(A112-Params!C$29)</f>
        <v>1553300525</v>
      </c>
      <c r="C112">
        <f t="shared" si="14"/>
        <v>2</v>
      </c>
      <c r="D112">
        <f t="shared" ca="1" si="15"/>
        <v>7</v>
      </c>
      <c r="E112">
        <f t="shared" ca="1" si="21"/>
        <v>-35886.322076888173</v>
      </c>
      <c r="F112">
        <f t="shared" ca="1" si="22"/>
        <v>24421.89279352632</v>
      </c>
      <c r="G112">
        <f t="shared" ca="1" si="23"/>
        <v>10363.200000000001</v>
      </c>
      <c r="H112" s="9">
        <f t="shared" ca="1" si="24"/>
        <v>152.70891032973682</v>
      </c>
      <c r="I112" s="9">
        <f t="shared" ca="1" si="24"/>
        <v>-103.9236708694737</v>
      </c>
      <c r="J112" s="9">
        <f t="shared" ca="1" si="24"/>
        <v>0</v>
      </c>
      <c r="K112" s="9">
        <f t="shared" ca="1" si="24"/>
        <v>184.71637897350169</v>
      </c>
      <c r="L112" s="9">
        <f t="shared" ca="1" si="24"/>
        <v>124.23663541539261</v>
      </c>
      <c r="M112">
        <f t="shared" ca="1" si="19"/>
        <v>56.067392178362574</v>
      </c>
      <c r="N112">
        <f t="shared" ca="1" si="20"/>
        <v>32.359060672514616</v>
      </c>
    </row>
    <row r="113" spans="1:14" x14ac:dyDescent="0.25">
      <c r="A113" s="4">
        <f t="shared" si="18"/>
        <v>0.42280092592592594</v>
      </c>
      <c r="B113" s="3">
        <f>Params!D$29+HOUR(A113-Params!C$29)*3600+MINUTE(A113-Params!C$29)*60+SECOND(A113-Params!C$29)</f>
        <v>1553300530</v>
      </c>
      <c r="C113">
        <f t="shared" si="14"/>
        <v>2</v>
      </c>
      <c r="D113">
        <f t="shared" ca="1" si="15"/>
        <v>7</v>
      </c>
      <c r="E113">
        <f t="shared" ca="1" si="21"/>
        <v>-35122.777525239479</v>
      </c>
      <c r="F113">
        <f t="shared" ca="1" si="22"/>
        <v>23902.274439178946</v>
      </c>
      <c r="G113">
        <f t="shared" ca="1" si="23"/>
        <v>10363.200000000001</v>
      </c>
      <c r="H113" s="9">
        <f t="shared" ca="1" si="24"/>
        <v>152.70891032973682</v>
      </c>
      <c r="I113" s="9">
        <f t="shared" ca="1" si="24"/>
        <v>-103.9236708694737</v>
      </c>
      <c r="J113" s="9">
        <f t="shared" ca="1" si="24"/>
        <v>0</v>
      </c>
      <c r="K113" s="9">
        <f t="shared" ca="1" si="24"/>
        <v>184.71637897350169</v>
      </c>
      <c r="L113" s="9">
        <f t="shared" ca="1" si="24"/>
        <v>124.23663541539261</v>
      </c>
      <c r="M113">
        <f t="shared" ca="1" si="19"/>
        <v>56.062766812865497</v>
      </c>
      <c r="N113">
        <f t="shared" ca="1" si="20"/>
        <v>32.371279239766082</v>
      </c>
    </row>
    <row r="114" spans="1:14" x14ac:dyDescent="0.25">
      <c r="A114" s="4">
        <f t="shared" si="18"/>
        <v>0.42285879629629625</v>
      </c>
      <c r="B114" s="3">
        <f>Params!D$29+HOUR(A114-Params!C$29)*3600+MINUTE(A114-Params!C$29)*60+SECOND(A114-Params!C$29)</f>
        <v>1553300535</v>
      </c>
      <c r="C114">
        <f t="shared" si="14"/>
        <v>2</v>
      </c>
      <c r="D114">
        <f t="shared" ca="1" si="15"/>
        <v>7</v>
      </c>
      <c r="E114">
        <f t="shared" ca="1" si="21"/>
        <v>-34359.232973590799</v>
      </c>
      <c r="F114">
        <f t="shared" ca="1" si="22"/>
        <v>23382.656084831578</v>
      </c>
      <c r="G114">
        <f t="shared" ca="1" si="23"/>
        <v>10363.200000000001</v>
      </c>
      <c r="H114" s="9">
        <f t="shared" ca="1" si="24"/>
        <v>152.70891032973682</v>
      </c>
      <c r="I114" s="9">
        <f t="shared" ca="1" si="24"/>
        <v>-103.9236708694737</v>
      </c>
      <c r="J114" s="9">
        <f t="shared" ca="1" si="24"/>
        <v>0</v>
      </c>
      <c r="K114" s="9">
        <f t="shared" ca="1" si="24"/>
        <v>184.71637897350169</v>
      </c>
      <c r="L114" s="9">
        <f t="shared" ca="1" si="24"/>
        <v>124.23663541539261</v>
      </c>
      <c r="M114">
        <f t="shared" ca="1" si="19"/>
        <v>56.058141447368421</v>
      </c>
      <c r="N114">
        <f t="shared" ca="1" si="20"/>
        <v>32.383497807017541</v>
      </c>
    </row>
    <row r="115" spans="1:14" x14ac:dyDescent="0.25">
      <c r="A115" s="4">
        <f t="shared" si="18"/>
        <v>0.42291666666666666</v>
      </c>
      <c r="B115" s="3">
        <f>Params!D$29+HOUR(A115-Params!C$29)*3600+MINUTE(A115-Params!C$29)*60+SECOND(A115-Params!C$29)</f>
        <v>1553300540</v>
      </c>
      <c r="C115">
        <f t="shared" si="14"/>
        <v>2</v>
      </c>
      <c r="D115">
        <f t="shared" ca="1" si="15"/>
        <v>7</v>
      </c>
      <c r="E115">
        <f t="shared" ca="1" si="21"/>
        <v>-33595.688421942119</v>
      </c>
      <c r="F115">
        <f t="shared" ca="1" si="22"/>
        <v>22863.037730484211</v>
      </c>
      <c r="G115">
        <f t="shared" ca="1" si="23"/>
        <v>10363.200000000001</v>
      </c>
      <c r="H115" s="9">
        <f t="shared" ca="1" si="24"/>
        <v>152.70891032973682</v>
      </c>
      <c r="I115" s="9">
        <f t="shared" ca="1" si="24"/>
        <v>-103.9236708694737</v>
      </c>
      <c r="J115" s="9">
        <f t="shared" ca="1" si="24"/>
        <v>0</v>
      </c>
      <c r="K115" s="9">
        <f t="shared" ca="1" si="24"/>
        <v>184.71637897350169</v>
      </c>
      <c r="L115" s="9">
        <f t="shared" ca="1" si="24"/>
        <v>124.23663541539261</v>
      </c>
      <c r="M115">
        <f t="shared" ca="1" si="19"/>
        <v>56.053516081871344</v>
      </c>
      <c r="N115">
        <f t="shared" ca="1" si="20"/>
        <v>32.395716374269</v>
      </c>
    </row>
    <row r="116" spans="1:14" x14ac:dyDescent="0.25">
      <c r="A116" s="4">
        <f t="shared" si="18"/>
        <v>0.42297453703703702</v>
      </c>
      <c r="B116" s="3">
        <f>Params!D$29+HOUR(A116-Params!C$29)*3600+MINUTE(A116-Params!C$29)*60+SECOND(A116-Params!C$29)</f>
        <v>1553300545</v>
      </c>
      <c r="C116">
        <f t="shared" si="14"/>
        <v>2</v>
      </c>
      <c r="D116">
        <f t="shared" ca="1" si="15"/>
        <v>7</v>
      </c>
      <c r="E116">
        <f t="shared" ca="1" si="21"/>
        <v>-32832.143870293425</v>
      </c>
      <c r="F116">
        <f t="shared" ca="1" si="22"/>
        <v>22343.419376136844</v>
      </c>
      <c r="G116">
        <f t="shared" ca="1" si="23"/>
        <v>10363.200000000001</v>
      </c>
      <c r="H116" s="9">
        <f t="shared" ca="1" si="24"/>
        <v>152.70891032973682</v>
      </c>
      <c r="I116" s="9">
        <f t="shared" ca="1" si="24"/>
        <v>-103.9236708694737</v>
      </c>
      <c r="J116" s="9">
        <f t="shared" ca="1" si="24"/>
        <v>0</v>
      </c>
      <c r="K116" s="9">
        <f t="shared" ca="1" si="24"/>
        <v>184.71637897350169</v>
      </c>
      <c r="L116" s="9">
        <f t="shared" ca="1" si="24"/>
        <v>124.23663541539261</v>
      </c>
      <c r="M116">
        <f t="shared" ca="1" si="19"/>
        <v>56.048890716374267</v>
      </c>
      <c r="N116">
        <f t="shared" ca="1" si="20"/>
        <v>32.407934941520466</v>
      </c>
    </row>
    <row r="117" spans="1:14" x14ac:dyDescent="0.25">
      <c r="A117" s="4">
        <f t="shared" si="18"/>
        <v>0.42303240740740744</v>
      </c>
      <c r="B117" s="3">
        <f>Params!D$29+HOUR(A117-Params!C$29)*3600+MINUTE(A117-Params!C$29)*60+SECOND(A117-Params!C$29)</f>
        <v>1553300550</v>
      </c>
      <c r="C117">
        <f t="shared" si="14"/>
        <v>2</v>
      </c>
      <c r="D117">
        <f t="shared" ca="1" si="15"/>
        <v>7</v>
      </c>
      <c r="E117">
        <f t="shared" ca="1" si="21"/>
        <v>-32068.599318644745</v>
      </c>
      <c r="F117">
        <f t="shared" ca="1" si="22"/>
        <v>21823.801021789477</v>
      </c>
      <c r="G117">
        <f t="shared" ca="1" si="23"/>
        <v>10363.200000000001</v>
      </c>
      <c r="H117" s="9">
        <f t="shared" ca="1" si="24"/>
        <v>152.70891032973682</v>
      </c>
      <c r="I117" s="9">
        <f t="shared" ca="1" si="24"/>
        <v>-103.9236708694737</v>
      </c>
      <c r="J117" s="9">
        <f t="shared" ca="1" si="24"/>
        <v>0</v>
      </c>
      <c r="K117" s="9">
        <f t="shared" ca="1" si="24"/>
        <v>184.71637897350169</v>
      </c>
      <c r="L117" s="9">
        <f t="shared" ca="1" si="24"/>
        <v>124.23663541539261</v>
      </c>
      <c r="M117">
        <f t="shared" ca="1" si="19"/>
        <v>56.04426535087719</v>
      </c>
      <c r="N117">
        <f t="shared" ca="1" si="20"/>
        <v>32.420153508771925</v>
      </c>
    </row>
    <row r="118" spans="1:14" x14ac:dyDescent="0.25">
      <c r="A118" s="4">
        <f t="shared" si="18"/>
        <v>0.4230902777777778</v>
      </c>
      <c r="B118" s="3">
        <f>Params!D$29+HOUR(A118-Params!C$29)*3600+MINUTE(A118-Params!C$29)*60+SECOND(A118-Params!C$29)</f>
        <v>1553300555</v>
      </c>
      <c r="C118">
        <f t="shared" si="14"/>
        <v>2</v>
      </c>
      <c r="D118">
        <f t="shared" ca="1" si="15"/>
        <v>7</v>
      </c>
      <c r="E118">
        <f t="shared" ca="1" si="21"/>
        <v>-31305.054766996065</v>
      </c>
      <c r="F118">
        <f t="shared" ca="1" si="22"/>
        <v>21304.182667442103</v>
      </c>
      <c r="G118">
        <f t="shared" ca="1" si="23"/>
        <v>10363.200000000001</v>
      </c>
      <c r="H118" s="9">
        <f t="shared" ca="1" si="24"/>
        <v>152.70891032973682</v>
      </c>
      <c r="I118" s="9">
        <f t="shared" ca="1" si="24"/>
        <v>-103.9236708694737</v>
      </c>
      <c r="J118" s="9">
        <f t="shared" ca="1" si="24"/>
        <v>0</v>
      </c>
      <c r="K118" s="9">
        <f t="shared" ca="1" si="24"/>
        <v>184.71637897350169</v>
      </c>
      <c r="L118" s="9">
        <f t="shared" ca="1" si="24"/>
        <v>124.23663541539261</v>
      </c>
      <c r="M118">
        <f t="shared" ca="1" si="19"/>
        <v>56.03963998538012</v>
      </c>
      <c r="N118">
        <f t="shared" ca="1" si="20"/>
        <v>32.432372076023391</v>
      </c>
    </row>
    <row r="119" spans="1:14" x14ac:dyDescent="0.25">
      <c r="A119" s="4">
        <f t="shared" si="18"/>
        <v>0.42314814814814811</v>
      </c>
      <c r="B119" s="3">
        <f>Params!D$29+HOUR(A119-Params!C$29)*3600+MINUTE(A119-Params!C$29)*60+SECOND(A119-Params!C$29)</f>
        <v>1553300560</v>
      </c>
      <c r="C119">
        <f t="shared" si="14"/>
        <v>2</v>
      </c>
      <c r="D119">
        <f t="shared" ca="1" si="15"/>
        <v>7</v>
      </c>
      <c r="E119">
        <f t="shared" ca="1" si="21"/>
        <v>-30541.510215347385</v>
      </c>
      <c r="F119">
        <f t="shared" ca="1" si="22"/>
        <v>20784.564313094736</v>
      </c>
      <c r="G119">
        <f t="shared" ca="1" si="23"/>
        <v>10363.200000000001</v>
      </c>
      <c r="H119" s="9">
        <f t="shared" ca="1" si="24"/>
        <v>152.70891032973682</v>
      </c>
      <c r="I119" s="9">
        <f t="shared" ca="1" si="24"/>
        <v>-103.9236708694737</v>
      </c>
      <c r="J119" s="9">
        <f t="shared" ca="1" si="24"/>
        <v>0</v>
      </c>
      <c r="K119" s="9">
        <f t="shared" ca="1" si="24"/>
        <v>184.71637897350169</v>
      </c>
      <c r="L119" s="9">
        <f t="shared" ca="1" si="24"/>
        <v>124.23663541539261</v>
      </c>
      <c r="M119">
        <f t="shared" ca="1" si="19"/>
        <v>56.035014619883043</v>
      </c>
      <c r="N119">
        <f t="shared" ca="1" si="20"/>
        <v>32.44459064327485</v>
      </c>
    </row>
    <row r="120" spans="1:14" x14ac:dyDescent="0.25">
      <c r="A120" s="4">
        <f t="shared" si="18"/>
        <v>0.42320601851851852</v>
      </c>
      <c r="B120" s="3">
        <f>Params!D$29+HOUR(A120-Params!C$29)*3600+MINUTE(A120-Params!C$29)*60+SECOND(A120-Params!C$29)</f>
        <v>1553300565</v>
      </c>
      <c r="C120">
        <f t="shared" si="14"/>
        <v>2</v>
      </c>
      <c r="D120">
        <f t="shared" ca="1" si="15"/>
        <v>7</v>
      </c>
      <c r="E120">
        <f t="shared" ca="1" si="21"/>
        <v>-29777.965663698691</v>
      </c>
      <c r="F120">
        <f t="shared" ca="1" si="22"/>
        <v>20264.945958747368</v>
      </c>
      <c r="G120">
        <f t="shared" ca="1" si="23"/>
        <v>10363.200000000001</v>
      </c>
      <c r="H120" s="9">
        <f t="shared" ca="1" si="24"/>
        <v>152.70891032973682</v>
      </c>
      <c r="I120" s="9">
        <f t="shared" ca="1" si="24"/>
        <v>-103.9236708694737</v>
      </c>
      <c r="J120" s="9">
        <f t="shared" ca="1" si="24"/>
        <v>0</v>
      </c>
      <c r="K120" s="9">
        <f t="shared" ca="1" si="24"/>
        <v>184.71637897350169</v>
      </c>
      <c r="L120" s="9">
        <f t="shared" ca="1" si="24"/>
        <v>124.23663541539261</v>
      </c>
      <c r="M120">
        <f t="shared" ca="1" si="19"/>
        <v>56.030389254385966</v>
      </c>
      <c r="N120">
        <f t="shared" ca="1" si="20"/>
        <v>32.456809210526316</v>
      </c>
    </row>
    <row r="121" spans="1:14" x14ac:dyDescent="0.25">
      <c r="A121" s="4">
        <f t="shared" si="18"/>
        <v>0.42326388888888888</v>
      </c>
      <c r="B121" s="3">
        <f>Params!D$29+HOUR(A121-Params!C$29)*3600+MINUTE(A121-Params!C$29)*60+SECOND(A121-Params!C$29)</f>
        <v>1553300570</v>
      </c>
      <c r="C121">
        <f t="shared" si="14"/>
        <v>2</v>
      </c>
      <c r="D121">
        <f t="shared" ca="1" si="15"/>
        <v>7</v>
      </c>
      <c r="E121">
        <f t="shared" ca="1" si="21"/>
        <v>-29014.421112050011</v>
      </c>
      <c r="F121">
        <f t="shared" ca="1" si="22"/>
        <v>19745.327604400001</v>
      </c>
      <c r="G121">
        <f t="shared" ca="1" si="23"/>
        <v>10363.200000000001</v>
      </c>
      <c r="H121" s="9">
        <f t="shared" ca="1" si="24"/>
        <v>152.70891032973682</v>
      </c>
      <c r="I121" s="9">
        <f t="shared" ca="1" si="24"/>
        <v>-103.9236708694737</v>
      </c>
      <c r="J121" s="9">
        <f t="shared" ca="1" si="24"/>
        <v>0</v>
      </c>
      <c r="K121" s="9">
        <f t="shared" ca="1" si="24"/>
        <v>184.71637897350169</v>
      </c>
      <c r="L121" s="9">
        <f t="shared" ca="1" si="24"/>
        <v>124.23663541539261</v>
      </c>
      <c r="M121">
        <f t="shared" ca="1" si="19"/>
        <v>56.025763888888889</v>
      </c>
      <c r="N121">
        <f t="shared" ca="1" si="20"/>
        <v>32.469027777777775</v>
      </c>
    </row>
    <row r="122" spans="1:14" x14ac:dyDescent="0.25">
      <c r="A122" s="4">
        <f t="shared" si="18"/>
        <v>0.42332175925925924</v>
      </c>
      <c r="B122" s="3">
        <f>Params!D$29+HOUR(A122-Params!C$29)*3600+MINUTE(A122-Params!C$29)*60+SECOND(A122-Params!C$29)</f>
        <v>1553300575</v>
      </c>
      <c r="C122">
        <f t="shared" si="14"/>
        <v>2</v>
      </c>
      <c r="D122">
        <f t="shared" ca="1" si="15"/>
        <v>7</v>
      </c>
      <c r="E122">
        <f t="shared" ca="1" si="21"/>
        <v>-28250.876560401332</v>
      </c>
      <c r="F122">
        <f t="shared" ca="1" si="22"/>
        <v>19225.709250052634</v>
      </c>
      <c r="G122">
        <f t="shared" ca="1" si="23"/>
        <v>10363.200000000001</v>
      </c>
      <c r="H122" s="9">
        <f t="shared" ca="1" si="24"/>
        <v>152.70891032973682</v>
      </c>
      <c r="I122" s="9">
        <f t="shared" ca="1" si="24"/>
        <v>-103.9236708694737</v>
      </c>
      <c r="J122" s="9">
        <f t="shared" ca="1" si="24"/>
        <v>0</v>
      </c>
      <c r="K122" s="9">
        <f t="shared" ca="1" si="24"/>
        <v>184.71637897350169</v>
      </c>
      <c r="L122" s="9">
        <f t="shared" ca="1" si="24"/>
        <v>124.23663541539261</v>
      </c>
      <c r="M122">
        <f t="shared" ca="1" si="19"/>
        <v>56.021138523391812</v>
      </c>
      <c r="N122">
        <f t="shared" ca="1" si="20"/>
        <v>32.481246345029234</v>
      </c>
    </row>
    <row r="123" spans="1:14" x14ac:dyDescent="0.25">
      <c r="A123" s="4">
        <f t="shared" si="18"/>
        <v>0.42337962962962966</v>
      </c>
      <c r="B123" s="3">
        <f>Params!D$29+HOUR(A123-Params!C$29)*3600+MINUTE(A123-Params!C$29)*60+SECOND(A123-Params!C$29)</f>
        <v>1553300580</v>
      </c>
      <c r="C123">
        <f t="shared" si="14"/>
        <v>2</v>
      </c>
      <c r="D123">
        <f t="shared" ca="1" si="15"/>
        <v>7</v>
      </c>
      <c r="E123">
        <f t="shared" ca="1" si="21"/>
        <v>-27487.332008752637</v>
      </c>
      <c r="F123">
        <f t="shared" ca="1" si="22"/>
        <v>18706.09089570526</v>
      </c>
      <c r="G123">
        <f t="shared" ca="1" si="23"/>
        <v>10363.200000000001</v>
      </c>
      <c r="H123" s="9">
        <f t="shared" ca="1" si="24"/>
        <v>152.70891032973682</v>
      </c>
      <c r="I123" s="9">
        <f t="shared" ca="1" si="24"/>
        <v>-103.9236708694737</v>
      </c>
      <c r="J123" s="9">
        <f t="shared" ca="1" si="24"/>
        <v>0</v>
      </c>
      <c r="K123" s="9">
        <f t="shared" ca="1" si="24"/>
        <v>184.71637897350169</v>
      </c>
      <c r="L123" s="9">
        <f t="shared" ca="1" si="24"/>
        <v>124.23663541539261</v>
      </c>
      <c r="M123">
        <f t="shared" ca="1" si="19"/>
        <v>56.016513157894735</v>
      </c>
      <c r="N123">
        <f t="shared" ca="1" si="20"/>
        <v>32.4934649122807</v>
      </c>
    </row>
    <row r="124" spans="1:14" x14ac:dyDescent="0.25">
      <c r="A124" s="4">
        <f t="shared" si="18"/>
        <v>0.42343749999999997</v>
      </c>
      <c r="B124" s="3">
        <f>Params!D$29+HOUR(A124-Params!C$29)*3600+MINUTE(A124-Params!C$29)*60+SECOND(A124-Params!C$29)</f>
        <v>1553300585</v>
      </c>
      <c r="C124">
        <f t="shared" si="14"/>
        <v>2</v>
      </c>
      <c r="D124">
        <f t="shared" ca="1" si="15"/>
        <v>7</v>
      </c>
      <c r="E124">
        <f t="shared" ca="1" si="21"/>
        <v>-26723.787457103957</v>
      </c>
      <c r="F124">
        <f t="shared" ca="1" si="22"/>
        <v>18186.472541357893</v>
      </c>
      <c r="G124">
        <f t="shared" ca="1" si="23"/>
        <v>10363.200000000001</v>
      </c>
      <c r="H124" s="9">
        <f t="shared" ca="1" si="24"/>
        <v>152.70891032973682</v>
      </c>
      <c r="I124" s="9">
        <f t="shared" ca="1" si="24"/>
        <v>-103.9236708694737</v>
      </c>
      <c r="J124" s="9">
        <f t="shared" ca="1" si="24"/>
        <v>0</v>
      </c>
      <c r="K124" s="9">
        <f t="shared" ca="1" si="24"/>
        <v>184.71637897350169</v>
      </c>
      <c r="L124" s="9">
        <f t="shared" ca="1" si="24"/>
        <v>124.23663541539261</v>
      </c>
      <c r="M124">
        <f t="shared" ca="1" si="19"/>
        <v>56.011887792397658</v>
      </c>
      <c r="N124">
        <f t="shared" ca="1" si="20"/>
        <v>32.505683479532159</v>
      </c>
    </row>
    <row r="125" spans="1:14" x14ac:dyDescent="0.25">
      <c r="A125" s="4">
        <f t="shared" si="18"/>
        <v>0.42349537037037038</v>
      </c>
      <c r="B125" s="3">
        <f>Params!D$29+HOUR(A125-Params!C$29)*3600+MINUTE(A125-Params!C$29)*60+SECOND(A125-Params!C$29)</f>
        <v>1553300590</v>
      </c>
      <c r="C125">
        <f t="shared" si="14"/>
        <v>2</v>
      </c>
      <c r="D125">
        <f t="shared" ca="1" si="15"/>
        <v>7</v>
      </c>
      <c r="E125">
        <f t="shared" ca="1" si="21"/>
        <v>-25960.242905455278</v>
      </c>
      <c r="F125">
        <f t="shared" ca="1" si="22"/>
        <v>17666.854187010525</v>
      </c>
      <c r="G125">
        <f t="shared" ca="1" si="23"/>
        <v>10363.200000000001</v>
      </c>
      <c r="H125" s="9">
        <f t="shared" ca="1" si="24"/>
        <v>152.70891032973682</v>
      </c>
      <c r="I125" s="9">
        <f t="shared" ca="1" si="24"/>
        <v>-103.9236708694737</v>
      </c>
      <c r="J125" s="9">
        <f t="shared" ca="1" si="24"/>
        <v>0</v>
      </c>
      <c r="K125" s="9">
        <f t="shared" ca="1" si="24"/>
        <v>184.71637897350169</v>
      </c>
      <c r="L125" s="9">
        <f t="shared" ca="1" si="24"/>
        <v>124.23663541539261</v>
      </c>
      <c r="M125">
        <f t="shared" ca="1" si="19"/>
        <v>56.007262426900589</v>
      </c>
      <c r="N125">
        <f t="shared" ca="1" si="20"/>
        <v>32.517902046783625</v>
      </c>
    </row>
    <row r="126" spans="1:14" x14ac:dyDescent="0.25">
      <c r="A126" s="4">
        <f t="shared" si="18"/>
        <v>0.42355324074074074</v>
      </c>
      <c r="B126" s="3">
        <f>Params!D$29+HOUR(A126-Params!C$29)*3600+MINUTE(A126-Params!C$29)*60+SECOND(A126-Params!C$29)</f>
        <v>1553300595</v>
      </c>
      <c r="C126">
        <f t="shared" si="14"/>
        <v>2</v>
      </c>
      <c r="D126">
        <f t="shared" ca="1" si="15"/>
        <v>7</v>
      </c>
      <c r="E126">
        <f t="shared" ca="1" si="21"/>
        <v>-25196.698353806583</v>
      </c>
      <c r="F126">
        <f t="shared" ca="1" si="22"/>
        <v>17147.235832663158</v>
      </c>
      <c r="G126">
        <f t="shared" ca="1" si="23"/>
        <v>10363.200000000001</v>
      </c>
      <c r="H126" s="9">
        <f t="shared" ca="1" si="24"/>
        <v>152.70891032973682</v>
      </c>
      <c r="I126" s="9">
        <f t="shared" ca="1" si="24"/>
        <v>-103.9236708694737</v>
      </c>
      <c r="J126" s="9">
        <f t="shared" ca="1" si="24"/>
        <v>0</v>
      </c>
      <c r="K126" s="9">
        <f t="shared" ca="1" si="24"/>
        <v>184.71637897350169</v>
      </c>
      <c r="L126" s="9">
        <f t="shared" ca="1" si="24"/>
        <v>124.23663541539261</v>
      </c>
      <c r="M126">
        <f t="shared" ca="1" si="19"/>
        <v>56.002637061403512</v>
      </c>
      <c r="N126">
        <f t="shared" ca="1" si="20"/>
        <v>32.530120614035084</v>
      </c>
    </row>
    <row r="127" spans="1:14" x14ac:dyDescent="0.25">
      <c r="A127" s="4">
        <f t="shared" si="18"/>
        <v>0.4236111111111111</v>
      </c>
      <c r="B127" s="3">
        <f>Params!D$29+HOUR(A127-Params!C$29)*3600+MINUTE(A127-Params!C$29)*60+SECOND(A127-Params!C$29)</f>
        <v>1553300600</v>
      </c>
      <c r="C127">
        <f t="shared" si="14"/>
        <v>2</v>
      </c>
      <c r="D127">
        <f t="shared" ca="1" si="15"/>
        <v>7</v>
      </c>
      <c r="E127">
        <f t="shared" ca="1" si="21"/>
        <v>-24433.153802157904</v>
      </c>
      <c r="F127">
        <f t="shared" ca="1" si="22"/>
        <v>16627.617478315791</v>
      </c>
      <c r="G127">
        <f t="shared" ca="1" si="23"/>
        <v>10363.200000000001</v>
      </c>
      <c r="H127" s="9">
        <f t="shared" ca="1" si="24"/>
        <v>152.70891032973682</v>
      </c>
      <c r="I127" s="9">
        <f t="shared" ca="1" si="24"/>
        <v>-103.9236708694737</v>
      </c>
      <c r="J127" s="9">
        <f t="shared" ca="1" si="24"/>
        <v>0</v>
      </c>
      <c r="K127" s="9">
        <f t="shared" ca="1" si="24"/>
        <v>184.71637897350169</v>
      </c>
      <c r="L127" s="9">
        <f t="shared" ca="1" si="24"/>
        <v>124.23663541539261</v>
      </c>
      <c r="M127">
        <f t="shared" ca="1" si="19"/>
        <v>55.998011695906435</v>
      </c>
      <c r="N127">
        <f t="shared" ca="1" si="20"/>
        <v>32.54233918128655</v>
      </c>
    </row>
    <row r="128" spans="1:14" x14ac:dyDescent="0.25">
      <c r="A128" s="4">
        <f t="shared" si="18"/>
        <v>0.42366898148148152</v>
      </c>
      <c r="B128" s="3">
        <f>Params!D$29+HOUR(A128-Params!C$29)*3600+MINUTE(A128-Params!C$29)*60+SECOND(A128-Params!C$29)</f>
        <v>1553300605</v>
      </c>
      <c r="C128">
        <f t="shared" si="14"/>
        <v>2</v>
      </c>
      <c r="D128">
        <f t="shared" ca="1" si="15"/>
        <v>7</v>
      </c>
      <c r="E128">
        <f t="shared" ca="1" si="21"/>
        <v>-23669.609250509224</v>
      </c>
      <c r="F128">
        <f t="shared" ca="1" si="22"/>
        <v>16107.999123968424</v>
      </c>
      <c r="G128">
        <f t="shared" ca="1" si="23"/>
        <v>10363.200000000001</v>
      </c>
      <c r="H128" s="9">
        <f t="shared" ca="1" si="24"/>
        <v>152.70891032973682</v>
      </c>
      <c r="I128" s="9">
        <f t="shared" ca="1" si="24"/>
        <v>-103.9236708694737</v>
      </c>
      <c r="J128" s="9">
        <f t="shared" ca="1" si="24"/>
        <v>0</v>
      </c>
      <c r="K128" s="9">
        <f t="shared" ca="1" si="24"/>
        <v>184.71637897350169</v>
      </c>
      <c r="L128" s="9">
        <f t="shared" ca="1" si="24"/>
        <v>124.23663541539261</v>
      </c>
      <c r="M128">
        <f t="shared" ca="1" si="19"/>
        <v>55.993386330409358</v>
      </c>
      <c r="N128">
        <f t="shared" ca="1" si="20"/>
        <v>32.554557748538009</v>
      </c>
    </row>
    <row r="129" spans="1:15" x14ac:dyDescent="0.25">
      <c r="A129" s="4">
        <f t="shared" si="18"/>
        <v>0.42372685185185183</v>
      </c>
      <c r="B129" s="3">
        <f>Params!D$29+HOUR(A129-Params!C$29)*3600+MINUTE(A129-Params!C$29)*60+SECOND(A129-Params!C$29)</f>
        <v>1553300610</v>
      </c>
      <c r="C129">
        <f t="shared" si="14"/>
        <v>2</v>
      </c>
      <c r="D129">
        <f t="shared" ca="1" si="15"/>
        <v>7</v>
      </c>
      <c r="E129">
        <f t="shared" ca="1" si="21"/>
        <v>-22906.064698860544</v>
      </c>
      <c r="F129">
        <f t="shared" ca="1" si="22"/>
        <v>15588.38076962105</v>
      </c>
      <c r="G129">
        <f t="shared" ca="1" si="23"/>
        <v>10363.200000000001</v>
      </c>
      <c r="H129" s="9">
        <f t="shared" ca="1" si="24"/>
        <v>152.70891032973682</v>
      </c>
      <c r="I129" s="9">
        <f t="shared" ca="1" si="24"/>
        <v>-103.9236708694737</v>
      </c>
      <c r="J129" s="9">
        <f t="shared" ca="1" si="24"/>
        <v>0</v>
      </c>
      <c r="K129" s="9">
        <f t="shared" ca="1" si="24"/>
        <v>184.71637897350169</v>
      </c>
      <c r="L129" s="9">
        <f t="shared" ca="1" si="24"/>
        <v>124.23663541539261</v>
      </c>
      <c r="M129">
        <f t="shared" ca="1" si="19"/>
        <v>55.988760964912281</v>
      </c>
      <c r="N129">
        <f t="shared" ca="1" si="20"/>
        <v>32.566776315789468</v>
      </c>
    </row>
    <row r="130" spans="1:15" x14ac:dyDescent="0.25">
      <c r="A130" s="4">
        <f t="shared" si="18"/>
        <v>0.42378472222222219</v>
      </c>
      <c r="B130" s="3">
        <f>Params!D$29+HOUR(A130-Params!C$29)*3600+MINUTE(A130-Params!C$29)*60+SECOND(A130-Params!C$29)</f>
        <v>1553300615</v>
      </c>
      <c r="C130">
        <f t="shared" si="14"/>
        <v>2</v>
      </c>
      <c r="D130">
        <f t="shared" ca="1" si="15"/>
        <v>7</v>
      </c>
      <c r="E130">
        <f t="shared" ca="1" si="21"/>
        <v>-22142.52014721185</v>
      </c>
      <c r="F130">
        <f t="shared" ca="1" si="22"/>
        <v>15068.762415273683</v>
      </c>
      <c r="G130">
        <f t="shared" ca="1" si="23"/>
        <v>10363.200000000001</v>
      </c>
      <c r="H130" s="9">
        <f t="shared" ca="1" si="24"/>
        <v>152.70891032973682</v>
      </c>
      <c r="I130" s="9">
        <f t="shared" ca="1" si="24"/>
        <v>-103.9236708694737</v>
      </c>
      <c r="J130" s="9">
        <f t="shared" ca="1" si="24"/>
        <v>0</v>
      </c>
      <c r="K130" s="9">
        <f t="shared" ca="1" si="24"/>
        <v>184.71637897350169</v>
      </c>
      <c r="L130" s="9">
        <f t="shared" ca="1" si="24"/>
        <v>124.23663541539261</v>
      </c>
      <c r="M130">
        <f t="shared" ca="1" si="19"/>
        <v>55.984135599415204</v>
      </c>
      <c r="N130">
        <f t="shared" ca="1" si="20"/>
        <v>32.578994883040934</v>
      </c>
    </row>
    <row r="131" spans="1:15" x14ac:dyDescent="0.25">
      <c r="A131" s="4">
        <f t="shared" si="18"/>
        <v>0.4238425925925926</v>
      </c>
      <c r="B131" s="3">
        <f>Params!D$29+HOUR(A131-Params!C$29)*3600+MINUTE(A131-Params!C$29)*60+SECOND(A131-Params!C$29)</f>
        <v>1553300620</v>
      </c>
      <c r="C131">
        <f t="shared" si="14"/>
        <v>2</v>
      </c>
      <c r="D131">
        <f t="shared" ca="1" si="15"/>
        <v>7</v>
      </c>
      <c r="E131">
        <f t="shared" ca="1" si="21"/>
        <v>-21378.97559556317</v>
      </c>
      <c r="F131">
        <f t="shared" ca="1" si="22"/>
        <v>14549.144060926315</v>
      </c>
      <c r="G131">
        <f t="shared" ca="1" si="23"/>
        <v>10363.200000000001</v>
      </c>
      <c r="H131" s="9">
        <f t="shared" ca="1" si="24"/>
        <v>152.70891032973682</v>
      </c>
      <c r="I131" s="9">
        <f t="shared" ca="1" si="24"/>
        <v>-103.9236708694737</v>
      </c>
      <c r="J131" s="9">
        <f t="shared" ca="1" si="24"/>
        <v>0</v>
      </c>
      <c r="K131" s="9">
        <f t="shared" ca="1" si="24"/>
        <v>184.71637897350169</v>
      </c>
      <c r="L131" s="9">
        <f t="shared" ca="1" si="24"/>
        <v>124.23663541539261</v>
      </c>
      <c r="M131">
        <f t="shared" ca="1" si="19"/>
        <v>55.979510233918127</v>
      </c>
      <c r="N131">
        <f t="shared" ca="1" si="20"/>
        <v>32.591213450292393</v>
      </c>
    </row>
    <row r="132" spans="1:15" x14ac:dyDescent="0.25">
      <c r="A132" s="4">
        <f t="shared" si="18"/>
        <v>0.42390046296296297</v>
      </c>
      <c r="B132" s="3">
        <f>Params!D$29+HOUR(A132-Params!C$29)*3600+MINUTE(A132-Params!C$29)*60+SECOND(A132-Params!C$29)</f>
        <v>1553300625</v>
      </c>
      <c r="C132">
        <f t="shared" si="14"/>
        <v>2</v>
      </c>
      <c r="D132">
        <f t="shared" ca="1" si="15"/>
        <v>7</v>
      </c>
      <c r="E132">
        <f t="shared" ca="1" si="21"/>
        <v>-20615.43104391449</v>
      </c>
      <c r="F132">
        <f t="shared" ca="1" si="22"/>
        <v>14029.525706578948</v>
      </c>
      <c r="G132">
        <f t="shared" ref="G132:G134" ca="1" si="25">INDIRECT("G$"&amp;C132)+INDIRECT("J$"&amp;C132)*($B132-INDIRECT("B$"&amp;D132))</f>
        <v>10363.200000000001</v>
      </c>
      <c r="H132" s="9">
        <f t="shared" ca="1" si="24"/>
        <v>152.70891032973682</v>
      </c>
      <c r="I132" s="9">
        <f t="shared" ca="1" si="24"/>
        <v>-103.9236708694737</v>
      </c>
      <c r="J132" s="9">
        <f t="shared" ca="1" si="24"/>
        <v>0</v>
      </c>
      <c r="K132" s="9">
        <f t="shared" ca="1" si="24"/>
        <v>184.71637897350169</v>
      </c>
      <c r="L132" s="9">
        <f t="shared" ca="1" si="24"/>
        <v>124.23663541539261</v>
      </c>
      <c r="M132">
        <f t="shared" ca="1" si="19"/>
        <v>55.97488486842105</v>
      </c>
      <c r="N132">
        <f t="shared" ca="1" si="20"/>
        <v>32.603432017543859</v>
      </c>
    </row>
    <row r="133" spans="1:15" x14ac:dyDescent="0.25">
      <c r="A133" s="4">
        <f t="shared" si="18"/>
        <v>0.42395833333333338</v>
      </c>
      <c r="B133" s="3">
        <f>Params!D$29+HOUR(A133-Params!C$29)*3600+MINUTE(A133-Params!C$29)*60+SECOND(A133-Params!C$29)</f>
        <v>1553300630</v>
      </c>
      <c r="C133">
        <f t="shared" si="14"/>
        <v>2</v>
      </c>
      <c r="D133">
        <f t="shared" ca="1" si="15"/>
        <v>7</v>
      </c>
      <c r="E133">
        <f t="shared" ca="1" si="21"/>
        <v>-19851.886492265796</v>
      </c>
      <c r="F133">
        <f t="shared" ca="1" si="22"/>
        <v>13509.907352231581</v>
      </c>
      <c r="G133">
        <f t="shared" ca="1" si="25"/>
        <v>10363.200000000001</v>
      </c>
      <c r="H133" s="9">
        <f t="shared" ca="1" si="24"/>
        <v>152.70891032973682</v>
      </c>
      <c r="I133" s="9">
        <f t="shared" ca="1" si="24"/>
        <v>-103.9236708694737</v>
      </c>
      <c r="J133" s="9">
        <f t="shared" ca="1" si="24"/>
        <v>0</v>
      </c>
      <c r="K133" s="9">
        <f t="shared" ca="1" si="24"/>
        <v>184.71637897350169</v>
      </c>
      <c r="L133" s="9">
        <f t="shared" ca="1" si="24"/>
        <v>124.23663541539261</v>
      </c>
      <c r="M133">
        <f t="shared" ca="1" si="19"/>
        <v>55.97025950292398</v>
      </c>
      <c r="N133">
        <f t="shared" ca="1" si="20"/>
        <v>32.615650584795318</v>
      </c>
    </row>
    <row r="134" spans="1:15" x14ac:dyDescent="0.25">
      <c r="A134" s="4">
        <f t="shared" si="18"/>
        <v>0.42401620370370369</v>
      </c>
      <c r="B134" s="3">
        <f>Params!D$29+HOUR(A134-Params!C$29)*3600+MINUTE(A134-Params!C$29)*60+SECOND(A134-Params!C$29)</f>
        <v>1553300635</v>
      </c>
      <c r="C134">
        <f t="shared" si="14"/>
        <v>2</v>
      </c>
      <c r="D134">
        <f t="shared" ca="1" si="15"/>
        <v>7</v>
      </c>
      <c r="E134">
        <f t="shared" ca="1" si="21"/>
        <v>-19088.341940617116</v>
      </c>
      <c r="F134">
        <f t="shared" ca="1" si="22"/>
        <v>12990.288997884214</v>
      </c>
      <c r="G134">
        <f t="shared" ca="1" si="25"/>
        <v>10363.200000000001</v>
      </c>
      <c r="H134" s="9">
        <f t="shared" ca="1" si="24"/>
        <v>152.70891032973682</v>
      </c>
      <c r="I134" s="9">
        <f t="shared" ca="1" si="24"/>
        <v>-103.9236708694737</v>
      </c>
      <c r="J134" s="9">
        <f t="shared" ca="1" si="24"/>
        <v>0</v>
      </c>
      <c r="K134" s="9">
        <f t="shared" ca="1" si="24"/>
        <v>184.71637897350169</v>
      </c>
      <c r="L134" s="9">
        <f t="shared" ca="1" si="24"/>
        <v>124.23663541539261</v>
      </c>
      <c r="M134">
        <f t="shared" ca="1" si="19"/>
        <v>55.965634137426903</v>
      </c>
      <c r="N134">
        <f t="shared" ca="1" si="20"/>
        <v>32.627869152046785</v>
      </c>
    </row>
    <row r="135" spans="1:15" x14ac:dyDescent="0.25">
      <c r="A135" s="4">
        <f t="shared" si="18"/>
        <v>0.42407407407407405</v>
      </c>
      <c r="B135" s="3">
        <f>Params!D$29+HOUR(A135-Params!C$29)*3600+MINUTE(A135-Params!C$29)*60+SECOND(A135-Params!C$29)</f>
        <v>1553300640</v>
      </c>
      <c r="C135">
        <f t="shared" si="14"/>
        <v>2</v>
      </c>
      <c r="D135">
        <f t="shared" ca="1" si="15"/>
        <v>7</v>
      </c>
      <c r="E135">
        <f t="shared" ca="1" si="21"/>
        <v>-18324.797388968436</v>
      </c>
      <c r="F135">
        <f t="shared" ca="1" si="22"/>
        <v>12470.67064353684</v>
      </c>
      <c r="G135">
        <f ca="1">INDIRECT("G$"&amp;C135)+INDIRECT("J$"&amp;C135)*($B135-INDIRECT("B$"&amp;D135))</f>
        <v>10363.200000000001</v>
      </c>
      <c r="H135" s="9">
        <f t="shared" ref="H135:L185" ca="1" si="26">INDIRECT(ADDRESS($C135,COLUMN()))</f>
        <v>152.70891032973682</v>
      </c>
      <c r="I135" s="9">
        <f t="shared" ca="1" si="26"/>
        <v>-103.9236708694737</v>
      </c>
      <c r="J135" s="9">
        <f t="shared" ca="1" si="26"/>
        <v>0</v>
      </c>
      <c r="K135" s="9">
        <f t="shared" ca="1" si="26"/>
        <v>184.71637897350169</v>
      </c>
      <c r="L135" s="9">
        <f t="shared" ca="1" si="26"/>
        <v>124.23663541539261</v>
      </c>
      <c r="M135">
        <f t="shared" ca="1" si="19"/>
        <v>55.961008771929826</v>
      </c>
      <c r="N135">
        <f t="shared" ca="1" si="20"/>
        <v>32.640087719298243</v>
      </c>
    </row>
    <row r="136" spans="1:15" x14ac:dyDescent="0.25">
      <c r="A136" s="4">
        <f t="shared" si="18"/>
        <v>0.42413194444444446</v>
      </c>
      <c r="B136" s="3">
        <f>Params!D$29+HOUR(A136-Params!C$29)*3600+MINUTE(A136-Params!C$29)*60+SECOND(A136-Params!C$29)</f>
        <v>1553300645</v>
      </c>
      <c r="C136">
        <f t="shared" ref="C136:C199" si="27">_xlfn.IFNA(VLOOKUP(A136,A$2:D$3,4,FALSE),C135)</f>
        <v>2</v>
      </c>
      <c r="D136">
        <f t="shared" ref="D136:D199" ca="1" si="28">IF(A136=INDIRECT("A"&amp;C136),ROW(),D135)</f>
        <v>7</v>
      </c>
      <c r="E136">
        <f t="shared" ca="1" si="21"/>
        <v>-17561.252837319742</v>
      </c>
      <c r="F136">
        <f t="shared" ca="1" si="22"/>
        <v>11951.05228918948</v>
      </c>
      <c r="G136">
        <f t="shared" ref="G136:G199" ca="1" si="29">INDIRECT("G$"&amp;C136)+INDIRECT("J$"&amp;C136)*($B136-INDIRECT("B$"&amp;D136))</f>
        <v>10363.200000000001</v>
      </c>
      <c r="H136" s="9">
        <f t="shared" ca="1" si="26"/>
        <v>152.70891032973682</v>
      </c>
      <c r="I136" s="9">
        <f t="shared" ca="1" si="26"/>
        <v>-103.9236708694737</v>
      </c>
      <c r="J136" s="9">
        <f t="shared" ca="1" si="26"/>
        <v>0</v>
      </c>
      <c r="K136" s="9">
        <f t="shared" ca="1" si="26"/>
        <v>184.71637897350169</v>
      </c>
      <c r="L136" s="9">
        <f t="shared" ca="1" si="26"/>
        <v>124.23663541539261</v>
      </c>
      <c r="M136">
        <f t="shared" ca="1" si="19"/>
        <v>55.956383406432749</v>
      </c>
      <c r="N136">
        <f t="shared" ca="1" si="20"/>
        <v>32.652306286549702</v>
      </c>
      <c r="O136" s="44"/>
    </row>
    <row r="137" spans="1:15" x14ac:dyDescent="0.25">
      <c r="A137" s="4">
        <f t="shared" ref="A137:A200" si="30">TIME(HOUR(A136),MINUTE(A136),SECOND(A136)+5)</f>
        <v>0.42418981481481483</v>
      </c>
      <c r="B137" s="3">
        <f>Params!D$29+HOUR(A137-Params!C$29)*3600+MINUTE(A137-Params!C$29)*60+SECOND(A137-Params!C$29)</f>
        <v>1553300650</v>
      </c>
      <c r="C137">
        <f t="shared" si="27"/>
        <v>2</v>
      </c>
      <c r="D137">
        <f t="shared" ca="1" si="28"/>
        <v>7</v>
      </c>
      <c r="E137">
        <f t="shared" ca="1" si="21"/>
        <v>-16797.708285671062</v>
      </c>
      <c r="F137">
        <f t="shared" ca="1" si="22"/>
        <v>11431.433934842105</v>
      </c>
      <c r="G137">
        <f t="shared" ca="1" si="29"/>
        <v>10363.200000000001</v>
      </c>
      <c r="H137" s="9">
        <f t="shared" ca="1" si="26"/>
        <v>152.70891032973682</v>
      </c>
      <c r="I137" s="9">
        <f t="shared" ca="1" si="26"/>
        <v>-103.9236708694737</v>
      </c>
      <c r="J137" s="9">
        <f t="shared" ca="1" si="26"/>
        <v>0</v>
      </c>
      <c r="K137" s="9">
        <f t="shared" ca="1" si="26"/>
        <v>184.71637897350169</v>
      </c>
      <c r="L137" s="9">
        <f t="shared" ca="1" si="26"/>
        <v>124.23663541539261</v>
      </c>
      <c r="M137">
        <f t="shared" ref="M137:M200" ca="1" si="31">INDIRECT("M$"&amp;C137)+INDIRECT("O$"&amp;C137)*($B137-INDIRECT("B$"&amp;D137))</f>
        <v>55.951758040935673</v>
      </c>
      <c r="N137">
        <f t="shared" ref="N137:N200" ca="1" si="32">INDIRECT("N$"&amp;C137)+INDIRECT("P$"&amp;C137)*($B137-INDIRECT("B$"&amp;D137))</f>
        <v>32.664524853801169</v>
      </c>
    </row>
    <row r="138" spans="1:15" x14ac:dyDescent="0.25">
      <c r="A138" s="4">
        <f t="shared" si="30"/>
        <v>0.42424768518518513</v>
      </c>
      <c r="B138" s="3">
        <f>Params!D$29+HOUR(A138-Params!C$29)*3600+MINUTE(A138-Params!C$29)*60+SECOND(A138-Params!C$29)</f>
        <v>1553300655</v>
      </c>
      <c r="C138">
        <f t="shared" si="27"/>
        <v>2</v>
      </c>
      <c r="D138">
        <f t="shared" ca="1" si="28"/>
        <v>7</v>
      </c>
      <c r="E138">
        <f t="shared" ca="1" si="21"/>
        <v>-16034.163734022382</v>
      </c>
      <c r="F138">
        <f t="shared" ca="1" si="22"/>
        <v>10911.815580494731</v>
      </c>
      <c r="G138">
        <f t="shared" ca="1" si="29"/>
        <v>10363.200000000001</v>
      </c>
      <c r="H138" s="9">
        <f t="shared" ca="1" si="26"/>
        <v>152.70891032973682</v>
      </c>
      <c r="I138" s="9">
        <f t="shared" ca="1" si="26"/>
        <v>-103.9236708694737</v>
      </c>
      <c r="J138" s="9">
        <f t="shared" ca="1" si="26"/>
        <v>0</v>
      </c>
      <c r="K138" s="9">
        <f t="shared" ca="1" si="26"/>
        <v>184.71637897350169</v>
      </c>
      <c r="L138" s="9">
        <f t="shared" ca="1" si="26"/>
        <v>124.23663541539261</v>
      </c>
      <c r="M138">
        <f t="shared" ca="1" si="31"/>
        <v>55.947132675438596</v>
      </c>
      <c r="N138">
        <f t="shared" ca="1" si="32"/>
        <v>32.676743421052628</v>
      </c>
    </row>
    <row r="139" spans="1:15" x14ac:dyDescent="0.25">
      <c r="A139" s="4">
        <f t="shared" si="30"/>
        <v>0.42430555555555555</v>
      </c>
      <c r="B139" s="3">
        <f>Params!D$29+HOUR(A139-Params!C$29)*3600+MINUTE(A139-Params!C$29)*60+SECOND(A139-Params!C$29)</f>
        <v>1553300660</v>
      </c>
      <c r="C139">
        <f t="shared" si="27"/>
        <v>2</v>
      </c>
      <c r="D139">
        <f t="shared" ca="1" si="28"/>
        <v>7</v>
      </c>
      <c r="E139">
        <f t="shared" ca="1" si="21"/>
        <v>-15270.619182373703</v>
      </c>
      <c r="F139">
        <f t="shared" ca="1" si="22"/>
        <v>10392.197226147371</v>
      </c>
      <c r="G139">
        <f t="shared" ca="1" si="29"/>
        <v>10363.200000000001</v>
      </c>
      <c r="H139" s="9">
        <f t="shared" ca="1" si="26"/>
        <v>152.70891032973682</v>
      </c>
      <c r="I139" s="9">
        <f t="shared" ca="1" si="26"/>
        <v>-103.9236708694737</v>
      </c>
      <c r="J139" s="9">
        <f t="shared" ca="1" si="26"/>
        <v>0</v>
      </c>
      <c r="K139" s="9">
        <f t="shared" ca="1" si="26"/>
        <v>184.71637897350169</v>
      </c>
      <c r="L139" s="9">
        <f t="shared" ca="1" si="26"/>
        <v>124.23663541539261</v>
      </c>
      <c r="M139">
        <f t="shared" ca="1" si="31"/>
        <v>55.942507309941519</v>
      </c>
      <c r="N139">
        <f t="shared" ca="1" si="32"/>
        <v>32.688961988304094</v>
      </c>
    </row>
    <row r="140" spans="1:15" x14ac:dyDescent="0.25">
      <c r="A140" s="4">
        <f t="shared" si="30"/>
        <v>0.42436342592592591</v>
      </c>
      <c r="B140" s="3">
        <f>Params!D$29+HOUR(A140-Params!C$29)*3600+MINUTE(A140-Params!C$29)*60+SECOND(A140-Params!C$29)</f>
        <v>1553300665</v>
      </c>
      <c r="C140">
        <f t="shared" si="27"/>
        <v>2</v>
      </c>
      <c r="D140">
        <f t="shared" ca="1" si="28"/>
        <v>7</v>
      </c>
      <c r="E140">
        <f t="shared" ca="1" si="21"/>
        <v>-14507.074630725008</v>
      </c>
      <c r="F140">
        <f t="shared" ca="1" si="22"/>
        <v>9872.5788717999967</v>
      </c>
      <c r="G140">
        <f t="shared" ca="1" si="29"/>
        <v>10363.200000000001</v>
      </c>
      <c r="H140" s="9">
        <f t="shared" ca="1" si="26"/>
        <v>152.70891032973682</v>
      </c>
      <c r="I140" s="9">
        <f t="shared" ca="1" si="26"/>
        <v>-103.9236708694737</v>
      </c>
      <c r="J140" s="9">
        <f t="shared" ca="1" si="26"/>
        <v>0</v>
      </c>
      <c r="K140" s="9">
        <f t="shared" ca="1" si="26"/>
        <v>184.71637897350169</v>
      </c>
      <c r="L140" s="9">
        <f t="shared" ca="1" si="26"/>
        <v>124.23663541539261</v>
      </c>
      <c r="M140">
        <f t="shared" ca="1" si="31"/>
        <v>55.937881944444442</v>
      </c>
      <c r="N140">
        <f t="shared" ca="1" si="32"/>
        <v>32.701180555555553</v>
      </c>
    </row>
    <row r="141" spans="1:15" x14ac:dyDescent="0.25">
      <c r="A141" s="4">
        <f t="shared" si="30"/>
        <v>0.42442129629629632</v>
      </c>
      <c r="B141" s="3">
        <f>Params!D$29+HOUR(A141-Params!C$29)*3600+MINUTE(A141-Params!C$29)*60+SECOND(A141-Params!C$29)</f>
        <v>1553300670</v>
      </c>
      <c r="C141">
        <f t="shared" si="27"/>
        <v>2</v>
      </c>
      <c r="D141">
        <f t="shared" ca="1" si="28"/>
        <v>7</v>
      </c>
      <c r="E141">
        <f t="shared" ca="1" si="21"/>
        <v>-13743.530079076329</v>
      </c>
      <c r="F141">
        <f t="shared" ca="1" si="22"/>
        <v>9352.9605174526369</v>
      </c>
      <c r="G141">
        <f t="shared" ca="1" si="29"/>
        <v>10363.200000000001</v>
      </c>
      <c r="H141" s="9">
        <f t="shared" ca="1" si="26"/>
        <v>152.70891032973682</v>
      </c>
      <c r="I141" s="9">
        <f t="shared" ca="1" si="26"/>
        <v>-103.9236708694737</v>
      </c>
      <c r="J141" s="9">
        <f t="shared" ca="1" si="26"/>
        <v>0</v>
      </c>
      <c r="K141" s="9">
        <f t="shared" ca="1" si="26"/>
        <v>184.71637897350169</v>
      </c>
      <c r="L141" s="9">
        <f t="shared" ca="1" si="26"/>
        <v>124.23663541539261</v>
      </c>
      <c r="M141">
        <f t="shared" ca="1" si="31"/>
        <v>55.933256578947372</v>
      </c>
      <c r="N141">
        <f t="shared" ca="1" si="32"/>
        <v>32.713399122807012</v>
      </c>
    </row>
    <row r="142" spans="1:15" x14ac:dyDescent="0.25">
      <c r="A142" s="4">
        <f t="shared" si="30"/>
        <v>0.42447916666666669</v>
      </c>
      <c r="B142" s="3">
        <f>Params!D$29+HOUR(A142-Params!C$29)*3600+MINUTE(A142-Params!C$29)*60+SECOND(A142-Params!C$29)</f>
        <v>1553300675</v>
      </c>
      <c r="C142">
        <f t="shared" si="27"/>
        <v>2</v>
      </c>
      <c r="D142">
        <f t="shared" ca="1" si="28"/>
        <v>7</v>
      </c>
      <c r="E142">
        <f t="shared" ca="1" si="21"/>
        <v>-12979.985527427649</v>
      </c>
      <c r="F142">
        <f t="shared" ca="1" si="22"/>
        <v>8833.3421631052624</v>
      </c>
      <c r="G142">
        <f t="shared" ca="1" si="29"/>
        <v>10363.200000000001</v>
      </c>
      <c r="H142" s="9">
        <f t="shared" ca="1" si="26"/>
        <v>152.70891032973682</v>
      </c>
      <c r="I142" s="9">
        <f t="shared" ca="1" si="26"/>
        <v>-103.9236708694737</v>
      </c>
      <c r="J142" s="9">
        <f t="shared" ca="1" si="26"/>
        <v>0</v>
      </c>
      <c r="K142" s="9">
        <f t="shared" ca="1" si="26"/>
        <v>184.71637897350169</v>
      </c>
      <c r="L142" s="9">
        <f t="shared" ca="1" si="26"/>
        <v>124.23663541539261</v>
      </c>
      <c r="M142">
        <f t="shared" ca="1" si="31"/>
        <v>55.928631213450295</v>
      </c>
      <c r="N142">
        <f t="shared" ca="1" si="32"/>
        <v>32.725617690058478</v>
      </c>
    </row>
    <row r="143" spans="1:15" x14ac:dyDescent="0.25">
      <c r="A143" s="4">
        <f t="shared" si="30"/>
        <v>0.42453703703703699</v>
      </c>
      <c r="B143" s="3">
        <f>Params!D$29+HOUR(A143-Params!C$29)*3600+MINUTE(A143-Params!C$29)*60+SECOND(A143-Params!C$29)</f>
        <v>1553300680</v>
      </c>
      <c r="C143">
        <f t="shared" si="27"/>
        <v>2</v>
      </c>
      <c r="D143">
        <f t="shared" ca="1" si="28"/>
        <v>7</v>
      </c>
      <c r="E143">
        <f t="shared" ca="1" si="21"/>
        <v>-12216.440975778954</v>
      </c>
      <c r="F143">
        <f t="shared" ca="1" si="22"/>
        <v>8313.723808757888</v>
      </c>
      <c r="G143">
        <f t="shared" ca="1" si="29"/>
        <v>10363.200000000001</v>
      </c>
      <c r="H143" s="9">
        <f t="shared" ca="1" si="26"/>
        <v>152.70891032973682</v>
      </c>
      <c r="I143" s="9">
        <f t="shared" ca="1" si="26"/>
        <v>-103.9236708694737</v>
      </c>
      <c r="J143" s="9">
        <f t="shared" ca="1" si="26"/>
        <v>0</v>
      </c>
      <c r="K143" s="9">
        <f t="shared" ca="1" si="26"/>
        <v>184.71637897350169</v>
      </c>
      <c r="L143" s="9">
        <f t="shared" ca="1" si="26"/>
        <v>124.23663541539261</v>
      </c>
      <c r="M143">
        <f t="shared" ca="1" si="31"/>
        <v>55.924005847953218</v>
      </c>
      <c r="N143">
        <f t="shared" ca="1" si="32"/>
        <v>32.737836257309937</v>
      </c>
    </row>
    <row r="144" spans="1:15" x14ac:dyDescent="0.25">
      <c r="A144" s="4">
        <f t="shared" si="30"/>
        <v>0.42459490740740741</v>
      </c>
      <c r="B144" s="3">
        <f>Params!D$29+HOUR(A144-Params!C$29)*3600+MINUTE(A144-Params!C$29)*60+SECOND(A144-Params!C$29)</f>
        <v>1553300685</v>
      </c>
      <c r="C144">
        <f t="shared" si="27"/>
        <v>2</v>
      </c>
      <c r="D144">
        <f t="shared" ca="1" si="28"/>
        <v>7</v>
      </c>
      <c r="E144">
        <f t="shared" ca="1" si="21"/>
        <v>-11452.896424130275</v>
      </c>
      <c r="F144">
        <f t="shared" ca="1" si="22"/>
        <v>7794.1054544105282</v>
      </c>
      <c r="G144">
        <f t="shared" ca="1" si="29"/>
        <v>10363.200000000001</v>
      </c>
      <c r="H144" s="9">
        <f t="shared" ca="1" si="26"/>
        <v>152.70891032973682</v>
      </c>
      <c r="I144" s="9">
        <f t="shared" ca="1" si="26"/>
        <v>-103.9236708694737</v>
      </c>
      <c r="J144" s="9">
        <f t="shared" ca="1" si="26"/>
        <v>0</v>
      </c>
      <c r="K144" s="9">
        <f t="shared" ca="1" si="26"/>
        <v>184.71637897350169</v>
      </c>
      <c r="L144" s="9">
        <f t="shared" ca="1" si="26"/>
        <v>124.23663541539261</v>
      </c>
      <c r="M144">
        <f t="shared" ca="1" si="31"/>
        <v>55.919380482456141</v>
      </c>
      <c r="N144">
        <f t="shared" ca="1" si="32"/>
        <v>32.750054824561403</v>
      </c>
    </row>
    <row r="145" spans="1:14" x14ac:dyDescent="0.25">
      <c r="A145" s="4">
        <f t="shared" si="30"/>
        <v>0.42465277777777777</v>
      </c>
      <c r="B145" s="3">
        <f>Params!D$29+HOUR(A145-Params!C$29)*3600+MINUTE(A145-Params!C$29)*60+SECOND(A145-Params!C$29)</f>
        <v>1553300690</v>
      </c>
      <c r="C145">
        <f t="shared" si="27"/>
        <v>2</v>
      </c>
      <c r="D145">
        <f t="shared" ca="1" si="28"/>
        <v>7</v>
      </c>
      <c r="E145">
        <f t="shared" ca="1" si="21"/>
        <v>-10689.351872481595</v>
      </c>
      <c r="F145">
        <f t="shared" ca="1" si="22"/>
        <v>7274.4871000631538</v>
      </c>
      <c r="G145">
        <f t="shared" ca="1" si="29"/>
        <v>10363.200000000001</v>
      </c>
      <c r="H145" s="9">
        <f t="shared" ca="1" si="26"/>
        <v>152.70891032973682</v>
      </c>
      <c r="I145" s="9">
        <f t="shared" ca="1" si="26"/>
        <v>-103.9236708694737</v>
      </c>
      <c r="J145" s="9">
        <f t="shared" ca="1" si="26"/>
        <v>0</v>
      </c>
      <c r="K145" s="9">
        <f t="shared" ca="1" si="26"/>
        <v>184.71637897350169</v>
      </c>
      <c r="L145" s="9">
        <f t="shared" ca="1" si="26"/>
        <v>124.23663541539261</v>
      </c>
      <c r="M145">
        <f t="shared" ca="1" si="31"/>
        <v>55.914755116959064</v>
      </c>
      <c r="N145">
        <f t="shared" ca="1" si="32"/>
        <v>32.762273391812862</v>
      </c>
    </row>
    <row r="146" spans="1:14" x14ac:dyDescent="0.25">
      <c r="A146" s="4">
        <f t="shared" si="30"/>
        <v>0.42471064814814818</v>
      </c>
      <c r="B146" s="3">
        <f>Params!D$29+HOUR(A146-Params!C$29)*3600+MINUTE(A146-Params!C$29)*60+SECOND(A146-Params!C$29)</f>
        <v>1553300695</v>
      </c>
      <c r="C146">
        <f t="shared" si="27"/>
        <v>2</v>
      </c>
      <c r="D146">
        <f t="shared" ca="1" si="28"/>
        <v>7</v>
      </c>
      <c r="E146">
        <f t="shared" ca="1" si="21"/>
        <v>-9925.8073208329006</v>
      </c>
      <c r="F146">
        <f t="shared" ca="1" si="22"/>
        <v>6754.8687457157939</v>
      </c>
      <c r="G146">
        <f t="shared" ca="1" si="29"/>
        <v>10363.200000000001</v>
      </c>
      <c r="H146" s="9">
        <f t="shared" ca="1" si="26"/>
        <v>152.70891032973682</v>
      </c>
      <c r="I146" s="9">
        <f t="shared" ca="1" si="26"/>
        <v>-103.9236708694737</v>
      </c>
      <c r="J146" s="9">
        <f t="shared" ca="1" si="26"/>
        <v>0</v>
      </c>
      <c r="K146" s="9">
        <f t="shared" ca="1" si="26"/>
        <v>184.71637897350169</v>
      </c>
      <c r="L146" s="9">
        <f t="shared" ca="1" si="26"/>
        <v>124.23663541539261</v>
      </c>
      <c r="M146">
        <f t="shared" ca="1" si="31"/>
        <v>55.910129751461987</v>
      </c>
      <c r="N146">
        <f t="shared" ca="1" si="32"/>
        <v>32.774491959064328</v>
      </c>
    </row>
    <row r="147" spans="1:14" x14ac:dyDescent="0.25">
      <c r="A147" s="4">
        <f t="shared" si="30"/>
        <v>0.42476851851851855</v>
      </c>
      <c r="B147" s="3">
        <f>Params!D$29+HOUR(A147-Params!C$29)*3600+MINUTE(A147-Params!C$29)*60+SECOND(A147-Params!C$29)</f>
        <v>1553300700</v>
      </c>
      <c r="C147">
        <f t="shared" si="27"/>
        <v>2</v>
      </c>
      <c r="D147">
        <f t="shared" ca="1" si="28"/>
        <v>7</v>
      </c>
      <c r="E147">
        <f t="shared" ca="1" si="21"/>
        <v>-9162.2627691842208</v>
      </c>
      <c r="F147">
        <f t="shared" ca="1" si="22"/>
        <v>6235.2503913684195</v>
      </c>
      <c r="G147">
        <f t="shared" ca="1" si="29"/>
        <v>10363.200000000001</v>
      </c>
      <c r="H147" s="9">
        <f t="shared" ca="1" si="26"/>
        <v>152.70891032973682</v>
      </c>
      <c r="I147" s="9">
        <f t="shared" ca="1" si="26"/>
        <v>-103.9236708694737</v>
      </c>
      <c r="J147" s="9">
        <f t="shared" ca="1" si="26"/>
        <v>0</v>
      </c>
      <c r="K147" s="9">
        <f t="shared" ca="1" si="26"/>
        <v>184.71637897350169</v>
      </c>
      <c r="L147" s="9">
        <f t="shared" ca="1" si="26"/>
        <v>124.23663541539261</v>
      </c>
      <c r="M147">
        <f t="shared" ca="1" si="31"/>
        <v>55.90550438596491</v>
      </c>
      <c r="N147">
        <f t="shared" ca="1" si="32"/>
        <v>32.786710526315787</v>
      </c>
    </row>
    <row r="148" spans="1:14" x14ac:dyDescent="0.25">
      <c r="A148" s="4">
        <f t="shared" si="30"/>
        <v>0.42482638888888885</v>
      </c>
      <c r="B148" s="3">
        <f>Params!D$29+HOUR(A148-Params!C$29)*3600+MINUTE(A148-Params!C$29)*60+SECOND(A148-Params!C$29)</f>
        <v>1553300705</v>
      </c>
      <c r="C148">
        <f t="shared" si="27"/>
        <v>2</v>
      </c>
      <c r="D148">
        <f t="shared" ca="1" si="28"/>
        <v>7</v>
      </c>
      <c r="E148">
        <f t="shared" ca="1" si="21"/>
        <v>-8398.718217535541</v>
      </c>
      <c r="F148">
        <f t="shared" ca="1" si="22"/>
        <v>5715.6320370210451</v>
      </c>
      <c r="G148">
        <f t="shared" ca="1" si="29"/>
        <v>10363.200000000001</v>
      </c>
      <c r="H148" s="9">
        <f t="shared" ca="1" si="26"/>
        <v>152.70891032973682</v>
      </c>
      <c r="I148" s="9">
        <f t="shared" ca="1" si="26"/>
        <v>-103.9236708694737</v>
      </c>
      <c r="J148" s="9">
        <f t="shared" ca="1" si="26"/>
        <v>0</v>
      </c>
      <c r="K148" s="9">
        <f t="shared" ca="1" si="26"/>
        <v>184.71637897350169</v>
      </c>
      <c r="L148" s="9">
        <f t="shared" ca="1" si="26"/>
        <v>124.23663541539261</v>
      </c>
      <c r="M148">
        <f t="shared" ca="1" si="31"/>
        <v>55.900879020467841</v>
      </c>
      <c r="N148">
        <f t="shared" ca="1" si="32"/>
        <v>32.798929093567246</v>
      </c>
    </row>
    <row r="149" spans="1:14" x14ac:dyDescent="0.25">
      <c r="A149" s="4">
        <f t="shared" si="30"/>
        <v>0.42488425925925927</v>
      </c>
      <c r="B149" s="3">
        <f>Params!D$29+HOUR(A149-Params!C$29)*3600+MINUTE(A149-Params!C$29)*60+SECOND(A149-Params!C$29)</f>
        <v>1553300710</v>
      </c>
      <c r="C149">
        <f t="shared" si="27"/>
        <v>2</v>
      </c>
      <c r="D149">
        <f t="shared" ca="1" si="28"/>
        <v>7</v>
      </c>
      <c r="E149">
        <f t="shared" ca="1" si="21"/>
        <v>-7635.1736658868613</v>
      </c>
      <c r="F149">
        <f t="shared" ca="1" si="22"/>
        <v>5196.0136826736853</v>
      </c>
      <c r="G149">
        <f t="shared" ca="1" si="29"/>
        <v>10363.200000000001</v>
      </c>
      <c r="H149" s="9">
        <f t="shared" ca="1" si="26"/>
        <v>152.70891032973682</v>
      </c>
      <c r="I149" s="9">
        <f t="shared" ca="1" si="26"/>
        <v>-103.9236708694737</v>
      </c>
      <c r="J149" s="9">
        <f t="shared" ca="1" si="26"/>
        <v>0</v>
      </c>
      <c r="K149" s="9">
        <f t="shared" ca="1" si="26"/>
        <v>184.71637897350169</v>
      </c>
      <c r="L149" s="9">
        <f t="shared" ca="1" si="26"/>
        <v>124.23663541539261</v>
      </c>
      <c r="M149">
        <f t="shared" ca="1" si="31"/>
        <v>55.896253654970764</v>
      </c>
      <c r="N149">
        <f t="shared" ca="1" si="32"/>
        <v>32.811147660818712</v>
      </c>
    </row>
    <row r="150" spans="1:14" x14ac:dyDescent="0.25">
      <c r="A150" s="4">
        <f t="shared" si="30"/>
        <v>0.42494212962962963</v>
      </c>
      <c r="B150" s="3">
        <f>Params!D$29+HOUR(A150-Params!C$29)*3600+MINUTE(A150-Params!C$29)*60+SECOND(A150-Params!C$29)</f>
        <v>1553300715</v>
      </c>
      <c r="C150">
        <f t="shared" si="27"/>
        <v>2</v>
      </c>
      <c r="D150">
        <f t="shared" ca="1" si="28"/>
        <v>7</v>
      </c>
      <c r="E150">
        <f t="shared" ca="1" si="21"/>
        <v>-6871.6291142381669</v>
      </c>
      <c r="F150">
        <f t="shared" ca="1" si="22"/>
        <v>4676.3953283263108</v>
      </c>
      <c r="G150">
        <f t="shared" ca="1" si="29"/>
        <v>10363.200000000001</v>
      </c>
      <c r="H150" s="9">
        <f t="shared" ca="1" si="26"/>
        <v>152.70891032973682</v>
      </c>
      <c r="I150" s="9">
        <f t="shared" ca="1" si="26"/>
        <v>-103.9236708694737</v>
      </c>
      <c r="J150" s="9">
        <f t="shared" ca="1" si="26"/>
        <v>0</v>
      </c>
      <c r="K150" s="9">
        <f t="shared" ca="1" si="26"/>
        <v>184.71637897350169</v>
      </c>
      <c r="L150" s="9">
        <f t="shared" ca="1" si="26"/>
        <v>124.23663541539261</v>
      </c>
      <c r="M150">
        <f t="shared" ca="1" si="31"/>
        <v>55.891628289473687</v>
      </c>
      <c r="N150">
        <f t="shared" ca="1" si="32"/>
        <v>32.823366228070171</v>
      </c>
    </row>
    <row r="151" spans="1:14" x14ac:dyDescent="0.25">
      <c r="A151" s="4">
        <f t="shared" si="30"/>
        <v>0.42499999999999999</v>
      </c>
      <c r="B151" s="3">
        <f>Params!D$29+HOUR(A151-Params!C$29)*3600+MINUTE(A151-Params!C$29)*60+SECOND(A151-Params!C$29)</f>
        <v>1553300720</v>
      </c>
      <c r="C151">
        <f t="shared" si="27"/>
        <v>2</v>
      </c>
      <c r="D151">
        <f t="shared" ca="1" si="28"/>
        <v>7</v>
      </c>
      <c r="E151">
        <f t="shared" ca="1" si="21"/>
        <v>-6108.0845625894872</v>
      </c>
      <c r="F151">
        <f t="shared" ca="1" si="22"/>
        <v>4156.776973978951</v>
      </c>
      <c r="G151">
        <f t="shared" ca="1" si="29"/>
        <v>10363.200000000001</v>
      </c>
      <c r="H151" s="9">
        <f t="shared" ca="1" si="26"/>
        <v>152.70891032973682</v>
      </c>
      <c r="I151" s="9">
        <f t="shared" ca="1" si="26"/>
        <v>-103.9236708694737</v>
      </c>
      <c r="J151" s="9">
        <f t="shared" ca="1" si="26"/>
        <v>0</v>
      </c>
      <c r="K151" s="9">
        <f t="shared" ca="1" si="26"/>
        <v>184.71637897350169</v>
      </c>
      <c r="L151" s="9">
        <f t="shared" ca="1" si="26"/>
        <v>124.23663541539261</v>
      </c>
      <c r="M151">
        <f t="shared" ca="1" si="31"/>
        <v>55.88700292397661</v>
      </c>
      <c r="N151">
        <f t="shared" ca="1" si="32"/>
        <v>32.835584795321637</v>
      </c>
    </row>
    <row r="152" spans="1:14" x14ac:dyDescent="0.25">
      <c r="A152" s="4">
        <f t="shared" si="30"/>
        <v>0.42505787037037041</v>
      </c>
      <c r="B152" s="3">
        <f>Params!D$29+HOUR(A152-Params!C$29)*3600+MINUTE(A152-Params!C$29)*60+SECOND(A152-Params!C$29)</f>
        <v>1553300725</v>
      </c>
      <c r="C152">
        <f t="shared" si="27"/>
        <v>2</v>
      </c>
      <c r="D152">
        <f t="shared" ca="1" si="28"/>
        <v>7</v>
      </c>
      <c r="E152">
        <f t="shared" ca="1" si="21"/>
        <v>-5344.5400109408074</v>
      </c>
      <c r="F152">
        <f t="shared" ca="1" si="22"/>
        <v>3637.1586196315766</v>
      </c>
      <c r="G152">
        <f t="shared" ca="1" si="29"/>
        <v>10363.200000000001</v>
      </c>
      <c r="H152" s="9">
        <f t="shared" ca="1" si="26"/>
        <v>152.70891032973682</v>
      </c>
      <c r="I152" s="9">
        <f t="shared" ca="1" si="26"/>
        <v>-103.9236708694737</v>
      </c>
      <c r="J152" s="9">
        <f t="shared" ca="1" si="26"/>
        <v>0</v>
      </c>
      <c r="K152" s="9">
        <f t="shared" ca="1" si="26"/>
        <v>184.71637897350169</v>
      </c>
      <c r="L152" s="9">
        <f t="shared" ca="1" si="26"/>
        <v>124.23663541539261</v>
      </c>
      <c r="M152">
        <f t="shared" ca="1" si="31"/>
        <v>55.882377558479533</v>
      </c>
      <c r="N152">
        <f t="shared" ca="1" si="32"/>
        <v>32.847803362573096</v>
      </c>
    </row>
    <row r="153" spans="1:14" x14ac:dyDescent="0.25">
      <c r="A153" s="4">
        <f t="shared" si="30"/>
        <v>0.42511574074074071</v>
      </c>
      <c r="B153" s="3">
        <f>Params!D$29+HOUR(A153-Params!C$29)*3600+MINUTE(A153-Params!C$29)*60+SECOND(A153-Params!C$29)</f>
        <v>1553300730</v>
      </c>
      <c r="C153">
        <f t="shared" si="27"/>
        <v>2</v>
      </c>
      <c r="D153">
        <f t="shared" ca="1" si="28"/>
        <v>7</v>
      </c>
      <c r="E153">
        <f t="shared" ca="1" si="21"/>
        <v>-4580.9954592921131</v>
      </c>
      <c r="F153">
        <f t="shared" ca="1" si="22"/>
        <v>3117.5402652842022</v>
      </c>
      <c r="G153">
        <f t="shared" ca="1" si="29"/>
        <v>10363.200000000001</v>
      </c>
      <c r="H153" s="9">
        <f t="shared" ca="1" si="26"/>
        <v>152.70891032973682</v>
      </c>
      <c r="I153" s="9">
        <f t="shared" ca="1" si="26"/>
        <v>-103.9236708694737</v>
      </c>
      <c r="J153" s="9">
        <f t="shared" ca="1" si="26"/>
        <v>0</v>
      </c>
      <c r="K153" s="9">
        <f t="shared" ca="1" si="26"/>
        <v>184.71637897350169</v>
      </c>
      <c r="L153" s="9">
        <f t="shared" ca="1" si="26"/>
        <v>124.23663541539261</v>
      </c>
      <c r="M153">
        <f t="shared" ca="1" si="31"/>
        <v>55.877752192982456</v>
      </c>
      <c r="N153">
        <f t="shared" ca="1" si="32"/>
        <v>32.860021929824555</v>
      </c>
    </row>
    <row r="154" spans="1:14" x14ac:dyDescent="0.25">
      <c r="A154" s="4">
        <f t="shared" si="30"/>
        <v>0.42517361111111113</v>
      </c>
      <c r="B154" s="3">
        <f>Params!D$29+HOUR(A154-Params!C$29)*3600+MINUTE(A154-Params!C$29)*60+SECOND(A154-Params!C$29)</f>
        <v>1553300735</v>
      </c>
      <c r="C154">
        <f t="shared" si="27"/>
        <v>2</v>
      </c>
      <c r="D154">
        <f t="shared" ca="1" si="28"/>
        <v>7</v>
      </c>
      <c r="E154">
        <f t="shared" ca="1" si="21"/>
        <v>-3817.4509076434333</v>
      </c>
      <c r="F154">
        <f t="shared" ca="1" si="22"/>
        <v>2597.9219109368423</v>
      </c>
      <c r="G154">
        <f t="shared" ca="1" si="29"/>
        <v>10363.200000000001</v>
      </c>
      <c r="H154" s="9">
        <f t="shared" ca="1" si="26"/>
        <v>152.70891032973682</v>
      </c>
      <c r="I154" s="9">
        <f t="shared" ca="1" si="26"/>
        <v>-103.9236708694737</v>
      </c>
      <c r="J154" s="9">
        <f t="shared" ca="1" si="26"/>
        <v>0</v>
      </c>
      <c r="K154" s="9">
        <f t="shared" ca="1" si="26"/>
        <v>184.71637897350169</v>
      </c>
      <c r="L154" s="9">
        <f t="shared" ca="1" si="26"/>
        <v>124.23663541539261</v>
      </c>
      <c r="M154">
        <f t="shared" ca="1" si="31"/>
        <v>55.873126827485379</v>
      </c>
      <c r="N154">
        <f t="shared" ca="1" si="32"/>
        <v>32.872240497076021</v>
      </c>
    </row>
    <row r="155" spans="1:14" x14ac:dyDescent="0.25">
      <c r="A155" s="4">
        <f t="shared" si="30"/>
        <v>0.42523148148148149</v>
      </c>
      <c r="B155" s="3">
        <f>Params!D$29+HOUR(A155-Params!C$29)*3600+MINUTE(A155-Params!C$29)*60+SECOND(A155-Params!C$29)</f>
        <v>1553300740</v>
      </c>
      <c r="C155">
        <f t="shared" si="27"/>
        <v>2</v>
      </c>
      <c r="D155">
        <f t="shared" ca="1" si="28"/>
        <v>7</v>
      </c>
      <c r="E155">
        <f t="shared" ca="1" si="21"/>
        <v>-3053.9063559947535</v>
      </c>
      <c r="F155">
        <f t="shared" ca="1" si="22"/>
        <v>2078.3035565894679</v>
      </c>
      <c r="G155">
        <f t="shared" ca="1" si="29"/>
        <v>10363.200000000001</v>
      </c>
      <c r="H155" s="9">
        <f t="shared" ca="1" si="26"/>
        <v>152.70891032973682</v>
      </c>
      <c r="I155" s="9">
        <f t="shared" ca="1" si="26"/>
        <v>-103.9236708694737</v>
      </c>
      <c r="J155" s="9">
        <f t="shared" ca="1" si="26"/>
        <v>0</v>
      </c>
      <c r="K155" s="9">
        <f t="shared" ca="1" si="26"/>
        <v>184.71637897350169</v>
      </c>
      <c r="L155" s="9">
        <f t="shared" ca="1" si="26"/>
        <v>124.23663541539261</v>
      </c>
      <c r="M155">
        <f t="shared" ca="1" si="31"/>
        <v>55.868501461988302</v>
      </c>
      <c r="N155">
        <f t="shared" ca="1" si="32"/>
        <v>32.88445906432748</v>
      </c>
    </row>
    <row r="156" spans="1:14" x14ac:dyDescent="0.25">
      <c r="A156" s="4">
        <f t="shared" si="30"/>
        <v>0.42528935185185185</v>
      </c>
      <c r="B156" s="3">
        <f>Params!D$29+HOUR(A156-Params!C$29)*3600+MINUTE(A156-Params!C$29)*60+SECOND(A156-Params!C$29)</f>
        <v>1553300745</v>
      </c>
      <c r="C156">
        <f t="shared" si="27"/>
        <v>2</v>
      </c>
      <c r="D156">
        <f t="shared" ca="1" si="28"/>
        <v>7</v>
      </c>
      <c r="E156">
        <f t="shared" ca="1" si="21"/>
        <v>-2290.3618043460592</v>
      </c>
      <c r="F156">
        <f t="shared" ca="1" si="22"/>
        <v>1558.6852022421081</v>
      </c>
      <c r="G156">
        <f t="shared" ca="1" si="29"/>
        <v>10363.200000000001</v>
      </c>
      <c r="H156" s="9">
        <f t="shared" ca="1" si="26"/>
        <v>152.70891032973682</v>
      </c>
      <c r="I156" s="9">
        <f t="shared" ca="1" si="26"/>
        <v>-103.9236708694737</v>
      </c>
      <c r="J156" s="9">
        <f t="shared" ca="1" si="26"/>
        <v>0</v>
      </c>
      <c r="K156" s="9">
        <f t="shared" ca="1" si="26"/>
        <v>184.71637897350169</v>
      </c>
      <c r="L156" s="9">
        <f t="shared" ca="1" si="26"/>
        <v>124.23663541539261</v>
      </c>
      <c r="M156">
        <f t="shared" ca="1" si="31"/>
        <v>55.863876096491232</v>
      </c>
      <c r="N156">
        <f t="shared" ca="1" si="32"/>
        <v>32.896677631578946</v>
      </c>
    </row>
    <row r="157" spans="1:14" x14ac:dyDescent="0.25">
      <c r="A157" s="4">
        <f t="shared" si="30"/>
        <v>0.42534722222222227</v>
      </c>
      <c r="B157" s="3">
        <f>Params!D$29+HOUR(A157-Params!C$29)*3600+MINUTE(A157-Params!C$29)*60+SECOND(A157-Params!C$29)</f>
        <v>1553300750</v>
      </c>
      <c r="C157">
        <f t="shared" si="27"/>
        <v>2</v>
      </c>
      <c r="D157">
        <f t="shared" ca="1" si="28"/>
        <v>7</v>
      </c>
      <c r="E157">
        <f t="shared" ca="1" si="21"/>
        <v>-1526.8172526973794</v>
      </c>
      <c r="F157">
        <f t="shared" ca="1" si="22"/>
        <v>1039.0668478947337</v>
      </c>
      <c r="G157">
        <f t="shared" ca="1" si="29"/>
        <v>10363.200000000001</v>
      </c>
      <c r="H157" s="9">
        <f t="shared" ca="1" si="26"/>
        <v>152.70891032973682</v>
      </c>
      <c r="I157" s="9">
        <f t="shared" ca="1" si="26"/>
        <v>-103.9236708694737</v>
      </c>
      <c r="J157" s="9">
        <f t="shared" ca="1" si="26"/>
        <v>0</v>
      </c>
      <c r="K157" s="9">
        <f t="shared" ca="1" si="26"/>
        <v>184.71637897350169</v>
      </c>
      <c r="L157" s="9">
        <f t="shared" ca="1" si="26"/>
        <v>124.23663541539261</v>
      </c>
      <c r="M157">
        <f t="shared" ca="1" si="31"/>
        <v>55.859250730994155</v>
      </c>
      <c r="N157">
        <f t="shared" ca="1" si="32"/>
        <v>32.908896198830405</v>
      </c>
    </row>
    <row r="158" spans="1:14" x14ac:dyDescent="0.25">
      <c r="A158" s="4">
        <f t="shared" si="30"/>
        <v>0.42540509259259257</v>
      </c>
      <c r="B158" s="3">
        <f>Params!D$29+HOUR(A158-Params!C$29)*3600+MINUTE(A158-Params!C$29)*60+SECOND(A158-Params!C$29)</f>
        <v>1553300755</v>
      </c>
      <c r="C158">
        <f t="shared" si="27"/>
        <v>2</v>
      </c>
      <c r="D158">
        <f t="shared" ca="1" si="28"/>
        <v>7</v>
      </c>
      <c r="E158">
        <f t="shared" ca="1" si="21"/>
        <v>-763.27270104869967</v>
      </c>
      <c r="F158">
        <f t="shared" ca="1" si="22"/>
        <v>519.44849354735925</v>
      </c>
      <c r="G158">
        <f t="shared" ca="1" si="29"/>
        <v>10363.200000000001</v>
      </c>
      <c r="H158" s="9">
        <f t="shared" ca="1" si="26"/>
        <v>152.70891032973682</v>
      </c>
      <c r="I158" s="9">
        <f t="shared" ca="1" si="26"/>
        <v>-103.9236708694737</v>
      </c>
      <c r="J158" s="9">
        <f t="shared" ca="1" si="26"/>
        <v>0</v>
      </c>
      <c r="K158" s="9">
        <f t="shared" ca="1" si="26"/>
        <v>184.71637897350169</v>
      </c>
      <c r="L158" s="9">
        <f t="shared" ca="1" si="26"/>
        <v>124.23663541539261</v>
      </c>
      <c r="M158">
        <f t="shared" ca="1" si="31"/>
        <v>55.854625365497078</v>
      </c>
      <c r="N158">
        <f t="shared" ca="1" si="32"/>
        <v>32.921114766081871</v>
      </c>
    </row>
    <row r="159" spans="1:14" x14ac:dyDescent="0.25">
      <c r="A159" s="4">
        <f t="shared" si="30"/>
        <v>0.42546296296296293</v>
      </c>
      <c r="B159" s="3">
        <f>Params!D$29+HOUR(A159-Params!C$29)*3600+MINUTE(A159-Params!C$29)*60+SECOND(A159-Params!C$29)</f>
        <v>1553300760</v>
      </c>
      <c r="C159">
        <f t="shared" si="27"/>
        <v>3</v>
      </c>
      <c r="D159">
        <f t="shared" ca="1" si="28"/>
        <v>159</v>
      </c>
      <c r="E159">
        <f t="shared" ca="1" si="21"/>
        <v>0.2718506</v>
      </c>
      <c r="F159">
        <f t="shared" ca="1" si="22"/>
        <v>-0.16986080000000001</v>
      </c>
      <c r="G159">
        <f t="shared" ca="1" si="29"/>
        <v>10363.200000000001</v>
      </c>
      <c r="H159" s="9">
        <f t="shared" ca="1" si="26"/>
        <v>164.00569312392858</v>
      </c>
      <c r="I159" s="9">
        <f t="shared" ca="1" si="26"/>
        <v>-138.62080382000002</v>
      </c>
      <c r="J159" s="9">
        <f t="shared" ca="1" si="26"/>
        <v>0</v>
      </c>
      <c r="K159" s="9">
        <f t="shared" ca="1" si="26"/>
        <v>214.74076145148402</v>
      </c>
      <c r="L159" s="9">
        <f t="shared" ca="1" si="26"/>
        <v>130.20514523201825</v>
      </c>
      <c r="M159">
        <f t="shared" ca="1" si="31"/>
        <v>55.85</v>
      </c>
      <c r="N159">
        <f t="shared" ca="1" si="32"/>
        <v>32.93333333333333</v>
      </c>
    </row>
    <row r="160" spans="1:14" x14ac:dyDescent="0.25">
      <c r="A160" s="4">
        <f t="shared" si="30"/>
        <v>0.42552083333333335</v>
      </c>
      <c r="B160" s="3">
        <f>Params!D$29+HOUR(A160-Params!C$29)*3600+MINUTE(A160-Params!C$29)*60+SECOND(A160-Params!C$29)</f>
        <v>1553300765</v>
      </c>
      <c r="C160">
        <f t="shared" si="27"/>
        <v>3</v>
      </c>
      <c r="D160">
        <f t="shared" ca="1" si="28"/>
        <v>159</v>
      </c>
      <c r="E160">
        <f t="shared" ca="1" si="21"/>
        <v>820.30031621964292</v>
      </c>
      <c r="F160">
        <f t="shared" ca="1" si="22"/>
        <v>-693.27387990000011</v>
      </c>
      <c r="G160">
        <f t="shared" ca="1" si="29"/>
        <v>10363.200000000001</v>
      </c>
      <c r="H160" s="9">
        <f t="shared" ca="1" si="26"/>
        <v>164.00569312392858</v>
      </c>
      <c r="I160" s="9">
        <f t="shared" ca="1" si="26"/>
        <v>-138.62080382000002</v>
      </c>
      <c r="J160" s="9">
        <f t="shared" ca="1" si="26"/>
        <v>0</v>
      </c>
      <c r="K160" s="9">
        <f t="shared" ca="1" si="26"/>
        <v>214.74076145148402</v>
      </c>
      <c r="L160" s="9">
        <f t="shared" ca="1" si="26"/>
        <v>130.20514523201825</v>
      </c>
      <c r="M160">
        <f t="shared" ca="1" si="31"/>
        <v>55.84371775793651</v>
      </c>
      <c r="N160">
        <f t="shared" ca="1" si="32"/>
        <v>32.946455853174598</v>
      </c>
    </row>
    <row r="161" spans="1:14" x14ac:dyDescent="0.25">
      <c r="A161" s="4">
        <f t="shared" si="30"/>
        <v>0.42557870370370371</v>
      </c>
      <c r="B161" s="3">
        <f>Params!D$29+HOUR(A161-Params!C$29)*3600+MINUTE(A161-Params!C$29)*60+SECOND(A161-Params!C$29)</f>
        <v>1553300770</v>
      </c>
      <c r="C161">
        <f t="shared" si="27"/>
        <v>3</v>
      </c>
      <c r="D161">
        <f t="shared" ca="1" si="28"/>
        <v>159</v>
      </c>
      <c r="E161">
        <f t="shared" ca="1" si="21"/>
        <v>1640.328781839286</v>
      </c>
      <c r="F161">
        <f t="shared" ca="1" si="22"/>
        <v>-1386.3778990000001</v>
      </c>
      <c r="G161">
        <f t="shared" ca="1" si="29"/>
        <v>10363.200000000001</v>
      </c>
      <c r="H161" s="9">
        <f t="shared" ca="1" si="26"/>
        <v>164.00569312392858</v>
      </c>
      <c r="I161" s="9">
        <f t="shared" ca="1" si="26"/>
        <v>-138.62080382000002</v>
      </c>
      <c r="J161" s="9">
        <f t="shared" ca="1" si="26"/>
        <v>0</v>
      </c>
      <c r="K161" s="9">
        <f t="shared" ca="1" si="26"/>
        <v>214.74076145148402</v>
      </c>
      <c r="L161" s="9">
        <f t="shared" ca="1" si="26"/>
        <v>130.20514523201825</v>
      </c>
      <c r="M161">
        <f t="shared" ca="1" si="31"/>
        <v>55.837435515873018</v>
      </c>
      <c r="N161">
        <f t="shared" ca="1" si="32"/>
        <v>32.959578373015873</v>
      </c>
    </row>
    <row r="162" spans="1:14" x14ac:dyDescent="0.25">
      <c r="A162" s="4">
        <f t="shared" si="30"/>
        <v>0.42563657407407413</v>
      </c>
      <c r="B162" s="3">
        <f>Params!D$29+HOUR(A162-Params!C$29)*3600+MINUTE(A162-Params!C$29)*60+SECOND(A162-Params!C$29)</f>
        <v>1553300775</v>
      </c>
      <c r="C162">
        <f t="shared" si="27"/>
        <v>3</v>
      </c>
      <c r="D162">
        <f t="shared" ca="1" si="28"/>
        <v>159</v>
      </c>
      <c r="E162">
        <f t="shared" ca="1" si="21"/>
        <v>2460.3572474589287</v>
      </c>
      <c r="F162">
        <f t="shared" ca="1" si="22"/>
        <v>-2079.4819181000003</v>
      </c>
      <c r="G162">
        <f t="shared" ca="1" si="29"/>
        <v>10363.200000000001</v>
      </c>
      <c r="H162" s="9">
        <f t="shared" ca="1" si="26"/>
        <v>164.00569312392858</v>
      </c>
      <c r="I162" s="9">
        <f t="shared" ca="1" si="26"/>
        <v>-138.62080382000002</v>
      </c>
      <c r="J162" s="9">
        <f t="shared" ca="1" si="26"/>
        <v>0</v>
      </c>
      <c r="K162" s="9">
        <f t="shared" ca="1" si="26"/>
        <v>214.74076145148402</v>
      </c>
      <c r="L162" s="9">
        <f t="shared" ca="1" si="26"/>
        <v>130.20514523201825</v>
      </c>
      <c r="M162">
        <f t="shared" ca="1" si="31"/>
        <v>55.831153273809527</v>
      </c>
      <c r="N162">
        <f t="shared" ca="1" si="32"/>
        <v>32.972700892857141</v>
      </c>
    </row>
    <row r="163" spans="1:14" x14ac:dyDescent="0.25">
      <c r="A163" s="4">
        <f t="shared" si="30"/>
        <v>0.42569444444444443</v>
      </c>
      <c r="B163" s="3">
        <f>Params!D$29+HOUR(A163-Params!C$29)*3600+MINUTE(A163-Params!C$29)*60+SECOND(A163-Params!C$29)</f>
        <v>1553300780</v>
      </c>
      <c r="C163">
        <f t="shared" si="27"/>
        <v>3</v>
      </c>
      <c r="D163">
        <f t="shared" ca="1" si="28"/>
        <v>159</v>
      </c>
      <c r="E163">
        <f t="shared" ca="1" si="21"/>
        <v>3280.3857130785718</v>
      </c>
      <c r="F163">
        <f t="shared" ca="1" si="22"/>
        <v>-2772.5859372000004</v>
      </c>
      <c r="G163">
        <f t="shared" ca="1" si="29"/>
        <v>10363.200000000001</v>
      </c>
      <c r="H163" s="9">
        <f t="shared" ca="1" si="26"/>
        <v>164.00569312392858</v>
      </c>
      <c r="I163" s="9">
        <f t="shared" ca="1" si="26"/>
        <v>-138.62080382000002</v>
      </c>
      <c r="J163" s="9">
        <f t="shared" ca="1" si="26"/>
        <v>0</v>
      </c>
      <c r="K163" s="9">
        <f t="shared" ca="1" si="26"/>
        <v>214.74076145148402</v>
      </c>
      <c r="L163" s="9">
        <f t="shared" ca="1" si="26"/>
        <v>130.20514523201825</v>
      </c>
      <c r="M163">
        <f t="shared" ca="1" si="31"/>
        <v>55.824871031746035</v>
      </c>
      <c r="N163">
        <f t="shared" ca="1" si="32"/>
        <v>32.985823412698409</v>
      </c>
    </row>
    <row r="164" spans="1:14" x14ac:dyDescent="0.25">
      <c r="A164" s="4">
        <f t="shared" si="30"/>
        <v>0.42575231481481479</v>
      </c>
      <c r="B164" s="3">
        <f>Params!D$29+HOUR(A164-Params!C$29)*3600+MINUTE(A164-Params!C$29)*60+SECOND(A164-Params!C$29)</f>
        <v>1553300785</v>
      </c>
      <c r="C164">
        <f t="shared" si="27"/>
        <v>3</v>
      </c>
      <c r="D164">
        <f t="shared" ca="1" si="28"/>
        <v>159</v>
      </c>
      <c r="E164">
        <f t="shared" ca="1" si="21"/>
        <v>4100.4141786982145</v>
      </c>
      <c r="F164">
        <f t="shared" ca="1" si="22"/>
        <v>-3465.6899563000006</v>
      </c>
      <c r="G164">
        <f t="shared" ca="1" si="29"/>
        <v>10363.200000000001</v>
      </c>
      <c r="H164" s="9">
        <f t="shared" ca="1" si="26"/>
        <v>164.00569312392858</v>
      </c>
      <c r="I164" s="9">
        <f t="shared" ca="1" si="26"/>
        <v>-138.62080382000002</v>
      </c>
      <c r="J164" s="9">
        <f t="shared" ca="1" si="26"/>
        <v>0</v>
      </c>
      <c r="K164" s="9">
        <f t="shared" ca="1" si="26"/>
        <v>214.74076145148402</v>
      </c>
      <c r="L164" s="9">
        <f t="shared" ca="1" si="26"/>
        <v>130.20514523201825</v>
      </c>
      <c r="M164">
        <f t="shared" ca="1" si="31"/>
        <v>55.818588789682543</v>
      </c>
      <c r="N164">
        <f t="shared" ca="1" si="32"/>
        <v>32.998945932539677</v>
      </c>
    </row>
    <row r="165" spans="1:14" x14ac:dyDescent="0.25">
      <c r="A165" s="4">
        <f t="shared" si="30"/>
        <v>0.42581018518518521</v>
      </c>
      <c r="B165" s="3">
        <f>Params!D$29+HOUR(A165-Params!C$29)*3600+MINUTE(A165-Params!C$29)*60+SECOND(A165-Params!C$29)</f>
        <v>1553300790</v>
      </c>
      <c r="C165">
        <f t="shared" si="27"/>
        <v>3</v>
      </c>
      <c r="D165">
        <f t="shared" ca="1" si="28"/>
        <v>159</v>
      </c>
      <c r="E165">
        <f t="shared" ref="E165:E228" ca="1" si="33">INDIRECT("E$"&amp;C165)+INDIRECT("H$"&amp;C165)*($B165-INDIRECT("B$"&amp;D165))</f>
        <v>4920.4426443178572</v>
      </c>
      <c r="F165">
        <f t="shared" ref="F165:F228" ca="1" si="34">INDIRECT("F$"&amp;C165)+INDIRECT("I$"&amp;C165)*($B165-INDIRECT("B$"&amp;D165))</f>
        <v>-4158.7939753999999</v>
      </c>
      <c r="G165">
        <f t="shared" ca="1" si="29"/>
        <v>10363.200000000001</v>
      </c>
      <c r="H165" s="9">
        <f t="shared" ca="1" si="26"/>
        <v>164.00569312392858</v>
      </c>
      <c r="I165" s="9">
        <f t="shared" ca="1" si="26"/>
        <v>-138.62080382000002</v>
      </c>
      <c r="J165" s="9">
        <f t="shared" ca="1" si="26"/>
        <v>0</v>
      </c>
      <c r="K165" s="9">
        <f t="shared" ca="1" si="26"/>
        <v>214.74076145148402</v>
      </c>
      <c r="L165" s="9">
        <f t="shared" ca="1" si="26"/>
        <v>130.20514523201825</v>
      </c>
      <c r="M165">
        <f t="shared" ca="1" si="31"/>
        <v>55.812306547619052</v>
      </c>
      <c r="N165">
        <f t="shared" ca="1" si="32"/>
        <v>33.012068452380952</v>
      </c>
    </row>
    <row r="166" spans="1:14" x14ac:dyDescent="0.25">
      <c r="A166" s="4">
        <f t="shared" si="30"/>
        <v>0.42586805555555557</v>
      </c>
      <c r="B166" s="3">
        <f>Params!D$29+HOUR(A166-Params!C$29)*3600+MINUTE(A166-Params!C$29)*60+SECOND(A166-Params!C$29)</f>
        <v>1553300795</v>
      </c>
      <c r="C166">
        <f t="shared" si="27"/>
        <v>3</v>
      </c>
      <c r="D166">
        <f t="shared" ca="1" si="28"/>
        <v>159</v>
      </c>
      <c r="E166">
        <f t="shared" ca="1" si="33"/>
        <v>5740.4711099375008</v>
      </c>
      <c r="F166">
        <f t="shared" ca="1" si="34"/>
        <v>-4851.8979945000001</v>
      </c>
      <c r="G166">
        <f t="shared" ca="1" si="29"/>
        <v>10363.200000000001</v>
      </c>
      <c r="H166" s="9">
        <f t="shared" ca="1" si="26"/>
        <v>164.00569312392858</v>
      </c>
      <c r="I166" s="9">
        <f t="shared" ca="1" si="26"/>
        <v>-138.62080382000002</v>
      </c>
      <c r="J166" s="9">
        <f t="shared" ca="1" si="26"/>
        <v>0</v>
      </c>
      <c r="K166" s="9">
        <f t="shared" ca="1" si="26"/>
        <v>214.74076145148402</v>
      </c>
      <c r="L166" s="9">
        <f t="shared" ca="1" si="26"/>
        <v>130.20514523201825</v>
      </c>
      <c r="M166">
        <f t="shared" ca="1" si="31"/>
        <v>55.806024305555553</v>
      </c>
      <c r="N166">
        <f t="shared" ca="1" si="32"/>
        <v>33.025190972222219</v>
      </c>
    </row>
    <row r="167" spans="1:14" x14ac:dyDescent="0.25">
      <c r="A167" s="4">
        <f t="shared" si="30"/>
        <v>0.42592592592592587</v>
      </c>
      <c r="B167" s="3">
        <f>Params!D$29+HOUR(A167-Params!C$29)*3600+MINUTE(A167-Params!C$29)*60+SECOND(A167-Params!C$29)</f>
        <v>1553300800</v>
      </c>
      <c r="C167">
        <f t="shared" si="27"/>
        <v>3</v>
      </c>
      <c r="D167">
        <f t="shared" ca="1" si="28"/>
        <v>159</v>
      </c>
      <c r="E167">
        <f t="shared" ca="1" si="33"/>
        <v>6560.4995755571435</v>
      </c>
      <c r="F167">
        <f t="shared" ca="1" si="34"/>
        <v>-5545.0020136000003</v>
      </c>
      <c r="G167">
        <f t="shared" ca="1" si="29"/>
        <v>10363.200000000001</v>
      </c>
      <c r="H167" s="9">
        <f t="shared" ca="1" si="26"/>
        <v>164.00569312392858</v>
      </c>
      <c r="I167" s="9">
        <f t="shared" ca="1" si="26"/>
        <v>-138.62080382000002</v>
      </c>
      <c r="J167" s="9">
        <f t="shared" ca="1" si="26"/>
        <v>0</v>
      </c>
      <c r="K167" s="9">
        <f t="shared" ca="1" si="26"/>
        <v>214.74076145148402</v>
      </c>
      <c r="L167" s="9">
        <f t="shared" ca="1" si="26"/>
        <v>130.20514523201825</v>
      </c>
      <c r="M167">
        <f t="shared" ca="1" si="31"/>
        <v>55.799742063492062</v>
      </c>
      <c r="N167">
        <f t="shared" ca="1" si="32"/>
        <v>33.038313492063487</v>
      </c>
    </row>
    <row r="168" spans="1:14" x14ac:dyDescent="0.25">
      <c r="A168" s="4">
        <f t="shared" si="30"/>
        <v>0.42598379629629629</v>
      </c>
      <c r="B168" s="3">
        <f>Params!D$29+HOUR(A168-Params!C$29)*3600+MINUTE(A168-Params!C$29)*60+SECOND(A168-Params!C$29)</f>
        <v>1553300805</v>
      </c>
      <c r="C168">
        <f t="shared" si="27"/>
        <v>3</v>
      </c>
      <c r="D168">
        <f t="shared" ca="1" si="28"/>
        <v>159</v>
      </c>
      <c r="E168">
        <f t="shared" ca="1" si="33"/>
        <v>7380.5280411767862</v>
      </c>
      <c r="F168">
        <f t="shared" ca="1" si="34"/>
        <v>-6238.1060327000005</v>
      </c>
      <c r="G168">
        <f t="shared" ca="1" si="29"/>
        <v>10363.200000000001</v>
      </c>
      <c r="H168" s="9">
        <f t="shared" ca="1" si="26"/>
        <v>164.00569312392858</v>
      </c>
      <c r="I168" s="9">
        <f t="shared" ca="1" si="26"/>
        <v>-138.62080382000002</v>
      </c>
      <c r="J168" s="9">
        <f t="shared" ca="1" si="26"/>
        <v>0</v>
      </c>
      <c r="K168" s="9">
        <f t="shared" ca="1" si="26"/>
        <v>214.74076145148402</v>
      </c>
      <c r="L168" s="9">
        <f t="shared" ca="1" si="26"/>
        <v>130.20514523201825</v>
      </c>
      <c r="M168">
        <f t="shared" ca="1" si="31"/>
        <v>55.79345982142857</v>
      </c>
      <c r="N168">
        <f t="shared" ca="1" si="32"/>
        <v>33.051436011904755</v>
      </c>
    </row>
    <row r="169" spans="1:14" x14ac:dyDescent="0.25">
      <c r="A169" s="4">
        <f t="shared" si="30"/>
        <v>0.42604166666666665</v>
      </c>
      <c r="B169" s="3">
        <f>Params!D$29+HOUR(A169-Params!C$29)*3600+MINUTE(A169-Params!C$29)*60+SECOND(A169-Params!C$29)</f>
        <v>1553300810</v>
      </c>
      <c r="C169">
        <f t="shared" si="27"/>
        <v>3</v>
      </c>
      <c r="D169">
        <f t="shared" ca="1" si="28"/>
        <v>159</v>
      </c>
      <c r="E169">
        <f t="shared" ca="1" si="33"/>
        <v>8200.5565067964289</v>
      </c>
      <c r="F169">
        <f t="shared" ca="1" si="34"/>
        <v>-6931.2100518000007</v>
      </c>
      <c r="G169">
        <f t="shared" ca="1" si="29"/>
        <v>10363.200000000001</v>
      </c>
      <c r="H169" s="9">
        <f t="shared" ca="1" si="26"/>
        <v>164.00569312392858</v>
      </c>
      <c r="I169" s="9">
        <f t="shared" ca="1" si="26"/>
        <v>-138.62080382000002</v>
      </c>
      <c r="J169" s="9">
        <f t="shared" ca="1" si="26"/>
        <v>0</v>
      </c>
      <c r="K169" s="9">
        <f t="shared" ca="1" si="26"/>
        <v>214.74076145148402</v>
      </c>
      <c r="L169" s="9">
        <f t="shared" ca="1" si="26"/>
        <v>130.20514523201825</v>
      </c>
      <c r="M169">
        <f t="shared" ca="1" si="31"/>
        <v>55.787177579365078</v>
      </c>
      <c r="N169">
        <f t="shared" ca="1" si="32"/>
        <v>33.06455853174603</v>
      </c>
    </row>
    <row r="170" spans="1:14" x14ac:dyDescent="0.25">
      <c r="A170" s="4">
        <f t="shared" si="30"/>
        <v>0.42609953703703707</v>
      </c>
      <c r="B170" s="3">
        <f>Params!D$29+HOUR(A170-Params!C$29)*3600+MINUTE(A170-Params!C$29)*60+SECOND(A170-Params!C$29)</f>
        <v>1553300815</v>
      </c>
      <c r="C170">
        <f t="shared" si="27"/>
        <v>3</v>
      </c>
      <c r="D170">
        <f t="shared" ca="1" si="28"/>
        <v>159</v>
      </c>
      <c r="E170">
        <f t="shared" ca="1" si="33"/>
        <v>9020.5849724160726</v>
      </c>
      <c r="F170">
        <f t="shared" ca="1" si="34"/>
        <v>-7624.3140709000008</v>
      </c>
      <c r="G170">
        <f t="shared" ca="1" si="29"/>
        <v>10363.200000000001</v>
      </c>
      <c r="H170" s="9">
        <f t="shared" ca="1" si="26"/>
        <v>164.00569312392858</v>
      </c>
      <c r="I170" s="9">
        <f t="shared" ca="1" si="26"/>
        <v>-138.62080382000002</v>
      </c>
      <c r="J170" s="9">
        <f t="shared" ca="1" si="26"/>
        <v>0</v>
      </c>
      <c r="K170" s="9">
        <f t="shared" ca="1" si="26"/>
        <v>214.74076145148402</v>
      </c>
      <c r="L170" s="9">
        <f t="shared" ca="1" si="26"/>
        <v>130.20514523201825</v>
      </c>
      <c r="M170">
        <f t="shared" ca="1" si="31"/>
        <v>55.780895337301587</v>
      </c>
      <c r="N170">
        <f t="shared" ca="1" si="32"/>
        <v>33.077681051587298</v>
      </c>
    </row>
    <row r="171" spans="1:14" x14ac:dyDescent="0.25">
      <c r="A171" s="4">
        <f t="shared" si="30"/>
        <v>0.42615740740740743</v>
      </c>
      <c r="B171" s="3">
        <f>Params!D$29+HOUR(A171-Params!C$29)*3600+MINUTE(A171-Params!C$29)*60+SECOND(A171-Params!C$29)</f>
        <v>1553300820</v>
      </c>
      <c r="C171">
        <f t="shared" si="27"/>
        <v>3</v>
      </c>
      <c r="D171">
        <f t="shared" ca="1" si="28"/>
        <v>159</v>
      </c>
      <c r="E171">
        <f t="shared" ca="1" si="33"/>
        <v>9840.6134380357144</v>
      </c>
      <c r="F171">
        <f t="shared" ca="1" si="34"/>
        <v>-8317.418090000001</v>
      </c>
      <c r="G171">
        <f t="shared" ca="1" si="29"/>
        <v>10363.200000000001</v>
      </c>
      <c r="H171" s="9">
        <f t="shared" ca="1" si="26"/>
        <v>164.00569312392858</v>
      </c>
      <c r="I171" s="9">
        <f t="shared" ca="1" si="26"/>
        <v>-138.62080382000002</v>
      </c>
      <c r="J171" s="9">
        <f t="shared" ca="1" si="26"/>
        <v>0</v>
      </c>
      <c r="K171" s="9">
        <f t="shared" ca="1" si="26"/>
        <v>214.74076145148402</v>
      </c>
      <c r="L171" s="9">
        <f t="shared" ca="1" si="26"/>
        <v>130.20514523201825</v>
      </c>
      <c r="M171">
        <f t="shared" ca="1" si="31"/>
        <v>55.774613095238095</v>
      </c>
      <c r="N171">
        <f t="shared" ca="1" si="32"/>
        <v>33.090803571428566</v>
      </c>
    </row>
    <row r="172" spans="1:14" x14ac:dyDescent="0.25">
      <c r="A172" s="4">
        <f t="shared" si="30"/>
        <v>0.42621527777777773</v>
      </c>
      <c r="B172" s="3">
        <f>Params!D$29+HOUR(A172-Params!C$29)*3600+MINUTE(A172-Params!C$29)*60+SECOND(A172-Params!C$29)</f>
        <v>1553300825</v>
      </c>
      <c r="C172">
        <f t="shared" si="27"/>
        <v>3</v>
      </c>
      <c r="D172">
        <f t="shared" ca="1" si="28"/>
        <v>159</v>
      </c>
      <c r="E172">
        <f t="shared" ca="1" si="33"/>
        <v>10660.641903655358</v>
      </c>
      <c r="F172">
        <f t="shared" ca="1" si="34"/>
        <v>-9010.5221091000021</v>
      </c>
      <c r="G172">
        <f t="shared" ca="1" si="29"/>
        <v>10363.200000000001</v>
      </c>
      <c r="H172" s="9">
        <f t="shared" ca="1" si="26"/>
        <v>164.00569312392858</v>
      </c>
      <c r="I172" s="9">
        <f t="shared" ca="1" si="26"/>
        <v>-138.62080382000002</v>
      </c>
      <c r="J172" s="9">
        <f t="shared" ca="1" si="26"/>
        <v>0</v>
      </c>
      <c r="K172" s="9">
        <f t="shared" ca="1" si="26"/>
        <v>214.74076145148402</v>
      </c>
      <c r="L172" s="9">
        <f t="shared" ca="1" si="26"/>
        <v>130.20514523201825</v>
      </c>
      <c r="M172">
        <f t="shared" ca="1" si="31"/>
        <v>55.768330853174604</v>
      </c>
      <c r="N172">
        <f t="shared" ca="1" si="32"/>
        <v>33.103926091269841</v>
      </c>
    </row>
    <row r="173" spans="1:14" x14ac:dyDescent="0.25">
      <c r="A173" s="4">
        <f t="shared" si="30"/>
        <v>0.42627314814814815</v>
      </c>
      <c r="B173" s="3">
        <f>Params!D$29+HOUR(A173-Params!C$29)*3600+MINUTE(A173-Params!C$29)*60+SECOND(A173-Params!C$29)</f>
        <v>1553300830</v>
      </c>
      <c r="C173">
        <f t="shared" si="27"/>
        <v>3</v>
      </c>
      <c r="D173">
        <f t="shared" ca="1" si="28"/>
        <v>159</v>
      </c>
      <c r="E173">
        <f t="shared" ca="1" si="33"/>
        <v>11480.670369275002</v>
      </c>
      <c r="F173">
        <f t="shared" ca="1" si="34"/>
        <v>-9703.6261282000014</v>
      </c>
      <c r="G173">
        <f t="shared" ca="1" si="29"/>
        <v>10363.200000000001</v>
      </c>
      <c r="H173" s="9">
        <f t="shared" ca="1" si="26"/>
        <v>164.00569312392858</v>
      </c>
      <c r="I173" s="9">
        <f t="shared" ca="1" si="26"/>
        <v>-138.62080382000002</v>
      </c>
      <c r="J173" s="9">
        <f t="shared" ca="1" si="26"/>
        <v>0</v>
      </c>
      <c r="K173" s="9">
        <f t="shared" ca="1" si="26"/>
        <v>214.74076145148402</v>
      </c>
      <c r="L173" s="9">
        <f t="shared" ca="1" si="26"/>
        <v>130.20514523201825</v>
      </c>
      <c r="M173">
        <f t="shared" ca="1" si="31"/>
        <v>55.762048611111112</v>
      </c>
      <c r="N173">
        <f t="shared" ca="1" si="32"/>
        <v>33.117048611111109</v>
      </c>
    </row>
    <row r="174" spans="1:14" x14ac:dyDescent="0.25">
      <c r="A174" s="4">
        <f t="shared" si="30"/>
        <v>0.42633101851851851</v>
      </c>
      <c r="B174" s="3">
        <f>Params!D$29+HOUR(A174-Params!C$29)*3600+MINUTE(A174-Params!C$29)*60+SECOND(A174-Params!C$29)</f>
        <v>1553300835</v>
      </c>
      <c r="C174">
        <f t="shared" si="27"/>
        <v>3</v>
      </c>
      <c r="D174">
        <f t="shared" ca="1" si="28"/>
        <v>159</v>
      </c>
      <c r="E174">
        <f t="shared" ca="1" si="33"/>
        <v>12300.698834894643</v>
      </c>
      <c r="F174">
        <f t="shared" ca="1" si="34"/>
        <v>-10396.730147300002</v>
      </c>
      <c r="G174">
        <f t="shared" ca="1" si="29"/>
        <v>10363.200000000001</v>
      </c>
      <c r="H174" s="9">
        <f t="shared" ca="1" si="26"/>
        <v>164.00569312392858</v>
      </c>
      <c r="I174" s="9">
        <f t="shared" ca="1" si="26"/>
        <v>-138.62080382000002</v>
      </c>
      <c r="J174" s="9">
        <f t="shared" ca="1" si="26"/>
        <v>0</v>
      </c>
      <c r="K174" s="9">
        <f t="shared" ca="1" si="26"/>
        <v>214.74076145148402</v>
      </c>
      <c r="L174" s="9">
        <f t="shared" ca="1" si="26"/>
        <v>130.20514523201825</v>
      </c>
      <c r="M174">
        <f t="shared" ca="1" si="31"/>
        <v>55.75576636904762</v>
      </c>
      <c r="N174">
        <f t="shared" ca="1" si="32"/>
        <v>33.130171130952377</v>
      </c>
    </row>
    <row r="175" spans="1:14" x14ac:dyDescent="0.25">
      <c r="A175" s="4">
        <f t="shared" si="30"/>
        <v>0.42638888888888887</v>
      </c>
      <c r="B175" s="3">
        <f>Params!D$29+HOUR(A175-Params!C$29)*3600+MINUTE(A175-Params!C$29)*60+SECOND(A175-Params!C$29)</f>
        <v>1553300840</v>
      </c>
      <c r="C175">
        <f t="shared" si="27"/>
        <v>3</v>
      </c>
      <c r="D175">
        <f t="shared" ca="1" si="28"/>
        <v>159</v>
      </c>
      <c r="E175">
        <f t="shared" ca="1" si="33"/>
        <v>13120.727300514287</v>
      </c>
      <c r="F175">
        <f t="shared" ca="1" si="34"/>
        <v>-11089.834166400002</v>
      </c>
      <c r="G175">
        <f t="shared" ca="1" si="29"/>
        <v>10363.200000000001</v>
      </c>
      <c r="H175" s="9">
        <f t="shared" ca="1" si="26"/>
        <v>164.00569312392858</v>
      </c>
      <c r="I175" s="9">
        <f t="shared" ca="1" si="26"/>
        <v>-138.62080382000002</v>
      </c>
      <c r="J175" s="9">
        <f t="shared" ca="1" si="26"/>
        <v>0</v>
      </c>
      <c r="K175" s="9">
        <f t="shared" ca="1" si="26"/>
        <v>214.74076145148402</v>
      </c>
      <c r="L175" s="9">
        <f t="shared" ca="1" si="26"/>
        <v>130.20514523201825</v>
      </c>
      <c r="M175">
        <f t="shared" ca="1" si="31"/>
        <v>55.749484126984129</v>
      </c>
      <c r="N175">
        <f t="shared" ca="1" si="32"/>
        <v>33.143293650793645</v>
      </c>
    </row>
    <row r="176" spans="1:14" x14ac:dyDescent="0.25">
      <c r="A176" s="4">
        <f t="shared" si="30"/>
        <v>0.42644675925925929</v>
      </c>
      <c r="B176" s="3">
        <f>Params!D$29+HOUR(A176-Params!C$29)*3600+MINUTE(A176-Params!C$29)*60+SECOND(A176-Params!C$29)</f>
        <v>1553300845</v>
      </c>
      <c r="C176">
        <f t="shared" si="27"/>
        <v>3</v>
      </c>
      <c r="D176">
        <f t="shared" ca="1" si="28"/>
        <v>159</v>
      </c>
      <c r="E176">
        <f t="shared" ca="1" si="33"/>
        <v>13940.755766133929</v>
      </c>
      <c r="F176">
        <f t="shared" ca="1" si="34"/>
        <v>-11782.938185500003</v>
      </c>
      <c r="G176">
        <f t="shared" ca="1" si="29"/>
        <v>10363.200000000001</v>
      </c>
      <c r="H176" s="9">
        <f t="shared" ca="1" si="26"/>
        <v>164.00569312392858</v>
      </c>
      <c r="I176" s="9">
        <f t="shared" ca="1" si="26"/>
        <v>-138.62080382000002</v>
      </c>
      <c r="J176" s="9">
        <f t="shared" ca="1" si="26"/>
        <v>0</v>
      </c>
      <c r="K176" s="9">
        <f t="shared" ca="1" si="26"/>
        <v>214.74076145148402</v>
      </c>
      <c r="L176" s="9">
        <f t="shared" ca="1" si="26"/>
        <v>130.20514523201825</v>
      </c>
      <c r="M176">
        <f t="shared" ca="1" si="31"/>
        <v>55.743201884920637</v>
      </c>
      <c r="N176">
        <f t="shared" ca="1" si="32"/>
        <v>33.15641617063492</v>
      </c>
    </row>
    <row r="177" spans="1:14" x14ac:dyDescent="0.25">
      <c r="A177" s="4">
        <f t="shared" si="30"/>
        <v>0.42650462962962959</v>
      </c>
      <c r="B177" s="3">
        <f>Params!D$29+HOUR(A177-Params!C$29)*3600+MINUTE(A177-Params!C$29)*60+SECOND(A177-Params!C$29)</f>
        <v>1553300850</v>
      </c>
      <c r="C177">
        <f t="shared" si="27"/>
        <v>3</v>
      </c>
      <c r="D177">
        <f t="shared" ca="1" si="28"/>
        <v>159</v>
      </c>
      <c r="E177">
        <f t="shared" ca="1" si="33"/>
        <v>14760.784231753572</v>
      </c>
      <c r="F177">
        <f t="shared" ca="1" si="34"/>
        <v>-12476.042204600002</v>
      </c>
      <c r="G177">
        <f t="shared" ca="1" si="29"/>
        <v>10363.200000000001</v>
      </c>
      <c r="H177" s="9">
        <f t="shared" ca="1" si="26"/>
        <v>164.00569312392858</v>
      </c>
      <c r="I177" s="9">
        <f t="shared" ca="1" si="26"/>
        <v>-138.62080382000002</v>
      </c>
      <c r="J177" s="9">
        <f t="shared" ca="1" si="26"/>
        <v>0</v>
      </c>
      <c r="K177" s="9">
        <f t="shared" ca="1" si="26"/>
        <v>214.74076145148402</v>
      </c>
      <c r="L177" s="9">
        <f t="shared" ca="1" si="26"/>
        <v>130.20514523201825</v>
      </c>
      <c r="M177">
        <f t="shared" ca="1" si="31"/>
        <v>55.736919642857146</v>
      </c>
      <c r="N177">
        <f t="shared" ca="1" si="32"/>
        <v>33.169538690476188</v>
      </c>
    </row>
    <row r="178" spans="1:14" x14ac:dyDescent="0.25">
      <c r="A178" s="4">
        <f t="shared" si="30"/>
        <v>0.42656250000000001</v>
      </c>
      <c r="B178" s="3">
        <f>Params!D$29+HOUR(A178-Params!C$29)*3600+MINUTE(A178-Params!C$29)*60+SECOND(A178-Params!C$29)</f>
        <v>1553300855</v>
      </c>
      <c r="C178">
        <f t="shared" si="27"/>
        <v>3</v>
      </c>
      <c r="D178">
        <f t="shared" ca="1" si="28"/>
        <v>159</v>
      </c>
      <c r="E178">
        <f t="shared" ca="1" si="33"/>
        <v>15580.812697373216</v>
      </c>
      <c r="F178">
        <f t="shared" ca="1" si="34"/>
        <v>-13169.146223700003</v>
      </c>
      <c r="G178">
        <f t="shared" ca="1" si="29"/>
        <v>10363.200000000001</v>
      </c>
      <c r="H178" s="9">
        <f t="shared" ca="1" si="26"/>
        <v>164.00569312392858</v>
      </c>
      <c r="I178" s="9">
        <f t="shared" ca="1" si="26"/>
        <v>-138.62080382000002</v>
      </c>
      <c r="J178" s="9">
        <f t="shared" ca="1" si="26"/>
        <v>0</v>
      </c>
      <c r="K178" s="9">
        <f t="shared" ca="1" si="26"/>
        <v>214.74076145148402</v>
      </c>
      <c r="L178" s="9">
        <f t="shared" ca="1" si="26"/>
        <v>130.20514523201825</v>
      </c>
      <c r="M178">
        <f t="shared" ca="1" si="31"/>
        <v>55.730637400793654</v>
      </c>
      <c r="N178">
        <f t="shared" ca="1" si="32"/>
        <v>33.182661210317455</v>
      </c>
    </row>
    <row r="179" spans="1:14" x14ac:dyDescent="0.25">
      <c r="A179" s="4">
        <f t="shared" si="30"/>
        <v>0.42662037037037037</v>
      </c>
      <c r="B179" s="3">
        <f>Params!D$29+HOUR(A179-Params!C$29)*3600+MINUTE(A179-Params!C$29)*60+SECOND(A179-Params!C$29)</f>
        <v>1553300860</v>
      </c>
      <c r="C179">
        <f t="shared" si="27"/>
        <v>3</v>
      </c>
      <c r="D179">
        <f t="shared" ca="1" si="28"/>
        <v>159</v>
      </c>
      <c r="E179">
        <f t="shared" ca="1" si="33"/>
        <v>16400.841162992856</v>
      </c>
      <c r="F179">
        <f t="shared" ca="1" si="34"/>
        <v>-13862.250242800003</v>
      </c>
      <c r="G179">
        <f t="shared" ca="1" si="29"/>
        <v>10363.200000000001</v>
      </c>
      <c r="H179" s="9">
        <f t="shared" ca="1" si="26"/>
        <v>164.00569312392858</v>
      </c>
      <c r="I179" s="9">
        <f t="shared" ca="1" si="26"/>
        <v>-138.62080382000002</v>
      </c>
      <c r="J179" s="9">
        <f t="shared" ca="1" si="26"/>
        <v>0</v>
      </c>
      <c r="K179" s="9">
        <f t="shared" ca="1" si="26"/>
        <v>214.74076145148402</v>
      </c>
      <c r="L179" s="9">
        <f t="shared" ca="1" si="26"/>
        <v>130.20514523201825</v>
      </c>
      <c r="M179">
        <f t="shared" ca="1" si="31"/>
        <v>55.724355158730162</v>
      </c>
      <c r="N179">
        <f t="shared" ca="1" si="32"/>
        <v>33.19578373015873</v>
      </c>
    </row>
    <row r="180" spans="1:14" x14ac:dyDescent="0.25">
      <c r="A180" s="4">
        <f t="shared" si="30"/>
        <v>0.42667824074074073</v>
      </c>
      <c r="B180" s="3">
        <f>Params!D$29+HOUR(A180-Params!C$29)*3600+MINUTE(A180-Params!C$29)*60+SECOND(A180-Params!C$29)</f>
        <v>1553300865</v>
      </c>
      <c r="C180">
        <f t="shared" si="27"/>
        <v>3</v>
      </c>
      <c r="D180">
        <f t="shared" ca="1" si="28"/>
        <v>159</v>
      </c>
      <c r="E180">
        <f t="shared" ca="1" si="33"/>
        <v>17220.869628612498</v>
      </c>
      <c r="F180">
        <f t="shared" ca="1" si="34"/>
        <v>-14555.354261900004</v>
      </c>
      <c r="G180">
        <f t="shared" ca="1" si="29"/>
        <v>10363.200000000001</v>
      </c>
      <c r="H180" s="9">
        <f t="shared" ca="1" si="26"/>
        <v>164.00569312392858</v>
      </c>
      <c r="I180" s="9">
        <f t="shared" ca="1" si="26"/>
        <v>-138.62080382000002</v>
      </c>
      <c r="J180" s="9">
        <f t="shared" ca="1" si="26"/>
        <v>0</v>
      </c>
      <c r="K180" s="9">
        <f t="shared" ca="1" si="26"/>
        <v>214.74076145148402</v>
      </c>
      <c r="L180" s="9">
        <f t="shared" ca="1" si="26"/>
        <v>130.20514523201825</v>
      </c>
      <c r="M180">
        <f t="shared" ca="1" si="31"/>
        <v>55.718072916666671</v>
      </c>
      <c r="N180">
        <f t="shared" ca="1" si="32"/>
        <v>33.208906249999998</v>
      </c>
    </row>
    <row r="181" spans="1:14" x14ac:dyDescent="0.25">
      <c r="A181" s="4">
        <f t="shared" si="30"/>
        <v>0.42673611111111115</v>
      </c>
      <c r="B181" s="3">
        <f>Params!D$29+HOUR(A181-Params!C$29)*3600+MINUTE(A181-Params!C$29)*60+SECOND(A181-Params!C$29)</f>
        <v>1553300870</v>
      </c>
      <c r="C181">
        <f t="shared" si="27"/>
        <v>3</v>
      </c>
      <c r="D181">
        <f t="shared" ca="1" si="28"/>
        <v>159</v>
      </c>
      <c r="E181">
        <f t="shared" ca="1" si="33"/>
        <v>18040.898094232143</v>
      </c>
      <c r="F181">
        <f t="shared" ca="1" si="34"/>
        <v>-15248.458281000003</v>
      </c>
      <c r="G181">
        <f t="shared" ca="1" si="29"/>
        <v>10363.200000000001</v>
      </c>
      <c r="H181" s="9">
        <f t="shared" ca="1" si="26"/>
        <v>164.00569312392858</v>
      </c>
      <c r="I181" s="9">
        <f t="shared" ca="1" si="26"/>
        <v>-138.62080382000002</v>
      </c>
      <c r="J181" s="9">
        <f t="shared" ca="1" si="26"/>
        <v>0</v>
      </c>
      <c r="K181" s="9">
        <f t="shared" ca="1" si="26"/>
        <v>214.74076145148402</v>
      </c>
      <c r="L181" s="9">
        <f t="shared" ca="1" si="26"/>
        <v>130.20514523201825</v>
      </c>
      <c r="M181">
        <f t="shared" ca="1" si="31"/>
        <v>55.711790674603172</v>
      </c>
      <c r="N181">
        <f t="shared" ca="1" si="32"/>
        <v>33.222028769841266</v>
      </c>
    </row>
    <row r="182" spans="1:14" x14ac:dyDescent="0.25">
      <c r="A182" s="4">
        <f t="shared" si="30"/>
        <v>0.42679398148148145</v>
      </c>
      <c r="B182" s="3">
        <f>Params!D$29+HOUR(A182-Params!C$29)*3600+MINUTE(A182-Params!C$29)*60+SECOND(A182-Params!C$29)</f>
        <v>1553300875</v>
      </c>
      <c r="C182">
        <f t="shared" si="27"/>
        <v>3</v>
      </c>
      <c r="D182">
        <f t="shared" ca="1" si="28"/>
        <v>159</v>
      </c>
      <c r="E182">
        <f t="shared" ca="1" si="33"/>
        <v>18860.926559851785</v>
      </c>
      <c r="F182">
        <f t="shared" ca="1" si="34"/>
        <v>-15941.562300100002</v>
      </c>
      <c r="G182">
        <f t="shared" ca="1" si="29"/>
        <v>10363.200000000001</v>
      </c>
      <c r="H182" s="9">
        <f t="shared" ca="1" si="26"/>
        <v>164.00569312392858</v>
      </c>
      <c r="I182" s="9">
        <f t="shared" ca="1" si="26"/>
        <v>-138.62080382000002</v>
      </c>
      <c r="J182" s="9">
        <f t="shared" ca="1" si="26"/>
        <v>0</v>
      </c>
      <c r="K182" s="9">
        <f t="shared" ca="1" si="26"/>
        <v>214.74076145148402</v>
      </c>
      <c r="L182" s="9">
        <f t="shared" ca="1" si="26"/>
        <v>130.20514523201825</v>
      </c>
      <c r="M182">
        <f t="shared" ca="1" si="31"/>
        <v>55.705508432539681</v>
      </c>
      <c r="N182">
        <f t="shared" ca="1" si="32"/>
        <v>33.235151289682534</v>
      </c>
    </row>
    <row r="183" spans="1:14" x14ac:dyDescent="0.25">
      <c r="A183" s="4">
        <f t="shared" si="30"/>
        <v>0.42685185185185182</v>
      </c>
      <c r="B183" s="3">
        <f>Params!D$29+HOUR(A183-Params!C$29)*3600+MINUTE(A183-Params!C$29)*60+SECOND(A183-Params!C$29)</f>
        <v>1553300880</v>
      </c>
      <c r="C183">
        <f t="shared" si="27"/>
        <v>3</v>
      </c>
      <c r="D183">
        <f t="shared" ca="1" si="28"/>
        <v>159</v>
      </c>
      <c r="E183">
        <f t="shared" ca="1" si="33"/>
        <v>19680.955025471427</v>
      </c>
      <c r="F183">
        <f t="shared" ca="1" si="34"/>
        <v>-16634.666319200001</v>
      </c>
      <c r="G183">
        <f t="shared" ca="1" si="29"/>
        <v>10363.200000000001</v>
      </c>
      <c r="H183" s="9">
        <f t="shared" ca="1" si="26"/>
        <v>164.00569312392858</v>
      </c>
      <c r="I183" s="9">
        <f t="shared" ca="1" si="26"/>
        <v>-138.62080382000002</v>
      </c>
      <c r="J183" s="9">
        <f t="shared" ca="1" si="26"/>
        <v>0</v>
      </c>
      <c r="K183" s="9">
        <f t="shared" ca="1" si="26"/>
        <v>214.74076145148402</v>
      </c>
      <c r="L183" s="9">
        <f t="shared" ca="1" si="26"/>
        <v>130.20514523201825</v>
      </c>
      <c r="M183">
        <f t="shared" ca="1" si="31"/>
        <v>55.699226190476189</v>
      </c>
      <c r="N183">
        <f t="shared" ca="1" si="32"/>
        <v>33.248273809523809</v>
      </c>
    </row>
    <row r="184" spans="1:14" x14ac:dyDescent="0.25">
      <c r="A184" s="4">
        <f t="shared" si="30"/>
        <v>0.42690972222222223</v>
      </c>
      <c r="B184" s="3">
        <f>Params!D$29+HOUR(A184-Params!C$29)*3600+MINUTE(A184-Params!C$29)*60+SECOND(A184-Params!C$29)</f>
        <v>1553300885</v>
      </c>
      <c r="C184">
        <f t="shared" si="27"/>
        <v>3</v>
      </c>
      <c r="D184">
        <f t="shared" ca="1" si="28"/>
        <v>159</v>
      </c>
      <c r="E184">
        <f t="shared" ca="1" si="33"/>
        <v>20500.983491091072</v>
      </c>
      <c r="F184">
        <f t="shared" ca="1" si="34"/>
        <v>-17327.770338300004</v>
      </c>
      <c r="G184">
        <f t="shared" ca="1" si="29"/>
        <v>10363.200000000001</v>
      </c>
      <c r="H184" s="9">
        <f t="shared" ca="1" si="26"/>
        <v>164.00569312392858</v>
      </c>
      <c r="I184" s="9">
        <f t="shared" ca="1" si="26"/>
        <v>-138.62080382000002</v>
      </c>
      <c r="J184" s="9">
        <f t="shared" ca="1" si="26"/>
        <v>0</v>
      </c>
      <c r="K184" s="9">
        <f t="shared" ca="1" si="26"/>
        <v>214.74076145148402</v>
      </c>
      <c r="L184" s="9">
        <f t="shared" ca="1" si="26"/>
        <v>130.20514523201825</v>
      </c>
      <c r="M184">
        <f t="shared" ca="1" si="31"/>
        <v>55.692943948412697</v>
      </c>
      <c r="N184">
        <f t="shared" ca="1" si="32"/>
        <v>33.261396329365077</v>
      </c>
    </row>
    <row r="185" spans="1:14" x14ac:dyDescent="0.25">
      <c r="A185" s="4">
        <f t="shared" si="30"/>
        <v>0.42696759259259259</v>
      </c>
      <c r="B185" s="3">
        <f>Params!D$29+HOUR(A185-Params!C$29)*3600+MINUTE(A185-Params!C$29)*60+SECOND(A185-Params!C$29)</f>
        <v>1553300890</v>
      </c>
      <c r="C185">
        <f t="shared" si="27"/>
        <v>3</v>
      </c>
      <c r="D185">
        <f t="shared" ca="1" si="28"/>
        <v>159</v>
      </c>
      <c r="E185">
        <f t="shared" ca="1" si="33"/>
        <v>21321.011956710714</v>
      </c>
      <c r="F185">
        <f t="shared" ca="1" si="34"/>
        <v>-18020.874357400004</v>
      </c>
      <c r="G185">
        <f t="shared" ca="1" si="29"/>
        <v>10363.200000000001</v>
      </c>
      <c r="H185" s="9">
        <f t="shared" ca="1" si="26"/>
        <v>164.00569312392858</v>
      </c>
      <c r="I185" s="9">
        <f t="shared" ca="1" si="26"/>
        <v>-138.62080382000002</v>
      </c>
      <c r="J185" s="9">
        <f t="shared" ca="1" si="26"/>
        <v>0</v>
      </c>
      <c r="K185" s="9">
        <f t="shared" ca="1" si="26"/>
        <v>214.74076145148402</v>
      </c>
      <c r="L185" s="9">
        <f t="shared" ca="1" si="26"/>
        <v>130.20514523201825</v>
      </c>
      <c r="M185">
        <f t="shared" ca="1" si="31"/>
        <v>55.686661706349206</v>
      </c>
      <c r="N185">
        <f t="shared" ca="1" si="32"/>
        <v>33.274518849206345</v>
      </c>
    </row>
    <row r="186" spans="1:14" x14ac:dyDescent="0.25">
      <c r="A186" s="4">
        <f t="shared" si="30"/>
        <v>0.42702546296296301</v>
      </c>
      <c r="B186" s="3">
        <f>Params!D$29+HOUR(A186-Params!C$29)*3600+MINUTE(A186-Params!C$29)*60+SECOND(A186-Params!C$29)</f>
        <v>1553300895</v>
      </c>
      <c r="C186">
        <f t="shared" si="27"/>
        <v>3</v>
      </c>
      <c r="D186">
        <f t="shared" ca="1" si="28"/>
        <v>159</v>
      </c>
      <c r="E186">
        <f t="shared" ca="1" si="33"/>
        <v>22141.040422330356</v>
      </c>
      <c r="F186">
        <f t="shared" ca="1" si="34"/>
        <v>-18713.978376500003</v>
      </c>
      <c r="G186">
        <f t="shared" ca="1" si="29"/>
        <v>10363.200000000001</v>
      </c>
      <c r="H186" s="9">
        <f t="shared" ref="H186:L225" ca="1" si="35">INDIRECT(ADDRESS($C186,COLUMN()))</f>
        <v>164.00569312392858</v>
      </c>
      <c r="I186" s="9">
        <f t="shared" ca="1" si="35"/>
        <v>-138.62080382000002</v>
      </c>
      <c r="J186" s="9">
        <f t="shared" ca="1" si="35"/>
        <v>0</v>
      </c>
      <c r="K186" s="9">
        <f t="shared" ca="1" si="35"/>
        <v>214.74076145148402</v>
      </c>
      <c r="L186" s="9">
        <f t="shared" ca="1" si="35"/>
        <v>130.20514523201825</v>
      </c>
      <c r="M186">
        <f t="shared" ca="1" si="31"/>
        <v>55.680379464285714</v>
      </c>
      <c r="N186">
        <f t="shared" ca="1" si="32"/>
        <v>33.287641369047613</v>
      </c>
    </row>
    <row r="187" spans="1:14" x14ac:dyDescent="0.25">
      <c r="A187" s="4">
        <f t="shared" si="30"/>
        <v>0.42708333333333331</v>
      </c>
      <c r="B187" s="3">
        <f>Params!D$29+HOUR(A187-Params!C$29)*3600+MINUTE(A187-Params!C$29)*60+SECOND(A187-Params!C$29)</f>
        <v>1553300900</v>
      </c>
      <c r="C187">
        <f t="shared" si="27"/>
        <v>3</v>
      </c>
      <c r="D187">
        <f t="shared" ca="1" si="28"/>
        <v>159</v>
      </c>
      <c r="E187">
        <f t="shared" ca="1" si="33"/>
        <v>22961.068887950001</v>
      </c>
      <c r="F187">
        <f t="shared" ca="1" si="34"/>
        <v>-19407.082395600002</v>
      </c>
      <c r="G187">
        <f t="shared" ca="1" si="29"/>
        <v>10363.200000000001</v>
      </c>
      <c r="H187" s="9">
        <f t="shared" ca="1" si="35"/>
        <v>164.00569312392858</v>
      </c>
      <c r="I187" s="9">
        <f t="shared" ca="1" si="35"/>
        <v>-138.62080382000002</v>
      </c>
      <c r="J187" s="9">
        <f t="shared" ca="1" si="35"/>
        <v>0</v>
      </c>
      <c r="K187" s="9">
        <f t="shared" ca="1" si="35"/>
        <v>214.74076145148402</v>
      </c>
      <c r="L187" s="9">
        <f t="shared" ca="1" si="35"/>
        <v>130.20514523201825</v>
      </c>
      <c r="M187">
        <f t="shared" ca="1" si="31"/>
        <v>55.674097222222223</v>
      </c>
      <c r="N187">
        <f t="shared" ca="1" si="32"/>
        <v>33.300763888888888</v>
      </c>
    </row>
    <row r="188" spans="1:14" x14ac:dyDescent="0.25">
      <c r="A188" s="4">
        <f t="shared" si="30"/>
        <v>0.42714120370370368</v>
      </c>
      <c r="B188" s="3">
        <f>Params!D$29+HOUR(A188-Params!C$29)*3600+MINUTE(A188-Params!C$29)*60+SECOND(A188-Params!C$29)</f>
        <v>1553300905</v>
      </c>
      <c r="C188">
        <f t="shared" si="27"/>
        <v>3</v>
      </c>
      <c r="D188">
        <f t="shared" ca="1" si="28"/>
        <v>159</v>
      </c>
      <c r="E188">
        <f t="shared" ca="1" si="33"/>
        <v>23781.097353569643</v>
      </c>
      <c r="F188">
        <f t="shared" ca="1" si="34"/>
        <v>-20100.186414700005</v>
      </c>
      <c r="G188">
        <f t="shared" ca="1" si="29"/>
        <v>10363.200000000001</v>
      </c>
      <c r="H188" s="9">
        <f t="shared" ca="1" si="35"/>
        <v>164.00569312392858</v>
      </c>
      <c r="I188" s="9">
        <f t="shared" ca="1" si="35"/>
        <v>-138.62080382000002</v>
      </c>
      <c r="J188" s="9">
        <f t="shared" ca="1" si="35"/>
        <v>0</v>
      </c>
      <c r="K188" s="9">
        <f t="shared" ca="1" si="35"/>
        <v>214.74076145148402</v>
      </c>
      <c r="L188" s="9">
        <f t="shared" ca="1" si="35"/>
        <v>130.20514523201825</v>
      </c>
      <c r="M188">
        <f t="shared" ca="1" si="31"/>
        <v>55.667814980158731</v>
      </c>
      <c r="N188">
        <f t="shared" ca="1" si="32"/>
        <v>33.313886408730156</v>
      </c>
    </row>
    <row r="189" spans="1:14" x14ac:dyDescent="0.25">
      <c r="A189" s="4">
        <f t="shared" si="30"/>
        <v>0.42719907407407409</v>
      </c>
      <c r="B189" s="3">
        <f>Params!D$29+HOUR(A189-Params!C$29)*3600+MINUTE(A189-Params!C$29)*60+SECOND(A189-Params!C$29)</f>
        <v>1553300910</v>
      </c>
      <c r="C189">
        <f t="shared" si="27"/>
        <v>3</v>
      </c>
      <c r="D189">
        <f t="shared" ca="1" si="28"/>
        <v>159</v>
      </c>
      <c r="E189">
        <f t="shared" ca="1" si="33"/>
        <v>24601.125819189285</v>
      </c>
      <c r="F189">
        <f t="shared" ca="1" si="34"/>
        <v>-20793.290433800004</v>
      </c>
      <c r="G189">
        <f t="shared" ca="1" si="29"/>
        <v>10363.200000000001</v>
      </c>
      <c r="H189" s="9">
        <f t="shared" ca="1" si="35"/>
        <v>164.00569312392858</v>
      </c>
      <c r="I189" s="9">
        <f t="shared" ca="1" si="35"/>
        <v>-138.62080382000002</v>
      </c>
      <c r="J189" s="9">
        <f t="shared" ca="1" si="35"/>
        <v>0</v>
      </c>
      <c r="K189" s="9">
        <f t="shared" ca="1" si="35"/>
        <v>214.74076145148402</v>
      </c>
      <c r="L189" s="9">
        <f t="shared" ca="1" si="35"/>
        <v>130.20514523201825</v>
      </c>
      <c r="M189">
        <f t="shared" ca="1" si="31"/>
        <v>55.661532738095239</v>
      </c>
      <c r="N189">
        <f t="shared" ca="1" si="32"/>
        <v>33.327008928571423</v>
      </c>
    </row>
    <row r="190" spans="1:14" x14ac:dyDescent="0.25">
      <c r="A190" s="4">
        <f t="shared" si="30"/>
        <v>0.42725694444444445</v>
      </c>
      <c r="B190" s="3">
        <f>Params!D$29+HOUR(A190-Params!C$29)*3600+MINUTE(A190-Params!C$29)*60+SECOND(A190-Params!C$29)</f>
        <v>1553300915</v>
      </c>
      <c r="C190">
        <f t="shared" si="27"/>
        <v>3</v>
      </c>
      <c r="D190">
        <f t="shared" ca="1" si="28"/>
        <v>159</v>
      </c>
      <c r="E190">
        <f t="shared" ca="1" si="33"/>
        <v>25421.154284808927</v>
      </c>
      <c r="F190">
        <f t="shared" ca="1" si="34"/>
        <v>-21486.394452900004</v>
      </c>
      <c r="G190">
        <f t="shared" ca="1" si="29"/>
        <v>10363.200000000001</v>
      </c>
      <c r="H190" s="9">
        <f t="shared" ca="1" si="35"/>
        <v>164.00569312392858</v>
      </c>
      <c r="I190" s="9">
        <f t="shared" ca="1" si="35"/>
        <v>-138.62080382000002</v>
      </c>
      <c r="J190" s="9">
        <f t="shared" ca="1" si="35"/>
        <v>0</v>
      </c>
      <c r="K190" s="9">
        <f t="shared" ca="1" si="35"/>
        <v>214.74076145148402</v>
      </c>
      <c r="L190" s="9">
        <f t="shared" ca="1" si="35"/>
        <v>130.20514523201825</v>
      </c>
      <c r="M190">
        <f t="shared" ca="1" si="31"/>
        <v>55.655250496031748</v>
      </c>
      <c r="N190">
        <f t="shared" ca="1" si="32"/>
        <v>33.340131448412698</v>
      </c>
    </row>
    <row r="191" spans="1:14" x14ac:dyDescent="0.25">
      <c r="A191" s="4">
        <f t="shared" si="30"/>
        <v>0.42731481481481487</v>
      </c>
      <c r="B191" s="3">
        <f>Params!D$29+HOUR(A191-Params!C$29)*3600+MINUTE(A191-Params!C$29)*60+SECOND(A191-Params!C$29)</f>
        <v>1553300920</v>
      </c>
      <c r="C191">
        <f t="shared" si="27"/>
        <v>3</v>
      </c>
      <c r="D191">
        <f t="shared" ca="1" si="28"/>
        <v>159</v>
      </c>
      <c r="E191">
        <f t="shared" ca="1" si="33"/>
        <v>26241.182750428572</v>
      </c>
      <c r="F191">
        <f t="shared" ca="1" si="34"/>
        <v>-22179.498472000003</v>
      </c>
      <c r="G191">
        <f t="shared" ca="1" si="29"/>
        <v>10363.200000000001</v>
      </c>
      <c r="H191" s="9">
        <f t="shared" ca="1" si="35"/>
        <v>164.00569312392858</v>
      </c>
      <c r="I191" s="9">
        <f t="shared" ca="1" si="35"/>
        <v>-138.62080382000002</v>
      </c>
      <c r="J191" s="9">
        <f t="shared" ca="1" si="35"/>
        <v>0</v>
      </c>
      <c r="K191" s="9">
        <f t="shared" ca="1" si="35"/>
        <v>214.74076145148402</v>
      </c>
      <c r="L191" s="9">
        <f t="shared" ca="1" si="35"/>
        <v>130.20514523201825</v>
      </c>
      <c r="M191">
        <f t="shared" ca="1" si="31"/>
        <v>55.648968253968256</v>
      </c>
      <c r="N191">
        <f t="shared" ca="1" si="32"/>
        <v>33.353253968253966</v>
      </c>
    </row>
    <row r="192" spans="1:14" x14ac:dyDescent="0.25">
      <c r="A192" s="4">
        <f t="shared" si="30"/>
        <v>0.42737268518518517</v>
      </c>
      <c r="B192" s="3">
        <f>Params!D$29+HOUR(A192-Params!C$29)*3600+MINUTE(A192-Params!C$29)*60+SECOND(A192-Params!C$29)</f>
        <v>1553300925</v>
      </c>
      <c r="C192">
        <f t="shared" si="27"/>
        <v>3</v>
      </c>
      <c r="D192">
        <f t="shared" ca="1" si="28"/>
        <v>159</v>
      </c>
      <c r="E192">
        <f t="shared" ca="1" si="33"/>
        <v>27061.211216048214</v>
      </c>
      <c r="F192">
        <f t="shared" ca="1" si="34"/>
        <v>-22872.602491100002</v>
      </c>
      <c r="G192">
        <f t="shared" ca="1" si="29"/>
        <v>10363.200000000001</v>
      </c>
      <c r="H192" s="9">
        <f t="shared" ca="1" si="35"/>
        <v>164.00569312392858</v>
      </c>
      <c r="I192" s="9">
        <f t="shared" ca="1" si="35"/>
        <v>-138.62080382000002</v>
      </c>
      <c r="J192" s="9">
        <f t="shared" ca="1" si="35"/>
        <v>0</v>
      </c>
      <c r="K192" s="9">
        <f t="shared" ca="1" si="35"/>
        <v>214.74076145148402</v>
      </c>
      <c r="L192" s="9">
        <f t="shared" ca="1" si="35"/>
        <v>130.20514523201825</v>
      </c>
      <c r="M192">
        <f t="shared" ca="1" si="31"/>
        <v>55.642686011904765</v>
      </c>
      <c r="N192">
        <f t="shared" ca="1" si="32"/>
        <v>33.366376488095234</v>
      </c>
    </row>
    <row r="193" spans="1:14" x14ac:dyDescent="0.25">
      <c r="A193" s="4">
        <f t="shared" si="30"/>
        <v>0.42743055555555554</v>
      </c>
      <c r="B193" s="3">
        <f>Params!D$29+HOUR(A193-Params!C$29)*3600+MINUTE(A193-Params!C$29)*60+SECOND(A193-Params!C$29)</f>
        <v>1553300930</v>
      </c>
      <c r="C193">
        <f t="shared" si="27"/>
        <v>3</v>
      </c>
      <c r="D193">
        <f t="shared" ca="1" si="28"/>
        <v>159</v>
      </c>
      <c r="E193">
        <f t="shared" ca="1" si="33"/>
        <v>27881.239681667856</v>
      </c>
      <c r="F193">
        <f t="shared" ca="1" si="34"/>
        <v>-23565.706510200005</v>
      </c>
      <c r="G193">
        <f t="shared" ca="1" si="29"/>
        <v>10363.200000000001</v>
      </c>
      <c r="H193" s="9">
        <f t="shared" ca="1" si="35"/>
        <v>164.00569312392858</v>
      </c>
      <c r="I193" s="9">
        <f t="shared" ca="1" si="35"/>
        <v>-138.62080382000002</v>
      </c>
      <c r="J193" s="9">
        <f t="shared" ca="1" si="35"/>
        <v>0</v>
      </c>
      <c r="K193" s="9">
        <f t="shared" ca="1" si="35"/>
        <v>214.74076145148402</v>
      </c>
      <c r="L193" s="9">
        <f t="shared" ca="1" si="35"/>
        <v>130.20514523201825</v>
      </c>
      <c r="M193">
        <f t="shared" ca="1" si="31"/>
        <v>55.636403769841273</v>
      </c>
      <c r="N193">
        <f t="shared" ca="1" si="32"/>
        <v>33.379499007936502</v>
      </c>
    </row>
    <row r="194" spans="1:14" x14ac:dyDescent="0.25">
      <c r="A194" s="4">
        <f t="shared" si="30"/>
        <v>0.42748842592592595</v>
      </c>
      <c r="B194" s="3">
        <f>Params!D$29+HOUR(A194-Params!C$29)*3600+MINUTE(A194-Params!C$29)*60+SECOND(A194-Params!C$29)</f>
        <v>1553300935</v>
      </c>
      <c r="C194">
        <f t="shared" si="27"/>
        <v>3</v>
      </c>
      <c r="D194">
        <f t="shared" ca="1" si="28"/>
        <v>159</v>
      </c>
      <c r="E194">
        <f t="shared" ca="1" si="33"/>
        <v>28701.268147287501</v>
      </c>
      <c r="F194">
        <f t="shared" ca="1" si="34"/>
        <v>-24258.810529300004</v>
      </c>
      <c r="G194">
        <f t="shared" ca="1" si="29"/>
        <v>10363.200000000001</v>
      </c>
      <c r="H194" s="9">
        <f t="shared" ca="1" si="35"/>
        <v>164.00569312392858</v>
      </c>
      <c r="I194" s="9">
        <f t="shared" ca="1" si="35"/>
        <v>-138.62080382000002</v>
      </c>
      <c r="J194" s="9">
        <f t="shared" ca="1" si="35"/>
        <v>0</v>
      </c>
      <c r="K194" s="9">
        <f t="shared" ca="1" si="35"/>
        <v>214.74076145148402</v>
      </c>
      <c r="L194" s="9">
        <f t="shared" ca="1" si="35"/>
        <v>130.20514523201825</v>
      </c>
      <c r="M194">
        <f t="shared" ca="1" si="31"/>
        <v>55.630121527777774</v>
      </c>
      <c r="N194">
        <f t="shared" ca="1" si="32"/>
        <v>33.392621527777777</v>
      </c>
    </row>
    <row r="195" spans="1:14" x14ac:dyDescent="0.25">
      <c r="A195" s="4">
        <f t="shared" si="30"/>
        <v>0.42754629629629631</v>
      </c>
      <c r="B195" s="3">
        <f>Params!D$29+HOUR(A195-Params!C$29)*3600+MINUTE(A195-Params!C$29)*60+SECOND(A195-Params!C$29)</f>
        <v>1553300940</v>
      </c>
      <c r="C195">
        <f t="shared" si="27"/>
        <v>3</v>
      </c>
      <c r="D195">
        <f t="shared" ca="1" si="28"/>
        <v>159</v>
      </c>
      <c r="E195">
        <f t="shared" ca="1" si="33"/>
        <v>29521.296612907143</v>
      </c>
      <c r="F195">
        <f t="shared" ca="1" si="34"/>
        <v>-24951.914548400004</v>
      </c>
      <c r="G195">
        <f t="shared" ca="1" si="29"/>
        <v>10363.200000000001</v>
      </c>
      <c r="H195" s="9">
        <f t="shared" ca="1" si="35"/>
        <v>164.00569312392858</v>
      </c>
      <c r="I195" s="9">
        <f t="shared" ca="1" si="35"/>
        <v>-138.62080382000002</v>
      </c>
      <c r="J195" s="9">
        <f t="shared" ca="1" si="35"/>
        <v>0</v>
      </c>
      <c r="K195" s="9">
        <f t="shared" ca="1" si="35"/>
        <v>214.74076145148402</v>
      </c>
      <c r="L195" s="9">
        <f t="shared" ca="1" si="35"/>
        <v>130.20514523201825</v>
      </c>
      <c r="M195">
        <f t="shared" ca="1" si="31"/>
        <v>55.623839285714283</v>
      </c>
      <c r="N195">
        <f t="shared" ca="1" si="32"/>
        <v>33.405744047619045</v>
      </c>
    </row>
    <row r="196" spans="1:14" x14ac:dyDescent="0.25">
      <c r="A196" s="4">
        <f t="shared" si="30"/>
        <v>0.42760416666666662</v>
      </c>
      <c r="B196" s="3">
        <f>Params!D$29+HOUR(A196-Params!C$29)*3600+MINUTE(A196-Params!C$29)*60+SECOND(A196-Params!C$29)</f>
        <v>1553300945</v>
      </c>
      <c r="C196">
        <f t="shared" si="27"/>
        <v>3</v>
      </c>
      <c r="D196">
        <f t="shared" ca="1" si="28"/>
        <v>159</v>
      </c>
      <c r="E196">
        <f t="shared" ca="1" si="33"/>
        <v>30341.325078526785</v>
      </c>
      <c r="F196">
        <f t="shared" ca="1" si="34"/>
        <v>-25645.018567500003</v>
      </c>
      <c r="G196">
        <f t="shared" ca="1" si="29"/>
        <v>10363.200000000001</v>
      </c>
      <c r="H196" s="9">
        <f t="shared" ca="1" si="35"/>
        <v>164.00569312392858</v>
      </c>
      <c r="I196" s="9">
        <f t="shared" ca="1" si="35"/>
        <v>-138.62080382000002</v>
      </c>
      <c r="J196" s="9">
        <f t="shared" ca="1" si="35"/>
        <v>0</v>
      </c>
      <c r="K196" s="9">
        <f t="shared" ca="1" si="35"/>
        <v>214.74076145148402</v>
      </c>
      <c r="L196" s="9">
        <f t="shared" ca="1" si="35"/>
        <v>130.20514523201825</v>
      </c>
      <c r="M196">
        <f t="shared" ca="1" si="31"/>
        <v>55.617557043650791</v>
      </c>
      <c r="N196">
        <f t="shared" ca="1" si="32"/>
        <v>33.418866567460313</v>
      </c>
    </row>
    <row r="197" spans="1:14" x14ac:dyDescent="0.25">
      <c r="A197" s="4">
        <f t="shared" si="30"/>
        <v>0.42766203703703703</v>
      </c>
      <c r="B197" s="3">
        <f>Params!D$29+HOUR(A197-Params!C$29)*3600+MINUTE(A197-Params!C$29)*60+SECOND(A197-Params!C$29)</f>
        <v>1553300950</v>
      </c>
      <c r="C197">
        <f t="shared" si="27"/>
        <v>3</v>
      </c>
      <c r="D197">
        <f t="shared" ca="1" si="28"/>
        <v>159</v>
      </c>
      <c r="E197">
        <f t="shared" ca="1" si="33"/>
        <v>31161.35354414643</v>
      </c>
      <c r="F197">
        <f t="shared" ca="1" si="34"/>
        <v>-26338.122586600006</v>
      </c>
      <c r="G197">
        <f t="shared" ca="1" si="29"/>
        <v>10363.200000000001</v>
      </c>
      <c r="H197" s="9">
        <f t="shared" ca="1" si="35"/>
        <v>164.00569312392858</v>
      </c>
      <c r="I197" s="9">
        <f t="shared" ca="1" si="35"/>
        <v>-138.62080382000002</v>
      </c>
      <c r="J197" s="9">
        <f t="shared" ca="1" si="35"/>
        <v>0</v>
      </c>
      <c r="K197" s="9">
        <f t="shared" ca="1" si="35"/>
        <v>214.74076145148402</v>
      </c>
      <c r="L197" s="9">
        <f t="shared" ca="1" si="35"/>
        <v>130.20514523201825</v>
      </c>
      <c r="M197">
        <f t="shared" ca="1" si="31"/>
        <v>55.6112748015873</v>
      </c>
      <c r="N197">
        <f t="shared" ca="1" si="32"/>
        <v>33.431989087301588</v>
      </c>
    </row>
    <row r="198" spans="1:14" x14ac:dyDescent="0.25">
      <c r="A198" s="4">
        <f t="shared" si="30"/>
        <v>0.4277199074074074</v>
      </c>
      <c r="B198" s="3">
        <f>Params!D$29+HOUR(A198-Params!C$29)*3600+MINUTE(A198-Params!C$29)*60+SECOND(A198-Params!C$29)</f>
        <v>1553300955</v>
      </c>
      <c r="C198">
        <f t="shared" si="27"/>
        <v>3</v>
      </c>
      <c r="D198">
        <f t="shared" ca="1" si="28"/>
        <v>159</v>
      </c>
      <c r="E198">
        <f t="shared" ca="1" si="33"/>
        <v>31981.382009766072</v>
      </c>
      <c r="F198">
        <f t="shared" ca="1" si="34"/>
        <v>-27031.226605700005</v>
      </c>
      <c r="G198">
        <f t="shared" ca="1" si="29"/>
        <v>10363.200000000001</v>
      </c>
      <c r="H198" s="9">
        <f t="shared" ca="1" si="35"/>
        <v>164.00569312392858</v>
      </c>
      <c r="I198" s="9">
        <f t="shared" ca="1" si="35"/>
        <v>-138.62080382000002</v>
      </c>
      <c r="J198" s="9">
        <f t="shared" ca="1" si="35"/>
        <v>0</v>
      </c>
      <c r="K198" s="9">
        <f t="shared" ca="1" si="35"/>
        <v>214.74076145148402</v>
      </c>
      <c r="L198" s="9">
        <f t="shared" ca="1" si="35"/>
        <v>130.20514523201825</v>
      </c>
      <c r="M198">
        <f t="shared" ca="1" si="31"/>
        <v>55.604992559523808</v>
      </c>
      <c r="N198">
        <f t="shared" ca="1" si="32"/>
        <v>33.445111607142856</v>
      </c>
    </row>
    <row r="199" spans="1:14" x14ac:dyDescent="0.25">
      <c r="A199" s="4">
        <f t="shared" si="30"/>
        <v>0.42777777777777781</v>
      </c>
      <c r="B199" s="3">
        <f>Params!D$29+HOUR(A199-Params!C$29)*3600+MINUTE(A199-Params!C$29)*60+SECOND(A199-Params!C$29)</f>
        <v>1553300960</v>
      </c>
      <c r="C199">
        <f t="shared" si="27"/>
        <v>3</v>
      </c>
      <c r="D199">
        <f t="shared" ca="1" si="28"/>
        <v>159</v>
      </c>
      <c r="E199">
        <f t="shared" ca="1" si="33"/>
        <v>32801.410475385717</v>
      </c>
      <c r="F199">
        <f t="shared" ca="1" si="34"/>
        <v>-27724.330624800004</v>
      </c>
      <c r="G199">
        <f t="shared" ca="1" si="29"/>
        <v>10363.200000000001</v>
      </c>
      <c r="H199" s="9">
        <f t="shared" ca="1" si="35"/>
        <v>164.00569312392858</v>
      </c>
      <c r="I199" s="9">
        <f t="shared" ca="1" si="35"/>
        <v>-138.62080382000002</v>
      </c>
      <c r="J199" s="9">
        <f t="shared" ca="1" si="35"/>
        <v>0</v>
      </c>
      <c r="K199" s="9">
        <f t="shared" ca="1" si="35"/>
        <v>214.74076145148402</v>
      </c>
      <c r="L199" s="9">
        <f t="shared" ca="1" si="35"/>
        <v>130.20514523201825</v>
      </c>
      <c r="M199">
        <f t="shared" ca="1" si="31"/>
        <v>55.598710317460316</v>
      </c>
      <c r="N199">
        <f t="shared" ca="1" si="32"/>
        <v>33.458234126984124</v>
      </c>
    </row>
    <row r="200" spans="1:14" x14ac:dyDescent="0.25">
      <c r="A200" s="4">
        <f t="shared" si="30"/>
        <v>0.42783564814814817</v>
      </c>
      <c r="B200" s="3">
        <f>Params!D$29+HOUR(A200-Params!C$29)*3600+MINUTE(A200-Params!C$29)*60+SECOND(A200-Params!C$29)</f>
        <v>1553300965</v>
      </c>
      <c r="C200">
        <f t="shared" ref="C200:C247" si="36">_xlfn.IFNA(VLOOKUP(A200,A$2:D$3,4,FALSE),C199)</f>
        <v>3</v>
      </c>
      <c r="D200">
        <f t="shared" ref="D200:D247" ca="1" si="37">IF(A200=INDIRECT("A"&amp;C200),ROW(),D199)</f>
        <v>159</v>
      </c>
      <c r="E200">
        <f t="shared" ca="1" si="33"/>
        <v>33621.438941005363</v>
      </c>
      <c r="F200">
        <f t="shared" ca="1" si="34"/>
        <v>-28417.434643900004</v>
      </c>
      <c r="G200">
        <f t="shared" ref="G200:G245" ca="1" si="38">INDIRECT("G$"&amp;C200)+INDIRECT("J$"&amp;C200)*($B200-INDIRECT("B$"&amp;D200))</f>
        <v>10363.200000000001</v>
      </c>
      <c r="H200" s="9">
        <f t="shared" ca="1" si="35"/>
        <v>164.00569312392858</v>
      </c>
      <c r="I200" s="9">
        <f t="shared" ca="1" si="35"/>
        <v>-138.62080382000002</v>
      </c>
      <c r="J200" s="9">
        <f t="shared" ca="1" si="35"/>
        <v>0</v>
      </c>
      <c r="K200" s="9">
        <f t="shared" ca="1" si="35"/>
        <v>214.74076145148402</v>
      </c>
      <c r="L200" s="9">
        <f t="shared" ca="1" si="35"/>
        <v>130.20514523201825</v>
      </c>
      <c r="M200">
        <f t="shared" ca="1" si="31"/>
        <v>55.592428075396825</v>
      </c>
      <c r="N200">
        <f t="shared" ca="1" si="32"/>
        <v>33.471356646825392</v>
      </c>
    </row>
    <row r="201" spans="1:14" x14ac:dyDescent="0.25">
      <c r="A201" s="4">
        <f t="shared" ref="A201:A264" si="39">TIME(HOUR(A200),MINUTE(A200),SECOND(A200)+5)</f>
        <v>0.42789351851851848</v>
      </c>
      <c r="B201" s="3">
        <f>Params!D$29+HOUR(A201-Params!C$29)*3600+MINUTE(A201-Params!C$29)*60+SECOND(A201-Params!C$29)</f>
        <v>1553300970</v>
      </c>
      <c r="C201">
        <f t="shared" si="36"/>
        <v>3</v>
      </c>
      <c r="D201">
        <f t="shared" ca="1" si="37"/>
        <v>159</v>
      </c>
      <c r="E201">
        <f t="shared" ca="1" si="33"/>
        <v>34441.467406625001</v>
      </c>
      <c r="F201">
        <f t="shared" ca="1" si="34"/>
        <v>-29110.538663000007</v>
      </c>
      <c r="G201">
        <f t="shared" ca="1" si="38"/>
        <v>10363.200000000001</v>
      </c>
      <c r="H201" s="9">
        <f t="shared" ca="1" si="35"/>
        <v>164.00569312392858</v>
      </c>
      <c r="I201" s="9">
        <f t="shared" ca="1" si="35"/>
        <v>-138.62080382000002</v>
      </c>
      <c r="J201" s="9">
        <f t="shared" ca="1" si="35"/>
        <v>0</v>
      </c>
      <c r="K201" s="9">
        <f t="shared" ca="1" si="35"/>
        <v>214.74076145148402</v>
      </c>
      <c r="L201" s="9">
        <f t="shared" ca="1" si="35"/>
        <v>130.20514523201825</v>
      </c>
      <c r="M201">
        <f t="shared" ref="M201:M245" ca="1" si="40">INDIRECT("M$"&amp;C201)+INDIRECT("O$"&amp;C201)*($B201-INDIRECT("B$"&amp;D201))</f>
        <v>55.586145833333333</v>
      </c>
      <c r="N201">
        <f t="shared" ref="N201:N245" ca="1" si="41">INDIRECT("N$"&amp;C201)+INDIRECT("P$"&amp;C201)*($B201-INDIRECT("B$"&amp;D201))</f>
        <v>33.484479166666667</v>
      </c>
    </row>
    <row r="202" spans="1:14" x14ac:dyDescent="0.25">
      <c r="A202" s="4">
        <f t="shared" si="39"/>
        <v>0.4279513888888889</v>
      </c>
      <c r="B202" s="3">
        <f>Params!D$29+HOUR(A202-Params!C$29)*3600+MINUTE(A202-Params!C$29)*60+SECOND(A202-Params!C$29)</f>
        <v>1553300975</v>
      </c>
      <c r="C202">
        <f t="shared" si="36"/>
        <v>3</v>
      </c>
      <c r="D202">
        <f t="shared" ca="1" si="37"/>
        <v>159</v>
      </c>
      <c r="E202">
        <f t="shared" ca="1" si="33"/>
        <v>35261.495872244646</v>
      </c>
      <c r="F202">
        <f t="shared" ca="1" si="34"/>
        <v>-29803.642682100006</v>
      </c>
      <c r="G202">
        <f t="shared" ca="1" si="38"/>
        <v>10363.200000000001</v>
      </c>
      <c r="H202" s="9">
        <f t="shared" ca="1" si="35"/>
        <v>164.00569312392858</v>
      </c>
      <c r="I202" s="9">
        <f t="shared" ca="1" si="35"/>
        <v>-138.62080382000002</v>
      </c>
      <c r="J202" s="9">
        <f t="shared" ca="1" si="35"/>
        <v>0</v>
      </c>
      <c r="K202" s="9">
        <f t="shared" ca="1" si="35"/>
        <v>214.74076145148402</v>
      </c>
      <c r="L202" s="9">
        <f t="shared" ca="1" si="35"/>
        <v>130.20514523201825</v>
      </c>
      <c r="M202">
        <f t="shared" ca="1" si="40"/>
        <v>55.579863591269842</v>
      </c>
      <c r="N202">
        <f t="shared" ca="1" si="41"/>
        <v>33.497601686507934</v>
      </c>
    </row>
    <row r="203" spans="1:14" x14ac:dyDescent="0.25">
      <c r="A203" s="4">
        <f t="shared" si="39"/>
        <v>0.42800925925925926</v>
      </c>
      <c r="B203" s="3">
        <f>Params!D$29+HOUR(A203-Params!C$29)*3600+MINUTE(A203-Params!C$29)*60+SECOND(A203-Params!C$29)</f>
        <v>1553300980</v>
      </c>
      <c r="C203">
        <f t="shared" si="36"/>
        <v>3</v>
      </c>
      <c r="D203">
        <f t="shared" ca="1" si="37"/>
        <v>159</v>
      </c>
      <c r="E203">
        <f t="shared" ca="1" si="33"/>
        <v>36081.524337864292</v>
      </c>
      <c r="F203">
        <f t="shared" ca="1" si="34"/>
        <v>-30496.746701200005</v>
      </c>
      <c r="G203">
        <f t="shared" ca="1" si="38"/>
        <v>10363.200000000001</v>
      </c>
      <c r="H203" s="9">
        <f t="shared" ca="1" si="35"/>
        <v>164.00569312392858</v>
      </c>
      <c r="I203" s="9">
        <f t="shared" ca="1" si="35"/>
        <v>-138.62080382000002</v>
      </c>
      <c r="J203" s="9">
        <f t="shared" ca="1" si="35"/>
        <v>0</v>
      </c>
      <c r="K203" s="9">
        <f t="shared" ca="1" si="35"/>
        <v>214.74076145148402</v>
      </c>
      <c r="L203" s="9">
        <f t="shared" ca="1" si="35"/>
        <v>130.20514523201825</v>
      </c>
      <c r="M203">
        <f t="shared" ca="1" si="40"/>
        <v>55.57358134920635</v>
      </c>
      <c r="N203">
        <f t="shared" ca="1" si="41"/>
        <v>33.510724206349202</v>
      </c>
    </row>
    <row r="204" spans="1:14" x14ac:dyDescent="0.25">
      <c r="A204" s="4">
        <f t="shared" si="39"/>
        <v>0.42806712962962962</v>
      </c>
      <c r="B204" s="3">
        <f>Params!D$29+HOUR(A204-Params!C$29)*3600+MINUTE(A204-Params!C$29)*60+SECOND(A204-Params!C$29)</f>
        <v>1553300985</v>
      </c>
      <c r="C204">
        <f t="shared" si="36"/>
        <v>3</v>
      </c>
      <c r="D204">
        <f t="shared" ca="1" si="37"/>
        <v>159</v>
      </c>
      <c r="E204">
        <f t="shared" ca="1" si="33"/>
        <v>36901.55280348393</v>
      </c>
      <c r="F204">
        <f t="shared" ca="1" si="34"/>
        <v>-31189.850720300004</v>
      </c>
      <c r="G204">
        <f t="shared" ca="1" si="38"/>
        <v>10363.200000000001</v>
      </c>
      <c r="H204" s="9">
        <f t="shared" ca="1" si="35"/>
        <v>164.00569312392858</v>
      </c>
      <c r="I204" s="9">
        <f t="shared" ca="1" si="35"/>
        <v>-138.62080382000002</v>
      </c>
      <c r="J204" s="9">
        <f t="shared" ca="1" si="35"/>
        <v>0</v>
      </c>
      <c r="K204" s="9">
        <f t="shared" ca="1" si="35"/>
        <v>214.74076145148402</v>
      </c>
      <c r="L204" s="9">
        <f t="shared" ca="1" si="35"/>
        <v>130.20514523201825</v>
      </c>
      <c r="M204">
        <f t="shared" ca="1" si="40"/>
        <v>55.567299107142858</v>
      </c>
      <c r="N204">
        <f t="shared" ca="1" si="41"/>
        <v>33.52384672619047</v>
      </c>
    </row>
    <row r="205" spans="1:14" x14ac:dyDescent="0.25">
      <c r="A205" s="4">
        <f t="shared" si="39"/>
        <v>0.42812500000000003</v>
      </c>
      <c r="B205" s="3">
        <f>Params!D$29+HOUR(A205-Params!C$29)*3600+MINUTE(A205-Params!C$29)*60+SECOND(A205-Params!C$29)</f>
        <v>1553300990</v>
      </c>
      <c r="C205">
        <f t="shared" si="36"/>
        <v>3</v>
      </c>
      <c r="D205">
        <f t="shared" ca="1" si="37"/>
        <v>159</v>
      </c>
      <c r="E205">
        <f t="shared" ca="1" si="33"/>
        <v>37721.581269103575</v>
      </c>
      <c r="F205">
        <f t="shared" ca="1" si="34"/>
        <v>-31882.954739400004</v>
      </c>
      <c r="G205">
        <f t="shared" ca="1" si="38"/>
        <v>10363.200000000001</v>
      </c>
      <c r="H205" s="9">
        <f t="shared" ca="1" si="35"/>
        <v>164.00569312392858</v>
      </c>
      <c r="I205" s="9">
        <f t="shared" ca="1" si="35"/>
        <v>-138.62080382000002</v>
      </c>
      <c r="J205" s="9">
        <f t="shared" ca="1" si="35"/>
        <v>0</v>
      </c>
      <c r="K205" s="9">
        <f t="shared" ca="1" si="35"/>
        <v>214.74076145148402</v>
      </c>
      <c r="L205" s="9">
        <f t="shared" ca="1" si="35"/>
        <v>130.20514523201825</v>
      </c>
      <c r="M205">
        <f t="shared" ca="1" si="40"/>
        <v>55.561016865079367</v>
      </c>
      <c r="N205">
        <f t="shared" ca="1" si="41"/>
        <v>33.536969246031745</v>
      </c>
    </row>
    <row r="206" spans="1:14" x14ac:dyDescent="0.25">
      <c r="A206" s="4">
        <f t="shared" si="39"/>
        <v>0.42818287037037034</v>
      </c>
      <c r="B206" s="3">
        <f>Params!D$29+HOUR(A206-Params!C$29)*3600+MINUTE(A206-Params!C$29)*60+SECOND(A206-Params!C$29)</f>
        <v>1553300995</v>
      </c>
      <c r="C206">
        <f t="shared" si="36"/>
        <v>3</v>
      </c>
      <c r="D206">
        <f t="shared" ca="1" si="37"/>
        <v>159</v>
      </c>
      <c r="E206">
        <f t="shared" ca="1" si="33"/>
        <v>38541.609734723221</v>
      </c>
      <c r="F206">
        <f t="shared" ca="1" si="34"/>
        <v>-32576.058758500007</v>
      </c>
      <c r="G206">
        <f t="shared" ca="1" si="38"/>
        <v>10363.200000000001</v>
      </c>
      <c r="H206" s="9">
        <f t="shared" ca="1" si="35"/>
        <v>164.00569312392858</v>
      </c>
      <c r="I206" s="9">
        <f t="shared" ca="1" si="35"/>
        <v>-138.62080382000002</v>
      </c>
      <c r="J206" s="9">
        <f t="shared" ca="1" si="35"/>
        <v>0</v>
      </c>
      <c r="K206" s="9">
        <f t="shared" ca="1" si="35"/>
        <v>214.74076145148402</v>
      </c>
      <c r="L206" s="9">
        <f t="shared" ca="1" si="35"/>
        <v>130.20514523201825</v>
      </c>
      <c r="M206">
        <f t="shared" ca="1" si="40"/>
        <v>55.554734623015875</v>
      </c>
      <c r="N206">
        <f t="shared" ca="1" si="41"/>
        <v>33.550091765873013</v>
      </c>
    </row>
    <row r="207" spans="1:14" x14ac:dyDescent="0.25">
      <c r="A207" s="4">
        <f t="shared" si="39"/>
        <v>0.42824074074074076</v>
      </c>
      <c r="B207" s="3">
        <f>Params!D$29+HOUR(A207-Params!C$29)*3600+MINUTE(A207-Params!C$29)*60+SECOND(A207-Params!C$29)</f>
        <v>1553301000</v>
      </c>
      <c r="C207">
        <f t="shared" si="36"/>
        <v>3</v>
      </c>
      <c r="D207">
        <f t="shared" ca="1" si="37"/>
        <v>159</v>
      </c>
      <c r="E207">
        <f t="shared" ca="1" si="33"/>
        <v>39361.638200342859</v>
      </c>
      <c r="F207">
        <f t="shared" ca="1" si="34"/>
        <v>-33269.162777600002</v>
      </c>
      <c r="G207">
        <f t="shared" ca="1" si="38"/>
        <v>10363.200000000001</v>
      </c>
      <c r="H207" s="9">
        <f t="shared" ca="1" si="35"/>
        <v>164.00569312392858</v>
      </c>
      <c r="I207" s="9">
        <f t="shared" ca="1" si="35"/>
        <v>-138.62080382000002</v>
      </c>
      <c r="J207" s="9">
        <f t="shared" ca="1" si="35"/>
        <v>0</v>
      </c>
      <c r="K207" s="9">
        <f t="shared" ca="1" si="35"/>
        <v>214.74076145148402</v>
      </c>
      <c r="L207" s="9">
        <f t="shared" ca="1" si="35"/>
        <v>130.20514523201825</v>
      </c>
      <c r="M207">
        <f t="shared" ca="1" si="40"/>
        <v>55.548452380952384</v>
      </c>
      <c r="N207">
        <f t="shared" ca="1" si="41"/>
        <v>33.563214285714281</v>
      </c>
    </row>
    <row r="208" spans="1:14" x14ac:dyDescent="0.25">
      <c r="A208" s="4">
        <f t="shared" si="39"/>
        <v>0.42829861111111112</v>
      </c>
      <c r="B208" s="3">
        <f>Params!D$29+HOUR(A208-Params!C$29)*3600+MINUTE(A208-Params!C$29)*60+SECOND(A208-Params!C$29)</f>
        <v>1553301005</v>
      </c>
      <c r="C208">
        <f t="shared" si="36"/>
        <v>3</v>
      </c>
      <c r="D208">
        <f t="shared" ca="1" si="37"/>
        <v>159</v>
      </c>
      <c r="E208">
        <f t="shared" ca="1" si="33"/>
        <v>40181.666665962504</v>
      </c>
      <c r="F208">
        <f t="shared" ca="1" si="34"/>
        <v>-33962.266796700009</v>
      </c>
      <c r="G208">
        <f t="shared" ca="1" si="38"/>
        <v>10363.200000000001</v>
      </c>
      <c r="H208" s="9">
        <f t="shared" ca="1" si="35"/>
        <v>164.00569312392858</v>
      </c>
      <c r="I208" s="9">
        <f t="shared" ca="1" si="35"/>
        <v>-138.62080382000002</v>
      </c>
      <c r="J208" s="9">
        <f t="shared" ca="1" si="35"/>
        <v>0</v>
      </c>
      <c r="K208" s="9">
        <f t="shared" ca="1" si="35"/>
        <v>214.74076145148402</v>
      </c>
      <c r="L208" s="9">
        <f t="shared" ca="1" si="35"/>
        <v>130.20514523201825</v>
      </c>
      <c r="M208">
        <f t="shared" ca="1" si="40"/>
        <v>55.542170138888892</v>
      </c>
      <c r="N208">
        <f t="shared" ca="1" si="41"/>
        <v>33.576336805555556</v>
      </c>
    </row>
    <row r="209" spans="1:14" x14ac:dyDescent="0.25">
      <c r="A209" s="4">
        <f t="shared" si="39"/>
        <v>0.42835648148148148</v>
      </c>
      <c r="B209" s="3">
        <f>Params!D$29+HOUR(A209-Params!C$29)*3600+MINUTE(A209-Params!C$29)*60+SECOND(A209-Params!C$29)</f>
        <v>1553301010</v>
      </c>
      <c r="C209">
        <f t="shared" si="36"/>
        <v>3</v>
      </c>
      <c r="D209">
        <f t="shared" ca="1" si="37"/>
        <v>159</v>
      </c>
      <c r="E209">
        <f t="shared" ca="1" si="33"/>
        <v>41001.69513158215</v>
      </c>
      <c r="F209">
        <f t="shared" ca="1" si="34"/>
        <v>-34655.370815800008</v>
      </c>
      <c r="G209">
        <f t="shared" ca="1" si="38"/>
        <v>10363.200000000001</v>
      </c>
      <c r="H209" s="9">
        <f t="shared" ca="1" si="35"/>
        <v>164.00569312392858</v>
      </c>
      <c r="I209" s="9">
        <f t="shared" ca="1" si="35"/>
        <v>-138.62080382000002</v>
      </c>
      <c r="J209" s="9">
        <f t="shared" ca="1" si="35"/>
        <v>0</v>
      </c>
      <c r="K209" s="9">
        <f t="shared" ca="1" si="35"/>
        <v>214.74076145148402</v>
      </c>
      <c r="L209" s="9">
        <f t="shared" ca="1" si="35"/>
        <v>130.20514523201825</v>
      </c>
      <c r="M209">
        <f t="shared" ca="1" si="40"/>
        <v>55.535887896825393</v>
      </c>
      <c r="N209">
        <f t="shared" ca="1" si="41"/>
        <v>33.589459325396824</v>
      </c>
    </row>
    <row r="210" spans="1:14" x14ac:dyDescent="0.25">
      <c r="A210" s="4">
        <f t="shared" si="39"/>
        <v>0.42841435185185189</v>
      </c>
      <c r="B210" s="3">
        <f>Params!D$29+HOUR(A210-Params!C$29)*3600+MINUTE(A210-Params!C$29)*60+SECOND(A210-Params!C$29)</f>
        <v>1553301015</v>
      </c>
      <c r="C210">
        <f t="shared" si="36"/>
        <v>3</v>
      </c>
      <c r="D210">
        <f t="shared" ca="1" si="37"/>
        <v>159</v>
      </c>
      <c r="E210">
        <f t="shared" ca="1" si="33"/>
        <v>41821.723597201788</v>
      </c>
      <c r="F210">
        <f t="shared" ca="1" si="34"/>
        <v>-35348.474834900007</v>
      </c>
      <c r="G210">
        <f t="shared" ca="1" si="38"/>
        <v>10363.200000000001</v>
      </c>
      <c r="H210" s="9">
        <f t="shared" ca="1" si="35"/>
        <v>164.00569312392858</v>
      </c>
      <c r="I210" s="9">
        <f t="shared" ca="1" si="35"/>
        <v>-138.62080382000002</v>
      </c>
      <c r="J210" s="9">
        <f t="shared" ca="1" si="35"/>
        <v>0</v>
      </c>
      <c r="K210" s="9">
        <f t="shared" ca="1" si="35"/>
        <v>214.74076145148402</v>
      </c>
      <c r="L210" s="9">
        <f t="shared" ca="1" si="35"/>
        <v>130.20514523201825</v>
      </c>
      <c r="M210">
        <f t="shared" ca="1" si="40"/>
        <v>55.529605654761902</v>
      </c>
      <c r="N210">
        <f t="shared" ca="1" si="41"/>
        <v>33.602581845238092</v>
      </c>
    </row>
    <row r="211" spans="1:14" x14ac:dyDescent="0.25">
      <c r="A211" s="4">
        <f t="shared" si="39"/>
        <v>0.4284722222222222</v>
      </c>
      <c r="B211" s="3">
        <f>Params!D$29+HOUR(A211-Params!C$29)*3600+MINUTE(A211-Params!C$29)*60+SECOND(A211-Params!C$29)</f>
        <v>1553301020</v>
      </c>
      <c r="C211">
        <f t="shared" si="36"/>
        <v>3</v>
      </c>
      <c r="D211">
        <f t="shared" ca="1" si="37"/>
        <v>159</v>
      </c>
      <c r="E211">
        <f t="shared" ca="1" si="33"/>
        <v>42641.752062821433</v>
      </c>
      <c r="F211">
        <f t="shared" ca="1" si="34"/>
        <v>-36041.578854000007</v>
      </c>
      <c r="G211">
        <f t="shared" ca="1" si="38"/>
        <v>10363.200000000001</v>
      </c>
      <c r="H211" s="9">
        <f t="shared" ca="1" si="35"/>
        <v>164.00569312392858</v>
      </c>
      <c r="I211" s="9">
        <f t="shared" ca="1" si="35"/>
        <v>-138.62080382000002</v>
      </c>
      <c r="J211" s="9">
        <f t="shared" ca="1" si="35"/>
        <v>0</v>
      </c>
      <c r="K211" s="9">
        <f t="shared" ca="1" si="35"/>
        <v>214.74076145148402</v>
      </c>
      <c r="L211" s="9">
        <f t="shared" ca="1" si="35"/>
        <v>130.20514523201825</v>
      </c>
      <c r="M211">
        <f t="shared" ca="1" si="40"/>
        <v>55.52332341269841</v>
      </c>
      <c r="N211">
        <f t="shared" ca="1" si="41"/>
        <v>33.61570436507936</v>
      </c>
    </row>
    <row r="212" spans="1:14" x14ac:dyDescent="0.25">
      <c r="A212" s="4">
        <f t="shared" si="39"/>
        <v>0.42853009259259256</v>
      </c>
      <c r="B212" s="3">
        <f>Params!D$29+HOUR(A212-Params!C$29)*3600+MINUTE(A212-Params!C$29)*60+SECOND(A212-Params!C$29)</f>
        <v>1553301025</v>
      </c>
      <c r="C212">
        <f t="shared" si="36"/>
        <v>3</v>
      </c>
      <c r="D212">
        <f t="shared" ca="1" si="37"/>
        <v>159</v>
      </c>
      <c r="E212">
        <f t="shared" ca="1" si="33"/>
        <v>43461.780528441079</v>
      </c>
      <c r="F212">
        <f t="shared" ca="1" si="34"/>
        <v>-36734.682873100006</v>
      </c>
      <c r="G212">
        <f t="shared" ca="1" si="38"/>
        <v>10363.200000000001</v>
      </c>
      <c r="H212" s="9">
        <f t="shared" ca="1" si="35"/>
        <v>164.00569312392858</v>
      </c>
      <c r="I212" s="9">
        <f t="shared" ca="1" si="35"/>
        <v>-138.62080382000002</v>
      </c>
      <c r="J212" s="9">
        <f t="shared" ca="1" si="35"/>
        <v>0</v>
      </c>
      <c r="K212" s="9">
        <f t="shared" ca="1" si="35"/>
        <v>214.74076145148402</v>
      </c>
      <c r="L212" s="9">
        <f t="shared" ca="1" si="35"/>
        <v>130.20514523201825</v>
      </c>
      <c r="M212">
        <f t="shared" ca="1" si="40"/>
        <v>55.517041170634919</v>
      </c>
      <c r="N212">
        <f t="shared" ca="1" si="41"/>
        <v>33.628826884920635</v>
      </c>
    </row>
    <row r="213" spans="1:14" x14ac:dyDescent="0.25">
      <c r="A213" s="4">
        <f t="shared" si="39"/>
        <v>0.42858796296296298</v>
      </c>
      <c r="B213" s="3">
        <f>Params!D$29+HOUR(A213-Params!C$29)*3600+MINUTE(A213-Params!C$29)*60+SECOND(A213-Params!C$29)</f>
        <v>1553301030</v>
      </c>
      <c r="C213">
        <f t="shared" si="36"/>
        <v>3</v>
      </c>
      <c r="D213">
        <f t="shared" ca="1" si="37"/>
        <v>159</v>
      </c>
      <c r="E213">
        <f t="shared" ca="1" si="33"/>
        <v>44281.808994060717</v>
      </c>
      <c r="F213">
        <f t="shared" ca="1" si="34"/>
        <v>-37427.786892200005</v>
      </c>
      <c r="G213">
        <f t="shared" ca="1" si="38"/>
        <v>10363.200000000001</v>
      </c>
      <c r="H213" s="9">
        <f t="shared" ca="1" si="35"/>
        <v>164.00569312392858</v>
      </c>
      <c r="I213" s="9">
        <f t="shared" ca="1" si="35"/>
        <v>-138.62080382000002</v>
      </c>
      <c r="J213" s="9">
        <f t="shared" ca="1" si="35"/>
        <v>0</v>
      </c>
      <c r="K213" s="9">
        <f t="shared" ca="1" si="35"/>
        <v>214.74076145148402</v>
      </c>
      <c r="L213" s="9">
        <f t="shared" ca="1" si="35"/>
        <v>130.20514523201825</v>
      </c>
      <c r="M213">
        <f t="shared" ca="1" si="40"/>
        <v>55.510758928571427</v>
      </c>
      <c r="N213">
        <f t="shared" ca="1" si="41"/>
        <v>33.641949404761903</v>
      </c>
    </row>
    <row r="214" spans="1:14" x14ac:dyDescent="0.25">
      <c r="A214" s="4">
        <f t="shared" si="39"/>
        <v>0.42864583333333334</v>
      </c>
      <c r="B214" s="3">
        <f>Params!D$29+HOUR(A214-Params!C$29)*3600+MINUTE(A214-Params!C$29)*60+SECOND(A214-Params!C$29)</f>
        <v>1553301035</v>
      </c>
      <c r="C214">
        <f t="shared" si="36"/>
        <v>3</v>
      </c>
      <c r="D214">
        <f t="shared" ca="1" si="37"/>
        <v>159</v>
      </c>
      <c r="E214">
        <f t="shared" ca="1" si="33"/>
        <v>45101.837459680362</v>
      </c>
      <c r="F214">
        <f t="shared" ca="1" si="34"/>
        <v>-38120.890911300005</v>
      </c>
      <c r="G214">
        <f t="shared" ca="1" si="38"/>
        <v>10363.200000000001</v>
      </c>
      <c r="H214" s="9">
        <f t="shared" ca="1" si="35"/>
        <v>164.00569312392858</v>
      </c>
      <c r="I214" s="9">
        <f t="shared" ca="1" si="35"/>
        <v>-138.62080382000002</v>
      </c>
      <c r="J214" s="9">
        <f t="shared" ca="1" si="35"/>
        <v>0</v>
      </c>
      <c r="K214" s="9">
        <f t="shared" ca="1" si="35"/>
        <v>214.74076145148402</v>
      </c>
      <c r="L214" s="9">
        <f t="shared" ca="1" si="35"/>
        <v>130.20514523201825</v>
      </c>
      <c r="M214">
        <f t="shared" ca="1" si="40"/>
        <v>55.504476686507935</v>
      </c>
      <c r="N214">
        <f t="shared" ca="1" si="41"/>
        <v>33.65507192460317</v>
      </c>
    </row>
    <row r="215" spans="1:14" x14ac:dyDescent="0.25">
      <c r="A215" s="4">
        <f t="shared" si="39"/>
        <v>0.42870370370370375</v>
      </c>
      <c r="B215" s="3">
        <f>Params!D$29+HOUR(A215-Params!C$29)*3600+MINUTE(A215-Params!C$29)*60+SECOND(A215-Params!C$29)</f>
        <v>1553301040</v>
      </c>
      <c r="C215">
        <f t="shared" si="36"/>
        <v>3</v>
      </c>
      <c r="D215">
        <f t="shared" ca="1" si="37"/>
        <v>159</v>
      </c>
      <c r="E215">
        <f t="shared" ca="1" si="33"/>
        <v>45921.865925300008</v>
      </c>
      <c r="F215">
        <f t="shared" ca="1" si="34"/>
        <v>-38813.994930400004</v>
      </c>
      <c r="G215">
        <f t="shared" ca="1" si="38"/>
        <v>10363.200000000001</v>
      </c>
      <c r="H215" s="9">
        <f t="shared" ca="1" si="35"/>
        <v>164.00569312392858</v>
      </c>
      <c r="I215" s="9">
        <f t="shared" ca="1" si="35"/>
        <v>-138.62080382000002</v>
      </c>
      <c r="J215" s="9">
        <f t="shared" ca="1" si="35"/>
        <v>0</v>
      </c>
      <c r="K215" s="9">
        <f t="shared" ca="1" si="35"/>
        <v>214.74076145148402</v>
      </c>
      <c r="L215" s="9">
        <f t="shared" ca="1" si="35"/>
        <v>130.20514523201825</v>
      </c>
      <c r="M215">
        <f t="shared" ca="1" si="40"/>
        <v>55.498194444444444</v>
      </c>
      <c r="N215">
        <f t="shared" ca="1" si="41"/>
        <v>33.668194444444438</v>
      </c>
    </row>
    <row r="216" spans="1:14" x14ac:dyDescent="0.25">
      <c r="A216" s="4">
        <f t="shared" si="39"/>
        <v>0.42876157407407406</v>
      </c>
      <c r="B216" s="3">
        <f>Params!D$29+HOUR(A216-Params!C$29)*3600+MINUTE(A216-Params!C$29)*60+SECOND(A216-Params!C$29)</f>
        <v>1553301045</v>
      </c>
      <c r="C216">
        <f t="shared" si="36"/>
        <v>3</v>
      </c>
      <c r="D216">
        <f t="shared" ca="1" si="37"/>
        <v>159</v>
      </c>
      <c r="E216">
        <f t="shared" ca="1" si="33"/>
        <v>46741.894390919646</v>
      </c>
      <c r="F216">
        <f t="shared" ca="1" si="34"/>
        <v>-39507.098949500003</v>
      </c>
      <c r="G216">
        <f t="shared" ca="1" si="38"/>
        <v>10363.200000000001</v>
      </c>
      <c r="H216" s="9">
        <f t="shared" ca="1" si="35"/>
        <v>164.00569312392858</v>
      </c>
      <c r="I216" s="9">
        <f t="shared" ca="1" si="35"/>
        <v>-138.62080382000002</v>
      </c>
      <c r="J216" s="9">
        <f t="shared" ca="1" si="35"/>
        <v>0</v>
      </c>
      <c r="K216" s="9">
        <f t="shared" ca="1" si="35"/>
        <v>214.74076145148402</v>
      </c>
      <c r="L216" s="9">
        <f t="shared" ca="1" si="35"/>
        <v>130.20514523201825</v>
      </c>
      <c r="M216">
        <f t="shared" ca="1" si="40"/>
        <v>55.491912202380952</v>
      </c>
      <c r="N216">
        <f t="shared" ca="1" si="41"/>
        <v>33.681316964285713</v>
      </c>
    </row>
    <row r="217" spans="1:14" x14ac:dyDescent="0.25">
      <c r="A217" s="4">
        <f t="shared" si="39"/>
        <v>0.42881944444444442</v>
      </c>
      <c r="B217" s="3">
        <f>Params!D$29+HOUR(A217-Params!C$29)*3600+MINUTE(A217-Params!C$29)*60+SECOND(A217-Params!C$29)</f>
        <v>1553301050</v>
      </c>
      <c r="C217">
        <f t="shared" si="36"/>
        <v>3</v>
      </c>
      <c r="D217">
        <f t="shared" ca="1" si="37"/>
        <v>159</v>
      </c>
      <c r="E217">
        <f t="shared" ca="1" si="33"/>
        <v>47561.922856539291</v>
      </c>
      <c r="F217">
        <f t="shared" ca="1" si="34"/>
        <v>-40200.20296860001</v>
      </c>
      <c r="G217">
        <f t="shared" ca="1" si="38"/>
        <v>10363.200000000001</v>
      </c>
      <c r="H217" s="9">
        <f t="shared" ca="1" si="35"/>
        <v>164.00569312392858</v>
      </c>
      <c r="I217" s="9">
        <f t="shared" ca="1" si="35"/>
        <v>-138.62080382000002</v>
      </c>
      <c r="J217" s="9">
        <f t="shared" ca="1" si="35"/>
        <v>0</v>
      </c>
      <c r="K217" s="9">
        <f t="shared" ca="1" si="35"/>
        <v>214.74076145148402</v>
      </c>
      <c r="L217" s="9">
        <f t="shared" ca="1" si="35"/>
        <v>130.20514523201825</v>
      </c>
      <c r="M217">
        <f t="shared" ca="1" si="40"/>
        <v>55.485629960317461</v>
      </c>
      <c r="N217">
        <f t="shared" ca="1" si="41"/>
        <v>33.694439484126981</v>
      </c>
    </row>
    <row r="218" spans="1:14" x14ac:dyDescent="0.25">
      <c r="A218" s="4">
        <f t="shared" si="39"/>
        <v>0.42887731481481484</v>
      </c>
      <c r="B218" s="3">
        <f>Params!D$29+HOUR(A218-Params!C$29)*3600+MINUTE(A218-Params!C$29)*60+SECOND(A218-Params!C$29)</f>
        <v>1553301055</v>
      </c>
      <c r="C218">
        <f t="shared" si="36"/>
        <v>3</v>
      </c>
      <c r="D218">
        <f t="shared" ca="1" si="37"/>
        <v>159</v>
      </c>
      <c r="E218">
        <f t="shared" ca="1" si="33"/>
        <v>48381.95132215893</v>
      </c>
      <c r="F218">
        <f t="shared" ca="1" si="34"/>
        <v>-40893.306987700009</v>
      </c>
      <c r="G218">
        <f t="shared" ca="1" si="38"/>
        <v>10363.200000000001</v>
      </c>
      <c r="H218" s="9">
        <f t="shared" ca="1" si="35"/>
        <v>164.00569312392858</v>
      </c>
      <c r="I218" s="9">
        <f t="shared" ca="1" si="35"/>
        <v>-138.62080382000002</v>
      </c>
      <c r="J218" s="9">
        <f t="shared" ca="1" si="35"/>
        <v>0</v>
      </c>
      <c r="K218" s="9">
        <f t="shared" ca="1" si="35"/>
        <v>214.74076145148402</v>
      </c>
      <c r="L218" s="9">
        <f t="shared" ca="1" si="35"/>
        <v>130.20514523201825</v>
      </c>
      <c r="M218">
        <f t="shared" ca="1" si="40"/>
        <v>55.479347718253969</v>
      </c>
      <c r="N218">
        <f t="shared" ca="1" si="41"/>
        <v>33.707562003968249</v>
      </c>
    </row>
    <row r="219" spans="1:14" x14ac:dyDescent="0.25">
      <c r="A219" s="4">
        <f t="shared" si="39"/>
        <v>0.4289351851851852</v>
      </c>
      <c r="B219" s="3">
        <f>Params!D$29+HOUR(A219-Params!C$29)*3600+MINUTE(A219-Params!C$29)*60+SECOND(A219-Params!C$29)</f>
        <v>1553301060</v>
      </c>
      <c r="C219">
        <f t="shared" si="36"/>
        <v>3</v>
      </c>
      <c r="D219">
        <f t="shared" ca="1" si="37"/>
        <v>159</v>
      </c>
      <c r="E219">
        <f t="shared" ca="1" si="33"/>
        <v>49201.979787778575</v>
      </c>
      <c r="F219">
        <f t="shared" ca="1" si="34"/>
        <v>-41586.411006800008</v>
      </c>
      <c r="G219">
        <f t="shared" ca="1" si="38"/>
        <v>10363.200000000001</v>
      </c>
      <c r="H219" s="9">
        <f t="shared" ca="1" si="35"/>
        <v>164.00569312392858</v>
      </c>
      <c r="I219" s="9">
        <f t="shared" ca="1" si="35"/>
        <v>-138.62080382000002</v>
      </c>
      <c r="J219" s="9">
        <f t="shared" ca="1" si="35"/>
        <v>0</v>
      </c>
      <c r="K219" s="9">
        <f t="shared" ca="1" si="35"/>
        <v>214.74076145148402</v>
      </c>
      <c r="L219" s="9">
        <f t="shared" ca="1" si="35"/>
        <v>130.20514523201825</v>
      </c>
      <c r="M219">
        <f t="shared" ca="1" si="40"/>
        <v>55.473065476190477</v>
      </c>
      <c r="N219">
        <f t="shared" ca="1" si="41"/>
        <v>33.720684523809524</v>
      </c>
    </row>
    <row r="220" spans="1:14" x14ac:dyDescent="0.25">
      <c r="A220" s="4">
        <f t="shared" si="39"/>
        <v>0.4289930555555555</v>
      </c>
      <c r="B220" s="3">
        <f>Params!D$29+HOUR(A220-Params!C$29)*3600+MINUTE(A220-Params!C$29)*60+SECOND(A220-Params!C$29)</f>
        <v>1553301065</v>
      </c>
      <c r="C220">
        <f t="shared" si="36"/>
        <v>3</v>
      </c>
      <c r="D220">
        <f t="shared" ca="1" si="37"/>
        <v>159</v>
      </c>
      <c r="E220">
        <f t="shared" ca="1" si="33"/>
        <v>50022.00825339822</v>
      </c>
      <c r="F220">
        <f t="shared" ca="1" si="34"/>
        <v>-42279.515025900007</v>
      </c>
      <c r="G220">
        <f t="shared" ca="1" si="38"/>
        <v>10363.200000000001</v>
      </c>
      <c r="H220" s="9">
        <f t="shared" ca="1" si="35"/>
        <v>164.00569312392858</v>
      </c>
      <c r="I220" s="9">
        <f t="shared" ca="1" si="35"/>
        <v>-138.62080382000002</v>
      </c>
      <c r="J220" s="9">
        <f t="shared" ca="1" si="35"/>
        <v>0</v>
      </c>
      <c r="K220" s="9">
        <f t="shared" ca="1" si="35"/>
        <v>214.74076145148402</v>
      </c>
      <c r="L220" s="9">
        <f t="shared" ca="1" si="35"/>
        <v>130.20514523201825</v>
      </c>
      <c r="M220">
        <f t="shared" ca="1" si="40"/>
        <v>55.466783234126986</v>
      </c>
      <c r="N220">
        <f t="shared" ca="1" si="41"/>
        <v>33.733807043650792</v>
      </c>
    </row>
    <row r="221" spans="1:14" x14ac:dyDescent="0.25">
      <c r="A221" s="4">
        <f t="shared" si="39"/>
        <v>0.42905092592592592</v>
      </c>
      <c r="B221" s="3">
        <f>Params!D$29+HOUR(A221-Params!C$29)*3600+MINUTE(A221-Params!C$29)*60+SECOND(A221-Params!C$29)</f>
        <v>1553301070</v>
      </c>
      <c r="C221">
        <f t="shared" si="36"/>
        <v>3</v>
      </c>
      <c r="D221">
        <f t="shared" ca="1" si="37"/>
        <v>159</v>
      </c>
      <c r="E221">
        <f t="shared" ca="1" si="33"/>
        <v>50842.036719017859</v>
      </c>
      <c r="F221">
        <f t="shared" ca="1" si="34"/>
        <v>-42972.619045000007</v>
      </c>
      <c r="G221">
        <f t="shared" ca="1" si="38"/>
        <v>10363.200000000001</v>
      </c>
      <c r="H221" s="9">
        <f t="shared" ca="1" si="35"/>
        <v>164.00569312392858</v>
      </c>
      <c r="I221" s="9">
        <f t="shared" ca="1" si="35"/>
        <v>-138.62080382000002</v>
      </c>
      <c r="J221" s="9">
        <f t="shared" ca="1" si="35"/>
        <v>0</v>
      </c>
      <c r="K221" s="9">
        <f t="shared" ca="1" si="35"/>
        <v>214.74076145148402</v>
      </c>
      <c r="L221" s="9">
        <f t="shared" ca="1" si="35"/>
        <v>130.20514523201825</v>
      </c>
      <c r="M221">
        <f t="shared" ca="1" si="40"/>
        <v>55.460500992063494</v>
      </c>
      <c r="N221">
        <f t="shared" ca="1" si="41"/>
        <v>33.74692956349206</v>
      </c>
    </row>
    <row r="222" spans="1:14" x14ac:dyDescent="0.25">
      <c r="A222" s="4">
        <f t="shared" si="39"/>
        <v>0.42910879629629628</v>
      </c>
      <c r="B222" s="3">
        <f>Params!D$29+HOUR(A222-Params!C$29)*3600+MINUTE(A222-Params!C$29)*60+SECOND(A222-Params!C$29)</f>
        <v>1553301075</v>
      </c>
      <c r="C222">
        <f t="shared" si="36"/>
        <v>3</v>
      </c>
      <c r="D222">
        <f t="shared" ca="1" si="37"/>
        <v>159</v>
      </c>
      <c r="E222">
        <f t="shared" ca="1" si="33"/>
        <v>51662.065184637504</v>
      </c>
      <c r="F222">
        <f t="shared" ca="1" si="34"/>
        <v>-43665.723064100006</v>
      </c>
      <c r="G222">
        <f t="shared" ca="1" si="38"/>
        <v>10363.200000000001</v>
      </c>
      <c r="H222" s="9">
        <f t="shared" ca="1" si="35"/>
        <v>164.00569312392858</v>
      </c>
      <c r="I222" s="9">
        <f t="shared" ca="1" si="35"/>
        <v>-138.62080382000002</v>
      </c>
      <c r="J222" s="9">
        <f t="shared" ca="1" si="35"/>
        <v>0</v>
      </c>
      <c r="K222" s="9">
        <f t="shared" ca="1" si="35"/>
        <v>214.74076145148402</v>
      </c>
      <c r="L222" s="9">
        <f t="shared" ca="1" si="35"/>
        <v>130.20514523201825</v>
      </c>
      <c r="M222">
        <f t="shared" ca="1" si="40"/>
        <v>55.454218749999995</v>
      </c>
      <c r="N222">
        <f t="shared" ca="1" si="41"/>
        <v>33.760052083333328</v>
      </c>
    </row>
    <row r="223" spans="1:14" x14ac:dyDescent="0.25">
      <c r="A223" s="4">
        <f t="shared" si="39"/>
        <v>0.4291666666666667</v>
      </c>
      <c r="B223" s="3">
        <f>Params!D$29+HOUR(A223-Params!C$29)*3600+MINUTE(A223-Params!C$29)*60+SECOND(A223-Params!C$29)</f>
        <v>1553301080</v>
      </c>
      <c r="C223">
        <f t="shared" si="36"/>
        <v>3</v>
      </c>
      <c r="D223">
        <f t="shared" ca="1" si="37"/>
        <v>159</v>
      </c>
      <c r="E223">
        <f t="shared" ca="1" si="33"/>
        <v>52482.093650257149</v>
      </c>
      <c r="F223">
        <f t="shared" ca="1" si="34"/>
        <v>-44358.827083200005</v>
      </c>
      <c r="G223">
        <f t="shared" ca="1" si="38"/>
        <v>10363.200000000001</v>
      </c>
      <c r="H223" s="9">
        <f t="shared" ca="1" si="35"/>
        <v>164.00569312392858</v>
      </c>
      <c r="I223" s="9">
        <f t="shared" ca="1" si="35"/>
        <v>-138.62080382000002</v>
      </c>
      <c r="J223" s="9">
        <f t="shared" ca="1" si="35"/>
        <v>0</v>
      </c>
      <c r="K223" s="9">
        <f t="shared" ca="1" si="35"/>
        <v>214.74076145148402</v>
      </c>
      <c r="L223" s="9">
        <f t="shared" ca="1" si="35"/>
        <v>130.20514523201825</v>
      </c>
      <c r="M223">
        <f t="shared" ca="1" si="40"/>
        <v>55.447936507936504</v>
      </c>
      <c r="N223">
        <f t="shared" ca="1" si="41"/>
        <v>33.773174603174603</v>
      </c>
    </row>
    <row r="224" spans="1:14" x14ac:dyDescent="0.25">
      <c r="A224" s="4">
        <f t="shared" si="39"/>
        <v>0.42922453703703706</v>
      </c>
      <c r="B224" s="3">
        <f>Params!D$29+HOUR(A224-Params!C$29)*3600+MINUTE(A224-Params!C$29)*60+SECOND(A224-Params!C$29)</f>
        <v>1553301085</v>
      </c>
      <c r="C224">
        <f t="shared" si="36"/>
        <v>3</v>
      </c>
      <c r="D224">
        <f t="shared" ca="1" si="37"/>
        <v>159</v>
      </c>
      <c r="E224">
        <f t="shared" ca="1" si="33"/>
        <v>53302.122115876788</v>
      </c>
      <c r="F224">
        <f t="shared" ca="1" si="34"/>
        <v>-45051.931102300005</v>
      </c>
      <c r="G224">
        <f t="shared" ca="1" si="38"/>
        <v>10363.200000000001</v>
      </c>
      <c r="H224" s="9">
        <f t="shared" ca="1" si="35"/>
        <v>164.00569312392858</v>
      </c>
      <c r="I224" s="9">
        <f t="shared" ca="1" si="35"/>
        <v>-138.62080382000002</v>
      </c>
      <c r="J224" s="9">
        <f t="shared" ca="1" si="35"/>
        <v>0</v>
      </c>
      <c r="K224" s="9">
        <f t="shared" ca="1" si="35"/>
        <v>214.74076145148402</v>
      </c>
      <c r="L224" s="9">
        <f t="shared" ca="1" si="35"/>
        <v>130.20514523201825</v>
      </c>
      <c r="M224">
        <f t="shared" ca="1" si="40"/>
        <v>55.441654265873012</v>
      </c>
      <c r="N224">
        <f t="shared" ca="1" si="41"/>
        <v>33.786297123015871</v>
      </c>
    </row>
    <row r="225" spans="1:14" x14ac:dyDescent="0.25">
      <c r="A225" s="4">
        <f t="shared" si="39"/>
        <v>0.42928240740740736</v>
      </c>
      <c r="B225" s="3">
        <f>Params!D$29+HOUR(A225-Params!C$29)*3600+MINUTE(A225-Params!C$29)*60+SECOND(A225-Params!C$29)</f>
        <v>1553301090</v>
      </c>
      <c r="C225">
        <f t="shared" si="36"/>
        <v>3</v>
      </c>
      <c r="D225">
        <f t="shared" ca="1" si="37"/>
        <v>159</v>
      </c>
      <c r="E225">
        <f t="shared" ca="1" si="33"/>
        <v>54122.150581496433</v>
      </c>
      <c r="F225">
        <f t="shared" ca="1" si="34"/>
        <v>-45745.035121400004</v>
      </c>
      <c r="G225">
        <f t="shared" ca="1" si="38"/>
        <v>10363.200000000001</v>
      </c>
      <c r="H225" s="9">
        <f t="shared" ca="1" si="35"/>
        <v>164.00569312392858</v>
      </c>
      <c r="I225" s="9">
        <f t="shared" ca="1" si="35"/>
        <v>-138.62080382000002</v>
      </c>
      <c r="J225" s="9">
        <f t="shared" ca="1" si="35"/>
        <v>0</v>
      </c>
      <c r="K225" s="9">
        <f t="shared" ca="1" si="35"/>
        <v>214.74076145148402</v>
      </c>
      <c r="L225" s="9">
        <f t="shared" ca="1" si="35"/>
        <v>130.20514523201825</v>
      </c>
      <c r="M225">
        <f t="shared" ca="1" si="40"/>
        <v>55.435372023809521</v>
      </c>
      <c r="N225">
        <f t="shared" ca="1" si="41"/>
        <v>33.799419642857139</v>
      </c>
    </row>
    <row r="226" spans="1:14" x14ac:dyDescent="0.25">
      <c r="A226" s="4">
        <f t="shared" si="39"/>
        <v>0.42934027777777778</v>
      </c>
      <c r="B226" s="3">
        <f>Params!D$29+HOUR(A226-Params!C$29)*3600+MINUTE(A226-Params!C$29)*60+SECOND(A226-Params!C$29)</f>
        <v>1553301095</v>
      </c>
      <c r="C226">
        <f t="shared" si="36"/>
        <v>3</v>
      </c>
      <c r="D226">
        <f t="shared" ca="1" si="37"/>
        <v>159</v>
      </c>
      <c r="E226">
        <f t="shared" ca="1" si="33"/>
        <v>54942.179047116078</v>
      </c>
      <c r="F226">
        <f t="shared" ca="1" si="34"/>
        <v>-46438.13914050001</v>
      </c>
      <c r="G226">
        <f t="shared" ca="1" si="38"/>
        <v>10363.200000000001</v>
      </c>
      <c r="H226" s="9">
        <f t="shared" ref="H226:L241" ca="1" si="42">INDIRECT(ADDRESS($C226,COLUMN()))</f>
        <v>164.00569312392858</v>
      </c>
      <c r="I226" s="9">
        <f t="shared" ca="1" si="42"/>
        <v>-138.62080382000002</v>
      </c>
      <c r="J226" s="9">
        <f t="shared" ca="1" si="42"/>
        <v>0</v>
      </c>
      <c r="K226" s="9">
        <f t="shared" ca="1" si="42"/>
        <v>214.74076145148402</v>
      </c>
      <c r="L226" s="9">
        <f t="shared" ca="1" si="42"/>
        <v>130.20514523201825</v>
      </c>
      <c r="M226">
        <f t="shared" ca="1" si="40"/>
        <v>55.429089781746029</v>
      </c>
      <c r="N226">
        <f t="shared" ca="1" si="41"/>
        <v>33.812542162698414</v>
      </c>
    </row>
    <row r="227" spans="1:14" x14ac:dyDescent="0.25">
      <c r="A227" s="4">
        <f t="shared" si="39"/>
        <v>0.42939814814814814</v>
      </c>
      <c r="B227" s="3">
        <f>Params!D$29+HOUR(A227-Params!C$29)*3600+MINUTE(A227-Params!C$29)*60+SECOND(A227-Params!C$29)</f>
        <v>1553301100</v>
      </c>
      <c r="C227">
        <f t="shared" si="36"/>
        <v>3</v>
      </c>
      <c r="D227">
        <f t="shared" ca="1" si="37"/>
        <v>159</v>
      </c>
      <c r="E227">
        <f t="shared" ca="1" si="33"/>
        <v>55762.207512735717</v>
      </c>
      <c r="F227">
        <f t="shared" ca="1" si="34"/>
        <v>-47131.24315960001</v>
      </c>
      <c r="G227">
        <f t="shared" ca="1" si="38"/>
        <v>10363.200000000001</v>
      </c>
      <c r="H227" s="9">
        <f t="shared" ca="1" si="42"/>
        <v>164.00569312392858</v>
      </c>
      <c r="I227" s="9">
        <f t="shared" ca="1" si="42"/>
        <v>-138.62080382000002</v>
      </c>
      <c r="J227" s="9">
        <f t="shared" ca="1" si="42"/>
        <v>0</v>
      </c>
      <c r="K227" s="9">
        <f t="shared" ca="1" si="42"/>
        <v>214.74076145148402</v>
      </c>
      <c r="L227" s="9">
        <f t="shared" ca="1" si="42"/>
        <v>130.20514523201825</v>
      </c>
      <c r="M227">
        <f t="shared" ca="1" si="40"/>
        <v>55.422807539682537</v>
      </c>
      <c r="N227">
        <f t="shared" ca="1" si="41"/>
        <v>33.825664682539681</v>
      </c>
    </row>
    <row r="228" spans="1:14" x14ac:dyDescent="0.25">
      <c r="A228" s="4">
        <f t="shared" si="39"/>
        <v>0.4294560185185185</v>
      </c>
      <c r="B228" s="3">
        <f>Params!D$29+HOUR(A228-Params!C$29)*3600+MINUTE(A228-Params!C$29)*60+SECOND(A228-Params!C$29)</f>
        <v>1553301105</v>
      </c>
      <c r="C228">
        <f t="shared" si="36"/>
        <v>3</v>
      </c>
      <c r="D228">
        <f t="shared" ca="1" si="37"/>
        <v>159</v>
      </c>
      <c r="E228">
        <f t="shared" ca="1" si="33"/>
        <v>56582.235978355362</v>
      </c>
      <c r="F228">
        <f t="shared" ca="1" si="34"/>
        <v>-47824.347178700009</v>
      </c>
      <c r="G228">
        <f t="shared" ca="1" si="38"/>
        <v>10363.200000000001</v>
      </c>
      <c r="H228" s="9">
        <f t="shared" ca="1" si="42"/>
        <v>164.00569312392858</v>
      </c>
      <c r="I228" s="9">
        <f t="shared" ca="1" si="42"/>
        <v>-138.62080382000002</v>
      </c>
      <c r="J228" s="9">
        <f t="shared" ca="1" si="42"/>
        <v>0</v>
      </c>
      <c r="K228" s="9">
        <f t="shared" ca="1" si="42"/>
        <v>214.74076145148402</v>
      </c>
      <c r="L228" s="9">
        <f t="shared" ca="1" si="42"/>
        <v>130.20514523201825</v>
      </c>
      <c r="M228">
        <f t="shared" ca="1" si="40"/>
        <v>55.416525297619046</v>
      </c>
      <c r="N228">
        <f t="shared" ca="1" si="41"/>
        <v>33.838787202380949</v>
      </c>
    </row>
    <row r="229" spans="1:14" x14ac:dyDescent="0.25">
      <c r="A229" s="4">
        <f t="shared" si="39"/>
        <v>0.42951388888888892</v>
      </c>
      <c r="B229" s="3">
        <f>Params!D$29+HOUR(A229-Params!C$29)*3600+MINUTE(A229-Params!C$29)*60+SECOND(A229-Params!C$29)</f>
        <v>1553301110</v>
      </c>
      <c r="C229">
        <f t="shared" si="36"/>
        <v>3</v>
      </c>
      <c r="D229">
        <f t="shared" ca="1" si="37"/>
        <v>159</v>
      </c>
      <c r="E229">
        <f t="shared" ref="E229:E245" ca="1" si="43">INDIRECT("E$"&amp;C229)+INDIRECT("H$"&amp;C229)*($B229-INDIRECT("B$"&amp;D229))</f>
        <v>57402.264443975007</v>
      </c>
      <c r="F229">
        <f t="shared" ref="F229:F245" ca="1" si="44">INDIRECT("F$"&amp;C229)+INDIRECT("I$"&amp;C229)*($B229-INDIRECT("B$"&amp;D229))</f>
        <v>-48517.451197800008</v>
      </c>
      <c r="G229">
        <f t="shared" ca="1" si="38"/>
        <v>10363.200000000001</v>
      </c>
      <c r="H229" s="9">
        <f t="shared" ca="1" si="42"/>
        <v>164.00569312392858</v>
      </c>
      <c r="I229" s="9">
        <f t="shared" ca="1" si="42"/>
        <v>-138.62080382000002</v>
      </c>
      <c r="J229" s="9">
        <f t="shared" ca="1" si="42"/>
        <v>0</v>
      </c>
      <c r="K229" s="9">
        <f t="shared" ca="1" si="42"/>
        <v>214.74076145148402</v>
      </c>
      <c r="L229" s="9">
        <f t="shared" ca="1" si="42"/>
        <v>130.20514523201825</v>
      </c>
      <c r="M229">
        <f t="shared" ca="1" si="40"/>
        <v>55.410243055555554</v>
      </c>
      <c r="N229">
        <f t="shared" ca="1" si="41"/>
        <v>33.851909722222217</v>
      </c>
    </row>
    <row r="230" spans="1:14" x14ac:dyDescent="0.25">
      <c r="A230" s="4">
        <f t="shared" si="39"/>
        <v>0.42957175925925922</v>
      </c>
      <c r="B230" s="3">
        <f>Params!D$29+HOUR(A230-Params!C$29)*3600+MINUTE(A230-Params!C$29)*60+SECOND(A230-Params!C$29)</f>
        <v>1553301115</v>
      </c>
      <c r="C230">
        <f t="shared" si="36"/>
        <v>3</v>
      </c>
      <c r="D230">
        <f t="shared" ca="1" si="37"/>
        <v>159</v>
      </c>
      <c r="E230">
        <f t="shared" ca="1" si="43"/>
        <v>58222.292909594646</v>
      </c>
      <c r="F230">
        <f t="shared" ca="1" si="44"/>
        <v>-49210.555216900008</v>
      </c>
      <c r="G230">
        <f t="shared" ca="1" si="38"/>
        <v>10363.200000000001</v>
      </c>
      <c r="H230" s="9">
        <f t="shared" ca="1" si="42"/>
        <v>164.00569312392858</v>
      </c>
      <c r="I230" s="9">
        <f t="shared" ca="1" si="42"/>
        <v>-138.62080382000002</v>
      </c>
      <c r="J230" s="9">
        <f t="shared" ca="1" si="42"/>
        <v>0</v>
      </c>
      <c r="K230" s="9">
        <f t="shared" ca="1" si="42"/>
        <v>214.74076145148402</v>
      </c>
      <c r="L230" s="9">
        <f t="shared" ca="1" si="42"/>
        <v>130.20514523201825</v>
      </c>
      <c r="M230">
        <f t="shared" ca="1" si="40"/>
        <v>55.403960813492063</v>
      </c>
      <c r="N230">
        <f t="shared" ca="1" si="41"/>
        <v>33.865032242063492</v>
      </c>
    </row>
    <row r="231" spans="1:14" x14ac:dyDescent="0.25">
      <c r="A231" s="4">
        <f t="shared" si="39"/>
        <v>0.42962962962962964</v>
      </c>
      <c r="B231" s="3">
        <f>Params!D$29+HOUR(A231-Params!C$29)*3600+MINUTE(A231-Params!C$29)*60+SECOND(A231-Params!C$29)</f>
        <v>1553301120</v>
      </c>
      <c r="C231">
        <f t="shared" si="36"/>
        <v>3</v>
      </c>
      <c r="D231">
        <f t="shared" ca="1" si="37"/>
        <v>159</v>
      </c>
      <c r="E231">
        <f t="shared" ca="1" si="43"/>
        <v>59042.321375214291</v>
      </c>
      <c r="F231">
        <f t="shared" ca="1" si="44"/>
        <v>-49903.659236000007</v>
      </c>
      <c r="G231">
        <f t="shared" ca="1" si="38"/>
        <v>10363.200000000001</v>
      </c>
      <c r="H231" s="9">
        <f t="shared" ca="1" si="42"/>
        <v>164.00569312392858</v>
      </c>
      <c r="I231" s="9">
        <f t="shared" ca="1" si="42"/>
        <v>-138.62080382000002</v>
      </c>
      <c r="J231" s="9">
        <f t="shared" ca="1" si="42"/>
        <v>0</v>
      </c>
      <c r="K231" s="9">
        <f t="shared" ca="1" si="42"/>
        <v>214.74076145148402</v>
      </c>
      <c r="L231" s="9">
        <f t="shared" ca="1" si="42"/>
        <v>130.20514523201825</v>
      </c>
      <c r="M231">
        <f t="shared" ca="1" si="40"/>
        <v>55.397678571428571</v>
      </c>
      <c r="N231">
        <f t="shared" ca="1" si="41"/>
        <v>33.87815476190476</v>
      </c>
    </row>
    <row r="232" spans="1:14" x14ac:dyDescent="0.25">
      <c r="A232" s="4">
        <f t="shared" si="39"/>
        <v>0.4296875</v>
      </c>
      <c r="B232" s="3">
        <f>Params!D$29+HOUR(A232-Params!C$29)*3600+MINUTE(A232-Params!C$29)*60+SECOND(A232-Params!C$29)</f>
        <v>1553301125</v>
      </c>
      <c r="C232">
        <f t="shared" si="36"/>
        <v>3</v>
      </c>
      <c r="D232">
        <f t="shared" ca="1" si="37"/>
        <v>159</v>
      </c>
      <c r="E232">
        <f t="shared" ca="1" si="43"/>
        <v>59862.349840833936</v>
      </c>
      <c r="F232">
        <f t="shared" ca="1" si="44"/>
        <v>-50596.763255100006</v>
      </c>
      <c r="G232">
        <f t="shared" ca="1" si="38"/>
        <v>10363.200000000001</v>
      </c>
      <c r="H232" s="9">
        <f t="shared" ca="1" si="42"/>
        <v>164.00569312392858</v>
      </c>
      <c r="I232" s="9">
        <f t="shared" ca="1" si="42"/>
        <v>-138.62080382000002</v>
      </c>
      <c r="J232" s="9">
        <f t="shared" ca="1" si="42"/>
        <v>0</v>
      </c>
      <c r="K232" s="9">
        <f t="shared" ca="1" si="42"/>
        <v>214.74076145148402</v>
      </c>
      <c r="L232" s="9">
        <f t="shared" ca="1" si="42"/>
        <v>130.20514523201825</v>
      </c>
      <c r="M232">
        <f t="shared" ca="1" si="40"/>
        <v>55.39139632936508</v>
      </c>
      <c r="N232">
        <f t="shared" ca="1" si="41"/>
        <v>33.891277281746028</v>
      </c>
    </row>
    <row r="233" spans="1:14" x14ac:dyDescent="0.25">
      <c r="A233" s="4">
        <f t="shared" si="39"/>
        <v>0.42974537037037036</v>
      </c>
      <c r="B233" s="3">
        <f>Params!D$29+HOUR(A233-Params!C$29)*3600+MINUTE(A233-Params!C$29)*60+SECOND(A233-Params!C$29)</f>
        <v>1553301130</v>
      </c>
      <c r="C233">
        <f t="shared" si="36"/>
        <v>3</v>
      </c>
      <c r="D233">
        <f t="shared" ca="1" si="37"/>
        <v>159</v>
      </c>
      <c r="E233">
        <f t="shared" ca="1" si="43"/>
        <v>60682.378306453575</v>
      </c>
      <c r="F233">
        <f t="shared" ca="1" si="44"/>
        <v>-51289.867274200005</v>
      </c>
      <c r="G233">
        <f t="shared" ca="1" si="38"/>
        <v>10363.200000000001</v>
      </c>
      <c r="H233" s="9">
        <f t="shared" ca="1" si="42"/>
        <v>164.00569312392858</v>
      </c>
      <c r="I233" s="9">
        <f t="shared" ca="1" si="42"/>
        <v>-138.62080382000002</v>
      </c>
      <c r="J233" s="9">
        <f t="shared" ca="1" si="42"/>
        <v>0</v>
      </c>
      <c r="K233" s="9">
        <f t="shared" ca="1" si="42"/>
        <v>214.74076145148402</v>
      </c>
      <c r="L233" s="9">
        <f t="shared" ca="1" si="42"/>
        <v>130.20514523201825</v>
      </c>
      <c r="M233">
        <f t="shared" ca="1" si="40"/>
        <v>55.385114087301588</v>
      </c>
      <c r="N233">
        <f t="shared" ca="1" si="41"/>
        <v>33.904399801587296</v>
      </c>
    </row>
    <row r="234" spans="1:14" x14ac:dyDescent="0.25">
      <c r="A234" s="4">
        <f t="shared" si="39"/>
        <v>0.42980324074074078</v>
      </c>
      <c r="B234" s="3">
        <f>Params!D$29+HOUR(A234-Params!C$29)*3600+MINUTE(A234-Params!C$29)*60+SECOND(A234-Params!C$29)</f>
        <v>1553301135</v>
      </c>
      <c r="C234">
        <f t="shared" si="36"/>
        <v>3</v>
      </c>
      <c r="D234">
        <f t="shared" ca="1" si="37"/>
        <v>159</v>
      </c>
      <c r="E234">
        <f t="shared" ca="1" si="43"/>
        <v>61502.40677207322</v>
      </c>
      <c r="F234">
        <f t="shared" ca="1" si="44"/>
        <v>-51982.971293300005</v>
      </c>
      <c r="G234">
        <f t="shared" ca="1" si="38"/>
        <v>10363.200000000001</v>
      </c>
      <c r="H234" s="9">
        <f t="shared" ca="1" si="42"/>
        <v>164.00569312392858</v>
      </c>
      <c r="I234" s="9">
        <f t="shared" ca="1" si="42"/>
        <v>-138.62080382000002</v>
      </c>
      <c r="J234" s="9">
        <f t="shared" ca="1" si="42"/>
        <v>0</v>
      </c>
      <c r="K234" s="9">
        <f t="shared" ca="1" si="42"/>
        <v>214.74076145148402</v>
      </c>
      <c r="L234" s="9">
        <f t="shared" ca="1" si="42"/>
        <v>130.20514523201825</v>
      </c>
      <c r="M234">
        <f t="shared" ca="1" si="40"/>
        <v>55.378831845238096</v>
      </c>
      <c r="N234">
        <f t="shared" ca="1" si="41"/>
        <v>33.917522321428571</v>
      </c>
    </row>
    <row r="235" spans="1:14" x14ac:dyDescent="0.25">
      <c r="A235" s="4">
        <f t="shared" si="39"/>
        <v>0.42986111111111108</v>
      </c>
      <c r="B235" s="3">
        <f>Params!D$29+HOUR(A235-Params!C$29)*3600+MINUTE(A235-Params!C$29)*60+SECOND(A235-Params!C$29)</f>
        <v>1553301140</v>
      </c>
      <c r="C235">
        <f t="shared" si="36"/>
        <v>3</v>
      </c>
      <c r="D235">
        <f t="shared" ca="1" si="37"/>
        <v>159</v>
      </c>
      <c r="E235">
        <f t="shared" ca="1" si="43"/>
        <v>62322.435237692865</v>
      </c>
      <c r="F235">
        <f t="shared" ca="1" si="44"/>
        <v>-52676.075312400011</v>
      </c>
      <c r="G235">
        <f t="shared" ca="1" si="38"/>
        <v>10363.200000000001</v>
      </c>
      <c r="H235" s="9">
        <f t="shared" ca="1" si="42"/>
        <v>164.00569312392858</v>
      </c>
      <c r="I235" s="9">
        <f t="shared" ca="1" si="42"/>
        <v>-138.62080382000002</v>
      </c>
      <c r="J235" s="9">
        <f t="shared" ca="1" si="42"/>
        <v>0</v>
      </c>
      <c r="K235" s="9">
        <f t="shared" ca="1" si="42"/>
        <v>214.74076145148402</v>
      </c>
      <c r="L235" s="9">
        <f t="shared" ca="1" si="42"/>
        <v>130.20514523201825</v>
      </c>
      <c r="M235">
        <f t="shared" ca="1" si="40"/>
        <v>55.372549603174605</v>
      </c>
      <c r="N235">
        <f t="shared" ca="1" si="41"/>
        <v>33.930644841269839</v>
      </c>
    </row>
    <row r="236" spans="1:14" x14ac:dyDescent="0.25">
      <c r="A236" s="4">
        <f t="shared" si="39"/>
        <v>0.4299189814814815</v>
      </c>
      <c r="B236" s="3">
        <f>Params!D$29+HOUR(A236-Params!C$29)*3600+MINUTE(A236-Params!C$29)*60+SECOND(A236-Params!C$29)</f>
        <v>1553301145</v>
      </c>
      <c r="C236">
        <f t="shared" si="36"/>
        <v>3</v>
      </c>
      <c r="D236">
        <f t="shared" ca="1" si="37"/>
        <v>159</v>
      </c>
      <c r="E236">
        <f t="shared" ca="1" si="43"/>
        <v>63142.463703312504</v>
      </c>
      <c r="F236">
        <f t="shared" ca="1" si="44"/>
        <v>-53369.17933150001</v>
      </c>
      <c r="G236">
        <f t="shared" ca="1" si="38"/>
        <v>10363.200000000001</v>
      </c>
      <c r="H236" s="9">
        <f t="shared" ca="1" si="42"/>
        <v>164.00569312392858</v>
      </c>
      <c r="I236" s="9">
        <f t="shared" ca="1" si="42"/>
        <v>-138.62080382000002</v>
      </c>
      <c r="J236" s="9">
        <f t="shared" ca="1" si="42"/>
        <v>0</v>
      </c>
      <c r="K236" s="9">
        <f t="shared" ca="1" si="42"/>
        <v>214.74076145148402</v>
      </c>
      <c r="L236" s="9">
        <f t="shared" ca="1" si="42"/>
        <v>130.20514523201825</v>
      </c>
      <c r="M236">
        <f t="shared" ca="1" si="40"/>
        <v>55.366267361111113</v>
      </c>
      <c r="N236">
        <f t="shared" ca="1" si="41"/>
        <v>33.943767361111107</v>
      </c>
    </row>
    <row r="237" spans="1:14" x14ac:dyDescent="0.25">
      <c r="A237" s="4">
        <f t="shared" si="39"/>
        <v>0.42997685185185186</v>
      </c>
      <c r="B237" s="3">
        <f>Params!D$29+HOUR(A237-Params!C$29)*3600+MINUTE(A237-Params!C$29)*60+SECOND(A237-Params!C$29)</f>
        <v>1553301150</v>
      </c>
      <c r="C237">
        <f t="shared" si="36"/>
        <v>3</v>
      </c>
      <c r="D237">
        <f t="shared" ca="1" si="37"/>
        <v>159</v>
      </c>
      <c r="E237">
        <f t="shared" ca="1" si="43"/>
        <v>63962.492168932149</v>
      </c>
      <c r="F237">
        <f t="shared" ca="1" si="44"/>
        <v>-54062.28335060001</v>
      </c>
      <c r="G237">
        <f t="shared" ca="1" si="38"/>
        <v>10363.200000000001</v>
      </c>
      <c r="H237" s="9">
        <f t="shared" ca="1" si="42"/>
        <v>164.00569312392858</v>
      </c>
      <c r="I237" s="9">
        <f t="shared" ca="1" si="42"/>
        <v>-138.62080382000002</v>
      </c>
      <c r="J237" s="9">
        <f t="shared" ca="1" si="42"/>
        <v>0</v>
      </c>
      <c r="K237" s="9">
        <f t="shared" ca="1" si="42"/>
        <v>214.74076145148402</v>
      </c>
      <c r="L237" s="9">
        <f t="shared" ca="1" si="42"/>
        <v>130.20514523201825</v>
      </c>
      <c r="M237">
        <f t="shared" ca="1" si="40"/>
        <v>55.359985119047614</v>
      </c>
      <c r="N237">
        <f t="shared" ca="1" si="41"/>
        <v>33.956889880952382</v>
      </c>
    </row>
    <row r="238" spans="1:14" x14ac:dyDescent="0.25">
      <c r="A238" s="4">
        <f t="shared" si="39"/>
        <v>0.43003472222222222</v>
      </c>
      <c r="B238" s="3">
        <f>Params!D$29+HOUR(A238-Params!C$29)*3600+MINUTE(A238-Params!C$29)*60+SECOND(A238-Params!C$29)</f>
        <v>1553301155</v>
      </c>
      <c r="C238">
        <f t="shared" si="36"/>
        <v>3</v>
      </c>
      <c r="D238">
        <f t="shared" ca="1" si="37"/>
        <v>159</v>
      </c>
      <c r="E238">
        <f t="shared" ca="1" si="43"/>
        <v>64782.520634551795</v>
      </c>
      <c r="F238">
        <f t="shared" ca="1" si="44"/>
        <v>-54755.387369700009</v>
      </c>
      <c r="G238">
        <f t="shared" ca="1" si="38"/>
        <v>10363.200000000001</v>
      </c>
      <c r="H238" s="9">
        <f t="shared" ca="1" si="42"/>
        <v>164.00569312392858</v>
      </c>
      <c r="I238" s="9">
        <f t="shared" ca="1" si="42"/>
        <v>-138.62080382000002</v>
      </c>
      <c r="J238" s="9">
        <f t="shared" ca="1" si="42"/>
        <v>0</v>
      </c>
      <c r="K238" s="9">
        <f t="shared" ca="1" si="42"/>
        <v>214.74076145148402</v>
      </c>
      <c r="L238" s="9">
        <f t="shared" ca="1" si="42"/>
        <v>130.20514523201825</v>
      </c>
      <c r="M238">
        <f t="shared" ca="1" si="40"/>
        <v>55.353702876984123</v>
      </c>
      <c r="N238">
        <f t="shared" ca="1" si="41"/>
        <v>33.970012400793649</v>
      </c>
    </row>
    <row r="239" spans="1:14" x14ac:dyDescent="0.25">
      <c r="A239" s="4">
        <f t="shared" si="39"/>
        <v>0.43009259259259264</v>
      </c>
      <c r="B239" s="3">
        <f>Params!D$29+HOUR(A239-Params!C$29)*3600+MINUTE(A239-Params!C$29)*60+SECOND(A239-Params!C$29)</f>
        <v>1553301160</v>
      </c>
      <c r="C239">
        <f t="shared" si="36"/>
        <v>3</v>
      </c>
      <c r="D239">
        <f t="shared" ca="1" si="37"/>
        <v>159</v>
      </c>
      <c r="E239">
        <f t="shared" ca="1" si="43"/>
        <v>65602.549100171425</v>
      </c>
      <c r="F239">
        <f t="shared" ca="1" si="44"/>
        <v>-55448.491388800008</v>
      </c>
      <c r="G239">
        <f t="shared" ca="1" si="38"/>
        <v>10363.200000000001</v>
      </c>
      <c r="H239" s="9">
        <f t="shared" ca="1" si="42"/>
        <v>164.00569312392858</v>
      </c>
      <c r="I239" s="9">
        <f t="shared" ca="1" si="42"/>
        <v>-138.62080382000002</v>
      </c>
      <c r="J239" s="9">
        <f t="shared" ca="1" si="42"/>
        <v>0</v>
      </c>
      <c r="K239" s="9">
        <f t="shared" ca="1" si="42"/>
        <v>214.74076145148402</v>
      </c>
      <c r="L239" s="9">
        <f t="shared" ca="1" si="42"/>
        <v>130.20514523201825</v>
      </c>
      <c r="M239">
        <f t="shared" ca="1" si="40"/>
        <v>55.347420634920631</v>
      </c>
      <c r="N239">
        <f t="shared" ca="1" si="41"/>
        <v>33.983134920634917</v>
      </c>
    </row>
    <row r="240" spans="1:14" x14ac:dyDescent="0.25">
      <c r="A240" s="4">
        <f t="shared" si="39"/>
        <v>0.43015046296296294</v>
      </c>
      <c r="B240" s="3">
        <f>Params!D$29+HOUR(A240-Params!C$29)*3600+MINUTE(A240-Params!C$29)*60+SECOND(A240-Params!C$29)</f>
        <v>1553301165</v>
      </c>
      <c r="C240">
        <f t="shared" si="36"/>
        <v>3</v>
      </c>
      <c r="D240">
        <f t="shared" ca="1" si="37"/>
        <v>159</v>
      </c>
      <c r="E240">
        <f t="shared" ca="1" si="43"/>
        <v>66422.577565791071</v>
      </c>
      <c r="F240">
        <f t="shared" ca="1" si="44"/>
        <v>-56141.595407900008</v>
      </c>
      <c r="G240">
        <f t="shared" ca="1" si="38"/>
        <v>10363.200000000001</v>
      </c>
      <c r="H240" s="9">
        <f t="shared" ca="1" si="42"/>
        <v>164.00569312392858</v>
      </c>
      <c r="I240" s="9">
        <f t="shared" ca="1" si="42"/>
        <v>-138.62080382000002</v>
      </c>
      <c r="J240" s="9">
        <f t="shared" ca="1" si="42"/>
        <v>0</v>
      </c>
      <c r="K240" s="9">
        <f t="shared" ca="1" si="42"/>
        <v>214.74076145148402</v>
      </c>
      <c r="L240" s="9">
        <f t="shared" ca="1" si="42"/>
        <v>130.20514523201825</v>
      </c>
      <c r="M240">
        <f t="shared" ca="1" si="40"/>
        <v>55.34113839285714</v>
      </c>
      <c r="N240">
        <f t="shared" ca="1" si="41"/>
        <v>33.996257440476185</v>
      </c>
    </row>
    <row r="241" spans="1:14" x14ac:dyDescent="0.25">
      <c r="A241" s="4">
        <f t="shared" si="39"/>
        <v>0.4302083333333333</v>
      </c>
      <c r="B241" s="3">
        <f>Params!D$29+HOUR(A241-Params!C$29)*3600+MINUTE(A241-Params!C$29)*60+SECOND(A241-Params!C$29)</f>
        <v>1553301170</v>
      </c>
      <c r="C241">
        <f t="shared" si="36"/>
        <v>3</v>
      </c>
      <c r="D241">
        <f t="shared" ca="1" si="37"/>
        <v>159</v>
      </c>
      <c r="E241">
        <f t="shared" ca="1" si="43"/>
        <v>67242.606031410716</v>
      </c>
      <c r="F241">
        <f t="shared" ca="1" si="44"/>
        <v>-56834.699427000007</v>
      </c>
      <c r="G241">
        <f t="shared" ca="1" si="38"/>
        <v>10363.200000000001</v>
      </c>
      <c r="H241" s="9">
        <f t="shared" ca="1" si="42"/>
        <v>164.00569312392858</v>
      </c>
      <c r="I241" s="9">
        <f t="shared" ca="1" si="42"/>
        <v>-138.62080382000002</v>
      </c>
      <c r="J241" s="9">
        <f t="shared" ca="1" si="42"/>
        <v>0</v>
      </c>
      <c r="K241" s="9">
        <f t="shared" ca="1" si="42"/>
        <v>214.74076145148402</v>
      </c>
      <c r="L241" s="9">
        <f t="shared" ca="1" si="42"/>
        <v>130.20514523201825</v>
      </c>
      <c r="M241">
        <f t="shared" ca="1" si="40"/>
        <v>55.334856150793648</v>
      </c>
      <c r="N241">
        <f t="shared" ca="1" si="41"/>
        <v>34.00937996031746</v>
      </c>
    </row>
    <row r="242" spans="1:14" x14ac:dyDescent="0.25">
      <c r="A242" s="4">
        <f t="shared" si="39"/>
        <v>0.43026620370370372</v>
      </c>
      <c r="B242" s="3">
        <f>Params!D$29+HOUR(A242-Params!C$29)*3600+MINUTE(A242-Params!C$29)*60+SECOND(A242-Params!C$29)</f>
        <v>1553301175</v>
      </c>
      <c r="C242">
        <f t="shared" si="36"/>
        <v>3</v>
      </c>
      <c r="D242">
        <f t="shared" ca="1" si="37"/>
        <v>159</v>
      </c>
      <c r="E242">
        <f t="shared" ca="1" si="43"/>
        <v>68062.634497030362</v>
      </c>
      <c r="F242">
        <f t="shared" ca="1" si="44"/>
        <v>-57527.803446100006</v>
      </c>
      <c r="G242">
        <f t="shared" ca="1" si="38"/>
        <v>10363.200000000001</v>
      </c>
      <c r="H242" s="9">
        <f t="shared" ref="H242:L257" ca="1" si="45">INDIRECT(ADDRESS($C242,COLUMN()))</f>
        <v>164.00569312392858</v>
      </c>
      <c r="I242" s="9">
        <f t="shared" ca="1" si="45"/>
        <v>-138.62080382000002</v>
      </c>
      <c r="J242" s="9">
        <f t="shared" ca="1" si="45"/>
        <v>0</v>
      </c>
      <c r="K242" s="9">
        <f t="shared" ca="1" si="45"/>
        <v>214.74076145148402</v>
      </c>
      <c r="L242" s="9">
        <f t="shared" ca="1" si="45"/>
        <v>130.20514523201825</v>
      </c>
      <c r="M242">
        <f t="shared" ca="1" si="40"/>
        <v>55.328573908730156</v>
      </c>
      <c r="N242">
        <f t="shared" ca="1" si="41"/>
        <v>34.022502480158728</v>
      </c>
    </row>
    <row r="243" spans="1:14" x14ac:dyDescent="0.25">
      <c r="A243" s="4">
        <f t="shared" si="39"/>
        <v>0.43032407407407408</v>
      </c>
      <c r="B243" s="3">
        <f>Params!D$29+HOUR(A243-Params!C$29)*3600+MINUTE(A243-Params!C$29)*60+SECOND(A243-Params!C$29)</f>
        <v>1553301180</v>
      </c>
      <c r="C243">
        <f t="shared" si="36"/>
        <v>3</v>
      </c>
      <c r="D243">
        <f t="shared" ca="1" si="37"/>
        <v>159</v>
      </c>
      <c r="E243">
        <f t="shared" ca="1" si="43"/>
        <v>68882.662962649993</v>
      </c>
      <c r="F243">
        <f t="shared" ca="1" si="44"/>
        <v>-58220.907465200013</v>
      </c>
      <c r="G243">
        <f t="shared" ca="1" si="38"/>
        <v>10363.200000000001</v>
      </c>
      <c r="H243" s="9">
        <f t="shared" ca="1" si="45"/>
        <v>164.00569312392858</v>
      </c>
      <c r="I243" s="9">
        <f t="shared" ca="1" si="45"/>
        <v>-138.62080382000002</v>
      </c>
      <c r="J243" s="9">
        <f t="shared" ca="1" si="45"/>
        <v>0</v>
      </c>
      <c r="K243" s="9">
        <f t="shared" ca="1" si="45"/>
        <v>214.74076145148402</v>
      </c>
      <c r="L243" s="9">
        <f t="shared" ca="1" si="45"/>
        <v>130.20514523201825</v>
      </c>
      <c r="M243">
        <f t="shared" ca="1" si="40"/>
        <v>55.322291666666665</v>
      </c>
      <c r="N243">
        <f t="shared" ca="1" si="41"/>
        <v>34.035624999999996</v>
      </c>
    </row>
    <row r="244" spans="1:14" x14ac:dyDescent="0.25">
      <c r="A244" s="4">
        <f t="shared" si="39"/>
        <v>0.4303819444444445</v>
      </c>
      <c r="B244" s="3">
        <f>Params!D$29+HOUR(A244-Params!C$29)*3600+MINUTE(A244-Params!C$29)*60+SECOND(A244-Params!C$29)</f>
        <v>1553301185</v>
      </c>
      <c r="C244">
        <f t="shared" si="36"/>
        <v>3</v>
      </c>
      <c r="D244">
        <f t="shared" ca="1" si="37"/>
        <v>159</v>
      </c>
      <c r="E244">
        <f t="shared" ca="1" si="43"/>
        <v>69702.691428269638</v>
      </c>
      <c r="F244">
        <f t="shared" ca="1" si="44"/>
        <v>-58914.011484300012</v>
      </c>
      <c r="G244">
        <f t="shared" ca="1" si="38"/>
        <v>10363.200000000001</v>
      </c>
      <c r="H244" s="9">
        <f t="shared" ca="1" si="45"/>
        <v>164.00569312392858</v>
      </c>
      <c r="I244" s="9">
        <f t="shared" ca="1" si="45"/>
        <v>-138.62080382000002</v>
      </c>
      <c r="J244" s="9">
        <f t="shared" ca="1" si="45"/>
        <v>0</v>
      </c>
      <c r="K244" s="9">
        <f t="shared" ca="1" si="45"/>
        <v>214.74076145148402</v>
      </c>
      <c r="L244" s="9">
        <f t="shared" ca="1" si="45"/>
        <v>130.20514523201825</v>
      </c>
      <c r="M244">
        <f t="shared" ca="1" si="40"/>
        <v>55.316009424603173</v>
      </c>
      <c r="N244">
        <f t="shared" ca="1" si="41"/>
        <v>34.048747519841271</v>
      </c>
    </row>
    <row r="245" spans="1:14" x14ac:dyDescent="0.25">
      <c r="A245" s="4">
        <f t="shared" si="39"/>
        <v>0.4304398148148148</v>
      </c>
      <c r="B245" s="3">
        <f>Params!D$29+HOUR(A245-Params!C$29)*3600+MINUTE(A245-Params!C$29)*60+SECOND(A245-Params!C$29)</f>
        <v>1553301190</v>
      </c>
      <c r="C245">
        <f t="shared" si="36"/>
        <v>3</v>
      </c>
      <c r="D245">
        <f t="shared" ca="1" si="37"/>
        <v>159</v>
      </c>
      <c r="E245">
        <f t="shared" ca="1" si="43"/>
        <v>70522.719893889283</v>
      </c>
      <c r="F245">
        <f t="shared" ca="1" si="44"/>
        <v>-59607.115503400011</v>
      </c>
      <c r="G245">
        <f t="shared" ca="1" si="38"/>
        <v>10363.200000000001</v>
      </c>
      <c r="H245" s="9">
        <f t="shared" ca="1" si="45"/>
        <v>164.00569312392858</v>
      </c>
      <c r="I245" s="9">
        <f t="shared" ca="1" si="45"/>
        <v>-138.62080382000002</v>
      </c>
      <c r="J245" s="9">
        <f t="shared" ca="1" si="45"/>
        <v>0</v>
      </c>
      <c r="K245" s="9">
        <f t="shared" ca="1" si="45"/>
        <v>214.74076145148402</v>
      </c>
      <c r="L245" s="9">
        <f t="shared" ca="1" si="45"/>
        <v>130.20514523201825</v>
      </c>
      <c r="M245">
        <f t="shared" ca="1" si="40"/>
        <v>55.309727182539682</v>
      </c>
      <c r="N245">
        <f t="shared" ca="1" si="41"/>
        <v>34.061870039682539</v>
      </c>
    </row>
    <row r="246" spans="1:14" x14ac:dyDescent="0.25">
      <c r="A246" s="4">
        <f t="shared" si="39"/>
        <v>0.43049768518518516</v>
      </c>
      <c r="B246" s="3">
        <f>Params!D$29+HOUR(A246-Params!C$29)*3600+MINUTE(A246-Params!C$29)*60+SECOND(A246-Params!C$29)</f>
        <v>1553301195</v>
      </c>
      <c r="C246">
        <f t="shared" si="36"/>
        <v>3</v>
      </c>
      <c r="D246">
        <f t="shared" ca="1" si="37"/>
        <v>159</v>
      </c>
      <c r="E246">
        <f t="shared" ref="E246:E247" ca="1" si="46">INDIRECT("E$"&amp;C246)+INDIRECT("H$"&amp;C246)*($B246-INDIRECT("B$"&amp;D246))</f>
        <v>71342.748359508929</v>
      </c>
      <c r="F246">
        <f t="shared" ref="F246:F247" ca="1" si="47">INDIRECT("F$"&amp;C246)+INDIRECT("I$"&amp;C246)*($B246-INDIRECT("B$"&amp;D246))</f>
        <v>-60300.21952250001</v>
      </c>
      <c r="G246">
        <f t="shared" ref="G246:G247" ca="1" si="48">INDIRECT("G$"&amp;C246)+INDIRECT("J$"&amp;C246)*($B246-INDIRECT("B$"&amp;D246))</f>
        <v>10363.200000000001</v>
      </c>
      <c r="H246" s="9">
        <f t="shared" ca="1" si="45"/>
        <v>164.00569312392858</v>
      </c>
      <c r="I246" s="9">
        <f t="shared" ca="1" si="45"/>
        <v>-138.62080382000002</v>
      </c>
      <c r="J246" s="9">
        <f t="shared" ca="1" si="45"/>
        <v>0</v>
      </c>
      <c r="K246" s="9">
        <f t="shared" ca="1" si="45"/>
        <v>214.74076145148402</v>
      </c>
      <c r="L246" s="9">
        <f t="shared" ca="1" si="45"/>
        <v>130.20514523201825</v>
      </c>
      <c r="M246">
        <f t="shared" ref="M246:M247" ca="1" si="49">INDIRECT("M$"&amp;C246)+INDIRECT("O$"&amp;C246)*($B246-INDIRECT("B$"&amp;D246))</f>
        <v>55.30344494047619</v>
      </c>
      <c r="N246">
        <f t="shared" ref="N246:N247" ca="1" si="50">INDIRECT("N$"&amp;C246)+INDIRECT("P$"&amp;C246)*($B246-INDIRECT("B$"&amp;D246))</f>
        <v>34.074992559523807</v>
      </c>
    </row>
    <row r="247" spans="1:14" x14ac:dyDescent="0.25">
      <c r="A247" s="4">
        <f t="shared" si="39"/>
        <v>0.43055555555555558</v>
      </c>
      <c r="B247" s="3">
        <f>Params!D$29+HOUR(A247-Params!C$29)*3600+MINUTE(A247-Params!C$29)*60+SECOND(A247-Params!C$29)</f>
        <v>1553301200</v>
      </c>
      <c r="C247">
        <f t="shared" si="36"/>
        <v>3</v>
      </c>
      <c r="D247">
        <f t="shared" ca="1" si="37"/>
        <v>159</v>
      </c>
      <c r="E247">
        <f t="shared" ca="1" si="46"/>
        <v>72162.776825128574</v>
      </c>
      <c r="F247">
        <f t="shared" ca="1" si="47"/>
        <v>-60993.32354160001</v>
      </c>
      <c r="G247">
        <f t="shared" ca="1" si="48"/>
        <v>10363.200000000001</v>
      </c>
      <c r="H247" s="9">
        <f t="shared" ca="1" si="45"/>
        <v>164.00569312392858</v>
      </c>
      <c r="I247" s="9">
        <f t="shared" ca="1" si="45"/>
        <v>-138.62080382000002</v>
      </c>
      <c r="J247" s="9">
        <f t="shared" ca="1" si="45"/>
        <v>0</v>
      </c>
      <c r="K247" s="9">
        <f t="shared" ca="1" si="45"/>
        <v>214.74076145148402</v>
      </c>
      <c r="L247" s="9">
        <f t="shared" ca="1" si="45"/>
        <v>130.20514523201825</v>
      </c>
      <c r="M247">
        <f t="shared" ca="1" si="49"/>
        <v>55.297162698412698</v>
      </c>
      <c r="N247">
        <f t="shared" ca="1" si="50"/>
        <v>34.088115079365075</v>
      </c>
    </row>
    <row r="248" spans="1:14" x14ac:dyDescent="0.25">
      <c r="A248" s="4">
        <f t="shared" si="39"/>
        <v>0.43061342592592594</v>
      </c>
      <c r="B248" s="3">
        <f>Params!D$29+HOUR(A248-Params!C$29)*3600+MINUTE(A248-Params!C$29)*60+SECOND(A248-Params!C$29)</f>
        <v>1553301205</v>
      </c>
      <c r="C248">
        <f t="shared" ref="C248:C263" si="51">_xlfn.IFNA(VLOOKUP(A248,A$2:D$3,4,FALSE),C247)</f>
        <v>3</v>
      </c>
      <c r="D248">
        <f t="shared" ref="D248:D263" ca="1" si="52">IF(A248=INDIRECT("A"&amp;C248),ROW(),D247)</f>
        <v>159</v>
      </c>
      <c r="E248">
        <f t="shared" ref="E248:E263" ca="1" si="53">INDIRECT("E$"&amp;C248)+INDIRECT("H$"&amp;C248)*($B248-INDIRECT("B$"&amp;D248))</f>
        <v>72982.80529074822</v>
      </c>
      <c r="F248">
        <f t="shared" ref="F248:F263" ca="1" si="54">INDIRECT("F$"&amp;C248)+INDIRECT("I$"&amp;C248)*($B248-INDIRECT("B$"&amp;D248))</f>
        <v>-61686.427560700009</v>
      </c>
      <c r="G248">
        <f t="shared" ref="G248:G263" ca="1" si="55">INDIRECT("G$"&amp;C248)+INDIRECT("J$"&amp;C248)*($B248-INDIRECT("B$"&amp;D248))</f>
        <v>10363.200000000001</v>
      </c>
      <c r="H248" s="9">
        <f t="shared" ca="1" si="45"/>
        <v>164.00569312392858</v>
      </c>
      <c r="I248" s="9">
        <f t="shared" ca="1" si="45"/>
        <v>-138.62080382000002</v>
      </c>
      <c r="J248" s="9">
        <f t="shared" ca="1" si="45"/>
        <v>0</v>
      </c>
      <c r="K248" s="9">
        <f t="shared" ca="1" si="45"/>
        <v>214.74076145148402</v>
      </c>
      <c r="L248" s="9">
        <f t="shared" ca="1" si="45"/>
        <v>130.20514523201825</v>
      </c>
      <c r="M248">
        <f t="shared" ref="M248:M263" ca="1" si="56">INDIRECT("M$"&amp;C248)+INDIRECT("O$"&amp;C248)*($B248-INDIRECT("B$"&amp;D248))</f>
        <v>55.290880456349207</v>
      </c>
      <c r="N248">
        <f t="shared" ref="N248:N263" ca="1" si="57">INDIRECT("N$"&amp;C248)+INDIRECT("P$"&amp;C248)*($B248-INDIRECT("B$"&amp;D248))</f>
        <v>34.10123759920635</v>
      </c>
    </row>
    <row r="249" spans="1:14" x14ac:dyDescent="0.25">
      <c r="A249" s="4">
        <f t="shared" si="39"/>
        <v>0.43067129629629625</v>
      </c>
      <c r="B249" s="3">
        <f>Params!D$29+HOUR(A249-Params!C$29)*3600+MINUTE(A249-Params!C$29)*60+SECOND(A249-Params!C$29)</f>
        <v>1553301210</v>
      </c>
      <c r="C249">
        <f t="shared" si="51"/>
        <v>3</v>
      </c>
      <c r="D249">
        <f t="shared" ca="1" si="52"/>
        <v>159</v>
      </c>
      <c r="E249">
        <f t="shared" ca="1" si="53"/>
        <v>73802.833756367851</v>
      </c>
      <c r="F249">
        <f t="shared" ca="1" si="54"/>
        <v>-62379.531579800008</v>
      </c>
      <c r="G249">
        <f t="shared" ca="1" si="55"/>
        <v>10363.200000000001</v>
      </c>
      <c r="H249" s="9">
        <f t="shared" ca="1" si="45"/>
        <v>164.00569312392858</v>
      </c>
      <c r="I249" s="9">
        <f t="shared" ca="1" si="45"/>
        <v>-138.62080382000002</v>
      </c>
      <c r="J249" s="9">
        <f t="shared" ca="1" si="45"/>
        <v>0</v>
      </c>
      <c r="K249" s="9">
        <f t="shared" ca="1" si="45"/>
        <v>214.74076145148402</v>
      </c>
      <c r="L249" s="9">
        <f t="shared" ca="1" si="45"/>
        <v>130.20514523201825</v>
      </c>
      <c r="M249">
        <f t="shared" ca="1" si="56"/>
        <v>55.284598214285715</v>
      </c>
      <c r="N249">
        <f t="shared" ca="1" si="57"/>
        <v>34.114360119047618</v>
      </c>
    </row>
    <row r="250" spans="1:14" x14ac:dyDescent="0.25">
      <c r="A250" s="4">
        <f t="shared" si="39"/>
        <v>0.43072916666666666</v>
      </c>
      <c r="B250" s="3">
        <f>Params!D$29+HOUR(A250-Params!C$29)*3600+MINUTE(A250-Params!C$29)*60+SECOND(A250-Params!C$29)</f>
        <v>1553301215</v>
      </c>
      <c r="C250">
        <f t="shared" si="51"/>
        <v>3</v>
      </c>
      <c r="D250">
        <f t="shared" ca="1" si="52"/>
        <v>159</v>
      </c>
      <c r="E250">
        <f t="shared" ca="1" si="53"/>
        <v>74622.862221987496</v>
      </c>
      <c r="F250">
        <f t="shared" ca="1" si="54"/>
        <v>-63072.635598900008</v>
      </c>
      <c r="G250">
        <f t="shared" ca="1" si="55"/>
        <v>10363.200000000001</v>
      </c>
      <c r="H250" s="9">
        <f t="shared" ca="1" si="45"/>
        <v>164.00569312392858</v>
      </c>
      <c r="I250" s="9">
        <f t="shared" ca="1" si="45"/>
        <v>-138.62080382000002</v>
      </c>
      <c r="J250" s="9">
        <f t="shared" ca="1" si="45"/>
        <v>0</v>
      </c>
      <c r="K250" s="9">
        <f t="shared" ca="1" si="45"/>
        <v>214.74076145148402</v>
      </c>
      <c r="L250" s="9">
        <f t="shared" ca="1" si="45"/>
        <v>130.20514523201825</v>
      </c>
      <c r="M250">
        <f t="shared" ca="1" si="56"/>
        <v>55.278315972222217</v>
      </c>
      <c r="N250">
        <f t="shared" ca="1" si="57"/>
        <v>34.127482638888885</v>
      </c>
    </row>
    <row r="251" spans="1:14" x14ac:dyDescent="0.25">
      <c r="A251" s="4">
        <f t="shared" si="39"/>
        <v>0.43078703703703702</v>
      </c>
      <c r="B251" s="3">
        <f>Params!D$29+HOUR(A251-Params!C$29)*3600+MINUTE(A251-Params!C$29)*60+SECOND(A251-Params!C$29)</f>
        <v>1553301220</v>
      </c>
      <c r="C251">
        <f t="shared" si="51"/>
        <v>3</v>
      </c>
      <c r="D251">
        <f t="shared" ca="1" si="52"/>
        <v>159</v>
      </c>
      <c r="E251">
        <f t="shared" ca="1" si="53"/>
        <v>75442.890687607141</v>
      </c>
      <c r="F251">
        <f t="shared" ca="1" si="54"/>
        <v>-63765.739618000007</v>
      </c>
      <c r="G251">
        <f t="shared" ca="1" si="55"/>
        <v>10363.200000000001</v>
      </c>
      <c r="H251" s="9">
        <f t="shared" ca="1" si="45"/>
        <v>164.00569312392858</v>
      </c>
      <c r="I251" s="9">
        <f t="shared" ca="1" si="45"/>
        <v>-138.62080382000002</v>
      </c>
      <c r="J251" s="9">
        <f t="shared" ca="1" si="45"/>
        <v>0</v>
      </c>
      <c r="K251" s="9">
        <f t="shared" ca="1" si="45"/>
        <v>214.74076145148402</v>
      </c>
      <c r="L251" s="9">
        <f t="shared" ca="1" si="45"/>
        <v>130.20514523201825</v>
      </c>
      <c r="M251">
        <f t="shared" ca="1" si="56"/>
        <v>55.272033730158725</v>
      </c>
      <c r="N251">
        <f t="shared" ca="1" si="57"/>
        <v>34.140605158730153</v>
      </c>
    </row>
    <row r="252" spans="1:14" x14ac:dyDescent="0.25">
      <c r="A252" s="4">
        <f t="shared" si="39"/>
        <v>0.43084490740740744</v>
      </c>
      <c r="B252" s="3">
        <f>Params!D$29+HOUR(A252-Params!C$29)*3600+MINUTE(A252-Params!C$29)*60+SECOND(A252-Params!C$29)</f>
        <v>1553301225</v>
      </c>
      <c r="C252">
        <f t="shared" si="51"/>
        <v>3</v>
      </c>
      <c r="D252">
        <f t="shared" ca="1" si="52"/>
        <v>159</v>
      </c>
      <c r="E252">
        <f t="shared" ca="1" si="53"/>
        <v>76262.919153226787</v>
      </c>
      <c r="F252">
        <f t="shared" ca="1" si="54"/>
        <v>-64458.843637100013</v>
      </c>
      <c r="G252">
        <f t="shared" ca="1" si="55"/>
        <v>10363.200000000001</v>
      </c>
      <c r="H252" s="9">
        <f t="shared" ca="1" si="45"/>
        <v>164.00569312392858</v>
      </c>
      <c r="I252" s="9">
        <f t="shared" ca="1" si="45"/>
        <v>-138.62080382000002</v>
      </c>
      <c r="J252" s="9">
        <f t="shared" ca="1" si="45"/>
        <v>0</v>
      </c>
      <c r="K252" s="9">
        <f t="shared" ca="1" si="45"/>
        <v>214.74076145148402</v>
      </c>
      <c r="L252" s="9">
        <f t="shared" ca="1" si="45"/>
        <v>130.20514523201825</v>
      </c>
      <c r="M252">
        <f t="shared" ca="1" si="56"/>
        <v>55.265751488095233</v>
      </c>
      <c r="N252">
        <f t="shared" ca="1" si="57"/>
        <v>34.153727678571428</v>
      </c>
    </row>
    <row r="253" spans="1:14" x14ac:dyDescent="0.25">
      <c r="A253" s="4">
        <f t="shared" si="39"/>
        <v>0.4309027777777778</v>
      </c>
      <c r="B253" s="3">
        <f>Params!D$29+HOUR(A253-Params!C$29)*3600+MINUTE(A253-Params!C$29)*60+SECOND(A253-Params!C$29)</f>
        <v>1553301230</v>
      </c>
      <c r="C253">
        <f t="shared" si="51"/>
        <v>3</v>
      </c>
      <c r="D253">
        <f t="shared" ca="1" si="52"/>
        <v>159</v>
      </c>
      <c r="E253">
        <f t="shared" ca="1" si="53"/>
        <v>77082.947618846432</v>
      </c>
      <c r="F253">
        <f t="shared" ca="1" si="54"/>
        <v>-65151.947656200013</v>
      </c>
      <c r="G253">
        <f t="shared" ca="1" si="55"/>
        <v>10363.200000000001</v>
      </c>
      <c r="H253" s="9">
        <f t="shared" ca="1" si="45"/>
        <v>164.00569312392858</v>
      </c>
      <c r="I253" s="9">
        <f t="shared" ca="1" si="45"/>
        <v>-138.62080382000002</v>
      </c>
      <c r="J253" s="9">
        <f t="shared" ca="1" si="45"/>
        <v>0</v>
      </c>
      <c r="K253" s="9">
        <f t="shared" ca="1" si="45"/>
        <v>214.74076145148402</v>
      </c>
      <c r="L253" s="9">
        <f t="shared" ca="1" si="45"/>
        <v>130.20514523201825</v>
      </c>
      <c r="M253">
        <f t="shared" ca="1" si="56"/>
        <v>55.259469246031742</v>
      </c>
      <c r="N253">
        <f t="shared" ca="1" si="57"/>
        <v>34.166850198412696</v>
      </c>
    </row>
    <row r="254" spans="1:14" x14ac:dyDescent="0.25">
      <c r="A254" s="4">
        <f t="shared" si="39"/>
        <v>0.43096064814814811</v>
      </c>
      <c r="B254" s="3">
        <f>Params!D$29+HOUR(A254-Params!C$29)*3600+MINUTE(A254-Params!C$29)*60+SECOND(A254-Params!C$29)</f>
        <v>1553301235</v>
      </c>
      <c r="C254">
        <f t="shared" si="51"/>
        <v>3</v>
      </c>
      <c r="D254">
        <f t="shared" ca="1" si="52"/>
        <v>159</v>
      </c>
      <c r="E254">
        <f t="shared" ca="1" si="53"/>
        <v>77902.976084466063</v>
      </c>
      <c r="F254">
        <f t="shared" ca="1" si="54"/>
        <v>-65845.051675300012</v>
      </c>
      <c r="G254">
        <f t="shared" ca="1" si="55"/>
        <v>10363.200000000001</v>
      </c>
      <c r="H254" s="9">
        <f t="shared" ca="1" si="45"/>
        <v>164.00569312392858</v>
      </c>
      <c r="I254" s="9">
        <f t="shared" ca="1" si="45"/>
        <v>-138.62080382000002</v>
      </c>
      <c r="J254" s="9">
        <f t="shared" ca="1" si="45"/>
        <v>0</v>
      </c>
      <c r="K254" s="9">
        <f t="shared" ca="1" si="45"/>
        <v>214.74076145148402</v>
      </c>
      <c r="L254" s="9">
        <f t="shared" ca="1" si="45"/>
        <v>130.20514523201825</v>
      </c>
      <c r="M254">
        <f t="shared" ca="1" si="56"/>
        <v>55.25318700396825</v>
      </c>
      <c r="N254">
        <f t="shared" ca="1" si="57"/>
        <v>34.179972718253964</v>
      </c>
    </row>
    <row r="255" spans="1:14" x14ac:dyDescent="0.25">
      <c r="A255" s="4">
        <f t="shared" si="39"/>
        <v>0.43101851851851852</v>
      </c>
      <c r="B255" s="3">
        <f>Params!D$29+HOUR(A255-Params!C$29)*3600+MINUTE(A255-Params!C$29)*60+SECOND(A255-Params!C$29)</f>
        <v>1553301240</v>
      </c>
      <c r="C255">
        <f t="shared" si="51"/>
        <v>3</v>
      </c>
      <c r="D255">
        <f t="shared" ca="1" si="52"/>
        <v>159</v>
      </c>
      <c r="E255">
        <f t="shared" ca="1" si="53"/>
        <v>78723.004550085709</v>
      </c>
      <c r="F255">
        <f t="shared" ca="1" si="54"/>
        <v>-66538.155694400004</v>
      </c>
      <c r="G255">
        <f t="shared" ca="1" si="55"/>
        <v>10363.200000000001</v>
      </c>
      <c r="H255" s="9">
        <f t="shared" ca="1" si="45"/>
        <v>164.00569312392858</v>
      </c>
      <c r="I255" s="9">
        <f t="shared" ca="1" si="45"/>
        <v>-138.62080382000002</v>
      </c>
      <c r="J255" s="9">
        <f t="shared" ca="1" si="45"/>
        <v>0</v>
      </c>
      <c r="K255" s="9">
        <f t="shared" ca="1" si="45"/>
        <v>214.74076145148402</v>
      </c>
      <c r="L255" s="9">
        <f t="shared" ca="1" si="45"/>
        <v>130.20514523201825</v>
      </c>
      <c r="M255">
        <f t="shared" ca="1" si="56"/>
        <v>55.246904761904759</v>
      </c>
      <c r="N255">
        <f t="shared" ca="1" si="57"/>
        <v>34.193095238095239</v>
      </c>
    </row>
    <row r="256" spans="1:14" x14ac:dyDescent="0.25">
      <c r="A256" s="4">
        <f t="shared" si="39"/>
        <v>0.43107638888888888</v>
      </c>
      <c r="B256" s="3">
        <f>Params!D$29+HOUR(A256-Params!C$29)*3600+MINUTE(A256-Params!C$29)*60+SECOND(A256-Params!C$29)</f>
        <v>1553301245</v>
      </c>
      <c r="C256">
        <f t="shared" si="51"/>
        <v>3</v>
      </c>
      <c r="D256">
        <f t="shared" ca="1" si="52"/>
        <v>159</v>
      </c>
      <c r="E256">
        <f t="shared" ca="1" si="53"/>
        <v>79543.033015705354</v>
      </c>
      <c r="F256">
        <f t="shared" ca="1" si="54"/>
        <v>-67231.259713500011</v>
      </c>
      <c r="G256">
        <f t="shared" ca="1" si="55"/>
        <v>10363.200000000001</v>
      </c>
      <c r="H256" s="9">
        <f t="shared" ca="1" si="45"/>
        <v>164.00569312392858</v>
      </c>
      <c r="I256" s="9">
        <f t="shared" ca="1" si="45"/>
        <v>-138.62080382000002</v>
      </c>
      <c r="J256" s="9">
        <f t="shared" ca="1" si="45"/>
        <v>0</v>
      </c>
      <c r="K256" s="9">
        <f t="shared" ca="1" si="45"/>
        <v>214.74076145148402</v>
      </c>
      <c r="L256" s="9">
        <f t="shared" ca="1" si="45"/>
        <v>130.20514523201825</v>
      </c>
      <c r="M256">
        <f t="shared" ca="1" si="56"/>
        <v>55.240622519841267</v>
      </c>
      <c r="N256">
        <f t="shared" ca="1" si="57"/>
        <v>34.206217757936507</v>
      </c>
    </row>
    <row r="257" spans="1:14" x14ac:dyDescent="0.25">
      <c r="A257" s="4">
        <f t="shared" si="39"/>
        <v>0.43113425925925924</v>
      </c>
      <c r="B257" s="3">
        <f>Params!D$29+HOUR(A257-Params!C$29)*3600+MINUTE(A257-Params!C$29)*60+SECOND(A257-Params!C$29)</f>
        <v>1553301250</v>
      </c>
      <c r="C257">
        <f t="shared" si="51"/>
        <v>3</v>
      </c>
      <c r="D257">
        <f t="shared" ca="1" si="52"/>
        <v>159</v>
      </c>
      <c r="E257">
        <f t="shared" ca="1" si="53"/>
        <v>80363.061481324999</v>
      </c>
      <c r="F257">
        <f t="shared" ca="1" si="54"/>
        <v>-67924.363732600017</v>
      </c>
      <c r="G257">
        <f t="shared" ca="1" si="55"/>
        <v>10363.200000000001</v>
      </c>
      <c r="H257" s="9">
        <f t="shared" ca="1" si="45"/>
        <v>164.00569312392858</v>
      </c>
      <c r="I257" s="9">
        <f t="shared" ca="1" si="45"/>
        <v>-138.62080382000002</v>
      </c>
      <c r="J257" s="9">
        <f t="shared" ca="1" si="45"/>
        <v>0</v>
      </c>
      <c r="K257" s="9">
        <f t="shared" ca="1" si="45"/>
        <v>214.74076145148402</v>
      </c>
      <c r="L257" s="9">
        <f t="shared" ca="1" si="45"/>
        <v>130.20514523201825</v>
      </c>
      <c r="M257">
        <f t="shared" ca="1" si="56"/>
        <v>55.234340277777775</v>
      </c>
      <c r="N257">
        <f t="shared" ca="1" si="57"/>
        <v>34.219340277777775</v>
      </c>
    </row>
    <row r="258" spans="1:14" x14ac:dyDescent="0.25">
      <c r="A258" s="4">
        <f t="shared" si="39"/>
        <v>0.43119212962962966</v>
      </c>
      <c r="B258" s="3">
        <f>Params!D$29+HOUR(A258-Params!C$29)*3600+MINUTE(A258-Params!C$29)*60+SECOND(A258-Params!C$29)</f>
        <v>1553301255</v>
      </c>
      <c r="C258">
        <f t="shared" si="51"/>
        <v>3</v>
      </c>
      <c r="D258">
        <f t="shared" ca="1" si="52"/>
        <v>159</v>
      </c>
      <c r="E258">
        <f t="shared" ca="1" si="53"/>
        <v>81183.089946944645</v>
      </c>
      <c r="F258">
        <f t="shared" ca="1" si="54"/>
        <v>-68617.467751700009</v>
      </c>
      <c r="G258">
        <f t="shared" ca="1" si="55"/>
        <v>10363.200000000001</v>
      </c>
      <c r="H258" s="9">
        <f t="shared" ref="H258:L271" ca="1" si="58">INDIRECT(ADDRESS($C258,COLUMN()))</f>
        <v>164.00569312392858</v>
      </c>
      <c r="I258" s="9">
        <f t="shared" ca="1" si="58"/>
        <v>-138.62080382000002</v>
      </c>
      <c r="J258" s="9">
        <f t="shared" ca="1" si="58"/>
        <v>0</v>
      </c>
      <c r="K258" s="9">
        <f t="shared" ca="1" si="58"/>
        <v>214.74076145148402</v>
      </c>
      <c r="L258" s="9">
        <f t="shared" ca="1" si="58"/>
        <v>130.20514523201825</v>
      </c>
      <c r="M258">
        <f t="shared" ca="1" si="56"/>
        <v>55.228058035714284</v>
      </c>
      <c r="N258">
        <f t="shared" ca="1" si="57"/>
        <v>34.232462797619043</v>
      </c>
    </row>
    <row r="259" spans="1:14" x14ac:dyDescent="0.25">
      <c r="A259" s="4">
        <f t="shared" si="39"/>
        <v>0.43124999999999997</v>
      </c>
      <c r="B259" s="3">
        <f>Params!D$29+HOUR(A259-Params!C$29)*3600+MINUTE(A259-Params!C$29)*60+SECOND(A259-Params!C$29)</f>
        <v>1553301260</v>
      </c>
      <c r="C259">
        <f t="shared" si="51"/>
        <v>3</v>
      </c>
      <c r="D259">
        <f t="shared" ca="1" si="52"/>
        <v>159</v>
      </c>
      <c r="E259">
        <f t="shared" ca="1" si="53"/>
        <v>82003.11841256429</v>
      </c>
      <c r="F259">
        <f t="shared" ca="1" si="54"/>
        <v>-69310.571770800016</v>
      </c>
      <c r="G259">
        <f t="shared" ca="1" si="55"/>
        <v>10363.200000000001</v>
      </c>
      <c r="H259" s="9">
        <f t="shared" ca="1" si="58"/>
        <v>164.00569312392858</v>
      </c>
      <c r="I259" s="9">
        <f t="shared" ca="1" si="58"/>
        <v>-138.62080382000002</v>
      </c>
      <c r="J259" s="9">
        <f t="shared" ca="1" si="58"/>
        <v>0</v>
      </c>
      <c r="K259" s="9">
        <f t="shared" ca="1" si="58"/>
        <v>214.74076145148402</v>
      </c>
      <c r="L259" s="9">
        <f t="shared" ca="1" si="58"/>
        <v>130.20514523201825</v>
      </c>
      <c r="M259">
        <f t="shared" ca="1" si="56"/>
        <v>55.221775793650792</v>
      </c>
      <c r="N259">
        <f t="shared" ca="1" si="57"/>
        <v>34.245585317460318</v>
      </c>
    </row>
    <row r="260" spans="1:14" x14ac:dyDescent="0.25">
      <c r="A260" s="4">
        <f t="shared" si="39"/>
        <v>0.43130787037037038</v>
      </c>
      <c r="B260" s="3">
        <f>Params!D$29+HOUR(A260-Params!C$29)*3600+MINUTE(A260-Params!C$29)*60+SECOND(A260-Params!C$29)</f>
        <v>1553301265</v>
      </c>
      <c r="C260">
        <f t="shared" si="51"/>
        <v>3</v>
      </c>
      <c r="D260">
        <f t="shared" ca="1" si="52"/>
        <v>159</v>
      </c>
      <c r="E260">
        <f t="shared" ca="1" si="53"/>
        <v>82823.146878183921</v>
      </c>
      <c r="F260">
        <f t="shared" ca="1" si="54"/>
        <v>-70003.675789900008</v>
      </c>
      <c r="G260">
        <f t="shared" ca="1" si="55"/>
        <v>10363.200000000001</v>
      </c>
      <c r="H260" s="9">
        <f t="shared" ca="1" si="58"/>
        <v>164.00569312392858</v>
      </c>
      <c r="I260" s="9">
        <f t="shared" ca="1" si="58"/>
        <v>-138.62080382000002</v>
      </c>
      <c r="J260" s="9">
        <f t="shared" ca="1" si="58"/>
        <v>0</v>
      </c>
      <c r="K260" s="9">
        <f t="shared" ca="1" si="58"/>
        <v>214.74076145148402</v>
      </c>
      <c r="L260" s="9">
        <f t="shared" ca="1" si="58"/>
        <v>130.20514523201825</v>
      </c>
      <c r="M260">
        <f t="shared" ca="1" si="56"/>
        <v>55.215493551587301</v>
      </c>
      <c r="N260">
        <f t="shared" ca="1" si="57"/>
        <v>34.258707837301586</v>
      </c>
    </row>
    <row r="261" spans="1:14" x14ac:dyDescent="0.25">
      <c r="A261" s="4">
        <f t="shared" si="39"/>
        <v>0.43136574074074074</v>
      </c>
      <c r="B261" s="3">
        <f>Params!D$29+HOUR(A261-Params!C$29)*3600+MINUTE(A261-Params!C$29)*60+SECOND(A261-Params!C$29)</f>
        <v>1553301270</v>
      </c>
      <c r="C261">
        <f t="shared" si="51"/>
        <v>3</v>
      </c>
      <c r="D261">
        <f t="shared" ca="1" si="52"/>
        <v>159</v>
      </c>
      <c r="E261">
        <f t="shared" ca="1" si="53"/>
        <v>83643.175343803567</v>
      </c>
      <c r="F261">
        <f t="shared" ca="1" si="54"/>
        <v>-70696.779809000014</v>
      </c>
      <c r="G261">
        <f t="shared" ca="1" si="55"/>
        <v>10363.200000000001</v>
      </c>
      <c r="H261" s="9">
        <f t="shared" ca="1" si="58"/>
        <v>164.00569312392858</v>
      </c>
      <c r="I261" s="9">
        <f t="shared" ca="1" si="58"/>
        <v>-138.62080382000002</v>
      </c>
      <c r="J261" s="9">
        <f t="shared" ca="1" si="58"/>
        <v>0</v>
      </c>
      <c r="K261" s="9">
        <f t="shared" ca="1" si="58"/>
        <v>214.74076145148402</v>
      </c>
      <c r="L261" s="9">
        <f t="shared" ca="1" si="58"/>
        <v>130.20514523201825</v>
      </c>
      <c r="M261">
        <f t="shared" ca="1" si="56"/>
        <v>55.209211309523809</v>
      </c>
      <c r="N261">
        <f t="shared" ca="1" si="57"/>
        <v>34.271830357142854</v>
      </c>
    </row>
    <row r="262" spans="1:14" x14ac:dyDescent="0.25">
      <c r="A262" s="4">
        <f t="shared" si="39"/>
        <v>0.4314236111111111</v>
      </c>
      <c r="B262" s="3">
        <f>Params!D$29+HOUR(A262-Params!C$29)*3600+MINUTE(A262-Params!C$29)*60+SECOND(A262-Params!C$29)</f>
        <v>1553301275</v>
      </c>
      <c r="C262">
        <f t="shared" si="51"/>
        <v>3</v>
      </c>
      <c r="D262">
        <f t="shared" ca="1" si="52"/>
        <v>159</v>
      </c>
      <c r="E262">
        <f t="shared" ca="1" si="53"/>
        <v>84463.203809423212</v>
      </c>
      <c r="F262">
        <f t="shared" ca="1" si="54"/>
        <v>-71389.883828100006</v>
      </c>
      <c r="G262">
        <f t="shared" ca="1" si="55"/>
        <v>10363.200000000001</v>
      </c>
      <c r="H262" s="9">
        <f t="shared" ca="1" si="58"/>
        <v>164.00569312392858</v>
      </c>
      <c r="I262" s="9">
        <f t="shared" ca="1" si="58"/>
        <v>-138.62080382000002</v>
      </c>
      <c r="J262" s="9">
        <f t="shared" ca="1" si="58"/>
        <v>0</v>
      </c>
      <c r="K262" s="9">
        <f t="shared" ca="1" si="58"/>
        <v>214.74076145148402</v>
      </c>
      <c r="L262" s="9">
        <f t="shared" ca="1" si="58"/>
        <v>130.20514523201825</v>
      </c>
      <c r="M262">
        <f t="shared" ca="1" si="56"/>
        <v>55.202929067460317</v>
      </c>
      <c r="N262">
        <f t="shared" ca="1" si="57"/>
        <v>34.284952876984121</v>
      </c>
    </row>
    <row r="263" spans="1:14" x14ac:dyDescent="0.25">
      <c r="A263" s="4">
        <f t="shared" si="39"/>
        <v>0.43148148148148152</v>
      </c>
      <c r="B263" s="3">
        <f>Params!D$29+HOUR(A263-Params!C$29)*3600+MINUTE(A263-Params!C$29)*60+SECOND(A263-Params!C$29)</f>
        <v>1553301280</v>
      </c>
      <c r="C263">
        <f t="shared" si="51"/>
        <v>3</v>
      </c>
      <c r="D263">
        <f t="shared" ca="1" si="52"/>
        <v>159</v>
      </c>
      <c r="E263">
        <f t="shared" ca="1" si="53"/>
        <v>85283.232275042858</v>
      </c>
      <c r="F263">
        <f t="shared" ca="1" si="54"/>
        <v>-72082.987847200013</v>
      </c>
      <c r="G263">
        <f t="shared" ca="1" si="55"/>
        <v>10363.200000000001</v>
      </c>
      <c r="H263" s="9">
        <f t="shared" ca="1" si="58"/>
        <v>164.00569312392858</v>
      </c>
      <c r="I263" s="9">
        <f t="shared" ca="1" si="58"/>
        <v>-138.62080382000002</v>
      </c>
      <c r="J263" s="9">
        <f t="shared" ca="1" si="58"/>
        <v>0</v>
      </c>
      <c r="K263" s="9">
        <f t="shared" ca="1" si="58"/>
        <v>214.74076145148402</v>
      </c>
      <c r="L263" s="9">
        <f t="shared" ca="1" si="58"/>
        <v>130.20514523201825</v>
      </c>
      <c r="M263">
        <f t="shared" ca="1" si="56"/>
        <v>55.196646825396826</v>
      </c>
      <c r="N263">
        <f t="shared" ca="1" si="57"/>
        <v>34.298075396825396</v>
      </c>
    </row>
    <row r="264" spans="1:14" x14ac:dyDescent="0.25">
      <c r="A264" s="4">
        <f t="shared" si="39"/>
        <v>0.43153935185185183</v>
      </c>
      <c r="B264" s="3">
        <f>Params!D$29+HOUR(A264-Params!C$29)*3600+MINUTE(A264-Params!C$29)*60+SECOND(A264-Params!C$29)</f>
        <v>1553301285</v>
      </c>
      <c r="C264">
        <f t="shared" ref="C264:C271" si="59">_xlfn.IFNA(VLOOKUP(A264,A$2:D$3,4,FALSE),C263)</f>
        <v>3</v>
      </c>
      <c r="D264">
        <f t="shared" ref="D264:D271" ca="1" si="60">IF(A264=INDIRECT("A"&amp;C264),ROW(),D263)</f>
        <v>159</v>
      </c>
      <c r="E264">
        <f t="shared" ref="E264:E271" ca="1" si="61">INDIRECT("E$"&amp;C264)+INDIRECT("H$"&amp;C264)*($B264-INDIRECT("B$"&amp;D264))</f>
        <v>86103.260740662503</v>
      </c>
      <c r="F264">
        <f t="shared" ref="F264:F271" ca="1" si="62">INDIRECT("F$"&amp;C264)+INDIRECT("I$"&amp;C264)*($B264-INDIRECT("B$"&amp;D264))</f>
        <v>-72776.091866300005</v>
      </c>
      <c r="G264">
        <f t="shared" ref="G264:G271" ca="1" si="63">INDIRECT("G$"&amp;C264)+INDIRECT("J$"&amp;C264)*($B264-INDIRECT("B$"&amp;D264))</f>
        <v>10363.200000000001</v>
      </c>
      <c r="H264" s="9">
        <f t="shared" ca="1" si="58"/>
        <v>164.00569312392858</v>
      </c>
      <c r="I264" s="9">
        <f t="shared" ca="1" si="58"/>
        <v>-138.62080382000002</v>
      </c>
      <c r="J264" s="9">
        <f t="shared" ca="1" si="58"/>
        <v>0</v>
      </c>
      <c r="K264" s="9">
        <f t="shared" ca="1" si="58"/>
        <v>214.74076145148402</v>
      </c>
      <c r="L264" s="9">
        <f t="shared" ca="1" si="58"/>
        <v>130.20514523201825</v>
      </c>
      <c r="M264">
        <f t="shared" ref="M264:M271" ca="1" si="64">INDIRECT("M$"&amp;C264)+INDIRECT("O$"&amp;C264)*($B264-INDIRECT("B$"&amp;D264))</f>
        <v>55.190364583333334</v>
      </c>
      <c r="N264">
        <f t="shared" ref="N264:N271" ca="1" si="65">INDIRECT("N$"&amp;C264)+INDIRECT("P$"&amp;C264)*($B264-INDIRECT("B$"&amp;D264))</f>
        <v>34.311197916666664</v>
      </c>
    </row>
    <row r="265" spans="1:14" x14ac:dyDescent="0.25">
      <c r="A265" s="4">
        <f t="shared" ref="A265:A271" si="66">TIME(HOUR(A264),MINUTE(A264),SECOND(A264)+5)</f>
        <v>0.43159722222222219</v>
      </c>
      <c r="B265" s="3">
        <f>Params!D$29+HOUR(A265-Params!C$29)*3600+MINUTE(A265-Params!C$29)*60+SECOND(A265-Params!C$29)</f>
        <v>1553301290</v>
      </c>
      <c r="C265">
        <f t="shared" si="59"/>
        <v>3</v>
      </c>
      <c r="D265">
        <f t="shared" ca="1" si="60"/>
        <v>159</v>
      </c>
      <c r="E265">
        <f t="shared" ca="1" si="61"/>
        <v>86923.289206282148</v>
      </c>
      <c r="F265">
        <f t="shared" ca="1" si="62"/>
        <v>-73469.195885400011</v>
      </c>
      <c r="G265">
        <f t="shared" ca="1" si="63"/>
        <v>10363.200000000001</v>
      </c>
      <c r="H265" s="9">
        <f t="shared" ca="1" si="58"/>
        <v>164.00569312392858</v>
      </c>
      <c r="I265" s="9">
        <f t="shared" ca="1" si="58"/>
        <v>-138.62080382000002</v>
      </c>
      <c r="J265" s="9">
        <f t="shared" ca="1" si="58"/>
        <v>0</v>
      </c>
      <c r="K265" s="9">
        <f t="shared" ca="1" si="58"/>
        <v>214.74076145148402</v>
      </c>
      <c r="L265" s="9">
        <f t="shared" ca="1" si="58"/>
        <v>130.20514523201825</v>
      </c>
      <c r="M265">
        <f t="shared" ca="1" si="64"/>
        <v>55.184082341269836</v>
      </c>
      <c r="N265">
        <f t="shared" ca="1" si="65"/>
        <v>34.324320436507932</v>
      </c>
    </row>
    <row r="266" spans="1:14" x14ac:dyDescent="0.25">
      <c r="A266" s="4">
        <f t="shared" si="66"/>
        <v>0.4316550925925926</v>
      </c>
      <c r="B266" s="3">
        <f>Params!D$29+HOUR(A266-Params!C$29)*3600+MINUTE(A266-Params!C$29)*60+SECOND(A266-Params!C$29)</f>
        <v>1553301295</v>
      </c>
      <c r="C266">
        <f t="shared" si="59"/>
        <v>3</v>
      </c>
      <c r="D266">
        <f t="shared" ca="1" si="60"/>
        <v>159</v>
      </c>
      <c r="E266">
        <f t="shared" ca="1" si="61"/>
        <v>87743.317671901779</v>
      </c>
      <c r="F266">
        <f t="shared" ca="1" si="62"/>
        <v>-74162.299904500018</v>
      </c>
      <c r="G266">
        <f t="shared" ca="1" si="63"/>
        <v>10363.200000000001</v>
      </c>
      <c r="H266" s="9">
        <f t="shared" ca="1" si="58"/>
        <v>164.00569312392858</v>
      </c>
      <c r="I266" s="9">
        <f t="shared" ca="1" si="58"/>
        <v>-138.62080382000002</v>
      </c>
      <c r="J266" s="9">
        <f t="shared" ca="1" si="58"/>
        <v>0</v>
      </c>
      <c r="K266" s="9">
        <f t="shared" ca="1" si="58"/>
        <v>214.74076145148402</v>
      </c>
      <c r="L266" s="9">
        <f t="shared" ca="1" si="58"/>
        <v>130.20514523201825</v>
      </c>
      <c r="M266">
        <f t="shared" ca="1" si="64"/>
        <v>55.177800099206344</v>
      </c>
      <c r="N266">
        <f t="shared" ca="1" si="65"/>
        <v>34.337442956349207</v>
      </c>
    </row>
    <row r="267" spans="1:14" x14ac:dyDescent="0.25">
      <c r="A267" s="4">
        <f t="shared" si="66"/>
        <v>0.43171296296296297</v>
      </c>
      <c r="B267" s="3">
        <f>Params!D$29+HOUR(A267-Params!C$29)*3600+MINUTE(A267-Params!C$29)*60+SECOND(A267-Params!C$29)</f>
        <v>1553301300</v>
      </c>
      <c r="C267">
        <f t="shared" si="59"/>
        <v>3</v>
      </c>
      <c r="D267">
        <f t="shared" ca="1" si="60"/>
        <v>159</v>
      </c>
      <c r="E267">
        <f t="shared" ca="1" si="61"/>
        <v>88563.346137521425</v>
      </c>
      <c r="F267">
        <f t="shared" ca="1" si="62"/>
        <v>-74855.40392360001</v>
      </c>
      <c r="G267">
        <f t="shared" ca="1" si="63"/>
        <v>10363.200000000001</v>
      </c>
      <c r="H267" s="9">
        <f t="shared" ca="1" si="58"/>
        <v>164.00569312392858</v>
      </c>
      <c r="I267" s="9">
        <f t="shared" ca="1" si="58"/>
        <v>-138.62080382000002</v>
      </c>
      <c r="J267" s="9">
        <f t="shared" ca="1" si="58"/>
        <v>0</v>
      </c>
      <c r="K267" s="9">
        <f t="shared" ca="1" si="58"/>
        <v>214.74076145148402</v>
      </c>
      <c r="L267" s="9">
        <f t="shared" ca="1" si="58"/>
        <v>130.20514523201825</v>
      </c>
      <c r="M267">
        <f t="shared" ca="1" si="64"/>
        <v>55.171517857142852</v>
      </c>
      <c r="N267">
        <f t="shared" ca="1" si="65"/>
        <v>34.350565476190475</v>
      </c>
    </row>
    <row r="268" spans="1:14" x14ac:dyDescent="0.25">
      <c r="A268" s="4">
        <f t="shared" si="66"/>
        <v>0.43177083333333338</v>
      </c>
      <c r="B268" s="3">
        <f>Params!D$29+HOUR(A268-Params!C$29)*3600+MINUTE(A268-Params!C$29)*60+SECOND(A268-Params!C$29)</f>
        <v>1553301305</v>
      </c>
      <c r="C268">
        <f t="shared" si="59"/>
        <v>3</v>
      </c>
      <c r="D268">
        <f t="shared" ca="1" si="60"/>
        <v>159</v>
      </c>
      <c r="E268">
        <f t="shared" ca="1" si="61"/>
        <v>89383.37460314107</v>
      </c>
      <c r="F268">
        <f t="shared" ca="1" si="62"/>
        <v>-75548.507942700016</v>
      </c>
      <c r="G268">
        <f t="shared" ca="1" si="63"/>
        <v>10363.200000000001</v>
      </c>
      <c r="H268" s="9">
        <f t="shared" ca="1" si="58"/>
        <v>164.00569312392858</v>
      </c>
      <c r="I268" s="9">
        <f t="shared" ca="1" si="58"/>
        <v>-138.62080382000002</v>
      </c>
      <c r="J268" s="9">
        <f t="shared" ca="1" si="58"/>
        <v>0</v>
      </c>
      <c r="K268" s="9">
        <f t="shared" ca="1" si="58"/>
        <v>214.74076145148402</v>
      </c>
      <c r="L268" s="9">
        <f t="shared" ca="1" si="58"/>
        <v>130.20514523201825</v>
      </c>
      <c r="M268">
        <f t="shared" ca="1" si="64"/>
        <v>55.165235615079361</v>
      </c>
      <c r="N268">
        <f t="shared" ca="1" si="65"/>
        <v>34.363687996031743</v>
      </c>
    </row>
    <row r="269" spans="1:14" x14ac:dyDescent="0.25">
      <c r="A269" s="4">
        <f t="shared" si="66"/>
        <v>0.43182870370370369</v>
      </c>
      <c r="B269" s="3">
        <f>Params!D$29+HOUR(A269-Params!C$29)*3600+MINUTE(A269-Params!C$29)*60+SECOND(A269-Params!C$29)</f>
        <v>1553301310</v>
      </c>
      <c r="C269">
        <f t="shared" si="59"/>
        <v>3</v>
      </c>
      <c r="D269">
        <f t="shared" ca="1" si="60"/>
        <v>159</v>
      </c>
      <c r="E269">
        <f t="shared" ca="1" si="61"/>
        <v>90203.403068760716</v>
      </c>
      <c r="F269">
        <f t="shared" ca="1" si="62"/>
        <v>-76241.611961800008</v>
      </c>
      <c r="G269">
        <f t="shared" ca="1" si="63"/>
        <v>10363.200000000001</v>
      </c>
      <c r="H269" s="9">
        <f t="shared" ca="1" si="58"/>
        <v>164.00569312392858</v>
      </c>
      <c r="I269" s="9">
        <f t="shared" ca="1" si="58"/>
        <v>-138.62080382000002</v>
      </c>
      <c r="J269" s="9">
        <f t="shared" ca="1" si="58"/>
        <v>0</v>
      </c>
      <c r="K269" s="9">
        <f t="shared" ca="1" si="58"/>
        <v>214.74076145148402</v>
      </c>
      <c r="L269" s="9">
        <f t="shared" ca="1" si="58"/>
        <v>130.20514523201825</v>
      </c>
      <c r="M269">
        <f t="shared" ca="1" si="64"/>
        <v>55.158953373015869</v>
      </c>
      <c r="N269">
        <f t="shared" ca="1" si="65"/>
        <v>34.376810515873011</v>
      </c>
    </row>
    <row r="270" spans="1:14" x14ac:dyDescent="0.25">
      <c r="A270" s="4">
        <f t="shared" si="66"/>
        <v>0.43188657407407405</v>
      </c>
      <c r="B270" s="3">
        <f>Params!D$29+HOUR(A270-Params!C$29)*3600+MINUTE(A270-Params!C$29)*60+SECOND(A270-Params!C$29)</f>
        <v>1553301315</v>
      </c>
      <c r="C270">
        <f t="shared" si="59"/>
        <v>3</v>
      </c>
      <c r="D270">
        <f t="shared" ca="1" si="60"/>
        <v>159</v>
      </c>
      <c r="E270">
        <f t="shared" ca="1" si="61"/>
        <v>91023.431534380361</v>
      </c>
      <c r="F270">
        <f t="shared" ca="1" si="62"/>
        <v>-76934.715980900015</v>
      </c>
      <c r="G270">
        <f t="shared" ca="1" si="63"/>
        <v>10363.200000000001</v>
      </c>
      <c r="H270" s="9">
        <f t="shared" ca="1" si="58"/>
        <v>164.00569312392858</v>
      </c>
      <c r="I270" s="9">
        <f t="shared" ca="1" si="58"/>
        <v>-138.62080382000002</v>
      </c>
      <c r="J270" s="9">
        <f t="shared" ca="1" si="58"/>
        <v>0</v>
      </c>
      <c r="K270" s="9">
        <f t="shared" ca="1" si="58"/>
        <v>214.74076145148402</v>
      </c>
      <c r="L270" s="9">
        <f t="shared" ca="1" si="58"/>
        <v>130.20514523201825</v>
      </c>
      <c r="M270">
        <f t="shared" ca="1" si="64"/>
        <v>55.152671130952378</v>
      </c>
      <c r="N270">
        <f t="shared" ca="1" si="65"/>
        <v>34.389933035714286</v>
      </c>
    </row>
    <row r="271" spans="1:14" x14ac:dyDescent="0.25">
      <c r="A271" s="4">
        <f t="shared" si="66"/>
        <v>0.43194444444444446</v>
      </c>
      <c r="B271" s="3">
        <f>Params!D$29+HOUR(A271-Params!C$29)*3600+MINUTE(A271-Params!C$29)*60+SECOND(A271-Params!C$29)</f>
        <v>1553301320</v>
      </c>
      <c r="C271">
        <f t="shared" si="59"/>
        <v>3</v>
      </c>
      <c r="D271">
        <f t="shared" ca="1" si="60"/>
        <v>159</v>
      </c>
      <c r="E271">
        <f t="shared" ca="1" si="61"/>
        <v>91843.46</v>
      </c>
      <c r="F271">
        <f t="shared" ca="1" si="62"/>
        <v>-77627.820000000007</v>
      </c>
      <c r="G271">
        <f t="shared" ca="1" si="63"/>
        <v>10363.200000000001</v>
      </c>
      <c r="H271" s="9">
        <f t="shared" ca="1" si="58"/>
        <v>164.00569312392858</v>
      </c>
      <c r="I271" s="9">
        <f t="shared" ca="1" si="58"/>
        <v>-138.62080382000002</v>
      </c>
      <c r="J271" s="9">
        <f t="shared" ca="1" si="58"/>
        <v>0</v>
      </c>
      <c r="K271" s="9">
        <f t="shared" ca="1" si="58"/>
        <v>214.74076145148402</v>
      </c>
      <c r="L271" s="9">
        <f t="shared" ca="1" si="58"/>
        <v>130.20514523201825</v>
      </c>
      <c r="M271">
        <f t="shared" ca="1" si="64"/>
        <v>55.146388888888886</v>
      </c>
      <c r="N271">
        <f t="shared" ca="1" si="65"/>
        <v>34.403055555555554</v>
      </c>
    </row>
    <row r="272" spans="1:14" x14ac:dyDescent="0.25">
      <c r="A272" s="4" t="s">
        <v>132</v>
      </c>
      <c r="B272" s="3"/>
      <c r="H272" s="9"/>
      <c r="I272" s="9"/>
      <c r="J272" s="9"/>
      <c r="K272" s="9"/>
      <c r="L272" s="9"/>
    </row>
    <row r="273" spans="1:12" x14ac:dyDescent="0.25">
      <c r="A273" s="4"/>
      <c r="B273" s="3"/>
      <c r="H273" s="9"/>
      <c r="I273" s="9"/>
      <c r="J273" s="9"/>
      <c r="K273" s="9"/>
      <c r="L273" s="9"/>
    </row>
    <row r="274" spans="1:12" x14ac:dyDescent="0.25">
      <c r="A274" s="4"/>
      <c r="B274" s="3"/>
      <c r="H274" s="9"/>
      <c r="I274" s="9"/>
      <c r="J274" s="9"/>
      <c r="K274" s="9"/>
      <c r="L274" s="9"/>
    </row>
    <row r="275" spans="1:12" x14ac:dyDescent="0.25">
      <c r="A275" s="4"/>
      <c r="B275" s="3"/>
      <c r="H275" s="9"/>
      <c r="I275" s="9"/>
      <c r="J275" s="9"/>
      <c r="K275" s="9"/>
      <c r="L275" s="9"/>
    </row>
    <row r="276" spans="1:12" x14ac:dyDescent="0.25">
      <c r="A276" s="4"/>
      <c r="B276" s="3"/>
      <c r="H276" s="9"/>
      <c r="I276" s="9"/>
      <c r="J276" s="9"/>
      <c r="K276" s="9"/>
      <c r="L276" s="9"/>
    </row>
    <row r="277" spans="1:12" x14ac:dyDescent="0.25">
      <c r="A277" s="4"/>
      <c r="B277" s="3"/>
      <c r="H277" s="9"/>
      <c r="I277" s="9"/>
      <c r="J277" s="9"/>
      <c r="K277" s="9"/>
      <c r="L277" s="9"/>
    </row>
    <row r="278" spans="1:12" x14ac:dyDescent="0.25">
      <c r="A278" s="4"/>
      <c r="B278" s="3"/>
      <c r="H278" s="9"/>
      <c r="I278" s="9"/>
      <c r="J278" s="9"/>
      <c r="K278" s="9"/>
      <c r="L278" s="9"/>
    </row>
    <row r="279" spans="1:12" x14ac:dyDescent="0.25">
      <c r="A279" s="4"/>
      <c r="B279" s="3"/>
      <c r="H279" s="9"/>
      <c r="I279" s="9"/>
      <c r="J279" s="9"/>
      <c r="K279" s="9"/>
      <c r="L279" s="9"/>
    </row>
    <row r="280" spans="1:12" x14ac:dyDescent="0.25">
      <c r="A280" s="4"/>
      <c r="B280" s="3"/>
      <c r="H280" s="9"/>
      <c r="I280" s="9"/>
      <c r="J280" s="9"/>
      <c r="K280" s="9"/>
      <c r="L280" s="9"/>
    </row>
    <row r="281" spans="1:12" x14ac:dyDescent="0.25">
      <c r="A281" s="4"/>
      <c r="B281" s="3"/>
      <c r="H281" s="9"/>
      <c r="I281" s="9"/>
      <c r="J281" s="9"/>
      <c r="K281" s="9"/>
      <c r="L281" s="9"/>
    </row>
    <row r="282" spans="1:12" x14ac:dyDescent="0.25">
      <c r="A282" s="4"/>
      <c r="B282" s="3"/>
      <c r="H282" s="9"/>
      <c r="I282" s="9"/>
      <c r="J282" s="9"/>
      <c r="K282" s="9"/>
      <c r="L282" s="9"/>
    </row>
    <row r="283" spans="1:12" x14ac:dyDescent="0.25">
      <c r="A283" s="4"/>
      <c r="B283" s="3"/>
      <c r="H283" s="9"/>
      <c r="I283" s="9"/>
      <c r="J283" s="9"/>
      <c r="K283" s="9"/>
      <c r="L283" s="9"/>
    </row>
    <row r="284" spans="1:12" x14ac:dyDescent="0.25">
      <c r="A284" s="4"/>
      <c r="B284" s="3"/>
      <c r="H284" s="9"/>
      <c r="I284" s="9"/>
      <c r="J284" s="9"/>
      <c r="K284" s="9"/>
      <c r="L284" s="9"/>
    </row>
    <row r="285" spans="1:12" x14ac:dyDescent="0.25">
      <c r="A285" s="4"/>
      <c r="B285" s="3"/>
      <c r="H285" s="9"/>
      <c r="I285" s="9"/>
      <c r="J285" s="9"/>
      <c r="K285" s="9"/>
      <c r="L285" s="9"/>
    </row>
    <row r="286" spans="1:12" x14ac:dyDescent="0.25">
      <c r="A286" s="4"/>
      <c r="B286" s="3"/>
      <c r="H286" s="9"/>
      <c r="I286" s="9"/>
      <c r="J286" s="9"/>
      <c r="K286" s="9"/>
      <c r="L286" s="9"/>
    </row>
    <row r="287" spans="1:12" x14ac:dyDescent="0.25">
      <c r="A287" s="4"/>
      <c r="B287" s="3"/>
      <c r="H287" s="9"/>
      <c r="I287" s="9"/>
      <c r="J287" s="9"/>
      <c r="K287" s="9"/>
      <c r="L287" s="9"/>
    </row>
  </sheetData>
  <conditionalFormatting sqref="A8:A271 A273:A287">
    <cfRule type="expression" dxfId="58" priority="2">
      <formula>VLOOKUP(A8,A$2:D$4,4,FALSE)</formula>
    </cfRule>
  </conditionalFormatting>
  <conditionalFormatting sqref="A7">
    <cfRule type="expression" dxfId="57" priority="1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FFC000"/>
  </sheetPr>
  <dimension ref="A1:S316"/>
  <sheetViews>
    <sheetView zoomScaleNormal="100"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127</v>
      </c>
      <c r="B1">
        <v>244202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0.41822916666666665</v>
      </c>
      <c r="B2" s="6" t="s">
        <v>79</v>
      </c>
      <c r="C2" s="7">
        <v>340</v>
      </c>
      <c r="D2" s="7">
        <f>ROW()</f>
        <v>2</v>
      </c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10363.200000000001</v>
      </c>
      <c r="H2" s="9">
        <f t="shared" ref="H2:J3" si="0">(E3-E2)/(MINUTE($A3-$A2)*60+SECOND($A3-$A2))</f>
        <v>200.74011139627908</v>
      </c>
      <c r="I2" s="9">
        <f t="shared" si="0"/>
        <v>97.662496339844964</v>
      </c>
      <c r="J2" s="9">
        <f t="shared" si="0"/>
        <v>0</v>
      </c>
      <c r="K2" s="9">
        <f>SQRT(H2*H2+I2*I2)</f>
        <v>223.23654610014185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8.8372093023255857E-4</v>
      </c>
      <c r="P2" s="10">
        <f>(N3-N2)/(MINUTE($A3-$A2)*60+SECOND($A3-$A2))</f>
        <v>3.2123169681309155E-3</v>
      </c>
    </row>
    <row r="3" spans="1:16" x14ac:dyDescent="0.25">
      <c r="A3" s="5">
        <v>0.42569444444444443</v>
      </c>
      <c r="B3" s="6" t="s">
        <v>61</v>
      </c>
      <c r="C3" s="7">
        <v>340</v>
      </c>
      <c r="D3" s="7">
        <f>ROW()</f>
        <v>3</v>
      </c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10363.200000000001</v>
      </c>
      <c r="H3" s="9">
        <f t="shared" si="0"/>
        <v>166.64097086586668</v>
      </c>
      <c r="I3" s="9">
        <f t="shared" si="0"/>
        <v>99.810479814399997</v>
      </c>
      <c r="J3" s="9">
        <f t="shared" si="0"/>
        <v>0</v>
      </c>
      <c r="K3" s="9">
        <f>SQRT(H3*H3+I3*I3)</f>
        <v>194.24557923386411</v>
      </c>
      <c r="L3" s="9">
        <f>DEGREES(ATAN2(I3,H3))</f>
        <v>59.080279440885654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8.8888888888888568E-4</v>
      </c>
      <c r="P3" s="10">
        <f>(N4-N3)/(MINUTE($A4-$A3)*60+SECOND($A4-$A3))</f>
        <v>2.6666666666666666E-3</v>
      </c>
    </row>
    <row r="4" spans="1:16" x14ac:dyDescent="0.25">
      <c r="A4" s="5">
        <v>0.43437500000000001</v>
      </c>
      <c r="B4" s="6" t="s">
        <v>85</v>
      </c>
      <c r="C4" s="7">
        <v>340</v>
      </c>
      <c r="D4" s="7">
        <f>ROW()</f>
        <v>4</v>
      </c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10363.200000000001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0.41822916666666665</v>
      </c>
      <c r="B7" s="3">
        <f>Params!D$29+HOUR(A7-Params!C$29)*3600+MINUTE(A7-Params!C$29)*60+SECOND(A7-Params!C$29)</f>
        <v>1553300135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-129477.1</v>
      </c>
      <c r="F7">
        <f ca="1">INDIRECT("F$"&amp;C7)+INDIRECT("I$"&amp;C7)*($B7-INDIRECT("B$"&amp;D7))</f>
        <v>-62992.480000000003</v>
      </c>
      <c r="G7">
        <f ca="1">INDIRECT("G$"&amp;C7)+INDIRECT("J$"&amp;C7)*($B7-INDIRECT("B$"&amp;D7))</f>
        <v>10363.200000000001</v>
      </c>
      <c r="H7" s="9">
        <f ca="1">INDIRECT(ADDRESS($C7,COLUMN()))</f>
        <v>200.74011139627908</v>
      </c>
      <c r="I7" s="9">
        <f t="shared" ref="I7:L22" ca="1" si="1">INDIRECT(ADDRESS($C7,COLUMN()))</f>
        <v>97.662496339844964</v>
      </c>
      <c r="J7" s="9">
        <f t="shared" ca="1" si="1"/>
        <v>0</v>
      </c>
      <c r="K7" s="9">
        <f t="shared" ca="1" si="1"/>
        <v>223.23654610014185</v>
      </c>
      <c r="L7" s="9">
        <f t="shared" ca="1" si="1"/>
        <v>64.056517093079464</v>
      </c>
      <c r="M7">
        <f ca="1">INDIRECT("M$"&amp;C7)+INDIRECT("O$"&amp;C7)*($B7-INDIRECT("B$"&amp;D7))</f>
        <v>55.28</v>
      </c>
      <c r="N7">
        <f ca="1">INDIRECT("N$"&amp;C7)+INDIRECT("P$"&amp;C7)*($B7-INDIRECT("B$"&amp;D7))</f>
        <v>30.861388888888889</v>
      </c>
      <c r="P7" s="3"/>
    </row>
    <row r="8" spans="1:16" x14ac:dyDescent="0.25">
      <c r="A8" s="4">
        <f>TIME(HOUR(A7),MINUTE(A7),SECOND(A7)+5)</f>
        <v>0.41828703703703707</v>
      </c>
      <c r="B8" s="3">
        <f>Params!D$29+HOUR(A8-Params!C$29)*3600+MINUTE(A8-Params!C$29)*60+SECOND(A8-Params!C$29)</f>
        <v>1553300140</v>
      </c>
      <c r="C8">
        <f t="shared" ref="C8" si="2">_xlfn.IFNA(VLOOKUP(A8,A$2:D$3,4,FALSE),C7)</f>
        <v>2</v>
      </c>
      <c r="D8">
        <f t="shared" ref="D8" ca="1" si="3">IF(A8=INDIRECT("A"&amp;C8),ROW(),D7)</f>
        <v>7</v>
      </c>
      <c r="E8">
        <f ca="1">INDIRECT("E$"&amp;C8)+INDIRECT("H$"&amp;C8)*($B8-INDIRECT("B$"&amp;D8))</f>
        <v>-128473.39944301861</v>
      </c>
      <c r="F8">
        <f ca="1">INDIRECT("F$"&amp;C8)+INDIRECT("I$"&amp;C8)*($B8-INDIRECT("B$"&amp;D8))</f>
        <v>-62504.167518300776</v>
      </c>
      <c r="G8">
        <f t="shared" ref="G8" ca="1" si="4">INDIRECT("G$"&amp;C8)+INDIRECT("J$"&amp;C8)*($B8-INDIRECT("B$"&amp;D8))</f>
        <v>10363.200000000001</v>
      </c>
      <c r="H8" s="9">
        <f t="shared" ref="H8:L23" ca="1" si="5">INDIRECT(ADDRESS($C8,COLUMN()))</f>
        <v>200.74011139627908</v>
      </c>
      <c r="I8" s="9">
        <f t="shared" ca="1" si="1"/>
        <v>97.662496339844964</v>
      </c>
      <c r="J8" s="9">
        <f t="shared" ca="1" si="1"/>
        <v>0</v>
      </c>
      <c r="K8" s="9">
        <f t="shared" ca="1" si="1"/>
        <v>223.23654610014185</v>
      </c>
      <c r="L8" s="9">
        <f t="shared" ca="1" si="1"/>
        <v>64.056517093079464</v>
      </c>
      <c r="M8">
        <f ca="1">INDIRECT("M$"&amp;C8)+INDIRECT("O$"&amp;C8)*($B8-INDIRECT("B$"&amp;D8))</f>
        <v>55.284418604651165</v>
      </c>
      <c r="N8">
        <f ca="1">INDIRECT("N$"&amp;C8)+INDIRECT("P$"&amp;C8)*($B8-INDIRECT("B$"&amp;D8))</f>
        <v>30.877450473729542</v>
      </c>
      <c r="P8" s="3"/>
    </row>
    <row r="9" spans="1:16" x14ac:dyDescent="0.25">
      <c r="A9" s="4">
        <f t="shared" ref="A9:A31" si="6">TIME(HOUR(A8),MINUTE(A8),SECOND(A8)+5)</f>
        <v>0.41834490740740743</v>
      </c>
      <c r="B9" s="3">
        <f>Params!D$29+HOUR(A9-Params!C$29)*3600+MINUTE(A9-Params!C$29)*60+SECOND(A9-Params!C$29)</f>
        <v>1553300145</v>
      </c>
      <c r="C9">
        <f t="shared" ref="C9:C32" si="7">_xlfn.IFNA(VLOOKUP(A9,A$2:D$3,4,FALSE),C8)</f>
        <v>2</v>
      </c>
      <c r="D9">
        <f t="shared" ref="D9:D32" ca="1" si="8">IF(A9=INDIRECT("A"&amp;C9),ROW(),D8)</f>
        <v>7</v>
      </c>
      <c r="E9">
        <f t="shared" ref="E9:E31" ca="1" si="9">INDIRECT("E$"&amp;C9)+INDIRECT("H$"&amp;C9)*($B9-INDIRECT("B$"&amp;D9))</f>
        <v>-127469.69888603722</v>
      </c>
      <c r="F9">
        <f t="shared" ref="F9:F31" ca="1" si="10">INDIRECT("F$"&amp;C9)+INDIRECT("I$"&amp;C9)*($B9-INDIRECT("B$"&amp;D9))</f>
        <v>-62015.855036601555</v>
      </c>
      <c r="G9">
        <f t="shared" ref="G9:G32" ca="1" si="11">INDIRECT("G$"&amp;C9)+INDIRECT("J$"&amp;C9)*($B9-INDIRECT("B$"&amp;D9))</f>
        <v>10363.200000000001</v>
      </c>
      <c r="H9" s="9">
        <f t="shared" ca="1" si="5"/>
        <v>200.74011139627908</v>
      </c>
      <c r="I9" s="9">
        <f t="shared" ca="1" si="1"/>
        <v>97.662496339844964</v>
      </c>
      <c r="J9" s="9">
        <f t="shared" ca="1" si="1"/>
        <v>0</v>
      </c>
      <c r="K9" s="9">
        <f t="shared" ca="1" si="1"/>
        <v>223.23654610014185</v>
      </c>
      <c r="L9" s="9">
        <f t="shared" ca="1" si="1"/>
        <v>64.056517093079464</v>
      </c>
      <c r="M9">
        <f t="shared" ref="M9:M31" ca="1" si="12">INDIRECT("M$"&amp;C9)+INDIRECT("O$"&amp;C9)*($B9-INDIRECT("B$"&amp;D9))</f>
        <v>55.288837209302329</v>
      </c>
      <c r="N9">
        <f t="shared" ref="N9:N31" ca="1" si="13">INDIRECT("N$"&amp;C9)+INDIRECT("P$"&amp;C9)*($B9-INDIRECT("B$"&amp;D9))</f>
        <v>30.893512058570199</v>
      </c>
      <c r="P9" s="3"/>
    </row>
    <row r="10" spans="1:16" x14ac:dyDescent="0.25">
      <c r="A10" s="4">
        <f t="shared" si="6"/>
        <v>0.41840277777777773</v>
      </c>
      <c r="B10" s="3">
        <f>Params!D$29+HOUR(A10-Params!C$29)*3600+MINUTE(A10-Params!C$29)*60+SECOND(A10-Params!C$29)</f>
        <v>1553300150</v>
      </c>
      <c r="C10">
        <f t="shared" si="7"/>
        <v>2</v>
      </c>
      <c r="D10">
        <f t="shared" ca="1" si="8"/>
        <v>7</v>
      </c>
      <c r="E10">
        <f t="shared" ca="1" si="9"/>
        <v>-126465.99832905582</v>
      </c>
      <c r="F10">
        <f t="shared" ca="1" si="10"/>
        <v>-61527.542554902328</v>
      </c>
      <c r="G10">
        <f t="shared" ca="1" si="11"/>
        <v>10363.200000000001</v>
      </c>
      <c r="H10" s="9">
        <f t="shared" ca="1" si="5"/>
        <v>200.74011139627908</v>
      </c>
      <c r="I10" s="9">
        <f t="shared" ca="1" si="1"/>
        <v>97.662496339844964</v>
      </c>
      <c r="J10" s="9">
        <f t="shared" ca="1" si="1"/>
        <v>0</v>
      </c>
      <c r="K10" s="9">
        <f t="shared" ca="1" si="1"/>
        <v>223.23654610014185</v>
      </c>
      <c r="L10" s="9">
        <f t="shared" ca="1" si="1"/>
        <v>64.056517093079464</v>
      </c>
      <c r="M10">
        <f t="shared" ca="1" si="12"/>
        <v>55.293255813953486</v>
      </c>
      <c r="N10">
        <f t="shared" ca="1" si="13"/>
        <v>30.909573643410852</v>
      </c>
    </row>
    <row r="11" spans="1:16" x14ac:dyDescent="0.25">
      <c r="A11" s="4">
        <f t="shared" si="6"/>
        <v>0.41846064814814815</v>
      </c>
      <c r="B11" s="3">
        <f>Params!D$29+HOUR(A11-Params!C$29)*3600+MINUTE(A11-Params!C$29)*60+SECOND(A11-Params!C$29)</f>
        <v>1553300155</v>
      </c>
      <c r="C11">
        <f t="shared" si="7"/>
        <v>2</v>
      </c>
      <c r="D11">
        <f t="shared" ca="1" si="8"/>
        <v>7</v>
      </c>
      <c r="E11">
        <f t="shared" ca="1" si="9"/>
        <v>-125462.29777207442</v>
      </c>
      <c r="F11">
        <f t="shared" ca="1" si="10"/>
        <v>-61039.230073203107</v>
      </c>
      <c r="G11">
        <f t="shared" ca="1" si="11"/>
        <v>10363.200000000001</v>
      </c>
      <c r="H11" s="9">
        <f t="shared" ca="1" si="5"/>
        <v>200.74011139627908</v>
      </c>
      <c r="I11" s="9">
        <f t="shared" ca="1" si="1"/>
        <v>97.662496339844964</v>
      </c>
      <c r="J11" s="9">
        <f t="shared" ca="1" si="1"/>
        <v>0</v>
      </c>
      <c r="K11" s="9">
        <f t="shared" ca="1" si="1"/>
        <v>223.23654610014185</v>
      </c>
      <c r="L11" s="9">
        <f t="shared" ca="1" si="1"/>
        <v>64.056517093079464</v>
      </c>
      <c r="M11">
        <f t="shared" ca="1" si="12"/>
        <v>55.29767441860465</v>
      </c>
      <c r="N11">
        <f t="shared" ca="1" si="13"/>
        <v>30.925635228251508</v>
      </c>
      <c r="P11" s="9"/>
    </row>
    <row r="12" spans="1:16" x14ac:dyDescent="0.25">
      <c r="A12" s="4">
        <f t="shared" si="6"/>
        <v>0.41851851851851851</v>
      </c>
      <c r="B12" s="3">
        <f>Params!D$29+HOUR(A12-Params!C$29)*3600+MINUTE(A12-Params!C$29)*60+SECOND(A12-Params!C$29)</f>
        <v>1553300160</v>
      </c>
      <c r="C12">
        <f t="shared" si="7"/>
        <v>2</v>
      </c>
      <c r="D12">
        <f t="shared" ca="1" si="8"/>
        <v>7</v>
      </c>
      <c r="E12">
        <f t="shared" ca="1" si="9"/>
        <v>-124458.59721509303</v>
      </c>
      <c r="F12">
        <f t="shared" ca="1" si="10"/>
        <v>-60550.91759150388</v>
      </c>
      <c r="G12">
        <f t="shared" ca="1" si="11"/>
        <v>10363.200000000001</v>
      </c>
      <c r="H12" s="9">
        <f t="shared" ca="1" si="5"/>
        <v>200.74011139627908</v>
      </c>
      <c r="I12" s="9">
        <f t="shared" ca="1" si="1"/>
        <v>97.662496339844964</v>
      </c>
      <c r="J12" s="9">
        <f t="shared" ca="1" si="1"/>
        <v>0</v>
      </c>
      <c r="K12" s="9">
        <f t="shared" ca="1" si="1"/>
        <v>223.23654610014185</v>
      </c>
      <c r="L12" s="9">
        <f t="shared" ca="1" si="1"/>
        <v>64.056517093079464</v>
      </c>
      <c r="M12">
        <f t="shared" ca="1" si="12"/>
        <v>55.302093023255814</v>
      </c>
      <c r="N12">
        <f t="shared" ca="1" si="13"/>
        <v>30.941696813092161</v>
      </c>
    </row>
    <row r="13" spans="1:16" x14ac:dyDescent="0.25">
      <c r="A13" s="4">
        <f t="shared" si="6"/>
        <v>0.41857638888888887</v>
      </c>
      <c r="B13" s="3">
        <f>Params!D$29+HOUR(A13-Params!C$29)*3600+MINUTE(A13-Params!C$29)*60+SECOND(A13-Params!C$29)</f>
        <v>1553300165</v>
      </c>
      <c r="C13">
        <f t="shared" si="7"/>
        <v>2</v>
      </c>
      <c r="D13">
        <f t="shared" ca="1" si="8"/>
        <v>7</v>
      </c>
      <c r="E13">
        <f t="shared" ca="1" si="9"/>
        <v>-123454.89665811164</v>
      </c>
      <c r="F13">
        <f t="shared" ca="1" si="10"/>
        <v>-60062.605109804652</v>
      </c>
      <c r="G13">
        <f t="shared" ca="1" si="11"/>
        <v>10363.200000000001</v>
      </c>
      <c r="H13" s="9">
        <f t="shared" ca="1" si="5"/>
        <v>200.74011139627908</v>
      </c>
      <c r="I13" s="9">
        <f t="shared" ca="1" si="1"/>
        <v>97.662496339844964</v>
      </c>
      <c r="J13" s="9">
        <f t="shared" ca="1" si="1"/>
        <v>0</v>
      </c>
      <c r="K13" s="9">
        <f t="shared" ca="1" si="1"/>
        <v>223.23654610014185</v>
      </c>
      <c r="L13" s="9">
        <f t="shared" ca="1" si="1"/>
        <v>64.056517093079464</v>
      </c>
      <c r="M13">
        <f t="shared" ca="1" si="12"/>
        <v>55.306511627906978</v>
      </c>
      <c r="N13">
        <f t="shared" ca="1" si="13"/>
        <v>30.957758397932817</v>
      </c>
    </row>
    <row r="14" spans="1:16" x14ac:dyDescent="0.25">
      <c r="A14" s="4">
        <f t="shared" si="6"/>
        <v>0.41863425925925929</v>
      </c>
      <c r="B14" s="3">
        <f>Params!D$29+HOUR(A14-Params!C$29)*3600+MINUTE(A14-Params!C$29)*60+SECOND(A14-Params!C$29)</f>
        <v>1553300170</v>
      </c>
      <c r="C14">
        <f t="shared" si="7"/>
        <v>2</v>
      </c>
      <c r="D14">
        <f t="shared" ca="1" si="8"/>
        <v>7</v>
      </c>
      <c r="E14">
        <f t="shared" ca="1" si="9"/>
        <v>-122451.19610113023</v>
      </c>
      <c r="F14">
        <f t="shared" ca="1" si="10"/>
        <v>-59574.292628105432</v>
      </c>
      <c r="G14">
        <f t="shared" ca="1" si="11"/>
        <v>10363.200000000001</v>
      </c>
      <c r="H14" s="9">
        <f t="shared" ca="1" si="5"/>
        <v>200.74011139627908</v>
      </c>
      <c r="I14" s="9">
        <f t="shared" ca="1" si="1"/>
        <v>97.662496339844964</v>
      </c>
      <c r="J14" s="9">
        <f t="shared" ca="1" si="1"/>
        <v>0</v>
      </c>
      <c r="K14" s="9">
        <f t="shared" ca="1" si="1"/>
        <v>223.23654610014185</v>
      </c>
      <c r="L14" s="9">
        <f t="shared" ca="1" si="1"/>
        <v>64.056517093079464</v>
      </c>
      <c r="M14">
        <f t="shared" ca="1" si="12"/>
        <v>55.310930232558142</v>
      </c>
      <c r="N14">
        <f t="shared" ca="1" si="13"/>
        <v>30.97381998277347</v>
      </c>
    </row>
    <row r="15" spans="1:16" x14ac:dyDescent="0.25">
      <c r="A15" s="4">
        <f t="shared" si="6"/>
        <v>0.41869212962962959</v>
      </c>
      <c r="B15" s="3">
        <f>Params!D$29+HOUR(A15-Params!C$29)*3600+MINUTE(A15-Params!C$29)*60+SECOND(A15-Params!C$29)</f>
        <v>1553300175</v>
      </c>
      <c r="C15">
        <f t="shared" si="7"/>
        <v>2</v>
      </c>
      <c r="D15">
        <f t="shared" ca="1" si="8"/>
        <v>7</v>
      </c>
      <c r="E15">
        <f t="shared" ca="1" si="9"/>
        <v>-121447.49554414884</v>
      </c>
      <c r="F15">
        <f t="shared" ca="1" si="10"/>
        <v>-59085.980146406204</v>
      </c>
      <c r="G15">
        <f t="shared" ca="1" si="11"/>
        <v>10363.200000000001</v>
      </c>
      <c r="H15" s="9">
        <f t="shared" ca="1" si="5"/>
        <v>200.74011139627908</v>
      </c>
      <c r="I15" s="9">
        <f t="shared" ca="1" si="1"/>
        <v>97.662496339844964</v>
      </c>
      <c r="J15" s="9">
        <f t="shared" ca="1" si="1"/>
        <v>0</v>
      </c>
      <c r="K15" s="9">
        <f t="shared" ca="1" si="1"/>
        <v>223.23654610014185</v>
      </c>
      <c r="L15" s="9">
        <f t="shared" ca="1" si="1"/>
        <v>64.056517093079464</v>
      </c>
      <c r="M15">
        <f t="shared" ca="1" si="12"/>
        <v>55.315348837209307</v>
      </c>
      <c r="N15">
        <f t="shared" ca="1" si="13"/>
        <v>30.989881567614127</v>
      </c>
    </row>
    <row r="16" spans="1:16" x14ac:dyDescent="0.25">
      <c r="A16" s="4">
        <f t="shared" si="6"/>
        <v>0.41875000000000001</v>
      </c>
      <c r="B16" s="3">
        <f>Params!D$29+HOUR(A16-Params!C$29)*3600+MINUTE(A16-Params!C$29)*60+SECOND(A16-Params!C$29)</f>
        <v>1553300180</v>
      </c>
      <c r="C16">
        <f t="shared" si="7"/>
        <v>2</v>
      </c>
      <c r="D16">
        <f t="shared" ca="1" si="8"/>
        <v>7</v>
      </c>
      <c r="E16">
        <f t="shared" ca="1" si="9"/>
        <v>-120443.79498716745</v>
      </c>
      <c r="F16">
        <f t="shared" ca="1" si="10"/>
        <v>-58597.667664706983</v>
      </c>
      <c r="G16">
        <f t="shared" ca="1" si="11"/>
        <v>10363.200000000001</v>
      </c>
      <c r="H16" s="9">
        <f t="shared" ca="1" si="5"/>
        <v>200.74011139627908</v>
      </c>
      <c r="I16" s="9">
        <f t="shared" ca="1" si="1"/>
        <v>97.662496339844964</v>
      </c>
      <c r="J16" s="9">
        <f t="shared" ca="1" si="1"/>
        <v>0</v>
      </c>
      <c r="K16" s="9">
        <f t="shared" ca="1" si="1"/>
        <v>223.23654610014185</v>
      </c>
      <c r="L16" s="9">
        <f t="shared" ca="1" si="1"/>
        <v>64.056517093079464</v>
      </c>
      <c r="M16">
        <f t="shared" ca="1" si="12"/>
        <v>55.319767441860463</v>
      </c>
      <c r="N16">
        <f t="shared" ca="1" si="13"/>
        <v>31.00594315245478</v>
      </c>
    </row>
    <row r="17" spans="1:14" x14ac:dyDescent="0.25">
      <c r="A17" s="4">
        <f t="shared" si="6"/>
        <v>0.41880787037037037</v>
      </c>
      <c r="B17" s="3">
        <f>Params!D$29+HOUR(A17-Params!C$29)*3600+MINUTE(A17-Params!C$29)*60+SECOND(A17-Params!C$29)</f>
        <v>1553300185</v>
      </c>
      <c r="C17">
        <f t="shared" si="7"/>
        <v>2</v>
      </c>
      <c r="D17">
        <f t="shared" ca="1" si="8"/>
        <v>7</v>
      </c>
      <c r="E17">
        <f t="shared" ca="1" si="9"/>
        <v>-119440.09443018606</v>
      </c>
      <c r="F17">
        <f t="shared" ca="1" si="10"/>
        <v>-58109.355183007756</v>
      </c>
      <c r="G17">
        <f t="shared" ca="1" si="11"/>
        <v>10363.200000000001</v>
      </c>
      <c r="H17" s="9">
        <f t="shared" ca="1" si="5"/>
        <v>200.74011139627908</v>
      </c>
      <c r="I17" s="9">
        <f t="shared" ca="1" si="1"/>
        <v>97.662496339844964</v>
      </c>
      <c r="J17" s="9">
        <f t="shared" ca="1" si="1"/>
        <v>0</v>
      </c>
      <c r="K17" s="9">
        <f t="shared" ca="1" si="1"/>
        <v>223.23654610014185</v>
      </c>
      <c r="L17" s="9">
        <f t="shared" ca="1" si="1"/>
        <v>64.056517093079464</v>
      </c>
      <c r="M17">
        <f t="shared" ca="1" si="12"/>
        <v>55.324186046511628</v>
      </c>
      <c r="N17">
        <f t="shared" ca="1" si="13"/>
        <v>31.022004737295436</v>
      </c>
    </row>
    <row r="18" spans="1:14" x14ac:dyDescent="0.25">
      <c r="A18" s="4">
        <f t="shared" si="6"/>
        <v>0.41886574074074073</v>
      </c>
      <c r="B18" s="3">
        <f>Params!D$29+HOUR(A18-Params!C$29)*3600+MINUTE(A18-Params!C$29)*60+SECOND(A18-Params!C$29)</f>
        <v>1553300190</v>
      </c>
      <c r="C18">
        <f t="shared" si="7"/>
        <v>2</v>
      </c>
      <c r="D18">
        <f t="shared" ca="1" si="8"/>
        <v>7</v>
      </c>
      <c r="E18">
        <f t="shared" ca="1" si="9"/>
        <v>-118436.39387320465</v>
      </c>
      <c r="F18">
        <f t="shared" ca="1" si="10"/>
        <v>-57621.042701308528</v>
      </c>
      <c r="G18">
        <f t="shared" ca="1" si="11"/>
        <v>10363.200000000001</v>
      </c>
      <c r="H18" s="9">
        <f t="shared" ca="1" si="5"/>
        <v>200.74011139627908</v>
      </c>
      <c r="I18" s="9">
        <f t="shared" ca="1" si="1"/>
        <v>97.662496339844964</v>
      </c>
      <c r="J18" s="9">
        <f t="shared" ca="1" si="1"/>
        <v>0</v>
      </c>
      <c r="K18" s="9">
        <f t="shared" ca="1" si="1"/>
        <v>223.23654610014185</v>
      </c>
      <c r="L18" s="9">
        <f t="shared" ca="1" si="1"/>
        <v>64.056517093079464</v>
      </c>
      <c r="M18">
        <f t="shared" ca="1" si="12"/>
        <v>55.328604651162792</v>
      </c>
      <c r="N18">
        <f t="shared" ca="1" si="13"/>
        <v>31.038066322136089</v>
      </c>
    </row>
    <row r="19" spans="1:14" x14ac:dyDescent="0.25">
      <c r="A19" s="4">
        <f t="shared" si="6"/>
        <v>0.41892361111111115</v>
      </c>
      <c r="B19" s="3">
        <f>Params!D$29+HOUR(A19-Params!C$29)*3600+MINUTE(A19-Params!C$29)*60+SECOND(A19-Params!C$29)</f>
        <v>1553300195</v>
      </c>
      <c r="C19">
        <f t="shared" si="7"/>
        <v>2</v>
      </c>
      <c r="D19">
        <f t="shared" ca="1" si="8"/>
        <v>7</v>
      </c>
      <c r="E19">
        <f t="shared" ca="1" si="9"/>
        <v>-117432.69331622326</v>
      </c>
      <c r="F19">
        <f t="shared" ca="1" si="10"/>
        <v>-57132.730219609308</v>
      </c>
      <c r="G19">
        <f t="shared" ca="1" si="11"/>
        <v>10363.200000000001</v>
      </c>
      <c r="H19" s="9">
        <f t="shared" ca="1" si="5"/>
        <v>200.74011139627908</v>
      </c>
      <c r="I19" s="9">
        <f t="shared" ca="1" si="1"/>
        <v>97.662496339844964</v>
      </c>
      <c r="J19" s="9">
        <f t="shared" ca="1" si="1"/>
        <v>0</v>
      </c>
      <c r="K19" s="9">
        <f t="shared" ca="1" si="1"/>
        <v>223.23654610014185</v>
      </c>
      <c r="L19" s="9">
        <f t="shared" ca="1" si="1"/>
        <v>64.056517093079464</v>
      </c>
      <c r="M19">
        <f t="shared" ca="1" si="12"/>
        <v>55.333023255813956</v>
      </c>
      <c r="N19">
        <f t="shared" ca="1" si="13"/>
        <v>31.054127906976746</v>
      </c>
    </row>
    <row r="20" spans="1:14" x14ac:dyDescent="0.25">
      <c r="A20" s="4">
        <f t="shared" si="6"/>
        <v>0.41898148148148145</v>
      </c>
      <c r="B20" s="3">
        <f>Params!D$29+HOUR(A20-Params!C$29)*3600+MINUTE(A20-Params!C$29)*60+SECOND(A20-Params!C$29)</f>
        <v>1553300200</v>
      </c>
      <c r="C20">
        <f t="shared" si="7"/>
        <v>2</v>
      </c>
      <c r="D20">
        <f t="shared" ca="1" si="8"/>
        <v>7</v>
      </c>
      <c r="E20">
        <f t="shared" ca="1" si="9"/>
        <v>-116428.99275924187</v>
      </c>
      <c r="F20">
        <f t="shared" ca="1" si="10"/>
        <v>-56644.41773791008</v>
      </c>
      <c r="G20">
        <f t="shared" ca="1" si="11"/>
        <v>10363.200000000001</v>
      </c>
      <c r="H20" s="9">
        <f t="shared" ca="1" si="5"/>
        <v>200.74011139627908</v>
      </c>
      <c r="I20" s="9">
        <f t="shared" ca="1" si="1"/>
        <v>97.662496339844964</v>
      </c>
      <c r="J20" s="9">
        <f t="shared" ca="1" si="1"/>
        <v>0</v>
      </c>
      <c r="K20" s="9">
        <f t="shared" ca="1" si="1"/>
        <v>223.23654610014185</v>
      </c>
      <c r="L20" s="9">
        <f t="shared" ca="1" si="1"/>
        <v>64.056517093079464</v>
      </c>
      <c r="M20">
        <f t="shared" ca="1" si="12"/>
        <v>55.33744186046512</v>
      </c>
      <c r="N20">
        <f t="shared" ca="1" si="13"/>
        <v>31.070189491817398</v>
      </c>
    </row>
    <row r="21" spans="1:14" x14ac:dyDescent="0.25">
      <c r="A21" s="4">
        <f t="shared" si="6"/>
        <v>0.41903935185185182</v>
      </c>
      <c r="B21" s="3">
        <f>Params!D$29+HOUR(A21-Params!C$29)*3600+MINUTE(A21-Params!C$29)*60+SECOND(A21-Params!C$29)</f>
        <v>1553300205</v>
      </c>
      <c r="C21">
        <f t="shared" si="7"/>
        <v>2</v>
      </c>
      <c r="D21">
        <f t="shared" ca="1" si="8"/>
        <v>7</v>
      </c>
      <c r="E21">
        <f t="shared" ca="1" si="9"/>
        <v>-115425.29220226048</v>
      </c>
      <c r="F21">
        <f t="shared" ca="1" si="10"/>
        <v>-56156.105256210853</v>
      </c>
      <c r="G21">
        <f t="shared" ca="1" si="11"/>
        <v>10363.200000000001</v>
      </c>
      <c r="H21" s="9">
        <f t="shared" ca="1" si="5"/>
        <v>200.74011139627908</v>
      </c>
      <c r="I21" s="9">
        <f t="shared" ca="1" si="1"/>
        <v>97.662496339844964</v>
      </c>
      <c r="J21" s="9">
        <f t="shared" ca="1" si="1"/>
        <v>0</v>
      </c>
      <c r="K21" s="9">
        <f t="shared" ca="1" si="1"/>
        <v>223.23654610014185</v>
      </c>
      <c r="L21" s="9">
        <f t="shared" ca="1" si="1"/>
        <v>64.056517093079464</v>
      </c>
      <c r="M21">
        <f t="shared" ca="1" si="12"/>
        <v>55.341860465116284</v>
      </c>
      <c r="N21">
        <f t="shared" ca="1" si="13"/>
        <v>31.086251076658055</v>
      </c>
    </row>
    <row r="22" spans="1:14" x14ac:dyDescent="0.25">
      <c r="A22" s="4">
        <f t="shared" si="6"/>
        <v>0.41909722222222223</v>
      </c>
      <c r="B22" s="3">
        <f>Params!D$29+HOUR(A22-Params!C$29)*3600+MINUTE(A22-Params!C$29)*60+SECOND(A22-Params!C$29)</f>
        <v>1553300210</v>
      </c>
      <c r="C22">
        <f t="shared" si="7"/>
        <v>2</v>
      </c>
      <c r="D22">
        <f t="shared" ca="1" si="8"/>
        <v>7</v>
      </c>
      <c r="E22">
        <f t="shared" ca="1" si="9"/>
        <v>-114421.59164527907</v>
      </c>
      <c r="F22">
        <f t="shared" ca="1" si="10"/>
        <v>-55667.792774511632</v>
      </c>
      <c r="G22">
        <f t="shared" ca="1" si="11"/>
        <v>10363.200000000001</v>
      </c>
      <c r="H22" s="9">
        <f t="shared" ca="1" si="5"/>
        <v>200.74011139627908</v>
      </c>
      <c r="I22" s="9">
        <f t="shared" ca="1" si="1"/>
        <v>97.662496339844964</v>
      </c>
      <c r="J22" s="9">
        <f t="shared" ca="1" si="1"/>
        <v>0</v>
      </c>
      <c r="K22" s="9">
        <f t="shared" ca="1" si="1"/>
        <v>223.23654610014185</v>
      </c>
      <c r="L22" s="9">
        <f t="shared" ca="1" si="1"/>
        <v>64.056517093079464</v>
      </c>
      <c r="M22">
        <f t="shared" ca="1" si="12"/>
        <v>55.346279069767441</v>
      </c>
      <c r="N22">
        <f t="shared" ca="1" si="13"/>
        <v>31.102312661498708</v>
      </c>
    </row>
    <row r="23" spans="1:14" x14ac:dyDescent="0.25">
      <c r="A23" s="4">
        <f t="shared" si="6"/>
        <v>0.41915509259259259</v>
      </c>
      <c r="B23" s="3">
        <f>Params!D$29+HOUR(A23-Params!C$29)*3600+MINUTE(A23-Params!C$29)*60+SECOND(A23-Params!C$29)</f>
        <v>1553300215</v>
      </c>
      <c r="C23">
        <f t="shared" si="7"/>
        <v>2</v>
      </c>
      <c r="D23">
        <f t="shared" ca="1" si="8"/>
        <v>7</v>
      </c>
      <c r="E23">
        <f t="shared" ca="1" si="9"/>
        <v>-113417.89108829768</v>
      </c>
      <c r="F23">
        <f t="shared" ca="1" si="10"/>
        <v>-55179.480292812405</v>
      </c>
      <c r="G23">
        <f t="shared" ca="1" si="11"/>
        <v>10363.200000000001</v>
      </c>
      <c r="H23" s="9">
        <f t="shared" ca="1" si="5"/>
        <v>200.74011139627908</v>
      </c>
      <c r="I23" s="9">
        <f t="shared" ca="1" si="5"/>
        <v>97.662496339844964</v>
      </c>
      <c r="J23" s="9">
        <f t="shared" ca="1" si="5"/>
        <v>0</v>
      </c>
      <c r="K23" s="9">
        <f t="shared" ca="1" si="5"/>
        <v>223.23654610014185</v>
      </c>
      <c r="L23" s="9">
        <f t="shared" ca="1" si="5"/>
        <v>64.056517093079464</v>
      </c>
      <c r="M23">
        <f t="shared" ca="1" si="12"/>
        <v>55.350697674418605</v>
      </c>
      <c r="N23">
        <f t="shared" ca="1" si="13"/>
        <v>31.118374246339364</v>
      </c>
    </row>
    <row r="24" spans="1:14" x14ac:dyDescent="0.25">
      <c r="A24" s="4">
        <f t="shared" si="6"/>
        <v>0.41921296296296301</v>
      </c>
      <c r="B24" s="3">
        <f>Params!D$29+HOUR(A24-Params!C$29)*3600+MINUTE(A24-Params!C$29)*60+SECOND(A24-Params!C$29)</f>
        <v>1553300220</v>
      </c>
      <c r="C24">
        <f t="shared" si="7"/>
        <v>2</v>
      </c>
      <c r="D24">
        <f t="shared" ca="1" si="8"/>
        <v>7</v>
      </c>
      <c r="E24">
        <f t="shared" ca="1" si="9"/>
        <v>-112414.19053131629</v>
      </c>
      <c r="F24">
        <f t="shared" ca="1" si="10"/>
        <v>-54691.167811113177</v>
      </c>
      <c r="G24">
        <f t="shared" ca="1" si="11"/>
        <v>10363.200000000001</v>
      </c>
      <c r="H24" s="9">
        <f t="shared" ref="H24:L39" ca="1" si="14">INDIRECT(ADDRESS($C24,COLUMN()))</f>
        <v>200.74011139627908</v>
      </c>
      <c r="I24" s="9">
        <f t="shared" ca="1" si="14"/>
        <v>97.662496339844964</v>
      </c>
      <c r="J24" s="9">
        <f t="shared" ca="1" si="14"/>
        <v>0</v>
      </c>
      <c r="K24" s="9">
        <f t="shared" ca="1" si="14"/>
        <v>223.23654610014185</v>
      </c>
      <c r="L24" s="9">
        <f t="shared" ca="1" si="14"/>
        <v>64.056517093079464</v>
      </c>
      <c r="M24">
        <f t="shared" ca="1" si="12"/>
        <v>55.355116279069769</v>
      </c>
      <c r="N24">
        <f t="shared" ca="1" si="13"/>
        <v>31.134435831180017</v>
      </c>
    </row>
    <row r="25" spans="1:14" x14ac:dyDescent="0.25">
      <c r="A25" s="4">
        <f t="shared" si="6"/>
        <v>0.41927083333333331</v>
      </c>
      <c r="B25" s="3">
        <f>Params!D$29+HOUR(A25-Params!C$29)*3600+MINUTE(A25-Params!C$29)*60+SECOND(A25-Params!C$29)</f>
        <v>1553300225</v>
      </c>
      <c r="C25">
        <f t="shared" si="7"/>
        <v>2</v>
      </c>
      <c r="D25">
        <f t="shared" ca="1" si="8"/>
        <v>7</v>
      </c>
      <c r="E25">
        <f t="shared" ca="1" si="9"/>
        <v>-111410.48997433489</v>
      </c>
      <c r="F25">
        <f t="shared" ca="1" si="10"/>
        <v>-54202.855329413956</v>
      </c>
      <c r="G25">
        <f t="shared" ca="1" si="11"/>
        <v>10363.200000000001</v>
      </c>
      <c r="H25" s="9">
        <f t="shared" ca="1" si="14"/>
        <v>200.74011139627908</v>
      </c>
      <c r="I25" s="9">
        <f t="shared" ca="1" si="14"/>
        <v>97.662496339844964</v>
      </c>
      <c r="J25" s="9">
        <f t="shared" ca="1" si="14"/>
        <v>0</v>
      </c>
      <c r="K25" s="9">
        <f t="shared" ca="1" si="14"/>
        <v>223.23654610014185</v>
      </c>
      <c r="L25" s="9">
        <f t="shared" ca="1" si="14"/>
        <v>64.056517093079464</v>
      </c>
      <c r="M25">
        <f t="shared" ca="1" si="12"/>
        <v>55.359534883720933</v>
      </c>
      <c r="N25">
        <f t="shared" ca="1" si="13"/>
        <v>31.15049741602067</v>
      </c>
    </row>
    <row r="26" spans="1:14" x14ac:dyDescent="0.25">
      <c r="A26" s="4">
        <f t="shared" si="6"/>
        <v>0.41932870370370368</v>
      </c>
      <c r="B26" s="3">
        <f>Params!D$29+HOUR(A26-Params!C$29)*3600+MINUTE(A26-Params!C$29)*60+SECOND(A26-Params!C$29)</f>
        <v>1553300230</v>
      </c>
      <c r="C26">
        <f t="shared" si="7"/>
        <v>2</v>
      </c>
      <c r="D26">
        <f t="shared" ca="1" si="8"/>
        <v>7</v>
      </c>
      <c r="E26">
        <f t="shared" ca="1" si="9"/>
        <v>-110406.78941735349</v>
      </c>
      <c r="F26">
        <f t="shared" ca="1" si="10"/>
        <v>-53714.542847714736</v>
      </c>
      <c r="G26">
        <f t="shared" ca="1" si="11"/>
        <v>10363.200000000001</v>
      </c>
      <c r="H26" s="9">
        <f t="shared" ca="1" si="14"/>
        <v>200.74011139627908</v>
      </c>
      <c r="I26" s="9">
        <f t="shared" ca="1" si="14"/>
        <v>97.662496339844964</v>
      </c>
      <c r="J26" s="9">
        <f t="shared" ca="1" si="14"/>
        <v>0</v>
      </c>
      <c r="K26" s="9">
        <f t="shared" ca="1" si="14"/>
        <v>223.23654610014185</v>
      </c>
      <c r="L26" s="9">
        <f t="shared" ca="1" si="14"/>
        <v>64.056517093079464</v>
      </c>
      <c r="M26">
        <f t="shared" ca="1" si="12"/>
        <v>55.363953488372097</v>
      </c>
      <c r="N26">
        <f t="shared" ca="1" si="13"/>
        <v>31.166559000861326</v>
      </c>
    </row>
    <row r="27" spans="1:14" x14ac:dyDescent="0.25">
      <c r="A27" s="4">
        <f t="shared" si="6"/>
        <v>0.41938657407407409</v>
      </c>
      <c r="B27" s="3">
        <f>Params!D$29+HOUR(A27-Params!C$29)*3600+MINUTE(A27-Params!C$29)*60+SECOND(A27-Params!C$29)</f>
        <v>1553300235</v>
      </c>
      <c r="C27">
        <f t="shared" si="7"/>
        <v>2</v>
      </c>
      <c r="D27">
        <f t="shared" ca="1" si="8"/>
        <v>7</v>
      </c>
      <c r="E27">
        <f t="shared" ca="1" si="9"/>
        <v>-109403.0888603721</v>
      </c>
      <c r="F27">
        <f t="shared" ca="1" si="10"/>
        <v>-53226.230366015508</v>
      </c>
      <c r="G27">
        <f t="shared" ca="1" si="11"/>
        <v>10363.200000000001</v>
      </c>
      <c r="H27" s="9">
        <f t="shared" ca="1" si="14"/>
        <v>200.74011139627908</v>
      </c>
      <c r="I27" s="9">
        <f t="shared" ca="1" si="14"/>
        <v>97.662496339844964</v>
      </c>
      <c r="J27" s="9">
        <f t="shared" ca="1" si="14"/>
        <v>0</v>
      </c>
      <c r="K27" s="9">
        <f t="shared" ca="1" si="14"/>
        <v>223.23654610014185</v>
      </c>
      <c r="L27" s="9">
        <f t="shared" ca="1" si="14"/>
        <v>64.056517093079464</v>
      </c>
      <c r="M27">
        <f t="shared" ca="1" si="12"/>
        <v>55.368372093023254</v>
      </c>
      <c r="N27">
        <f t="shared" ca="1" si="13"/>
        <v>31.182620585701979</v>
      </c>
    </row>
    <row r="28" spans="1:14" x14ac:dyDescent="0.25">
      <c r="A28" s="4">
        <f t="shared" si="6"/>
        <v>0.41944444444444445</v>
      </c>
      <c r="B28" s="3">
        <f>Params!D$29+HOUR(A28-Params!C$29)*3600+MINUTE(A28-Params!C$29)*60+SECOND(A28-Params!C$29)</f>
        <v>1553300240</v>
      </c>
      <c r="C28">
        <f t="shared" si="7"/>
        <v>2</v>
      </c>
      <c r="D28">
        <f t="shared" ca="1" si="8"/>
        <v>7</v>
      </c>
      <c r="E28">
        <f t="shared" ca="1" si="9"/>
        <v>-108399.3883033907</v>
      </c>
      <c r="F28">
        <f t="shared" ca="1" si="10"/>
        <v>-52737.917884316281</v>
      </c>
      <c r="G28">
        <f t="shared" ca="1" si="11"/>
        <v>10363.200000000001</v>
      </c>
      <c r="H28" s="9">
        <f t="shared" ca="1" si="14"/>
        <v>200.74011139627908</v>
      </c>
      <c r="I28" s="9">
        <f t="shared" ca="1" si="14"/>
        <v>97.662496339844964</v>
      </c>
      <c r="J28" s="9">
        <f t="shared" ca="1" si="14"/>
        <v>0</v>
      </c>
      <c r="K28" s="9">
        <f t="shared" ca="1" si="14"/>
        <v>223.23654610014185</v>
      </c>
      <c r="L28" s="9">
        <f t="shared" ca="1" si="14"/>
        <v>64.056517093079464</v>
      </c>
      <c r="M28">
        <f t="shared" ca="1" si="12"/>
        <v>55.372790697674418</v>
      </c>
      <c r="N28">
        <f t="shared" ca="1" si="13"/>
        <v>31.198682170542636</v>
      </c>
    </row>
    <row r="29" spans="1:14" x14ac:dyDescent="0.25">
      <c r="A29" s="4">
        <f t="shared" si="6"/>
        <v>0.41950231481481487</v>
      </c>
      <c r="B29" s="3">
        <f>Params!D$29+HOUR(A29-Params!C$29)*3600+MINUTE(A29-Params!C$29)*60+SECOND(A29-Params!C$29)</f>
        <v>1553300245</v>
      </c>
      <c r="C29">
        <f t="shared" si="7"/>
        <v>2</v>
      </c>
      <c r="D29">
        <f t="shared" ca="1" si="8"/>
        <v>7</v>
      </c>
      <c r="E29">
        <f t="shared" ca="1" si="9"/>
        <v>-107395.68774640931</v>
      </c>
      <c r="F29">
        <f t="shared" ca="1" si="10"/>
        <v>-52249.60540261706</v>
      </c>
      <c r="G29">
        <f t="shared" ca="1" si="11"/>
        <v>10363.200000000001</v>
      </c>
      <c r="H29" s="9">
        <f t="shared" ca="1" si="14"/>
        <v>200.74011139627908</v>
      </c>
      <c r="I29" s="9">
        <f t="shared" ca="1" si="14"/>
        <v>97.662496339844964</v>
      </c>
      <c r="J29" s="9">
        <f t="shared" ca="1" si="14"/>
        <v>0</v>
      </c>
      <c r="K29" s="9">
        <f t="shared" ca="1" si="14"/>
        <v>223.23654610014185</v>
      </c>
      <c r="L29" s="9">
        <f t="shared" ca="1" si="14"/>
        <v>64.056517093079464</v>
      </c>
      <c r="M29">
        <f t="shared" ca="1" si="12"/>
        <v>55.377209302325582</v>
      </c>
      <c r="N29">
        <f t="shared" ca="1" si="13"/>
        <v>31.214743755383289</v>
      </c>
    </row>
    <row r="30" spans="1:14" x14ac:dyDescent="0.25">
      <c r="A30" s="4">
        <f t="shared" si="6"/>
        <v>0.41956018518518517</v>
      </c>
      <c r="B30" s="3">
        <f>Params!D$29+HOUR(A30-Params!C$29)*3600+MINUTE(A30-Params!C$29)*60+SECOND(A30-Params!C$29)</f>
        <v>1553300250</v>
      </c>
      <c r="C30">
        <f t="shared" si="7"/>
        <v>2</v>
      </c>
      <c r="D30">
        <f t="shared" ca="1" si="8"/>
        <v>7</v>
      </c>
      <c r="E30">
        <f t="shared" ca="1" si="9"/>
        <v>-106391.98718942792</v>
      </c>
      <c r="F30">
        <f t="shared" ca="1" si="10"/>
        <v>-51761.292920917833</v>
      </c>
      <c r="G30">
        <f t="shared" ca="1" si="11"/>
        <v>10363.200000000001</v>
      </c>
      <c r="H30" s="9">
        <f t="shared" ca="1" si="14"/>
        <v>200.74011139627908</v>
      </c>
      <c r="I30" s="9">
        <f t="shared" ca="1" si="14"/>
        <v>97.662496339844964</v>
      </c>
      <c r="J30" s="9">
        <f t="shared" ca="1" si="14"/>
        <v>0</v>
      </c>
      <c r="K30" s="9">
        <f t="shared" ca="1" si="14"/>
        <v>223.23654610014185</v>
      </c>
      <c r="L30" s="9">
        <f t="shared" ca="1" si="14"/>
        <v>64.056517093079464</v>
      </c>
      <c r="M30">
        <f t="shared" ca="1" si="12"/>
        <v>55.381627906976746</v>
      </c>
      <c r="N30">
        <f t="shared" ca="1" si="13"/>
        <v>31.230805340223945</v>
      </c>
    </row>
    <row r="31" spans="1:14" x14ac:dyDescent="0.25">
      <c r="A31" s="4">
        <f t="shared" si="6"/>
        <v>0.41961805555555554</v>
      </c>
      <c r="B31" s="3">
        <f>Params!D$29+HOUR(A31-Params!C$29)*3600+MINUTE(A31-Params!C$29)*60+SECOND(A31-Params!C$29)</f>
        <v>1553300255</v>
      </c>
      <c r="C31">
        <f t="shared" si="7"/>
        <v>2</v>
      </c>
      <c r="D31">
        <f t="shared" ca="1" si="8"/>
        <v>7</v>
      </c>
      <c r="E31">
        <f t="shared" ca="1" si="9"/>
        <v>-105388.28663244651</v>
      </c>
      <c r="F31">
        <f t="shared" ca="1" si="10"/>
        <v>-51272.980439218605</v>
      </c>
      <c r="G31">
        <f t="shared" ca="1" si="11"/>
        <v>10363.200000000001</v>
      </c>
      <c r="H31" s="9">
        <f t="shared" ca="1" si="14"/>
        <v>200.74011139627908</v>
      </c>
      <c r="I31" s="9">
        <f t="shared" ca="1" si="14"/>
        <v>97.662496339844964</v>
      </c>
      <c r="J31" s="9">
        <f t="shared" ca="1" si="14"/>
        <v>0</v>
      </c>
      <c r="K31" s="9">
        <f t="shared" ca="1" si="14"/>
        <v>223.23654610014185</v>
      </c>
      <c r="L31" s="9">
        <f t="shared" ca="1" si="14"/>
        <v>64.056517093079464</v>
      </c>
      <c r="M31">
        <f t="shared" ca="1" si="12"/>
        <v>55.38604651162791</v>
      </c>
      <c r="N31">
        <f t="shared" ca="1" si="13"/>
        <v>31.246866925064598</v>
      </c>
    </row>
    <row r="32" spans="1:14" x14ac:dyDescent="0.25">
      <c r="A32" s="4">
        <f>TIME(HOUR(A31),MINUTE(A31),SECOND(A31)+5)</f>
        <v>0.41967592592592595</v>
      </c>
      <c r="B32" s="3">
        <f>Params!D$29+HOUR(A32-Params!C$29)*3600+MINUTE(A32-Params!C$29)*60+SECOND(A32-Params!C$29)</f>
        <v>1553300260</v>
      </c>
      <c r="C32">
        <f t="shared" si="7"/>
        <v>2</v>
      </c>
      <c r="D32">
        <f t="shared" ca="1" si="8"/>
        <v>7</v>
      </c>
      <c r="E32">
        <f ca="1">INDIRECT("E$"&amp;C32)+INDIRECT("H$"&amp;C32)*($B32-INDIRECT("B$"&amp;D32))</f>
        <v>-104384.58607546512</v>
      </c>
      <c r="F32">
        <f ca="1">INDIRECT("F$"&amp;C32)+INDIRECT("I$"&amp;C32)*($B32-INDIRECT("B$"&amp;D32))</f>
        <v>-50784.667957519385</v>
      </c>
      <c r="G32">
        <f t="shared" ca="1" si="11"/>
        <v>10363.200000000001</v>
      </c>
      <c r="H32" s="9">
        <f t="shared" ca="1" si="14"/>
        <v>200.74011139627908</v>
      </c>
      <c r="I32" s="9">
        <f t="shared" ca="1" si="14"/>
        <v>97.662496339844964</v>
      </c>
      <c r="J32" s="9">
        <f t="shared" ca="1" si="14"/>
        <v>0</v>
      </c>
      <c r="K32" s="9">
        <f t="shared" ca="1" si="14"/>
        <v>223.23654610014185</v>
      </c>
      <c r="L32" s="9">
        <f t="shared" ca="1" si="14"/>
        <v>64.056517093079464</v>
      </c>
      <c r="M32">
        <f ca="1">INDIRECT("M$"&amp;C32)+INDIRECT("O$"&amp;C32)*($B32-INDIRECT("B$"&amp;D32))</f>
        <v>55.390465116279074</v>
      </c>
      <c r="N32">
        <f ca="1">INDIRECT("N$"&amp;C32)+INDIRECT("P$"&amp;C32)*($B32-INDIRECT("B$"&amp;D32))</f>
        <v>31.262928509905255</v>
      </c>
    </row>
    <row r="33" spans="1:14" x14ac:dyDescent="0.25">
      <c r="A33" s="4">
        <f t="shared" ref="A33:A48" si="15">TIME(HOUR(A32),MINUTE(A32),SECOND(A32)+5)</f>
        <v>0.41973379629629631</v>
      </c>
      <c r="B33" s="3">
        <f>Params!D$29+HOUR(A33-Params!C$29)*3600+MINUTE(A33-Params!C$29)*60+SECOND(A33-Params!C$29)</f>
        <v>1553300265</v>
      </c>
      <c r="C33">
        <f t="shared" ref="C33:C96" si="16">_xlfn.IFNA(VLOOKUP(A33,A$2:D$3,4,FALSE),C32)</f>
        <v>2</v>
      </c>
      <c r="D33">
        <f t="shared" ref="D33:D96" ca="1" si="17">IF(A33=INDIRECT("A"&amp;C33),ROW(),D32)</f>
        <v>7</v>
      </c>
      <c r="E33">
        <f t="shared" ref="E33:E48" ca="1" si="18">INDIRECT("E$"&amp;C33)+INDIRECT("H$"&amp;C33)*($B33-INDIRECT("B$"&amp;D33))</f>
        <v>-103380.88551848373</v>
      </c>
      <c r="F33">
        <f t="shared" ref="F33:F48" ca="1" si="19">INDIRECT("F$"&amp;C33)+INDIRECT("I$"&amp;C33)*($B33-INDIRECT("B$"&amp;D33))</f>
        <v>-50296.355475820157</v>
      </c>
      <c r="G33">
        <f t="shared" ref="G33:G96" ca="1" si="20">INDIRECT("G$"&amp;C33)+INDIRECT("J$"&amp;C33)*($B33-INDIRECT("B$"&amp;D33))</f>
        <v>10363.200000000001</v>
      </c>
      <c r="H33" s="9">
        <f t="shared" ca="1" si="14"/>
        <v>200.74011139627908</v>
      </c>
      <c r="I33" s="9">
        <f t="shared" ca="1" si="14"/>
        <v>97.662496339844964</v>
      </c>
      <c r="J33" s="9">
        <f t="shared" ca="1" si="14"/>
        <v>0</v>
      </c>
      <c r="K33" s="9">
        <f t="shared" ca="1" si="14"/>
        <v>223.23654610014185</v>
      </c>
      <c r="L33" s="9">
        <f t="shared" ca="1" si="14"/>
        <v>64.056517093079464</v>
      </c>
      <c r="M33">
        <f t="shared" ref="M33:M48" ca="1" si="21">INDIRECT("M$"&amp;C33)+INDIRECT("O$"&amp;C33)*($B33-INDIRECT("B$"&amp;D33))</f>
        <v>55.394883720930231</v>
      </c>
      <c r="N33">
        <f t="shared" ref="N33:N48" ca="1" si="22">INDIRECT("N$"&amp;C33)+INDIRECT("P$"&amp;C33)*($B33-INDIRECT("B$"&amp;D33))</f>
        <v>31.278990094745907</v>
      </c>
    </row>
    <row r="34" spans="1:14" x14ac:dyDescent="0.25">
      <c r="A34" s="4">
        <f t="shared" si="15"/>
        <v>0.41979166666666662</v>
      </c>
      <c r="B34" s="3">
        <f>Params!D$29+HOUR(A34-Params!C$29)*3600+MINUTE(A34-Params!C$29)*60+SECOND(A34-Params!C$29)</f>
        <v>1553300270</v>
      </c>
      <c r="C34">
        <f t="shared" si="16"/>
        <v>2</v>
      </c>
      <c r="D34">
        <f t="shared" ca="1" si="17"/>
        <v>7</v>
      </c>
      <c r="E34">
        <f t="shared" ca="1" si="18"/>
        <v>-102377.18496150232</v>
      </c>
      <c r="F34">
        <f t="shared" ca="1" si="19"/>
        <v>-49808.04299412093</v>
      </c>
      <c r="G34">
        <f t="shared" ca="1" si="20"/>
        <v>10363.200000000001</v>
      </c>
      <c r="H34" s="9">
        <f t="shared" ca="1" si="14"/>
        <v>200.74011139627908</v>
      </c>
      <c r="I34" s="9">
        <f t="shared" ca="1" si="14"/>
        <v>97.662496339844964</v>
      </c>
      <c r="J34" s="9">
        <f t="shared" ca="1" si="14"/>
        <v>0</v>
      </c>
      <c r="K34" s="9">
        <f t="shared" ca="1" si="14"/>
        <v>223.23654610014185</v>
      </c>
      <c r="L34" s="9">
        <f t="shared" ca="1" si="14"/>
        <v>64.056517093079464</v>
      </c>
      <c r="M34">
        <f t="shared" ca="1" si="21"/>
        <v>55.399302325581395</v>
      </c>
      <c r="N34">
        <f t="shared" ca="1" si="22"/>
        <v>31.295051679586564</v>
      </c>
    </row>
    <row r="35" spans="1:14" x14ac:dyDescent="0.25">
      <c r="A35" s="4">
        <f t="shared" si="15"/>
        <v>0.41984953703703703</v>
      </c>
      <c r="B35" s="3">
        <f>Params!D$29+HOUR(A35-Params!C$29)*3600+MINUTE(A35-Params!C$29)*60+SECOND(A35-Params!C$29)</f>
        <v>1553300275</v>
      </c>
      <c r="C35">
        <f t="shared" si="16"/>
        <v>2</v>
      </c>
      <c r="D35">
        <f t="shared" ca="1" si="17"/>
        <v>7</v>
      </c>
      <c r="E35">
        <f t="shared" ca="1" si="18"/>
        <v>-101373.48440452093</v>
      </c>
      <c r="F35">
        <f t="shared" ca="1" si="19"/>
        <v>-49319.730512421709</v>
      </c>
      <c r="G35">
        <f t="shared" ca="1" si="20"/>
        <v>10363.200000000001</v>
      </c>
      <c r="H35" s="9">
        <f t="shared" ca="1" si="14"/>
        <v>200.74011139627908</v>
      </c>
      <c r="I35" s="9">
        <f t="shared" ca="1" si="14"/>
        <v>97.662496339844964</v>
      </c>
      <c r="J35" s="9">
        <f t="shared" ca="1" si="14"/>
        <v>0</v>
      </c>
      <c r="K35" s="9">
        <f t="shared" ca="1" si="14"/>
        <v>223.23654610014185</v>
      </c>
      <c r="L35" s="9">
        <f t="shared" ca="1" si="14"/>
        <v>64.056517093079464</v>
      </c>
      <c r="M35">
        <f t="shared" ca="1" si="21"/>
        <v>55.403720930232559</v>
      </c>
      <c r="N35">
        <f t="shared" ca="1" si="22"/>
        <v>31.311113264427217</v>
      </c>
    </row>
    <row r="36" spans="1:14" x14ac:dyDescent="0.25">
      <c r="A36" s="4">
        <f t="shared" si="15"/>
        <v>0.4199074074074074</v>
      </c>
      <c r="B36" s="3">
        <f>Params!D$29+HOUR(A36-Params!C$29)*3600+MINUTE(A36-Params!C$29)*60+SECOND(A36-Params!C$29)</f>
        <v>1553300280</v>
      </c>
      <c r="C36">
        <f t="shared" si="16"/>
        <v>2</v>
      </c>
      <c r="D36">
        <f t="shared" ca="1" si="17"/>
        <v>7</v>
      </c>
      <c r="E36">
        <f t="shared" ca="1" si="18"/>
        <v>-100369.78384753954</v>
      </c>
      <c r="F36">
        <f t="shared" ca="1" si="19"/>
        <v>-48831.418030722481</v>
      </c>
      <c r="G36">
        <f t="shared" ca="1" si="20"/>
        <v>10363.200000000001</v>
      </c>
      <c r="H36" s="9">
        <f t="shared" ca="1" si="14"/>
        <v>200.74011139627908</v>
      </c>
      <c r="I36" s="9">
        <f t="shared" ca="1" si="14"/>
        <v>97.662496339844964</v>
      </c>
      <c r="J36" s="9">
        <f t="shared" ca="1" si="14"/>
        <v>0</v>
      </c>
      <c r="K36" s="9">
        <f t="shared" ca="1" si="14"/>
        <v>223.23654610014185</v>
      </c>
      <c r="L36" s="9">
        <f t="shared" ca="1" si="14"/>
        <v>64.056517093079464</v>
      </c>
      <c r="M36">
        <f t="shared" ca="1" si="21"/>
        <v>55.408139534883723</v>
      </c>
      <c r="N36">
        <f t="shared" ca="1" si="22"/>
        <v>31.327174849267873</v>
      </c>
    </row>
    <row r="37" spans="1:14" x14ac:dyDescent="0.25">
      <c r="A37" s="4">
        <f t="shared" si="15"/>
        <v>0.41996527777777781</v>
      </c>
      <c r="B37" s="3">
        <f>Params!D$29+HOUR(A37-Params!C$29)*3600+MINUTE(A37-Params!C$29)*60+SECOND(A37-Params!C$29)</f>
        <v>1553300285</v>
      </c>
      <c r="C37">
        <f t="shared" si="16"/>
        <v>2</v>
      </c>
      <c r="D37">
        <f t="shared" ca="1" si="17"/>
        <v>7</v>
      </c>
      <c r="E37">
        <f t="shared" ca="1" si="18"/>
        <v>-99366.083290558148</v>
      </c>
      <c r="F37">
        <f t="shared" ca="1" si="19"/>
        <v>-48343.105549023261</v>
      </c>
      <c r="G37">
        <f t="shared" ca="1" si="20"/>
        <v>10363.200000000001</v>
      </c>
      <c r="H37" s="9">
        <f t="shared" ca="1" si="14"/>
        <v>200.74011139627908</v>
      </c>
      <c r="I37" s="9">
        <f t="shared" ca="1" si="14"/>
        <v>97.662496339844964</v>
      </c>
      <c r="J37" s="9">
        <f t="shared" ca="1" si="14"/>
        <v>0</v>
      </c>
      <c r="K37" s="9">
        <f t="shared" ca="1" si="14"/>
        <v>223.23654610014185</v>
      </c>
      <c r="L37" s="9">
        <f t="shared" ca="1" si="14"/>
        <v>64.056517093079464</v>
      </c>
      <c r="M37">
        <f t="shared" ca="1" si="21"/>
        <v>55.412558139534887</v>
      </c>
      <c r="N37">
        <f t="shared" ca="1" si="22"/>
        <v>31.343236434108526</v>
      </c>
    </row>
    <row r="38" spans="1:14" x14ac:dyDescent="0.25">
      <c r="A38" s="4">
        <f t="shared" si="15"/>
        <v>0.42002314814814817</v>
      </c>
      <c r="B38" s="3">
        <f>Params!D$29+HOUR(A38-Params!C$29)*3600+MINUTE(A38-Params!C$29)*60+SECOND(A38-Params!C$29)</f>
        <v>1553300290</v>
      </c>
      <c r="C38">
        <f t="shared" si="16"/>
        <v>2</v>
      </c>
      <c r="D38">
        <f t="shared" ca="1" si="17"/>
        <v>7</v>
      </c>
      <c r="E38">
        <f t="shared" ca="1" si="18"/>
        <v>-98362.382733576756</v>
      </c>
      <c r="F38">
        <f t="shared" ca="1" si="19"/>
        <v>-47854.793067324033</v>
      </c>
      <c r="G38">
        <f t="shared" ca="1" si="20"/>
        <v>10363.200000000001</v>
      </c>
      <c r="H38" s="9">
        <f t="shared" ca="1" si="14"/>
        <v>200.74011139627908</v>
      </c>
      <c r="I38" s="9">
        <f t="shared" ca="1" si="14"/>
        <v>97.662496339844964</v>
      </c>
      <c r="J38" s="9">
        <f t="shared" ca="1" si="14"/>
        <v>0</v>
      </c>
      <c r="K38" s="9">
        <f t="shared" ca="1" si="14"/>
        <v>223.23654610014185</v>
      </c>
      <c r="L38" s="9">
        <f t="shared" ca="1" si="14"/>
        <v>64.056517093079464</v>
      </c>
      <c r="M38">
        <f t="shared" ca="1" si="21"/>
        <v>55.416976744186044</v>
      </c>
      <c r="N38">
        <f t="shared" ca="1" si="22"/>
        <v>31.359298018949183</v>
      </c>
    </row>
    <row r="39" spans="1:14" x14ac:dyDescent="0.25">
      <c r="A39" s="4">
        <f t="shared" si="15"/>
        <v>0.42008101851851848</v>
      </c>
      <c r="B39" s="3">
        <f>Params!D$29+HOUR(A39-Params!C$29)*3600+MINUTE(A39-Params!C$29)*60+SECOND(A39-Params!C$29)</f>
        <v>1553300295</v>
      </c>
      <c r="C39">
        <f t="shared" si="16"/>
        <v>2</v>
      </c>
      <c r="D39">
        <f t="shared" ca="1" si="17"/>
        <v>7</v>
      </c>
      <c r="E39">
        <f t="shared" ca="1" si="18"/>
        <v>-97358.68217659535</v>
      </c>
      <c r="F39">
        <f t="shared" ca="1" si="19"/>
        <v>-47366.480585624813</v>
      </c>
      <c r="G39">
        <f t="shared" ca="1" si="20"/>
        <v>10363.200000000001</v>
      </c>
      <c r="H39" s="9">
        <f t="shared" ca="1" si="14"/>
        <v>200.74011139627908</v>
      </c>
      <c r="I39" s="9">
        <f t="shared" ca="1" si="14"/>
        <v>97.662496339844964</v>
      </c>
      <c r="J39" s="9">
        <f t="shared" ca="1" si="14"/>
        <v>0</v>
      </c>
      <c r="K39" s="9">
        <f t="shared" ca="1" si="14"/>
        <v>223.23654610014185</v>
      </c>
      <c r="L39" s="9">
        <f t="shared" ca="1" si="14"/>
        <v>64.056517093079464</v>
      </c>
      <c r="M39">
        <f t="shared" ca="1" si="21"/>
        <v>55.421395348837208</v>
      </c>
      <c r="N39">
        <f t="shared" ca="1" si="22"/>
        <v>31.375359603789835</v>
      </c>
    </row>
    <row r="40" spans="1:14" x14ac:dyDescent="0.25">
      <c r="A40" s="4">
        <f t="shared" si="15"/>
        <v>0.4201388888888889</v>
      </c>
      <c r="B40" s="3">
        <f>Params!D$29+HOUR(A40-Params!C$29)*3600+MINUTE(A40-Params!C$29)*60+SECOND(A40-Params!C$29)</f>
        <v>1553300300</v>
      </c>
      <c r="C40">
        <f t="shared" si="16"/>
        <v>2</v>
      </c>
      <c r="D40">
        <f t="shared" ca="1" si="17"/>
        <v>7</v>
      </c>
      <c r="E40">
        <f t="shared" ca="1" si="18"/>
        <v>-96354.981619613958</v>
      </c>
      <c r="F40">
        <f t="shared" ca="1" si="19"/>
        <v>-46878.168103925585</v>
      </c>
      <c r="G40">
        <f t="shared" ca="1" si="20"/>
        <v>10363.200000000001</v>
      </c>
      <c r="H40" s="9">
        <f t="shared" ref="H40:L55" ca="1" si="23">INDIRECT(ADDRESS($C40,COLUMN()))</f>
        <v>200.74011139627908</v>
      </c>
      <c r="I40" s="9">
        <f t="shared" ca="1" si="23"/>
        <v>97.662496339844964</v>
      </c>
      <c r="J40" s="9">
        <f t="shared" ca="1" si="23"/>
        <v>0</v>
      </c>
      <c r="K40" s="9">
        <f t="shared" ca="1" si="23"/>
        <v>223.23654610014185</v>
      </c>
      <c r="L40" s="9">
        <f t="shared" ca="1" si="23"/>
        <v>64.056517093079464</v>
      </c>
      <c r="M40">
        <f t="shared" ca="1" si="21"/>
        <v>55.425813953488372</v>
      </c>
      <c r="N40">
        <f t="shared" ca="1" si="22"/>
        <v>31.391421188630492</v>
      </c>
    </row>
    <row r="41" spans="1:14" x14ac:dyDescent="0.25">
      <c r="A41" s="4">
        <f t="shared" si="15"/>
        <v>0.42019675925925926</v>
      </c>
      <c r="B41" s="3">
        <f>Params!D$29+HOUR(A41-Params!C$29)*3600+MINUTE(A41-Params!C$29)*60+SECOND(A41-Params!C$29)</f>
        <v>1553300305</v>
      </c>
      <c r="C41">
        <f t="shared" si="16"/>
        <v>2</v>
      </c>
      <c r="D41">
        <f t="shared" ca="1" si="17"/>
        <v>7</v>
      </c>
      <c r="E41">
        <f t="shared" ca="1" si="18"/>
        <v>-95351.281062632566</v>
      </c>
      <c r="F41">
        <f t="shared" ca="1" si="19"/>
        <v>-46389.855622226358</v>
      </c>
      <c r="G41">
        <f t="shared" ca="1" si="20"/>
        <v>10363.200000000001</v>
      </c>
      <c r="H41" s="9">
        <f t="shared" ca="1" si="23"/>
        <v>200.74011139627908</v>
      </c>
      <c r="I41" s="9">
        <f t="shared" ca="1" si="23"/>
        <v>97.662496339844964</v>
      </c>
      <c r="J41" s="9">
        <f t="shared" ca="1" si="23"/>
        <v>0</v>
      </c>
      <c r="K41" s="9">
        <f t="shared" ca="1" si="23"/>
        <v>223.23654610014185</v>
      </c>
      <c r="L41" s="9">
        <f t="shared" ca="1" si="23"/>
        <v>64.056517093079464</v>
      </c>
      <c r="M41">
        <f t="shared" ca="1" si="21"/>
        <v>55.430232558139537</v>
      </c>
      <c r="N41">
        <f t="shared" ca="1" si="22"/>
        <v>31.407482773471145</v>
      </c>
    </row>
    <row r="42" spans="1:14" x14ac:dyDescent="0.25">
      <c r="A42" s="4">
        <f t="shared" si="15"/>
        <v>0.42025462962962962</v>
      </c>
      <c r="B42" s="3">
        <f>Params!D$29+HOUR(A42-Params!C$29)*3600+MINUTE(A42-Params!C$29)*60+SECOND(A42-Params!C$29)</f>
        <v>1553300310</v>
      </c>
      <c r="C42">
        <f t="shared" si="16"/>
        <v>2</v>
      </c>
      <c r="D42">
        <f t="shared" ca="1" si="17"/>
        <v>7</v>
      </c>
      <c r="E42">
        <f t="shared" ca="1" si="18"/>
        <v>-94347.58050565116</v>
      </c>
      <c r="F42">
        <f t="shared" ca="1" si="19"/>
        <v>-45901.543140527137</v>
      </c>
      <c r="G42">
        <f t="shared" ca="1" si="20"/>
        <v>10363.200000000001</v>
      </c>
      <c r="H42" s="9">
        <f t="shared" ca="1" si="23"/>
        <v>200.74011139627908</v>
      </c>
      <c r="I42" s="9">
        <f t="shared" ca="1" si="23"/>
        <v>97.662496339844964</v>
      </c>
      <c r="J42" s="9">
        <f t="shared" ca="1" si="23"/>
        <v>0</v>
      </c>
      <c r="K42" s="9">
        <f t="shared" ca="1" si="23"/>
        <v>223.23654610014185</v>
      </c>
      <c r="L42" s="9">
        <f t="shared" ca="1" si="23"/>
        <v>64.056517093079464</v>
      </c>
      <c r="M42">
        <f t="shared" ca="1" si="21"/>
        <v>55.434651162790701</v>
      </c>
      <c r="N42">
        <f t="shared" ca="1" si="22"/>
        <v>31.423544358311801</v>
      </c>
    </row>
    <row r="43" spans="1:14" x14ac:dyDescent="0.25">
      <c r="A43" s="4">
        <f t="shared" si="15"/>
        <v>0.42031250000000003</v>
      </c>
      <c r="B43" s="3">
        <f>Params!D$29+HOUR(A43-Params!C$29)*3600+MINUTE(A43-Params!C$29)*60+SECOND(A43-Params!C$29)</f>
        <v>1553300315</v>
      </c>
      <c r="C43">
        <f t="shared" si="16"/>
        <v>2</v>
      </c>
      <c r="D43">
        <f t="shared" ca="1" si="17"/>
        <v>7</v>
      </c>
      <c r="E43">
        <f t="shared" ca="1" si="18"/>
        <v>-93343.879948669783</v>
      </c>
      <c r="F43">
        <f t="shared" ca="1" si="19"/>
        <v>-45413.23065882791</v>
      </c>
      <c r="G43">
        <f t="shared" ca="1" si="20"/>
        <v>10363.200000000001</v>
      </c>
      <c r="H43" s="9">
        <f t="shared" ca="1" si="23"/>
        <v>200.74011139627908</v>
      </c>
      <c r="I43" s="9">
        <f t="shared" ca="1" si="23"/>
        <v>97.662496339844964</v>
      </c>
      <c r="J43" s="9">
        <f t="shared" ca="1" si="23"/>
        <v>0</v>
      </c>
      <c r="K43" s="9">
        <f t="shared" ca="1" si="23"/>
        <v>223.23654610014185</v>
      </c>
      <c r="L43" s="9">
        <f t="shared" ca="1" si="23"/>
        <v>64.056517093079464</v>
      </c>
      <c r="M43">
        <f t="shared" ca="1" si="21"/>
        <v>55.439069767441865</v>
      </c>
      <c r="N43">
        <f t="shared" ca="1" si="22"/>
        <v>31.439605943152454</v>
      </c>
    </row>
    <row r="44" spans="1:14" x14ac:dyDescent="0.25">
      <c r="A44" s="4">
        <f t="shared" si="15"/>
        <v>0.42037037037037034</v>
      </c>
      <c r="B44" s="3">
        <f>Params!D$29+HOUR(A44-Params!C$29)*3600+MINUTE(A44-Params!C$29)*60+SECOND(A44-Params!C$29)</f>
        <v>1553300320</v>
      </c>
      <c r="C44">
        <f t="shared" si="16"/>
        <v>2</v>
      </c>
      <c r="D44">
        <f t="shared" ca="1" si="17"/>
        <v>7</v>
      </c>
      <c r="E44">
        <f t="shared" ca="1" si="18"/>
        <v>-92340.179391688376</v>
      </c>
      <c r="F44">
        <f t="shared" ca="1" si="19"/>
        <v>-44924.918177128682</v>
      </c>
      <c r="G44">
        <f t="shared" ca="1" si="20"/>
        <v>10363.200000000001</v>
      </c>
      <c r="H44" s="9">
        <f t="shared" ca="1" si="23"/>
        <v>200.74011139627908</v>
      </c>
      <c r="I44" s="9">
        <f t="shared" ca="1" si="23"/>
        <v>97.662496339844964</v>
      </c>
      <c r="J44" s="9">
        <f t="shared" ca="1" si="23"/>
        <v>0</v>
      </c>
      <c r="K44" s="9">
        <f t="shared" ca="1" si="23"/>
        <v>223.23654610014185</v>
      </c>
      <c r="L44" s="9">
        <f t="shared" ca="1" si="23"/>
        <v>64.056517093079464</v>
      </c>
      <c r="M44">
        <f t="shared" ca="1" si="21"/>
        <v>55.443488372093022</v>
      </c>
      <c r="N44">
        <f t="shared" ca="1" si="22"/>
        <v>31.455667527993107</v>
      </c>
    </row>
    <row r="45" spans="1:14" x14ac:dyDescent="0.25">
      <c r="A45" s="4">
        <f t="shared" si="15"/>
        <v>0.42042824074074076</v>
      </c>
      <c r="B45" s="3">
        <f>Params!D$29+HOUR(A45-Params!C$29)*3600+MINUTE(A45-Params!C$29)*60+SECOND(A45-Params!C$29)</f>
        <v>1553300325</v>
      </c>
      <c r="C45">
        <f t="shared" si="16"/>
        <v>2</v>
      </c>
      <c r="D45">
        <f t="shared" ca="1" si="17"/>
        <v>7</v>
      </c>
      <c r="E45">
        <f t="shared" ca="1" si="18"/>
        <v>-91336.478834706984</v>
      </c>
      <c r="F45">
        <f t="shared" ca="1" si="19"/>
        <v>-44436.605695429462</v>
      </c>
      <c r="G45">
        <f t="shared" ca="1" si="20"/>
        <v>10363.200000000001</v>
      </c>
      <c r="H45" s="9">
        <f t="shared" ca="1" si="23"/>
        <v>200.74011139627908</v>
      </c>
      <c r="I45" s="9">
        <f t="shared" ca="1" si="23"/>
        <v>97.662496339844964</v>
      </c>
      <c r="J45" s="9">
        <f t="shared" ca="1" si="23"/>
        <v>0</v>
      </c>
      <c r="K45" s="9">
        <f t="shared" ca="1" si="23"/>
        <v>223.23654610014185</v>
      </c>
      <c r="L45" s="9">
        <f t="shared" ca="1" si="23"/>
        <v>64.056517093079464</v>
      </c>
      <c r="M45">
        <f t="shared" ca="1" si="21"/>
        <v>55.447906976744186</v>
      </c>
      <c r="N45">
        <f t="shared" ca="1" si="22"/>
        <v>31.471729112833764</v>
      </c>
    </row>
    <row r="46" spans="1:14" x14ac:dyDescent="0.25">
      <c r="A46" s="4">
        <f t="shared" si="15"/>
        <v>0.42048611111111112</v>
      </c>
      <c r="B46" s="3">
        <f>Params!D$29+HOUR(A46-Params!C$29)*3600+MINUTE(A46-Params!C$29)*60+SECOND(A46-Params!C$29)</f>
        <v>1553300330</v>
      </c>
      <c r="C46">
        <f t="shared" si="16"/>
        <v>2</v>
      </c>
      <c r="D46">
        <f t="shared" ca="1" si="17"/>
        <v>7</v>
      </c>
      <c r="E46">
        <f t="shared" ca="1" si="18"/>
        <v>-90332.778277725592</v>
      </c>
      <c r="F46">
        <f t="shared" ca="1" si="19"/>
        <v>-43948.293213730234</v>
      </c>
      <c r="G46">
        <f t="shared" ca="1" si="20"/>
        <v>10363.200000000001</v>
      </c>
      <c r="H46" s="9">
        <f t="shared" ca="1" si="23"/>
        <v>200.74011139627908</v>
      </c>
      <c r="I46" s="9">
        <f t="shared" ca="1" si="23"/>
        <v>97.662496339844964</v>
      </c>
      <c r="J46" s="9">
        <f t="shared" ca="1" si="23"/>
        <v>0</v>
      </c>
      <c r="K46" s="9">
        <f t="shared" ca="1" si="23"/>
        <v>223.23654610014185</v>
      </c>
      <c r="L46" s="9">
        <f t="shared" ca="1" si="23"/>
        <v>64.056517093079464</v>
      </c>
      <c r="M46">
        <f t="shared" ca="1" si="21"/>
        <v>55.45232558139535</v>
      </c>
      <c r="N46">
        <f t="shared" ca="1" si="22"/>
        <v>31.487790697674416</v>
      </c>
    </row>
    <row r="47" spans="1:14" x14ac:dyDescent="0.25">
      <c r="A47" s="4">
        <f t="shared" si="15"/>
        <v>0.42054398148148148</v>
      </c>
      <c r="B47" s="3">
        <f>Params!D$29+HOUR(A47-Params!C$29)*3600+MINUTE(A47-Params!C$29)*60+SECOND(A47-Params!C$29)</f>
        <v>1553300335</v>
      </c>
      <c r="C47">
        <f t="shared" si="16"/>
        <v>2</v>
      </c>
      <c r="D47">
        <f t="shared" ca="1" si="17"/>
        <v>7</v>
      </c>
      <c r="E47">
        <f t="shared" ca="1" si="18"/>
        <v>-89329.077720744186</v>
      </c>
      <c r="F47">
        <f t="shared" ca="1" si="19"/>
        <v>-43459.980732031006</v>
      </c>
      <c r="G47">
        <f t="shared" ca="1" si="20"/>
        <v>10363.200000000001</v>
      </c>
      <c r="H47" s="9">
        <f t="shared" ca="1" si="23"/>
        <v>200.74011139627908</v>
      </c>
      <c r="I47" s="9">
        <f t="shared" ca="1" si="23"/>
        <v>97.662496339844964</v>
      </c>
      <c r="J47" s="9">
        <f t="shared" ca="1" si="23"/>
        <v>0</v>
      </c>
      <c r="K47" s="9">
        <f t="shared" ca="1" si="23"/>
        <v>223.23654610014185</v>
      </c>
      <c r="L47" s="9">
        <f t="shared" ca="1" si="23"/>
        <v>64.056517093079464</v>
      </c>
      <c r="M47">
        <f t="shared" ca="1" si="21"/>
        <v>55.456744186046514</v>
      </c>
      <c r="N47">
        <f t="shared" ca="1" si="22"/>
        <v>31.503852282515073</v>
      </c>
    </row>
    <row r="48" spans="1:14" x14ac:dyDescent="0.25">
      <c r="A48" s="4">
        <f t="shared" si="15"/>
        <v>0.42060185185185189</v>
      </c>
      <c r="B48" s="3">
        <f>Params!D$29+HOUR(A48-Params!C$29)*3600+MINUTE(A48-Params!C$29)*60+SECOND(A48-Params!C$29)</f>
        <v>1553300340</v>
      </c>
      <c r="C48">
        <f t="shared" si="16"/>
        <v>2</v>
      </c>
      <c r="D48">
        <f t="shared" ca="1" si="17"/>
        <v>7</v>
      </c>
      <c r="E48">
        <f t="shared" ca="1" si="18"/>
        <v>-88325.377163762794</v>
      </c>
      <c r="F48">
        <f t="shared" ca="1" si="19"/>
        <v>-42971.668250331786</v>
      </c>
      <c r="G48">
        <f t="shared" ca="1" si="20"/>
        <v>10363.200000000001</v>
      </c>
      <c r="H48" s="9">
        <f t="shared" ca="1" si="23"/>
        <v>200.74011139627908</v>
      </c>
      <c r="I48" s="9">
        <f t="shared" ca="1" si="23"/>
        <v>97.662496339844964</v>
      </c>
      <c r="J48" s="9">
        <f t="shared" ca="1" si="23"/>
        <v>0</v>
      </c>
      <c r="K48" s="9">
        <f t="shared" ca="1" si="23"/>
        <v>223.23654610014185</v>
      </c>
      <c r="L48" s="9">
        <f t="shared" ca="1" si="23"/>
        <v>64.056517093079464</v>
      </c>
      <c r="M48">
        <f t="shared" ca="1" si="21"/>
        <v>55.461162790697678</v>
      </c>
      <c r="N48">
        <f t="shared" ca="1" si="22"/>
        <v>31.519913867355726</v>
      </c>
    </row>
    <row r="49" spans="1:19" x14ac:dyDescent="0.25">
      <c r="A49" s="4">
        <f>TIME(HOUR(A48),MINUTE(A48),SECOND(A48)+5)</f>
        <v>0.4206597222222222</v>
      </c>
      <c r="B49" s="3">
        <f>Params!D$29+HOUR(A49-Params!C$29)*3600+MINUTE(A49-Params!C$29)*60+SECOND(A49-Params!C$29)</f>
        <v>1553300345</v>
      </c>
      <c r="C49">
        <f t="shared" si="16"/>
        <v>2</v>
      </c>
      <c r="D49">
        <f t="shared" ca="1" si="17"/>
        <v>7</v>
      </c>
      <c r="E49">
        <f ca="1">INDIRECT("E$"&amp;C49)+INDIRECT("H$"&amp;C49)*($B49-INDIRECT("B$"&amp;D49))</f>
        <v>-87321.676606781402</v>
      </c>
      <c r="F49">
        <f ca="1">INDIRECT("F$"&amp;C49)+INDIRECT("I$"&amp;C49)*($B49-INDIRECT("B$"&amp;D49))</f>
        <v>-42483.355768632566</v>
      </c>
      <c r="G49">
        <f t="shared" ca="1" si="20"/>
        <v>10363.200000000001</v>
      </c>
      <c r="H49" s="9">
        <f t="shared" ca="1" si="23"/>
        <v>200.74011139627908</v>
      </c>
      <c r="I49" s="9">
        <f t="shared" ca="1" si="23"/>
        <v>97.662496339844964</v>
      </c>
      <c r="J49" s="9">
        <f t="shared" ca="1" si="23"/>
        <v>0</v>
      </c>
      <c r="K49" s="9">
        <f t="shared" ca="1" si="23"/>
        <v>223.23654610014185</v>
      </c>
      <c r="L49" s="9">
        <f t="shared" ca="1" si="23"/>
        <v>64.056517093079464</v>
      </c>
      <c r="M49">
        <f ca="1">INDIRECT("M$"&amp;C49)+INDIRECT("O$"&amp;C49)*($B49-INDIRECT("B$"&amp;D49))</f>
        <v>55.465581395348842</v>
      </c>
      <c r="N49">
        <f ca="1">INDIRECT("N$"&amp;C49)+INDIRECT("P$"&amp;C49)*($B49-INDIRECT("B$"&amp;D49))</f>
        <v>31.535975452196382</v>
      </c>
    </row>
    <row r="50" spans="1:19" x14ac:dyDescent="0.25">
      <c r="A50" s="4">
        <f t="shared" ref="A50:A69" si="24">TIME(HOUR(A49),MINUTE(A49),SECOND(A49)+5)</f>
        <v>0.42071759259259256</v>
      </c>
      <c r="B50" s="3">
        <f>Params!D$29+HOUR(A50-Params!C$29)*3600+MINUTE(A50-Params!C$29)*60+SECOND(A50-Params!C$29)</f>
        <v>1553300350</v>
      </c>
      <c r="C50">
        <f t="shared" si="16"/>
        <v>2</v>
      </c>
      <c r="D50">
        <f t="shared" ca="1" si="17"/>
        <v>7</v>
      </c>
      <c r="E50">
        <f t="shared" ref="E50:E69" ca="1" si="25">INDIRECT("E$"&amp;C50)+INDIRECT("H$"&amp;C50)*($B50-INDIRECT("B$"&amp;D50))</f>
        <v>-86317.976049799996</v>
      </c>
      <c r="F50">
        <f t="shared" ref="F50:F69" ca="1" si="26">INDIRECT("F$"&amp;C50)+INDIRECT("I$"&amp;C50)*($B50-INDIRECT("B$"&amp;D50))</f>
        <v>-41995.043286933331</v>
      </c>
      <c r="G50">
        <f t="shared" ca="1" si="20"/>
        <v>10363.200000000001</v>
      </c>
      <c r="H50" s="9">
        <f t="shared" ca="1" si="23"/>
        <v>200.74011139627908</v>
      </c>
      <c r="I50" s="9">
        <f t="shared" ca="1" si="23"/>
        <v>97.662496339844964</v>
      </c>
      <c r="J50" s="9">
        <f t="shared" ca="1" si="23"/>
        <v>0</v>
      </c>
      <c r="K50" s="9">
        <f t="shared" ca="1" si="23"/>
        <v>223.23654610014185</v>
      </c>
      <c r="L50" s="9">
        <f t="shared" ca="1" si="23"/>
        <v>64.056517093079464</v>
      </c>
      <c r="M50">
        <f t="shared" ref="M50:M69" ca="1" si="27">INDIRECT("M$"&amp;C50)+INDIRECT("O$"&amp;C50)*($B50-INDIRECT("B$"&amp;D50))</f>
        <v>55.47</v>
      </c>
      <c r="N50">
        <f t="shared" ref="N50:N69" ca="1" si="28">INDIRECT("N$"&amp;C50)+INDIRECT("P$"&amp;C50)*($B50-INDIRECT("B$"&amp;D50))</f>
        <v>31.552037037037035</v>
      </c>
    </row>
    <row r="51" spans="1:19" x14ac:dyDescent="0.25">
      <c r="A51" s="4">
        <f t="shared" si="24"/>
        <v>0.42077546296296298</v>
      </c>
      <c r="B51" s="3">
        <f>Params!D$29+HOUR(A51-Params!C$29)*3600+MINUTE(A51-Params!C$29)*60+SECOND(A51-Params!C$29)</f>
        <v>1553300355</v>
      </c>
      <c r="C51">
        <f t="shared" si="16"/>
        <v>2</v>
      </c>
      <c r="D51">
        <f t="shared" ca="1" si="17"/>
        <v>7</v>
      </c>
      <c r="E51">
        <f t="shared" ca="1" si="25"/>
        <v>-85314.275492818619</v>
      </c>
      <c r="F51">
        <f t="shared" ca="1" si="26"/>
        <v>-41506.73080523411</v>
      </c>
      <c r="G51">
        <f t="shared" ca="1" si="20"/>
        <v>10363.200000000001</v>
      </c>
      <c r="H51" s="9">
        <f t="shared" ca="1" si="23"/>
        <v>200.74011139627908</v>
      </c>
      <c r="I51" s="9">
        <f t="shared" ca="1" si="23"/>
        <v>97.662496339844964</v>
      </c>
      <c r="J51" s="9">
        <f t="shared" ca="1" si="23"/>
        <v>0</v>
      </c>
      <c r="K51" s="9">
        <f t="shared" ca="1" si="23"/>
        <v>223.23654610014185</v>
      </c>
      <c r="L51" s="9">
        <f t="shared" ca="1" si="23"/>
        <v>64.056517093079464</v>
      </c>
      <c r="M51">
        <f t="shared" ca="1" si="27"/>
        <v>55.474418604651163</v>
      </c>
      <c r="N51">
        <f t="shared" ca="1" si="28"/>
        <v>31.568098621877692</v>
      </c>
    </row>
    <row r="52" spans="1:19" x14ac:dyDescent="0.25">
      <c r="A52" s="4">
        <f t="shared" si="24"/>
        <v>0.42083333333333334</v>
      </c>
      <c r="B52" s="3">
        <f>Params!D$29+HOUR(A52-Params!C$29)*3600+MINUTE(A52-Params!C$29)*60+SECOND(A52-Params!C$29)</f>
        <v>1553300360</v>
      </c>
      <c r="C52">
        <f t="shared" si="16"/>
        <v>2</v>
      </c>
      <c r="D52">
        <f t="shared" ca="1" si="17"/>
        <v>7</v>
      </c>
      <c r="E52">
        <f t="shared" ca="1" si="25"/>
        <v>-84310.574935837212</v>
      </c>
      <c r="F52">
        <f t="shared" ca="1" si="26"/>
        <v>-41018.41832353489</v>
      </c>
      <c r="G52">
        <f t="shared" ca="1" si="20"/>
        <v>10363.200000000001</v>
      </c>
      <c r="H52" s="9">
        <f t="shared" ca="1" si="23"/>
        <v>200.74011139627908</v>
      </c>
      <c r="I52" s="9">
        <f t="shared" ca="1" si="23"/>
        <v>97.662496339844964</v>
      </c>
      <c r="J52" s="9">
        <f t="shared" ca="1" si="23"/>
        <v>0</v>
      </c>
      <c r="K52" s="9">
        <f t="shared" ca="1" si="23"/>
        <v>223.23654610014185</v>
      </c>
      <c r="L52" s="9">
        <f t="shared" ca="1" si="23"/>
        <v>64.056517093079464</v>
      </c>
      <c r="M52">
        <f t="shared" ca="1" si="27"/>
        <v>55.478837209302327</v>
      </c>
      <c r="N52">
        <f t="shared" ca="1" si="28"/>
        <v>31.584160206718344</v>
      </c>
      <c r="O52" s="13"/>
      <c r="P52" s="13"/>
      <c r="Q52" s="13"/>
      <c r="R52" s="13"/>
      <c r="S52" s="13"/>
    </row>
    <row r="53" spans="1:19" x14ac:dyDescent="0.25">
      <c r="A53" s="4">
        <f t="shared" si="24"/>
        <v>0.42089120370370375</v>
      </c>
      <c r="B53" s="3">
        <f>Params!D$29+HOUR(A53-Params!C$29)*3600+MINUTE(A53-Params!C$29)*60+SECOND(A53-Params!C$29)</f>
        <v>1553300365</v>
      </c>
      <c r="C53">
        <f t="shared" si="16"/>
        <v>2</v>
      </c>
      <c r="D53">
        <f t="shared" ca="1" si="17"/>
        <v>7</v>
      </c>
      <c r="E53">
        <f t="shared" ca="1" si="25"/>
        <v>-83306.87437885582</v>
      </c>
      <c r="F53">
        <f t="shared" ca="1" si="26"/>
        <v>-40530.105841835662</v>
      </c>
      <c r="G53">
        <f t="shared" ca="1" si="20"/>
        <v>10363.200000000001</v>
      </c>
      <c r="H53" s="9">
        <f t="shared" ca="1" si="23"/>
        <v>200.74011139627908</v>
      </c>
      <c r="I53" s="9">
        <f t="shared" ca="1" si="23"/>
        <v>97.662496339844964</v>
      </c>
      <c r="J53" s="9">
        <f t="shared" ca="1" si="23"/>
        <v>0</v>
      </c>
      <c r="K53" s="9">
        <f t="shared" ca="1" si="23"/>
        <v>223.23654610014185</v>
      </c>
      <c r="L53" s="9">
        <f t="shared" ca="1" si="23"/>
        <v>64.056517093079464</v>
      </c>
      <c r="M53">
        <f t="shared" ca="1" si="27"/>
        <v>55.483255813953491</v>
      </c>
      <c r="N53">
        <f t="shared" ca="1" si="28"/>
        <v>31.600221791559001</v>
      </c>
    </row>
    <row r="54" spans="1:19" x14ac:dyDescent="0.25">
      <c r="A54" s="4">
        <f t="shared" si="24"/>
        <v>0.42094907407407406</v>
      </c>
      <c r="B54" s="3">
        <f>Params!D$29+HOUR(A54-Params!C$29)*3600+MINUTE(A54-Params!C$29)*60+SECOND(A54-Params!C$29)</f>
        <v>1553300370</v>
      </c>
      <c r="C54">
        <f t="shared" si="16"/>
        <v>2</v>
      </c>
      <c r="D54">
        <f t="shared" ca="1" si="17"/>
        <v>7</v>
      </c>
      <c r="E54">
        <f t="shared" ca="1" si="25"/>
        <v>-82303.173821874429</v>
      </c>
      <c r="F54">
        <f t="shared" ca="1" si="26"/>
        <v>-40041.793360136435</v>
      </c>
      <c r="G54">
        <f t="shared" ca="1" si="20"/>
        <v>10363.200000000001</v>
      </c>
      <c r="H54" s="9">
        <f t="shared" ca="1" si="23"/>
        <v>200.74011139627908</v>
      </c>
      <c r="I54" s="9">
        <f t="shared" ca="1" si="23"/>
        <v>97.662496339844964</v>
      </c>
      <c r="J54" s="9">
        <f t="shared" ca="1" si="23"/>
        <v>0</v>
      </c>
      <c r="K54" s="9">
        <f t="shared" ca="1" si="23"/>
        <v>223.23654610014185</v>
      </c>
      <c r="L54" s="9">
        <f t="shared" ca="1" si="23"/>
        <v>64.056517093079464</v>
      </c>
      <c r="M54">
        <f t="shared" ca="1" si="27"/>
        <v>55.487674418604655</v>
      </c>
      <c r="N54">
        <f t="shared" ca="1" si="28"/>
        <v>31.616283376399654</v>
      </c>
    </row>
    <row r="55" spans="1:19" x14ac:dyDescent="0.25">
      <c r="A55" s="4">
        <f t="shared" si="24"/>
        <v>0.42100694444444442</v>
      </c>
      <c r="B55" s="3">
        <f>Params!D$29+HOUR(A55-Params!C$29)*3600+MINUTE(A55-Params!C$29)*60+SECOND(A55-Params!C$29)</f>
        <v>1553300375</v>
      </c>
      <c r="C55">
        <f t="shared" si="16"/>
        <v>2</v>
      </c>
      <c r="D55">
        <f t="shared" ca="1" si="17"/>
        <v>7</v>
      </c>
      <c r="E55">
        <f t="shared" ca="1" si="25"/>
        <v>-81299.473264893022</v>
      </c>
      <c r="F55">
        <f t="shared" ca="1" si="26"/>
        <v>-39553.480878437214</v>
      </c>
      <c r="G55">
        <f t="shared" ca="1" si="20"/>
        <v>10363.200000000001</v>
      </c>
      <c r="H55" s="9">
        <f t="shared" ca="1" si="23"/>
        <v>200.74011139627908</v>
      </c>
      <c r="I55" s="9">
        <f t="shared" ca="1" si="23"/>
        <v>97.662496339844964</v>
      </c>
      <c r="J55" s="9">
        <f t="shared" ca="1" si="23"/>
        <v>0</v>
      </c>
      <c r="K55" s="9">
        <f t="shared" ca="1" si="23"/>
        <v>223.23654610014185</v>
      </c>
      <c r="L55" s="9">
        <f t="shared" ca="1" si="23"/>
        <v>64.056517093079464</v>
      </c>
      <c r="M55">
        <f t="shared" ca="1" si="27"/>
        <v>55.492093023255812</v>
      </c>
      <c r="N55">
        <f t="shared" ca="1" si="28"/>
        <v>31.63234496124031</v>
      </c>
    </row>
    <row r="56" spans="1:19" x14ac:dyDescent="0.25">
      <c r="A56" s="4">
        <f t="shared" si="24"/>
        <v>0.42106481481481484</v>
      </c>
      <c r="B56" s="3">
        <f>Params!D$29+HOUR(A56-Params!C$29)*3600+MINUTE(A56-Params!C$29)*60+SECOND(A56-Params!C$29)</f>
        <v>1553300380</v>
      </c>
      <c r="C56">
        <f t="shared" si="16"/>
        <v>2</v>
      </c>
      <c r="D56">
        <f t="shared" ca="1" si="17"/>
        <v>7</v>
      </c>
      <c r="E56">
        <f t="shared" ca="1" si="25"/>
        <v>-80295.77270791163</v>
      </c>
      <c r="F56">
        <f t="shared" ca="1" si="26"/>
        <v>-39065.168396737987</v>
      </c>
      <c r="G56">
        <f t="shared" ca="1" si="20"/>
        <v>10363.200000000001</v>
      </c>
      <c r="H56" s="9">
        <f t="shared" ref="H56:L71" ca="1" si="29">INDIRECT(ADDRESS($C56,COLUMN()))</f>
        <v>200.74011139627908</v>
      </c>
      <c r="I56" s="9">
        <f t="shared" ca="1" si="29"/>
        <v>97.662496339844964</v>
      </c>
      <c r="J56" s="9">
        <f t="shared" ca="1" si="29"/>
        <v>0</v>
      </c>
      <c r="K56" s="9">
        <f t="shared" ca="1" si="29"/>
        <v>223.23654610014185</v>
      </c>
      <c r="L56" s="9">
        <f t="shared" ca="1" si="29"/>
        <v>64.056517093079464</v>
      </c>
      <c r="M56">
        <f t="shared" ca="1" si="27"/>
        <v>55.496511627906976</v>
      </c>
      <c r="N56">
        <f t="shared" ca="1" si="28"/>
        <v>31.648406546080963</v>
      </c>
    </row>
    <row r="57" spans="1:19" x14ac:dyDescent="0.25">
      <c r="A57" s="4">
        <f t="shared" si="24"/>
        <v>0.4211226851851852</v>
      </c>
      <c r="B57" s="3">
        <f>Params!D$29+HOUR(A57-Params!C$29)*3600+MINUTE(A57-Params!C$29)*60+SECOND(A57-Params!C$29)</f>
        <v>1553300385</v>
      </c>
      <c r="C57">
        <f t="shared" si="16"/>
        <v>2</v>
      </c>
      <c r="D57">
        <f t="shared" ca="1" si="17"/>
        <v>7</v>
      </c>
      <c r="E57">
        <f t="shared" ca="1" si="25"/>
        <v>-79292.072150930238</v>
      </c>
      <c r="F57">
        <f t="shared" ca="1" si="26"/>
        <v>-38576.855915038759</v>
      </c>
      <c r="G57">
        <f t="shared" ca="1" si="20"/>
        <v>10363.200000000001</v>
      </c>
      <c r="H57" s="9">
        <f t="shared" ca="1" si="29"/>
        <v>200.74011139627908</v>
      </c>
      <c r="I57" s="9">
        <f t="shared" ca="1" si="29"/>
        <v>97.662496339844964</v>
      </c>
      <c r="J57" s="9">
        <f t="shared" ca="1" si="29"/>
        <v>0</v>
      </c>
      <c r="K57" s="9">
        <f t="shared" ca="1" si="29"/>
        <v>223.23654610014185</v>
      </c>
      <c r="L57" s="9">
        <f t="shared" ca="1" si="29"/>
        <v>64.056517093079464</v>
      </c>
      <c r="M57">
        <f t="shared" ca="1" si="27"/>
        <v>55.50093023255814</v>
      </c>
      <c r="N57">
        <f t="shared" ca="1" si="28"/>
        <v>31.66446813092162</v>
      </c>
    </row>
    <row r="58" spans="1:19" x14ac:dyDescent="0.25">
      <c r="A58" s="4">
        <f t="shared" si="24"/>
        <v>0.4211805555555555</v>
      </c>
      <c r="B58" s="3">
        <f>Params!D$29+HOUR(A58-Params!C$29)*3600+MINUTE(A58-Params!C$29)*60+SECOND(A58-Params!C$29)</f>
        <v>1553300390</v>
      </c>
      <c r="C58">
        <f t="shared" si="16"/>
        <v>2</v>
      </c>
      <c r="D58">
        <f t="shared" ca="1" si="17"/>
        <v>7</v>
      </c>
      <c r="E58">
        <f t="shared" ca="1" si="25"/>
        <v>-78288.371593948832</v>
      </c>
      <c r="F58">
        <f t="shared" ca="1" si="26"/>
        <v>-38088.543433339539</v>
      </c>
      <c r="G58">
        <f t="shared" ca="1" si="20"/>
        <v>10363.200000000001</v>
      </c>
      <c r="H58" s="9">
        <f t="shared" ca="1" si="29"/>
        <v>200.74011139627908</v>
      </c>
      <c r="I58" s="9">
        <f t="shared" ca="1" si="29"/>
        <v>97.662496339844964</v>
      </c>
      <c r="J58" s="9">
        <f t="shared" ca="1" si="29"/>
        <v>0</v>
      </c>
      <c r="K58" s="9">
        <f t="shared" ca="1" si="29"/>
        <v>223.23654610014185</v>
      </c>
      <c r="L58" s="9">
        <f t="shared" ca="1" si="29"/>
        <v>64.056517093079464</v>
      </c>
      <c r="M58">
        <f t="shared" ca="1" si="27"/>
        <v>55.505348837209304</v>
      </c>
      <c r="N58">
        <f t="shared" ca="1" si="28"/>
        <v>31.680529715762273</v>
      </c>
    </row>
    <row r="59" spans="1:19" x14ac:dyDescent="0.25">
      <c r="A59" s="4">
        <f t="shared" si="24"/>
        <v>0.42123842592592592</v>
      </c>
      <c r="B59" s="3">
        <f>Params!D$29+HOUR(A59-Params!C$29)*3600+MINUTE(A59-Params!C$29)*60+SECOND(A59-Params!C$29)</f>
        <v>1553300395</v>
      </c>
      <c r="C59">
        <f t="shared" si="16"/>
        <v>2</v>
      </c>
      <c r="D59">
        <f t="shared" ca="1" si="17"/>
        <v>7</v>
      </c>
      <c r="E59">
        <f t="shared" ca="1" si="25"/>
        <v>-77284.671036967455</v>
      </c>
      <c r="F59">
        <f t="shared" ca="1" si="26"/>
        <v>-37600.230951640311</v>
      </c>
      <c r="G59">
        <f t="shared" ca="1" si="20"/>
        <v>10363.200000000001</v>
      </c>
      <c r="H59" s="9">
        <f t="shared" ca="1" si="29"/>
        <v>200.74011139627908</v>
      </c>
      <c r="I59" s="9">
        <f t="shared" ca="1" si="29"/>
        <v>97.662496339844964</v>
      </c>
      <c r="J59" s="9">
        <f t="shared" ca="1" si="29"/>
        <v>0</v>
      </c>
      <c r="K59" s="9">
        <f t="shared" ca="1" si="29"/>
        <v>223.23654610014185</v>
      </c>
      <c r="L59" s="9">
        <f t="shared" ca="1" si="29"/>
        <v>64.056517093079464</v>
      </c>
      <c r="M59">
        <f t="shared" ca="1" si="27"/>
        <v>55.509767441860468</v>
      </c>
      <c r="N59">
        <f t="shared" ca="1" si="28"/>
        <v>31.696591300602929</v>
      </c>
    </row>
    <row r="60" spans="1:19" x14ac:dyDescent="0.25">
      <c r="A60" s="4">
        <f t="shared" si="24"/>
        <v>0.42129629629629628</v>
      </c>
      <c r="B60" s="3">
        <f>Params!D$29+HOUR(A60-Params!C$29)*3600+MINUTE(A60-Params!C$29)*60+SECOND(A60-Params!C$29)</f>
        <v>1553300400</v>
      </c>
      <c r="C60">
        <f t="shared" si="16"/>
        <v>2</v>
      </c>
      <c r="D60">
        <f t="shared" ca="1" si="17"/>
        <v>7</v>
      </c>
      <c r="E60">
        <f t="shared" ca="1" si="25"/>
        <v>-76280.970479986048</v>
      </c>
      <c r="F60">
        <f t="shared" ca="1" si="26"/>
        <v>-37111.918469941083</v>
      </c>
      <c r="G60">
        <f t="shared" ca="1" si="20"/>
        <v>10363.200000000001</v>
      </c>
      <c r="H60" s="9">
        <f t="shared" ca="1" si="29"/>
        <v>200.74011139627908</v>
      </c>
      <c r="I60" s="9">
        <f t="shared" ca="1" si="29"/>
        <v>97.662496339844964</v>
      </c>
      <c r="J60" s="9">
        <f t="shared" ca="1" si="29"/>
        <v>0</v>
      </c>
      <c r="K60" s="9">
        <f t="shared" ca="1" si="29"/>
        <v>223.23654610014185</v>
      </c>
      <c r="L60" s="9">
        <f t="shared" ca="1" si="29"/>
        <v>64.056517093079464</v>
      </c>
      <c r="M60">
        <f t="shared" ca="1" si="27"/>
        <v>55.514186046511632</v>
      </c>
      <c r="N60">
        <f t="shared" ca="1" si="28"/>
        <v>31.712652885443582</v>
      </c>
    </row>
    <row r="61" spans="1:19" x14ac:dyDescent="0.25">
      <c r="A61" s="4">
        <f t="shared" si="24"/>
        <v>0.4213541666666667</v>
      </c>
      <c r="B61" s="3">
        <f>Params!D$29+HOUR(A61-Params!C$29)*3600+MINUTE(A61-Params!C$29)*60+SECOND(A61-Params!C$29)</f>
        <v>1553300405</v>
      </c>
      <c r="C61">
        <f t="shared" si="16"/>
        <v>2</v>
      </c>
      <c r="D61">
        <f t="shared" ca="1" si="17"/>
        <v>7</v>
      </c>
      <c r="E61">
        <f t="shared" ca="1" si="25"/>
        <v>-75277.269923004656</v>
      </c>
      <c r="F61">
        <f t="shared" ca="1" si="26"/>
        <v>-36623.605988241863</v>
      </c>
      <c r="G61">
        <f t="shared" ca="1" si="20"/>
        <v>10363.200000000001</v>
      </c>
      <c r="H61" s="9">
        <f t="shared" ca="1" si="29"/>
        <v>200.74011139627908</v>
      </c>
      <c r="I61" s="9">
        <f t="shared" ca="1" si="29"/>
        <v>97.662496339844964</v>
      </c>
      <c r="J61" s="9">
        <f t="shared" ca="1" si="29"/>
        <v>0</v>
      </c>
      <c r="K61" s="9">
        <f t="shared" ca="1" si="29"/>
        <v>223.23654610014185</v>
      </c>
      <c r="L61" s="9">
        <f t="shared" ca="1" si="29"/>
        <v>64.056517093079464</v>
      </c>
      <c r="M61">
        <f t="shared" ca="1" si="27"/>
        <v>55.518604651162789</v>
      </c>
      <c r="N61">
        <f t="shared" ca="1" si="28"/>
        <v>31.728714470284238</v>
      </c>
    </row>
    <row r="62" spans="1:19" x14ac:dyDescent="0.25">
      <c r="A62" s="4">
        <f t="shared" si="24"/>
        <v>0.42141203703703706</v>
      </c>
      <c r="B62" s="3">
        <f>Params!D$29+HOUR(A62-Params!C$29)*3600+MINUTE(A62-Params!C$29)*60+SECOND(A62-Params!C$29)</f>
        <v>1553300410</v>
      </c>
      <c r="C62">
        <f t="shared" si="16"/>
        <v>2</v>
      </c>
      <c r="D62">
        <f t="shared" ca="1" si="17"/>
        <v>7</v>
      </c>
      <c r="E62">
        <f t="shared" ca="1" si="25"/>
        <v>-74273.569366023265</v>
      </c>
      <c r="F62">
        <f t="shared" ca="1" si="26"/>
        <v>-36135.293506542643</v>
      </c>
      <c r="G62">
        <f t="shared" ca="1" si="20"/>
        <v>10363.200000000001</v>
      </c>
      <c r="H62" s="9">
        <f t="shared" ca="1" si="29"/>
        <v>200.74011139627908</v>
      </c>
      <c r="I62" s="9">
        <f t="shared" ca="1" si="29"/>
        <v>97.662496339844964</v>
      </c>
      <c r="J62" s="9">
        <f t="shared" ca="1" si="29"/>
        <v>0</v>
      </c>
      <c r="K62" s="9">
        <f t="shared" ca="1" si="29"/>
        <v>223.23654610014185</v>
      </c>
      <c r="L62" s="9">
        <f t="shared" ca="1" si="29"/>
        <v>64.056517093079464</v>
      </c>
      <c r="M62">
        <f t="shared" ca="1" si="27"/>
        <v>55.523023255813953</v>
      </c>
      <c r="N62">
        <f t="shared" ca="1" si="28"/>
        <v>31.744776055124891</v>
      </c>
    </row>
    <row r="63" spans="1:19" x14ac:dyDescent="0.25">
      <c r="A63" s="4">
        <f t="shared" si="24"/>
        <v>0.42146990740740736</v>
      </c>
      <c r="B63" s="3">
        <f>Params!D$29+HOUR(A63-Params!C$29)*3600+MINUTE(A63-Params!C$29)*60+SECOND(A63-Params!C$29)</f>
        <v>1553300415</v>
      </c>
      <c r="C63">
        <f t="shared" si="16"/>
        <v>2</v>
      </c>
      <c r="D63">
        <f t="shared" ca="1" si="17"/>
        <v>7</v>
      </c>
      <c r="E63">
        <f t="shared" ca="1" si="25"/>
        <v>-73269.868809041858</v>
      </c>
      <c r="F63">
        <f t="shared" ca="1" si="26"/>
        <v>-35646.981024843415</v>
      </c>
      <c r="G63">
        <f t="shared" ca="1" si="20"/>
        <v>10363.200000000001</v>
      </c>
      <c r="H63" s="9">
        <f t="shared" ca="1" si="29"/>
        <v>200.74011139627908</v>
      </c>
      <c r="I63" s="9">
        <f t="shared" ca="1" si="29"/>
        <v>97.662496339844964</v>
      </c>
      <c r="J63" s="9">
        <f t="shared" ca="1" si="29"/>
        <v>0</v>
      </c>
      <c r="K63" s="9">
        <f t="shared" ca="1" si="29"/>
        <v>223.23654610014185</v>
      </c>
      <c r="L63" s="9">
        <f t="shared" ca="1" si="29"/>
        <v>64.056517093079464</v>
      </c>
      <c r="M63">
        <f t="shared" ca="1" si="27"/>
        <v>55.527441860465117</v>
      </c>
      <c r="N63">
        <f t="shared" ca="1" si="28"/>
        <v>31.760837639965544</v>
      </c>
    </row>
    <row r="64" spans="1:19" x14ac:dyDescent="0.25">
      <c r="A64" s="4">
        <f t="shared" si="24"/>
        <v>0.42152777777777778</v>
      </c>
      <c r="B64" s="3">
        <f>Params!D$29+HOUR(A64-Params!C$29)*3600+MINUTE(A64-Params!C$29)*60+SECOND(A64-Params!C$29)</f>
        <v>1553300420</v>
      </c>
      <c r="C64">
        <f t="shared" si="16"/>
        <v>2</v>
      </c>
      <c r="D64">
        <f t="shared" ca="1" si="17"/>
        <v>7</v>
      </c>
      <c r="E64">
        <f t="shared" ca="1" si="25"/>
        <v>-72266.168252060466</v>
      </c>
      <c r="F64">
        <f t="shared" ca="1" si="26"/>
        <v>-35158.668543144187</v>
      </c>
      <c r="G64">
        <f t="shared" ca="1" si="20"/>
        <v>10363.200000000001</v>
      </c>
      <c r="H64" s="9">
        <f t="shared" ca="1" si="29"/>
        <v>200.74011139627908</v>
      </c>
      <c r="I64" s="9">
        <f t="shared" ca="1" si="29"/>
        <v>97.662496339844964</v>
      </c>
      <c r="J64" s="9">
        <f t="shared" ca="1" si="29"/>
        <v>0</v>
      </c>
      <c r="K64" s="9">
        <f t="shared" ca="1" si="29"/>
        <v>223.23654610014185</v>
      </c>
      <c r="L64" s="9">
        <f t="shared" ca="1" si="29"/>
        <v>64.056517093079464</v>
      </c>
      <c r="M64">
        <f t="shared" ca="1" si="27"/>
        <v>55.531860465116281</v>
      </c>
      <c r="N64">
        <f t="shared" ca="1" si="28"/>
        <v>31.776899224806201</v>
      </c>
    </row>
    <row r="65" spans="1:14" x14ac:dyDescent="0.25">
      <c r="A65" s="4">
        <f t="shared" si="24"/>
        <v>0.42158564814814814</v>
      </c>
      <c r="B65" s="3">
        <f>Params!D$29+HOUR(A65-Params!C$29)*3600+MINUTE(A65-Params!C$29)*60+SECOND(A65-Params!C$29)</f>
        <v>1553300425</v>
      </c>
      <c r="C65">
        <f t="shared" si="16"/>
        <v>2</v>
      </c>
      <c r="D65">
        <f t="shared" ca="1" si="17"/>
        <v>7</v>
      </c>
      <c r="E65">
        <f t="shared" ca="1" si="25"/>
        <v>-71262.467695079074</v>
      </c>
      <c r="F65">
        <f t="shared" ca="1" si="26"/>
        <v>-34670.356061444967</v>
      </c>
      <c r="G65">
        <f t="shared" ca="1" si="20"/>
        <v>10363.200000000001</v>
      </c>
      <c r="H65" s="9">
        <f t="shared" ca="1" si="29"/>
        <v>200.74011139627908</v>
      </c>
      <c r="I65" s="9">
        <f t="shared" ca="1" si="29"/>
        <v>97.662496339844964</v>
      </c>
      <c r="J65" s="9">
        <f t="shared" ca="1" si="29"/>
        <v>0</v>
      </c>
      <c r="K65" s="9">
        <f t="shared" ca="1" si="29"/>
        <v>223.23654610014185</v>
      </c>
      <c r="L65" s="9">
        <f t="shared" ca="1" si="29"/>
        <v>64.056517093079464</v>
      </c>
      <c r="M65">
        <f t="shared" ca="1" si="27"/>
        <v>55.536279069767446</v>
      </c>
      <c r="N65">
        <f t="shared" ca="1" si="28"/>
        <v>31.792960809646853</v>
      </c>
    </row>
    <row r="66" spans="1:14" x14ac:dyDescent="0.25">
      <c r="A66" s="4">
        <f t="shared" si="24"/>
        <v>0.4216435185185185</v>
      </c>
      <c r="B66" s="3">
        <f>Params!D$29+HOUR(A66-Params!C$29)*3600+MINUTE(A66-Params!C$29)*60+SECOND(A66-Params!C$29)</f>
        <v>1553300430</v>
      </c>
      <c r="C66">
        <f t="shared" si="16"/>
        <v>2</v>
      </c>
      <c r="D66">
        <f t="shared" ca="1" si="17"/>
        <v>7</v>
      </c>
      <c r="E66">
        <f t="shared" ca="1" si="25"/>
        <v>-70258.767138097668</v>
      </c>
      <c r="F66">
        <f t="shared" ca="1" si="26"/>
        <v>-34182.043579745739</v>
      </c>
      <c r="G66">
        <f t="shared" ca="1" si="20"/>
        <v>10363.200000000001</v>
      </c>
      <c r="H66" s="9">
        <f t="shared" ca="1" si="29"/>
        <v>200.74011139627908</v>
      </c>
      <c r="I66" s="9">
        <f t="shared" ca="1" si="29"/>
        <v>97.662496339844964</v>
      </c>
      <c r="J66" s="9">
        <f t="shared" ca="1" si="29"/>
        <v>0</v>
      </c>
      <c r="K66" s="9">
        <f t="shared" ca="1" si="29"/>
        <v>223.23654610014185</v>
      </c>
      <c r="L66" s="9">
        <f t="shared" ca="1" si="29"/>
        <v>64.056517093079464</v>
      </c>
      <c r="M66">
        <f t="shared" ca="1" si="27"/>
        <v>55.540697674418603</v>
      </c>
      <c r="N66">
        <f t="shared" ca="1" si="28"/>
        <v>31.80902239448751</v>
      </c>
    </row>
    <row r="67" spans="1:14" x14ac:dyDescent="0.25">
      <c r="A67" s="4">
        <f t="shared" si="24"/>
        <v>0.42170138888888892</v>
      </c>
      <c r="B67" s="3">
        <f>Params!D$29+HOUR(A67-Params!C$29)*3600+MINUTE(A67-Params!C$29)*60+SECOND(A67-Params!C$29)</f>
        <v>1553300435</v>
      </c>
      <c r="C67">
        <f t="shared" si="16"/>
        <v>2</v>
      </c>
      <c r="D67">
        <f t="shared" ca="1" si="17"/>
        <v>7</v>
      </c>
      <c r="E67">
        <f t="shared" ca="1" si="25"/>
        <v>-69255.066581116291</v>
      </c>
      <c r="F67">
        <f t="shared" ca="1" si="26"/>
        <v>-33693.731098046512</v>
      </c>
      <c r="G67">
        <f t="shared" ca="1" si="20"/>
        <v>10363.200000000001</v>
      </c>
      <c r="H67" s="9">
        <f t="shared" ca="1" si="29"/>
        <v>200.74011139627908</v>
      </c>
      <c r="I67" s="9">
        <f t="shared" ca="1" si="29"/>
        <v>97.662496339844964</v>
      </c>
      <c r="J67" s="9">
        <f t="shared" ca="1" si="29"/>
        <v>0</v>
      </c>
      <c r="K67" s="9">
        <f t="shared" ca="1" si="29"/>
        <v>223.23654610014185</v>
      </c>
      <c r="L67" s="9">
        <f t="shared" ca="1" si="29"/>
        <v>64.056517093079464</v>
      </c>
      <c r="M67">
        <f t="shared" ca="1" si="27"/>
        <v>55.545116279069767</v>
      </c>
      <c r="N67">
        <f t="shared" ca="1" si="28"/>
        <v>31.825083979328163</v>
      </c>
    </row>
    <row r="68" spans="1:14" x14ac:dyDescent="0.25">
      <c r="A68" s="4">
        <f t="shared" si="24"/>
        <v>0.42175925925925922</v>
      </c>
      <c r="B68" s="3">
        <f>Params!D$29+HOUR(A68-Params!C$29)*3600+MINUTE(A68-Params!C$29)*60+SECOND(A68-Params!C$29)</f>
        <v>1553300440</v>
      </c>
      <c r="C68">
        <f t="shared" si="16"/>
        <v>2</v>
      </c>
      <c r="D68">
        <f t="shared" ca="1" si="17"/>
        <v>7</v>
      </c>
      <c r="E68">
        <f t="shared" ca="1" si="25"/>
        <v>-68251.366024134884</v>
      </c>
      <c r="F68">
        <f t="shared" ca="1" si="26"/>
        <v>-33205.418616347291</v>
      </c>
      <c r="G68">
        <f t="shared" ca="1" si="20"/>
        <v>10363.200000000001</v>
      </c>
      <c r="H68" s="9">
        <f t="shared" ca="1" si="29"/>
        <v>200.74011139627908</v>
      </c>
      <c r="I68" s="9">
        <f t="shared" ca="1" si="29"/>
        <v>97.662496339844964</v>
      </c>
      <c r="J68" s="9">
        <f t="shared" ca="1" si="29"/>
        <v>0</v>
      </c>
      <c r="K68" s="9">
        <f t="shared" ca="1" si="29"/>
        <v>223.23654610014185</v>
      </c>
      <c r="L68" s="9">
        <f t="shared" ca="1" si="29"/>
        <v>64.056517093079464</v>
      </c>
      <c r="M68">
        <f t="shared" ca="1" si="27"/>
        <v>55.549534883720931</v>
      </c>
      <c r="N68">
        <f t="shared" ca="1" si="28"/>
        <v>31.841145564168819</v>
      </c>
    </row>
    <row r="69" spans="1:14" x14ac:dyDescent="0.25">
      <c r="A69" s="4">
        <f t="shared" si="24"/>
        <v>0.42181712962962964</v>
      </c>
      <c r="B69" s="3">
        <f>Params!D$29+HOUR(A69-Params!C$29)*3600+MINUTE(A69-Params!C$29)*60+SECOND(A69-Params!C$29)</f>
        <v>1553300445</v>
      </c>
      <c r="C69">
        <f t="shared" si="16"/>
        <v>2</v>
      </c>
      <c r="D69">
        <f t="shared" ca="1" si="17"/>
        <v>7</v>
      </c>
      <c r="E69">
        <f t="shared" ca="1" si="25"/>
        <v>-67247.665467153493</v>
      </c>
      <c r="F69">
        <f t="shared" ca="1" si="26"/>
        <v>-32717.106134648064</v>
      </c>
      <c r="G69">
        <f t="shared" ca="1" si="20"/>
        <v>10363.200000000001</v>
      </c>
      <c r="H69" s="9">
        <f t="shared" ca="1" si="29"/>
        <v>200.74011139627908</v>
      </c>
      <c r="I69" s="9">
        <f t="shared" ca="1" si="29"/>
        <v>97.662496339844964</v>
      </c>
      <c r="J69" s="9">
        <f t="shared" ca="1" si="29"/>
        <v>0</v>
      </c>
      <c r="K69" s="9">
        <f t="shared" ca="1" si="29"/>
        <v>223.23654610014185</v>
      </c>
      <c r="L69" s="9">
        <f t="shared" ca="1" si="29"/>
        <v>64.056517093079464</v>
      </c>
      <c r="M69">
        <f t="shared" ca="1" si="27"/>
        <v>55.553953488372095</v>
      </c>
      <c r="N69">
        <f t="shared" ca="1" si="28"/>
        <v>31.857207149009472</v>
      </c>
    </row>
    <row r="70" spans="1:14" x14ac:dyDescent="0.25">
      <c r="A70" s="4">
        <f>TIME(HOUR(A69),MINUTE(A69),SECOND(A69)+5)</f>
        <v>0.421875</v>
      </c>
      <c r="B70" s="3">
        <f>Params!D$29+HOUR(A70-Params!C$29)*3600+MINUTE(A70-Params!C$29)*60+SECOND(A70-Params!C$29)</f>
        <v>1553300450</v>
      </c>
      <c r="C70">
        <f t="shared" si="16"/>
        <v>2</v>
      </c>
      <c r="D70">
        <f t="shared" ca="1" si="17"/>
        <v>7</v>
      </c>
      <c r="E70">
        <f ca="1">INDIRECT("E$"&amp;C70)+INDIRECT("H$"&amp;C70)*($B70-INDIRECT("B$"&amp;D70))</f>
        <v>-66243.964910172101</v>
      </c>
      <c r="F70">
        <f ca="1">INDIRECT("F$"&amp;C70)+INDIRECT("I$"&amp;C70)*($B70-INDIRECT("B$"&amp;D70))</f>
        <v>-32228.79365294884</v>
      </c>
      <c r="G70">
        <f t="shared" ca="1" si="20"/>
        <v>10363.200000000001</v>
      </c>
      <c r="H70" s="9">
        <f t="shared" ca="1" si="29"/>
        <v>200.74011139627908</v>
      </c>
      <c r="I70" s="9">
        <f t="shared" ca="1" si="29"/>
        <v>97.662496339844964</v>
      </c>
      <c r="J70" s="9">
        <f t="shared" ca="1" si="29"/>
        <v>0</v>
      </c>
      <c r="K70" s="9">
        <f t="shared" ca="1" si="29"/>
        <v>223.23654610014185</v>
      </c>
      <c r="L70" s="9">
        <f t="shared" ca="1" si="29"/>
        <v>64.056517093079464</v>
      </c>
      <c r="M70">
        <f ca="1">INDIRECT("M$"&amp;C70)+INDIRECT("O$"&amp;C70)*($B70-INDIRECT("B$"&amp;D70))</f>
        <v>55.558372093023259</v>
      </c>
      <c r="N70">
        <f ca="1">INDIRECT("N$"&amp;C70)+INDIRECT("P$"&amp;C70)*($B70-INDIRECT("B$"&amp;D70))</f>
        <v>31.873268733850129</v>
      </c>
    </row>
    <row r="71" spans="1:14" x14ac:dyDescent="0.25">
      <c r="A71" s="4">
        <f t="shared" ref="A71:A93" si="30">TIME(HOUR(A70),MINUTE(A70),SECOND(A70)+5)</f>
        <v>0.42193287037037036</v>
      </c>
      <c r="B71" s="3">
        <f>Params!D$29+HOUR(A71-Params!C$29)*3600+MINUTE(A71-Params!C$29)*60+SECOND(A71-Params!C$29)</f>
        <v>1553300455</v>
      </c>
      <c r="C71">
        <f t="shared" si="16"/>
        <v>2</v>
      </c>
      <c r="D71">
        <f t="shared" ca="1" si="17"/>
        <v>7</v>
      </c>
      <c r="E71">
        <f t="shared" ref="E71:E93" ca="1" si="31">INDIRECT("E$"&amp;C71)+INDIRECT("H$"&amp;C71)*($B71-INDIRECT("B$"&amp;D71))</f>
        <v>-65240.264353190702</v>
      </c>
      <c r="F71">
        <f t="shared" ref="F71:F93" ca="1" si="32">INDIRECT("F$"&amp;C71)+INDIRECT("I$"&amp;C71)*($B71-INDIRECT("B$"&amp;D71))</f>
        <v>-31740.481171249616</v>
      </c>
      <c r="G71">
        <f t="shared" ca="1" si="20"/>
        <v>10363.200000000001</v>
      </c>
      <c r="H71" s="9">
        <f t="shared" ca="1" si="29"/>
        <v>200.74011139627908</v>
      </c>
      <c r="I71" s="9">
        <f t="shared" ca="1" si="29"/>
        <v>97.662496339844964</v>
      </c>
      <c r="J71" s="9">
        <f t="shared" ca="1" si="29"/>
        <v>0</v>
      </c>
      <c r="K71" s="9">
        <f t="shared" ca="1" si="29"/>
        <v>223.23654610014185</v>
      </c>
      <c r="L71" s="9">
        <f t="shared" ca="1" si="29"/>
        <v>64.056517093079464</v>
      </c>
      <c r="M71">
        <f t="shared" ref="M71:M93" ca="1" si="33">INDIRECT("M$"&amp;C71)+INDIRECT("O$"&amp;C71)*($B71-INDIRECT("B$"&amp;D71))</f>
        <v>55.562790697674423</v>
      </c>
      <c r="N71">
        <f t="shared" ref="N71:N93" ca="1" si="34">INDIRECT("N$"&amp;C71)+INDIRECT("P$"&amp;C71)*($B71-INDIRECT("B$"&amp;D71))</f>
        <v>31.889330318690781</v>
      </c>
    </row>
    <row r="72" spans="1:14" x14ac:dyDescent="0.25">
      <c r="A72" s="4">
        <f t="shared" si="30"/>
        <v>0.42199074074074078</v>
      </c>
      <c r="B72" s="3">
        <f>Params!D$29+HOUR(A72-Params!C$29)*3600+MINUTE(A72-Params!C$29)*60+SECOND(A72-Params!C$29)</f>
        <v>1553300460</v>
      </c>
      <c r="C72">
        <f t="shared" si="16"/>
        <v>2</v>
      </c>
      <c r="D72">
        <f t="shared" ca="1" si="17"/>
        <v>7</v>
      </c>
      <c r="E72">
        <f t="shared" ca="1" si="31"/>
        <v>-64236.56379620931</v>
      </c>
      <c r="F72">
        <f t="shared" ca="1" si="32"/>
        <v>-31252.168689550392</v>
      </c>
      <c r="G72">
        <f t="shared" ca="1" si="20"/>
        <v>10363.200000000001</v>
      </c>
      <c r="H72" s="9">
        <f t="shared" ref="H72:L87" ca="1" si="35">INDIRECT(ADDRESS($C72,COLUMN()))</f>
        <v>200.74011139627908</v>
      </c>
      <c r="I72" s="9">
        <f t="shared" ca="1" si="35"/>
        <v>97.662496339844964</v>
      </c>
      <c r="J72" s="9">
        <f t="shared" ca="1" si="35"/>
        <v>0</v>
      </c>
      <c r="K72" s="9">
        <f t="shared" ca="1" si="35"/>
        <v>223.23654610014185</v>
      </c>
      <c r="L72" s="9">
        <f t="shared" ca="1" si="35"/>
        <v>64.056517093079464</v>
      </c>
      <c r="M72">
        <f t="shared" ca="1" si="33"/>
        <v>55.56720930232558</v>
      </c>
      <c r="N72">
        <f t="shared" ca="1" si="34"/>
        <v>31.905391903531438</v>
      </c>
    </row>
    <row r="73" spans="1:14" x14ac:dyDescent="0.25">
      <c r="A73" s="4">
        <f t="shared" si="30"/>
        <v>0.42204861111111108</v>
      </c>
      <c r="B73" s="3">
        <f>Params!D$29+HOUR(A73-Params!C$29)*3600+MINUTE(A73-Params!C$29)*60+SECOND(A73-Params!C$29)</f>
        <v>1553300465</v>
      </c>
      <c r="C73">
        <f t="shared" si="16"/>
        <v>2</v>
      </c>
      <c r="D73">
        <f t="shared" ca="1" si="17"/>
        <v>7</v>
      </c>
      <c r="E73">
        <f t="shared" ca="1" si="31"/>
        <v>-63232.863239227911</v>
      </c>
      <c r="F73">
        <f t="shared" ca="1" si="32"/>
        <v>-30763.856207851164</v>
      </c>
      <c r="G73">
        <f t="shared" ca="1" si="20"/>
        <v>10363.200000000001</v>
      </c>
      <c r="H73" s="9">
        <f t="shared" ca="1" si="35"/>
        <v>200.74011139627908</v>
      </c>
      <c r="I73" s="9">
        <f t="shared" ca="1" si="35"/>
        <v>97.662496339844964</v>
      </c>
      <c r="J73" s="9">
        <f t="shared" ca="1" si="35"/>
        <v>0</v>
      </c>
      <c r="K73" s="9">
        <f t="shared" ca="1" si="35"/>
        <v>223.23654610014185</v>
      </c>
      <c r="L73" s="9">
        <f t="shared" ca="1" si="35"/>
        <v>64.056517093079464</v>
      </c>
      <c r="M73">
        <f t="shared" ca="1" si="33"/>
        <v>55.571627906976744</v>
      </c>
      <c r="N73">
        <f t="shared" ca="1" si="34"/>
        <v>31.921453488372091</v>
      </c>
    </row>
    <row r="74" spans="1:14" x14ac:dyDescent="0.25">
      <c r="A74" s="4">
        <f t="shared" si="30"/>
        <v>0.4221064814814815</v>
      </c>
      <c r="B74" s="3">
        <f>Params!D$29+HOUR(A74-Params!C$29)*3600+MINUTE(A74-Params!C$29)*60+SECOND(A74-Params!C$29)</f>
        <v>1553300470</v>
      </c>
      <c r="C74">
        <f t="shared" si="16"/>
        <v>2</v>
      </c>
      <c r="D74">
        <f t="shared" ca="1" si="17"/>
        <v>7</v>
      </c>
      <c r="E74">
        <f t="shared" ca="1" si="31"/>
        <v>-62229.162682246519</v>
      </c>
      <c r="F74">
        <f t="shared" ca="1" si="32"/>
        <v>-30275.54372615194</v>
      </c>
      <c r="G74">
        <f t="shared" ca="1" si="20"/>
        <v>10363.200000000001</v>
      </c>
      <c r="H74" s="9">
        <f t="shared" ca="1" si="35"/>
        <v>200.74011139627908</v>
      </c>
      <c r="I74" s="9">
        <f t="shared" ca="1" si="35"/>
        <v>97.662496339844964</v>
      </c>
      <c r="J74" s="9">
        <f t="shared" ca="1" si="35"/>
        <v>0</v>
      </c>
      <c r="K74" s="9">
        <f t="shared" ca="1" si="35"/>
        <v>223.23654610014185</v>
      </c>
      <c r="L74" s="9">
        <f t="shared" ca="1" si="35"/>
        <v>64.056517093079464</v>
      </c>
      <c r="M74">
        <f t="shared" ca="1" si="33"/>
        <v>55.576046511627908</v>
      </c>
      <c r="N74">
        <f t="shared" ca="1" si="34"/>
        <v>31.937515073212747</v>
      </c>
    </row>
    <row r="75" spans="1:14" x14ac:dyDescent="0.25">
      <c r="A75" s="4">
        <f t="shared" si="30"/>
        <v>0.42216435185185186</v>
      </c>
      <c r="B75" s="3">
        <f>Params!D$29+HOUR(A75-Params!C$29)*3600+MINUTE(A75-Params!C$29)*60+SECOND(A75-Params!C$29)</f>
        <v>1553300475</v>
      </c>
      <c r="C75">
        <f t="shared" si="16"/>
        <v>2</v>
      </c>
      <c r="D75">
        <f t="shared" ca="1" si="17"/>
        <v>7</v>
      </c>
      <c r="E75">
        <f t="shared" ca="1" si="31"/>
        <v>-61225.462125265127</v>
      </c>
      <c r="F75">
        <f t="shared" ca="1" si="32"/>
        <v>-29787.231244452712</v>
      </c>
      <c r="G75">
        <f t="shared" ca="1" si="20"/>
        <v>10363.200000000001</v>
      </c>
      <c r="H75" s="9">
        <f t="shared" ca="1" si="35"/>
        <v>200.74011139627908</v>
      </c>
      <c r="I75" s="9">
        <f t="shared" ca="1" si="35"/>
        <v>97.662496339844964</v>
      </c>
      <c r="J75" s="9">
        <f t="shared" ca="1" si="35"/>
        <v>0</v>
      </c>
      <c r="K75" s="9">
        <f t="shared" ca="1" si="35"/>
        <v>223.23654610014185</v>
      </c>
      <c r="L75" s="9">
        <f t="shared" ca="1" si="35"/>
        <v>64.056517093079464</v>
      </c>
      <c r="M75">
        <f t="shared" ca="1" si="33"/>
        <v>55.580465116279072</v>
      </c>
      <c r="N75">
        <f t="shared" ca="1" si="34"/>
        <v>31.9535766580534</v>
      </c>
    </row>
    <row r="76" spans="1:14" x14ac:dyDescent="0.25">
      <c r="A76" s="4">
        <f t="shared" si="30"/>
        <v>0.42222222222222222</v>
      </c>
      <c r="B76" s="3">
        <f>Params!D$29+HOUR(A76-Params!C$29)*3600+MINUTE(A76-Params!C$29)*60+SECOND(A76-Params!C$29)</f>
        <v>1553300480</v>
      </c>
      <c r="C76">
        <f t="shared" si="16"/>
        <v>2</v>
      </c>
      <c r="D76">
        <f t="shared" ca="1" si="17"/>
        <v>7</v>
      </c>
      <c r="E76">
        <f t="shared" ca="1" si="31"/>
        <v>-60221.76156828372</v>
      </c>
      <c r="F76">
        <f t="shared" ca="1" si="32"/>
        <v>-29298.918762753492</v>
      </c>
      <c r="G76">
        <f t="shared" ca="1" si="20"/>
        <v>10363.200000000001</v>
      </c>
      <c r="H76" s="9">
        <f t="shared" ca="1" si="35"/>
        <v>200.74011139627908</v>
      </c>
      <c r="I76" s="9">
        <f t="shared" ca="1" si="35"/>
        <v>97.662496339844964</v>
      </c>
      <c r="J76" s="9">
        <f t="shared" ca="1" si="35"/>
        <v>0</v>
      </c>
      <c r="K76" s="9">
        <f t="shared" ca="1" si="35"/>
        <v>223.23654610014185</v>
      </c>
      <c r="L76" s="9">
        <f t="shared" ca="1" si="35"/>
        <v>64.056517093079464</v>
      </c>
      <c r="M76">
        <f t="shared" ca="1" si="33"/>
        <v>55.584883720930236</v>
      </c>
      <c r="N76">
        <f t="shared" ca="1" si="34"/>
        <v>31.969638242894057</v>
      </c>
    </row>
    <row r="77" spans="1:14" x14ac:dyDescent="0.25">
      <c r="A77" s="4">
        <f t="shared" si="30"/>
        <v>0.42228009259259264</v>
      </c>
      <c r="B77" s="3">
        <f>Params!D$29+HOUR(A77-Params!C$29)*3600+MINUTE(A77-Params!C$29)*60+SECOND(A77-Params!C$29)</f>
        <v>1553300485</v>
      </c>
      <c r="C77">
        <f t="shared" si="16"/>
        <v>2</v>
      </c>
      <c r="D77">
        <f t="shared" ca="1" si="17"/>
        <v>7</v>
      </c>
      <c r="E77">
        <f t="shared" ca="1" si="31"/>
        <v>-59218.061011302329</v>
      </c>
      <c r="F77">
        <f t="shared" ca="1" si="32"/>
        <v>-28810.606281054264</v>
      </c>
      <c r="G77">
        <f t="shared" ca="1" si="20"/>
        <v>10363.200000000001</v>
      </c>
      <c r="H77" s="9">
        <f t="shared" ca="1" si="35"/>
        <v>200.74011139627908</v>
      </c>
      <c r="I77" s="9">
        <f t="shared" ca="1" si="35"/>
        <v>97.662496339844964</v>
      </c>
      <c r="J77" s="9">
        <f t="shared" ca="1" si="35"/>
        <v>0</v>
      </c>
      <c r="K77" s="9">
        <f t="shared" ca="1" si="35"/>
        <v>223.23654610014185</v>
      </c>
      <c r="L77" s="9">
        <f t="shared" ca="1" si="35"/>
        <v>64.056517093079464</v>
      </c>
      <c r="M77">
        <f t="shared" ca="1" si="33"/>
        <v>55.5893023255814</v>
      </c>
      <c r="N77">
        <f t="shared" ca="1" si="34"/>
        <v>31.98569982773471</v>
      </c>
    </row>
    <row r="78" spans="1:14" x14ac:dyDescent="0.25">
      <c r="A78" s="4">
        <f t="shared" si="30"/>
        <v>0.42233796296296294</v>
      </c>
      <c r="B78" s="3">
        <f>Params!D$29+HOUR(A78-Params!C$29)*3600+MINUTE(A78-Params!C$29)*60+SECOND(A78-Params!C$29)</f>
        <v>1553300490</v>
      </c>
      <c r="C78">
        <f t="shared" si="16"/>
        <v>2</v>
      </c>
      <c r="D78">
        <f t="shared" ca="1" si="17"/>
        <v>7</v>
      </c>
      <c r="E78">
        <f t="shared" ca="1" si="31"/>
        <v>-58214.360454320937</v>
      </c>
      <c r="F78">
        <f t="shared" ca="1" si="32"/>
        <v>-28322.293799355044</v>
      </c>
      <c r="G78">
        <f t="shared" ca="1" si="20"/>
        <v>10363.200000000001</v>
      </c>
      <c r="H78" s="9">
        <f t="shared" ca="1" si="35"/>
        <v>200.74011139627908</v>
      </c>
      <c r="I78" s="9">
        <f t="shared" ca="1" si="35"/>
        <v>97.662496339844964</v>
      </c>
      <c r="J78" s="9">
        <f t="shared" ca="1" si="35"/>
        <v>0</v>
      </c>
      <c r="K78" s="9">
        <f t="shared" ca="1" si="35"/>
        <v>223.23654610014185</v>
      </c>
      <c r="L78" s="9">
        <f t="shared" ca="1" si="35"/>
        <v>64.056517093079464</v>
      </c>
      <c r="M78">
        <f t="shared" ca="1" si="33"/>
        <v>55.593720930232557</v>
      </c>
      <c r="N78">
        <f t="shared" ca="1" si="34"/>
        <v>32.001761412575362</v>
      </c>
    </row>
    <row r="79" spans="1:14" x14ac:dyDescent="0.25">
      <c r="A79" s="4">
        <f t="shared" si="30"/>
        <v>0.4223958333333333</v>
      </c>
      <c r="B79" s="3">
        <f>Params!D$29+HOUR(A79-Params!C$29)*3600+MINUTE(A79-Params!C$29)*60+SECOND(A79-Params!C$29)</f>
        <v>1553300495</v>
      </c>
      <c r="C79">
        <f t="shared" si="16"/>
        <v>2</v>
      </c>
      <c r="D79">
        <f t="shared" ca="1" si="17"/>
        <v>7</v>
      </c>
      <c r="E79">
        <f t="shared" ca="1" si="31"/>
        <v>-57210.659897339545</v>
      </c>
      <c r="F79">
        <f t="shared" ca="1" si="32"/>
        <v>-27833.981317655816</v>
      </c>
      <c r="G79">
        <f t="shared" ca="1" si="20"/>
        <v>10363.200000000001</v>
      </c>
      <c r="H79" s="9">
        <f t="shared" ca="1" si="35"/>
        <v>200.74011139627908</v>
      </c>
      <c r="I79" s="9">
        <f t="shared" ca="1" si="35"/>
        <v>97.662496339844964</v>
      </c>
      <c r="J79" s="9">
        <f t="shared" ca="1" si="35"/>
        <v>0</v>
      </c>
      <c r="K79" s="9">
        <f t="shared" ca="1" si="35"/>
        <v>223.23654610014185</v>
      </c>
      <c r="L79" s="9">
        <f t="shared" ca="1" si="35"/>
        <v>64.056517093079464</v>
      </c>
      <c r="M79">
        <f t="shared" ca="1" si="33"/>
        <v>55.598139534883721</v>
      </c>
      <c r="N79">
        <f t="shared" ca="1" si="34"/>
        <v>32.017822997416019</v>
      </c>
    </row>
    <row r="80" spans="1:14" x14ac:dyDescent="0.25">
      <c r="A80" s="4">
        <f t="shared" si="30"/>
        <v>0.42245370370370372</v>
      </c>
      <c r="B80" s="3">
        <f>Params!D$29+HOUR(A80-Params!C$29)*3600+MINUTE(A80-Params!C$29)*60+SECOND(A80-Params!C$29)</f>
        <v>1553300500</v>
      </c>
      <c r="C80">
        <f t="shared" si="16"/>
        <v>2</v>
      </c>
      <c r="D80">
        <f t="shared" ca="1" si="17"/>
        <v>7</v>
      </c>
      <c r="E80">
        <f t="shared" ca="1" si="31"/>
        <v>-56206.959340358138</v>
      </c>
      <c r="F80">
        <f t="shared" ca="1" si="32"/>
        <v>-27345.668835956589</v>
      </c>
      <c r="G80">
        <f t="shared" ca="1" si="20"/>
        <v>10363.200000000001</v>
      </c>
      <c r="H80" s="9">
        <f t="shared" ca="1" si="35"/>
        <v>200.74011139627908</v>
      </c>
      <c r="I80" s="9">
        <f t="shared" ca="1" si="35"/>
        <v>97.662496339844964</v>
      </c>
      <c r="J80" s="9">
        <f t="shared" ca="1" si="35"/>
        <v>0</v>
      </c>
      <c r="K80" s="9">
        <f t="shared" ca="1" si="35"/>
        <v>223.23654610014185</v>
      </c>
      <c r="L80" s="9">
        <f t="shared" ca="1" si="35"/>
        <v>64.056517093079464</v>
      </c>
      <c r="M80">
        <f t="shared" ca="1" si="33"/>
        <v>55.602558139534885</v>
      </c>
      <c r="N80">
        <f t="shared" ca="1" si="34"/>
        <v>32.033884582256675</v>
      </c>
    </row>
    <row r="81" spans="1:14" x14ac:dyDescent="0.25">
      <c r="A81" s="4">
        <f t="shared" si="30"/>
        <v>0.42251157407407408</v>
      </c>
      <c r="B81" s="3">
        <f>Params!D$29+HOUR(A81-Params!C$29)*3600+MINUTE(A81-Params!C$29)*60+SECOND(A81-Params!C$29)</f>
        <v>1553300505</v>
      </c>
      <c r="C81">
        <f t="shared" si="16"/>
        <v>2</v>
      </c>
      <c r="D81">
        <f t="shared" ca="1" si="17"/>
        <v>7</v>
      </c>
      <c r="E81">
        <f t="shared" ca="1" si="31"/>
        <v>-55203.258783376747</v>
      </c>
      <c r="F81">
        <f t="shared" ca="1" si="32"/>
        <v>-26857.356354257368</v>
      </c>
      <c r="G81">
        <f t="shared" ca="1" si="20"/>
        <v>10363.200000000001</v>
      </c>
      <c r="H81" s="9">
        <f t="shared" ca="1" si="35"/>
        <v>200.74011139627908</v>
      </c>
      <c r="I81" s="9">
        <f t="shared" ca="1" si="35"/>
        <v>97.662496339844964</v>
      </c>
      <c r="J81" s="9">
        <f t="shared" ca="1" si="35"/>
        <v>0</v>
      </c>
      <c r="K81" s="9">
        <f t="shared" ca="1" si="35"/>
        <v>223.23654610014185</v>
      </c>
      <c r="L81" s="9">
        <f t="shared" ca="1" si="35"/>
        <v>64.056517093079464</v>
      </c>
      <c r="M81">
        <f t="shared" ca="1" si="33"/>
        <v>55.606976744186049</v>
      </c>
      <c r="N81">
        <f t="shared" ca="1" si="34"/>
        <v>32.049946167097332</v>
      </c>
    </row>
    <row r="82" spans="1:14" x14ac:dyDescent="0.25">
      <c r="A82" s="4">
        <f t="shared" si="30"/>
        <v>0.4225694444444445</v>
      </c>
      <c r="B82" s="3">
        <f>Params!D$29+HOUR(A82-Params!C$29)*3600+MINUTE(A82-Params!C$29)*60+SECOND(A82-Params!C$29)</f>
        <v>1553300510</v>
      </c>
      <c r="C82">
        <f t="shared" si="16"/>
        <v>2</v>
      </c>
      <c r="D82">
        <f t="shared" ca="1" si="17"/>
        <v>7</v>
      </c>
      <c r="E82">
        <f t="shared" ca="1" si="31"/>
        <v>-54199.558226395355</v>
      </c>
      <c r="F82">
        <f t="shared" ca="1" si="32"/>
        <v>-26369.043872558141</v>
      </c>
      <c r="G82">
        <f t="shared" ca="1" si="20"/>
        <v>10363.200000000001</v>
      </c>
      <c r="H82" s="9">
        <f t="shared" ca="1" si="35"/>
        <v>200.74011139627908</v>
      </c>
      <c r="I82" s="9">
        <f t="shared" ca="1" si="35"/>
        <v>97.662496339844964</v>
      </c>
      <c r="J82" s="9">
        <f t="shared" ca="1" si="35"/>
        <v>0</v>
      </c>
      <c r="K82" s="9">
        <f t="shared" ca="1" si="35"/>
        <v>223.23654610014185</v>
      </c>
      <c r="L82" s="9">
        <f t="shared" ca="1" si="35"/>
        <v>64.056517093079464</v>
      </c>
      <c r="M82">
        <f t="shared" ca="1" si="33"/>
        <v>55.611395348837213</v>
      </c>
      <c r="N82">
        <f t="shared" ca="1" si="34"/>
        <v>32.066007751937981</v>
      </c>
    </row>
    <row r="83" spans="1:14" x14ac:dyDescent="0.25">
      <c r="A83" s="4">
        <f t="shared" si="30"/>
        <v>0.4226273148148148</v>
      </c>
      <c r="B83" s="3">
        <f>Params!D$29+HOUR(A83-Params!C$29)*3600+MINUTE(A83-Params!C$29)*60+SECOND(A83-Params!C$29)</f>
        <v>1553300515</v>
      </c>
      <c r="C83">
        <f t="shared" si="16"/>
        <v>2</v>
      </c>
      <c r="D83">
        <f t="shared" ca="1" si="17"/>
        <v>7</v>
      </c>
      <c r="E83">
        <f t="shared" ca="1" si="31"/>
        <v>-53195.857669413963</v>
      </c>
      <c r="F83">
        <f t="shared" ca="1" si="32"/>
        <v>-25880.73139085892</v>
      </c>
      <c r="G83">
        <f t="shared" ca="1" si="20"/>
        <v>10363.200000000001</v>
      </c>
      <c r="H83" s="9">
        <f t="shared" ca="1" si="35"/>
        <v>200.74011139627908</v>
      </c>
      <c r="I83" s="9">
        <f t="shared" ca="1" si="35"/>
        <v>97.662496339844964</v>
      </c>
      <c r="J83" s="9">
        <f t="shared" ca="1" si="35"/>
        <v>0</v>
      </c>
      <c r="K83" s="9">
        <f t="shared" ca="1" si="35"/>
        <v>223.23654610014185</v>
      </c>
      <c r="L83" s="9">
        <f t="shared" ca="1" si="35"/>
        <v>64.056517093079464</v>
      </c>
      <c r="M83">
        <f t="shared" ca="1" si="33"/>
        <v>55.61581395348837</v>
      </c>
      <c r="N83">
        <f t="shared" ca="1" si="34"/>
        <v>32.082069336778638</v>
      </c>
    </row>
    <row r="84" spans="1:14" x14ac:dyDescent="0.25">
      <c r="A84" s="4">
        <f t="shared" si="30"/>
        <v>0.42268518518518516</v>
      </c>
      <c r="B84" s="3">
        <f>Params!D$29+HOUR(A84-Params!C$29)*3600+MINUTE(A84-Params!C$29)*60+SECOND(A84-Params!C$29)</f>
        <v>1553300520</v>
      </c>
      <c r="C84">
        <f t="shared" si="16"/>
        <v>2</v>
      </c>
      <c r="D84">
        <f t="shared" ca="1" si="17"/>
        <v>7</v>
      </c>
      <c r="E84">
        <f t="shared" ca="1" si="31"/>
        <v>-52192.157112432556</v>
      </c>
      <c r="F84">
        <f t="shared" ca="1" si="32"/>
        <v>-25392.418909159693</v>
      </c>
      <c r="G84">
        <f t="shared" ca="1" si="20"/>
        <v>10363.200000000001</v>
      </c>
      <c r="H84" s="9">
        <f t="shared" ca="1" si="35"/>
        <v>200.74011139627908</v>
      </c>
      <c r="I84" s="9">
        <f t="shared" ca="1" si="35"/>
        <v>97.662496339844964</v>
      </c>
      <c r="J84" s="9">
        <f t="shared" ca="1" si="35"/>
        <v>0</v>
      </c>
      <c r="K84" s="9">
        <f t="shared" ca="1" si="35"/>
        <v>223.23654610014185</v>
      </c>
      <c r="L84" s="9">
        <f t="shared" ca="1" si="35"/>
        <v>64.056517093079464</v>
      </c>
      <c r="M84">
        <f t="shared" ca="1" si="33"/>
        <v>55.620232558139534</v>
      </c>
      <c r="N84">
        <f t="shared" ca="1" si="34"/>
        <v>32.098130921619294</v>
      </c>
    </row>
    <row r="85" spans="1:14" x14ac:dyDescent="0.25">
      <c r="A85" s="4">
        <f t="shared" si="30"/>
        <v>0.42274305555555558</v>
      </c>
      <c r="B85" s="3">
        <f>Params!D$29+HOUR(A85-Params!C$29)*3600+MINUTE(A85-Params!C$29)*60+SECOND(A85-Params!C$29)</f>
        <v>1553300525</v>
      </c>
      <c r="C85">
        <f t="shared" si="16"/>
        <v>2</v>
      </c>
      <c r="D85">
        <f t="shared" ca="1" si="17"/>
        <v>7</v>
      </c>
      <c r="E85">
        <f t="shared" ca="1" si="31"/>
        <v>-51188.456555451165</v>
      </c>
      <c r="F85">
        <f t="shared" ca="1" si="32"/>
        <v>-24904.106427460465</v>
      </c>
      <c r="G85">
        <f t="shared" ca="1" si="20"/>
        <v>10363.200000000001</v>
      </c>
      <c r="H85" s="9">
        <f t="shared" ca="1" si="35"/>
        <v>200.74011139627908</v>
      </c>
      <c r="I85" s="9">
        <f t="shared" ca="1" si="35"/>
        <v>97.662496339844964</v>
      </c>
      <c r="J85" s="9">
        <f t="shared" ca="1" si="35"/>
        <v>0</v>
      </c>
      <c r="K85" s="9">
        <f t="shared" ca="1" si="35"/>
        <v>223.23654610014185</v>
      </c>
      <c r="L85" s="9">
        <f t="shared" ca="1" si="35"/>
        <v>64.056517093079464</v>
      </c>
      <c r="M85">
        <f t="shared" ca="1" si="33"/>
        <v>55.624651162790698</v>
      </c>
      <c r="N85">
        <f t="shared" ca="1" si="34"/>
        <v>32.114192506459943</v>
      </c>
    </row>
    <row r="86" spans="1:14" x14ac:dyDescent="0.25">
      <c r="A86" s="4">
        <f t="shared" si="30"/>
        <v>0.42280092592592594</v>
      </c>
      <c r="B86" s="3">
        <f>Params!D$29+HOUR(A86-Params!C$29)*3600+MINUTE(A86-Params!C$29)*60+SECOND(A86-Params!C$29)</f>
        <v>1553300530</v>
      </c>
      <c r="C86">
        <f t="shared" si="16"/>
        <v>2</v>
      </c>
      <c r="D86">
        <f t="shared" ca="1" si="17"/>
        <v>7</v>
      </c>
      <c r="E86">
        <f t="shared" ca="1" si="31"/>
        <v>-50184.755998469773</v>
      </c>
      <c r="F86">
        <f t="shared" ca="1" si="32"/>
        <v>-24415.793945761245</v>
      </c>
      <c r="G86">
        <f t="shared" ca="1" si="20"/>
        <v>10363.200000000001</v>
      </c>
      <c r="H86" s="9">
        <f t="shared" ca="1" si="35"/>
        <v>200.74011139627908</v>
      </c>
      <c r="I86" s="9">
        <f t="shared" ca="1" si="35"/>
        <v>97.662496339844964</v>
      </c>
      <c r="J86" s="9">
        <f t="shared" ca="1" si="35"/>
        <v>0</v>
      </c>
      <c r="K86" s="9">
        <f t="shared" ca="1" si="35"/>
        <v>223.23654610014185</v>
      </c>
      <c r="L86" s="9">
        <f t="shared" ca="1" si="35"/>
        <v>64.056517093079464</v>
      </c>
      <c r="M86">
        <f t="shared" ca="1" si="33"/>
        <v>55.629069767441862</v>
      </c>
      <c r="N86">
        <f t="shared" ca="1" si="34"/>
        <v>32.1302540913006</v>
      </c>
    </row>
    <row r="87" spans="1:14" x14ac:dyDescent="0.25">
      <c r="A87" s="4">
        <f t="shared" si="30"/>
        <v>0.42285879629629625</v>
      </c>
      <c r="B87" s="3">
        <f>Params!D$29+HOUR(A87-Params!C$29)*3600+MINUTE(A87-Params!C$29)*60+SECOND(A87-Params!C$29)</f>
        <v>1553300535</v>
      </c>
      <c r="C87">
        <f t="shared" si="16"/>
        <v>2</v>
      </c>
      <c r="D87">
        <f t="shared" ca="1" si="17"/>
        <v>7</v>
      </c>
      <c r="E87">
        <f t="shared" ca="1" si="31"/>
        <v>-49181.055441488381</v>
      </c>
      <c r="F87">
        <f t="shared" ca="1" si="32"/>
        <v>-23927.481464062017</v>
      </c>
      <c r="G87">
        <f t="shared" ca="1" si="20"/>
        <v>10363.200000000001</v>
      </c>
      <c r="H87" s="9">
        <f t="shared" ca="1" si="35"/>
        <v>200.74011139627908</v>
      </c>
      <c r="I87" s="9">
        <f t="shared" ca="1" si="35"/>
        <v>97.662496339844964</v>
      </c>
      <c r="J87" s="9">
        <f t="shared" ca="1" si="35"/>
        <v>0</v>
      </c>
      <c r="K87" s="9">
        <f t="shared" ca="1" si="35"/>
        <v>223.23654610014185</v>
      </c>
      <c r="L87" s="9">
        <f t="shared" ca="1" si="35"/>
        <v>64.056517093079464</v>
      </c>
      <c r="M87">
        <f t="shared" ca="1" si="33"/>
        <v>55.633488372093026</v>
      </c>
      <c r="N87">
        <f t="shared" ca="1" si="34"/>
        <v>32.146315676141256</v>
      </c>
    </row>
    <row r="88" spans="1:14" x14ac:dyDescent="0.25">
      <c r="A88" s="4">
        <f t="shared" si="30"/>
        <v>0.42291666666666666</v>
      </c>
      <c r="B88" s="3">
        <f>Params!D$29+HOUR(A88-Params!C$29)*3600+MINUTE(A88-Params!C$29)*60+SECOND(A88-Params!C$29)</f>
        <v>1553300540</v>
      </c>
      <c r="C88">
        <f t="shared" si="16"/>
        <v>2</v>
      </c>
      <c r="D88">
        <f t="shared" ca="1" si="17"/>
        <v>7</v>
      </c>
      <c r="E88">
        <f t="shared" ca="1" si="31"/>
        <v>-48177.354884506974</v>
      </c>
      <c r="F88">
        <f t="shared" ca="1" si="32"/>
        <v>-23439.168982362789</v>
      </c>
      <c r="G88">
        <f t="shared" ca="1" si="20"/>
        <v>10363.200000000001</v>
      </c>
      <c r="H88" s="9">
        <f t="shared" ref="H88:L103" ca="1" si="36">INDIRECT(ADDRESS($C88,COLUMN()))</f>
        <v>200.74011139627908</v>
      </c>
      <c r="I88" s="9">
        <f t="shared" ca="1" si="36"/>
        <v>97.662496339844964</v>
      </c>
      <c r="J88" s="9">
        <f t="shared" ca="1" si="36"/>
        <v>0</v>
      </c>
      <c r="K88" s="9">
        <f t="shared" ca="1" si="36"/>
        <v>223.23654610014185</v>
      </c>
      <c r="L88" s="9">
        <f t="shared" ca="1" si="36"/>
        <v>64.056517093079464</v>
      </c>
      <c r="M88">
        <f t="shared" ca="1" si="33"/>
        <v>55.637906976744191</v>
      </c>
      <c r="N88">
        <f t="shared" ca="1" si="34"/>
        <v>32.162377260981913</v>
      </c>
    </row>
    <row r="89" spans="1:14" x14ac:dyDescent="0.25">
      <c r="A89" s="4">
        <f t="shared" si="30"/>
        <v>0.42297453703703702</v>
      </c>
      <c r="B89" s="3">
        <f>Params!D$29+HOUR(A89-Params!C$29)*3600+MINUTE(A89-Params!C$29)*60+SECOND(A89-Params!C$29)</f>
        <v>1553300545</v>
      </c>
      <c r="C89">
        <f t="shared" si="16"/>
        <v>2</v>
      </c>
      <c r="D89">
        <f t="shared" ca="1" si="17"/>
        <v>7</v>
      </c>
      <c r="E89">
        <f t="shared" ca="1" si="31"/>
        <v>-47173.654327525583</v>
      </c>
      <c r="F89">
        <f t="shared" ca="1" si="32"/>
        <v>-22950.856500663569</v>
      </c>
      <c r="G89">
        <f t="shared" ca="1" si="20"/>
        <v>10363.200000000001</v>
      </c>
      <c r="H89" s="9">
        <f t="shared" ca="1" si="36"/>
        <v>200.74011139627908</v>
      </c>
      <c r="I89" s="9">
        <f t="shared" ca="1" si="36"/>
        <v>97.662496339844964</v>
      </c>
      <c r="J89" s="9">
        <f t="shared" ca="1" si="36"/>
        <v>0</v>
      </c>
      <c r="K89" s="9">
        <f t="shared" ca="1" si="36"/>
        <v>223.23654610014185</v>
      </c>
      <c r="L89" s="9">
        <f t="shared" ca="1" si="36"/>
        <v>64.056517093079464</v>
      </c>
      <c r="M89">
        <f t="shared" ca="1" si="33"/>
        <v>55.642325581395347</v>
      </c>
      <c r="N89">
        <f t="shared" ca="1" si="34"/>
        <v>32.178438845822562</v>
      </c>
    </row>
    <row r="90" spans="1:14" x14ac:dyDescent="0.25">
      <c r="A90" s="4">
        <f t="shared" si="30"/>
        <v>0.42303240740740744</v>
      </c>
      <c r="B90" s="3">
        <f>Params!D$29+HOUR(A90-Params!C$29)*3600+MINUTE(A90-Params!C$29)*60+SECOND(A90-Params!C$29)</f>
        <v>1553300550</v>
      </c>
      <c r="C90">
        <f t="shared" si="16"/>
        <v>2</v>
      </c>
      <c r="D90">
        <f t="shared" ca="1" si="17"/>
        <v>7</v>
      </c>
      <c r="E90">
        <f t="shared" ca="1" si="31"/>
        <v>-46169.953770544191</v>
      </c>
      <c r="F90">
        <f t="shared" ca="1" si="32"/>
        <v>-22462.544018964341</v>
      </c>
      <c r="G90">
        <f t="shared" ca="1" si="20"/>
        <v>10363.200000000001</v>
      </c>
      <c r="H90" s="9">
        <f t="shared" ca="1" si="36"/>
        <v>200.74011139627908</v>
      </c>
      <c r="I90" s="9">
        <f t="shared" ca="1" si="36"/>
        <v>97.662496339844964</v>
      </c>
      <c r="J90" s="9">
        <f t="shared" ca="1" si="36"/>
        <v>0</v>
      </c>
      <c r="K90" s="9">
        <f t="shared" ca="1" si="36"/>
        <v>223.23654610014185</v>
      </c>
      <c r="L90" s="9">
        <f t="shared" ca="1" si="36"/>
        <v>64.056517093079464</v>
      </c>
      <c r="M90">
        <f t="shared" ca="1" si="33"/>
        <v>55.646744186046512</v>
      </c>
      <c r="N90">
        <f t="shared" ca="1" si="34"/>
        <v>32.194500430663219</v>
      </c>
    </row>
    <row r="91" spans="1:14" x14ac:dyDescent="0.25">
      <c r="A91" s="4">
        <f t="shared" si="30"/>
        <v>0.4230902777777778</v>
      </c>
      <c r="B91" s="3">
        <f>Params!D$29+HOUR(A91-Params!C$29)*3600+MINUTE(A91-Params!C$29)*60+SECOND(A91-Params!C$29)</f>
        <v>1553300555</v>
      </c>
      <c r="C91">
        <f t="shared" si="16"/>
        <v>2</v>
      </c>
      <c r="D91">
        <f t="shared" ca="1" si="17"/>
        <v>7</v>
      </c>
      <c r="E91">
        <f t="shared" ca="1" si="31"/>
        <v>-45166.253213562799</v>
      </c>
      <c r="F91">
        <f t="shared" ca="1" si="32"/>
        <v>-21974.231537265121</v>
      </c>
      <c r="G91">
        <f t="shared" ca="1" si="20"/>
        <v>10363.200000000001</v>
      </c>
      <c r="H91" s="9">
        <f t="shared" ca="1" si="36"/>
        <v>200.74011139627908</v>
      </c>
      <c r="I91" s="9">
        <f t="shared" ca="1" si="36"/>
        <v>97.662496339844964</v>
      </c>
      <c r="J91" s="9">
        <f t="shared" ca="1" si="36"/>
        <v>0</v>
      </c>
      <c r="K91" s="9">
        <f t="shared" ca="1" si="36"/>
        <v>223.23654610014185</v>
      </c>
      <c r="L91" s="9">
        <f t="shared" ca="1" si="36"/>
        <v>64.056517093079464</v>
      </c>
      <c r="M91">
        <f t="shared" ca="1" si="33"/>
        <v>55.651162790697676</v>
      </c>
      <c r="N91">
        <f t="shared" ca="1" si="34"/>
        <v>32.210562015503875</v>
      </c>
    </row>
    <row r="92" spans="1:14" x14ac:dyDescent="0.25">
      <c r="A92" s="4">
        <f t="shared" si="30"/>
        <v>0.42314814814814811</v>
      </c>
      <c r="B92" s="3">
        <f>Params!D$29+HOUR(A92-Params!C$29)*3600+MINUTE(A92-Params!C$29)*60+SECOND(A92-Params!C$29)</f>
        <v>1553300560</v>
      </c>
      <c r="C92">
        <f t="shared" si="16"/>
        <v>2</v>
      </c>
      <c r="D92">
        <f t="shared" ca="1" si="17"/>
        <v>7</v>
      </c>
      <c r="E92">
        <f t="shared" ca="1" si="31"/>
        <v>-44162.552656581393</v>
      </c>
      <c r="F92">
        <f t="shared" ca="1" si="32"/>
        <v>-21485.919055565893</v>
      </c>
      <c r="G92">
        <f t="shared" ca="1" si="20"/>
        <v>10363.200000000001</v>
      </c>
      <c r="H92" s="9">
        <f t="shared" ca="1" si="36"/>
        <v>200.74011139627908</v>
      </c>
      <c r="I92" s="9">
        <f t="shared" ca="1" si="36"/>
        <v>97.662496339844964</v>
      </c>
      <c r="J92" s="9">
        <f t="shared" ca="1" si="36"/>
        <v>0</v>
      </c>
      <c r="K92" s="9">
        <f t="shared" ca="1" si="36"/>
        <v>223.23654610014185</v>
      </c>
      <c r="L92" s="9">
        <f t="shared" ca="1" si="36"/>
        <v>64.056517093079464</v>
      </c>
      <c r="M92">
        <f t="shared" ca="1" si="33"/>
        <v>55.65558139534884</v>
      </c>
      <c r="N92">
        <f t="shared" ca="1" si="34"/>
        <v>32.226623600344531</v>
      </c>
    </row>
    <row r="93" spans="1:14" x14ac:dyDescent="0.25">
      <c r="A93" s="4">
        <f t="shared" si="30"/>
        <v>0.42320601851851852</v>
      </c>
      <c r="B93" s="3">
        <f>Params!D$29+HOUR(A93-Params!C$29)*3600+MINUTE(A93-Params!C$29)*60+SECOND(A93-Params!C$29)</f>
        <v>1553300565</v>
      </c>
      <c r="C93">
        <f t="shared" si="16"/>
        <v>2</v>
      </c>
      <c r="D93">
        <f t="shared" ca="1" si="17"/>
        <v>7</v>
      </c>
      <c r="E93">
        <f t="shared" ca="1" si="31"/>
        <v>-43158.852099600001</v>
      </c>
      <c r="F93">
        <f t="shared" ca="1" si="32"/>
        <v>-20997.606573866666</v>
      </c>
      <c r="G93">
        <f t="shared" ca="1" si="20"/>
        <v>10363.200000000001</v>
      </c>
      <c r="H93" s="9">
        <f t="shared" ca="1" si="36"/>
        <v>200.74011139627908</v>
      </c>
      <c r="I93" s="9">
        <f t="shared" ca="1" si="36"/>
        <v>97.662496339844964</v>
      </c>
      <c r="J93" s="9">
        <f t="shared" ca="1" si="36"/>
        <v>0</v>
      </c>
      <c r="K93" s="9">
        <f t="shared" ca="1" si="36"/>
        <v>223.23654610014185</v>
      </c>
      <c r="L93" s="9">
        <f t="shared" ca="1" si="36"/>
        <v>64.056517093079464</v>
      </c>
      <c r="M93">
        <f t="shared" ca="1" si="33"/>
        <v>55.660000000000004</v>
      </c>
      <c r="N93">
        <f t="shared" ca="1" si="34"/>
        <v>32.242685185185181</v>
      </c>
    </row>
    <row r="94" spans="1:14" x14ac:dyDescent="0.25">
      <c r="A94" s="4">
        <f>TIME(HOUR(A93),MINUTE(A93),SECOND(A93)+5)</f>
        <v>0.42326388888888888</v>
      </c>
      <c r="B94" s="3">
        <f>Params!D$29+HOUR(A94-Params!C$29)*3600+MINUTE(A94-Params!C$29)*60+SECOND(A94-Params!C$29)</f>
        <v>1553300570</v>
      </c>
      <c r="C94">
        <f t="shared" si="16"/>
        <v>2</v>
      </c>
      <c r="D94">
        <f t="shared" ca="1" si="17"/>
        <v>7</v>
      </c>
      <c r="E94">
        <f ca="1">INDIRECT("E$"&amp;C94)+INDIRECT("H$"&amp;C94)*($B94-INDIRECT("B$"&amp;D94))</f>
        <v>-42155.151542618609</v>
      </c>
      <c r="F94">
        <f ca="1">INDIRECT("F$"&amp;C94)+INDIRECT("I$"&amp;C94)*($B94-INDIRECT("B$"&amp;D94))</f>
        <v>-20509.294092167445</v>
      </c>
      <c r="G94">
        <f t="shared" ca="1" si="20"/>
        <v>10363.200000000001</v>
      </c>
      <c r="H94" s="9">
        <f t="shared" ca="1" si="36"/>
        <v>200.74011139627908</v>
      </c>
      <c r="I94" s="9">
        <f t="shared" ca="1" si="36"/>
        <v>97.662496339844964</v>
      </c>
      <c r="J94" s="9">
        <f t="shared" ca="1" si="36"/>
        <v>0</v>
      </c>
      <c r="K94" s="9">
        <f t="shared" ca="1" si="36"/>
        <v>223.23654610014185</v>
      </c>
      <c r="L94" s="9">
        <f t="shared" ca="1" si="36"/>
        <v>64.056517093079464</v>
      </c>
      <c r="M94">
        <f ca="1">INDIRECT("M$"&amp;C94)+INDIRECT("O$"&amp;C94)*($B94-INDIRECT("B$"&amp;D94))</f>
        <v>55.664418604651161</v>
      </c>
      <c r="N94">
        <f ca="1">INDIRECT("N$"&amp;C94)+INDIRECT("P$"&amp;C94)*($B94-INDIRECT("B$"&amp;D94))</f>
        <v>32.258746770025837</v>
      </c>
    </row>
    <row r="95" spans="1:14" x14ac:dyDescent="0.25">
      <c r="A95" s="4">
        <f>TIME(HOUR(A94),MINUTE(A94),SECOND(A94)+5)</f>
        <v>0.42332175925925924</v>
      </c>
      <c r="B95" s="3">
        <f>Params!D$29+HOUR(A95-Params!C$29)*3600+MINUTE(A95-Params!C$29)*60+SECOND(A95-Params!C$29)</f>
        <v>1553300575</v>
      </c>
      <c r="C95">
        <f t="shared" si="16"/>
        <v>2</v>
      </c>
      <c r="D95">
        <f t="shared" ca="1" si="17"/>
        <v>7</v>
      </c>
      <c r="E95">
        <f ca="1">INDIRECT("E$"&amp;C95)+INDIRECT("H$"&amp;C95)*($B95-INDIRECT("B$"&amp;D95))</f>
        <v>-41151.450985637217</v>
      </c>
      <c r="F95">
        <f ca="1">INDIRECT("F$"&amp;C95)+INDIRECT("I$"&amp;C95)*($B95-INDIRECT("B$"&amp;D95))</f>
        <v>-20020.981610468218</v>
      </c>
      <c r="G95">
        <f t="shared" ca="1" si="20"/>
        <v>10363.200000000001</v>
      </c>
      <c r="H95" s="9">
        <f t="shared" ca="1" si="36"/>
        <v>200.74011139627908</v>
      </c>
      <c r="I95" s="9">
        <f t="shared" ca="1" si="36"/>
        <v>97.662496339844964</v>
      </c>
      <c r="J95" s="9">
        <f t="shared" ca="1" si="36"/>
        <v>0</v>
      </c>
      <c r="K95" s="9">
        <f t="shared" ca="1" si="36"/>
        <v>223.23654610014185</v>
      </c>
      <c r="L95" s="9">
        <f t="shared" ca="1" si="36"/>
        <v>64.056517093079464</v>
      </c>
      <c r="M95">
        <f ca="1">INDIRECT("M$"&amp;C95)+INDIRECT("O$"&amp;C95)*($B95-INDIRECT("B$"&amp;D95))</f>
        <v>55.668837209302325</v>
      </c>
      <c r="N95">
        <f ca="1">INDIRECT("N$"&amp;C95)+INDIRECT("P$"&amp;C95)*($B95-INDIRECT("B$"&amp;D95))</f>
        <v>32.274808354866494</v>
      </c>
    </row>
    <row r="96" spans="1:14" x14ac:dyDescent="0.25">
      <c r="A96" s="4">
        <f t="shared" ref="A96:A112" si="37">TIME(HOUR(A95),MINUTE(A95),SECOND(A95)+5)</f>
        <v>0.42337962962962966</v>
      </c>
      <c r="B96" s="3">
        <f>Params!D$29+HOUR(A96-Params!C$29)*3600+MINUTE(A96-Params!C$29)*60+SECOND(A96-Params!C$29)</f>
        <v>1553300580</v>
      </c>
      <c r="C96">
        <f t="shared" si="16"/>
        <v>2</v>
      </c>
      <c r="D96">
        <f t="shared" ca="1" si="17"/>
        <v>7</v>
      </c>
      <c r="E96">
        <f t="shared" ref="E96:E112" ca="1" si="38">INDIRECT("E$"&amp;C96)+INDIRECT("H$"&amp;C96)*($B96-INDIRECT("B$"&amp;D96))</f>
        <v>-40147.750428655811</v>
      </c>
      <c r="F96">
        <f t="shared" ref="F96:F112" ca="1" si="39">INDIRECT("F$"&amp;C96)+INDIRECT("I$"&amp;C96)*($B96-INDIRECT("B$"&amp;D96))</f>
        <v>-19532.669128768997</v>
      </c>
      <c r="G96">
        <f t="shared" ca="1" si="20"/>
        <v>10363.200000000001</v>
      </c>
      <c r="H96" s="9">
        <f t="shared" ca="1" si="36"/>
        <v>200.74011139627908</v>
      </c>
      <c r="I96" s="9">
        <f t="shared" ca="1" si="36"/>
        <v>97.662496339844964</v>
      </c>
      <c r="J96" s="9">
        <f t="shared" ca="1" si="36"/>
        <v>0</v>
      </c>
      <c r="K96" s="9">
        <f t="shared" ca="1" si="36"/>
        <v>223.23654610014185</v>
      </c>
      <c r="L96" s="9">
        <f t="shared" ca="1" si="36"/>
        <v>64.056517093079464</v>
      </c>
      <c r="M96">
        <f t="shared" ref="M96:M112" ca="1" si="40">INDIRECT("M$"&amp;C96)+INDIRECT("O$"&amp;C96)*($B96-INDIRECT("B$"&amp;D96))</f>
        <v>55.673255813953489</v>
      </c>
      <c r="N96">
        <f t="shared" ref="N96:N112" ca="1" si="41">INDIRECT("N$"&amp;C96)+INDIRECT("P$"&amp;C96)*($B96-INDIRECT("B$"&amp;D96))</f>
        <v>32.29086993970715</v>
      </c>
    </row>
    <row r="97" spans="1:14" x14ac:dyDescent="0.25">
      <c r="A97" s="4">
        <f t="shared" si="37"/>
        <v>0.42343749999999997</v>
      </c>
      <c r="B97" s="3">
        <f>Params!D$29+HOUR(A97-Params!C$29)*3600+MINUTE(A97-Params!C$29)*60+SECOND(A97-Params!C$29)</f>
        <v>1553300585</v>
      </c>
      <c r="C97">
        <f t="shared" ref="C97:C160" si="42">_xlfn.IFNA(VLOOKUP(A97,A$2:D$3,4,FALSE),C96)</f>
        <v>2</v>
      </c>
      <c r="D97">
        <f t="shared" ref="D97:D160" ca="1" si="43">IF(A97=INDIRECT("A"&amp;C97),ROW(),D96)</f>
        <v>7</v>
      </c>
      <c r="E97">
        <f t="shared" ca="1" si="38"/>
        <v>-39144.049871674419</v>
      </c>
      <c r="F97">
        <f t="shared" ca="1" si="39"/>
        <v>-19044.35664706977</v>
      </c>
      <c r="G97">
        <f t="shared" ref="G97:G160" ca="1" si="44">INDIRECT("G$"&amp;C97)+INDIRECT("J$"&amp;C97)*($B97-INDIRECT("B$"&amp;D97))</f>
        <v>10363.200000000001</v>
      </c>
      <c r="H97" s="9">
        <f t="shared" ca="1" si="36"/>
        <v>200.74011139627908</v>
      </c>
      <c r="I97" s="9">
        <f t="shared" ca="1" si="36"/>
        <v>97.662496339844964</v>
      </c>
      <c r="J97" s="9">
        <f t="shared" ca="1" si="36"/>
        <v>0</v>
      </c>
      <c r="K97" s="9">
        <f t="shared" ca="1" si="36"/>
        <v>223.23654610014185</v>
      </c>
      <c r="L97" s="9">
        <f t="shared" ca="1" si="36"/>
        <v>64.056517093079464</v>
      </c>
      <c r="M97">
        <f t="shared" ca="1" si="40"/>
        <v>55.677674418604653</v>
      </c>
      <c r="N97">
        <f t="shared" ca="1" si="41"/>
        <v>32.306931524547799</v>
      </c>
    </row>
    <row r="98" spans="1:14" x14ac:dyDescent="0.25">
      <c r="A98" s="4">
        <f t="shared" si="37"/>
        <v>0.42349537037037038</v>
      </c>
      <c r="B98" s="3">
        <f>Params!D$29+HOUR(A98-Params!C$29)*3600+MINUTE(A98-Params!C$29)*60+SECOND(A98-Params!C$29)</f>
        <v>1553300590</v>
      </c>
      <c r="C98">
        <f t="shared" si="42"/>
        <v>2</v>
      </c>
      <c r="D98">
        <f t="shared" ca="1" si="43"/>
        <v>7</v>
      </c>
      <c r="E98">
        <f t="shared" ca="1" si="38"/>
        <v>-38140.349314693027</v>
      </c>
      <c r="F98">
        <f t="shared" ca="1" si="39"/>
        <v>-18556.044165370542</v>
      </c>
      <c r="G98">
        <f t="shared" ca="1" si="44"/>
        <v>10363.200000000001</v>
      </c>
      <c r="H98" s="9">
        <f t="shared" ca="1" si="36"/>
        <v>200.74011139627908</v>
      </c>
      <c r="I98" s="9">
        <f t="shared" ca="1" si="36"/>
        <v>97.662496339844964</v>
      </c>
      <c r="J98" s="9">
        <f t="shared" ca="1" si="36"/>
        <v>0</v>
      </c>
      <c r="K98" s="9">
        <f t="shared" ca="1" si="36"/>
        <v>223.23654610014185</v>
      </c>
      <c r="L98" s="9">
        <f t="shared" ca="1" si="36"/>
        <v>64.056517093079464</v>
      </c>
      <c r="M98">
        <f t="shared" ca="1" si="40"/>
        <v>55.682093023255817</v>
      </c>
      <c r="N98">
        <f t="shared" ca="1" si="41"/>
        <v>32.322993109388456</v>
      </c>
    </row>
    <row r="99" spans="1:14" x14ac:dyDescent="0.25">
      <c r="A99" s="4">
        <f t="shared" si="37"/>
        <v>0.42355324074074074</v>
      </c>
      <c r="B99" s="3">
        <f>Params!D$29+HOUR(A99-Params!C$29)*3600+MINUTE(A99-Params!C$29)*60+SECOND(A99-Params!C$29)</f>
        <v>1553300595</v>
      </c>
      <c r="C99">
        <f t="shared" si="42"/>
        <v>2</v>
      </c>
      <c r="D99">
        <f t="shared" ca="1" si="43"/>
        <v>7</v>
      </c>
      <c r="E99">
        <f t="shared" ca="1" si="38"/>
        <v>-37136.648757711635</v>
      </c>
      <c r="F99">
        <f t="shared" ca="1" si="39"/>
        <v>-18067.731683671322</v>
      </c>
      <c r="G99">
        <f t="shared" ca="1" si="44"/>
        <v>10363.200000000001</v>
      </c>
      <c r="H99" s="9">
        <f t="shared" ca="1" si="36"/>
        <v>200.74011139627908</v>
      </c>
      <c r="I99" s="9">
        <f t="shared" ca="1" si="36"/>
        <v>97.662496339844964</v>
      </c>
      <c r="J99" s="9">
        <f t="shared" ca="1" si="36"/>
        <v>0</v>
      </c>
      <c r="K99" s="9">
        <f t="shared" ca="1" si="36"/>
        <v>223.23654610014185</v>
      </c>
      <c r="L99" s="9">
        <f t="shared" ca="1" si="36"/>
        <v>64.056517093079464</v>
      </c>
      <c r="M99">
        <f t="shared" ca="1" si="40"/>
        <v>55.686511627906981</v>
      </c>
      <c r="N99">
        <f t="shared" ca="1" si="41"/>
        <v>32.339054694229112</v>
      </c>
    </row>
    <row r="100" spans="1:14" x14ac:dyDescent="0.25">
      <c r="A100" s="4">
        <f t="shared" si="37"/>
        <v>0.4236111111111111</v>
      </c>
      <c r="B100" s="3">
        <f>Params!D$29+HOUR(A100-Params!C$29)*3600+MINUTE(A100-Params!C$29)*60+SECOND(A100-Params!C$29)</f>
        <v>1553300600</v>
      </c>
      <c r="C100">
        <f t="shared" si="42"/>
        <v>2</v>
      </c>
      <c r="D100">
        <f t="shared" ca="1" si="43"/>
        <v>7</v>
      </c>
      <c r="E100">
        <f t="shared" ca="1" si="38"/>
        <v>-36132.948200730229</v>
      </c>
      <c r="F100">
        <f t="shared" ca="1" si="39"/>
        <v>-17579.419201972094</v>
      </c>
      <c r="G100">
        <f t="shared" ca="1" si="44"/>
        <v>10363.200000000001</v>
      </c>
      <c r="H100" s="9">
        <f t="shared" ca="1" si="36"/>
        <v>200.74011139627908</v>
      </c>
      <c r="I100" s="9">
        <f t="shared" ca="1" si="36"/>
        <v>97.662496339844964</v>
      </c>
      <c r="J100" s="9">
        <f t="shared" ca="1" si="36"/>
        <v>0</v>
      </c>
      <c r="K100" s="9">
        <f t="shared" ca="1" si="36"/>
        <v>223.23654610014185</v>
      </c>
      <c r="L100" s="9">
        <f t="shared" ca="1" si="36"/>
        <v>64.056517093079464</v>
      </c>
      <c r="M100">
        <f t="shared" ca="1" si="40"/>
        <v>55.690930232558138</v>
      </c>
      <c r="N100">
        <f t="shared" ca="1" si="41"/>
        <v>32.355116279069762</v>
      </c>
    </row>
    <row r="101" spans="1:14" x14ac:dyDescent="0.25">
      <c r="A101" s="4">
        <f t="shared" si="37"/>
        <v>0.42366898148148152</v>
      </c>
      <c r="B101" s="3">
        <f>Params!D$29+HOUR(A101-Params!C$29)*3600+MINUTE(A101-Params!C$29)*60+SECOND(A101-Params!C$29)</f>
        <v>1553300605</v>
      </c>
      <c r="C101">
        <f t="shared" si="42"/>
        <v>2</v>
      </c>
      <c r="D101">
        <f t="shared" ca="1" si="43"/>
        <v>7</v>
      </c>
      <c r="E101">
        <f t="shared" ca="1" si="38"/>
        <v>-35129.247643748837</v>
      </c>
      <c r="F101">
        <f t="shared" ca="1" si="39"/>
        <v>-17091.106720272874</v>
      </c>
      <c r="G101">
        <f t="shared" ca="1" si="44"/>
        <v>10363.200000000001</v>
      </c>
      <c r="H101" s="9">
        <f t="shared" ca="1" si="36"/>
        <v>200.74011139627908</v>
      </c>
      <c r="I101" s="9">
        <f t="shared" ca="1" si="36"/>
        <v>97.662496339844964</v>
      </c>
      <c r="J101" s="9">
        <f t="shared" ca="1" si="36"/>
        <v>0</v>
      </c>
      <c r="K101" s="9">
        <f t="shared" ca="1" si="36"/>
        <v>223.23654610014185</v>
      </c>
      <c r="L101" s="9">
        <f t="shared" ca="1" si="36"/>
        <v>64.056517093079464</v>
      </c>
      <c r="M101">
        <f t="shared" ca="1" si="40"/>
        <v>55.695348837209302</v>
      </c>
      <c r="N101">
        <f t="shared" ca="1" si="41"/>
        <v>32.371177863910418</v>
      </c>
    </row>
    <row r="102" spans="1:14" x14ac:dyDescent="0.25">
      <c r="A102" s="4">
        <f t="shared" si="37"/>
        <v>0.42372685185185183</v>
      </c>
      <c r="B102" s="3">
        <f>Params!D$29+HOUR(A102-Params!C$29)*3600+MINUTE(A102-Params!C$29)*60+SECOND(A102-Params!C$29)</f>
        <v>1553300610</v>
      </c>
      <c r="C102">
        <f t="shared" si="42"/>
        <v>2</v>
      </c>
      <c r="D102">
        <f t="shared" ca="1" si="43"/>
        <v>7</v>
      </c>
      <c r="E102">
        <f t="shared" ca="1" si="38"/>
        <v>-34125.547086767445</v>
      </c>
      <c r="F102">
        <f t="shared" ca="1" si="39"/>
        <v>-16602.794238573646</v>
      </c>
      <c r="G102">
        <f t="shared" ca="1" si="44"/>
        <v>10363.200000000001</v>
      </c>
      <c r="H102" s="9">
        <f t="shared" ca="1" si="36"/>
        <v>200.74011139627908</v>
      </c>
      <c r="I102" s="9">
        <f t="shared" ca="1" si="36"/>
        <v>97.662496339844964</v>
      </c>
      <c r="J102" s="9">
        <f t="shared" ca="1" si="36"/>
        <v>0</v>
      </c>
      <c r="K102" s="9">
        <f t="shared" ca="1" si="36"/>
        <v>223.23654610014185</v>
      </c>
      <c r="L102" s="9">
        <f t="shared" ca="1" si="36"/>
        <v>64.056517093079464</v>
      </c>
      <c r="M102">
        <f t="shared" ca="1" si="40"/>
        <v>55.699767441860466</v>
      </c>
      <c r="N102">
        <f t="shared" ca="1" si="41"/>
        <v>32.387239448751075</v>
      </c>
    </row>
    <row r="103" spans="1:14" x14ac:dyDescent="0.25">
      <c r="A103" s="4">
        <f t="shared" si="37"/>
        <v>0.42378472222222219</v>
      </c>
      <c r="B103" s="3">
        <f>Params!D$29+HOUR(A103-Params!C$29)*3600+MINUTE(A103-Params!C$29)*60+SECOND(A103-Params!C$29)</f>
        <v>1553300615</v>
      </c>
      <c r="C103">
        <f t="shared" si="42"/>
        <v>2</v>
      </c>
      <c r="D103">
        <f t="shared" ca="1" si="43"/>
        <v>7</v>
      </c>
      <c r="E103">
        <f t="shared" ca="1" si="38"/>
        <v>-33121.846529786053</v>
      </c>
      <c r="F103">
        <f t="shared" ca="1" si="39"/>
        <v>-16114.481756874418</v>
      </c>
      <c r="G103">
        <f t="shared" ca="1" si="44"/>
        <v>10363.200000000001</v>
      </c>
      <c r="H103" s="9">
        <f t="shared" ca="1" si="36"/>
        <v>200.74011139627908</v>
      </c>
      <c r="I103" s="9">
        <f t="shared" ca="1" si="36"/>
        <v>97.662496339844964</v>
      </c>
      <c r="J103" s="9">
        <f t="shared" ca="1" si="36"/>
        <v>0</v>
      </c>
      <c r="K103" s="9">
        <f t="shared" ca="1" si="36"/>
        <v>223.23654610014185</v>
      </c>
      <c r="L103" s="9">
        <f t="shared" ca="1" si="36"/>
        <v>64.056517093079464</v>
      </c>
      <c r="M103">
        <f t="shared" ca="1" si="40"/>
        <v>55.70418604651163</v>
      </c>
      <c r="N103">
        <f t="shared" ca="1" si="41"/>
        <v>32.403301033591731</v>
      </c>
    </row>
    <row r="104" spans="1:14" x14ac:dyDescent="0.25">
      <c r="A104" s="4">
        <f t="shared" si="37"/>
        <v>0.4238425925925926</v>
      </c>
      <c r="B104" s="3">
        <f>Params!D$29+HOUR(A104-Params!C$29)*3600+MINUTE(A104-Params!C$29)*60+SECOND(A104-Params!C$29)</f>
        <v>1553300620</v>
      </c>
      <c r="C104">
        <f t="shared" si="42"/>
        <v>2</v>
      </c>
      <c r="D104">
        <f t="shared" ca="1" si="43"/>
        <v>7</v>
      </c>
      <c r="E104">
        <f t="shared" ca="1" si="38"/>
        <v>-32118.145972804661</v>
      </c>
      <c r="F104">
        <f t="shared" ca="1" si="39"/>
        <v>-15626.169275175198</v>
      </c>
      <c r="G104">
        <f t="shared" ca="1" si="44"/>
        <v>10363.200000000001</v>
      </c>
      <c r="H104" s="9">
        <f t="shared" ref="H104:L119" ca="1" si="45">INDIRECT(ADDRESS($C104,COLUMN()))</f>
        <v>200.74011139627908</v>
      </c>
      <c r="I104" s="9">
        <f t="shared" ca="1" si="45"/>
        <v>97.662496339844964</v>
      </c>
      <c r="J104" s="9">
        <f t="shared" ca="1" si="45"/>
        <v>0</v>
      </c>
      <c r="K104" s="9">
        <f t="shared" ca="1" si="45"/>
        <v>223.23654610014185</v>
      </c>
      <c r="L104" s="9">
        <f t="shared" ca="1" si="45"/>
        <v>64.056517093079464</v>
      </c>
      <c r="M104">
        <f t="shared" ca="1" si="40"/>
        <v>55.708604651162794</v>
      </c>
      <c r="N104">
        <f t="shared" ca="1" si="41"/>
        <v>32.41936261843238</v>
      </c>
    </row>
    <row r="105" spans="1:14" x14ac:dyDescent="0.25">
      <c r="A105" s="4">
        <f t="shared" si="37"/>
        <v>0.42390046296296297</v>
      </c>
      <c r="B105" s="3">
        <f>Params!D$29+HOUR(A105-Params!C$29)*3600+MINUTE(A105-Params!C$29)*60+SECOND(A105-Params!C$29)</f>
        <v>1553300625</v>
      </c>
      <c r="C105">
        <f t="shared" si="42"/>
        <v>2</v>
      </c>
      <c r="D105">
        <f t="shared" ca="1" si="43"/>
        <v>7</v>
      </c>
      <c r="E105">
        <f t="shared" ca="1" si="38"/>
        <v>-31114.445415823255</v>
      </c>
      <c r="F105">
        <f t="shared" ca="1" si="39"/>
        <v>-15137.85679347597</v>
      </c>
      <c r="G105">
        <f t="shared" ca="1" si="44"/>
        <v>10363.200000000001</v>
      </c>
      <c r="H105" s="9">
        <f t="shared" ca="1" si="45"/>
        <v>200.74011139627908</v>
      </c>
      <c r="I105" s="9">
        <f t="shared" ca="1" si="45"/>
        <v>97.662496339844964</v>
      </c>
      <c r="J105" s="9">
        <f t="shared" ca="1" si="45"/>
        <v>0</v>
      </c>
      <c r="K105" s="9">
        <f t="shared" ca="1" si="45"/>
        <v>223.23654610014185</v>
      </c>
      <c r="L105" s="9">
        <f t="shared" ca="1" si="45"/>
        <v>64.056517093079464</v>
      </c>
      <c r="M105">
        <f t="shared" ca="1" si="40"/>
        <v>55.713023255813958</v>
      </c>
      <c r="N105">
        <f t="shared" ca="1" si="41"/>
        <v>32.435424203273037</v>
      </c>
    </row>
    <row r="106" spans="1:14" x14ac:dyDescent="0.25">
      <c r="A106" s="4">
        <f t="shared" si="37"/>
        <v>0.42395833333333338</v>
      </c>
      <c r="B106" s="3">
        <f>Params!D$29+HOUR(A106-Params!C$29)*3600+MINUTE(A106-Params!C$29)*60+SECOND(A106-Params!C$29)</f>
        <v>1553300630</v>
      </c>
      <c r="C106">
        <f t="shared" si="42"/>
        <v>2</v>
      </c>
      <c r="D106">
        <f t="shared" ca="1" si="43"/>
        <v>7</v>
      </c>
      <c r="E106">
        <f t="shared" ca="1" si="38"/>
        <v>-30110.744858841863</v>
      </c>
      <c r="F106">
        <f t="shared" ca="1" si="39"/>
        <v>-14649.544311776743</v>
      </c>
      <c r="G106">
        <f t="shared" ca="1" si="44"/>
        <v>10363.200000000001</v>
      </c>
      <c r="H106" s="9">
        <f t="shared" ca="1" si="45"/>
        <v>200.74011139627908</v>
      </c>
      <c r="I106" s="9">
        <f t="shared" ca="1" si="45"/>
        <v>97.662496339844964</v>
      </c>
      <c r="J106" s="9">
        <f t="shared" ca="1" si="45"/>
        <v>0</v>
      </c>
      <c r="K106" s="9">
        <f t="shared" ca="1" si="45"/>
        <v>223.23654610014185</v>
      </c>
      <c r="L106" s="9">
        <f t="shared" ca="1" si="45"/>
        <v>64.056517093079464</v>
      </c>
      <c r="M106">
        <f t="shared" ca="1" si="40"/>
        <v>55.717441860465115</v>
      </c>
      <c r="N106">
        <f t="shared" ca="1" si="41"/>
        <v>32.451485788113693</v>
      </c>
    </row>
    <row r="107" spans="1:14" x14ac:dyDescent="0.25">
      <c r="A107" s="4">
        <f t="shared" si="37"/>
        <v>0.42401620370370369</v>
      </c>
      <c r="B107" s="3">
        <f>Params!D$29+HOUR(A107-Params!C$29)*3600+MINUTE(A107-Params!C$29)*60+SECOND(A107-Params!C$29)</f>
        <v>1553300635</v>
      </c>
      <c r="C107">
        <f t="shared" si="42"/>
        <v>2</v>
      </c>
      <c r="D107">
        <f t="shared" ca="1" si="43"/>
        <v>7</v>
      </c>
      <c r="E107">
        <f t="shared" ca="1" si="38"/>
        <v>-29107.044301860471</v>
      </c>
      <c r="F107">
        <f t="shared" ca="1" si="39"/>
        <v>-14161.231830077522</v>
      </c>
      <c r="G107">
        <f t="shared" ca="1" si="44"/>
        <v>10363.200000000001</v>
      </c>
      <c r="H107" s="9">
        <f t="shared" ca="1" si="45"/>
        <v>200.74011139627908</v>
      </c>
      <c r="I107" s="9">
        <f t="shared" ca="1" si="45"/>
        <v>97.662496339844964</v>
      </c>
      <c r="J107" s="9">
        <f t="shared" ca="1" si="45"/>
        <v>0</v>
      </c>
      <c r="K107" s="9">
        <f t="shared" ca="1" si="45"/>
        <v>223.23654610014185</v>
      </c>
      <c r="L107" s="9">
        <f t="shared" ca="1" si="45"/>
        <v>64.056517093079464</v>
      </c>
      <c r="M107">
        <f t="shared" ca="1" si="40"/>
        <v>55.721860465116279</v>
      </c>
      <c r="N107">
        <f t="shared" ca="1" si="41"/>
        <v>32.46754737295435</v>
      </c>
    </row>
    <row r="108" spans="1:14" x14ac:dyDescent="0.25">
      <c r="A108" s="4">
        <f t="shared" si="37"/>
        <v>0.42407407407407405</v>
      </c>
      <c r="B108" s="3">
        <f>Params!D$29+HOUR(A108-Params!C$29)*3600+MINUTE(A108-Params!C$29)*60+SECOND(A108-Params!C$29)</f>
        <v>1553300640</v>
      </c>
      <c r="C108">
        <f t="shared" si="42"/>
        <v>2</v>
      </c>
      <c r="D108">
        <f t="shared" ca="1" si="43"/>
        <v>7</v>
      </c>
      <c r="E108">
        <f t="shared" ca="1" si="38"/>
        <v>-28103.343744879079</v>
      </c>
      <c r="F108">
        <f t="shared" ca="1" si="39"/>
        <v>-13672.919348378295</v>
      </c>
      <c r="G108">
        <f t="shared" ca="1" si="44"/>
        <v>10363.200000000001</v>
      </c>
      <c r="H108" s="9">
        <f t="shared" ca="1" si="45"/>
        <v>200.74011139627908</v>
      </c>
      <c r="I108" s="9">
        <f t="shared" ca="1" si="45"/>
        <v>97.662496339844964</v>
      </c>
      <c r="J108" s="9">
        <f t="shared" ca="1" si="45"/>
        <v>0</v>
      </c>
      <c r="K108" s="9">
        <f t="shared" ca="1" si="45"/>
        <v>223.23654610014185</v>
      </c>
      <c r="L108" s="9">
        <f t="shared" ca="1" si="45"/>
        <v>64.056517093079464</v>
      </c>
      <c r="M108">
        <f t="shared" ca="1" si="40"/>
        <v>55.726279069767443</v>
      </c>
      <c r="N108">
        <f t="shared" ca="1" si="41"/>
        <v>32.483608957794999</v>
      </c>
    </row>
    <row r="109" spans="1:14" x14ac:dyDescent="0.25">
      <c r="A109" s="4">
        <f t="shared" si="37"/>
        <v>0.42413194444444446</v>
      </c>
      <c r="B109" s="3">
        <f>Params!D$29+HOUR(A109-Params!C$29)*3600+MINUTE(A109-Params!C$29)*60+SECOND(A109-Params!C$29)</f>
        <v>1553300645</v>
      </c>
      <c r="C109">
        <f t="shared" si="42"/>
        <v>2</v>
      </c>
      <c r="D109">
        <f t="shared" ca="1" si="43"/>
        <v>7</v>
      </c>
      <c r="E109">
        <f t="shared" ca="1" si="38"/>
        <v>-27099.643187897673</v>
      </c>
      <c r="F109">
        <f t="shared" ca="1" si="39"/>
        <v>-13184.606866679074</v>
      </c>
      <c r="G109">
        <f t="shared" ca="1" si="44"/>
        <v>10363.200000000001</v>
      </c>
      <c r="H109" s="9">
        <f t="shared" ca="1" si="45"/>
        <v>200.74011139627908</v>
      </c>
      <c r="I109" s="9">
        <f t="shared" ca="1" si="45"/>
        <v>97.662496339844964</v>
      </c>
      <c r="J109" s="9">
        <f t="shared" ca="1" si="45"/>
        <v>0</v>
      </c>
      <c r="K109" s="9">
        <f t="shared" ca="1" si="45"/>
        <v>223.23654610014185</v>
      </c>
      <c r="L109" s="9">
        <f t="shared" ca="1" si="45"/>
        <v>64.056517093079464</v>
      </c>
      <c r="M109">
        <f t="shared" ca="1" si="40"/>
        <v>55.730697674418607</v>
      </c>
      <c r="N109">
        <f t="shared" ca="1" si="41"/>
        <v>32.499670542635656</v>
      </c>
    </row>
    <row r="110" spans="1:14" x14ac:dyDescent="0.25">
      <c r="A110" s="4">
        <f t="shared" si="37"/>
        <v>0.42418981481481483</v>
      </c>
      <c r="B110" s="3">
        <f>Params!D$29+HOUR(A110-Params!C$29)*3600+MINUTE(A110-Params!C$29)*60+SECOND(A110-Params!C$29)</f>
        <v>1553300650</v>
      </c>
      <c r="C110">
        <f t="shared" si="42"/>
        <v>2</v>
      </c>
      <c r="D110">
        <f t="shared" ca="1" si="43"/>
        <v>7</v>
      </c>
      <c r="E110">
        <f t="shared" ca="1" si="38"/>
        <v>-26095.942630916281</v>
      </c>
      <c r="F110">
        <f t="shared" ca="1" si="39"/>
        <v>-12696.294384979847</v>
      </c>
      <c r="G110">
        <f t="shared" ca="1" si="44"/>
        <v>10363.200000000001</v>
      </c>
      <c r="H110" s="9">
        <f t="shared" ca="1" si="45"/>
        <v>200.74011139627908</v>
      </c>
      <c r="I110" s="9">
        <f t="shared" ca="1" si="45"/>
        <v>97.662496339844964</v>
      </c>
      <c r="J110" s="9">
        <f t="shared" ca="1" si="45"/>
        <v>0</v>
      </c>
      <c r="K110" s="9">
        <f t="shared" ca="1" si="45"/>
        <v>223.23654610014185</v>
      </c>
      <c r="L110" s="9">
        <f t="shared" ca="1" si="45"/>
        <v>64.056517093079464</v>
      </c>
      <c r="M110">
        <f t="shared" ca="1" si="40"/>
        <v>55.735116279069771</v>
      </c>
      <c r="N110">
        <f t="shared" ca="1" si="41"/>
        <v>32.515732127476312</v>
      </c>
    </row>
    <row r="111" spans="1:14" x14ac:dyDescent="0.25">
      <c r="A111" s="4">
        <f t="shared" si="37"/>
        <v>0.42424768518518513</v>
      </c>
      <c r="B111" s="3">
        <f>Params!D$29+HOUR(A111-Params!C$29)*3600+MINUTE(A111-Params!C$29)*60+SECOND(A111-Params!C$29)</f>
        <v>1553300655</v>
      </c>
      <c r="C111">
        <f t="shared" si="42"/>
        <v>2</v>
      </c>
      <c r="D111">
        <f t="shared" ca="1" si="43"/>
        <v>7</v>
      </c>
      <c r="E111">
        <f t="shared" ca="1" si="38"/>
        <v>-25092.242073934889</v>
      </c>
      <c r="F111">
        <f t="shared" ca="1" si="39"/>
        <v>-12207.981903280619</v>
      </c>
      <c r="G111">
        <f t="shared" ca="1" si="44"/>
        <v>10363.200000000001</v>
      </c>
      <c r="H111" s="9">
        <f t="shared" ca="1" si="45"/>
        <v>200.74011139627908</v>
      </c>
      <c r="I111" s="9">
        <f t="shared" ca="1" si="45"/>
        <v>97.662496339844964</v>
      </c>
      <c r="J111" s="9">
        <f t="shared" ca="1" si="45"/>
        <v>0</v>
      </c>
      <c r="K111" s="9">
        <f t="shared" ca="1" si="45"/>
        <v>223.23654610014185</v>
      </c>
      <c r="L111" s="9">
        <f t="shared" ca="1" si="45"/>
        <v>64.056517093079464</v>
      </c>
      <c r="M111">
        <f t="shared" ca="1" si="40"/>
        <v>55.739534883720928</v>
      </c>
      <c r="N111">
        <f t="shared" ca="1" si="41"/>
        <v>32.531793712316968</v>
      </c>
    </row>
    <row r="112" spans="1:14" x14ac:dyDescent="0.25">
      <c r="A112" s="4">
        <f t="shared" si="37"/>
        <v>0.42430555555555555</v>
      </c>
      <c r="B112" s="3">
        <f>Params!D$29+HOUR(A112-Params!C$29)*3600+MINUTE(A112-Params!C$29)*60+SECOND(A112-Params!C$29)</f>
        <v>1553300660</v>
      </c>
      <c r="C112">
        <f t="shared" si="42"/>
        <v>2</v>
      </c>
      <c r="D112">
        <f t="shared" ca="1" si="43"/>
        <v>7</v>
      </c>
      <c r="E112">
        <f t="shared" ca="1" si="38"/>
        <v>-24088.541516953497</v>
      </c>
      <c r="F112">
        <f t="shared" ca="1" si="39"/>
        <v>-11719.669421581399</v>
      </c>
      <c r="G112">
        <f t="shared" ca="1" si="44"/>
        <v>10363.200000000001</v>
      </c>
      <c r="H112" s="9">
        <f t="shared" ca="1" si="45"/>
        <v>200.74011139627908</v>
      </c>
      <c r="I112" s="9">
        <f t="shared" ca="1" si="45"/>
        <v>97.662496339844964</v>
      </c>
      <c r="J112" s="9">
        <f t="shared" ca="1" si="45"/>
        <v>0</v>
      </c>
      <c r="K112" s="9">
        <f t="shared" ca="1" si="45"/>
        <v>223.23654610014185</v>
      </c>
      <c r="L112" s="9">
        <f t="shared" ca="1" si="45"/>
        <v>64.056517093079464</v>
      </c>
      <c r="M112">
        <f t="shared" ca="1" si="40"/>
        <v>55.743953488372092</v>
      </c>
      <c r="N112">
        <f t="shared" ca="1" si="41"/>
        <v>32.547855297157618</v>
      </c>
    </row>
    <row r="113" spans="1:14" x14ac:dyDescent="0.25">
      <c r="A113" s="4">
        <f>TIME(HOUR(A112),MINUTE(A112),SECOND(A112)+5)</f>
        <v>0.42436342592592591</v>
      </c>
      <c r="B113" s="3">
        <f>Params!D$29+HOUR(A113-Params!C$29)*3600+MINUTE(A113-Params!C$29)*60+SECOND(A113-Params!C$29)</f>
        <v>1553300665</v>
      </c>
      <c r="C113">
        <f t="shared" si="42"/>
        <v>2</v>
      </c>
      <c r="D113">
        <f t="shared" ca="1" si="43"/>
        <v>7</v>
      </c>
      <c r="E113">
        <f ca="1">INDIRECT("E$"&amp;C113)+INDIRECT("H$"&amp;C113)*($B113-INDIRECT("B$"&amp;D113))</f>
        <v>-23084.840959972091</v>
      </c>
      <c r="F113">
        <f ca="1">INDIRECT("F$"&amp;C113)+INDIRECT("I$"&amp;C113)*($B113-INDIRECT("B$"&amp;D113))</f>
        <v>-11231.356939882171</v>
      </c>
      <c r="G113">
        <f t="shared" ca="1" si="44"/>
        <v>10363.200000000001</v>
      </c>
      <c r="H113" s="9">
        <f t="shared" ca="1" si="45"/>
        <v>200.74011139627908</v>
      </c>
      <c r="I113" s="9">
        <f t="shared" ca="1" si="45"/>
        <v>97.662496339844964</v>
      </c>
      <c r="J113" s="9">
        <f t="shared" ca="1" si="45"/>
        <v>0</v>
      </c>
      <c r="K113" s="9">
        <f t="shared" ca="1" si="45"/>
        <v>223.23654610014185</v>
      </c>
      <c r="L113" s="9">
        <f t="shared" ca="1" si="45"/>
        <v>64.056517093079464</v>
      </c>
      <c r="M113">
        <f ca="1">INDIRECT("M$"&amp;C113)+INDIRECT("O$"&amp;C113)*($B113-INDIRECT("B$"&amp;D113))</f>
        <v>55.748372093023256</v>
      </c>
      <c r="N113">
        <f ca="1">INDIRECT("N$"&amp;C113)+INDIRECT("P$"&amp;C113)*($B113-INDIRECT("B$"&amp;D113))</f>
        <v>32.563916881998274</v>
      </c>
    </row>
    <row r="114" spans="1:14" x14ac:dyDescent="0.25">
      <c r="A114" s="4">
        <f t="shared" ref="A114:A136" si="46">TIME(HOUR(A113),MINUTE(A113),SECOND(A113)+5)</f>
        <v>0.42442129629629632</v>
      </c>
      <c r="B114" s="3">
        <f>Params!D$29+HOUR(A114-Params!C$29)*3600+MINUTE(A114-Params!C$29)*60+SECOND(A114-Params!C$29)</f>
        <v>1553300670</v>
      </c>
      <c r="C114">
        <f t="shared" si="42"/>
        <v>2</v>
      </c>
      <c r="D114">
        <f t="shared" ca="1" si="43"/>
        <v>7</v>
      </c>
      <c r="E114">
        <f t="shared" ref="E114:E136" ca="1" si="47">INDIRECT("E$"&amp;C114)+INDIRECT("H$"&amp;C114)*($B114-INDIRECT("B$"&amp;D114))</f>
        <v>-22081.140402990699</v>
      </c>
      <c r="F114">
        <f t="shared" ref="F114:F136" ca="1" si="48">INDIRECT("F$"&amp;C114)+INDIRECT("I$"&amp;C114)*($B114-INDIRECT("B$"&amp;D114))</f>
        <v>-10743.044458182951</v>
      </c>
      <c r="G114">
        <f t="shared" ca="1" si="44"/>
        <v>10363.200000000001</v>
      </c>
      <c r="H114" s="9">
        <f t="shared" ca="1" si="45"/>
        <v>200.74011139627908</v>
      </c>
      <c r="I114" s="9">
        <f t="shared" ca="1" si="45"/>
        <v>97.662496339844964</v>
      </c>
      <c r="J114" s="9">
        <f t="shared" ca="1" si="45"/>
        <v>0</v>
      </c>
      <c r="K114" s="9">
        <f t="shared" ca="1" si="45"/>
        <v>223.23654610014185</v>
      </c>
      <c r="L114" s="9">
        <f t="shared" ca="1" si="45"/>
        <v>64.056517093079464</v>
      </c>
      <c r="M114">
        <f t="shared" ref="M114:M136" ca="1" si="49">INDIRECT("M$"&amp;C114)+INDIRECT("O$"&amp;C114)*($B114-INDIRECT("B$"&amp;D114))</f>
        <v>55.752790697674421</v>
      </c>
      <c r="N114">
        <f t="shared" ref="N114:N136" ca="1" si="50">INDIRECT("N$"&amp;C114)+INDIRECT("P$"&amp;C114)*($B114-INDIRECT("B$"&amp;D114))</f>
        <v>32.579978466838931</v>
      </c>
    </row>
    <row r="115" spans="1:14" x14ac:dyDescent="0.25">
      <c r="A115" s="4">
        <f t="shared" si="46"/>
        <v>0.42447916666666669</v>
      </c>
      <c r="B115" s="3">
        <f>Params!D$29+HOUR(A115-Params!C$29)*3600+MINUTE(A115-Params!C$29)*60+SECOND(A115-Params!C$29)</f>
        <v>1553300675</v>
      </c>
      <c r="C115">
        <f t="shared" si="42"/>
        <v>2</v>
      </c>
      <c r="D115">
        <f t="shared" ca="1" si="43"/>
        <v>7</v>
      </c>
      <c r="E115">
        <f t="shared" ca="1" si="47"/>
        <v>-21077.439846009307</v>
      </c>
      <c r="F115">
        <f t="shared" ca="1" si="48"/>
        <v>-10254.731976483723</v>
      </c>
      <c r="G115">
        <f t="shared" ca="1" si="44"/>
        <v>10363.200000000001</v>
      </c>
      <c r="H115" s="9">
        <f t="shared" ca="1" si="45"/>
        <v>200.74011139627908</v>
      </c>
      <c r="I115" s="9">
        <f t="shared" ca="1" si="45"/>
        <v>97.662496339844964</v>
      </c>
      <c r="J115" s="9">
        <f t="shared" ca="1" si="45"/>
        <v>0</v>
      </c>
      <c r="K115" s="9">
        <f t="shared" ca="1" si="45"/>
        <v>223.23654610014185</v>
      </c>
      <c r="L115" s="9">
        <f t="shared" ca="1" si="45"/>
        <v>64.056517093079464</v>
      </c>
      <c r="M115">
        <f t="shared" ca="1" si="49"/>
        <v>55.757209302325585</v>
      </c>
      <c r="N115">
        <f t="shared" ca="1" si="50"/>
        <v>32.596040051679587</v>
      </c>
    </row>
    <row r="116" spans="1:14" x14ac:dyDescent="0.25">
      <c r="A116" s="4">
        <f t="shared" si="46"/>
        <v>0.42453703703703699</v>
      </c>
      <c r="B116" s="3">
        <f>Params!D$29+HOUR(A116-Params!C$29)*3600+MINUTE(A116-Params!C$29)*60+SECOND(A116-Params!C$29)</f>
        <v>1553300680</v>
      </c>
      <c r="C116">
        <f t="shared" si="42"/>
        <v>2</v>
      </c>
      <c r="D116">
        <f t="shared" ca="1" si="43"/>
        <v>7</v>
      </c>
      <c r="E116">
        <f t="shared" ca="1" si="47"/>
        <v>-20073.739289027915</v>
      </c>
      <c r="F116">
        <f t="shared" ca="1" si="48"/>
        <v>-9766.4194947844953</v>
      </c>
      <c r="G116">
        <f t="shared" ca="1" si="44"/>
        <v>10363.200000000001</v>
      </c>
      <c r="H116" s="9">
        <f t="shared" ca="1" si="45"/>
        <v>200.74011139627908</v>
      </c>
      <c r="I116" s="9">
        <f t="shared" ca="1" si="45"/>
        <v>97.662496339844964</v>
      </c>
      <c r="J116" s="9">
        <f t="shared" ca="1" si="45"/>
        <v>0</v>
      </c>
      <c r="K116" s="9">
        <f t="shared" ca="1" si="45"/>
        <v>223.23654610014185</v>
      </c>
      <c r="L116" s="9">
        <f t="shared" ca="1" si="45"/>
        <v>64.056517093079464</v>
      </c>
      <c r="M116">
        <f t="shared" ca="1" si="49"/>
        <v>55.761627906976749</v>
      </c>
      <c r="N116">
        <f t="shared" ca="1" si="50"/>
        <v>32.612101636520237</v>
      </c>
    </row>
    <row r="117" spans="1:14" x14ac:dyDescent="0.25">
      <c r="A117" s="4">
        <f t="shared" si="46"/>
        <v>0.42459490740740741</v>
      </c>
      <c r="B117" s="3">
        <f>Params!D$29+HOUR(A117-Params!C$29)*3600+MINUTE(A117-Params!C$29)*60+SECOND(A117-Params!C$29)</f>
        <v>1553300685</v>
      </c>
      <c r="C117">
        <f t="shared" si="42"/>
        <v>2</v>
      </c>
      <c r="D117">
        <f t="shared" ca="1" si="43"/>
        <v>7</v>
      </c>
      <c r="E117">
        <f t="shared" ca="1" si="47"/>
        <v>-19070.038732046509</v>
      </c>
      <c r="F117">
        <f t="shared" ca="1" si="48"/>
        <v>-9278.107013085275</v>
      </c>
      <c r="G117">
        <f t="shared" ca="1" si="44"/>
        <v>10363.200000000001</v>
      </c>
      <c r="H117" s="9">
        <f t="shared" ca="1" si="45"/>
        <v>200.74011139627908</v>
      </c>
      <c r="I117" s="9">
        <f t="shared" ca="1" si="45"/>
        <v>97.662496339844964</v>
      </c>
      <c r="J117" s="9">
        <f t="shared" ca="1" si="45"/>
        <v>0</v>
      </c>
      <c r="K117" s="9">
        <f t="shared" ca="1" si="45"/>
        <v>223.23654610014185</v>
      </c>
      <c r="L117" s="9">
        <f t="shared" ca="1" si="45"/>
        <v>64.056517093079464</v>
      </c>
      <c r="M117">
        <f t="shared" ca="1" si="49"/>
        <v>55.766046511627906</v>
      </c>
      <c r="N117">
        <f t="shared" ca="1" si="50"/>
        <v>32.628163221360893</v>
      </c>
    </row>
    <row r="118" spans="1:14" x14ac:dyDescent="0.25">
      <c r="A118" s="4">
        <f t="shared" si="46"/>
        <v>0.42465277777777777</v>
      </c>
      <c r="B118" s="3">
        <f>Params!D$29+HOUR(A118-Params!C$29)*3600+MINUTE(A118-Params!C$29)*60+SECOND(A118-Params!C$29)</f>
        <v>1553300690</v>
      </c>
      <c r="C118">
        <f t="shared" si="42"/>
        <v>2</v>
      </c>
      <c r="D118">
        <f t="shared" ca="1" si="43"/>
        <v>7</v>
      </c>
      <c r="E118">
        <f t="shared" ca="1" si="47"/>
        <v>-18066.338175065117</v>
      </c>
      <c r="F118">
        <f t="shared" ca="1" si="48"/>
        <v>-8789.7945313860473</v>
      </c>
      <c r="G118">
        <f t="shared" ca="1" si="44"/>
        <v>10363.200000000001</v>
      </c>
      <c r="H118" s="9">
        <f t="shared" ca="1" si="45"/>
        <v>200.74011139627908</v>
      </c>
      <c r="I118" s="9">
        <f t="shared" ca="1" si="45"/>
        <v>97.662496339844964</v>
      </c>
      <c r="J118" s="9">
        <f t="shared" ca="1" si="45"/>
        <v>0</v>
      </c>
      <c r="K118" s="9">
        <f t="shared" ca="1" si="45"/>
        <v>223.23654610014185</v>
      </c>
      <c r="L118" s="9">
        <f t="shared" ca="1" si="45"/>
        <v>64.056517093079464</v>
      </c>
      <c r="M118">
        <f t="shared" ca="1" si="49"/>
        <v>55.77046511627907</v>
      </c>
      <c r="N118">
        <f t="shared" ca="1" si="50"/>
        <v>32.644224806201549</v>
      </c>
    </row>
    <row r="119" spans="1:14" x14ac:dyDescent="0.25">
      <c r="A119" s="4">
        <f t="shared" si="46"/>
        <v>0.42471064814814818</v>
      </c>
      <c r="B119" s="3">
        <f>Params!D$29+HOUR(A119-Params!C$29)*3600+MINUTE(A119-Params!C$29)*60+SECOND(A119-Params!C$29)</f>
        <v>1553300695</v>
      </c>
      <c r="C119">
        <f t="shared" si="42"/>
        <v>2</v>
      </c>
      <c r="D119">
        <f t="shared" ca="1" si="43"/>
        <v>7</v>
      </c>
      <c r="E119">
        <f t="shared" ca="1" si="47"/>
        <v>-17062.637618083725</v>
      </c>
      <c r="F119">
        <f t="shared" ca="1" si="48"/>
        <v>-8301.4820496868269</v>
      </c>
      <c r="G119">
        <f t="shared" ca="1" si="44"/>
        <v>10363.200000000001</v>
      </c>
      <c r="H119" s="9">
        <f t="shared" ca="1" si="45"/>
        <v>200.74011139627908</v>
      </c>
      <c r="I119" s="9">
        <f t="shared" ca="1" si="45"/>
        <v>97.662496339844964</v>
      </c>
      <c r="J119" s="9">
        <f t="shared" ca="1" si="45"/>
        <v>0</v>
      </c>
      <c r="K119" s="9">
        <f t="shared" ca="1" si="45"/>
        <v>223.23654610014185</v>
      </c>
      <c r="L119" s="9">
        <f t="shared" ca="1" si="45"/>
        <v>64.056517093079464</v>
      </c>
      <c r="M119">
        <f t="shared" ca="1" si="49"/>
        <v>55.774883720930234</v>
      </c>
      <c r="N119">
        <f t="shared" ca="1" si="50"/>
        <v>32.660286391042199</v>
      </c>
    </row>
    <row r="120" spans="1:14" x14ac:dyDescent="0.25">
      <c r="A120" s="4">
        <f t="shared" si="46"/>
        <v>0.42476851851851855</v>
      </c>
      <c r="B120" s="3">
        <f>Params!D$29+HOUR(A120-Params!C$29)*3600+MINUTE(A120-Params!C$29)*60+SECOND(A120-Params!C$29)</f>
        <v>1553300700</v>
      </c>
      <c r="C120">
        <f t="shared" si="42"/>
        <v>2</v>
      </c>
      <c r="D120">
        <f t="shared" ca="1" si="43"/>
        <v>7</v>
      </c>
      <c r="E120">
        <f t="shared" ca="1" si="47"/>
        <v>-16058.937061102333</v>
      </c>
      <c r="F120">
        <f t="shared" ca="1" si="48"/>
        <v>-7813.1695679875993</v>
      </c>
      <c r="G120">
        <f t="shared" ca="1" si="44"/>
        <v>10363.200000000001</v>
      </c>
      <c r="H120" s="9">
        <f t="shared" ref="H120:L135" ca="1" si="51">INDIRECT(ADDRESS($C120,COLUMN()))</f>
        <v>200.74011139627908</v>
      </c>
      <c r="I120" s="9">
        <f t="shared" ca="1" si="51"/>
        <v>97.662496339844964</v>
      </c>
      <c r="J120" s="9">
        <f t="shared" ca="1" si="51"/>
        <v>0</v>
      </c>
      <c r="K120" s="9">
        <f t="shared" ca="1" si="51"/>
        <v>223.23654610014185</v>
      </c>
      <c r="L120" s="9">
        <f t="shared" ca="1" si="51"/>
        <v>64.056517093079464</v>
      </c>
      <c r="M120">
        <f t="shared" ca="1" si="49"/>
        <v>55.779302325581398</v>
      </c>
      <c r="N120">
        <f t="shared" ca="1" si="50"/>
        <v>32.676347975882855</v>
      </c>
    </row>
    <row r="121" spans="1:14" x14ac:dyDescent="0.25">
      <c r="A121" s="4">
        <f t="shared" si="46"/>
        <v>0.42482638888888885</v>
      </c>
      <c r="B121" s="3">
        <f>Params!D$29+HOUR(A121-Params!C$29)*3600+MINUTE(A121-Params!C$29)*60+SECOND(A121-Params!C$29)</f>
        <v>1553300705</v>
      </c>
      <c r="C121">
        <f t="shared" si="42"/>
        <v>2</v>
      </c>
      <c r="D121">
        <f t="shared" ca="1" si="43"/>
        <v>7</v>
      </c>
      <c r="E121">
        <f t="shared" ca="1" si="47"/>
        <v>-15055.236504120927</v>
      </c>
      <c r="F121">
        <f t="shared" ca="1" si="48"/>
        <v>-7324.8570862883716</v>
      </c>
      <c r="G121">
        <f t="shared" ca="1" si="44"/>
        <v>10363.200000000001</v>
      </c>
      <c r="H121" s="9">
        <f t="shared" ca="1" si="51"/>
        <v>200.74011139627908</v>
      </c>
      <c r="I121" s="9">
        <f t="shared" ca="1" si="51"/>
        <v>97.662496339844964</v>
      </c>
      <c r="J121" s="9">
        <f t="shared" ca="1" si="51"/>
        <v>0</v>
      </c>
      <c r="K121" s="9">
        <f t="shared" ca="1" si="51"/>
        <v>223.23654610014185</v>
      </c>
      <c r="L121" s="9">
        <f t="shared" ca="1" si="51"/>
        <v>64.056517093079464</v>
      </c>
      <c r="M121">
        <f t="shared" ca="1" si="49"/>
        <v>55.783720930232562</v>
      </c>
      <c r="N121">
        <f t="shared" ca="1" si="50"/>
        <v>32.692409560723512</v>
      </c>
    </row>
    <row r="122" spans="1:14" x14ac:dyDescent="0.25">
      <c r="A122" s="4">
        <f t="shared" si="46"/>
        <v>0.42488425925925927</v>
      </c>
      <c r="B122" s="3">
        <f>Params!D$29+HOUR(A122-Params!C$29)*3600+MINUTE(A122-Params!C$29)*60+SECOND(A122-Params!C$29)</f>
        <v>1553300710</v>
      </c>
      <c r="C122">
        <f t="shared" si="42"/>
        <v>2</v>
      </c>
      <c r="D122">
        <f t="shared" ca="1" si="43"/>
        <v>7</v>
      </c>
      <c r="E122">
        <f t="shared" ca="1" si="47"/>
        <v>-14051.535947139535</v>
      </c>
      <c r="F122">
        <f t="shared" ca="1" si="48"/>
        <v>-6836.5446045891513</v>
      </c>
      <c r="G122">
        <f t="shared" ca="1" si="44"/>
        <v>10363.200000000001</v>
      </c>
      <c r="H122" s="9">
        <f t="shared" ca="1" si="51"/>
        <v>200.74011139627908</v>
      </c>
      <c r="I122" s="9">
        <f t="shared" ca="1" si="51"/>
        <v>97.662496339844964</v>
      </c>
      <c r="J122" s="9">
        <f t="shared" ca="1" si="51"/>
        <v>0</v>
      </c>
      <c r="K122" s="9">
        <f t="shared" ca="1" si="51"/>
        <v>223.23654610014185</v>
      </c>
      <c r="L122" s="9">
        <f t="shared" ca="1" si="51"/>
        <v>64.056517093079464</v>
      </c>
      <c r="M122">
        <f t="shared" ca="1" si="49"/>
        <v>55.788139534883726</v>
      </c>
      <c r="N122">
        <f t="shared" ca="1" si="50"/>
        <v>32.708471145564168</v>
      </c>
    </row>
    <row r="123" spans="1:14" x14ac:dyDescent="0.25">
      <c r="A123" s="4">
        <f t="shared" si="46"/>
        <v>0.42494212962962963</v>
      </c>
      <c r="B123" s="3">
        <f>Params!D$29+HOUR(A123-Params!C$29)*3600+MINUTE(A123-Params!C$29)*60+SECOND(A123-Params!C$29)</f>
        <v>1553300715</v>
      </c>
      <c r="C123">
        <f t="shared" si="42"/>
        <v>2</v>
      </c>
      <c r="D123">
        <f t="shared" ca="1" si="43"/>
        <v>7</v>
      </c>
      <c r="E123">
        <f t="shared" ca="1" si="47"/>
        <v>-13047.835390158143</v>
      </c>
      <c r="F123">
        <f t="shared" ca="1" si="48"/>
        <v>-6348.2321228899236</v>
      </c>
      <c r="G123">
        <f t="shared" ca="1" si="44"/>
        <v>10363.200000000001</v>
      </c>
      <c r="H123" s="9">
        <f t="shared" ca="1" si="51"/>
        <v>200.74011139627908</v>
      </c>
      <c r="I123" s="9">
        <f t="shared" ca="1" si="51"/>
        <v>97.662496339844964</v>
      </c>
      <c r="J123" s="9">
        <f t="shared" ca="1" si="51"/>
        <v>0</v>
      </c>
      <c r="K123" s="9">
        <f t="shared" ca="1" si="51"/>
        <v>223.23654610014185</v>
      </c>
      <c r="L123" s="9">
        <f t="shared" ca="1" si="51"/>
        <v>64.056517093079464</v>
      </c>
      <c r="M123">
        <f t="shared" ca="1" si="49"/>
        <v>55.792558139534883</v>
      </c>
      <c r="N123">
        <f t="shared" ca="1" si="50"/>
        <v>32.724532730404817</v>
      </c>
    </row>
    <row r="124" spans="1:14" x14ac:dyDescent="0.25">
      <c r="A124" s="4">
        <f t="shared" si="46"/>
        <v>0.42499999999999999</v>
      </c>
      <c r="B124" s="3">
        <f>Params!D$29+HOUR(A124-Params!C$29)*3600+MINUTE(A124-Params!C$29)*60+SECOND(A124-Params!C$29)</f>
        <v>1553300720</v>
      </c>
      <c r="C124">
        <f t="shared" si="42"/>
        <v>2</v>
      </c>
      <c r="D124">
        <f t="shared" ca="1" si="43"/>
        <v>7</v>
      </c>
      <c r="E124">
        <f t="shared" ca="1" si="47"/>
        <v>-12044.134833176751</v>
      </c>
      <c r="F124">
        <f t="shared" ca="1" si="48"/>
        <v>-5859.919641190696</v>
      </c>
      <c r="G124">
        <f t="shared" ca="1" si="44"/>
        <v>10363.200000000001</v>
      </c>
      <c r="H124" s="9">
        <f t="shared" ca="1" si="51"/>
        <v>200.74011139627908</v>
      </c>
      <c r="I124" s="9">
        <f t="shared" ca="1" si="51"/>
        <v>97.662496339844964</v>
      </c>
      <c r="J124" s="9">
        <f t="shared" ca="1" si="51"/>
        <v>0</v>
      </c>
      <c r="K124" s="9">
        <f t="shared" ca="1" si="51"/>
        <v>223.23654610014185</v>
      </c>
      <c r="L124" s="9">
        <f t="shared" ca="1" si="51"/>
        <v>64.056517093079464</v>
      </c>
      <c r="M124">
        <f t="shared" ca="1" si="49"/>
        <v>55.796976744186047</v>
      </c>
      <c r="N124">
        <f t="shared" ca="1" si="50"/>
        <v>32.740594315245474</v>
      </c>
    </row>
    <row r="125" spans="1:14" x14ac:dyDescent="0.25">
      <c r="A125" s="4">
        <f t="shared" si="46"/>
        <v>0.42505787037037041</v>
      </c>
      <c r="B125" s="3">
        <f>Params!D$29+HOUR(A125-Params!C$29)*3600+MINUTE(A125-Params!C$29)*60+SECOND(A125-Params!C$29)</f>
        <v>1553300725</v>
      </c>
      <c r="C125">
        <f t="shared" si="42"/>
        <v>2</v>
      </c>
      <c r="D125">
        <f t="shared" ca="1" si="43"/>
        <v>7</v>
      </c>
      <c r="E125">
        <f t="shared" ca="1" si="47"/>
        <v>-11040.434276195345</v>
      </c>
      <c r="F125">
        <f t="shared" ca="1" si="48"/>
        <v>-5371.6071594914756</v>
      </c>
      <c r="G125">
        <f t="shared" ca="1" si="44"/>
        <v>10363.200000000001</v>
      </c>
      <c r="H125" s="9">
        <f t="shared" ca="1" si="51"/>
        <v>200.74011139627908</v>
      </c>
      <c r="I125" s="9">
        <f t="shared" ca="1" si="51"/>
        <v>97.662496339844964</v>
      </c>
      <c r="J125" s="9">
        <f t="shared" ca="1" si="51"/>
        <v>0</v>
      </c>
      <c r="K125" s="9">
        <f t="shared" ca="1" si="51"/>
        <v>223.23654610014185</v>
      </c>
      <c r="L125" s="9">
        <f t="shared" ca="1" si="51"/>
        <v>64.056517093079464</v>
      </c>
      <c r="M125">
        <f t="shared" ca="1" si="49"/>
        <v>55.801395348837211</v>
      </c>
      <c r="N125">
        <f t="shared" ca="1" si="50"/>
        <v>32.75665590008613</v>
      </c>
    </row>
    <row r="126" spans="1:14" x14ac:dyDescent="0.25">
      <c r="A126" s="4">
        <f t="shared" si="46"/>
        <v>0.42511574074074071</v>
      </c>
      <c r="B126" s="3">
        <f>Params!D$29+HOUR(A126-Params!C$29)*3600+MINUTE(A126-Params!C$29)*60+SECOND(A126-Params!C$29)</f>
        <v>1553300730</v>
      </c>
      <c r="C126">
        <f t="shared" si="42"/>
        <v>2</v>
      </c>
      <c r="D126">
        <f t="shared" ca="1" si="43"/>
        <v>7</v>
      </c>
      <c r="E126">
        <f t="shared" ca="1" si="47"/>
        <v>-10036.733719213953</v>
      </c>
      <c r="F126">
        <f t="shared" ca="1" si="48"/>
        <v>-4883.294677792248</v>
      </c>
      <c r="G126">
        <f t="shared" ca="1" si="44"/>
        <v>10363.200000000001</v>
      </c>
      <c r="H126" s="9">
        <f t="shared" ca="1" si="51"/>
        <v>200.74011139627908</v>
      </c>
      <c r="I126" s="9">
        <f t="shared" ca="1" si="51"/>
        <v>97.662496339844964</v>
      </c>
      <c r="J126" s="9">
        <f t="shared" ca="1" si="51"/>
        <v>0</v>
      </c>
      <c r="K126" s="9">
        <f t="shared" ca="1" si="51"/>
        <v>223.23654610014185</v>
      </c>
      <c r="L126" s="9">
        <f t="shared" ca="1" si="51"/>
        <v>64.056517093079464</v>
      </c>
      <c r="M126">
        <f t="shared" ca="1" si="49"/>
        <v>55.805813953488375</v>
      </c>
      <c r="N126">
        <f t="shared" ca="1" si="50"/>
        <v>32.772717484926787</v>
      </c>
    </row>
    <row r="127" spans="1:14" x14ac:dyDescent="0.25">
      <c r="A127" s="4">
        <f t="shared" si="46"/>
        <v>0.42517361111111113</v>
      </c>
      <c r="B127" s="3">
        <f>Params!D$29+HOUR(A127-Params!C$29)*3600+MINUTE(A127-Params!C$29)*60+SECOND(A127-Params!C$29)</f>
        <v>1553300735</v>
      </c>
      <c r="C127">
        <f t="shared" si="42"/>
        <v>2</v>
      </c>
      <c r="D127">
        <f t="shared" ca="1" si="43"/>
        <v>7</v>
      </c>
      <c r="E127">
        <f t="shared" ca="1" si="47"/>
        <v>-9033.0331622325612</v>
      </c>
      <c r="F127">
        <f t="shared" ca="1" si="48"/>
        <v>-4394.9821960930276</v>
      </c>
      <c r="G127">
        <f t="shared" ca="1" si="44"/>
        <v>10363.200000000001</v>
      </c>
      <c r="H127" s="9">
        <f t="shared" ca="1" si="51"/>
        <v>200.74011139627908</v>
      </c>
      <c r="I127" s="9">
        <f t="shared" ca="1" si="51"/>
        <v>97.662496339844964</v>
      </c>
      <c r="J127" s="9">
        <f t="shared" ca="1" si="51"/>
        <v>0</v>
      </c>
      <c r="K127" s="9">
        <f t="shared" ca="1" si="51"/>
        <v>223.23654610014185</v>
      </c>
      <c r="L127" s="9">
        <f t="shared" ca="1" si="51"/>
        <v>64.056517093079464</v>
      </c>
      <c r="M127">
        <f t="shared" ca="1" si="49"/>
        <v>55.810232558139539</v>
      </c>
      <c r="N127">
        <f t="shared" ca="1" si="50"/>
        <v>32.788779069767436</v>
      </c>
    </row>
    <row r="128" spans="1:14" x14ac:dyDescent="0.25">
      <c r="A128" s="4">
        <f t="shared" si="46"/>
        <v>0.42523148148148149</v>
      </c>
      <c r="B128" s="3">
        <f>Params!D$29+HOUR(A128-Params!C$29)*3600+MINUTE(A128-Params!C$29)*60+SECOND(A128-Params!C$29)</f>
        <v>1553300740</v>
      </c>
      <c r="C128">
        <f t="shared" si="42"/>
        <v>2</v>
      </c>
      <c r="D128">
        <f t="shared" ca="1" si="43"/>
        <v>7</v>
      </c>
      <c r="E128">
        <f t="shared" ca="1" si="47"/>
        <v>-8029.3326052511693</v>
      </c>
      <c r="F128">
        <f t="shared" ca="1" si="48"/>
        <v>-3906.6697143937999</v>
      </c>
      <c r="G128">
        <f t="shared" ca="1" si="44"/>
        <v>10363.200000000001</v>
      </c>
      <c r="H128" s="9">
        <f t="shared" ca="1" si="51"/>
        <v>200.74011139627908</v>
      </c>
      <c r="I128" s="9">
        <f t="shared" ca="1" si="51"/>
        <v>97.662496339844964</v>
      </c>
      <c r="J128" s="9">
        <f t="shared" ca="1" si="51"/>
        <v>0</v>
      </c>
      <c r="K128" s="9">
        <f t="shared" ca="1" si="51"/>
        <v>223.23654610014185</v>
      </c>
      <c r="L128" s="9">
        <f t="shared" ca="1" si="51"/>
        <v>64.056517093079464</v>
      </c>
      <c r="M128">
        <f t="shared" ca="1" si="49"/>
        <v>55.814651162790696</v>
      </c>
      <c r="N128">
        <f t="shared" ca="1" si="50"/>
        <v>32.804840654608093</v>
      </c>
    </row>
    <row r="129" spans="1:19" x14ac:dyDescent="0.25">
      <c r="A129" s="4">
        <f t="shared" si="46"/>
        <v>0.42528935185185185</v>
      </c>
      <c r="B129" s="3">
        <f>Params!D$29+HOUR(A129-Params!C$29)*3600+MINUTE(A129-Params!C$29)*60+SECOND(A129-Params!C$29)</f>
        <v>1553300745</v>
      </c>
      <c r="C129">
        <f t="shared" si="42"/>
        <v>2</v>
      </c>
      <c r="D129">
        <f t="shared" ca="1" si="43"/>
        <v>7</v>
      </c>
      <c r="E129">
        <f t="shared" ca="1" si="47"/>
        <v>-7025.6320482697629</v>
      </c>
      <c r="F129">
        <f t="shared" ca="1" si="48"/>
        <v>-3418.3572326945723</v>
      </c>
      <c r="G129">
        <f t="shared" ca="1" si="44"/>
        <v>10363.200000000001</v>
      </c>
      <c r="H129" s="9">
        <f t="shared" ca="1" si="51"/>
        <v>200.74011139627908</v>
      </c>
      <c r="I129" s="9">
        <f t="shared" ca="1" si="51"/>
        <v>97.662496339844964</v>
      </c>
      <c r="J129" s="9">
        <f t="shared" ca="1" si="51"/>
        <v>0</v>
      </c>
      <c r="K129" s="9">
        <f t="shared" ca="1" si="51"/>
        <v>223.23654610014185</v>
      </c>
      <c r="L129" s="9">
        <f t="shared" ca="1" si="51"/>
        <v>64.056517093079464</v>
      </c>
      <c r="M129">
        <f t="shared" ca="1" si="49"/>
        <v>55.81906976744186</v>
      </c>
      <c r="N129">
        <f t="shared" ca="1" si="50"/>
        <v>32.820902239448749</v>
      </c>
    </row>
    <row r="130" spans="1:19" x14ac:dyDescent="0.25">
      <c r="A130" s="4">
        <f t="shared" si="46"/>
        <v>0.42534722222222227</v>
      </c>
      <c r="B130" s="3">
        <f>Params!D$29+HOUR(A130-Params!C$29)*3600+MINUTE(A130-Params!C$29)*60+SECOND(A130-Params!C$29)</f>
        <v>1553300750</v>
      </c>
      <c r="C130">
        <f t="shared" si="42"/>
        <v>2</v>
      </c>
      <c r="D130">
        <f t="shared" ca="1" si="43"/>
        <v>7</v>
      </c>
      <c r="E130">
        <f t="shared" ca="1" si="47"/>
        <v>-6021.931491288371</v>
      </c>
      <c r="F130">
        <f t="shared" ca="1" si="48"/>
        <v>-2930.0447509953519</v>
      </c>
      <c r="G130">
        <f t="shared" ca="1" si="44"/>
        <v>10363.200000000001</v>
      </c>
      <c r="H130" s="9">
        <f t="shared" ca="1" si="51"/>
        <v>200.74011139627908</v>
      </c>
      <c r="I130" s="9">
        <f t="shared" ca="1" si="51"/>
        <v>97.662496339844964</v>
      </c>
      <c r="J130" s="9">
        <f t="shared" ca="1" si="51"/>
        <v>0</v>
      </c>
      <c r="K130" s="9">
        <f t="shared" ca="1" si="51"/>
        <v>223.23654610014185</v>
      </c>
      <c r="L130" s="9">
        <f t="shared" ca="1" si="51"/>
        <v>64.056517093079464</v>
      </c>
      <c r="M130">
        <f t="shared" ca="1" si="49"/>
        <v>55.823488372093024</v>
      </c>
      <c r="N130">
        <f t="shared" ca="1" si="50"/>
        <v>32.836963824289406</v>
      </c>
    </row>
    <row r="131" spans="1:19" x14ac:dyDescent="0.25">
      <c r="A131" s="4">
        <f t="shared" si="46"/>
        <v>0.42540509259259257</v>
      </c>
      <c r="B131" s="3">
        <f>Params!D$29+HOUR(A131-Params!C$29)*3600+MINUTE(A131-Params!C$29)*60+SECOND(A131-Params!C$29)</f>
        <v>1553300755</v>
      </c>
      <c r="C131">
        <f t="shared" si="42"/>
        <v>2</v>
      </c>
      <c r="D131">
        <f t="shared" ca="1" si="43"/>
        <v>7</v>
      </c>
      <c r="E131">
        <f t="shared" ca="1" si="47"/>
        <v>-5018.2309343069792</v>
      </c>
      <c r="F131">
        <f t="shared" ca="1" si="48"/>
        <v>-2441.7322692961243</v>
      </c>
      <c r="G131">
        <f t="shared" ca="1" si="44"/>
        <v>10363.200000000001</v>
      </c>
      <c r="H131" s="9">
        <f t="shared" ca="1" si="51"/>
        <v>200.74011139627908</v>
      </c>
      <c r="I131" s="9">
        <f t="shared" ca="1" si="51"/>
        <v>97.662496339844964</v>
      </c>
      <c r="J131" s="9">
        <f t="shared" ca="1" si="51"/>
        <v>0</v>
      </c>
      <c r="K131" s="9">
        <f t="shared" ca="1" si="51"/>
        <v>223.23654610014185</v>
      </c>
      <c r="L131" s="9">
        <f t="shared" ca="1" si="51"/>
        <v>64.056517093079464</v>
      </c>
      <c r="M131">
        <f t="shared" ca="1" si="49"/>
        <v>55.827906976744188</v>
      </c>
      <c r="N131">
        <f t="shared" ca="1" si="50"/>
        <v>32.853025409130055</v>
      </c>
    </row>
    <row r="132" spans="1:19" x14ac:dyDescent="0.25">
      <c r="A132" s="4">
        <f t="shared" si="46"/>
        <v>0.42546296296296293</v>
      </c>
      <c r="B132" s="3">
        <f>Params!D$29+HOUR(A132-Params!C$29)*3600+MINUTE(A132-Params!C$29)*60+SECOND(A132-Params!C$29)</f>
        <v>1553300760</v>
      </c>
      <c r="C132">
        <f t="shared" si="42"/>
        <v>2</v>
      </c>
      <c r="D132">
        <f t="shared" ca="1" si="43"/>
        <v>7</v>
      </c>
      <c r="E132">
        <f t="shared" ca="1" si="47"/>
        <v>-4014.5303773255873</v>
      </c>
      <c r="F132">
        <f t="shared" ca="1" si="48"/>
        <v>-1953.4197875969039</v>
      </c>
      <c r="G132">
        <f t="shared" ca="1" si="44"/>
        <v>10363.200000000001</v>
      </c>
      <c r="H132" s="9">
        <f t="shared" ca="1" si="51"/>
        <v>200.74011139627908</v>
      </c>
      <c r="I132" s="9">
        <f t="shared" ca="1" si="51"/>
        <v>97.662496339844964</v>
      </c>
      <c r="J132" s="9">
        <f t="shared" ca="1" si="51"/>
        <v>0</v>
      </c>
      <c r="K132" s="9">
        <f t="shared" ca="1" si="51"/>
        <v>223.23654610014185</v>
      </c>
      <c r="L132" s="9">
        <f t="shared" ca="1" si="51"/>
        <v>64.056517093079464</v>
      </c>
      <c r="M132">
        <f t="shared" ca="1" si="49"/>
        <v>55.832325581395352</v>
      </c>
      <c r="N132">
        <f t="shared" ca="1" si="50"/>
        <v>32.869086993970711</v>
      </c>
    </row>
    <row r="133" spans="1:19" x14ac:dyDescent="0.25">
      <c r="A133" s="4">
        <f t="shared" si="46"/>
        <v>0.42552083333333335</v>
      </c>
      <c r="B133" s="3">
        <f>Params!D$29+HOUR(A133-Params!C$29)*3600+MINUTE(A133-Params!C$29)*60+SECOND(A133-Params!C$29)</f>
        <v>1553300765</v>
      </c>
      <c r="C133">
        <f t="shared" si="42"/>
        <v>2</v>
      </c>
      <c r="D133">
        <f t="shared" ca="1" si="43"/>
        <v>7</v>
      </c>
      <c r="E133">
        <f t="shared" ca="1" si="47"/>
        <v>-3010.8298203441809</v>
      </c>
      <c r="F133">
        <f t="shared" ca="1" si="48"/>
        <v>-1465.1073058976763</v>
      </c>
      <c r="G133">
        <f t="shared" ca="1" si="44"/>
        <v>10363.200000000001</v>
      </c>
      <c r="H133" s="9">
        <f t="shared" ca="1" si="51"/>
        <v>200.74011139627908</v>
      </c>
      <c r="I133" s="9">
        <f t="shared" ca="1" si="51"/>
        <v>97.662496339844964</v>
      </c>
      <c r="J133" s="9">
        <f t="shared" ca="1" si="51"/>
        <v>0</v>
      </c>
      <c r="K133" s="9">
        <f t="shared" ca="1" si="51"/>
        <v>223.23654610014185</v>
      </c>
      <c r="L133" s="9">
        <f t="shared" ca="1" si="51"/>
        <v>64.056517093079464</v>
      </c>
      <c r="M133">
        <f t="shared" ca="1" si="49"/>
        <v>55.836744186046516</v>
      </c>
      <c r="N133">
        <f t="shared" ca="1" si="50"/>
        <v>32.885148578811368</v>
      </c>
    </row>
    <row r="134" spans="1:19" x14ac:dyDescent="0.25">
      <c r="A134" s="4">
        <f t="shared" si="46"/>
        <v>0.42557870370370371</v>
      </c>
      <c r="B134" s="3">
        <f>Params!D$29+HOUR(A134-Params!C$29)*3600+MINUTE(A134-Params!C$29)*60+SECOND(A134-Params!C$29)</f>
        <v>1553300770</v>
      </c>
      <c r="C134">
        <f t="shared" si="42"/>
        <v>2</v>
      </c>
      <c r="D134">
        <f t="shared" ca="1" si="43"/>
        <v>7</v>
      </c>
      <c r="E134">
        <f t="shared" ca="1" si="47"/>
        <v>-2007.1292633627891</v>
      </c>
      <c r="F134">
        <f t="shared" ca="1" si="48"/>
        <v>-976.79482419844862</v>
      </c>
      <c r="G134">
        <f t="shared" ca="1" si="44"/>
        <v>10363.200000000001</v>
      </c>
      <c r="H134" s="9">
        <f t="shared" ca="1" si="51"/>
        <v>200.74011139627908</v>
      </c>
      <c r="I134" s="9">
        <f t="shared" ca="1" si="51"/>
        <v>97.662496339844964</v>
      </c>
      <c r="J134" s="9">
        <f t="shared" ca="1" si="51"/>
        <v>0</v>
      </c>
      <c r="K134" s="9">
        <f t="shared" ca="1" si="51"/>
        <v>223.23654610014185</v>
      </c>
      <c r="L134" s="9">
        <f t="shared" ca="1" si="51"/>
        <v>64.056517093079464</v>
      </c>
      <c r="M134">
        <f t="shared" ca="1" si="49"/>
        <v>55.841162790697673</v>
      </c>
      <c r="N134">
        <f t="shared" ca="1" si="50"/>
        <v>32.901210163652024</v>
      </c>
    </row>
    <row r="135" spans="1:19" x14ac:dyDescent="0.25">
      <c r="A135" s="4">
        <f t="shared" si="46"/>
        <v>0.42563657407407413</v>
      </c>
      <c r="B135" s="3">
        <f>Params!D$29+HOUR(A135-Params!C$29)*3600+MINUTE(A135-Params!C$29)*60+SECOND(A135-Params!C$29)</f>
        <v>1553300775</v>
      </c>
      <c r="C135">
        <f t="shared" si="42"/>
        <v>2</v>
      </c>
      <c r="D135">
        <f t="shared" ca="1" si="43"/>
        <v>7</v>
      </c>
      <c r="E135">
        <f t="shared" ca="1" si="47"/>
        <v>-1003.4287063813972</v>
      </c>
      <c r="F135">
        <f t="shared" ca="1" si="48"/>
        <v>-488.48234249922825</v>
      </c>
      <c r="G135">
        <f t="shared" ca="1" si="44"/>
        <v>10363.200000000001</v>
      </c>
      <c r="H135" s="9">
        <f t="shared" ca="1" si="51"/>
        <v>200.74011139627908</v>
      </c>
      <c r="I135" s="9">
        <f t="shared" ca="1" si="51"/>
        <v>97.662496339844964</v>
      </c>
      <c r="J135" s="9">
        <f t="shared" ca="1" si="51"/>
        <v>0</v>
      </c>
      <c r="K135" s="9">
        <f t="shared" ca="1" si="51"/>
        <v>223.23654610014185</v>
      </c>
      <c r="L135" s="9">
        <f t="shared" ca="1" si="51"/>
        <v>64.056517093079464</v>
      </c>
      <c r="M135">
        <f t="shared" ca="1" si="49"/>
        <v>55.845581395348837</v>
      </c>
      <c r="N135">
        <f t="shared" ca="1" si="50"/>
        <v>32.917271748492674</v>
      </c>
    </row>
    <row r="136" spans="1:19" x14ac:dyDescent="0.25">
      <c r="A136" s="4">
        <f t="shared" si="46"/>
        <v>0.42569444444444443</v>
      </c>
      <c r="B136" s="3">
        <f>Params!D$29+HOUR(A136-Params!C$29)*3600+MINUTE(A136-Params!C$29)*60+SECOND(A136-Params!C$29)</f>
        <v>1553300780</v>
      </c>
      <c r="C136">
        <f t="shared" si="42"/>
        <v>3</v>
      </c>
      <c r="D136">
        <f t="shared" ca="1" si="43"/>
        <v>136</v>
      </c>
      <c r="E136">
        <f t="shared" ca="1" si="47"/>
        <v>0.2718506</v>
      </c>
      <c r="F136">
        <f t="shared" ca="1" si="48"/>
        <v>-0.16986080000000001</v>
      </c>
      <c r="G136">
        <f t="shared" ca="1" si="44"/>
        <v>10363.200000000001</v>
      </c>
      <c r="H136" s="9">
        <f t="shared" ref="H136:L151" ca="1" si="52">INDIRECT(ADDRESS($C136,COLUMN()))</f>
        <v>166.64097086586668</v>
      </c>
      <c r="I136" s="9">
        <f t="shared" ca="1" si="52"/>
        <v>99.810479814399997</v>
      </c>
      <c r="J136" s="9">
        <f t="shared" ca="1" si="52"/>
        <v>0</v>
      </c>
      <c r="K136" s="9">
        <f t="shared" ca="1" si="52"/>
        <v>194.24557923386411</v>
      </c>
      <c r="L136" s="9">
        <f t="shared" ca="1" si="52"/>
        <v>59.080279440885654</v>
      </c>
      <c r="M136">
        <f t="shared" ca="1" si="49"/>
        <v>55.85</v>
      </c>
      <c r="N136">
        <f t="shared" ca="1" si="50"/>
        <v>32.93333333333333</v>
      </c>
      <c r="O136" s="13"/>
      <c r="P136" s="13"/>
      <c r="Q136" s="13"/>
      <c r="R136" s="13"/>
      <c r="S136" s="13"/>
    </row>
    <row r="137" spans="1:19" x14ac:dyDescent="0.25">
      <c r="A137" s="4">
        <f>TIME(HOUR(A136),MINUTE(A136),SECOND(A136)+5)</f>
        <v>0.42575231481481479</v>
      </c>
      <c r="B137" s="3">
        <f>Params!D$29+HOUR(A137-Params!C$29)*3600+MINUTE(A137-Params!C$29)*60+SECOND(A137-Params!C$29)</f>
        <v>1553300785</v>
      </c>
      <c r="C137">
        <f t="shared" si="42"/>
        <v>3</v>
      </c>
      <c r="D137">
        <f t="shared" ca="1" si="43"/>
        <v>136</v>
      </c>
      <c r="E137">
        <f ca="1">INDIRECT("E$"&amp;C137)+INDIRECT("H$"&amp;C137)*($B137-INDIRECT("B$"&amp;D137))</f>
        <v>833.47670492933332</v>
      </c>
      <c r="F137">
        <f ca="1">INDIRECT("F$"&amp;C137)+INDIRECT("I$"&amp;C137)*($B137-INDIRECT("B$"&amp;D137))</f>
        <v>498.88253827199998</v>
      </c>
      <c r="G137">
        <f t="shared" ca="1" si="44"/>
        <v>10363.200000000001</v>
      </c>
      <c r="H137" s="9">
        <f t="shared" ca="1" si="52"/>
        <v>166.64097086586668</v>
      </c>
      <c r="I137" s="9">
        <f t="shared" ca="1" si="52"/>
        <v>99.810479814399997</v>
      </c>
      <c r="J137" s="9">
        <f t="shared" ca="1" si="52"/>
        <v>0</v>
      </c>
      <c r="K137" s="9">
        <f t="shared" ca="1" si="52"/>
        <v>194.24557923386411</v>
      </c>
      <c r="L137" s="9">
        <f t="shared" ca="1" si="52"/>
        <v>59.080279440885654</v>
      </c>
      <c r="M137">
        <f ca="1">INDIRECT("M$"&amp;C137)+INDIRECT("O$"&amp;C137)*($B137-INDIRECT("B$"&amp;D137))</f>
        <v>55.854444444444447</v>
      </c>
      <c r="N137">
        <f ca="1">INDIRECT("N$"&amp;C137)+INDIRECT("P$"&amp;C137)*($B137-INDIRECT("B$"&amp;D137))</f>
        <v>32.946666666666665</v>
      </c>
      <c r="O137" s="12"/>
    </row>
    <row r="138" spans="1:19" x14ac:dyDescent="0.25">
      <c r="A138" s="4">
        <f>TIME(HOUR(A137),MINUTE(A137),SECOND(A137)+5)</f>
        <v>0.42581018518518521</v>
      </c>
      <c r="B138" s="3">
        <f>Params!D$29+HOUR(A138-Params!C$29)*3600+MINUTE(A138-Params!C$29)*60+SECOND(A138-Params!C$29)</f>
        <v>1553300790</v>
      </c>
      <c r="C138">
        <f t="shared" si="42"/>
        <v>3</v>
      </c>
      <c r="D138">
        <f t="shared" ca="1" si="43"/>
        <v>136</v>
      </c>
      <c r="E138">
        <f ca="1">INDIRECT("E$"&amp;C138)+INDIRECT("H$"&amp;C138)*($B138-INDIRECT("B$"&amp;D138))</f>
        <v>1666.6815592586668</v>
      </c>
      <c r="F138">
        <f ca="1">INDIRECT("F$"&amp;C138)+INDIRECT("I$"&amp;C138)*($B138-INDIRECT("B$"&amp;D138))</f>
        <v>997.93493734399988</v>
      </c>
      <c r="G138">
        <f t="shared" ca="1" si="44"/>
        <v>10363.200000000001</v>
      </c>
      <c r="H138" s="9">
        <f t="shared" ca="1" si="52"/>
        <v>166.64097086586668</v>
      </c>
      <c r="I138" s="9">
        <f t="shared" ca="1" si="52"/>
        <v>99.810479814399997</v>
      </c>
      <c r="J138" s="9">
        <f t="shared" ca="1" si="52"/>
        <v>0</v>
      </c>
      <c r="K138" s="9">
        <f t="shared" ca="1" si="52"/>
        <v>194.24557923386411</v>
      </c>
      <c r="L138" s="9">
        <f t="shared" ca="1" si="52"/>
        <v>59.080279440885654</v>
      </c>
      <c r="M138">
        <f ca="1">INDIRECT("M$"&amp;C138)+INDIRECT("O$"&amp;C138)*($B138-INDIRECT("B$"&amp;D138))</f>
        <v>55.858888888888892</v>
      </c>
      <c r="N138">
        <f ca="1">INDIRECT("N$"&amp;C138)+INDIRECT("P$"&amp;C138)*($B138-INDIRECT("B$"&amp;D138))</f>
        <v>32.959999999999994</v>
      </c>
      <c r="O138" s="12"/>
    </row>
    <row r="139" spans="1:19" x14ac:dyDescent="0.25">
      <c r="A139" s="4">
        <f t="shared" ref="A139:A161" si="53">TIME(HOUR(A138),MINUTE(A138),SECOND(A138)+5)</f>
        <v>0.42586805555555557</v>
      </c>
      <c r="B139" s="3">
        <f>Params!D$29+HOUR(A139-Params!C$29)*3600+MINUTE(A139-Params!C$29)*60+SECOND(A139-Params!C$29)</f>
        <v>1553300795</v>
      </c>
      <c r="C139">
        <f t="shared" si="42"/>
        <v>3</v>
      </c>
      <c r="D139">
        <f t="shared" ca="1" si="43"/>
        <v>136</v>
      </c>
      <c r="E139">
        <f t="shared" ref="E139:E161" ca="1" si="54">INDIRECT("E$"&amp;C139)+INDIRECT("H$"&amp;C139)*($B139-INDIRECT("B$"&amp;D139))</f>
        <v>2499.8864135880003</v>
      </c>
      <c r="F139">
        <f t="shared" ref="F139:F161" ca="1" si="55">INDIRECT("F$"&amp;C139)+INDIRECT("I$"&amp;C139)*($B139-INDIRECT("B$"&amp;D139))</f>
        <v>1496.9873364160001</v>
      </c>
      <c r="G139">
        <f t="shared" ca="1" si="44"/>
        <v>10363.200000000001</v>
      </c>
      <c r="H139" s="9">
        <f t="shared" ca="1" si="52"/>
        <v>166.64097086586668</v>
      </c>
      <c r="I139" s="9">
        <f t="shared" ca="1" si="52"/>
        <v>99.810479814399997</v>
      </c>
      <c r="J139" s="9">
        <f t="shared" ca="1" si="52"/>
        <v>0</v>
      </c>
      <c r="K139" s="9">
        <f t="shared" ca="1" si="52"/>
        <v>194.24557923386411</v>
      </c>
      <c r="L139" s="9">
        <f t="shared" ca="1" si="52"/>
        <v>59.080279440885654</v>
      </c>
      <c r="M139">
        <f t="shared" ref="M139:M161" ca="1" si="56">INDIRECT("M$"&amp;C139)+INDIRECT("O$"&amp;C139)*($B139-INDIRECT("B$"&amp;D139))</f>
        <v>55.863333333333337</v>
      </c>
      <c r="N139">
        <f t="shared" ref="N139:N161" ca="1" si="57">INDIRECT("N$"&amp;C139)+INDIRECT("P$"&amp;C139)*($B139-INDIRECT("B$"&amp;D139))</f>
        <v>32.973333333333329</v>
      </c>
      <c r="O139" s="12"/>
    </row>
    <row r="140" spans="1:19" x14ac:dyDescent="0.25">
      <c r="A140" s="4">
        <f t="shared" si="53"/>
        <v>0.42592592592592587</v>
      </c>
      <c r="B140" s="3">
        <f>Params!D$29+HOUR(A140-Params!C$29)*3600+MINUTE(A140-Params!C$29)*60+SECOND(A140-Params!C$29)</f>
        <v>1553300800</v>
      </c>
      <c r="C140">
        <f t="shared" si="42"/>
        <v>3</v>
      </c>
      <c r="D140">
        <f t="shared" ca="1" si="43"/>
        <v>136</v>
      </c>
      <c r="E140">
        <f t="shared" ca="1" si="54"/>
        <v>3333.0912679173334</v>
      </c>
      <c r="F140">
        <f t="shared" ca="1" si="55"/>
        <v>1996.0397354879999</v>
      </c>
      <c r="G140">
        <f t="shared" ca="1" si="44"/>
        <v>10363.200000000001</v>
      </c>
      <c r="H140" s="9">
        <f t="shared" ca="1" si="52"/>
        <v>166.64097086586668</v>
      </c>
      <c r="I140" s="9">
        <f t="shared" ca="1" si="52"/>
        <v>99.810479814399997</v>
      </c>
      <c r="J140" s="9">
        <f t="shared" ca="1" si="52"/>
        <v>0</v>
      </c>
      <c r="K140" s="9">
        <f t="shared" ca="1" si="52"/>
        <v>194.24557923386411</v>
      </c>
      <c r="L140" s="9">
        <f t="shared" ca="1" si="52"/>
        <v>59.080279440885654</v>
      </c>
      <c r="M140">
        <f t="shared" ca="1" si="56"/>
        <v>55.867777777777782</v>
      </c>
      <c r="N140">
        <f t="shared" ca="1" si="57"/>
        <v>32.986666666666665</v>
      </c>
      <c r="O140" s="12"/>
    </row>
    <row r="141" spans="1:19" x14ac:dyDescent="0.25">
      <c r="A141" s="4">
        <f t="shared" si="53"/>
        <v>0.42598379629629629</v>
      </c>
      <c r="B141" s="3">
        <f>Params!D$29+HOUR(A141-Params!C$29)*3600+MINUTE(A141-Params!C$29)*60+SECOND(A141-Params!C$29)</f>
        <v>1553300805</v>
      </c>
      <c r="C141">
        <f t="shared" si="42"/>
        <v>3</v>
      </c>
      <c r="D141">
        <f t="shared" ca="1" si="43"/>
        <v>136</v>
      </c>
      <c r="E141">
        <f t="shared" ca="1" si="54"/>
        <v>4166.2961222466674</v>
      </c>
      <c r="F141">
        <f t="shared" ca="1" si="55"/>
        <v>2495.09213456</v>
      </c>
      <c r="G141">
        <f t="shared" ca="1" si="44"/>
        <v>10363.200000000001</v>
      </c>
      <c r="H141" s="9">
        <f t="shared" ca="1" si="52"/>
        <v>166.64097086586668</v>
      </c>
      <c r="I141" s="9">
        <f t="shared" ca="1" si="52"/>
        <v>99.810479814399997</v>
      </c>
      <c r="J141" s="9">
        <f t="shared" ca="1" si="52"/>
        <v>0</v>
      </c>
      <c r="K141" s="9">
        <f t="shared" ca="1" si="52"/>
        <v>194.24557923386411</v>
      </c>
      <c r="L141" s="9">
        <f t="shared" ca="1" si="52"/>
        <v>59.080279440885654</v>
      </c>
      <c r="M141">
        <f t="shared" ca="1" si="56"/>
        <v>55.87222222222222</v>
      </c>
      <c r="N141">
        <f t="shared" ca="1" si="57"/>
        <v>33</v>
      </c>
      <c r="O141" s="12"/>
    </row>
    <row r="142" spans="1:19" x14ac:dyDescent="0.25">
      <c r="A142" s="4">
        <f t="shared" si="53"/>
        <v>0.42604166666666665</v>
      </c>
      <c r="B142" s="3">
        <f>Params!D$29+HOUR(A142-Params!C$29)*3600+MINUTE(A142-Params!C$29)*60+SECOND(A142-Params!C$29)</f>
        <v>1553300810</v>
      </c>
      <c r="C142">
        <f t="shared" si="42"/>
        <v>3</v>
      </c>
      <c r="D142">
        <f t="shared" ca="1" si="43"/>
        <v>136</v>
      </c>
      <c r="E142">
        <f t="shared" ca="1" si="54"/>
        <v>4999.5009765760005</v>
      </c>
      <c r="F142">
        <f t="shared" ca="1" si="55"/>
        <v>2994.1445336319998</v>
      </c>
      <c r="G142">
        <f t="shared" ca="1" si="44"/>
        <v>10363.200000000001</v>
      </c>
      <c r="H142" s="9">
        <f t="shared" ca="1" si="52"/>
        <v>166.64097086586668</v>
      </c>
      <c r="I142" s="9">
        <f t="shared" ca="1" si="52"/>
        <v>99.810479814399997</v>
      </c>
      <c r="J142" s="9">
        <f t="shared" ca="1" si="52"/>
        <v>0</v>
      </c>
      <c r="K142" s="9">
        <f t="shared" ca="1" si="52"/>
        <v>194.24557923386411</v>
      </c>
      <c r="L142" s="9">
        <f t="shared" ca="1" si="52"/>
        <v>59.080279440885654</v>
      </c>
      <c r="M142">
        <f t="shared" ca="1" si="56"/>
        <v>55.876666666666665</v>
      </c>
      <c r="N142">
        <f t="shared" ca="1" si="57"/>
        <v>33.013333333333328</v>
      </c>
    </row>
    <row r="143" spans="1:19" x14ac:dyDescent="0.25">
      <c r="A143" s="4">
        <f t="shared" si="53"/>
        <v>0.42609953703703707</v>
      </c>
      <c r="B143" s="3">
        <f>Params!D$29+HOUR(A143-Params!C$29)*3600+MINUTE(A143-Params!C$29)*60+SECOND(A143-Params!C$29)</f>
        <v>1553300815</v>
      </c>
      <c r="C143">
        <f t="shared" si="42"/>
        <v>3</v>
      </c>
      <c r="D143">
        <f t="shared" ca="1" si="43"/>
        <v>136</v>
      </c>
      <c r="E143">
        <f t="shared" ca="1" si="54"/>
        <v>5832.7058309053336</v>
      </c>
      <c r="F143">
        <f t="shared" ca="1" si="55"/>
        <v>3493.1969327039997</v>
      </c>
      <c r="G143">
        <f t="shared" ca="1" si="44"/>
        <v>10363.200000000001</v>
      </c>
      <c r="H143" s="9">
        <f t="shared" ca="1" si="52"/>
        <v>166.64097086586668</v>
      </c>
      <c r="I143" s="9">
        <f t="shared" ca="1" si="52"/>
        <v>99.810479814399997</v>
      </c>
      <c r="J143" s="9">
        <f t="shared" ca="1" si="52"/>
        <v>0</v>
      </c>
      <c r="K143" s="9">
        <f t="shared" ca="1" si="52"/>
        <v>194.24557923386411</v>
      </c>
      <c r="L143" s="9">
        <f t="shared" ca="1" si="52"/>
        <v>59.080279440885654</v>
      </c>
      <c r="M143">
        <f t="shared" ca="1" si="56"/>
        <v>55.88111111111111</v>
      </c>
      <c r="N143">
        <f t="shared" ca="1" si="57"/>
        <v>33.026666666666664</v>
      </c>
    </row>
    <row r="144" spans="1:19" x14ac:dyDescent="0.25">
      <c r="A144" s="4">
        <f t="shared" si="53"/>
        <v>0.42615740740740743</v>
      </c>
      <c r="B144" s="3">
        <f>Params!D$29+HOUR(A144-Params!C$29)*3600+MINUTE(A144-Params!C$29)*60+SECOND(A144-Params!C$29)</f>
        <v>1553300820</v>
      </c>
      <c r="C144">
        <f t="shared" si="42"/>
        <v>3</v>
      </c>
      <c r="D144">
        <f t="shared" ca="1" si="43"/>
        <v>136</v>
      </c>
      <c r="E144">
        <f t="shared" ca="1" si="54"/>
        <v>6665.9106852346667</v>
      </c>
      <c r="F144">
        <f t="shared" ca="1" si="55"/>
        <v>3992.2493317759995</v>
      </c>
      <c r="G144">
        <f t="shared" ca="1" si="44"/>
        <v>10363.200000000001</v>
      </c>
      <c r="H144" s="9">
        <f t="shared" ca="1" si="52"/>
        <v>166.64097086586668</v>
      </c>
      <c r="I144" s="9">
        <f t="shared" ca="1" si="52"/>
        <v>99.810479814399997</v>
      </c>
      <c r="J144" s="9">
        <f t="shared" ca="1" si="52"/>
        <v>0</v>
      </c>
      <c r="K144" s="9">
        <f t="shared" ca="1" si="52"/>
        <v>194.24557923386411</v>
      </c>
      <c r="L144" s="9">
        <f t="shared" ca="1" si="52"/>
        <v>59.080279440885654</v>
      </c>
      <c r="M144">
        <f t="shared" ca="1" si="56"/>
        <v>55.885555555555555</v>
      </c>
      <c r="N144">
        <f t="shared" ca="1" si="57"/>
        <v>33.04</v>
      </c>
    </row>
    <row r="145" spans="1:14" x14ac:dyDescent="0.25">
      <c r="A145" s="4">
        <f t="shared" si="53"/>
        <v>0.42621527777777773</v>
      </c>
      <c r="B145" s="3">
        <f>Params!D$29+HOUR(A145-Params!C$29)*3600+MINUTE(A145-Params!C$29)*60+SECOND(A145-Params!C$29)</f>
        <v>1553300825</v>
      </c>
      <c r="C145">
        <f t="shared" si="42"/>
        <v>3</v>
      </c>
      <c r="D145">
        <f t="shared" ca="1" si="43"/>
        <v>136</v>
      </c>
      <c r="E145">
        <f t="shared" ca="1" si="54"/>
        <v>7499.1155395640008</v>
      </c>
      <c r="F145">
        <f t="shared" ca="1" si="55"/>
        <v>4491.3017308480003</v>
      </c>
      <c r="G145">
        <f t="shared" ca="1" si="44"/>
        <v>10363.200000000001</v>
      </c>
      <c r="H145" s="9">
        <f t="shared" ca="1" si="52"/>
        <v>166.64097086586668</v>
      </c>
      <c r="I145" s="9">
        <f t="shared" ca="1" si="52"/>
        <v>99.810479814399997</v>
      </c>
      <c r="J145" s="9">
        <f t="shared" ca="1" si="52"/>
        <v>0</v>
      </c>
      <c r="K145" s="9">
        <f t="shared" ca="1" si="52"/>
        <v>194.24557923386411</v>
      </c>
      <c r="L145" s="9">
        <f t="shared" ca="1" si="52"/>
        <v>59.080279440885654</v>
      </c>
      <c r="M145">
        <f t="shared" ca="1" si="56"/>
        <v>55.89</v>
      </c>
      <c r="N145">
        <f t="shared" ca="1" si="57"/>
        <v>33.053333333333327</v>
      </c>
    </row>
    <row r="146" spans="1:14" x14ac:dyDescent="0.25">
      <c r="A146" s="4">
        <f t="shared" si="53"/>
        <v>0.42627314814814815</v>
      </c>
      <c r="B146" s="3">
        <f>Params!D$29+HOUR(A146-Params!C$29)*3600+MINUTE(A146-Params!C$29)*60+SECOND(A146-Params!C$29)</f>
        <v>1553300830</v>
      </c>
      <c r="C146">
        <f t="shared" si="42"/>
        <v>3</v>
      </c>
      <c r="D146">
        <f t="shared" ca="1" si="43"/>
        <v>136</v>
      </c>
      <c r="E146">
        <f t="shared" ca="1" si="54"/>
        <v>8332.3203938933348</v>
      </c>
      <c r="F146">
        <f t="shared" ca="1" si="55"/>
        <v>4990.3541299200006</v>
      </c>
      <c r="G146">
        <f t="shared" ca="1" si="44"/>
        <v>10363.200000000001</v>
      </c>
      <c r="H146" s="9">
        <f t="shared" ca="1" si="52"/>
        <v>166.64097086586668</v>
      </c>
      <c r="I146" s="9">
        <f t="shared" ca="1" si="52"/>
        <v>99.810479814399997</v>
      </c>
      <c r="J146" s="9">
        <f t="shared" ca="1" si="52"/>
        <v>0</v>
      </c>
      <c r="K146" s="9">
        <f t="shared" ca="1" si="52"/>
        <v>194.24557923386411</v>
      </c>
      <c r="L146" s="9">
        <f t="shared" ca="1" si="52"/>
        <v>59.080279440885654</v>
      </c>
      <c r="M146">
        <f t="shared" ca="1" si="56"/>
        <v>55.894444444444446</v>
      </c>
      <c r="N146">
        <f t="shared" ca="1" si="57"/>
        <v>33.066666666666663</v>
      </c>
    </row>
    <row r="147" spans="1:14" x14ac:dyDescent="0.25">
      <c r="A147" s="4">
        <f t="shared" si="53"/>
        <v>0.42633101851851851</v>
      </c>
      <c r="B147" s="3">
        <f>Params!D$29+HOUR(A147-Params!C$29)*3600+MINUTE(A147-Params!C$29)*60+SECOND(A147-Params!C$29)</f>
        <v>1553300835</v>
      </c>
      <c r="C147">
        <f t="shared" si="42"/>
        <v>3</v>
      </c>
      <c r="D147">
        <f t="shared" ca="1" si="43"/>
        <v>136</v>
      </c>
      <c r="E147">
        <f t="shared" ca="1" si="54"/>
        <v>9165.5252482226679</v>
      </c>
      <c r="F147">
        <f t="shared" ca="1" si="55"/>
        <v>5489.4065289919999</v>
      </c>
      <c r="G147">
        <f t="shared" ca="1" si="44"/>
        <v>10363.200000000001</v>
      </c>
      <c r="H147" s="9">
        <f t="shared" ca="1" si="52"/>
        <v>166.64097086586668</v>
      </c>
      <c r="I147" s="9">
        <f t="shared" ca="1" si="52"/>
        <v>99.810479814399997</v>
      </c>
      <c r="J147" s="9">
        <f t="shared" ca="1" si="52"/>
        <v>0</v>
      </c>
      <c r="K147" s="9">
        <f t="shared" ca="1" si="52"/>
        <v>194.24557923386411</v>
      </c>
      <c r="L147" s="9">
        <f t="shared" ca="1" si="52"/>
        <v>59.080279440885654</v>
      </c>
      <c r="M147">
        <f t="shared" ca="1" si="56"/>
        <v>55.898888888888891</v>
      </c>
      <c r="N147">
        <f t="shared" ca="1" si="57"/>
        <v>33.08</v>
      </c>
    </row>
    <row r="148" spans="1:14" x14ac:dyDescent="0.25">
      <c r="A148" s="4">
        <f t="shared" si="53"/>
        <v>0.42638888888888887</v>
      </c>
      <c r="B148" s="3">
        <f>Params!D$29+HOUR(A148-Params!C$29)*3600+MINUTE(A148-Params!C$29)*60+SECOND(A148-Params!C$29)</f>
        <v>1553300840</v>
      </c>
      <c r="C148">
        <f t="shared" si="42"/>
        <v>3</v>
      </c>
      <c r="D148">
        <f t="shared" ca="1" si="43"/>
        <v>136</v>
      </c>
      <c r="E148">
        <f t="shared" ca="1" si="54"/>
        <v>9998.730102552001</v>
      </c>
      <c r="F148">
        <f t="shared" ca="1" si="55"/>
        <v>5988.4589280640002</v>
      </c>
      <c r="G148">
        <f t="shared" ca="1" si="44"/>
        <v>10363.200000000001</v>
      </c>
      <c r="H148" s="9">
        <f t="shared" ca="1" si="52"/>
        <v>166.64097086586668</v>
      </c>
      <c r="I148" s="9">
        <f t="shared" ca="1" si="52"/>
        <v>99.810479814399997</v>
      </c>
      <c r="J148" s="9">
        <f t="shared" ca="1" si="52"/>
        <v>0</v>
      </c>
      <c r="K148" s="9">
        <f t="shared" ca="1" si="52"/>
        <v>194.24557923386411</v>
      </c>
      <c r="L148" s="9">
        <f t="shared" ca="1" si="52"/>
        <v>59.080279440885654</v>
      </c>
      <c r="M148">
        <f t="shared" ca="1" si="56"/>
        <v>55.903333333333336</v>
      </c>
      <c r="N148">
        <f t="shared" ca="1" si="57"/>
        <v>33.093333333333327</v>
      </c>
    </row>
    <row r="149" spans="1:14" x14ac:dyDescent="0.25">
      <c r="A149" s="4">
        <f t="shared" si="53"/>
        <v>0.42644675925925929</v>
      </c>
      <c r="B149" s="3">
        <f>Params!D$29+HOUR(A149-Params!C$29)*3600+MINUTE(A149-Params!C$29)*60+SECOND(A149-Params!C$29)</f>
        <v>1553300845</v>
      </c>
      <c r="C149">
        <f t="shared" si="42"/>
        <v>3</v>
      </c>
      <c r="D149">
        <f t="shared" ca="1" si="43"/>
        <v>136</v>
      </c>
      <c r="E149">
        <f t="shared" ca="1" si="54"/>
        <v>10831.934956881334</v>
      </c>
      <c r="F149">
        <f t="shared" ca="1" si="55"/>
        <v>6487.5113271360005</v>
      </c>
      <c r="G149">
        <f t="shared" ca="1" si="44"/>
        <v>10363.200000000001</v>
      </c>
      <c r="H149" s="9">
        <f t="shared" ca="1" si="52"/>
        <v>166.64097086586668</v>
      </c>
      <c r="I149" s="9">
        <f t="shared" ca="1" si="52"/>
        <v>99.810479814399997</v>
      </c>
      <c r="J149" s="9">
        <f t="shared" ca="1" si="52"/>
        <v>0</v>
      </c>
      <c r="K149" s="9">
        <f t="shared" ca="1" si="52"/>
        <v>194.24557923386411</v>
      </c>
      <c r="L149" s="9">
        <f t="shared" ca="1" si="52"/>
        <v>59.080279440885654</v>
      </c>
      <c r="M149">
        <f t="shared" ca="1" si="56"/>
        <v>55.907777777777781</v>
      </c>
      <c r="N149">
        <f t="shared" ca="1" si="57"/>
        <v>33.106666666666662</v>
      </c>
    </row>
    <row r="150" spans="1:14" x14ac:dyDescent="0.25">
      <c r="A150" s="4">
        <f t="shared" si="53"/>
        <v>0.42650462962962959</v>
      </c>
      <c r="B150" s="3">
        <f>Params!D$29+HOUR(A150-Params!C$29)*3600+MINUTE(A150-Params!C$29)*60+SECOND(A150-Params!C$29)</f>
        <v>1553300850</v>
      </c>
      <c r="C150">
        <f t="shared" si="42"/>
        <v>3</v>
      </c>
      <c r="D150">
        <f t="shared" ca="1" si="43"/>
        <v>136</v>
      </c>
      <c r="E150">
        <f t="shared" ca="1" si="54"/>
        <v>11665.139811210667</v>
      </c>
      <c r="F150">
        <f t="shared" ca="1" si="55"/>
        <v>6986.5637262079999</v>
      </c>
      <c r="G150">
        <f t="shared" ca="1" si="44"/>
        <v>10363.200000000001</v>
      </c>
      <c r="H150" s="9">
        <f t="shared" ca="1" si="52"/>
        <v>166.64097086586668</v>
      </c>
      <c r="I150" s="9">
        <f t="shared" ca="1" si="52"/>
        <v>99.810479814399997</v>
      </c>
      <c r="J150" s="9">
        <f t="shared" ca="1" si="52"/>
        <v>0</v>
      </c>
      <c r="K150" s="9">
        <f t="shared" ca="1" si="52"/>
        <v>194.24557923386411</v>
      </c>
      <c r="L150" s="9">
        <f t="shared" ca="1" si="52"/>
        <v>59.080279440885654</v>
      </c>
      <c r="M150">
        <f t="shared" ca="1" si="56"/>
        <v>55.912222222222226</v>
      </c>
      <c r="N150">
        <f t="shared" ca="1" si="57"/>
        <v>33.119999999999997</v>
      </c>
    </row>
    <row r="151" spans="1:14" x14ac:dyDescent="0.25">
      <c r="A151" s="4">
        <f t="shared" si="53"/>
        <v>0.42656250000000001</v>
      </c>
      <c r="B151" s="3">
        <f>Params!D$29+HOUR(A151-Params!C$29)*3600+MINUTE(A151-Params!C$29)*60+SECOND(A151-Params!C$29)</f>
        <v>1553300855</v>
      </c>
      <c r="C151">
        <f t="shared" si="42"/>
        <v>3</v>
      </c>
      <c r="D151">
        <f t="shared" ca="1" si="43"/>
        <v>136</v>
      </c>
      <c r="E151">
        <f t="shared" ca="1" si="54"/>
        <v>12498.34466554</v>
      </c>
      <c r="F151">
        <f t="shared" ca="1" si="55"/>
        <v>7485.6161252800002</v>
      </c>
      <c r="G151">
        <f t="shared" ca="1" si="44"/>
        <v>10363.200000000001</v>
      </c>
      <c r="H151" s="9">
        <f t="shared" ca="1" si="52"/>
        <v>166.64097086586668</v>
      </c>
      <c r="I151" s="9">
        <f t="shared" ca="1" si="52"/>
        <v>99.810479814399997</v>
      </c>
      <c r="J151" s="9">
        <f t="shared" ca="1" si="52"/>
        <v>0</v>
      </c>
      <c r="K151" s="9">
        <f t="shared" ca="1" si="52"/>
        <v>194.24557923386411</v>
      </c>
      <c r="L151" s="9">
        <f t="shared" ca="1" si="52"/>
        <v>59.080279440885654</v>
      </c>
      <c r="M151">
        <f t="shared" ca="1" si="56"/>
        <v>55.916666666666671</v>
      </c>
      <c r="N151">
        <f t="shared" ca="1" si="57"/>
        <v>33.133333333333333</v>
      </c>
    </row>
    <row r="152" spans="1:14" x14ac:dyDescent="0.25">
      <c r="A152" s="4">
        <f t="shared" si="53"/>
        <v>0.42662037037037037</v>
      </c>
      <c r="B152" s="3">
        <f>Params!D$29+HOUR(A152-Params!C$29)*3600+MINUTE(A152-Params!C$29)*60+SECOND(A152-Params!C$29)</f>
        <v>1553300860</v>
      </c>
      <c r="C152">
        <f t="shared" si="42"/>
        <v>3</v>
      </c>
      <c r="D152">
        <f t="shared" ca="1" si="43"/>
        <v>136</v>
      </c>
      <c r="E152">
        <f t="shared" ca="1" si="54"/>
        <v>13331.549519869333</v>
      </c>
      <c r="F152">
        <f t="shared" ca="1" si="55"/>
        <v>7984.6685243519996</v>
      </c>
      <c r="G152">
        <f t="shared" ca="1" si="44"/>
        <v>10363.200000000001</v>
      </c>
      <c r="H152" s="9">
        <f t="shared" ref="H152:L167" ca="1" si="58">INDIRECT(ADDRESS($C152,COLUMN()))</f>
        <v>166.64097086586668</v>
      </c>
      <c r="I152" s="9">
        <f t="shared" ca="1" si="58"/>
        <v>99.810479814399997</v>
      </c>
      <c r="J152" s="9">
        <f t="shared" ca="1" si="58"/>
        <v>0</v>
      </c>
      <c r="K152" s="9">
        <f t="shared" ca="1" si="58"/>
        <v>194.24557923386411</v>
      </c>
      <c r="L152" s="9">
        <f t="shared" ca="1" si="58"/>
        <v>59.080279440885654</v>
      </c>
      <c r="M152">
        <f t="shared" ca="1" si="56"/>
        <v>55.921111111111109</v>
      </c>
      <c r="N152">
        <f t="shared" ca="1" si="57"/>
        <v>33.146666666666661</v>
      </c>
    </row>
    <row r="153" spans="1:14" x14ac:dyDescent="0.25">
      <c r="A153" s="4">
        <f t="shared" si="53"/>
        <v>0.42667824074074073</v>
      </c>
      <c r="B153" s="3">
        <f>Params!D$29+HOUR(A153-Params!C$29)*3600+MINUTE(A153-Params!C$29)*60+SECOND(A153-Params!C$29)</f>
        <v>1553300865</v>
      </c>
      <c r="C153">
        <f t="shared" si="42"/>
        <v>3</v>
      </c>
      <c r="D153">
        <f t="shared" ca="1" si="43"/>
        <v>136</v>
      </c>
      <c r="E153">
        <f t="shared" ca="1" si="54"/>
        <v>14164.754374198668</v>
      </c>
      <c r="F153">
        <f t="shared" ca="1" si="55"/>
        <v>8483.7209234239999</v>
      </c>
      <c r="G153">
        <f t="shared" ca="1" si="44"/>
        <v>10363.200000000001</v>
      </c>
      <c r="H153" s="9">
        <f t="shared" ca="1" si="58"/>
        <v>166.64097086586668</v>
      </c>
      <c r="I153" s="9">
        <f t="shared" ca="1" si="58"/>
        <v>99.810479814399997</v>
      </c>
      <c r="J153" s="9">
        <f t="shared" ca="1" si="58"/>
        <v>0</v>
      </c>
      <c r="K153" s="9">
        <f t="shared" ca="1" si="58"/>
        <v>194.24557923386411</v>
      </c>
      <c r="L153" s="9">
        <f t="shared" ca="1" si="58"/>
        <v>59.080279440885654</v>
      </c>
      <c r="M153">
        <f t="shared" ca="1" si="56"/>
        <v>55.925555555555555</v>
      </c>
      <c r="N153">
        <f t="shared" ca="1" si="57"/>
        <v>33.159999999999997</v>
      </c>
    </row>
    <row r="154" spans="1:14" x14ac:dyDescent="0.25">
      <c r="A154" s="4">
        <f t="shared" si="53"/>
        <v>0.42673611111111115</v>
      </c>
      <c r="B154" s="3">
        <f>Params!D$29+HOUR(A154-Params!C$29)*3600+MINUTE(A154-Params!C$29)*60+SECOND(A154-Params!C$29)</f>
        <v>1553300870</v>
      </c>
      <c r="C154">
        <f t="shared" si="42"/>
        <v>3</v>
      </c>
      <c r="D154">
        <f t="shared" ca="1" si="43"/>
        <v>136</v>
      </c>
      <c r="E154">
        <f t="shared" ca="1" si="54"/>
        <v>14997.959228528001</v>
      </c>
      <c r="F154">
        <f t="shared" ca="1" si="55"/>
        <v>8982.7733224959993</v>
      </c>
      <c r="G154">
        <f t="shared" ca="1" si="44"/>
        <v>10363.200000000001</v>
      </c>
      <c r="H154" s="9">
        <f t="shared" ca="1" si="58"/>
        <v>166.64097086586668</v>
      </c>
      <c r="I154" s="9">
        <f t="shared" ca="1" si="58"/>
        <v>99.810479814399997</v>
      </c>
      <c r="J154" s="9">
        <f t="shared" ca="1" si="58"/>
        <v>0</v>
      </c>
      <c r="K154" s="9">
        <f t="shared" ca="1" si="58"/>
        <v>194.24557923386411</v>
      </c>
      <c r="L154" s="9">
        <f t="shared" ca="1" si="58"/>
        <v>59.080279440885654</v>
      </c>
      <c r="M154">
        <f t="shared" ca="1" si="56"/>
        <v>55.93</v>
      </c>
      <c r="N154">
        <f t="shared" ca="1" si="57"/>
        <v>33.173333333333332</v>
      </c>
    </row>
    <row r="155" spans="1:14" x14ac:dyDescent="0.25">
      <c r="A155" s="4">
        <f t="shared" si="53"/>
        <v>0.42679398148148145</v>
      </c>
      <c r="B155" s="3">
        <f>Params!D$29+HOUR(A155-Params!C$29)*3600+MINUTE(A155-Params!C$29)*60+SECOND(A155-Params!C$29)</f>
        <v>1553300875</v>
      </c>
      <c r="C155">
        <f t="shared" si="42"/>
        <v>3</v>
      </c>
      <c r="D155">
        <f t="shared" ca="1" si="43"/>
        <v>136</v>
      </c>
      <c r="E155">
        <f t="shared" ca="1" si="54"/>
        <v>15831.164082857335</v>
      </c>
      <c r="F155">
        <f t="shared" ca="1" si="55"/>
        <v>9481.8257215679987</v>
      </c>
      <c r="G155">
        <f t="shared" ca="1" si="44"/>
        <v>10363.200000000001</v>
      </c>
      <c r="H155" s="9">
        <f t="shared" ca="1" si="58"/>
        <v>166.64097086586668</v>
      </c>
      <c r="I155" s="9">
        <f t="shared" ca="1" si="58"/>
        <v>99.810479814399997</v>
      </c>
      <c r="J155" s="9">
        <f t="shared" ca="1" si="58"/>
        <v>0</v>
      </c>
      <c r="K155" s="9">
        <f t="shared" ca="1" si="58"/>
        <v>194.24557923386411</v>
      </c>
      <c r="L155" s="9">
        <f t="shared" ca="1" si="58"/>
        <v>59.080279440885654</v>
      </c>
      <c r="M155">
        <f t="shared" ca="1" si="56"/>
        <v>55.934444444444445</v>
      </c>
      <c r="N155">
        <f t="shared" ca="1" si="57"/>
        <v>33.18666666666666</v>
      </c>
    </row>
    <row r="156" spans="1:14" x14ac:dyDescent="0.25">
      <c r="A156" s="4">
        <f t="shared" si="53"/>
        <v>0.42685185185185182</v>
      </c>
      <c r="B156" s="3">
        <f>Params!D$29+HOUR(A156-Params!C$29)*3600+MINUTE(A156-Params!C$29)*60+SECOND(A156-Params!C$29)</f>
        <v>1553300880</v>
      </c>
      <c r="C156">
        <f t="shared" si="42"/>
        <v>3</v>
      </c>
      <c r="D156">
        <f t="shared" ca="1" si="43"/>
        <v>136</v>
      </c>
      <c r="E156">
        <f t="shared" ca="1" si="54"/>
        <v>16664.368937186668</v>
      </c>
      <c r="F156">
        <f t="shared" ca="1" si="55"/>
        <v>9980.8781206399999</v>
      </c>
      <c r="G156">
        <f t="shared" ca="1" si="44"/>
        <v>10363.200000000001</v>
      </c>
      <c r="H156" s="9">
        <f t="shared" ca="1" si="58"/>
        <v>166.64097086586668</v>
      </c>
      <c r="I156" s="9">
        <f t="shared" ca="1" si="58"/>
        <v>99.810479814399997</v>
      </c>
      <c r="J156" s="9">
        <f t="shared" ca="1" si="58"/>
        <v>0</v>
      </c>
      <c r="K156" s="9">
        <f t="shared" ca="1" si="58"/>
        <v>194.24557923386411</v>
      </c>
      <c r="L156" s="9">
        <f t="shared" ca="1" si="58"/>
        <v>59.080279440885654</v>
      </c>
      <c r="M156">
        <f t="shared" ca="1" si="56"/>
        <v>55.93888888888889</v>
      </c>
      <c r="N156">
        <f t="shared" ca="1" si="57"/>
        <v>33.199999999999996</v>
      </c>
    </row>
    <row r="157" spans="1:14" x14ac:dyDescent="0.25">
      <c r="A157" s="4">
        <f t="shared" si="53"/>
        <v>0.42690972222222223</v>
      </c>
      <c r="B157" s="3">
        <f>Params!D$29+HOUR(A157-Params!C$29)*3600+MINUTE(A157-Params!C$29)*60+SECOND(A157-Params!C$29)</f>
        <v>1553300885</v>
      </c>
      <c r="C157">
        <f t="shared" si="42"/>
        <v>3</v>
      </c>
      <c r="D157">
        <f t="shared" ca="1" si="43"/>
        <v>136</v>
      </c>
      <c r="E157">
        <f t="shared" ca="1" si="54"/>
        <v>17497.573791515999</v>
      </c>
      <c r="F157">
        <f t="shared" ca="1" si="55"/>
        <v>10479.930519711999</v>
      </c>
      <c r="G157">
        <f t="shared" ca="1" si="44"/>
        <v>10363.200000000001</v>
      </c>
      <c r="H157" s="9">
        <f t="shared" ca="1" si="58"/>
        <v>166.64097086586668</v>
      </c>
      <c r="I157" s="9">
        <f t="shared" ca="1" si="58"/>
        <v>99.810479814399997</v>
      </c>
      <c r="J157" s="9">
        <f t="shared" ca="1" si="58"/>
        <v>0</v>
      </c>
      <c r="K157" s="9">
        <f t="shared" ca="1" si="58"/>
        <v>194.24557923386411</v>
      </c>
      <c r="L157" s="9">
        <f t="shared" ca="1" si="58"/>
        <v>59.080279440885654</v>
      </c>
      <c r="M157">
        <f t="shared" ca="1" si="56"/>
        <v>55.943333333333335</v>
      </c>
      <c r="N157">
        <f t="shared" ca="1" si="57"/>
        <v>33.213333333333331</v>
      </c>
    </row>
    <row r="158" spans="1:14" x14ac:dyDescent="0.25">
      <c r="A158" s="4">
        <f t="shared" si="53"/>
        <v>0.42696759259259259</v>
      </c>
      <c r="B158" s="3">
        <f>Params!D$29+HOUR(A158-Params!C$29)*3600+MINUTE(A158-Params!C$29)*60+SECOND(A158-Params!C$29)</f>
        <v>1553300890</v>
      </c>
      <c r="C158">
        <f t="shared" si="42"/>
        <v>3</v>
      </c>
      <c r="D158">
        <f t="shared" ca="1" si="43"/>
        <v>136</v>
      </c>
      <c r="E158">
        <f t="shared" ca="1" si="54"/>
        <v>18330.778645845334</v>
      </c>
      <c r="F158">
        <f t="shared" ca="1" si="55"/>
        <v>10978.982918783999</v>
      </c>
      <c r="G158">
        <f t="shared" ca="1" si="44"/>
        <v>10363.200000000001</v>
      </c>
      <c r="H158" s="9">
        <f t="shared" ca="1" si="58"/>
        <v>166.64097086586668</v>
      </c>
      <c r="I158" s="9">
        <f t="shared" ca="1" si="58"/>
        <v>99.810479814399997</v>
      </c>
      <c r="J158" s="9">
        <f t="shared" ca="1" si="58"/>
        <v>0</v>
      </c>
      <c r="K158" s="9">
        <f t="shared" ca="1" si="58"/>
        <v>194.24557923386411</v>
      </c>
      <c r="L158" s="9">
        <f t="shared" ca="1" si="58"/>
        <v>59.080279440885654</v>
      </c>
      <c r="M158">
        <f t="shared" ca="1" si="56"/>
        <v>55.94777777777778</v>
      </c>
      <c r="N158">
        <f t="shared" ca="1" si="57"/>
        <v>33.226666666666667</v>
      </c>
    </row>
    <row r="159" spans="1:14" x14ac:dyDescent="0.25">
      <c r="A159" s="4">
        <f t="shared" si="53"/>
        <v>0.42702546296296301</v>
      </c>
      <c r="B159" s="3">
        <f>Params!D$29+HOUR(A159-Params!C$29)*3600+MINUTE(A159-Params!C$29)*60+SECOND(A159-Params!C$29)</f>
        <v>1553300895</v>
      </c>
      <c r="C159">
        <f t="shared" si="42"/>
        <v>3</v>
      </c>
      <c r="D159">
        <f t="shared" ca="1" si="43"/>
        <v>136</v>
      </c>
      <c r="E159">
        <f t="shared" ca="1" si="54"/>
        <v>19163.983500174665</v>
      </c>
      <c r="F159">
        <f t="shared" ca="1" si="55"/>
        <v>11478.035317856</v>
      </c>
      <c r="G159">
        <f t="shared" ca="1" si="44"/>
        <v>10363.200000000001</v>
      </c>
      <c r="H159" s="9">
        <f t="shared" ca="1" si="58"/>
        <v>166.64097086586668</v>
      </c>
      <c r="I159" s="9">
        <f t="shared" ca="1" si="58"/>
        <v>99.810479814399997</v>
      </c>
      <c r="J159" s="9">
        <f t="shared" ca="1" si="58"/>
        <v>0</v>
      </c>
      <c r="K159" s="9">
        <f t="shared" ca="1" si="58"/>
        <v>194.24557923386411</v>
      </c>
      <c r="L159" s="9">
        <f t="shared" ca="1" si="58"/>
        <v>59.080279440885654</v>
      </c>
      <c r="M159">
        <f t="shared" ca="1" si="56"/>
        <v>55.952222222222225</v>
      </c>
      <c r="N159">
        <f t="shared" ca="1" si="57"/>
        <v>33.239999999999995</v>
      </c>
    </row>
    <row r="160" spans="1:14" x14ac:dyDescent="0.25">
      <c r="A160" s="4">
        <f t="shared" si="53"/>
        <v>0.42708333333333331</v>
      </c>
      <c r="B160" s="3">
        <f>Params!D$29+HOUR(A160-Params!C$29)*3600+MINUTE(A160-Params!C$29)*60+SECOND(A160-Params!C$29)</f>
        <v>1553300900</v>
      </c>
      <c r="C160">
        <f t="shared" si="42"/>
        <v>3</v>
      </c>
      <c r="D160">
        <f t="shared" ca="1" si="43"/>
        <v>136</v>
      </c>
      <c r="E160">
        <f t="shared" ca="1" si="54"/>
        <v>19997.188354504</v>
      </c>
      <c r="F160">
        <f t="shared" ca="1" si="55"/>
        <v>11977.087716927999</v>
      </c>
      <c r="G160">
        <f t="shared" ca="1" si="44"/>
        <v>10363.200000000001</v>
      </c>
      <c r="H160" s="9">
        <f t="shared" ca="1" si="58"/>
        <v>166.64097086586668</v>
      </c>
      <c r="I160" s="9">
        <f t="shared" ca="1" si="58"/>
        <v>99.810479814399997</v>
      </c>
      <c r="J160" s="9">
        <f t="shared" ca="1" si="58"/>
        <v>0</v>
      </c>
      <c r="K160" s="9">
        <f t="shared" ca="1" si="58"/>
        <v>194.24557923386411</v>
      </c>
      <c r="L160" s="9">
        <f t="shared" ca="1" si="58"/>
        <v>59.080279440885654</v>
      </c>
      <c r="M160">
        <f t="shared" ca="1" si="56"/>
        <v>55.956666666666671</v>
      </c>
      <c r="N160">
        <f t="shared" ca="1" si="57"/>
        <v>33.25333333333333</v>
      </c>
    </row>
    <row r="161" spans="1:14" x14ac:dyDescent="0.25">
      <c r="A161" s="4">
        <f t="shared" si="53"/>
        <v>0.42714120370370368</v>
      </c>
      <c r="B161" s="3">
        <f>Params!D$29+HOUR(A161-Params!C$29)*3600+MINUTE(A161-Params!C$29)*60+SECOND(A161-Params!C$29)</f>
        <v>1553300905</v>
      </c>
      <c r="C161">
        <f t="shared" ref="C161:C224" si="59">_xlfn.IFNA(VLOOKUP(A161,A$2:D$3,4,FALSE),C160)</f>
        <v>3</v>
      </c>
      <c r="D161">
        <f t="shared" ref="D161:D224" ca="1" si="60">IF(A161=INDIRECT("A"&amp;C161),ROW(),D160)</f>
        <v>136</v>
      </c>
      <c r="E161">
        <f t="shared" ca="1" si="54"/>
        <v>20830.393208833331</v>
      </c>
      <c r="F161">
        <f t="shared" ca="1" si="55"/>
        <v>12476.140115999999</v>
      </c>
      <c r="G161">
        <f t="shared" ref="G161:G224" ca="1" si="61">INDIRECT("G$"&amp;C161)+INDIRECT("J$"&amp;C161)*($B161-INDIRECT("B$"&amp;D161))</f>
        <v>10363.200000000001</v>
      </c>
      <c r="H161" s="9">
        <f t="shared" ca="1" si="58"/>
        <v>166.64097086586668</v>
      </c>
      <c r="I161" s="9">
        <f t="shared" ca="1" si="58"/>
        <v>99.810479814399997</v>
      </c>
      <c r="J161" s="9">
        <f t="shared" ca="1" si="58"/>
        <v>0</v>
      </c>
      <c r="K161" s="9">
        <f t="shared" ca="1" si="58"/>
        <v>194.24557923386411</v>
      </c>
      <c r="L161" s="9">
        <f t="shared" ca="1" si="58"/>
        <v>59.080279440885654</v>
      </c>
      <c r="M161">
        <f t="shared" ca="1" si="56"/>
        <v>55.961111111111109</v>
      </c>
      <c r="N161">
        <f t="shared" ca="1" si="57"/>
        <v>33.266666666666666</v>
      </c>
    </row>
    <row r="162" spans="1:14" x14ac:dyDescent="0.25">
      <c r="A162" s="4">
        <f>TIME(HOUR(A161),MINUTE(A161),SECOND(A161)+5)</f>
        <v>0.42719907407407409</v>
      </c>
      <c r="B162" s="3">
        <f>Params!D$29+HOUR(A162-Params!C$29)*3600+MINUTE(A162-Params!C$29)*60+SECOND(A162-Params!C$29)</f>
        <v>1553300910</v>
      </c>
      <c r="C162">
        <f t="shared" si="59"/>
        <v>3</v>
      </c>
      <c r="D162">
        <f t="shared" ca="1" si="60"/>
        <v>136</v>
      </c>
      <c r="E162">
        <f ca="1">INDIRECT("E$"&amp;C162)+INDIRECT("H$"&amp;C162)*($B162-INDIRECT("B$"&amp;D162))</f>
        <v>21663.598063162666</v>
      </c>
      <c r="F162">
        <f ca="1">INDIRECT("F$"&amp;C162)+INDIRECT("I$"&amp;C162)*($B162-INDIRECT("B$"&amp;D162))</f>
        <v>12975.192515072</v>
      </c>
      <c r="G162">
        <f t="shared" ca="1" si="61"/>
        <v>10363.200000000001</v>
      </c>
      <c r="H162" s="9">
        <f t="shared" ca="1" si="58"/>
        <v>166.64097086586668</v>
      </c>
      <c r="I162" s="9">
        <f t="shared" ca="1" si="58"/>
        <v>99.810479814399997</v>
      </c>
      <c r="J162" s="9">
        <f t="shared" ca="1" si="58"/>
        <v>0</v>
      </c>
      <c r="K162" s="9">
        <f t="shared" ca="1" si="58"/>
        <v>194.24557923386411</v>
      </c>
      <c r="L162" s="9">
        <f t="shared" ca="1" si="58"/>
        <v>59.080279440885654</v>
      </c>
      <c r="M162">
        <f ca="1">INDIRECT("M$"&amp;C162)+INDIRECT("O$"&amp;C162)*($B162-INDIRECT("B$"&amp;D162))</f>
        <v>55.965555555555554</v>
      </c>
      <c r="N162">
        <f ca="1">INDIRECT("N$"&amp;C162)+INDIRECT("P$"&amp;C162)*($B162-INDIRECT("B$"&amp;D162))</f>
        <v>33.279999999999994</v>
      </c>
    </row>
    <row r="163" spans="1:14" x14ac:dyDescent="0.25">
      <c r="A163" s="4">
        <f t="shared" ref="A163" si="62">TIME(HOUR(A162),MINUTE(A162),SECOND(A162)+5)</f>
        <v>0.42725694444444445</v>
      </c>
      <c r="B163" s="3">
        <f>Params!D$29+HOUR(A163-Params!C$29)*3600+MINUTE(A163-Params!C$29)*60+SECOND(A163-Params!C$29)</f>
        <v>1553300915</v>
      </c>
      <c r="C163">
        <f t="shared" si="59"/>
        <v>3</v>
      </c>
      <c r="D163">
        <f t="shared" ca="1" si="60"/>
        <v>136</v>
      </c>
      <c r="E163">
        <f t="shared" ref="E163" ca="1" si="63">INDIRECT("E$"&amp;C163)+INDIRECT("H$"&amp;C163)*($B163-INDIRECT("B$"&amp;D163))</f>
        <v>22496.802917492001</v>
      </c>
      <c r="F163">
        <f t="shared" ref="F163" ca="1" si="64">INDIRECT("F$"&amp;C163)+INDIRECT("I$"&amp;C163)*($B163-INDIRECT("B$"&amp;D163))</f>
        <v>13474.244914143999</v>
      </c>
      <c r="G163">
        <f t="shared" ca="1" si="61"/>
        <v>10363.200000000001</v>
      </c>
      <c r="H163" s="9">
        <f t="shared" ca="1" si="58"/>
        <v>166.64097086586668</v>
      </c>
      <c r="I163" s="9">
        <f t="shared" ca="1" si="58"/>
        <v>99.810479814399997</v>
      </c>
      <c r="J163" s="9">
        <f t="shared" ca="1" si="58"/>
        <v>0</v>
      </c>
      <c r="K163" s="9">
        <f t="shared" ca="1" si="58"/>
        <v>194.24557923386411</v>
      </c>
      <c r="L163" s="9">
        <f t="shared" ca="1" si="58"/>
        <v>59.080279440885654</v>
      </c>
      <c r="M163">
        <f t="shared" ref="M163" ca="1" si="65">INDIRECT("M$"&amp;C163)+INDIRECT("O$"&amp;C163)*($B163-INDIRECT("B$"&amp;D163))</f>
        <v>55.97</v>
      </c>
      <c r="N163">
        <f t="shared" ref="N163" ca="1" si="66">INDIRECT("N$"&amp;C163)+INDIRECT("P$"&amp;C163)*($B163-INDIRECT("B$"&amp;D163))</f>
        <v>33.293333333333329</v>
      </c>
    </row>
    <row r="164" spans="1:14" x14ac:dyDescent="0.25">
      <c r="A164" s="4">
        <f>TIME(HOUR(A163),MINUTE(A163),SECOND(A163)+5)</f>
        <v>0.42731481481481487</v>
      </c>
      <c r="B164" s="3">
        <f>Params!D$29+HOUR(A164-Params!C$29)*3600+MINUTE(A164-Params!C$29)*60+SECOND(A164-Params!C$29)</f>
        <v>1553300920</v>
      </c>
      <c r="C164">
        <f t="shared" si="59"/>
        <v>3</v>
      </c>
      <c r="D164">
        <f t="shared" ca="1" si="60"/>
        <v>136</v>
      </c>
      <c r="E164">
        <f ca="1">INDIRECT("E$"&amp;C164)+INDIRECT("H$"&amp;C164)*($B164-INDIRECT("B$"&amp;D164))</f>
        <v>23330.007771821332</v>
      </c>
      <c r="F164">
        <f ca="1">INDIRECT("F$"&amp;C164)+INDIRECT("I$"&amp;C164)*($B164-INDIRECT("B$"&amp;D164))</f>
        <v>13973.297313215999</v>
      </c>
      <c r="G164">
        <f t="shared" ca="1" si="61"/>
        <v>10363.200000000001</v>
      </c>
      <c r="H164" s="9">
        <f t="shared" ca="1" si="58"/>
        <v>166.64097086586668</v>
      </c>
      <c r="I164" s="9">
        <f t="shared" ca="1" si="58"/>
        <v>99.810479814399997</v>
      </c>
      <c r="J164" s="9">
        <f t="shared" ca="1" si="58"/>
        <v>0</v>
      </c>
      <c r="K164" s="9">
        <f t="shared" ca="1" si="58"/>
        <v>194.24557923386411</v>
      </c>
      <c r="L164" s="9">
        <f t="shared" ca="1" si="58"/>
        <v>59.080279440885654</v>
      </c>
      <c r="M164">
        <f ca="1">INDIRECT("M$"&amp;C164)+INDIRECT("O$"&amp;C164)*($B164-INDIRECT("B$"&amp;D164))</f>
        <v>55.974444444444444</v>
      </c>
      <c r="N164">
        <f ca="1">INDIRECT("N$"&amp;C164)+INDIRECT("P$"&amp;C164)*($B164-INDIRECT("B$"&amp;D164))</f>
        <v>33.306666666666665</v>
      </c>
    </row>
    <row r="165" spans="1:14" x14ac:dyDescent="0.25">
      <c r="A165" s="4">
        <f t="shared" ref="A165:A187" si="67">TIME(HOUR(A164),MINUTE(A164),SECOND(A164)+5)</f>
        <v>0.42737268518518517</v>
      </c>
      <c r="B165" s="3">
        <f>Params!D$29+HOUR(A165-Params!C$29)*3600+MINUTE(A165-Params!C$29)*60+SECOND(A165-Params!C$29)</f>
        <v>1553300925</v>
      </c>
      <c r="C165">
        <f t="shared" si="59"/>
        <v>3</v>
      </c>
      <c r="D165">
        <f t="shared" ca="1" si="60"/>
        <v>136</v>
      </c>
      <c r="E165">
        <f t="shared" ref="E165:E187" ca="1" si="68">INDIRECT("E$"&amp;C165)+INDIRECT("H$"&amp;C165)*($B165-INDIRECT("B$"&amp;D165))</f>
        <v>24163.212626150667</v>
      </c>
      <c r="F165">
        <f t="shared" ref="F165:F187" ca="1" si="69">INDIRECT("F$"&amp;C165)+INDIRECT("I$"&amp;C165)*($B165-INDIRECT("B$"&amp;D165))</f>
        <v>14472.349712288</v>
      </c>
      <c r="G165">
        <f t="shared" ca="1" si="61"/>
        <v>10363.200000000001</v>
      </c>
      <c r="H165" s="9">
        <f t="shared" ca="1" si="58"/>
        <v>166.64097086586668</v>
      </c>
      <c r="I165" s="9">
        <f t="shared" ca="1" si="58"/>
        <v>99.810479814399997</v>
      </c>
      <c r="J165" s="9">
        <f t="shared" ca="1" si="58"/>
        <v>0</v>
      </c>
      <c r="K165" s="9">
        <f t="shared" ca="1" si="58"/>
        <v>194.24557923386411</v>
      </c>
      <c r="L165" s="9">
        <f t="shared" ca="1" si="58"/>
        <v>59.080279440885654</v>
      </c>
      <c r="M165">
        <f t="shared" ref="M165:M187" ca="1" si="70">INDIRECT("M$"&amp;C165)+INDIRECT("O$"&amp;C165)*($B165-INDIRECT("B$"&amp;D165))</f>
        <v>55.978888888888889</v>
      </c>
      <c r="N165">
        <f t="shared" ref="N165:N187" ca="1" si="71">INDIRECT("N$"&amp;C165)+INDIRECT("P$"&amp;C165)*($B165-INDIRECT("B$"&amp;D165))</f>
        <v>33.319999999999993</v>
      </c>
    </row>
    <row r="166" spans="1:14" x14ac:dyDescent="0.25">
      <c r="A166" s="4">
        <f t="shared" si="67"/>
        <v>0.42743055555555554</v>
      </c>
      <c r="B166" s="3">
        <f>Params!D$29+HOUR(A166-Params!C$29)*3600+MINUTE(A166-Params!C$29)*60+SECOND(A166-Params!C$29)</f>
        <v>1553300930</v>
      </c>
      <c r="C166">
        <f t="shared" si="59"/>
        <v>3</v>
      </c>
      <c r="D166">
        <f t="shared" ca="1" si="60"/>
        <v>136</v>
      </c>
      <c r="E166">
        <f t="shared" ca="1" si="68"/>
        <v>24996.417480479999</v>
      </c>
      <c r="F166">
        <f t="shared" ca="1" si="69"/>
        <v>14971.402111359999</v>
      </c>
      <c r="G166">
        <f t="shared" ca="1" si="61"/>
        <v>10363.200000000001</v>
      </c>
      <c r="H166" s="9">
        <f t="shared" ca="1" si="58"/>
        <v>166.64097086586668</v>
      </c>
      <c r="I166" s="9">
        <f t="shared" ca="1" si="58"/>
        <v>99.810479814399997</v>
      </c>
      <c r="J166" s="9">
        <f t="shared" ca="1" si="58"/>
        <v>0</v>
      </c>
      <c r="K166" s="9">
        <f t="shared" ca="1" si="58"/>
        <v>194.24557923386411</v>
      </c>
      <c r="L166" s="9">
        <f t="shared" ca="1" si="58"/>
        <v>59.080279440885654</v>
      </c>
      <c r="M166">
        <f t="shared" ca="1" si="70"/>
        <v>55.983333333333334</v>
      </c>
      <c r="N166">
        <f t="shared" ca="1" si="71"/>
        <v>33.333333333333329</v>
      </c>
    </row>
    <row r="167" spans="1:14" x14ac:dyDescent="0.25">
      <c r="A167" s="4">
        <f t="shared" si="67"/>
        <v>0.42748842592592595</v>
      </c>
      <c r="B167" s="3">
        <f>Params!D$29+HOUR(A167-Params!C$29)*3600+MINUTE(A167-Params!C$29)*60+SECOND(A167-Params!C$29)</f>
        <v>1553300935</v>
      </c>
      <c r="C167">
        <f t="shared" si="59"/>
        <v>3</v>
      </c>
      <c r="D167">
        <f t="shared" ca="1" si="60"/>
        <v>136</v>
      </c>
      <c r="E167">
        <f t="shared" ca="1" si="68"/>
        <v>25829.622334809334</v>
      </c>
      <c r="F167">
        <f t="shared" ca="1" si="69"/>
        <v>15470.454510431999</v>
      </c>
      <c r="G167">
        <f t="shared" ca="1" si="61"/>
        <v>10363.200000000001</v>
      </c>
      <c r="H167" s="9">
        <f t="shared" ca="1" si="58"/>
        <v>166.64097086586668</v>
      </c>
      <c r="I167" s="9">
        <f t="shared" ca="1" si="58"/>
        <v>99.810479814399997</v>
      </c>
      <c r="J167" s="9">
        <f t="shared" ca="1" si="58"/>
        <v>0</v>
      </c>
      <c r="K167" s="9">
        <f t="shared" ca="1" si="58"/>
        <v>194.24557923386411</v>
      </c>
      <c r="L167" s="9">
        <f t="shared" ca="1" si="58"/>
        <v>59.080279440885654</v>
      </c>
      <c r="M167">
        <f t="shared" ca="1" si="70"/>
        <v>55.987777777777779</v>
      </c>
      <c r="N167">
        <f t="shared" ca="1" si="71"/>
        <v>33.346666666666664</v>
      </c>
    </row>
    <row r="168" spans="1:14" x14ac:dyDescent="0.25">
      <c r="A168" s="4">
        <f t="shared" si="67"/>
        <v>0.42754629629629631</v>
      </c>
      <c r="B168" s="3">
        <f>Params!D$29+HOUR(A168-Params!C$29)*3600+MINUTE(A168-Params!C$29)*60+SECOND(A168-Params!C$29)</f>
        <v>1553300940</v>
      </c>
      <c r="C168">
        <f t="shared" si="59"/>
        <v>3</v>
      </c>
      <c r="D168">
        <f t="shared" ca="1" si="60"/>
        <v>136</v>
      </c>
      <c r="E168">
        <f t="shared" ca="1" si="68"/>
        <v>26662.827189138665</v>
      </c>
      <c r="F168">
        <f t="shared" ca="1" si="69"/>
        <v>15969.506909503998</v>
      </c>
      <c r="G168">
        <f t="shared" ca="1" si="61"/>
        <v>10363.200000000001</v>
      </c>
      <c r="H168" s="9">
        <f t="shared" ref="H168:L183" ca="1" si="72">INDIRECT(ADDRESS($C168,COLUMN()))</f>
        <v>166.64097086586668</v>
      </c>
      <c r="I168" s="9">
        <f t="shared" ca="1" si="72"/>
        <v>99.810479814399997</v>
      </c>
      <c r="J168" s="9">
        <f t="shared" ca="1" si="72"/>
        <v>0</v>
      </c>
      <c r="K168" s="9">
        <f t="shared" ca="1" si="72"/>
        <v>194.24557923386411</v>
      </c>
      <c r="L168" s="9">
        <f t="shared" ca="1" si="72"/>
        <v>59.080279440885654</v>
      </c>
      <c r="M168">
        <f t="shared" ca="1" si="70"/>
        <v>55.992222222222225</v>
      </c>
      <c r="N168">
        <f t="shared" ca="1" si="71"/>
        <v>33.36</v>
      </c>
    </row>
    <row r="169" spans="1:14" x14ac:dyDescent="0.25">
      <c r="A169" s="4">
        <f t="shared" si="67"/>
        <v>0.42760416666666662</v>
      </c>
      <c r="B169" s="3">
        <f>Params!D$29+HOUR(A169-Params!C$29)*3600+MINUTE(A169-Params!C$29)*60+SECOND(A169-Params!C$29)</f>
        <v>1553300945</v>
      </c>
      <c r="C169">
        <f t="shared" si="59"/>
        <v>3</v>
      </c>
      <c r="D169">
        <f t="shared" ca="1" si="60"/>
        <v>136</v>
      </c>
      <c r="E169">
        <f t="shared" ca="1" si="68"/>
        <v>27496.032043468</v>
      </c>
      <c r="F169">
        <f t="shared" ca="1" si="69"/>
        <v>16468.559308575997</v>
      </c>
      <c r="G169">
        <f t="shared" ca="1" si="61"/>
        <v>10363.200000000001</v>
      </c>
      <c r="H169" s="9">
        <f t="shared" ca="1" si="72"/>
        <v>166.64097086586668</v>
      </c>
      <c r="I169" s="9">
        <f t="shared" ca="1" si="72"/>
        <v>99.810479814399997</v>
      </c>
      <c r="J169" s="9">
        <f t="shared" ca="1" si="72"/>
        <v>0</v>
      </c>
      <c r="K169" s="9">
        <f t="shared" ca="1" si="72"/>
        <v>194.24557923386411</v>
      </c>
      <c r="L169" s="9">
        <f t="shared" ca="1" si="72"/>
        <v>59.080279440885654</v>
      </c>
      <c r="M169">
        <f t="shared" ca="1" si="70"/>
        <v>55.99666666666667</v>
      </c>
      <c r="N169">
        <f t="shared" ca="1" si="71"/>
        <v>33.373333333333328</v>
      </c>
    </row>
    <row r="170" spans="1:14" x14ac:dyDescent="0.25">
      <c r="A170" s="4">
        <f t="shared" si="67"/>
        <v>0.42766203703703703</v>
      </c>
      <c r="B170" s="3">
        <f>Params!D$29+HOUR(A170-Params!C$29)*3600+MINUTE(A170-Params!C$29)*60+SECOND(A170-Params!C$29)</f>
        <v>1553300950</v>
      </c>
      <c r="C170">
        <f t="shared" si="59"/>
        <v>3</v>
      </c>
      <c r="D170">
        <f t="shared" ca="1" si="60"/>
        <v>136</v>
      </c>
      <c r="E170">
        <f t="shared" ca="1" si="68"/>
        <v>28329.236897797335</v>
      </c>
      <c r="F170">
        <f t="shared" ca="1" si="69"/>
        <v>16967.611707648</v>
      </c>
      <c r="G170">
        <f t="shared" ca="1" si="61"/>
        <v>10363.200000000001</v>
      </c>
      <c r="H170" s="9">
        <f t="shared" ca="1" si="72"/>
        <v>166.64097086586668</v>
      </c>
      <c r="I170" s="9">
        <f t="shared" ca="1" si="72"/>
        <v>99.810479814399997</v>
      </c>
      <c r="J170" s="9">
        <f t="shared" ca="1" si="72"/>
        <v>0</v>
      </c>
      <c r="K170" s="9">
        <f t="shared" ca="1" si="72"/>
        <v>194.24557923386411</v>
      </c>
      <c r="L170" s="9">
        <f t="shared" ca="1" si="72"/>
        <v>59.080279440885654</v>
      </c>
      <c r="M170">
        <f t="shared" ca="1" si="70"/>
        <v>56.001111111111115</v>
      </c>
      <c r="N170">
        <f t="shared" ca="1" si="71"/>
        <v>33.386666666666663</v>
      </c>
    </row>
    <row r="171" spans="1:14" x14ac:dyDescent="0.25">
      <c r="A171" s="4">
        <f t="shared" si="67"/>
        <v>0.4277199074074074</v>
      </c>
      <c r="B171" s="3">
        <f>Params!D$29+HOUR(A171-Params!C$29)*3600+MINUTE(A171-Params!C$29)*60+SECOND(A171-Params!C$29)</f>
        <v>1553300955</v>
      </c>
      <c r="C171">
        <f t="shared" si="59"/>
        <v>3</v>
      </c>
      <c r="D171">
        <f t="shared" ca="1" si="60"/>
        <v>136</v>
      </c>
      <c r="E171">
        <f t="shared" ca="1" si="68"/>
        <v>29162.441752126666</v>
      </c>
      <c r="F171">
        <f t="shared" ca="1" si="69"/>
        <v>17466.66410672</v>
      </c>
      <c r="G171">
        <f t="shared" ca="1" si="61"/>
        <v>10363.200000000001</v>
      </c>
      <c r="H171" s="9">
        <f t="shared" ca="1" si="72"/>
        <v>166.64097086586668</v>
      </c>
      <c r="I171" s="9">
        <f t="shared" ca="1" si="72"/>
        <v>99.810479814399997</v>
      </c>
      <c r="J171" s="9">
        <f t="shared" ca="1" si="72"/>
        <v>0</v>
      </c>
      <c r="K171" s="9">
        <f t="shared" ca="1" si="72"/>
        <v>194.24557923386411</v>
      </c>
      <c r="L171" s="9">
        <f t="shared" ca="1" si="72"/>
        <v>59.080279440885654</v>
      </c>
      <c r="M171">
        <f t="shared" ca="1" si="70"/>
        <v>56.00555555555556</v>
      </c>
      <c r="N171">
        <f t="shared" ca="1" si="71"/>
        <v>33.4</v>
      </c>
    </row>
    <row r="172" spans="1:14" x14ac:dyDescent="0.25">
      <c r="A172" s="4">
        <f t="shared" si="67"/>
        <v>0.42777777777777781</v>
      </c>
      <c r="B172" s="3">
        <f>Params!D$29+HOUR(A172-Params!C$29)*3600+MINUTE(A172-Params!C$29)*60+SECOND(A172-Params!C$29)</f>
        <v>1553300960</v>
      </c>
      <c r="C172">
        <f t="shared" si="59"/>
        <v>3</v>
      </c>
      <c r="D172">
        <f t="shared" ca="1" si="60"/>
        <v>136</v>
      </c>
      <c r="E172">
        <f t="shared" ca="1" si="68"/>
        <v>29995.646606456001</v>
      </c>
      <c r="F172">
        <f t="shared" ca="1" si="69"/>
        <v>17965.716505791999</v>
      </c>
      <c r="G172">
        <f t="shared" ca="1" si="61"/>
        <v>10363.200000000001</v>
      </c>
      <c r="H172" s="9">
        <f t="shared" ca="1" si="72"/>
        <v>166.64097086586668</v>
      </c>
      <c r="I172" s="9">
        <f t="shared" ca="1" si="72"/>
        <v>99.810479814399997</v>
      </c>
      <c r="J172" s="9">
        <f t="shared" ca="1" si="72"/>
        <v>0</v>
      </c>
      <c r="K172" s="9">
        <f t="shared" ca="1" si="72"/>
        <v>194.24557923386411</v>
      </c>
      <c r="L172" s="9">
        <f t="shared" ca="1" si="72"/>
        <v>59.080279440885654</v>
      </c>
      <c r="M172">
        <f t="shared" ca="1" si="70"/>
        <v>56.01</v>
      </c>
      <c r="N172">
        <f t="shared" ca="1" si="71"/>
        <v>33.413333333333327</v>
      </c>
    </row>
    <row r="173" spans="1:14" x14ac:dyDescent="0.25">
      <c r="A173" s="4">
        <f t="shared" si="67"/>
        <v>0.42783564814814817</v>
      </c>
      <c r="B173" s="3">
        <f>Params!D$29+HOUR(A173-Params!C$29)*3600+MINUTE(A173-Params!C$29)*60+SECOND(A173-Params!C$29)</f>
        <v>1553300965</v>
      </c>
      <c r="C173">
        <f t="shared" si="59"/>
        <v>3</v>
      </c>
      <c r="D173">
        <f t="shared" ca="1" si="60"/>
        <v>136</v>
      </c>
      <c r="E173">
        <f t="shared" ca="1" si="68"/>
        <v>30828.851460785332</v>
      </c>
      <c r="F173">
        <f t="shared" ca="1" si="69"/>
        <v>18464.768904863999</v>
      </c>
      <c r="G173">
        <f t="shared" ca="1" si="61"/>
        <v>10363.200000000001</v>
      </c>
      <c r="H173" s="9">
        <f t="shared" ca="1" si="72"/>
        <v>166.64097086586668</v>
      </c>
      <c r="I173" s="9">
        <f t="shared" ca="1" si="72"/>
        <v>99.810479814399997</v>
      </c>
      <c r="J173" s="9">
        <f t="shared" ca="1" si="72"/>
        <v>0</v>
      </c>
      <c r="K173" s="9">
        <f t="shared" ca="1" si="72"/>
        <v>194.24557923386411</v>
      </c>
      <c r="L173" s="9">
        <f t="shared" ca="1" si="72"/>
        <v>59.080279440885654</v>
      </c>
      <c r="M173">
        <f t="shared" ca="1" si="70"/>
        <v>56.014444444444443</v>
      </c>
      <c r="N173">
        <f t="shared" ca="1" si="71"/>
        <v>33.426666666666662</v>
      </c>
    </row>
    <row r="174" spans="1:14" x14ac:dyDescent="0.25">
      <c r="A174" s="4">
        <f t="shared" si="67"/>
        <v>0.42789351851851848</v>
      </c>
      <c r="B174" s="3">
        <f>Params!D$29+HOUR(A174-Params!C$29)*3600+MINUTE(A174-Params!C$29)*60+SECOND(A174-Params!C$29)</f>
        <v>1553300970</v>
      </c>
      <c r="C174">
        <f t="shared" si="59"/>
        <v>3</v>
      </c>
      <c r="D174">
        <f t="shared" ca="1" si="60"/>
        <v>136</v>
      </c>
      <c r="E174">
        <f t="shared" ca="1" si="68"/>
        <v>31662.056315114667</v>
      </c>
      <c r="F174">
        <f t="shared" ca="1" si="69"/>
        <v>18963.821303935998</v>
      </c>
      <c r="G174">
        <f t="shared" ca="1" si="61"/>
        <v>10363.200000000001</v>
      </c>
      <c r="H174" s="9">
        <f t="shared" ca="1" si="72"/>
        <v>166.64097086586668</v>
      </c>
      <c r="I174" s="9">
        <f t="shared" ca="1" si="72"/>
        <v>99.810479814399997</v>
      </c>
      <c r="J174" s="9">
        <f t="shared" ca="1" si="72"/>
        <v>0</v>
      </c>
      <c r="K174" s="9">
        <f t="shared" ca="1" si="72"/>
        <v>194.24557923386411</v>
      </c>
      <c r="L174" s="9">
        <f t="shared" ca="1" si="72"/>
        <v>59.080279440885654</v>
      </c>
      <c r="M174">
        <f t="shared" ca="1" si="70"/>
        <v>56.018888888888888</v>
      </c>
      <c r="N174">
        <f t="shared" ca="1" si="71"/>
        <v>33.44</v>
      </c>
    </row>
    <row r="175" spans="1:14" x14ac:dyDescent="0.25">
      <c r="A175" s="4">
        <f t="shared" si="67"/>
        <v>0.4279513888888889</v>
      </c>
      <c r="B175" s="3">
        <f>Params!D$29+HOUR(A175-Params!C$29)*3600+MINUTE(A175-Params!C$29)*60+SECOND(A175-Params!C$29)</f>
        <v>1553300975</v>
      </c>
      <c r="C175">
        <f t="shared" si="59"/>
        <v>3</v>
      </c>
      <c r="D175">
        <f t="shared" ca="1" si="60"/>
        <v>136</v>
      </c>
      <c r="E175">
        <f t="shared" ca="1" si="68"/>
        <v>32495.261169444002</v>
      </c>
      <c r="F175">
        <f t="shared" ca="1" si="69"/>
        <v>19462.873703007997</v>
      </c>
      <c r="G175">
        <f t="shared" ca="1" si="61"/>
        <v>10363.200000000001</v>
      </c>
      <c r="H175" s="9">
        <f t="shared" ca="1" si="72"/>
        <v>166.64097086586668</v>
      </c>
      <c r="I175" s="9">
        <f t="shared" ca="1" si="72"/>
        <v>99.810479814399997</v>
      </c>
      <c r="J175" s="9">
        <f t="shared" ca="1" si="72"/>
        <v>0</v>
      </c>
      <c r="K175" s="9">
        <f t="shared" ca="1" si="72"/>
        <v>194.24557923386411</v>
      </c>
      <c r="L175" s="9">
        <f t="shared" ca="1" si="72"/>
        <v>59.080279440885654</v>
      </c>
      <c r="M175">
        <f t="shared" ca="1" si="70"/>
        <v>56.023333333333333</v>
      </c>
      <c r="N175">
        <f t="shared" ca="1" si="71"/>
        <v>33.453333333333333</v>
      </c>
    </row>
    <row r="176" spans="1:14" x14ac:dyDescent="0.25">
      <c r="A176" s="4">
        <f t="shared" si="67"/>
        <v>0.42800925925925926</v>
      </c>
      <c r="B176" s="3">
        <f>Params!D$29+HOUR(A176-Params!C$29)*3600+MINUTE(A176-Params!C$29)*60+SECOND(A176-Params!C$29)</f>
        <v>1553300980</v>
      </c>
      <c r="C176">
        <f t="shared" si="59"/>
        <v>3</v>
      </c>
      <c r="D176">
        <f t="shared" ca="1" si="60"/>
        <v>136</v>
      </c>
      <c r="E176">
        <f t="shared" ca="1" si="68"/>
        <v>33328.466023773341</v>
      </c>
      <c r="F176">
        <f t="shared" ca="1" si="69"/>
        <v>19961.92610208</v>
      </c>
      <c r="G176">
        <f t="shared" ca="1" si="61"/>
        <v>10363.200000000001</v>
      </c>
      <c r="H176" s="9">
        <f t="shared" ca="1" si="72"/>
        <v>166.64097086586668</v>
      </c>
      <c r="I176" s="9">
        <f t="shared" ca="1" si="72"/>
        <v>99.810479814399997</v>
      </c>
      <c r="J176" s="9">
        <f t="shared" ca="1" si="72"/>
        <v>0</v>
      </c>
      <c r="K176" s="9">
        <f t="shared" ca="1" si="72"/>
        <v>194.24557923386411</v>
      </c>
      <c r="L176" s="9">
        <f t="shared" ca="1" si="72"/>
        <v>59.080279440885654</v>
      </c>
      <c r="M176">
        <f t="shared" ca="1" si="70"/>
        <v>56.027777777777779</v>
      </c>
      <c r="N176">
        <f t="shared" ca="1" si="71"/>
        <v>33.466666666666661</v>
      </c>
    </row>
    <row r="177" spans="1:14" x14ac:dyDescent="0.25">
      <c r="A177" s="4">
        <f t="shared" si="67"/>
        <v>0.42806712962962962</v>
      </c>
      <c r="B177" s="3">
        <f>Params!D$29+HOUR(A177-Params!C$29)*3600+MINUTE(A177-Params!C$29)*60+SECOND(A177-Params!C$29)</f>
        <v>1553300985</v>
      </c>
      <c r="C177">
        <f t="shared" si="59"/>
        <v>3</v>
      </c>
      <c r="D177">
        <f t="shared" ca="1" si="60"/>
        <v>136</v>
      </c>
      <c r="E177">
        <f t="shared" ca="1" si="68"/>
        <v>34161.670878102668</v>
      </c>
      <c r="F177">
        <f t="shared" ca="1" si="69"/>
        <v>20460.978501152</v>
      </c>
      <c r="G177">
        <f t="shared" ca="1" si="61"/>
        <v>10363.200000000001</v>
      </c>
      <c r="H177" s="9">
        <f t="shared" ca="1" si="72"/>
        <v>166.64097086586668</v>
      </c>
      <c r="I177" s="9">
        <f t="shared" ca="1" si="72"/>
        <v>99.810479814399997</v>
      </c>
      <c r="J177" s="9">
        <f t="shared" ca="1" si="72"/>
        <v>0</v>
      </c>
      <c r="K177" s="9">
        <f t="shared" ca="1" si="72"/>
        <v>194.24557923386411</v>
      </c>
      <c r="L177" s="9">
        <f t="shared" ca="1" si="72"/>
        <v>59.080279440885654</v>
      </c>
      <c r="M177">
        <f t="shared" ca="1" si="70"/>
        <v>56.032222222222224</v>
      </c>
      <c r="N177">
        <f t="shared" ca="1" si="71"/>
        <v>33.479999999999997</v>
      </c>
    </row>
    <row r="178" spans="1:14" x14ac:dyDescent="0.25">
      <c r="A178" s="4">
        <f t="shared" si="67"/>
        <v>0.42812500000000003</v>
      </c>
      <c r="B178" s="3">
        <f>Params!D$29+HOUR(A178-Params!C$29)*3600+MINUTE(A178-Params!C$29)*60+SECOND(A178-Params!C$29)</f>
        <v>1553300990</v>
      </c>
      <c r="C178">
        <f t="shared" si="59"/>
        <v>3</v>
      </c>
      <c r="D178">
        <f t="shared" ca="1" si="60"/>
        <v>136</v>
      </c>
      <c r="E178">
        <f t="shared" ca="1" si="68"/>
        <v>34994.875732432003</v>
      </c>
      <c r="F178">
        <f t="shared" ca="1" si="69"/>
        <v>20960.030900223999</v>
      </c>
      <c r="G178">
        <f t="shared" ca="1" si="61"/>
        <v>10363.200000000001</v>
      </c>
      <c r="H178" s="9">
        <f t="shared" ca="1" si="72"/>
        <v>166.64097086586668</v>
      </c>
      <c r="I178" s="9">
        <f t="shared" ca="1" si="72"/>
        <v>99.810479814399997</v>
      </c>
      <c r="J178" s="9">
        <f t="shared" ca="1" si="72"/>
        <v>0</v>
      </c>
      <c r="K178" s="9">
        <f t="shared" ca="1" si="72"/>
        <v>194.24557923386411</v>
      </c>
      <c r="L178" s="9">
        <f t="shared" ca="1" si="72"/>
        <v>59.080279440885654</v>
      </c>
      <c r="M178">
        <f t="shared" ca="1" si="70"/>
        <v>56.036666666666669</v>
      </c>
      <c r="N178">
        <f t="shared" ca="1" si="71"/>
        <v>33.493333333333332</v>
      </c>
    </row>
    <row r="179" spans="1:14" x14ac:dyDescent="0.25">
      <c r="A179" s="4">
        <f t="shared" si="67"/>
        <v>0.42818287037037034</v>
      </c>
      <c r="B179" s="3">
        <f>Params!D$29+HOUR(A179-Params!C$29)*3600+MINUTE(A179-Params!C$29)*60+SECOND(A179-Params!C$29)</f>
        <v>1553300995</v>
      </c>
      <c r="C179">
        <f t="shared" si="59"/>
        <v>3</v>
      </c>
      <c r="D179">
        <f t="shared" ca="1" si="60"/>
        <v>136</v>
      </c>
      <c r="E179">
        <f t="shared" ca="1" si="68"/>
        <v>35828.080586761338</v>
      </c>
      <c r="F179">
        <f t="shared" ca="1" si="69"/>
        <v>21459.083299295999</v>
      </c>
      <c r="G179">
        <f t="shared" ca="1" si="61"/>
        <v>10363.200000000001</v>
      </c>
      <c r="H179" s="9">
        <f t="shared" ca="1" si="72"/>
        <v>166.64097086586668</v>
      </c>
      <c r="I179" s="9">
        <f t="shared" ca="1" si="72"/>
        <v>99.810479814399997</v>
      </c>
      <c r="J179" s="9">
        <f t="shared" ca="1" si="72"/>
        <v>0</v>
      </c>
      <c r="K179" s="9">
        <f t="shared" ca="1" si="72"/>
        <v>194.24557923386411</v>
      </c>
      <c r="L179" s="9">
        <f t="shared" ca="1" si="72"/>
        <v>59.080279440885654</v>
      </c>
      <c r="M179">
        <f t="shared" ca="1" si="70"/>
        <v>56.041111111111114</v>
      </c>
      <c r="N179">
        <f t="shared" ca="1" si="71"/>
        <v>33.506666666666661</v>
      </c>
    </row>
    <row r="180" spans="1:14" x14ac:dyDescent="0.25">
      <c r="A180" s="4">
        <f t="shared" si="67"/>
        <v>0.42824074074074076</v>
      </c>
      <c r="B180" s="3">
        <f>Params!D$29+HOUR(A180-Params!C$29)*3600+MINUTE(A180-Params!C$29)*60+SECOND(A180-Params!C$29)</f>
        <v>1553301000</v>
      </c>
      <c r="C180">
        <f t="shared" si="59"/>
        <v>3</v>
      </c>
      <c r="D180">
        <f t="shared" ca="1" si="60"/>
        <v>136</v>
      </c>
      <c r="E180">
        <f t="shared" ca="1" si="68"/>
        <v>36661.285441090673</v>
      </c>
      <c r="F180">
        <f t="shared" ca="1" si="69"/>
        <v>21958.135698367998</v>
      </c>
      <c r="G180">
        <f t="shared" ca="1" si="61"/>
        <v>10363.200000000001</v>
      </c>
      <c r="H180" s="9">
        <f t="shared" ca="1" si="72"/>
        <v>166.64097086586668</v>
      </c>
      <c r="I180" s="9">
        <f t="shared" ca="1" si="72"/>
        <v>99.810479814399997</v>
      </c>
      <c r="J180" s="9">
        <f t="shared" ca="1" si="72"/>
        <v>0</v>
      </c>
      <c r="K180" s="9">
        <f t="shared" ca="1" si="72"/>
        <v>194.24557923386411</v>
      </c>
      <c r="L180" s="9">
        <f t="shared" ca="1" si="72"/>
        <v>59.080279440885654</v>
      </c>
      <c r="M180">
        <f t="shared" ca="1" si="70"/>
        <v>56.045555555555559</v>
      </c>
      <c r="N180">
        <f t="shared" ca="1" si="71"/>
        <v>33.519999999999996</v>
      </c>
    </row>
    <row r="181" spans="1:14" x14ac:dyDescent="0.25">
      <c r="A181" s="4">
        <f t="shared" si="67"/>
        <v>0.42829861111111112</v>
      </c>
      <c r="B181" s="3">
        <f>Params!D$29+HOUR(A181-Params!C$29)*3600+MINUTE(A181-Params!C$29)*60+SECOND(A181-Params!C$29)</f>
        <v>1553301005</v>
      </c>
      <c r="C181">
        <f t="shared" si="59"/>
        <v>3</v>
      </c>
      <c r="D181">
        <f t="shared" ca="1" si="60"/>
        <v>136</v>
      </c>
      <c r="E181">
        <f t="shared" ca="1" si="68"/>
        <v>37494.490295420008</v>
      </c>
      <c r="F181">
        <f t="shared" ca="1" si="69"/>
        <v>22457.188097439997</v>
      </c>
      <c r="G181">
        <f t="shared" ca="1" si="61"/>
        <v>10363.200000000001</v>
      </c>
      <c r="H181" s="9">
        <f t="shared" ca="1" si="72"/>
        <v>166.64097086586668</v>
      </c>
      <c r="I181" s="9">
        <f t="shared" ca="1" si="72"/>
        <v>99.810479814399997</v>
      </c>
      <c r="J181" s="9">
        <f t="shared" ca="1" si="72"/>
        <v>0</v>
      </c>
      <c r="K181" s="9">
        <f t="shared" ca="1" si="72"/>
        <v>194.24557923386411</v>
      </c>
      <c r="L181" s="9">
        <f t="shared" ca="1" si="72"/>
        <v>59.080279440885654</v>
      </c>
      <c r="M181">
        <f t="shared" ca="1" si="70"/>
        <v>56.05</v>
      </c>
      <c r="N181">
        <f t="shared" ca="1" si="71"/>
        <v>33.533333333333331</v>
      </c>
    </row>
    <row r="182" spans="1:14" x14ac:dyDescent="0.25">
      <c r="A182" s="4">
        <f t="shared" si="67"/>
        <v>0.42835648148148148</v>
      </c>
      <c r="B182" s="3">
        <f>Params!D$29+HOUR(A182-Params!C$29)*3600+MINUTE(A182-Params!C$29)*60+SECOND(A182-Params!C$29)</f>
        <v>1553301010</v>
      </c>
      <c r="C182">
        <f t="shared" si="59"/>
        <v>3</v>
      </c>
      <c r="D182">
        <f t="shared" ca="1" si="60"/>
        <v>136</v>
      </c>
      <c r="E182">
        <f t="shared" ca="1" si="68"/>
        <v>38327.695149749336</v>
      </c>
      <c r="F182">
        <f t="shared" ca="1" si="69"/>
        <v>22956.240496512</v>
      </c>
      <c r="G182">
        <f t="shared" ca="1" si="61"/>
        <v>10363.200000000001</v>
      </c>
      <c r="H182" s="9">
        <f t="shared" ca="1" si="72"/>
        <v>166.64097086586668</v>
      </c>
      <c r="I182" s="9">
        <f t="shared" ca="1" si="72"/>
        <v>99.810479814399997</v>
      </c>
      <c r="J182" s="9">
        <f t="shared" ca="1" si="72"/>
        <v>0</v>
      </c>
      <c r="K182" s="9">
        <f t="shared" ca="1" si="72"/>
        <v>194.24557923386411</v>
      </c>
      <c r="L182" s="9">
        <f t="shared" ca="1" si="72"/>
        <v>59.080279440885654</v>
      </c>
      <c r="M182">
        <f t="shared" ca="1" si="70"/>
        <v>56.054444444444442</v>
      </c>
      <c r="N182">
        <f t="shared" ca="1" si="71"/>
        <v>33.546666666666667</v>
      </c>
    </row>
    <row r="183" spans="1:14" x14ac:dyDescent="0.25">
      <c r="A183" s="4">
        <f t="shared" si="67"/>
        <v>0.42841435185185189</v>
      </c>
      <c r="B183" s="3">
        <f>Params!D$29+HOUR(A183-Params!C$29)*3600+MINUTE(A183-Params!C$29)*60+SECOND(A183-Params!C$29)</f>
        <v>1553301015</v>
      </c>
      <c r="C183">
        <f t="shared" si="59"/>
        <v>3</v>
      </c>
      <c r="D183">
        <f t="shared" ca="1" si="60"/>
        <v>136</v>
      </c>
      <c r="E183">
        <f t="shared" ca="1" si="68"/>
        <v>39160.90000407867</v>
      </c>
      <c r="F183">
        <f t="shared" ca="1" si="69"/>
        <v>23455.292895584</v>
      </c>
      <c r="G183">
        <f t="shared" ca="1" si="61"/>
        <v>10363.200000000001</v>
      </c>
      <c r="H183" s="9">
        <f t="shared" ca="1" si="72"/>
        <v>166.64097086586668</v>
      </c>
      <c r="I183" s="9">
        <f t="shared" ca="1" si="72"/>
        <v>99.810479814399997</v>
      </c>
      <c r="J183" s="9">
        <f t="shared" ca="1" si="72"/>
        <v>0</v>
      </c>
      <c r="K183" s="9">
        <f t="shared" ca="1" si="72"/>
        <v>194.24557923386411</v>
      </c>
      <c r="L183" s="9">
        <f t="shared" ca="1" si="72"/>
        <v>59.080279440885654</v>
      </c>
      <c r="M183">
        <f t="shared" ca="1" si="70"/>
        <v>56.058888888888887</v>
      </c>
      <c r="N183">
        <f t="shared" ca="1" si="71"/>
        <v>33.559999999999995</v>
      </c>
    </row>
    <row r="184" spans="1:14" x14ac:dyDescent="0.25">
      <c r="A184" s="4">
        <f t="shared" si="67"/>
        <v>0.4284722222222222</v>
      </c>
      <c r="B184" s="3">
        <f>Params!D$29+HOUR(A184-Params!C$29)*3600+MINUTE(A184-Params!C$29)*60+SECOND(A184-Params!C$29)</f>
        <v>1553301020</v>
      </c>
      <c r="C184">
        <f t="shared" si="59"/>
        <v>3</v>
      </c>
      <c r="D184">
        <f t="shared" ca="1" si="60"/>
        <v>136</v>
      </c>
      <c r="E184">
        <f t="shared" ca="1" si="68"/>
        <v>39994.104858408005</v>
      </c>
      <c r="F184">
        <f t="shared" ca="1" si="69"/>
        <v>23954.345294655999</v>
      </c>
      <c r="G184">
        <f t="shared" ca="1" si="61"/>
        <v>10363.200000000001</v>
      </c>
      <c r="H184" s="9">
        <f t="shared" ref="H184:L199" ca="1" si="73">INDIRECT(ADDRESS($C184,COLUMN()))</f>
        <v>166.64097086586668</v>
      </c>
      <c r="I184" s="9">
        <f t="shared" ca="1" si="73"/>
        <v>99.810479814399997</v>
      </c>
      <c r="J184" s="9">
        <f t="shared" ca="1" si="73"/>
        <v>0</v>
      </c>
      <c r="K184" s="9">
        <f t="shared" ca="1" si="73"/>
        <v>194.24557923386411</v>
      </c>
      <c r="L184" s="9">
        <f t="shared" ca="1" si="73"/>
        <v>59.080279440885654</v>
      </c>
      <c r="M184">
        <f t="shared" ca="1" si="70"/>
        <v>56.063333333333333</v>
      </c>
      <c r="N184">
        <f t="shared" ca="1" si="71"/>
        <v>33.573333333333331</v>
      </c>
    </row>
    <row r="185" spans="1:14" x14ac:dyDescent="0.25">
      <c r="A185" s="4">
        <f t="shared" si="67"/>
        <v>0.42853009259259256</v>
      </c>
      <c r="B185" s="3">
        <f>Params!D$29+HOUR(A185-Params!C$29)*3600+MINUTE(A185-Params!C$29)*60+SECOND(A185-Params!C$29)</f>
        <v>1553301025</v>
      </c>
      <c r="C185">
        <f t="shared" si="59"/>
        <v>3</v>
      </c>
      <c r="D185">
        <f t="shared" ca="1" si="60"/>
        <v>136</v>
      </c>
      <c r="E185">
        <f t="shared" ca="1" si="68"/>
        <v>40827.30971273734</v>
      </c>
      <c r="F185">
        <f t="shared" ca="1" si="69"/>
        <v>24453.397693727999</v>
      </c>
      <c r="G185">
        <f t="shared" ca="1" si="61"/>
        <v>10363.200000000001</v>
      </c>
      <c r="H185" s="9">
        <f t="shared" ca="1" si="73"/>
        <v>166.64097086586668</v>
      </c>
      <c r="I185" s="9">
        <f t="shared" ca="1" si="73"/>
        <v>99.810479814399997</v>
      </c>
      <c r="J185" s="9">
        <f t="shared" ca="1" si="73"/>
        <v>0</v>
      </c>
      <c r="K185" s="9">
        <f t="shared" ca="1" si="73"/>
        <v>194.24557923386411</v>
      </c>
      <c r="L185" s="9">
        <f t="shared" ca="1" si="73"/>
        <v>59.080279440885654</v>
      </c>
      <c r="M185">
        <f t="shared" ca="1" si="70"/>
        <v>56.067777777777778</v>
      </c>
      <c r="N185">
        <f t="shared" ca="1" si="71"/>
        <v>33.586666666666666</v>
      </c>
    </row>
    <row r="186" spans="1:14" x14ac:dyDescent="0.25">
      <c r="A186" s="4">
        <f t="shared" si="67"/>
        <v>0.42858796296296298</v>
      </c>
      <c r="B186" s="3">
        <f>Params!D$29+HOUR(A186-Params!C$29)*3600+MINUTE(A186-Params!C$29)*60+SECOND(A186-Params!C$29)</f>
        <v>1553301030</v>
      </c>
      <c r="C186">
        <f t="shared" si="59"/>
        <v>3</v>
      </c>
      <c r="D186">
        <f t="shared" ca="1" si="60"/>
        <v>136</v>
      </c>
      <c r="E186">
        <f t="shared" ca="1" si="68"/>
        <v>41660.514567066668</v>
      </c>
      <c r="F186">
        <f t="shared" ca="1" si="69"/>
        <v>24952.450092799998</v>
      </c>
      <c r="G186">
        <f t="shared" ca="1" si="61"/>
        <v>10363.200000000001</v>
      </c>
      <c r="H186" s="9">
        <f t="shared" ca="1" si="73"/>
        <v>166.64097086586668</v>
      </c>
      <c r="I186" s="9">
        <f t="shared" ca="1" si="73"/>
        <v>99.810479814399997</v>
      </c>
      <c r="J186" s="9">
        <f t="shared" ca="1" si="73"/>
        <v>0</v>
      </c>
      <c r="K186" s="9">
        <f t="shared" ca="1" si="73"/>
        <v>194.24557923386411</v>
      </c>
      <c r="L186" s="9">
        <f t="shared" ca="1" si="73"/>
        <v>59.080279440885654</v>
      </c>
      <c r="M186">
        <f t="shared" ca="1" si="70"/>
        <v>56.072222222222223</v>
      </c>
      <c r="N186">
        <f t="shared" ca="1" si="71"/>
        <v>33.599999999999994</v>
      </c>
    </row>
    <row r="187" spans="1:14" x14ac:dyDescent="0.25">
      <c r="A187" s="4">
        <f t="shared" si="67"/>
        <v>0.42864583333333334</v>
      </c>
      <c r="B187" s="3">
        <f>Params!D$29+HOUR(A187-Params!C$29)*3600+MINUTE(A187-Params!C$29)*60+SECOND(A187-Params!C$29)</f>
        <v>1553301035</v>
      </c>
      <c r="C187">
        <f t="shared" si="59"/>
        <v>3</v>
      </c>
      <c r="D187">
        <f t="shared" ca="1" si="60"/>
        <v>136</v>
      </c>
      <c r="E187">
        <f t="shared" ca="1" si="68"/>
        <v>42493.719421396003</v>
      </c>
      <c r="F187">
        <f t="shared" ca="1" si="69"/>
        <v>25451.502491871997</v>
      </c>
      <c r="G187">
        <f t="shared" ca="1" si="61"/>
        <v>10363.200000000001</v>
      </c>
      <c r="H187" s="9">
        <f t="shared" ca="1" si="73"/>
        <v>166.64097086586668</v>
      </c>
      <c r="I187" s="9">
        <f t="shared" ca="1" si="73"/>
        <v>99.810479814399997</v>
      </c>
      <c r="J187" s="9">
        <f t="shared" ca="1" si="73"/>
        <v>0</v>
      </c>
      <c r="K187" s="9">
        <f t="shared" ca="1" si="73"/>
        <v>194.24557923386411</v>
      </c>
      <c r="L187" s="9">
        <f t="shared" ca="1" si="73"/>
        <v>59.080279440885654</v>
      </c>
      <c r="M187">
        <f t="shared" ca="1" si="70"/>
        <v>56.076666666666668</v>
      </c>
      <c r="N187">
        <f t="shared" ca="1" si="71"/>
        <v>33.61333333333333</v>
      </c>
    </row>
    <row r="188" spans="1:14" x14ac:dyDescent="0.25">
      <c r="A188" s="4">
        <f>TIME(HOUR(A187),MINUTE(A187),SECOND(A187)+5)</f>
        <v>0.42870370370370375</v>
      </c>
      <c r="B188" s="3">
        <f>Params!D$29+HOUR(A188-Params!C$29)*3600+MINUTE(A188-Params!C$29)*60+SECOND(A188-Params!C$29)</f>
        <v>1553301040</v>
      </c>
      <c r="C188">
        <f t="shared" si="59"/>
        <v>3</v>
      </c>
      <c r="D188">
        <f t="shared" ca="1" si="60"/>
        <v>136</v>
      </c>
      <c r="E188">
        <f ca="1">INDIRECT("E$"&amp;C188)+INDIRECT("H$"&amp;C188)*($B188-INDIRECT("B$"&amp;D188))</f>
        <v>43326.924275725338</v>
      </c>
      <c r="F188">
        <f ca="1">INDIRECT("F$"&amp;C188)+INDIRECT("I$"&amp;C188)*($B188-INDIRECT("B$"&amp;D188))</f>
        <v>25950.554890944</v>
      </c>
      <c r="G188">
        <f t="shared" ca="1" si="61"/>
        <v>10363.200000000001</v>
      </c>
      <c r="H188" s="9">
        <f t="shared" ca="1" si="73"/>
        <v>166.64097086586668</v>
      </c>
      <c r="I188" s="9">
        <f t="shared" ca="1" si="73"/>
        <v>99.810479814399997</v>
      </c>
      <c r="J188" s="9">
        <f t="shared" ca="1" si="73"/>
        <v>0</v>
      </c>
      <c r="K188" s="9">
        <f t="shared" ca="1" si="73"/>
        <v>194.24557923386411</v>
      </c>
      <c r="L188" s="9">
        <f t="shared" ca="1" si="73"/>
        <v>59.080279440885654</v>
      </c>
      <c r="M188">
        <f ca="1">INDIRECT("M$"&amp;C188)+INDIRECT("O$"&amp;C188)*($B188-INDIRECT("B$"&amp;D188))</f>
        <v>56.081111111111113</v>
      </c>
      <c r="N188">
        <f ca="1">INDIRECT("N$"&amp;C188)+INDIRECT("P$"&amp;C188)*($B188-INDIRECT("B$"&amp;D188))</f>
        <v>33.626666666666665</v>
      </c>
    </row>
    <row r="189" spans="1:14" x14ac:dyDescent="0.25">
      <c r="A189" s="4">
        <f t="shared" ref="A189" si="74">TIME(HOUR(A188),MINUTE(A188),SECOND(A188)+5)</f>
        <v>0.42876157407407406</v>
      </c>
      <c r="B189" s="3">
        <f>Params!D$29+HOUR(A189-Params!C$29)*3600+MINUTE(A189-Params!C$29)*60+SECOND(A189-Params!C$29)</f>
        <v>1553301045</v>
      </c>
      <c r="C189">
        <f t="shared" si="59"/>
        <v>3</v>
      </c>
      <c r="D189">
        <f t="shared" ca="1" si="60"/>
        <v>136</v>
      </c>
      <c r="E189">
        <f t="shared" ref="E189" ca="1" si="75">INDIRECT("E$"&amp;C189)+INDIRECT("H$"&amp;C189)*($B189-INDIRECT("B$"&amp;D189))</f>
        <v>44160.129130054673</v>
      </c>
      <c r="F189">
        <f t="shared" ref="F189" ca="1" si="76">INDIRECT("F$"&amp;C189)+INDIRECT("I$"&amp;C189)*($B189-INDIRECT("B$"&amp;D189))</f>
        <v>26449.607290016</v>
      </c>
      <c r="G189">
        <f t="shared" ca="1" si="61"/>
        <v>10363.200000000001</v>
      </c>
      <c r="H189" s="9">
        <f t="shared" ca="1" si="73"/>
        <v>166.64097086586668</v>
      </c>
      <c r="I189" s="9">
        <f t="shared" ca="1" si="73"/>
        <v>99.810479814399997</v>
      </c>
      <c r="J189" s="9">
        <f t="shared" ca="1" si="73"/>
        <v>0</v>
      </c>
      <c r="K189" s="9">
        <f t="shared" ca="1" si="73"/>
        <v>194.24557923386411</v>
      </c>
      <c r="L189" s="9">
        <f t="shared" ca="1" si="73"/>
        <v>59.080279440885654</v>
      </c>
      <c r="M189">
        <f t="shared" ref="M189" ca="1" si="77">INDIRECT("M$"&amp;C189)+INDIRECT("O$"&amp;C189)*($B189-INDIRECT("B$"&amp;D189))</f>
        <v>56.085555555555558</v>
      </c>
      <c r="N189">
        <f t="shared" ref="N189" ca="1" si="78">INDIRECT("N$"&amp;C189)+INDIRECT("P$"&amp;C189)*($B189-INDIRECT("B$"&amp;D189))</f>
        <v>33.639999999999993</v>
      </c>
    </row>
    <row r="190" spans="1:14" x14ac:dyDescent="0.25">
      <c r="A190" s="4">
        <f>TIME(HOUR(A189),MINUTE(A189),SECOND(A189)+5)</f>
        <v>0.42881944444444442</v>
      </c>
      <c r="B190" s="3">
        <f>Params!D$29+HOUR(A190-Params!C$29)*3600+MINUTE(A190-Params!C$29)*60+SECOND(A190-Params!C$29)</f>
        <v>1553301050</v>
      </c>
      <c r="C190">
        <f t="shared" si="59"/>
        <v>3</v>
      </c>
      <c r="D190">
        <f t="shared" ca="1" si="60"/>
        <v>136</v>
      </c>
      <c r="E190">
        <f ca="1">INDIRECT("E$"&amp;C190)+INDIRECT("H$"&amp;C190)*($B190-INDIRECT("B$"&amp;D190))</f>
        <v>44993.333984384008</v>
      </c>
      <c r="F190">
        <f ca="1">INDIRECT("F$"&amp;C190)+INDIRECT("I$"&amp;C190)*($B190-INDIRECT("B$"&amp;D190))</f>
        <v>26948.659689087999</v>
      </c>
      <c r="G190">
        <f t="shared" ca="1" si="61"/>
        <v>10363.200000000001</v>
      </c>
      <c r="H190" s="9">
        <f t="shared" ca="1" si="73"/>
        <v>166.64097086586668</v>
      </c>
      <c r="I190" s="9">
        <f t="shared" ca="1" si="73"/>
        <v>99.810479814399997</v>
      </c>
      <c r="J190" s="9">
        <f t="shared" ca="1" si="73"/>
        <v>0</v>
      </c>
      <c r="K190" s="9">
        <f t="shared" ca="1" si="73"/>
        <v>194.24557923386411</v>
      </c>
      <c r="L190" s="9">
        <f t="shared" ca="1" si="73"/>
        <v>59.080279440885654</v>
      </c>
      <c r="M190">
        <f ca="1">INDIRECT("M$"&amp;C190)+INDIRECT("O$"&amp;C190)*($B190-INDIRECT("B$"&amp;D190))</f>
        <v>56.09</v>
      </c>
      <c r="N190">
        <f ca="1">INDIRECT("N$"&amp;C190)+INDIRECT("P$"&amp;C190)*($B190-INDIRECT("B$"&amp;D190))</f>
        <v>33.653333333333329</v>
      </c>
    </row>
    <row r="191" spans="1:14" x14ac:dyDescent="0.25">
      <c r="A191" s="4">
        <f t="shared" ref="A191:A209" si="79">TIME(HOUR(A190),MINUTE(A190),SECOND(A190)+5)</f>
        <v>0.42887731481481484</v>
      </c>
      <c r="B191" s="3">
        <f>Params!D$29+HOUR(A191-Params!C$29)*3600+MINUTE(A191-Params!C$29)*60+SECOND(A191-Params!C$29)</f>
        <v>1553301055</v>
      </c>
      <c r="C191">
        <f t="shared" si="59"/>
        <v>3</v>
      </c>
      <c r="D191">
        <f t="shared" ca="1" si="60"/>
        <v>136</v>
      </c>
      <c r="E191">
        <f t="shared" ref="E191:E209" ca="1" si="80">INDIRECT("E$"&amp;C191)+INDIRECT("H$"&amp;C191)*($B191-INDIRECT("B$"&amp;D191))</f>
        <v>45826.538838713335</v>
      </c>
      <c r="F191">
        <f t="shared" ref="F191:F209" ca="1" si="81">INDIRECT("F$"&amp;C191)+INDIRECT("I$"&amp;C191)*($B191-INDIRECT("B$"&amp;D191))</f>
        <v>27447.712088159999</v>
      </c>
      <c r="G191">
        <f t="shared" ca="1" si="61"/>
        <v>10363.200000000001</v>
      </c>
      <c r="H191" s="9">
        <f t="shared" ca="1" si="73"/>
        <v>166.64097086586668</v>
      </c>
      <c r="I191" s="9">
        <f t="shared" ca="1" si="73"/>
        <v>99.810479814399997</v>
      </c>
      <c r="J191" s="9">
        <f t="shared" ca="1" si="73"/>
        <v>0</v>
      </c>
      <c r="K191" s="9">
        <f t="shared" ca="1" si="73"/>
        <v>194.24557923386411</v>
      </c>
      <c r="L191" s="9">
        <f t="shared" ca="1" si="73"/>
        <v>59.080279440885654</v>
      </c>
      <c r="M191">
        <f t="shared" ref="M191:M209" ca="1" si="82">INDIRECT("M$"&amp;C191)+INDIRECT("O$"&amp;C191)*($B191-INDIRECT("B$"&amp;D191))</f>
        <v>56.094444444444441</v>
      </c>
      <c r="N191">
        <f t="shared" ref="N191:N209" ca="1" si="83">INDIRECT("N$"&amp;C191)+INDIRECT("P$"&amp;C191)*($B191-INDIRECT("B$"&amp;D191))</f>
        <v>33.666666666666664</v>
      </c>
    </row>
    <row r="192" spans="1:14" x14ac:dyDescent="0.25">
      <c r="A192" s="4">
        <f t="shared" si="79"/>
        <v>0.4289351851851852</v>
      </c>
      <c r="B192" s="3">
        <f>Params!D$29+HOUR(A192-Params!C$29)*3600+MINUTE(A192-Params!C$29)*60+SECOND(A192-Params!C$29)</f>
        <v>1553301060</v>
      </c>
      <c r="C192">
        <f t="shared" si="59"/>
        <v>3</v>
      </c>
      <c r="D192">
        <f t="shared" ca="1" si="60"/>
        <v>136</v>
      </c>
      <c r="E192">
        <f t="shared" ca="1" si="80"/>
        <v>46659.74369304267</v>
      </c>
      <c r="F192">
        <f t="shared" ca="1" si="81"/>
        <v>27946.764487231998</v>
      </c>
      <c r="G192">
        <f t="shared" ca="1" si="61"/>
        <v>10363.200000000001</v>
      </c>
      <c r="H192" s="9">
        <f t="shared" ca="1" si="73"/>
        <v>166.64097086586668</v>
      </c>
      <c r="I192" s="9">
        <f t="shared" ca="1" si="73"/>
        <v>99.810479814399997</v>
      </c>
      <c r="J192" s="9">
        <f t="shared" ca="1" si="73"/>
        <v>0</v>
      </c>
      <c r="K192" s="9">
        <f t="shared" ca="1" si="73"/>
        <v>194.24557923386411</v>
      </c>
      <c r="L192" s="9">
        <f t="shared" ca="1" si="73"/>
        <v>59.080279440885654</v>
      </c>
      <c r="M192">
        <f t="shared" ca="1" si="82"/>
        <v>56.098888888888887</v>
      </c>
      <c r="N192">
        <f t="shared" ca="1" si="83"/>
        <v>33.68</v>
      </c>
    </row>
    <row r="193" spans="1:14" x14ac:dyDescent="0.25">
      <c r="A193" s="4">
        <f t="shared" si="79"/>
        <v>0.4289930555555555</v>
      </c>
      <c r="B193" s="3">
        <f>Params!D$29+HOUR(A193-Params!C$29)*3600+MINUTE(A193-Params!C$29)*60+SECOND(A193-Params!C$29)</f>
        <v>1553301065</v>
      </c>
      <c r="C193">
        <f t="shared" si="59"/>
        <v>3</v>
      </c>
      <c r="D193">
        <f t="shared" ca="1" si="60"/>
        <v>136</v>
      </c>
      <c r="E193">
        <f t="shared" ca="1" si="80"/>
        <v>47492.948547372005</v>
      </c>
      <c r="F193">
        <f t="shared" ca="1" si="81"/>
        <v>28445.816886303997</v>
      </c>
      <c r="G193">
        <f t="shared" ca="1" si="61"/>
        <v>10363.200000000001</v>
      </c>
      <c r="H193" s="9">
        <f t="shared" ca="1" si="73"/>
        <v>166.64097086586668</v>
      </c>
      <c r="I193" s="9">
        <f t="shared" ca="1" si="73"/>
        <v>99.810479814399997</v>
      </c>
      <c r="J193" s="9">
        <f t="shared" ca="1" si="73"/>
        <v>0</v>
      </c>
      <c r="K193" s="9">
        <f t="shared" ca="1" si="73"/>
        <v>194.24557923386411</v>
      </c>
      <c r="L193" s="9">
        <f t="shared" ca="1" si="73"/>
        <v>59.080279440885654</v>
      </c>
      <c r="M193">
        <f t="shared" ca="1" si="82"/>
        <v>56.103333333333332</v>
      </c>
      <c r="N193">
        <f t="shared" ca="1" si="83"/>
        <v>33.693333333333328</v>
      </c>
    </row>
    <row r="194" spans="1:14" x14ac:dyDescent="0.25">
      <c r="A194" s="4">
        <f t="shared" si="79"/>
        <v>0.42905092592592592</v>
      </c>
      <c r="B194" s="3">
        <f>Params!D$29+HOUR(A194-Params!C$29)*3600+MINUTE(A194-Params!C$29)*60+SECOND(A194-Params!C$29)</f>
        <v>1553301070</v>
      </c>
      <c r="C194">
        <f t="shared" si="59"/>
        <v>3</v>
      </c>
      <c r="D194">
        <f t="shared" ca="1" si="60"/>
        <v>136</v>
      </c>
      <c r="E194">
        <f t="shared" ca="1" si="80"/>
        <v>48326.15340170134</v>
      </c>
      <c r="F194">
        <f t="shared" ca="1" si="81"/>
        <v>28944.869285376</v>
      </c>
      <c r="G194">
        <f t="shared" ca="1" si="61"/>
        <v>10363.200000000001</v>
      </c>
      <c r="H194" s="9">
        <f t="shared" ca="1" si="73"/>
        <v>166.64097086586668</v>
      </c>
      <c r="I194" s="9">
        <f t="shared" ca="1" si="73"/>
        <v>99.810479814399997</v>
      </c>
      <c r="J194" s="9">
        <f t="shared" ca="1" si="73"/>
        <v>0</v>
      </c>
      <c r="K194" s="9">
        <f t="shared" ca="1" si="73"/>
        <v>194.24557923386411</v>
      </c>
      <c r="L194" s="9">
        <f t="shared" ca="1" si="73"/>
        <v>59.080279440885654</v>
      </c>
      <c r="M194">
        <f t="shared" ca="1" si="82"/>
        <v>56.107777777777777</v>
      </c>
      <c r="N194">
        <f t="shared" ca="1" si="83"/>
        <v>33.706666666666663</v>
      </c>
    </row>
    <row r="195" spans="1:14" x14ac:dyDescent="0.25">
      <c r="A195" s="4">
        <f t="shared" si="79"/>
        <v>0.42910879629629628</v>
      </c>
      <c r="B195" s="3">
        <f>Params!D$29+HOUR(A195-Params!C$29)*3600+MINUTE(A195-Params!C$29)*60+SECOND(A195-Params!C$29)</f>
        <v>1553301075</v>
      </c>
      <c r="C195">
        <f t="shared" si="59"/>
        <v>3</v>
      </c>
      <c r="D195">
        <f t="shared" ca="1" si="60"/>
        <v>136</v>
      </c>
      <c r="E195">
        <f t="shared" ca="1" si="80"/>
        <v>49159.358256030675</v>
      </c>
      <c r="F195">
        <f t="shared" ca="1" si="81"/>
        <v>29443.921684448</v>
      </c>
      <c r="G195">
        <f t="shared" ca="1" si="61"/>
        <v>10363.200000000001</v>
      </c>
      <c r="H195" s="9">
        <f t="shared" ca="1" si="73"/>
        <v>166.64097086586668</v>
      </c>
      <c r="I195" s="9">
        <f t="shared" ca="1" si="73"/>
        <v>99.810479814399997</v>
      </c>
      <c r="J195" s="9">
        <f t="shared" ca="1" si="73"/>
        <v>0</v>
      </c>
      <c r="K195" s="9">
        <f t="shared" ca="1" si="73"/>
        <v>194.24557923386411</v>
      </c>
      <c r="L195" s="9">
        <f t="shared" ca="1" si="73"/>
        <v>59.080279440885654</v>
      </c>
      <c r="M195">
        <f t="shared" ca="1" si="82"/>
        <v>56.112222222222222</v>
      </c>
      <c r="N195">
        <f t="shared" ca="1" si="83"/>
        <v>33.72</v>
      </c>
    </row>
    <row r="196" spans="1:14" x14ac:dyDescent="0.25">
      <c r="A196" s="4">
        <f t="shared" si="79"/>
        <v>0.4291666666666667</v>
      </c>
      <c r="B196" s="3">
        <f>Params!D$29+HOUR(A196-Params!C$29)*3600+MINUTE(A196-Params!C$29)*60+SECOND(A196-Params!C$29)</f>
        <v>1553301080</v>
      </c>
      <c r="C196">
        <f t="shared" si="59"/>
        <v>3</v>
      </c>
      <c r="D196">
        <f t="shared" ca="1" si="60"/>
        <v>136</v>
      </c>
      <c r="E196">
        <f t="shared" ca="1" si="80"/>
        <v>49992.563110360003</v>
      </c>
      <c r="F196">
        <f t="shared" ca="1" si="81"/>
        <v>29942.974083519999</v>
      </c>
      <c r="G196">
        <f t="shared" ca="1" si="61"/>
        <v>10363.200000000001</v>
      </c>
      <c r="H196" s="9">
        <f t="shared" ca="1" si="73"/>
        <v>166.64097086586668</v>
      </c>
      <c r="I196" s="9">
        <f t="shared" ca="1" si="73"/>
        <v>99.810479814399997</v>
      </c>
      <c r="J196" s="9">
        <f t="shared" ca="1" si="73"/>
        <v>0</v>
      </c>
      <c r="K196" s="9">
        <f t="shared" ca="1" si="73"/>
        <v>194.24557923386411</v>
      </c>
      <c r="L196" s="9">
        <f t="shared" ca="1" si="73"/>
        <v>59.080279440885654</v>
      </c>
      <c r="M196">
        <f t="shared" ca="1" si="82"/>
        <v>56.116666666666667</v>
      </c>
      <c r="N196">
        <f t="shared" ca="1" si="83"/>
        <v>33.733333333333327</v>
      </c>
    </row>
    <row r="197" spans="1:14" x14ac:dyDescent="0.25">
      <c r="A197" s="4">
        <f t="shared" si="79"/>
        <v>0.42922453703703706</v>
      </c>
      <c r="B197" s="3">
        <f>Params!D$29+HOUR(A197-Params!C$29)*3600+MINUTE(A197-Params!C$29)*60+SECOND(A197-Params!C$29)</f>
        <v>1553301085</v>
      </c>
      <c r="C197">
        <f t="shared" si="59"/>
        <v>3</v>
      </c>
      <c r="D197">
        <f t="shared" ca="1" si="60"/>
        <v>136</v>
      </c>
      <c r="E197">
        <f t="shared" ca="1" si="80"/>
        <v>50825.767964689338</v>
      </c>
      <c r="F197">
        <f t="shared" ca="1" si="81"/>
        <v>30442.026482591999</v>
      </c>
      <c r="G197">
        <f t="shared" ca="1" si="61"/>
        <v>10363.200000000001</v>
      </c>
      <c r="H197" s="9">
        <f t="shared" ca="1" si="73"/>
        <v>166.64097086586668</v>
      </c>
      <c r="I197" s="9">
        <f t="shared" ca="1" si="73"/>
        <v>99.810479814399997</v>
      </c>
      <c r="J197" s="9">
        <f t="shared" ca="1" si="73"/>
        <v>0</v>
      </c>
      <c r="K197" s="9">
        <f t="shared" ca="1" si="73"/>
        <v>194.24557923386411</v>
      </c>
      <c r="L197" s="9">
        <f t="shared" ca="1" si="73"/>
        <v>59.080279440885654</v>
      </c>
      <c r="M197">
        <f t="shared" ca="1" si="82"/>
        <v>56.121111111111112</v>
      </c>
      <c r="N197">
        <f t="shared" ca="1" si="83"/>
        <v>33.746666666666663</v>
      </c>
    </row>
    <row r="198" spans="1:14" x14ac:dyDescent="0.25">
      <c r="A198" s="4">
        <f t="shared" si="79"/>
        <v>0.42928240740740736</v>
      </c>
      <c r="B198" s="3">
        <f>Params!D$29+HOUR(A198-Params!C$29)*3600+MINUTE(A198-Params!C$29)*60+SECOND(A198-Params!C$29)</f>
        <v>1553301090</v>
      </c>
      <c r="C198">
        <f t="shared" si="59"/>
        <v>3</v>
      </c>
      <c r="D198">
        <f t="shared" ca="1" si="60"/>
        <v>136</v>
      </c>
      <c r="E198">
        <f t="shared" ca="1" si="80"/>
        <v>51658.972819018672</v>
      </c>
      <c r="F198">
        <f t="shared" ca="1" si="81"/>
        <v>30941.078881663998</v>
      </c>
      <c r="G198">
        <f t="shared" ca="1" si="61"/>
        <v>10363.200000000001</v>
      </c>
      <c r="H198" s="9">
        <f t="shared" ca="1" si="73"/>
        <v>166.64097086586668</v>
      </c>
      <c r="I198" s="9">
        <f t="shared" ca="1" si="73"/>
        <v>99.810479814399997</v>
      </c>
      <c r="J198" s="9">
        <f t="shared" ca="1" si="73"/>
        <v>0</v>
      </c>
      <c r="K198" s="9">
        <f t="shared" ca="1" si="73"/>
        <v>194.24557923386411</v>
      </c>
      <c r="L198" s="9">
        <f t="shared" ca="1" si="73"/>
        <v>59.080279440885654</v>
      </c>
      <c r="M198">
        <f t="shared" ca="1" si="82"/>
        <v>56.125555555555557</v>
      </c>
      <c r="N198">
        <f t="shared" ca="1" si="83"/>
        <v>33.76</v>
      </c>
    </row>
    <row r="199" spans="1:14" x14ac:dyDescent="0.25">
      <c r="A199" s="4">
        <f t="shared" si="79"/>
        <v>0.42934027777777778</v>
      </c>
      <c r="B199" s="3">
        <f>Params!D$29+HOUR(A199-Params!C$29)*3600+MINUTE(A199-Params!C$29)*60+SECOND(A199-Params!C$29)</f>
        <v>1553301095</v>
      </c>
      <c r="C199">
        <f t="shared" si="59"/>
        <v>3</v>
      </c>
      <c r="D199">
        <f t="shared" ca="1" si="60"/>
        <v>136</v>
      </c>
      <c r="E199">
        <f t="shared" ca="1" si="80"/>
        <v>52492.177673348007</v>
      </c>
      <c r="F199">
        <f t="shared" ca="1" si="81"/>
        <v>31440.131280735997</v>
      </c>
      <c r="G199">
        <f t="shared" ca="1" si="61"/>
        <v>10363.200000000001</v>
      </c>
      <c r="H199" s="9">
        <f t="shared" ca="1" si="73"/>
        <v>166.64097086586668</v>
      </c>
      <c r="I199" s="9">
        <f t="shared" ca="1" si="73"/>
        <v>99.810479814399997</v>
      </c>
      <c r="J199" s="9">
        <f t="shared" ca="1" si="73"/>
        <v>0</v>
      </c>
      <c r="K199" s="9">
        <f t="shared" ca="1" si="73"/>
        <v>194.24557923386411</v>
      </c>
      <c r="L199" s="9">
        <f t="shared" ca="1" si="73"/>
        <v>59.080279440885654</v>
      </c>
      <c r="M199">
        <f t="shared" ca="1" si="82"/>
        <v>56.13</v>
      </c>
      <c r="N199">
        <f t="shared" ca="1" si="83"/>
        <v>33.773333333333333</v>
      </c>
    </row>
    <row r="200" spans="1:14" x14ac:dyDescent="0.25">
      <c r="A200" s="4">
        <f t="shared" si="79"/>
        <v>0.42939814814814814</v>
      </c>
      <c r="B200" s="3">
        <f>Params!D$29+HOUR(A200-Params!C$29)*3600+MINUTE(A200-Params!C$29)*60+SECOND(A200-Params!C$29)</f>
        <v>1553301100</v>
      </c>
      <c r="C200">
        <f t="shared" si="59"/>
        <v>3</v>
      </c>
      <c r="D200">
        <f t="shared" ca="1" si="60"/>
        <v>136</v>
      </c>
      <c r="E200">
        <f t="shared" ca="1" si="80"/>
        <v>53325.382527677335</v>
      </c>
      <c r="F200">
        <f t="shared" ca="1" si="81"/>
        <v>31939.183679807997</v>
      </c>
      <c r="G200">
        <f t="shared" ca="1" si="61"/>
        <v>10363.200000000001</v>
      </c>
      <c r="H200" s="9">
        <f t="shared" ref="H200:L215" ca="1" si="84">INDIRECT(ADDRESS($C200,COLUMN()))</f>
        <v>166.64097086586668</v>
      </c>
      <c r="I200" s="9">
        <f t="shared" ca="1" si="84"/>
        <v>99.810479814399997</v>
      </c>
      <c r="J200" s="9">
        <f t="shared" ca="1" si="84"/>
        <v>0</v>
      </c>
      <c r="K200" s="9">
        <f t="shared" ca="1" si="84"/>
        <v>194.24557923386411</v>
      </c>
      <c r="L200" s="9">
        <f t="shared" ca="1" si="84"/>
        <v>59.080279440885654</v>
      </c>
      <c r="M200">
        <f t="shared" ca="1" si="82"/>
        <v>56.134444444444448</v>
      </c>
      <c r="N200">
        <f t="shared" ca="1" si="83"/>
        <v>33.786666666666662</v>
      </c>
    </row>
    <row r="201" spans="1:14" x14ac:dyDescent="0.25">
      <c r="A201" s="4">
        <f t="shared" si="79"/>
        <v>0.4294560185185185</v>
      </c>
      <c r="B201" s="3">
        <f>Params!D$29+HOUR(A201-Params!C$29)*3600+MINUTE(A201-Params!C$29)*60+SECOND(A201-Params!C$29)</f>
        <v>1553301105</v>
      </c>
      <c r="C201">
        <f t="shared" si="59"/>
        <v>3</v>
      </c>
      <c r="D201">
        <f t="shared" ca="1" si="60"/>
        <v>136</v>
      </c>
      <c r="E201">
        <f t="shared" ca="1" si="80"/>
        <v>54158.58738200667</v>
      </c>
      <c r="F201">
        <f t="shared" ca="1" si="81"/>
        <v>32438.23607888</v>
      </c>
      <c r="G201">
        <f t="shared" ca="1" si="61"/>
        <v>10363.200000000001</v>
      </c>
      <c r="H201" s="9">
        <f t="shared" ca="1" si="84"/>
        <v>166.64097086586668</v>
      </c>
      <c r="I201" s="9">
        <f t="shared" ca="1" si="84"/>
        <v>99.810479814399997</v>
      </c>
      <c r="J201" s="9">
        <f t="shared" ca="1" si="84"/>
        <v>0</v>
      </c>
      <c r="K201" s="9">
        <f t="shared" ca="1" si="84"/>
        <v>194.24557923386411</v>
      </c>
      <c r="L201" s="9">
        <f t="shared" ca="1" si="84"/>
        <v>59.080279440885654</v>
      </c>
      <c r="M201">
        <f t="shared" ca="1" si="82"/>
        <v>56.138888888888886</v>
      </c>
      <c r="N201">
        <f t="shared" ca="1" si="83"/>
        <v>33.799999999999997</v>
      </c>
    </row>
    <row r="202" spans="1:14" x14ac:dyDescent="0.25">
      <c r="A202" s="4">
        <f t="shared" si="79"/>
        <v>0.42951388888888892</v>
      </c>
      <c r="B202" s="3">
        <f>Params!D$29+HOUR(A202-Params!C$29)*3600+MINUTE(A202-Params!C$29)*60+SECOND(A202-Params!C$29)</f>
        <v>1553301110</v>
      </c>
      <c r="C202">
        <f t="shared" si="59"/>
        <v>3</v>
      </c>
      <c r="D202">
        <f t="shared" ca="1" si="60"/>
        <v>136</v>
      </c>
      <c r="E202">
        <f t="shared" ca="1" si="80"/>
        <v>54991.792236336005</v>
      </c>
      <c r="F202">
        <f t="shared" ca="1" si="81"/>
        <v>32937.288477951995</v>
      </c>
      <c r="G202">
        <f t="shared" ca="1" si="61"/>
        <v>10363.200000000001</v>
      </c>
      <c r="H202" s="9">
        <f t="shared" ca="1" si="84"/>
        <v>166.64097086586668</v>
      </c>
      <c r="I202" s="9">
        <f t="shared" ca="1" si="84"/>
        <v>99.810479814399997</v>
      </c>
      <c r="J202" s="9">
        <f t="shared" ca="1" si="84"/>
        <v>0</v>
      </c>
      <c r="K202" s="9">
        <f t="shared" ca="1" si="84"/>
        <v>194.24557923386411</v>
      </c>
      <c r="L202" s="9">
        <f t="shared" ca="1" si="84"/>
        <v>59.080279440885654</v>
      </c>
      <c r="M202">
        <f t="shared" ca="1" si="82"/>
        <v>56.143333333333331</v>
      </c>
      <c r="N202">
        <f t="shared" ca="1" si="83"/>
        <v>33.813333333333333</v>
      </c>
    </row>
    <row r="203" spans="1:14" x14ac:dyDescent="0.25">
      <c r="A203" s="4">
        <f t="shared" si="79"/>
        <v>0.42957175925925922</v>
      </c>
      <c r="B203" s="3">
        <f>Params!D$29+HOUR(A203-Params!C$29)*3600+MINUTE(A203-Params!C$29)*60+SECOND(A203-Params!C$29)</f>
        <v>1553301115</v>
      </c>
      <c r="C203">
        <f t="shared" si="59"/>
        <v>3</v>
      </c>
      <c r="D203">
        <f t="shared" ca="1" si="60"/>
        <v>136</v>
      </c>
      <c r="E203">
        <f t="shared" ca="1" si="80"/>
        <v>55824.99709066534</v>
      </c>
      <c r="F203">
        <f t="shared" ca="1" si="81"/>
        <v>33436.340877023998</v>
      </c>
      <c r="G203">
        <f t="shared" ca="1" si="61"/>
        <v>10363.200000000001</v>
      </c>
      <c r="H203" s="9">
        <f t="shared" ca="1" si="84"/>
        <v>166.64097086586668</v>
      </c>
      <c r="I203" s="9">
        <f t="shared" ca="1" si="84"/>
        <v>99.810479814399997</v>
      </c>
      <c r="J203" s="9">
        <f t="shared" ca="1" si="84"/>
        <v>0</v>
      </c>
      <c r="K203" s="9">
        <f t="shared" ca="1" si="84"/>
        <v>194.24557923386411</v>
      </c>
      <c r="L203" s="9">
        <f t="shared" ca="1" si="84"/>
        <v>59.080279440885654</v>
      </c>
      <c r="M203">
        <f t="shared" ca="1" si="82"/>
        <v>56.147777777777776</v>
      </c>
      <c r="N203">
        <f t="shared" ca="1" si="83"/>
        <v>33.826666666666661</v>
      </c>
    </row>
    <row r="204" spans="1:14" x14ac:dyDescent="0.25">
      <c r="A204" s="4">
        <f t="shared" si="79"/>
        <v>0.42962962962962964</v>
      </c>
      <c r="B204" s="3">
        <f>Params!D$29+HOUR(A204-Params!C$29)*3600+MINUTE(A204-Params!C$29)*60+SECOND(A204-Params!C$29)</f>
        <v>1553301120</v>
      </c>
      <c r="C204">
        <f t="shared" si="59"/>
        <v>3</v>
      </c>
      <c r="D204">
        <f t="shared" ca="1" si="60"/>
        <v>136</v>
      </c>
      <c r="E204">
        <f t="shared" ca="1" si="80"/>
        <v>56658.201944994675</v>
      </c>
      <c r="F204">
        <f t="shared" ca="1" si="81"/>
        <v>33935.393276096002</v>
      </c>
      <c r="G204">
        <f t="shared" ca="1" si="61"/>
        <v>10363.200000000001</v>
      </c>
      <c r="H204" s="9">
        <f t="shared" ca="1" si="84"/>
        <v>166.64097086586668</v>
      </c>
      <c r="I204" s="9">
        <f t="shared" ca="1" si="84"/>
        <v>99.810479814399997</v>
      </c>
      <c r="J204" s="9">
        <f t="shared" ca="1" si="84"/>
        <v>0</v>
      </c>
      <c r="K204" s="9">
        <f t="shared" ca="1" si="84"/>
        <v>194.24557923386411</v>
      </c>
      <c r="L204" s="9">
        <f t="shared" ca="1" si="84"/>
        <v>59.080279440885654</v>
      </c>
      <c r="M204">
        <f t="shared" ca="1" si="82"/>
        <v>56.152222222222221</v>
      </c>
      <c r="N204">
        <f t="shared" ca="1" si="83"/>
        <v>33.839999999999996</v>
      </c>
    </row>
    <row r="205" spans="1:14" x14ac:dyDescent="0.25">
      <c r="A205" s="4">
        <f t="shared" si="79"/>
        <v>0.4296875</v>
      </c>
      <c r="B205" s="3">
        <f>Params!D$29+HOUR(A205-Params!C$29)*3600+MINUTE(A205-Params!C$29)*60+SECOND(A205-Params!C$29)</f>
        <v>1553301125</v>
      </c>
      <c r="C205">
        <f t="shared" si="59"/>
        <v>3</v>
      </c>
      <c r="D205">
        <f t="shared" ca="1" si="60"/>
        <v>136</v>
      </c>
      <c r="E205">
        <f t="shared" ca="1" si="80"/>
        <v>57491.406799324002</v>
      </c>
      <c r="F205">
        <f t="shared" ca="1" si="81"/>
        <v>34434.445675167997</v>
      </c>
      <c r="G205">
        <f t="shared" ca="1" si="61"/>
        <v>10363.200000000001</v>
      </c>
      <c r="H205" s="9">
        <f t="shared" ca="1" si="84"/>
        <v>166.64097086586668</v>
      </c>
      <c r="I205" s="9">
        <f t="shared" ca="1" si="84"/>
        <v>99.810479814399997</v>
      </c>
      <c r="J205" s="9">
        <f t="shared" ca="1" si="84"/>
        <v>0</v>
      </c>
      <c r="K205" s="9">
        <f t="shared" ca="1" si="84"/>
        <v>194.24557923386411</v>
      </c>
      <c r="L205" s="9">
        <f t="shared" ca="1" si="84"/>
        <v>59.080279440885654</v>
      </c>
      <c r="M205">
        <f t="shared" ca="1" si="82"/>
        <v>56.156666666666666</v>
      </c>
      <c r="N205">
        <f t="shared" ca="1" si="83"/>
        <v>33.853333333333332</v>
      </c>
    </row>
    <row r="206" spans="1:14" x14ac:dyDescent="0.25">
      <c r="A206" s="4">
        <f t="shared" si="79"/>
        <v>0.42974537037037036</v>
      </c>
      <c r="B206" s="3">
        <f>Params!D$29+HOUR(A206-Params!C$29)*3600+MINUTE(A206-Params!C$29)*60+SECOND(A206-Params!C$29)</f>
        <v>1553301130</v>
      </c>
      <c r="C206">
        <f t="shared" si="59"/>
        <v>3</v>
      </c>
      <c r="D206">
        <f t="shared" ca="1" si="60"/>
        <v>136</v>
      </c>
      <c r="E206">
        <f t="shared" ca="1" si="80"/>
        <v>58324.611653653337</v>
      </c>
      <c r="F206">
        <f t="shared" ca="1" si="81"/>
        <v>34933.49807424</v>
      </c>
      <c r="G206">
        <f t="shared" ca="1" si="61"/>
        <v>10363.200000000001</v>
      </c>
      <c r="H206" s="9">
        <f t="shared" ca="1" si="84"/>
        <v>166.64097086586668</v>
      </c>
      <c r="I206" s="9">
        <f t="shared" ca="1" si="84"/>
        <v>99.810479814399997</v>
      </c>
      <c r="J206" s="9">
        <f t="shared" ca="1" si="84"/>
        <v>0</v>
      </c>
      <c r="K206" s="9">
        <f t="shared" ca="1" si="84"/>
        <v>194.24557923386411</v>
      </c>
      <c r="L206" s="9">
        <f t="shared" ca="1" si="84"/>
        <v>59.080279440885654</v>
      </c>
      <c r="M206">
        <f t="shared" ca="1" si="82"/>
        <v>56.161111111111111</v>
      </c>
      <c r="N206">
        <f t="shared" ca="1" si="83"/>
        <v>33.86666666666666</v>
      </c>
    </row>
    <row r="207" spans="1:14" x14ac:dyDescent="0.25">
      <c r="A207" s="4">
        <f t="shared" si="79"/>
        <v>0.42980324074074078</v>
      </c>
      <c r="B207" s="3">
        <f>Params!D$29+HOUR(A207-Params!C$29)*3600+MINUTE(A207-Params!C$29)*60+SECOND(A207-Params!C$29)</f>
        <v>1553301135</v>
      </c>
      <c r="C207">
        <f t="shared" si="59"/>
        <v>3</v>
      </c>
      <c r="D207">
        <f t="shared" ca="1" si="60"/>
        <v>136</v>
      </c>
      <c r="E207">
        <f t="shared" ca="1" si="80"/>
        <v>59157.816507982672</v>
      </c>
      <c r="F207">
        <f t="shared" ca="1" si="81"/>
        <v>35432.550473311996</v>
      </c>
      <c r="G207">
        <f t="shared" ca="1" si="61"/>
        <v>10363.200000000001</v>
      </c>
      <c r="H207" s="9">
        <f t="shared" ca="1" si="84"/>
        <v>166.64097086586668</v>
      </c>
      <c r="I207" s="9">
        <f t="shared" ca="1" si="84"/>
        <v>99.810479814399997</v>
      </c>
      <c r="J207" s="9">
        <f t="shared" ca="1" si="84"/>
        <v>0</v>
      </c>
      <c r="K207" s="9">
        <f t="shared" ca="1" si="84"/>
        <v>194.24557923386411</v>
      </c>
      <c r="L207" s="9">
        <f t="shared" ca="1" si="84"/>
        <v>59.080279440885654</v>
      </c>
      <c r="M207">
        <f t="shared" ca="1" si="82"/>
        <v>56.165555555555557</v>
      </c>
      <c r="N207">
        <f t="shared" ca="1" si="83"/>
        <v>33.879999999999995</v>
      </c>
    </row>
    <row r="208" spans="1:14" x14ac:dyDescent="0.25">
      <c r="A208" s="4">
        <f t="shared" si="79"/>
        <v>0.42986111111111108</v>
      </c>
      <c r="B208" s="3">
        <f>Params!D$29+HOUR(A208-Params!C$29)*3600+MINUTE(A208-Params!C$29)*60+SECOND(A208-Params!C$29)</f>
        <v>1553301140</v>
      </c>
      <c r="C208">
        <f t="shared" si="59"/>
        <v>3</v>
      </c>
      <c r="D208">
        <f t="shared" ca="1" si="60"/>
        <v>136</v>
      </c>
      <c r="E208">
        <f t="shared" ca="1" si="80"/>
        <v>59991.021362312007</v>
      </c>
      <c r="F208">
        <f t="shared" ca="1" si="81"/>
        <v>35931.602872383999</v>
      </c>
      <c r="G208">
        <f t="shared" ca="1" si="61"/>
        <v>10363.200000000001</v>
      </c>
      <c r="H208" s="9">
        <f t="shared" ca="1" si="84"/>
        <v>166.64097086586668</v>
      </c>
      <c r="I208" s="9">
        <f t="shared" ca="1" si="84"/>
        <v>99.810479814399997</v>
      </c>
      <c r="J208" s="9">
        <f t="shared" ca="1" si="84"/>
        <v>0</v>
      </c>
      <c r="K208" s="9">
        <f t="shared" ca="1" si="84"/>
        <v>194.24557923386411</v>
      </c>
      <c r="L208" s="9">
        <f t="shared" ca="1" si="84"/>
        <v>59.080279440885654</v>
      </c>
      <c r="M208">
        <f t="shared" ca="1" si="82"/>
        <v>56.17</v>
      </c>
      <c r="N208">
        <f t="shared" ca="1" si="83"/>
        <v>33.893333333333331</v>
      </c>
    </row>
    <row r="209" spans="1:14" x14ac:dyDescent="0.25">
      <c r="A209" s="4">
        <f t="shared" si="79"/>
        <v>0.4299189814814815</v>
      </c>
      <c r="B209" s="3">
        <f>Params!D$29+HOUR(A209-Params!C$29)*3600+MINUTE(A209-Params!C$29)*60+SECOND(A209-Params!C$29)</f>
        <v>1553301145</v>
      </c>
      <c r="C209">
        <f t="shared" si="59"/>
        <v>3</v>
      </c>
      <c r="D209">
        <f t="shared" ca="1" si="60"/>
        <v>136</v>
      </c>
      <c r="E209">
        <f t="shared" ca="1" si="80"/>
        <v>60824.226216641342</v>
      </c>
      <c r="F209">
        <f t="shared" ca="1" si="81"/>
        <v>36430.655271455995</v>
      </c>
      <c r="G209">
        <f t="shared" ca="1" si="61"/>
        <v>10363.200000000001</v>
      </c>
      <c r="H209" s="9">
        <f t="shared" ca="1" si="84"/>
        <v>166.64097086586668</v>
      </c>
      <c r="I209" s="9">
        <f t="shared" ca="1" si="84"/>
        <v>99.810479814399997</v>
      </c>
      <c r="J209" s="9">
        <f t="shared" ca="1" si="84"/>
        <v>0</v>
      </c>
      <c r="K209" s="9">
        <f t="shared" ca="1" si="84"/>
        <v>194.24557923386411</v>
      </c>
      <c r="L209" s="9">
        <f t="shared" ca="1" si="84"/>
        <v>59.080279440885654</v>
      </c>
      <c r="M209">
        <f t="shared" ca="1" si="82"/>
        <v>56.174444444444447</v>
      </c>
      <c r="N209">
        <f t="shared" ca="1" si="83"/>
        <v>33.906666666666666</v>
      </c>
    </row>
    <row r="210" spans="1:14" x14ac:dyDescent="0.25">
      <c r="A210" s="4">
        <f>TIME(HOUR(A209),MINUTE(A209),SECOND(A209)+5)</f>
        <v>0.42997685185185186</v>
      </c>
      <c r="B210" s="3">
        <f>Params!D$29+HOUR(A210-Params!C$29)*3600+MINUTE(A210-Params!C$29)*60+SECOND(A210-Params!C$29)</f>
        <v>1553301150</v>
      </c>
      <c r="C210">
        <f t="shared" si="59"/>
        <v>3</v>
      </c>
      <c r="D210">
        <f t="shared" ca="1" si="60"/>
        <v>136</v>
      </c>
      <c r="E210">
        <f ca="1">INDIRECT("E$"&amp;C210)+INDIRECT("H$"&amp;C210)*($B210-INDIRECT("B$"&amp;D210))</f>
        <v>61657.43107097067</v>
      </c>
      <c r="F210">
        <f ca="1">INDIRECT("F$"&amp;C210)+INDIRECT("I$"&amp;C210)*($B210-INDIRECT("B$"&amp;D210))</f>
        <v>36929.707670527998</v>
      </c>
      <c r="G210">
        <f t="shared" ca="1" si="61"/>
        <v>10363.200000000001</v>
      </c>
      <c r="H210" s="9">
        <f t="shared" ca="1" si="84"/>
        <v>166.64097086586668</v>
      </c>
      <c r="I210" s="9">
        <f t="shared" ca="1" si="84"/>
        <v>99.810479814399997</v>
      </c>
      <c r="J210" s="9">
        <f t="shared" ca="1" si="84"/>
        <v>0</v>
      </c>
      <c r="K210" s="9">
        <f t="shared" ca="1" si="84"/>
        <v>194.24557923386411</v>
      </c>
      <c r="L210" s="9">
        <f t="shared" ca="1" si="84"/>
        <v>59.080279440885654</v>
      </c>
      <c r="M210">
        <f ca="1">INDIRECT("M$"&amp;C210)+INDIRECT("O$"&amp;C210)*($B210-INDIRECT("B$"&amp;D210))</f>
        <v>56.178888888888892</v>
      </c>
      <c r="N210">
        <f ca="1">INDIRECT("N$"&amp;C210)+INDIRECT("P$"&amp;C210)*($B210-INDIRECT("B$"&amp;D210))</f>
        <v>33.919999999999995</v>
      </c>
    </row>
    <row r="211" spans="1:14" x14ac:dyDescent="0.25">
      <c r="A211" s="4">
        <f t="shared" ref="A211:A227" si="85">TIME(HOUR(A210),MINUTE(A210),SECOND(A210)+5)</f>
        <v>0.43003472222222222</v>
      </c>
      <c r="B211" s="3">
        <f>Params!D$29+HOUR(A211-Params!C$29)*3600+MINUTE(A211-Params!C$29)*60+SECOND(A211-Params!C$29)</f>
        <v>1553301155</v>
      </c>
      <c r="C211">
        <f t="shared" si="59"/>
        <v>3</v>
      </c>
      <c r="D211">
        <f t="shared" ca="1" si="60"/>
        <v>136</v>
      </c>
      <c r="E211">
        <f t="shared" ref="E211:E227" ca="1" si="86">INDIRECT("E$"&amp;C211)+INDIRECT("H$"&amp;C211)*($B211-INDIRECT("B$"&amp;D211))</f>
        <v>62490.635925300005</v>
      </c>
      <c r="F211">
        <f t="shared" ref="F211:F227" ca="1" si="87">INDIRECT("F$"&amp;C211)+INDIRECT("I$"&amp;C211)*($B211-INDIRECT("B$"&amp;D211))</f>
        <v>37428.760069600001</v>
      </c>
      <c r="G211">
        <f t="shared" ca="1" si="61"/>
        <v>10363.200000000001</v>
      </c>
      <c r="H211" s="9">
        <f t="shared" ca="1" si="84"/>
        <v>166.64097086586668</v>
      </c>
      <c r="I211" s="9">
        <f t="shared" ca="1" si="84"/>
        <v>99.810479814399997</v>
      </c>
      <c r="J211" s="9">
        <f t="shared" ca="1" si="84"/>
        <v>0</v>
      </c>
      <c r="K211" s="9">
        <f t="shared" ca="1" si="84"/>
        <v>194.24557923386411</v>
      </c>
      <c r="L211" s="9">
        <f t="shared" ca="1" si="84"/>
        <v>59.080279440885654</v>
      </c>
      <c r="M211">
        <f t="shared" ref="M211:M227" ca="1" si="88">INDIRECT("M$"&amp;C211)+INDIRECT("O$"&amp;C211)*($B211-INDIRECT("B$"&amp;D211))</f>
        <v>56.183333333333337</v>
      </c>
      <c r="N211">
        <f t="shared" ref="N211:N227" ca="1" si="89">INDIRECT("N$"&amp;C211)+INDIRECT("P$"&amp;C211)*($B211-INDIRECT("B$"&amp;D211))</f>
        <v>33.93333333333333</v>
      </c>
    </row>
    <row r="212" spans="1:14" x14ac:dyDescent="0.25">
      <c r="A212" s="4">
        <f t="shared" si="85"/>
        <v>0.43009259259259264</v>
      </c>
      <c r="B212" s="3">
        <f>Params!D$29+HOUR(A212-Params!C$29)*3600+MINUTE(A212-Params!C$29)*60+SECOND(A212-Params!C$29)</f>
        <v>1553301160</v>
      </c>
      <c r="C212">
        <f t="shared" si="59"/>
        <v>3</v>
      </c>
      <c r="D212">
        <f t="shared" ca="1" si="60"/>
        <v>136</v>
      </c>
      <c r="E212">
        <f t="shared" ca="1" si="86"/>
        <v>63323.84077962934</v>
      </c>
      <c r="F212">
        <f t="shared" ca="1" si="87"/>
        <v>37927.812468671997</v>
      </c>
      <c r="G212">
        <f t="shared" ca="1" si="61"/>
        <v>10363.200000000001</v>
      </c>
      <c r="H212" s="9">
        <f t="shared" ca="1" si="84"/>
        <v>166.64097086586668</v>
      </c>
      <c r="I212" s="9">
        <f t="shared" ca="1" si="84"/>
        <v>99.810479814399997</v>
      </c>
      <c r="J212" s="9">
        <f t="shared" ca="1" si="84"/>
        <v>0</v>
      </c>
      <c r="K212" s="9">
        <f t="shared" ca="1" si="84"/>
        <v>194.24557923386411</v>
      </c>
      <c r="L212" s="9">
        <f t="shared" ca="1" si="84"/>
        <v>59.080279440885654</v>
      </c>
      <c r="M212">
        <f t="shared" ca="1" si="88"/>
        <v>56.187777777777775</v>
      </c>
      <c r="N212">
        <f t="shared" ca="1" si="89"/>
        <v>33.946666666666665</v>
      </c>
    </row>
    <row r="213" spans="1:14" x14ac:dyDescent="0.25">
      <c r="A213" s="4">
        <f t="shared" si="85"/>
        <v>0.43015046296296294</v>
      </c>
      <c r="B213" s="3">
        <f>Params!D$29+HOUR(A213-Params!C$29)*3600+MINUTE(A213-Params!C$29)*60+SECOND(A213-Params!C$29)</f>
        <v>1553301165</v>
      </c>
      <c r="C213">
        <f t="shared" si="59"/>
        <v>3</v>
      </c>
      <c r="D213">
        <f t="shared" ca="1" si="60"/>
        <v>136</v>
      </c>
      <c r="E213">
        <f t="shared" ca="1" si="86"/>
        <v>64157.045633958674</v>
      </c>
      <c r="F213">
        <f t="shared" ca="1" si="87"/>
        <v>38426.864867744</v>
      </c>
      <c r="G213">
        <f t="shared" ca="1" si="61"/>
        <v>10363.200000000001</v>
      </c>
      <c r="H213" s="9">
        <f t="shared" ca="1" si="84"/>
        <v>166.64097086586668</v>
      </c>
      <c r="I213" s="9">
        <f t="shared" ca="1" si="84"/>
        <v>99.810479814399997</v>
      </c>
      <c r="J213" s="9">
        <f t="shared" ca="1" si="84"/>
        <v>0</v>
      </c>
      <c r="K213" s="9">
        <f t="shared" ca="1" si="84"/>
        <v>194.24557923386411</v>
      </c>
      <c r="L213" s="9">
        <f t="shared" ca="1" si="84"/>
        <v>59.080279440885654</v>
      </c>
      <c r="M213">
        <f t="shared" ca="1" si="88"/>
        <v>56.19222222222222</v>
      </c>
      <c r="N213">
        <f t="shared" ca="1" si="89"/>
        <v>33.959999999999994</v>
      </c>
    </row>
    <row r="214" spans="1:14" x14ac:dyDescent="0.25">
      <c r="A214" s="4">
        <f t="shared" si="85"/>
        <v>0.4302083333333333</v>
      </c>
      <c r="B214" s="3">
        <f>Params!D$29+HOUR(A214-Params!C$29)*3600+MINUTE(A214-Params!C$29)*60+SECOND(A214-Params!C$29)</f>
        <v>1553301170</v>
      </c>
      <c r="C214">
        <f t="shared" si="59"/>
        <v>3</v>
      </c>
      <c r="D214">
        <f t="shared" ca="1" si="60"/>
        <v>136</v>
      </c>
      <c r="E214">
        <f t="shared" ca="1" si="86"/>
        <v>64990.250488288009</v>
      </c>
      <c r="F214">
        <f t="shared" ca="1" si="87"/>
        <v>38925.917266815995</v>
      </c>
      <c r="G214">
        <f t="shared" ca="1" si="61"/>
        <v>10363.200000000001</v>
      </c>
      <c r="H214" s="9">
        <f t="shared" ca="1" si="84"/>
        <v>166.64097086586668</v>
      </c>
      <c r="I214" s="9">
        <f t="shared" ca="1" si="84"/>
        <v>99.810479814399997</v>
      </c>
      <c r="J214" s="9">
        <f t="shared" ca="1" si="84"/>
        <v>0</v>
      </c>
      <c r="K214" s="9">
        <f t="shared" ca="1" si="84"/>
        <v>194.24557923386411</v>
      </c>
      <c r="L214" s="9">
        <f t="shared" ca="1" si="84"/>
        <v>59.080279440885654</v>
      </c>
      <c r="M214">
        <f t="shared" ca="1" si="88"/>
        <v>56.196666666666665</v>
      </c>
      <c r="N214">
        <f t="shared" ca="1" si="89"/>
        <v>33.973333333333329</v>
      </c>
    </row>
    <row r="215" spans="1:14" x14ac:dyDescent="0.25">
      <c r="A215" s="4">
        <f t="shared" si="85"/>
        <v>0.43026620370370372</v>
      </c>
      <c r="B215" s="3">
        <f>Params!D$29+HOUR(A215-Params!C$29)*3600+MINUTE(A215-Params!C$29)*60+SECOND(A215-Params!C$29)</f>
        <v>1553301175</v>
      </c>
      <c r="C215">
        <f t="shared" si="59"/>
        <v>3</v>
      </c>
      <c r="D215">
        <f t="shared" ca="1" si="60"/>
        <v>136</v>
      </c>
      <c r="E215">
        <f t="shared" ca="1" si="86"/>
        <v>65823.455342617337</v>
      </c>
      <c r="F215">
        <f t="shared" ca="1" si="87"/>
        <v>39424.969665887998</v>
      </c>
      <c r="G215">
        <f t="shared" ca="1" si="61"/>
        <v>10363.200000000001</v>
      </c>
      <c r="H215" s="9">
        <f t="shared" ca="1" si="84"/>
        <v>166.64097086586668</v>
      </c>
      <c r="I215" s="9">
        <f t="shared" ca="1" si="84"/>
        <v>99.810479814399997</v>
      </c>
      <c r="J215" s="9">
        <f t="shared" ca="1" si="84"/>
        <v>0</v>
      </c>
      <c r="K215" s="9">
        <f t="shared" ca="1" si="84"/>
        <v>194.24557923386411</v>
      </c>
      <c r="L215" s="9">
        <f t="shared" ca="1" si="84"/>
        <v>59.080279440885654</v>
      </c>
      <c r="M215">
        <f t="shared" ca="1" si="88"/>
        <v>56.201111111111111</v>
      </c>
      <c r="N215">
        <f t="shared" ca="1" si="89"/>
        <v>33.986666666666665</v>
      </c>
    </row>
    <row r="216" spans="1:14" x14ac:dyDescent="0.25">
      <c r="A216" s="4">
        <f t="shared" si="85"/>
        <v>0.43032407407407408</v>
      </c>
      <c r="B216" s="3">
        <f>Params!D$29+HOUR(A216-Params!C$29)*3600+MINUTE(A216-Params!C$29)*60+SECOND(A216-Params!C$29)</f>
        <v>1553301180</v>
      </c>
      <c r="C216">
        <f t="shared" si="59"/>
        <v>3</v>
      </c>
      <c r="D216">
        <f t="shared" ca="1" si="60"/>
        <v>136</v>
      </c>
      <c r="E216">
        <f t="shared" ca="1" si="86"/>
        <v>66656.660196946672</v>
      </c>
      <c r="F216">
        <f t="shared" ca="1" si="87"/>
        <v>39924.022064960001</v>
      </c>
      <c r="G216">
        <f t="shared" ca="1" si="61"/>
        <v>10363.200000000001</v>
      </c>
      <c r="H216" s="9">
        <f t="shared" ref="H216:L231" ca="1" si="90">INDIRECT(ADDRESS($C216,COLUMN()))</f>
        <v>166.64097086586668</v>
      </c>
      <c r="I216" s="9">
        <f t="shared" ca="1" si="90"/>
        <v>99.810479814399997</v>
      </c>
      <c r="J216" s="9">
        <f t="shared" ca="1" si="90"/>
        <v>0</v>
      </c>
      <c r="K216" s="9">
        <f t="shared" ca="1" si="90"/>
        <v>194.24557923386411</v>
      </c>
      <c r="L216" s="9">
        <f t="shared" ca="1" si="90"/>
        <v>59.080279440885654</v>
      </c>
      <c r="M216">
        <f t="shared" ca="1" si="88"/>
        <v>56.205555555555556</v>
      </c>
      <c r="N216">
        <f t="shared" ca="1" si="89"/>
        <v>34</v>
      </c>
    </row>
    <row r="217" spans="1:14" x14ac:dyDescent="0.25">
      <c r="A217" s="4">
        <f t="shared" si="85"/>
        <v>0.4303819444444445</v>
      </c>
      <c r="B217" s="3">
        <f>Params!D$29+HOUR(A217-Params!C$29)*3600+MINUTE(A217-Params!C$29)*60+SECOND(A217-Params!C$29)</f>
        <v>1553301185</v>
      </c>
      <c r="C217">
        <f t="shared" si="59"/>
        <v>3</v>
      </c>
      <c r="D217">
        <f t="shared" ca="1" si="60"/>
        <v>136</v>
      </c>
      <c r="E217">
        <f t="shared" ca="1" si="86"/>
        <v>67489.865051275992</v>
      </c>
      <c r="F217">
        <f t="shared" ca="1" si="87"/>
        <v>40423.074464031997</v>
      </c>
      <c r="G217">
        <f t="shared" ca="1" si="61"/>
        <v>10363.200000000001</v>
      </c>
      <c r="H217" s="9">
        <f t="shared" ca="1" si="90"/>
        <v>166.64097086586668</v>
      </c>
      <c r="I217" s="9">
        <f t="shared" ca="1" si="90"/>
        <v>99.810479814399997</v>
      </c>
      <c r="J217" s="9">
        <f t="shared" ca="1" si="90"/>
        <v>0</v>
      </c>
      <c r="K217" s="9">
        <f t="shared" ca="1" si="90"/>
        <v>194.24557923386411</v>
      </c>
      <c r="L217" s="9">
        <f t="shared" ca="1" si="90"/>
        <v>59.080279440885654</v>
      </c>
      <c r="M217">
        <f t="shared" ca="1" si="88"/>
        <v>56.21</v>
      </c>
      <c r="N217">
        <f t="shared" ca="1" si="89"/>
        <v>34.013333333333328</v>
      </c>
    </row>
    <row r="218" spans="1:14" x14ac:dyDescent="0.25">
      <c r="A218" s="4">
        <f t="shared" si="85"/>
        <v>0.4304398148148148</v>
      </c>
      <c r="B218" s="3">
        <f>Params!D$29+HOUR(A218-Params!C$29)*3600+MINUTE(A218-Params!C$29)*60+SECOND(A218-Params!C$29)</f>
        <v>1553301190</v>
      </c>
      <c r="C218">
        <f t="shared" si="59"/>
        <v>3</v>
      </c>
      <c r="D218">
        <f t="shared" ca="1" si="60"/>
        <v>136</v>
      </c>
      <c r="E218">
        <f t="shared" ca="1" si="86"/>
        <v>68323.069905605327</v>
      </c>
      <c r="F218">
        <f t="shared" ca="1" si="87"/>
        <v>40922.126863104</v>
      </c>
      <c r="G218">
        <f t="shared" ca="1" si="61"/>
        <v>10363.200000000001</v>
      </c>
      <c r="H218" s="9">
        <f t="shared" ca="1" si="90"/>
        <v>166.64097086586668</v>
      </c>
      <c r="I218" s="9">
        <f t="shared" ca="1" si="90"/>
        <v>99.810479814399997</v>
      </c>
      <c r="J218" s="9">
        <f t="shared" ca="1" si="90"/>
        <v>0</v>
      </c>
      <c r="K218" s="9">
        <f t="shared" ca="1" si="90"/>
        <v>194.24557923386411</v>
      </c>
      <c r="L218" s="9">
        <f t="shared" ca="1" si="90"/>
        <v>59.080279440885654</v>
      </c>
      <c r="M218">
        <f t="shared" ca="1" si="88"/>
        <v>56.214444444444446</v>
      </c>
      <c r="N218">
        <f t="shared" ca="1" si="89"/>
        <v>34.026666666666664</v>
      </c>
    </row>
    <row r="219" spans="1:14" x14ac:dyDescent="0.25">
      <c r="A219" s="4">
        <f t="shared" si="85"/>
        <v>0.43049768518518516</v>
      </c>
      <c r="B219" s="3">
        <f>Params!D$29+HOUR(A219-Params!C$29)*3600+MINUTE(A219-Params!C$29)*60+SECOND(A219-Params!C$29)</f>
        <v>1553301195</v>
      </c>
      <c r="C219">
        <f t="shared" si="59"/>
        <v>3</v>
      </c>
      <c r="D219">
        <f t="shared" ca="1" si="60"/>
        <v>136</v>
      </c>
      <c r="E219">
        <f t="shared" ca="1" si="86"/>
        <v>69156.274759934662</v>
      </c>
      <c r="F219">
        <f t="shared" ca="1" si="87"/>
        <v>41421.179262175996</v>
      </c>
      <c r="G219">
        <f t="shared" ca="1" si="61"/>
        <v>10363.200000000001</v>
      </c>
      <c r="H219" s="9">
        <f t="shared" ca="1" si="90"/>
        <v>166.64097086586668</v>
      </c>
      <c r="I219" s="9">
        <f t="shared" ca="1" si="90"/>
        <v>99.810479814399997</v>
      </c>
      <c r="J219" s="9">
        <f t="shared" ca="1" si="90"/>
        <v>0</v>
      </c>
      <c r="K219" s="9">
        <f t="shared" ca="1" si="90"/>
        <v>194.24557923386411</v>
      </c>
      <c r="L219" s="9">
        <f t="shared" ca="1" si="90"/>
        <v>59.080279440885654</v>
      </c>
      <c r="M219">
        <f t="shared" ca="1" si="88"/>
        <v>56.218888888888891</v>
      </c>
      <c r="N219">
        <f t="shared" ca="1" si="89"/>
        <v>34.04</v>
      </c>
    </row>
    <row r="220" spans="1:14" x14ac:dyDescent="0.25">
      <c r="A220" s="4">
        <f t="shared" si="85"/>
        <v>0.43055555555555558</v>
      </c>
      <c r="B220" s="3">
        <f>Params!D$29+HOUR(A220-Params!C$29)*3600+MINUTE(A220-Params!C$29)*60+SECOND(A220-Params!C$29)</f>
        <v>1553301200</v>
      </c>
      <c r="C220">
        <f t="shared" si="59"/>
        <v>3</v>
      </c>
      <c r="D220">
        <f t="shared" ca="1" si="60"/>
        <v>136</v>
      </c>
      <c r="E220">
        <f t="shared" ca="1" si="86"/>
        <v>69989.479614263997</v>
      </c>
      <c r="F220">
        <f t="shared" ca="1" si="87"/>
        <v>41920.231661247999</v>
      </c>
      <c r="G220">
        <f t="shared" ca="1" si="61"/>
        <v>10363.200000000001</v>
      </c>
      <c r="H220" s="9">
        <f t="shared" ca="1" si="90"/>
        <v>166.64097086586668</v>
      </c>
      <c r="I220" s="9">
        <f t="shared" ca="1" si="90"/>
        <v>99.810479814399997</v>
      </c>
      <c r="J220" s="9">
        <f t="shared" ca="1" si="90"/>
        <v>0</v>
      </c>
      <c r="K220" s="9">
        <f t="shared" ca="1" si="90"/>
        <v>194.24557923386411</v>
      </c>
      <c r="L220" s="9">
        <f t="shared" ca="1" si="90"/>
        <v>59.080279440885654</v>
      </c>
      <c r="M220">
        <f t="shared" ca="1" si="88"/>
        <v>56.223333333333336</v>
      </c>
      <c r="N220">
        <f t="shared" ca="1" si="89"/>
        <v>34.053333333333327</v>
      </c>
    </row>
    <row r="221" spans="1:14" x14ac:dyDescent="0.25">
      <c r="A221" s="4">
        <f t="shared" si="85"/>
        <v>0.43061342592592594</v>
      </c>
      <c r="B221" s="3">
        <f>Params!D$29+HOUR(A221-Params!C$29)*3600+MINUTE(A221-Params!C$29)*60+SECOND(A221-Params!C$29)</f>
        <v>1553301205</v>
      </c>
      <c r="C221">
        <f t="shared" si="59"/>
        <v>3</v>
      </c>
      <c r="D221">
        <f t="shared" ca="1" si="60"/>
        <v>136</v>
      </c>
      <c r="E221">
        <f t="shared" ca="1" si="86"/>
        <v>70822.684468593332</v>
      </c>
      <c r="F221">
        <f t="shared" ca="1" si="87"/>
        <v>42419.284060319995</v>
      </c>
      <c r="G221">
        <f t="shared" ca="1" si="61"/>
        <v>10363.200000000001</v>
      </c>
      <c r="H221" s="9">
        <f t="shared" ca="1" si="90"/>
        <v>166.64097086586668</v>
      </c>
      <c r="I221" s="9">
        <f t="shared" ca="1" si="90"/>
        <v>99.810479814399997</v>
      </c>
      <c r="J221" s="9">
        <f t="shared" ca="1" si="90"/>
        <v>0</v>
      </c>
      <c r="K221" s="9">
        <f t="shared" ca="1" si="90"/>
        <v>194.24557923386411</v>
      </c>
      <c r="L221" s="9">
        <f t="shared" ca="1" si="90"/>
        <v>59.080279440885654</v>
      </c>
      <c r="M221">
        <f t="shared" ca="1" si="88"/>
        <v>56.227777777777774</v>
      </c>
      <c r="N221">
        <f t="shared" ca="1" si="89"/>
        <v>34.066666666666663</v>
      </c>
    </row>
    <row r="222" spans="1:14" x14ac:dyDescent="0.25">
      <c r="A222" s="4">
        <f t="shared" si="85"/>
        <v>0.43067129629629625</v>
      </c>
      <c r="B222" s="3">
        <f>Params!D$29+HOUR(A222-Params!C$29)*3600+MINUTE(A222-Params!C$29)*60+SECOND(A222-Params!C$29)</f>
        <v>1553301210</v>
      </c>
      <c r="C222">
        <f t="shared" si="59"/>
        <v>3</v>
      </c>
      <c r="D222">
        <f t="shared" ca="1" si="60"/>
        <v>136</v>
      </c>
      <c r="E222">
        <f t="shared" ca="1" si="86"/>
        <v>71655.889322922667</v>
      </c>
      <c r="F222">
        <f t="shared" ca="1" si="87"/>
        <v>42918.336459391998</v>
      </c>
      <c r="G222">
        <f t="shared" ca="1" si="61"/>
        <v>10363.200000000001</v>
      </c>
      <c r="H222" s="9">
        <f t="shared" ca="1" si="90"/>
        <v>166.64097086586668</v>
      </c>
      <c r="I222" s="9">
        <f t="shared" ca="1" si="90"/>
        <v>99.810479814399997</v>
      </c>
      <c r="J222" s="9">
        <f t="shared" ca="1" si="90"/>
        <v>0</v>
      </c>
      <c r="K222" s="9">
        <f t="shared" ca="1" si="90"/>
        <v>194.24557923386411</v>
      </c>
      <c r="L222" s="9">
        <f t="shared" ca="1" si="90"/>
        <v>59.080279440885654</v>
      </c>
      <c r="M222">
        <f t="shared" ca="1" si="88"/>
        <v>56.232222222222219</v>
      </c>
      <c r="N222">
        <f t="shared" ca="1" si="89"/>
        <v>34.08</v>
      </c>
    </row>
    <row r="223" spans="1:14" x14ac:dyDescent="0.25">
      <c r="A223" s="4">
        <f t="shared" si="85"/>
        <v>0.43072916666666666</v>
      </c>
      <c r="B223" s="3">
        <f>Params!D$29+HOUR(A223-Params!C$29)*3600+MINUTE(A223-Params!C$29)*60+SECOND(A223-Params!C$29)</f>
        <v>1553301215</v>
      </c>
      <c r="C223">
        <f t="shared" si="59"/>
        <v>3</v>
      </c>
      <c r="D223">
        <f t="shared" ca="1" si="60"/>
        <v>136</v>
      </c>
      <c r="E223">
        <f t="shared" ca="1" si="86"/>
        <v>72489.094177252002</v>
      </c>
      <c r="F223">
        <f t="shared" ca="1" si="87"/>
        <v>43417.388858464001</v>
      </c>
      <c r="G223">
        <f t="shared" ca="1" si="61"/>
        <v>10363.200000000001</v>
      </c>
      <c r="H223" s="9">
        <f t="shared" ca="1" si="90"/>
        <v>166.64097086586668</v>
      </c>
      <c r="I223" s="9">
        <f t="shared" ca="1" si="90"/>
        <v>99.810479814399997</v>
      </c>
      <c r="J223" s="9">
        <f t="shared" ca="1" si="90"/>
        <v>0</v>
      </c>
      <c r="K223" s="9">
        <f t="shared" ca="1" si="90"/>
        <v>194.24557923386411</v>
      </c>
      <c r="L223" s="9">
        <f t="shared" ca="1" si="90"/>
        <v>59.080279440885654</v>
      </c>
      <c r="M223">
        <f t="shared" ca="1" si="88"/>
        <v>56.236666666666665</v>
      </c>
      <c r="N223">
        <f t="shared" ca="1" si="89"/>
        <v>34.093333333333327</v>
      </c>
    </row>
    <row r="224" spans="1:14" x14ac:dyDescent="0.25">
      <c r="A224" s="4">
        <f t="shared" si="85"/>
        <v>0.43078703703703702</v>
      </c>
      <c r="B224" s="3">
        <f>Params!D$29+HOUR(A224-Params!C$29)*3600+MINUTE(A224-Params!C$29)*60+SECOND(A224-Params!C$29)</f>
        <v>1553301220</v>
      </c>
      <c r="C224">
        <f t="shared" si="59"/>
        <v>3</v>
      </c>
      <c r="D224">
        <f t="shared" ca="1" si="60"/>
        <v>136</v>
      </c>
      <c r="E224">
        <f t="shared" ca="1" si="86"/>
        <v>73322.299031581337</v>
      </c>
      <c r="F224">
        <f t="shared" ca="1" si="87"/>
        <v>43916.441257535997</v>
      </c>
      <c r="G224">
        <f t="shared" ca="1" si="61"/>
        <v>10363.200000000001</v>
      </c>
      <c r="H224" s="9">
        <f t="shared" ca="1" si="90"/>
        <v>166.64097086586668</v>
      </c>
      <c r="I224" s="9">
        <f t="shared" ca="1" si="90"/>
        <v>99.810479814399997</v>
      </c>
      <c r="J224" s="9">
        <f t="shared" ca="1" si="90"/>
        <v>0</v>
      </c>
      <c r="K224" s="9">
        <f t="shared" ca="1" si="90"/>
        <v>194.24557923386411</v>
      </c>
      <c r="L224" s="9">
        <f t="shared" ca="1" si="90"/>
        <v>59.080279440885654</v>
      </c>
      <c r="M224">
        <f t="shared" ca="1" si="88"/>
        <v>56.24111111111111</v>
      </c>
      <c r="N224">
        <f t="shared" ca="1" si="89"/>
        <v>34.106666666666662</v>
      </c>
    </row>
    <row r="225" spans="1:14" x14ac:dyDescent="0.25">
      <c r="A225" s="4">
        <f t="shared" si="85"/>
        <v>0.43084490740740744</v>
      </c>
      <c r="B225" s="3">
        <f>Params!D$29+HOUR(A225-Params!C$29)*3600+MINUTE(A225-Params!C$29)*60+SECOND(A225-Params!C$29)</f>
        <v>1553301225</v>
      </c>
      <c r="C225">
        <f t="shared" ref="C225:C286" si="91">_xlfn.IFNA(VLOOKUP(A225,A$2:D$3,4,FALSE),C224)</f>
        <v>3</v>
      </c>
      <c r="D225">
        <f t="shared" ref="D225:D286" ca="1" si="92">IF(A225=INDIRECT("A"&amp;C225),ROW(),D224)</f>
        <v>136</v>
      </c>
      <c r="E225">
        <f t="shared" ca="1" si="86"/>
        <v>74155.503885910672</v>
      </c>
      <c r="F225">
        <f t="shared" ca="1" si="87"/>
        <v>44415.493656608</v>
      </c>
      <c r="G225">
        <f t="shared" ref="G225:G286" ca="1" si="93">INDIRECT("G$"&amp;C225)+INDIRECT("J$"&amp;C225)*($B225-INDIRECT("B$"&amp;D225))</f>
        <v>10363.200000000001</v>
      </c>
      <c r="H225" s="9">
        <f t="shared" ca="1" si="90"/>
        <v>166.64097086586668</v>
      </c>
      <c r="I225" s="9">
        <f t="shared" ca="1" si="90"/>
        <v>99.810479814399997</v>
      </c>
      <c r="J225" s="9">
        <f t="shared" ca="1" si="90"/>
        <v>0</v>
      </c>
      <c r="K225" s="9">
        <f t="shared" ca="1" si="90"/>
        <v>194.24557923386411</v>
      </c>
      <c r="L225" s="9">
        <f t="shared" ca="1" si="90"/>
        <v>59.080279440885654</v>
      </c>
      <c r="M225">
        <f t="shared" ca="1" si="88"/>
        <v>56.245555555555555</v>
      </c>
      <c r="N225">
        <f t="shared" ca="1" si="89"/>
        <v>34.119999999999997</v>
      </c>
    </row>
    <row r="226" spans="1:14" x14ac:dyDescent="0.25">
      <c r="A226" s="4">
        <f t="shared" si="85"/>
        <v>0.4309027777777778</v>
      </c>
      <c r="B226" s="3">
        <f>Params!D$29+HOUR(A226-Params!C$29)*3600+MINUTE(A226-Params!C$29)*60+SECOND(A226-Params!C$29)</f>
        <v>1553301230</v>
      </c>
      <c r="C226">
        <f t="shared" si="91"/>
        <v>3</v>
      </c>
      <c r="D226">
        <f t="shared" ca="1" si="92"/>
        <v>136</v>
      </c>
      <c r="E226">
        <f t="shared" ca="1" si="86"/>
        <v>74988.708740240007</v>
      </c>
      <c r="F226">
        <f t="shared" ca="1" si="87"/>
        <v>44914.546055679995</v>
      </c>
      <c r="G226">
        <f t="shared" ca="1" si="93"/>
        <v>10363.200000000001</v>
      </c>
      <c r="H226" s="9">
        <f t="shared" ca="1" si="90"/>
        <v>166.64097086586668</v>
      </c>
      <c r="I226" s="9">
        <f t="shared" ca="1" si="90"/>
        <v>99.810479814399997</v>
      </c>
      <c r="J226" s="9">
        <f t="shared" ca="1" si="90"/>
        <v>0</v>
      </c>
      <c r="K226" s="9">
        <f t="shared" ca="1" si="90"/>
        <v>194.24557923386411</v>
      </c>
      <c r="L226" s="9">
        <f t="shared" ca="1" si="90"/>
        <v>59.080279440885654</v>
      </c>
      <c r="M226">
        <f t="shared" ca="1" si="88"/>
        <v>56.25</v>
      </c>
      <c r="N226">
        <f t="shared" ca="1" si="89"/>
        <v>34.133333333333333</v>
      </c>
    </row>
    <row r="227" spans="1:14" x14ac:dyDescent="0.25">
      <c r="A227" s="4">
        <f t="shared" si="85"/>
        <v>0.43096064814814811</v>
      </c>
      <c r="B227" s="3">
        <f>Params!D$29+HOUR(A227-Params!C$29)*3600+MINUTE(A227-Params!C$29)*60+SECOND(A227-Params!C$29)</f>
        <v>1553301235</v>
      </c>
      <c r="C227">
        <f t="shared" si="91"/>
        <v>3</v>
      </c>
      <c r="D227">
        <f t="shared" ca="1" si="92"/>
        <v>136</v>
      </c>
      <c r="E227">
        <f t="shared" ca="1" si="86"/>
        <v>75821.913594569327</v>
      </c>
      <c r="F227">
        <f t="shared" ca="1" si="87"/>
        <v>45413.598454751998</v>
      </c>
      <c r="G227">
        <f t="shared" ca="1" si="93"/>
        <v>10363.200000000001</v>
      </c>
      <c r="H227" s="9">
        <f t="shared" ca="1" si="90"/>
        <v>166.64097086586668</v>
      </c>
      <c r="I227" s="9">
        <f t="shared" ca="1" si="90"/>
        <v>99.810479814399997</v>
      </c>
      <c r="J227" s="9">
        <f t="shared" ca="1" si="90"/>
        <v>0</v>
      </c>
      <c r="K227" s="9">
        <f t="shared" ca="1" si="90"/>
        <v>194.24557923386411</v>
      </c>
      <c r="L227" s="9">
        <f t="shared" ca="1" si="90"/>
        <v>59.080279440885654</v>
      </c>
      <c r="M227">
        <f t="shared" ca="1" si="88"/>
        <v>56.254444444444445</v>
      </c>
      <c r="N227">
        <f t="shared" ca="1" si="89"/>
        <v>34.146666666666661</v>
      </c>
    </row>
    <row r="228" spans="1:14" x14ac:dyDescent="0.25">
      <c r="A228" s="4">
        <f>TIME(HOUR(A227),MINUTE(A227),SECOND(A227)+5)</f>
        <v>0.43101851851851852</v>
      </c>
      <c r="B228" s="3">
        <f>Params!D$29+HOUR(A228-Params!C$29)*3600+MINUTE(A228-Params!C$29)*60+SECOND(A228-Params!C$29)</f>
        <v>1553301240</v>
      </c>
      <c r="C228">
        <f t="shared" si="91"/>
        <v>3</v>
      </c>
      <c r="D228">
        <f t="shared" ca="1" si="92"/>
        <v>136</v>
      </c>
      <c r="E228">
        <f ca="1">INDIRECT("E$"&amp;C228)+INDIRECT("H$"&amp;C228)*($B228-INDIRECT("B$"&amp;D228))</f>
        <v>76655.118448898662</v>
      </c>
      <c r="F228">
        <f ca="1">INDIRECT("F$"&amp;C228)+INDIRECT("I$"&amp;C228)*($B228-INDIRECT("B$"&amp;D228))</f>
        <v>45912.650853824001</v>
      </c>
      <c r="G228">
        <f t="shared" ca="1" si="93"/>
        <v>10363.200000000001</v>
      </c>
      <c r="H228" s="9">
        <f t="shared" ca="1" si="90"/>
        <v>166.64097086586668</v>
      </c>
      <c r="I228" s="9">
        <f t="shared" ca="1" si="90"/>
        <v>99.810479814399997</v>
      </c>
      <c r="J228" s="9">
        <f t="shared" ca="1" si="90"/>
        <v>0</v>
      </c>
      <c r="K228" s="9">
        <f t="shared" ca="1" si="90"/>
        <v>194.24557923386411</v>
      </c>
      <c r="L228" s="9">
        <f t="shared" ca="1" si="90"/>
        <v>59.080279440885654</v>
      </c>
      <c r="M228">
        <f ca="1">INDIRECT("M$"&amp;C228)+INDIRECT("O$"&amp;C228)*($B228-INDIRECT("B$"&amp;D228))</f>
        <v>56.25888888888889</v>
      </c>
      <c r="N228">
        <f ca="1">INDIRECT("N$"&amp;C228)+INDIRECT("P$"&amp;C228)*($B228-INDIRECT("B$"&amp;D228))</f>
        <v>34.159999999999997</v>
      </c>
    </row>
    <row r="229" spans="1:14" x14ac:dyDescent="0.25">
      <c r="A229" s="4">
        <f t="shared" ref="A229:A246" si="94">TIME(HOUR(A228),MINUTE(A228),SECOND(A228)+5)</f>
        <v>0.43107638888888888</v>
      </c>
      <c r="B229" s="3">
        <f>Params!D$29+HOUR(A229-Params!C$29)*3600+MINUTE(A229-Params!C$29)*60+SECOND(A229-Params!C$29)</f>
        <v>1553301245</v>
      </c>
      <c r="C229">
        <f t="shared" si="91"/>
        <v>3</v>
      </c>
      <c r="D229">
        <f t="shared" ca="1" si="92"/>
        <v>136</v>
      </c>
      <c r="E229">
        <f t="shared" ref="E229:E246" ca="1" si="95">INDIRECT("E$"&amp;C229)+INDIRECT("H$"&amp;C229)*($B229-INDIRECT("B$"&amp;D229))</f>
        <v>77488.323303227997</v>
      </c>
      <c r="F229">
        <f t="shared" ref="F229:F246" ca="1" si="96">INDIRECT("F$"&amp;C229)+INDIRECT("I$"&amp;C229)*($B229-INDIRECT("B$"&amp;D229))</f>
        <v>46411.703252895997</v>
      </c>
      <c r="G229">
        <f t="shared" ca="1" si="93"/>
        <v>10363.200000000001</v>
      </c>
      <c r="H229" s="9">
        <f t="shared" ca="1" si="90"/>
        <v>166.64097086586668</v>
      </c>
      <c r="I229" s="9">
        <f t="shared" ca="1" si="90"/>
        <v>99.810479814399997</v>
      </c>
      <c r="J229" s="9">
        <f t="shared" ca="1" si="90"/>
        <v>0</v>
      </c>
      <c r="K229" s="9">
        <f t="shared" ca="1" si="90"/>
        <v>194.24557923386411</v>
      </c>
      <c r="L229" s="9">
        <f t="shared" ca="1" si="90"/>
        <v>59.080279440885654</v>
      </c>
      <c r="M229">
        <f t="shared" ref="M229:M246" ca="1" si="97">INDIRECT("M$"&amp;C229)+INDIRECT("O$"&amp;C229)*($B229-INDIRECT("B$"&amp;D229))</f>
        <v>56.263333333333335</v>
      </c>
      <c r="N229">
        <f t="shared" ref="N229:N246" ca="1" si="98">INDIRECT("N$"&amp;C229)+INDIRECT("P$"&amp;C229)*($B229-INDIRECT("B$"&amp;D229))</f>
        <v>34.173333333333332</v>
      </c>
    </row>
    <row r="230" spans="1:14" x14ac:dyDescent="0.25">
      <c r="A230" s="4">
        <f t="shared" si="94"/>
        <v>0.43113425925925924</v>
      </c>
      <c r="B230" s="3">
        <f>Params!D$29+HOUR(A230-Params!C$29)*3600+MINUTE(A230-Params!C$29)*60+SECOND(A230-Params!C$29)</f>
        <v>1553301250</v>
      </c>
      <c r="C230">
        <f t="shared" si="91"/>
        <v>3</v>
      </c>
      <c r="D230">
        <f t="shared" ca="1" si="92"/>
        <v>136</v>
      </c>
      <c r="E230">
        <f t="shared" ca="1" si="95"/>
        <v>78321.528157557332</v>
      </c>
      <c r="F230">
        <f t="shared" ca="1" si="96"/>
        <v>46910.755651968</v>
      </c>
      <c r="G230">
        <f t="shared" ca="1" si="93"/>
        <v>10363.200000000001</v>
      </c>
      <c r="H230" s="9">
        <f t="shared" ca="1" si="90"/>
        <v>166.64097086586668</v>
      </c>
      <c r="I230" s="9">
        <f t="shared" ca="1" si="90"/>
        <v>99.810479814399997</v>
      </c>
      <c r="J230" s="9">
        <f t="shared" ca="1" si="90"/>
        <v>0</v>
      </c>
      <c r="K230" s="9">
        <f t="shared" ca="1" si="90"/>
        <v>194.24557923386411</v>
      </c>
      <c r="L230" s="9">
        <f t="shared" ca="1" si="90"/>
        <v>59.080279440885654</v>
      </c>
      <c r="M230">
        <f t="shared" ca="1" si="97"/>
        <v>56.267777777777781</v>
      </c>
      <c r="N230">
        <f t="shared" ca="1" si="98"/>
        <v>34.18666666666666</v>
      </c>
    </row>
    <row r="231" spans="1:14" x14ac:dyDescent="0.25">
      <c r="A231" s="4">
        <f t="shared" si="94"/>
        <v>0.43119212962962966</v>
      </c>
      <c r="B231" s="3">
        <f>Params!D$29+HOUR(A231-Params!C$29)*3600+MINUTE(A231-Params!C$29)*60+SECOND(A231-Params!C$29)</f>
        <v>1553301255</v>
      </c>
      <c r="C231">
        <f t="shared" si="91"/>
        <v>3</v>
      </c>
      <c r="D231">
        <f t="shared" ca="1" si="92"/>
        <v>136</v>
      </c>
      <c r="E231">
        <f t="shared" ca="1" si="95"/>
        <v>79154.733011886667</v>
      </c>
      <c r="F231">
        <f t="shared" ca="1" si="96"/>
        <v>47409.808051039996</v>
      </c>
      <c r="G231">
        <f t="shared" ca="1" si="93"/>
        <v>10363.200000000001</v>
      </c>
      <c r="H231" s="9">
        <f t="shared" ca="1" si="90"/>
        <v>166.64097086586668</v>
      </c>
      <c r="I231" s="9">
        <f t="shared" ca="1" si="90"/>
        <v>99.810479814399997</v>
      </c>
      <c r="J231" s="9">
        <f t="shared" ca="1" si="90"/>
        <v>0</v>
      </c>
      <c r="K231" s="9">
        <f t="shared" ca="1" si="90"/>
        <v>194.24557923386411</v>
      </c>
      <c r="L231" s="9">
        <f t="shared" ca="1" si="90"/>
        <v>59.080279440885654</v>
      </c>
      <c r="M231">
        <f t="shared" ca="1" si="97"/>
        <v>56.272222222222226</v>
      </c>
      <c r="N231">
        <f t="shared" ca="1" si="98"/>
        <v>34.199999999999996</v>
      </c>
    </row>
    <row r="232" spans="1:14" x14ac:dyDescent="0.25">
      <c r="A232" s="4">
        <f t="shared" si="94"/>
        <v>0.43124999999999997</v>
      </c>
      <c r="B232" s="3">
        <f>Params!D$29+HOUR(A232-Params!C$29)*3600+MINUTE(A232-Params!C$29)*60+SECOND(A232-Params!C$29)</f>
        <v>1553301260</v>
      </c>
      <c r="C232">
        <f t="shared" si="91"/>
        <v>3</v>
      </c>
      <c r="D232">
        <f t="shared" ca="1" si="92"/>
        <v>136</v>
      </c>
      <c r="E232">
        <f t="shared" ca="1" si="95"/>
        <v>79987.937866216002</v>
      </c>
      <c r="F232">
        <f t="shared" ca="1" si="96"/>
        <v>47908.860450111999</v>
      </c>
      <c r="G232">
        <f t="shared" ca="1" si="93"/>
        <v>10363.200000000001</v>
      </c>
      <c r="H232" s="9">
        <f t="shared" ref="H232:L247" ca="1" si="99">INDIRECT(ADDRESS($C232,COLUMN()))</f>
        <v>166.64097086586668</v>
      </c>
      <c r="I232" s="9">
        <f t="shared" ca="1" si="99"/>
        <v>99.810479814399997</v>
      </c>
      <c r="J232" s="9">
        <f t="shared" ca="1" si="99"/>
        <v>0</v>
      </c>
      <c r="K232" s="9">
        <f t="shared" ca="1" si="99"/>
        <v>194.24557923386411</v>
      </c>
      <c r="L232" s="9">
        <f t="shared" ca="1" si="99"/>
        <v>59.080279440885654</v>
      </c>
      <c r="M232">
        <f t="shared" ca="1" si="97"/>
        <v>56.276666666666664</v>
      </c>
      <c r="N232">
        <f t="shared" ca="1" si="98"/>
        <v>34.213333333333331</v>
      </c>
    </row>
    <row r="233" spans="1:14" x14ac:dyDescent="0.25">
      <c r="A233" s="4">
        <f t="shared" si="94"/>
        <v>0.43130787037037038</v>
      </c>
      <c r="B233" s="3">
        <f>Params!D$29+HOUR(A233-Params!C$29)*3600+MINUTE(A233-Params!C$29)*60+SECOND(A233-Params!C$29)</f>
        <v>1553301265</v>
      </c>
      <c r="C233">
        <f t="shared" si="91"/>
        <v>3</v>
      </c>
      <c r="D233">
        <f t="shared" ca="1" si="92"/>
        <v>136</v>
      </c>
      <c r="E233">
        <f t="shared" ca="1" si="95"/>
        <v>80821.142720545336</v>
      </c>
      <c r="F233">
        <f t="shared" ca="1" si="96"/>
        <v>48407.912849183995</v>
      </c>
      <c r="G233">
        <f t="shared" ca="1" si="93"/>
        <v>10363.200000000001</v>
      </c>
      <c r="H233" s="9">
        <f t="shared" ca="1" si="99"/>
        <v>166.64097086586668</v>
      </c>
      <c r="I233" s="9">
        <f t="shared" ca="1" si="99"/>
        <v>99.810479814399997</v>
      </c>
      <c r="J233" s="9">
        <f t="shared" ca="1" si="99"/>
        <v>0</v>
      </c>
      <c r="K233" s="9">
        <f t="shared" ca="1" si="99"/>
        <v>194.24557923386411</v>
      </c>
      <c r="L233" s="9">
        <f t="shared" ca="1" si="99"/>
        <v>59.080279440885654</v>
      </c>
      <c r="M233">
        <f t="shared" ca="1" si="97"/>
        <v>56.281111111111109</v>
      </c>
      <c r="N233">
        <f t="shared" ca="1" si="98"/>
        <v>34.226666666666667</v>
      </c>
    </row>
    <row r="234" spans="1:14" x14ac:dyDescent="0.25">
      <c r="A234" s="4">
        <f t="shared" si="94"/>
        <v>0.43136574074074074</v>
      </c>
      <c r="B234" s="3">
        <f>Params!D$29+HOUR(A234-Params!C$29)*3600+MINUTE(A234-Params!C$29)*60+SECOND(A234-Params!C$29)</f>
        <v>1553301270</v>
      </c>
      <c r="C234">
        <f t="shared" si="91"/>
        <v>3</v>
      </c>
      <c r="D234">
        <f t="shared" ca="1" si="92"/>
        <v>136</v>
      </c>
      <c r="E234">
        <f t="shared" ca="1" si="95"/>
        <v>81654.347574874671</v>
      </c>
      <c r="F234">
        <f t="shared" ca="1" si="96"/>
        <v>48906.965248255998</v>
      </c>
      <c r="G234">
        <f t="shared" ca="1" si="93"/>
        <v>10363.200000000001</v>
      </c>
      <c r="H234" s="9">
        <f t="shared" ca="1" si="99"/>
        <v>166.64097086586668</v>
      </c>
      <c r="I234" s="9">
        <f t="shared" ca="1" si="99"/>
        <v>99.810479814399997</v>
      </c>
      <c r="J234" s="9">
        <f t="shared" ca="1" si="99"/>
        <v>0</v>
      </c>
      <c r="K234" s="9">
        <f t="shared" ca="1" si="99"/>
        <v>194.24557923386411</v>
      </c>
      <c r="L234" s="9">
        <f t="shared" ca="1" si="99"/>
        <v>59.080279440885654</v>
      </c>
      <c r="M234">
        <f t="shared" ca="1" si="97"/>
        <v>56.285555555555554</v>
      </c>
      <c r="N234">
        <f t="shared" ca="1" si="98"/>
        <v>34.239999999999995</v>
      </c>
    </row>
    <row r="235" spans="1:14" x14ac:dyDescent="0.25">
      <c r="A235" s="4">
        <f t="shared" si="94"/>
        <v>0.4314236111111111</v>
      </c>
      <c r="B235" s="3">
        <f>Params!D$29+HOUR(A235-Params!C$29)*3600+MINUTE(A235-Params!C$29)*60+SECOND(A235-Params!C$29)</f>
        <v>1553301275</v>
      </c>
      <c r="C235">
        <f t="shared" si="91"/>
        <v>3</v>
      </c>
      <c r="D235">
        <f t="shared" ca="1" si="92"/>
        <v>136</v>
      </c>
      <c r="E235">
        <f t="shared" ca="1" si="95"/>
        <v>82487.552429204006</v>
      </c>
      <c r="F235">
        <f t="shared" ca="1" si="96"/>
        <v>49406.017647328001</v>
      </c>
      <c r="G235">
        <f t="shared" ca="1" si="93"/>
        <v>10363.200000000001</v>
      </c>
      <c r="H235" s="9">
        <f t="shared" ca="1" si="99"/>
        <v>166.64097086586668</v>
      </c>
      <c r="I235" s="9">
        <f t="shared" ca="1" si="99"/>
        <v>99.810479814399997</v>
      </c>
      <c r="J235" s="9">
        <f t="shared" ca="1" si="99"/>
        <v>0</v>
      </c>
      <c r="K235" s="9">
        <f t="shared" ca="1" si="99"/>
        <v>194.24557923386411</v>
      </c>
      <c r="L235" s="9">
        <f t="shared" ca="1" si="99"/>
        <v>59.080279440885654</v>
      </c>
      <c r="M235">
        <f t="shared" ca="1" si="97"/>
        <v>56.29</v>
      </c>
      <c r="N235">
        <f t="shared" ca="1" si="98"/>
        <v>34.25333333333333</v>
      </c>
    </row>
    <row r="236" spans="1:14" x14ac:dyDescent="0.25">
      <c r="A236" s="4">
        <f t="shared" si="94"/>
        <v>0.43148148148148152</v>
      </c>
      <c r="B236" s="3">
        <f>Params!D$29+HOUR(A236-Params!C$29)*3600+MINUTE(A236-Params!C$29)*60+SECOND(A236-Params!C$29)</f>
        <v>1553301280</v>
      </c>
      <c r="C236">
        <f t="shared" si="91"/>
        <v>3</v>
      </c>
      <c r="D236">
        <f t="shared" ca="1" si="92"/>
        <v>136</v>
      </c>
      <c r="E236">
        <f t="shared" ca="1" si="95"/>
        <v>83320.757283533327</v>
      </c>
      <c r="F236">
        <f t="shared" ca="1" si="96"/>
        <v>49905.070046399996</v>
      </c>
      <c r="G236">
        <f t="shared" ca="1" si="93"/>
        <v>10363.200000000001</v>
      </c>
      <c r="H236" s="9">
        <f t="shared" ca="1" si="99"/>
        <v>166.64097086586668</v>
      </c>
      <c r="I236" s="9">
        <f t="shared" ca="1" si="99"/>
        <v>99.810479814399997</v>
      </c>
      <c r="J236" s="9">
        <f t="shared" ca="1" si="99"/>
        <v>0</v>
      </c>
      <c r="K236" s="9">
        <f t="shared" ca="1" si="99"/>
        <v>194.24557923386411</v>
      </c>
      <c r="L236" s="9">
        <f t="shared" ca="1" si="99"/>
        <v>59.080279440885654</v>
      </c>
      <c r="M236">
        <f t="shared" ca="1" si="97"/>
        <v>56.294444444444444</v>
      </c>
      <c r="N236">
        <f t="shared" ca="1" si="98"/>
        <v>34.266666666666666</v>
      </c>
    </row>
    <row r="237" spans="1:14" x14ac:dyDescent="0.25">
      <c r="A237" s="4">
        <f t="shared" si="94"/>
        <v>0.43153935185185183</v>
      </c>
      <c r="B237" s="3">
        <f>Params!D$29+HOUR(A237-Params!C$29)*3600+MINUTE(A237-Params!C$29)*60+SECOND(A237-Params!C$29)</f>
        <v>1553301285</v>
      </c>
      <c r="C237">
        <f t="shared" si="91"/>
        <v>3</v>
      </c>
      <c r="D237">
        <f t="shared" ca="1" si="92"/>
        <v>136</v>
      </c>
      <c r="E237">
        <f t="shared" ca="1" si="95"/>
        <v>84153.962137862662</v>
      </c>
      <c r="F237">
        <f t="shared" ca="1" si="96"/>
        <v>50404.122445472</v>
      </c>
      <c r="G237">
        <f t="shared" ca="1" si="93"/>
        <v>10363.200000000001</v>
      </c>
      <c r="H237" s="9">
        <f t="shared" ca="1" si="99"/>
        <v>166.64097086586668</v>
      </c>
      <c r="I237" s="9">
        <f t="shared" ca="1" si="99"/>
        <v>99.810479814399997</v>
      </c>
      <c r="J237" s="9">
        <f t="shared" ca="1" si="99"/>
        <v>0</v>
      </c>
      <c r="K237" s="9">
        <f t="shared" ca="1" si="99"/>
        <v>194.24557923386411</v>
      </c>
      <c r="L237" s="9">
        <f t="shared" ca="1" si="99"/>
        <v>59.080279440885654</v>
      </c>
      <c r="M237">
        <f t="shared" ca="1" si="97"/>
        <v>56.298888888888889</v>
      </c>
      <c r="N237">
        <f t="shared" ca="1" si="98"/>
        <v>34.279999999999994</v>
      </c>
    </row>
    <row r="238" spans="1:14" x14ac:dyDescent="0.25">
      <c r="A238" s="4">
        <f t="shared" si="94"/>
        <v>0.43159722222222219</v>
      </c>
      <c r="B238" s="3">
        <f>Params!D$29+HOUR(A238-Params!C$29)*3600+MINUTE(A238-Params!C$29)*60+SECOND(A238-Params!C$29)</f>
        <v>1553301290</v>
      </c>
      <c r="C238">
        <f t="shared" si="91"/>
        <v>3</v>
      </c>
      <c r="D238">
        <f t="shared" ca="1" si="92"/>
        <v>136</v>
      </c>
      <c r="E238">
        <f t="shared" ca="1" si="95"/>
        <v>84987.166992191997</v>
      </c>
      <c r="F238">
        <f t="shared" ca="1" si="96"/>
        <v>50903.174844543995</v>
      </c>
      <c r="G238">
        <f t="shared" ca="1" si="93"/>
        <v>10363.200000000001</v>
      </c>
      <c r="H238" s="9">
        <f t="shared" ca="1" si="99"/>
        <v>166.64097086586668</v>
      </c>
      <c r="I238" s="9">
        <f t="shared" ca="1" si="99"/>
        <v>99.810479814399997</v>
      </c>
      <c r="J238" s="9">
        <f t="shared" ca="1" si="99"/>
        <v>0</v>
      </c>
      <c r="K238" s="9">
        <f t="shared" ca="1" si="99"/>
        <v>194.24557923386411</v>
      </c>
      <c r="L238" s="9">
        <f t="shared" ca="1" si="99"/>
        <v>59.080279440885654</v>
      </c>
      <c r="M238">
        <f t="shared" ca="1" si="97"/>
        <v>56.303333333333335</v>
      </c>
      <c r="N238">
        <f t="shared" ca="1" si="98"/>
        <v>34.293333333333329</v>
      </c>
    </row>
    <row r="239" spans="1:14" x14ac:dyDescent="0.25">
      <c r="A239" s="4">
        <f t="shared" si="94"/>
        <v>0.4316550925925926</v>
      </c>
      <c r="B239" s="3">
        <f>Params!D$29+HOUR(A239-Params!C$29)*3600+MINUTE(A239-Params!C$29)*60+SECOND(A239-Params!C$29)</f>
        <v>1553301295</v>
      </c>
      <c r="C239">
        <f t="shared" si="91"/>
        <v>3</v>
      </c>
      <c r="D239">
        <f t="shared" ca="1" si="92"/>
        <v>136</v>
      </c>
      <c r="E239">
        <f t="shared" ca="1" si="95"/>
        <v>85820.371846521331</v>
      </c>
      <c r="F239">
        <f t="shared" ca="1" si="96"/>
        <v>51402.227243615998</v>
      </c>
      <c r="G239">
        <f t="shared" ca="1" si="93"/>
        <v>10363.200000000001</v>
      </c>
      <c r="H239" s="9">
        <f t="shared" ca="1" si="99"/>
        <v>166.64097086586668</v>
      </c>
      <c r="I239" s="9">
        <f t="shared" ca="1" si="99"/>
        <v>99.810479814399997</v>
      </c>
      <c r="J239" s="9">
        <f t="shared" ca="1" si="99"/>
        <v>0</v>
      </c>
      <c r="K239" s="9">
        <f t="shared" ca="1" si="99"/>
        <v>194.24557923386411</v>
      </c>
      <c r="L239" s="9">
        <f t="shared" ca="1" si="99"/>
        <v>59.080279440885654</v>
      </c>
      <c r="M239">
        <f t="shared" ca="1" si="97"/>
        <v>56.30777777777778</v>
      </c>
      <c r="N239">
        <f t="shared" ca="1" si="98"/>
        <v>34.306666666666665</v>
      </c>
    </row>
    <row r="240" spans="1:14" x14ac:dyDescent="0.25">
      <c r="A240" s="4">
        <f t="shared" si="94"/>
        <v>0.43171296296296297</v>
      </c>
      <c r="B240" s="3">
        <f>Params!D$29+HOUR(A240-Params!C$29)*3600+MINUTE(A240-Params!C$29)*60+SECOND(A240-Params!C$29)</f>
        <v>1553301300</v>
      </c>
      <c r="C240">
        <f t="shared" si="91"/>
        <v>3</v>
      </c>
      <c r="D240">
        <f t="shared" ca="1" si="92"/>
        <v>136</v>
      </c>
      <c r="E240">
        <f t="shared" ca="1" si="95"/>
        <v>86653.576700850666</v>
      </c>
      <c r="F240">
        <f t="shared" ca="1" si="96"/>
        <v>51901.279642688001</v>
      </c>
      <c r="G240">
        <f t="shared" ca="1" si="93"/>
        <v>10363.200000000001</v>
      </c>
      <c r="H240" s="9">
        <f t="shared" ca="1" si="99"/>
        <v>166.64097086586668</v>
      </c>
      <c r="I240" s="9">
        <f t="shared" ca="1" si="99"/>
        <v>99.810479814399997</v>
      </c>
      <c r="J240" s="9">
        <f t="shared" ca="1" si="99"/>
        <v>0</v>
      </c>
      <c r="K240" s="9">
        <f t="shared" ca="1" si="99"/>
        <v>194.24557923386411</v>
      </c>
      <c r="L240" s="9">
        <f t="shared" ca="1" si="99"/>
        <v>59.080279440885654</v>
      </c>
      <c r="M240">
        <f t="shared" ca="1" si="97"/>
        <v>56.312222222222225</v>
      </c>
      <c r="N240">
        <f t="shared" ca="1" si="98"/>
        <v>34.319999999999993</v>
      </c>
    </row>
    <row r="241" spans="1:14" x14ac:dyDescent="0.25">
      <c r="A241" s="4">
        <f t="shared" si="94"/>
        <v>0.43177083333333338</v>
      </c>
      <c r="B241" s="3">
        <f>Params!D$29+HOUR(A241-Params!C$29)*3600+MINUTE(A241-Params!C$29)*60+SECOND(A241-Params!C$29)</f>
        <v>1553301305</v>
      </c>
      <c r="C241">
        <f t="shared" si="91"/>
        <v>3</v>
      </c>
      <c r="D241">
        <f t="shared" ca="1" si="92"/>
        <v>136</v>
      </c>
      <c r="E241">
        <f t="shared" ca="1" si="95"/>
        <v>87486.781555180001</v>
      </c>
      <c r="F241">
        <f t="shared" ca="1" si="96"/>
        <v>52400.332041759997</v>
      </c>
      <c r="G241">
        <f t="shared" ca="1" si="93"/>
        <v>10363.200000000001</v>
      </c>
      <c r="H241" s="9">
        <f t="shared" ca="1" si="99"/>
        <v>166.64097086586668</v>
      </c>
      <c r="I241" s="9">
        <f t="shared" ca="1" si="99"/>
        <v>99.810479814399997</v>
      </c>
      <c r="J241" s="9">
        <f t="shared" ca="1" si="99"/>
        <v>0</v>
      </c>
      <c r="K241" s="9">
        <f t="shared" ca="1" si="99"/>
        <v>194.24557923386411</v>
      </c>
      <c r="L241" s="9">
        <f t="shared" ca="1" si="99"/>
        <v>59.080279440885654</v>
      </c>
      <c r="M241">
        <f t="shared" ca="1" si="97"/>
        <v>56.316666666666663</v>
      </c>
      <c r="N241">
        <f t="shared" ca="1" si="98"/>
        <v>34.333333333333329</v>
      </c>
    </row>
    <row r="242" spans="1:14" x14ac:dyDescent="0.25">
      <c r="A242" s="4">
        <f t="shared" si="94"/>
        <v>0.43182870370370369</v>
      </c>
      <c r="B242" s="3">
        <f>Params!D$29+HOUR(A242-Params!C$29)*3600+MINUTE(A242-Params!C$29)*60+SECOND(A242-Params!C$29)</f>
        <v>1553301310</v>
      </c>
      <c r="C242">
        <f t="shared" si="91"/>
        <v>3</v>
      </c>
      <c r="D242">
        <f t="shared" ca="1" si="92"/>
        <v>136</v>
      </c>
      <c r="E242">
        <f t="shared" ca="1" si="95"/>
        <v>88319.986409509336</v>
      </c>
      <c r="F242">
        <f t="shared" ca="1" si="96"/>
        <v>52899.384440832</v>
      </c>
      <c r="G242">
        <f t="shared" ca="1" si="93"/>
        <v>10363.200000000001</v>
      </c>
      <c r="H242" s="9">
        <f t="shared" ca="1" si="99"/>
        <v>166.64097086586668</v>
      </c>
      <c r="I242" s="9">
        <f t="shared" ca="1" si="99"/>
        <v>99.810479814399997</v>
      </c>
      <c r="J242" s="9">
        <f t="shared" ca="1" si="99"/>
        <v>0</v>
      </c>
      <c r="K242" s="9">
        <f t="shared" ca="1" si="99"/>
        <v>194.24557923386411</v>
      </c>
      <c r="L242" s="9">
        <f t="shared" ca="1" si="99"/>
        <v>59.080279440885654</v>
      </c>
      <c r="M242">
        <f t="shared" ca="1" si="97"/>
        <v>56.321111111111108</v>
      </c>
      <c r="N242">
        <f t="shared" ca="1" si="98"/>
        <v>34.346666666666664</v>
      </c>
    </row>
    <row r="243" spans="1:14" x14ac:dyDescent="0.25">
      <c r="A243" s="4">
        <f t="shared" si="94"/>
        <v>0.43188657407407405</v>
      </c>
      <c r="B243" s="3">
        <f>Params!D$29+HOUR(A243-Params!C$29)*3600+MINUTE(A243-Params!C$29)*60+SECOND(A243-Params!C$29)</f>
        <v>1553301315</v>
      </c>
      <c r="C243">
        <f t="shared" si="91"/>
        <v>3</v>
      </c>
      <c r="D243">
        <f t="shared" ca="1" si="92"/>
        <v>136</v>
      </c>
      <c r="E243">
        <f t="shared" ca="1" si="95"/>
        <v>89153.191263838671</v>
      </c>
      <c r="F243">
        <f t="shared" ca="1" si="96"/>
        <v>53398.436839903996</v>
      </c>
      <c r="G243">
        <f t="shared" ca="1" si="93"/>
        <v>10363.200000000001</v>
      </c>
      <c r="H243" s="9">
        <f t="shared" ca="1" si="99"/>
        <v>166.64097086586668</v>
      </c>
      <c r="I243" s="9">
        <f t="shared" ca="1" si="99"/>
        <v>99.810479814399997</v>
      </c>
      <c r="J243" s="9">
        <f t="shared" ca="1" si="99"/>
        <v>0</v>
      </c>
      <c r="K243" s="9">
        <f t="shared" ca="1" si="99"/>
        <v>194.24557923386411</v>
      </c>
      <c r="L243" s="9">
        <f t="shared" ca="1" si="99"/>
        <v>59.080279440885654</v>
      </c>
      <c r="M243">
        <f t="shared" ca="1" si="97"/>
        <v>56.325555555555553</v>
      </c>
      <c r="N243">
        <f t="shared" ca="1" si="98"/>
        <v>34.36</v>
      </c>
    </row>
    <row r="244" spans="1:14" x14ac:dyDescent="0.25">
      <c r="A244" s="4">
        <f t="shared" si="94"/>
        <v>0.43194444444444446</v>
      </c>
      <c r="B244" s="3">
        <f>Params!D$29+HOUR(A244-Params!C$29)*3600+MINUTE(A244-Params!C$29)*60+SECOND(A244-Params!C$29)</f>
        <v>1553301320</v>
      </c>
      <c r="C244">
        <f t="shared" si="91"/>
        <v>3</v>
      </c>
      <c r="D244">
        <f t="shared" ca="1" si="92"/>
        <v>136</v>
      </c>
      <c r="E244">
        <f t="shared" ca="1" si="95"/>
        <v>89986.396118168006</v>
      </c>
      <c r="F244">
        <f t="shared" ca="1" si="96"/>
        <v>53897.489238975999</v>
      </c>
      <c r="G244">
        <f t="shared" ca="1" si="93"/>
        <v>10363.200000000001</v>
      </c>
      <c r="H244" s="9">
        <f t="shared" ca="1" si="99"/>
        <v>166.64097086586668</v>
      </c>
      <c r="I244" s="9">
        <f t="shared" ca="1" si="99"/>
        <v>99.810479814399997</v>
      </c>
      <c r="J244" s="9">
        <f t="shared" ca="1" si="99"/>
        <v>0</v>
      </c>
      <c r="K244" s="9">
        <f t="shared" ca="1" si="99"/>
        <v>194.24557923386411</v>
      </c>
      <c r="L244" s="9">
        <f t="shared" ca="1" si="99"/>
        <v>59.080279440885654</v>
      </c>
      <c r="M244">
        <f t="shared" ca="1" si="97"/>
        <v>56.33</v>
      </c>
      <c r="N244">
        <f t="shared" ca="1" si="98"/>
        <v>34.373333333333328</v>
      </c>
    </row>
    <row r="245" spans="1:14" x14ac:dyDescent="0.25">
      <c r="A245" s="4">
        <f t="shared" si="94"/>
        <v>0.43200231481481483</v>
      </c>
      <c r="B245" s="3">
        <f>Params!D$29+HOUR(A245-Params!C$29)*3600+MINUTE(A245-Params!C$29)*60+SECOND(A245-Params!C$29)</f>
        <v>1553301325</v>
      </c>
      <c r="C245">
        <f t="shared" si="91"/>
        <v>3</v>
      </c>
      <c r="D245">
        <f t="shared" ca="1" si="92"/>
        <v>136</v>
      </c>
      <c r="E245">
        <f t="shared" ca="1" si="95"/>
        <v>90819.600972497341</v>
      </c>
      <c r="F245">
        <f t="shared" ca="1" si="96"/>
        <v>54396.541638047995</v>
      </c>
      <c r="G245">
        <f t="shared" ca="1" si="93"/>
        <v>10363.200000000001</v>
      </c>
      <c r="H245" s="9">
        <f t="shared" ca="1" si="99"/>
        <v>166.64097086586668</v>
      </c>
      <c r="I245" s="9">
        <f t="shared" ca="1" si="99"/>
        <v>99.810479814399997</v>
      </c>
      <c r="J245" s="9">
        <f t="shared" ca="1" si="99"/>
        <v>0</v>
      </c>
      <c r="K245" s="9">
        <f t="shared" ca="1" si="99"/>
        <v>194.24557923386411</v>
      </c>
      <c r="L245" s="9">
        <f t="shared" ca="1" si="99"/>
        <v>59.080279440885654</v>
      </c>
      <c r="M245">
        <f t="shared" ca="1" si="97"/>
        <v>56.334444444444443</v>
      </c>
      <c r="N245">
        <f t="shared" ca="1" si="98"/>
        <v>34.386666666666663</v>
      </c>
    </row>
    <row r="246" spans="1:14" x14ac:dyDescent="0.25">
      <c r="A246" s="4">
        <f t="shared" si="94"/>
        <v>0.43206018518518513</v>
      </c>
      <c r="B246" s="3">
        <f>Params!D$29+HOUR(A246-Params!C$29)*3600+MINUTE(A246-Params!C$29)*60+SECOND(A246-Params!C$29)</f>
        <v>1553301330</v>
      </c>
      <c r="C246">
        <f t="shared" si="91"/>
        <v>3</v>
      </c>
      <c r="D246">
        <f t="shared" ca="1" si="92"/>
        <v>136</v>
      </c>
      <c r="E246">
        <f t="shared" ca="1" si="95"/>
        <v>91652.805826826661</v>
      </c>
      <c r="F246">
        <f t="shared" ca="1" si="96"/>
        <v>54895.594037119998</v>
      </c>
      <c r="G246">
        <f t="shared" ca="1" si="93"/>
        <v>10363.200000000001</v>
      </c>
      <c r="H246" s="9">
        <f t="shared" ca="1" si="99"/>
        <v>166.64097086586668</v>
      </c>
      <c r="I246" s="9">
        <f t="shared" ca="1" si="99"/>
        <v>99.810479814399997</v>
      </c>
      <c r="J246" s="9">
        <f t="shared" ca="1" si="99"/>
        <v>0</v>
      </c>
      <c r="K246" s="9">
        <f t="shared" ca="1" si="99"/>
        <v>194.24557923386411</v>
      </c>
      <c r="L246" s="9">
        <f t="shared" ca="1" si="99"/>
        <v>59.080279440885654</v>
      </c>
      <c r="M246">
        <f t="shared" ca="1" si="97"/>
        <v>56.338888888888889</v>
      </c>
      <c r="N246">
        <f t="shared" ca="1" si="98"/>
        <v>34.4</v>
      </c>
    </row>
    <row r="247" spans="1:14" x14ac:dyDescent="0.25">
      <c r="A247" s="4">
        <f>TIME(HOUR(A246),MINUTE(A246),SECOND(A246)+5)</f>
        <v>0.43211805555555555</v>
      </c>
      <c r="B247" s="3">
        <f>Params!D$29+HOUR(A247-Params!C$29)*3600+MINUTE(A247-Params!C$29)*60+SECOND(A247-Params!C$29)</f>
        <v>1553301335</v>
      </c>
      <c r="C247">
        <f t="shared" si="91"/>
        <v>3</v>
      </c>
      <c r="D247">
        <f t="shared" ca="1" si="92"/>
        <v>136</v>
      </c>
      <c r="E247">
        <f ca="1">INDIRECT("E$"&amp;C247)+INDIRECT("H$"&amp;C247)*($B247-INDIRECT("B$"&amp;D247))</f>
        <v>92486.010681155996</v>
      </c>
      <c r="F247">
        <f ca="1">INDIRECT("F$"&amp;C247)+INDIRECT("I$"&amp;C247)*($B247-INDIRECT("B$"&amp;D247))</f>
        <v>55394.646436192001</v>
      </c>
      <c r="G247">
        <f t="shared" ca="1" si="93"/>
        <v>10363.200000000001</v>
      </c>
      <c r="H247" s="9">
        <f t="shared" ca="1" si="99"/>
        <v>166.64097086586668</v>
      </c>
      <c r="I247" s="9">
        <f t="shared" ca="1" si="99"/>
        <v>99.810479814399997</v>
      </c>
      <c r="J247" s="9">
        <f t="shared" ca="1" si="99"/>
        <v>0</v>
      </c>
      <c r="K247" s="9">
        <f t="shared" ca="1" si="99"/>
        <v>194.24557923386411</v>
      </c>
      <c r="L247" s="9">
        <f t="shared" ca="1" si="99"/>
        <v>59.080279440885654</v>
      </c>
      <c r="M247">
        <f ca="1">INDIRECT("M$"&amp;C247)+INDIRECT("O$"&amp;C247)*($B247-INDIRECT("B$"&amp;D247))</f>
        <v>56.343333333333334</v>
      </c>
      <c r="N247">
        <f ca="1">INDIRECT("N$"&amp;C247)+INDIRECT("P$"&amp;C247)*($B247-INDIRECT("B$"&amp;D247))</f>
        <v>34.413333333333327</v>
      </c>
    </row>
    <row r="248" spans="1:14" x14ac:dyDescent="0.25">
      <c r="A248" s="4">
        <f t="shared" ref="A248:A264" si="100">TIME(HOUR(A247),MINUTE(A247),SECOND(A247)+5)</f>
        <v>0.43217592592592591</v>
      </c>
      <c r="B248" s="3">
        <f>Params!D$29+HOUR(A248-Params!C$29)*3600+MINUTE(A248-Params!C$29)*60+SECOND(A248-Params!C$29)</f>
        <v>1553301340</v>
      </c>
      <c r="C248">
        <f t="shared" si="91"/>
        <v>3</v>
      </c>
      <c r="D248">
        <f t="shared" ca="1" si="92"/>
        <v>136</v>
      </c>
      <c r="E248">
        <f t="shared" ref="E248:E264" ca="1" si="101">INDIRECT("E$"&amp;C248)+INDIRECT("H$"&amp;C248)*($B248-INDIRECT("B$"&amp;D248))</f>
        <v>93319.215535485331</v>
      </c>
      <c r="F248">
        <f t="shared" ref="F248:F264" ca="1" si="102">INDIRECT("F$"&amp;C248)+INDIRECT("I$"&amp;C248)*($B248-INDIRECT("B$"&amp;D248))</f>
        <v>55893.698835263996</v>
      </c>
      <c r="G248">
        <f t="shared" ca="1" si="93"/>
        <v>10363.200000000001</v>
      </c>
      <c r="H248" s="9">
        <f t="shared" ref="H248:L263" ca="1" si="103">INDIRECT(ADDRESS($C248,COLUMN()))</f>
        <v>166.64097086586668</v>
      </c>
      <c r="I248" s="9">
        <f t="shared" ca="1" si="103"/>
        <v>99.810479814399997</v>
      </c>
      <c r="J248" s="9">
        <f t="shared" ca="1" si="103"/>
        <v>0</v>
      </c>
      <c r="K248" s="9">
        <f t="shared" ca="1" si="103"/>
        <v>194.24557923386411</v>
      </c>
      <c r="L248" s="9">
        <f t="shared" ca="1" si="103"/>
        <v>59.080279440885654</v>
      </c>
      <c r="M248">
        <f t="shared" ref="M248:M264" ca="1" si="104">INDIRECT("M$"&amp;C248)+INDIRECT("O$"&amp;C248)*($B248-INDIRECT("B$"&amp;D248))</f>
        <v>56.347777777777779</v>
      </c>
      <c r="N248">
        <f t="shared" ref="N248:N264" ca="1" si="105">INDIRECT("N$"&amp;C248)+INDIRECT("P$"&amp;C248)*($B248-INDIRECT("B$"&amp;D248))</f>
        <v>34.426666666666662</v>
      </c>
    </row>
    <row r="249" spans="1:14" x14ac:dyDescent="0.25">
      <c r="A249" s="4">
        <f t="shared" si="100"/>
        <v>0.43223379629629632</v>
      </c>
      <c r="B249" s="3">
        <f>Params!D$29+HOUR(A249-Params!C$29)*3600+MINUTE(A249-Params!C$29)*60+SECOND(A249-Params!C$29)</f>
        <v>1553301345</v>
      </c>
      <c r="C249">
        <f t="shared" si="91"/>
        <v>3</v>
      </c>
      <c r="D249">
        <f t="shared" ca="1" si="92"/>
        <v>136</v>
      </c>
      <c r="E249">
        <f t="shared" ca="1" si="101"/>
        <v>94152.420389814666</v>
      </c>
      <c r="F249">
        <f t="shared" ca="1" si="102"/>
        <v>56392.751234335999</v>
      </c>
      <c r="G249">
        <f t="shared" ca="1" si="93"/>
        <v>10363.200000000001</v>
      </c>
      <c r="H249" s="9">
        <f t="shared" ca="1" si="103"/>
        <v>166.64097086586668</v>
      </c>
      <c r="I249" s="9">
        <f t="shared" ca="1" si="103"/>
        <v>99.810479814399997</v>
      </c>
      <c r="J249" s="9">
        <f t="shared" ca="1" si="103"/>
        <v>0</v>
      </c>
      <c r="K249" s="9">
        <f t="shared" ca="1" si="103"/>
        <v>194.24557923386411</v>
      </c>
      <c r="L249" s="9">
        <f t="shared" ca="1" si="103"/>
        <v>59.080279440885654</v>
      </c>
      <c r="M249">
        <f t="shared" ca="1" si="104"/>
        <v>56.352222222222224</v>
      </c>
      <c r="N249">
        <f t="shared" ca="1" si="105"/>
        <v>34.44</v>
      </c>
    </row>
    <row r="250" spans="1:14" x14ac:dyDescent="0.25">
      <c r="A250" s="4">
        <f t="shared" si="100"/>
        <v>0.43229166666666669</v>
      </c>
      <c r="B250" s="3">
        <f>Params!D$29+HOUR(A250-Params!C$29)*3600+MINUTE(A250-Params!C$29)*60+SECOND(A250-Params!C$29)</f>
        <v>1553301350</v>
      </c>
      <c r="C250">
        <f t="shared" si="91"/>
        <v>3</v>
      </c>
      <c r="D250">
        <f t="shared" ca="1" si="92"/>
        <v>136</v>
      </c>
      <c r="E250">
        <f t="shared" ca="1" si="101"/>
        <v>94985.625244144001</v>
      </c>
      <c r="F250">
        <f t="shared" ca="1" si="102"/>
        <v>56891.803633407995</v>
      </c>
      <c r="G250">
        <f t="shared" ca="1" si="93"/>
        <v>10363.200000000001</v>
      </c>
      <c r="H250" s="9">
        <f t="shared" ca="1" si="103"/>
        <v>166.64097086586668</v>
      </c>
      <c r="I250" s="9">
        <f t="shared" ca="1" si="103"/>
        <v>99.810479814399997</v>
      </c>
      <c r="J250" s="9">
        <f t="shared" ca="1" si="103"/>
        <v>0</v>
      </c>
      <c r="K250" s="9">
        <f t="shared" ca="1" si="103"/>
        <v>194.24557923386411</v>
      </c>
      <c r="L250" s="9">
        <f t="shared" ca="1" si="103"/>
        <v>59.080279440885654</v>
      </c>
      <c r="M250">
        <f t="shared" ca="1" si="104"/>
        <v>56.356666666666669</v>
      </c>
      <c r="N250">
        <f t="shared" ca="1" si="105"/>
        <v>34.453333333333333</v>
      </c>
    </row>
    <row r="251" spans="1:14" x14ac:dyDescent="0.25">
      <c r="A251" s="4">
        <f t="shared" si="100"/>
        <v>0.43234953703703699</v>
      </c>
      <c r="B251" s="3">
        <f>Params!D$29+HOUR(A251-Params!C$29)*3600+MINUTE(A251-Params!C$29)*60+SECOND(A251-Params!C$29)</f>
        <v>1553301355</v>
      </c>
      <c r="C251">
        <f t="shared" si="91"/>
        <v>3</v>
      </c>
      <c r="D251">
        <f t="shared" ca="1" si="92"/>
        <v>136</v>
      </c>
      <c r="E251">
        <f t="shared" ca="1" si="101"/>
        <v>95818.830098473336</v>
      </c>
      <c r="F251">
        <f t="shared" ca="1" si="102"/>
        <v>57390.856032479998</v>
      </c>
      <c r="G251">
        <f t="shared" ca="1" si="93"/>
        <v>10363.200000000001</v>
      </c>
      <c r="H251" s="9">
        <f t="shared" ca="1" si="103"/>
        <v>166.64097086586668</v>
      </c>
      <c r="I251" s="9">
        <f t="shared" ca="1" si="103"/>
        <v>99.810479814399997</v>
      </c>
      <c r="J251" s="9">
        <f t="shared" ca="1" si="103"/>
        <v>0</v>
      </c>
      <c r="K251" s="9">
        <f t="shared" ca="1" si="103"/>
        <v>194.24557923386411</v>
      </c>
      <c r="L251" s="9">
        <f t="shared" ca="1" si="103"/>
        <v>59.080279440885654</v>
      </c>
      <c r="M251">
        <f t="shared" ca="1" si="104"/>
        <v>56.361111111111114</v>
      </c>
      <c r="N251">
        <f t="shared" ca="1" si="105"/>
        <v>34.466666666666661</v>
      </c>
    </row>
    <row r="252" spans="1:14" x14ac:dyDescent="0.25">
      <c r="A252" s="4">
        <f t="shared" si="100"/>
        <v>0.43240740740740741</v>
      </c>
      <c r="B252" s="3">
        <f>Params!D$29+HOUR(A252-Params!C$29)*3600+MINUTE(A252-Params!C$29)*60+SECOND(A252-Params!C$29)</f>
        <v>1553301360</v>
      </c>
      <c r="C252">
        <f t="shared" si="91"/>
        <v>3</v>
      </c>
      <c r="D252">
        <f t="shared" ca="1" si="92"/>
        <v>136</v>
      </c>
      <c r="E252">
        <f t="shared" ca="1" si="101"/>
        <v>96652.034952802671</v>
      </c>
      <c r="F252">
        <f t="shared" ca="1" si="102"/>
        <v>57889.908431552001</v>
      </c>
      <c r="G252">
        <f t="shared" ca="1" si="93"/>
        <v>10363.200000000001</v>
      </c>
      <c r="H252" s="9">
        <f t="shared" ca="1" si="103"/>
        <v>166.64097086586668</v>
      </c>
      <c r="I252" s="9">
        <f t="shared" ca="1" si="103"/>
        <v>99.810479814399997</v>
      </c>
      <c r="J252" s="9">
        <f t="shared" ca="1" si="103"/>
        <v>0</v>
      </c>
      <c r="K252" s="9">
        <f t="shared" ca="1" si="103"/>
        <v>194.24557923386411</v>
      </c>
      <c r="L252" s="9">
        <f t="shared" ca="1" si="103"/>
        <v>59.080279440885654</v>
      </c>
      <c r="M252">
        <f t="shared" ca="1" si="104"/>
        <v>56.365555555555552</v>
      </c>
      <c r="N252">
        <f t="shared" ca="1" si="105"/>
        <v>34.479999999999997</v>
      </c>
    </row>
    <row r="253" spans="1:14" x14ac:dyDescent="0.25">
      <c r="A253" s="4">
        <f t="shared" si="100"/>
        <v>0.43246527777777777</v>
      </c>
      <c r="B253" s="3">
        <f>Params!D$29+HOUR(A253-Params!C$29)*3600+MINUTE(A253-Params!C$29)*60+SECOND(A253-Params!C$29)</f>
        <v>1553301365</v>
      </c>
      <c r="C253">
        <f t="shared" si="91"/>
        <v>3</v>
      </c>
      <c r="D253">
        <f t="shared" ca="1" si="92"/>
        <v>136</v>
      </c>
      <c r="E253">
        <f t="shared" ca="1" si="101"/>
        <v>97485.239807132006</v>
      </c>
      <c r="F253">
        <f t="shared" ca="1" si="102"/>
        <v>58388.960830623997</v>
      </c>
      <c r="G253">
        <f t="shared" ca="1" si="93"/>
        <v>10363.200000000001</v>
      </c>
      <c r="H253" s="9">
        <f t="shared" ca="1" si="103"/>
        <v>166.64097086586668</v>
      </c>
      <c r="I253" s="9">
        <f t="shared" ca="1" si="103"/>
        <v>99.810479814399997</v>
      </c>
      <c r="J253" s="9">
        <f t="shared" ca="1" si="103"/>
        <v>0</v>
      </c>
      <c r="K253" s="9">
        <f t="shared" ca="1" si="103"/>
        <v>194.24557923386411</v>
      </c>
      <c r="L253" s="9">
        <f t="shared" ca="1" si="103"/>
        <v>59.080279440885654</v>
      </c>
      <c r="M253">
        <f t="shared" ca="1" si="104"/>
        <v>56.37</v>
      </c>
      <c r="N253">
        <f t="shared" ca="1" si="105"/>
        <v>34.493333333333332</v>
      </c>
    </row>
    <row r="254" spans="1:14" x14ac:dyDescent="0.25">
      <c r="A254" s="4">
        <f t="shared" si="100"/>
        <v>0.43252314814814818</v>
      </c>
      <c r="B254" s="3">
        <f>Params!D$29+HOUR(A254-Params!C$29)*3600+MINUTE(A254-Params!C$29)*60+SECOND(A254-Params!C$29)</f>
        <v>1553301370</v>
      </c>
      <c r="C254">
        <f t="shared" si="91"/>
        <v>3</v>
      </c>
      <c r="D254">
        <f t="shared" ca="1" si="92"/>
        <v>136</v>
      </c>
      <c r="E254">
        <f t="shared" ca="1" si="101"/>
        <v>98318.444661461341</v>
      </c>
      <c r="F254">
        <f t="shared" ca="1" si="102"/>
        <v>58888.013229696</v>
      </c>
      <c r="G254">
        <f t="shared" ca="1" si="93"/>
        <v>10363.200000000001</v>
      </c>
      <c r="H254" s="9">
        <f t="shared" ca="1" si="103"/>
        <v>166.64097086586668</v>
      </c>
      <c r="I254" s="9">
        <f t="shared" ca="1" si="103"/>
        <v>99.810479814399997</v>
      </c>
      <c r="J254" s="9">
        <f t="shared" ca="1" si="103"/>
        <v>0</v>
      </c>
      <c r="K254" s="9">
        <f t="shared" ca="1" si="103"/>
        <v>194.24557923386411</v>
      </c>
      <c r="L254" s="9">
        <f t="shared" ca="1" si="103"/>
        <v>59.080279440885654</v>
      </c>
      <c r="M254">
        <f t="shared" ca="1" si="104"/>
        <v>56.374444444444443</v>
      </c>
      <c r="N254">
        <f t="shared" ca="1" si="105"/>
        <v>34.506666666666661</v>
      </c>
    </row>
    <row r="255" spans="1:14" x14ac:dyDescent="0.25">
      <c r="A255" s="4">
        <f t="shared" si="100"/>
        <v>0.43258101851851855</v>
      </c>
      <c r="B255" s="3">
        <f>Params!D$29+HOUR(A255-Params!C$29)*3600+MINUTE(A255-Params!C$29)*60+SECOND(A255-Params!C$29)</f>
        <v>1553301375</v>
      </c>
      <c r="C255">
        <f t="shared" si="91"/>
        <v>3</v>
      </c>
      <c r="D255">
        <f t="shared" ca="1" si="92"/>
        <v>136</v>
      </c>
      <c r="E255">
        <f t="shared" ca="1" si="101"/>
        <v>99151.649515790661</v>
      </c>
      <c r="F255">
        <f t="shared" ca="1" si="102"/>
        <v>59387.065628767996</v>
      </c>
      <c r="G255">
        <f t="shared" ca="1" si="93"/>
        <v>10363.200000000001</v>
      </c>
      <c r="H255" s="9">
        <f t="shared" ca="1" si="103"/>
        <v>166.64097086586668</v>
      </c>
      <c r="I255" s="9">
        <f t="shared" ca="1" si="103"/>
        <v>99.810479814399997</v>
      </c>
      <c r="J255" s="9">
        <f t="shared" ca="1" si="103"/>
        <v>0</v>
      </c>
      <c r="K255" s="9">
        <f t="shared" ca="1" si="103"/>
        <v>194.24557923386411</v>
      </c>
      <c r="L255" s="9">
        <f t="shared" ca="1" si="103"/>
        <v>59.080279440885654</v>
      </c>
      <c r="M255">
        <f t="shared" ca="1" si="104"/>
        <v>56.378888888888888</v>
      </c>
      <c r="N255">
        <f t="shared" ca="1" si="105"/>
        <v>34.519999999999996</v>
      </c>
    </row>
    <row r="256" spans="1:14" x14ac:dyDescent="0.25">
      <c r="A256" s="4">
        <f t="shared" si="100"/>
        <v>0.43263888888888885</v>
      </c>
      <c r="B256" s="3">
        <f>Params!D$29+HOUR(A256-Params!C$29)*3600+MINUTE(A256-Params!C$29)*60+SECOND(A256-Params!C$29)</f>
        <v>1553301380</v>
      </c>
      <c r="C256">
        <f t="shared" si="91"/>
        <v>3</v>
      </c>
      <c r="D256">
        <f t="shared" ca="1" si="92"/>
        <v>136</v>
      </c>
      <c r="E256">
        <f t="shared" ca="1" si="101"/>
        <v>99984.854370119996</v>
      </c>
      <c r="F256">
        <f t="shared" ca="1" si="102"/>
        <v>59886.118027839999</v>
      </c>
      <c r="G256">
        <f t="shared" ca="1" si="93"/>
        <v>10363.200000000001</v>
      </c>
      <c r="H256" s="9">
        <f t="shared" ca="1" si="103"/>
        <v>166.64097086586668</v>
      </c>
      <c r="I256" s="9">
        <f t="shared" ca="1" si="103"/>
        <v>99.810479814399997</v>
      </c>
      <c r="J256" s="9">
        <f t="shared" ca="1" si="103"/>
        <v>0</v>
      </c>
      <c r="K256" s="9">
        <f t="shared" ca="1" si="103"/>
        <v>194.24557923386411</v>
      </c>
      <c r="L256" s="9">
        <f t="shared" ca="1" si="103"/>
        <v>59.080279440885654</v>
      </c>
      <c r="M256">
        <f t="shared" ca="1" si="104"/>
        <v>56.383333333333333</v>
      </c>
      <c r="N256">
        <f t="shared" ca="1" si="105"/>
        <v>34.533333333333331</v>
      </c>
    </row>
    <row r="257" spans="1:14" x14ac:dyDescent="0.25">
      <c r="A257" s="4">
        <f t="shared" si="100"/>
        <v>0.43269675925925927</v>
      </c>
      <c r="B257" s="3">
        <f>Params!D$29+HOUR(A257-Params!C$29)*3600+MINUTE(A257-Params!C$29)*60+SECOND(A257-Params!C$29)</f>
        <v>1553301385</v>
      </c>
      <c r="C257">
        <f t="shared" si="91"/>
        <v>3</v>
      </c>
      <c r="D257">
        <f t="shared" ca="1" si="92"/>
        <v>136</v>
      </c>
      <c r="E257">
        <f t="shared" ca="1" si="101"/>
        <v>100818.05922444933</v>
      </c>
      <c r="F257">
        <f t="shared" ca="1" si="102"/>
        <v>60385.170426911995</v>
      </c>
      <c r="G257">
        <f t="shared" ca="1" si="93"/>
        <v>10363.200000000001</v>
      </c>
      <c r="H257" s="9">
        <f t="shared" ca="1" si="103"/>
        <v>166.64097086586668</v>
      </c>
      <c r="I257" s="9">
        <f t="shared" ca="1" si="103"/>
        <v>99.810479814399997</v>
      </c>
      <c r="J257" s="9">
        <f t="shared" ca="1" si="103"/>
        <v>0</v>
      </c>
      <c r="K257" s="9">
        <f t="shared" ca="1" si="103"/>
        <v>194.24557923386411</v>
      </c>
      <c r="L257" s="9">
        <f t="shared" ca="1" si="103"/>
        <v>59.080279440885654</v>
      </c>
      <c r="M257">
        <f t="shared" ca="1" si="104"/>
        <v>56.387777777777778</v>
      </c>
      <c r="N257">
        <f t="shared" ca="1" si="105"/>
        <v>34.546666666666667</v>
      </c>
    </row>
    <row r="258" spans="1:14" x14ac:dyDescent="0.25">
      <c r="A258" s="4">
        <f t="shared" si="100"/>
        <v>0.43275462962962963</v>
      </c>
      <c r="B258" s="3">
        <f>Params!D$29+HOUR(A258-Params!C$29)*3600+MINUTE(A258-Params!C$29)*60+SECOND(A258-Params!C$29)</f>
        <v>1553301390</v>
      </c>
      <c r="C258">
        <f t="shared" si="91"/>
        <v>3</v>
      </c>
      <c r="D258">
        <f t="shared" ca="1" si="92"/>
        <v>136</v>
      </c>
      <c r="E258">
        <f t="shared" ca="1" si="101"/>
        <v>101651.26407877867</v>
      </c>
      <c r="F258">
        <f t="shared" ca="1" si="102"/>
        <v>60884.222825983998</v>
      </c>
      <c r="G258">
        <f t="shared" ca="1" si="93"/>
        <v>10363.200000000001</v>
      </c>
      <c r="H258" s="9">
        <f t="shared" ca="1" si="103"/>
        <v>166.64097086586668</v>
      </c>
      <c r="I258" s="9">
        <f t="shared" ca="1" si="103"/>
        <v>99.810479814399997</v>
      </c>
      <c r="J258" s="9">
        <f t="shared" ca="1" si="103"/>
        <v>0</v>
      </c>
      <c r="K258" s="9">
        <f t="shared" ca="1" si="103"/>
        <v>194.24557923386411</v>
      </c>
      <c r="L258" s="9">
        <f t="shared" ca="1" si="103"/>
        <v>59.080279440885654</v>
      </c>
      <c r="M258">
        <f t="shared" ca="1" si="104"/>
        <v>56.392222222222223</v>
      </c>
      <c r="N258">
        <f t="shared" ca="1" si="105"/>
        <v>34.559999999999995</v>
      </c>
    </row>
    <row r="259" spans="1:14" x14ac:dyDescent="0.25">
      <c r="A259" s="4">
        <f t="shared" si="100"/>
        <v>0.43281249999999999</v>
      </c>
      <c r="B259" s="3">
        <f>Params!D$29+HOUR(A259-Params!C$29)*3600+MINUTE(A259-Params!C$29)*60+SECOND(A259-Params!C$29)</f>
        <v>1553301395</v>
      </c>
      <c r="C259">
        <f t="shared" si="91"/>
        <v>3</v>
      </c>
      <c r="D259">
        <f t="shared" ca="1" si="92"/>
        <v>136</v>
      </c>
      <c r="E259">
        <f t="shared" ca="1" si="101"/>
        <v>102484.468933108</v>
      </c>
      <c r="F259">
        <f t="shared" ca="1" si="102"/>
        <v>61383.275225056001</v>
      </c>
      <c r="G259">
        <f t="shared" ca="1" si="93"/>
        <v>10363.200000000001</v>
      </c>
      <c r="H259" s="9">
        <f t="shared" ca="1" si="103"/>
        <v>166.64097086586668</v>
      </c>
      <c r="I259" s="9">
        <f t="shared" ca="1" si="103"/>
        <v>99.810479814399997</v>
      </c>
      <c r="J259" s="9">
        <f t="shared" ca="1" si="103"/>
        <v>0</v>
      </c>
      <c r="K259" s="9">
        <f t="shared" ca="1" si="103"/>
        <v>194.24557923386411</v>
      </c>
      <c r="L259" s="9">
        <f t="shared" ca="1" si="103"/>
        <v>59.080279440885654</v>
      </c>
      <c r="M259">
        <f t="shared" ca="1" si="104"/>
        <v>56.396666666666668</v>
      </c>
      <c r="N259">
        <f t="shared" ca="1" si="105"/>
        <v>34.573333333333331</v>
      </c>
    </row>
    <row r="260" spans="1:14" x14ac:dyDescent="0.25">
      <c r="A260" s="4">
        <f t="shared" si="100"/>
        <v>0.43287037037037041</v>
      </c>
      <c r="B260" s="3">
        <f>Params!D$29+HOUR(A260-Params!C$29)*3600+MINUTE(A260-Params!C$29)*60+SECOND(A260-Params!C$29)</f>
        <v>1553301400</v>
      </c>
      <c r="C260">
        <f t="shared" si="91"/>
        <v>3</v>
      </c>
      <c r="D260">
        <f t="shared" ca="1" si="92"/>
        <v>136</v>
      </c>
      <c r="E260">
        <f t="shared" ca="1" si="101"/>
        <v>103317.67378743734</v>
      </c>
      <c r="F260">
        <f t="shared" ca="1" si="102"/>
        <v>61882.327624127996</v>
      </c>
      <c r="G260">
        <f t="shared" ca="1" si="93"/>
        <v>10363.200000000001</v>
      </c>
      <c r="H260" s="9">
        <f t="shared" ca="1" si="103"/>
        <v>166.64097086586668</v>
      </c>
      <c r="I260" s="9">
        <f t="shared" ca="1" si="103"/>
        <v>99.810479814399997</v>
      </c>
      <c r="J260" s="9">
        <f t="shared" ca="1" si="103"/>
        <v>0</v>
      </c>
      <c r="K260" s="9">
        <f t="shared" ca="1" si="103"/>
        <v>194.24557923386411</v>
      </c>
      <c r="L260" s="9">
        <f t="shared" ca="1" si="103"/>
        <v>59.080279440885654</v>
      </c>
      <c r="M260">
        <f t="shared" ca="1" si="104"/>
        <v>56.401111111111113</v>
      </c>
      <c r="N260">
        <f t="shared" ca="1" si="105"/>
        <v>34.586666666666666</v>
      </c>
    </row>
    <row r="261" spans="1:14" x14ac:dyDescent="0.25">
      <c r="A261" s="4">
        <f t="shared" si="100"/>
        <v>0.43292824074074071</v>
      </c>
      <c r="B261" s="3">
        <f>Params!D$29+HOUR(A261-Params!C$29)*3600+MINUTE(A261-Params!C$29)*60+SECOND(A261-Params!C$29)</f>
        <v>1553301405</v>
      </c>
      <c r="C261">
        <f t="shared" si="91"/>
        <v>3</v>
      </c>
      <c r="D261">
        <f t="shared" ca="1" si="92"/>
        <v>136</v>
      </c>
      <c r="E261">
        <f t="shared" ca="1" si="101"/>
        <v>104150.87864176667</v>
      </c>
      <c r="F261">
        <f t="shared" ca="1" si="102"/>
        <v>62381.380023199999</v>
      </c>
      <c r="G261">
        <f t="shared" ca="1" si="93"/>
        <v>10363.200000000001</v>
      </c>
      <c r="H261" s="9">
        <f t="shared" ca="1" si="103"/>
        <v>166.64097086586668</v>
      </c>
      <c r="I261" s="9">
        <f t="shared" ca="1" si="103"/>
        <v>99.810479814399997</v>
      </c>
      <c r="J261" s="9">
        <f t="shared" ca="1" si="103"/>
        <v>0</v>
      </c>
      <c r="K261" s="9">
        <f t="shared" ca="1" si="103"/>
        <v>194.24557923386411</v>
      </c>
      <c r="L261" s="9">
        <f t="shared" ca="1" si="103"/>
        <v>59.080279440885654</v>
      </c>
      <c r="M261">
        <f t="shared" ca="1" si="104"/>
        <v>56.405555555555551</v>
      </c>
      <c r="N261">
        <f t="shared" ca="1" si="105"/>
        <v>34.599999999999994</v>
      </c>
    </row>
    <row r="262" spans="1:14" x14ac:dyDescent="0.25">
      <c r="A262" s="4">
        <f t="shared" si="100"/>
        <v>0.43298611111111113</v>
      </c>
      <c r="B262" s="3">
        <f>Params!D$29+HOUR(A262-Params!C$29)*3600+MINUTE(A262-Params!C$29)*60+SECOND(A262-Params!C$29)</f>
        <v>1553301410</v>
      </c>
      <c r="C262">
        <f t="shared" si="91"/>
        <v>3</v>
      </c>
      <c r="D262">
        <f t="shared" ca="1" si="92"/>
        <v>136</v>
      </c>
      <c r="E262">
        <f t="shared" ca="1" si="101"/>
        <v>104984.08349609601</v>
      </c>
      <c r="F262">
        <f t="shared" ca="1" si="102"/>
        <v>62880.432422271995</v>
      </c>
      <c r="G262">
        <f t="shared" ca="1" si="93"/>
        <v>10363.200000000001</v>
      </c>
      <c r="H262" s="9">
        <f t="shared" ca="1" si="103"/>
        <v>166.64097086586668</v>
      </c>
      <c r="I262" s="9">
        <f t="shared" ca="1" si="103"/>
        <v>99.810479814399997</v>
      </c>
      <c r="J262" s="9">
        <f t="shared" ca="1" si="103"/>
        <v>0</v>
      </c>
      <c r="K262" s="9">
        <f t="shared" ca="1" si="103"/>
        <v>194.24557923386411</v>
      </c>
      <c r="L262" s="9">
        <f t="shared" ca="1" si="103"/>
        <v>59.080279440885654</v>
      </c>
      <c r="M262">
        <f t="shared" ca="1" si="104"/>
        <v>56.41</v>
      </c>
      <c r="N262">
        <f t="shared" ca="1" si="105"/>
        <v>34.61333333333333</v>
      </c>
    </row>
    <row r="263" spans="1:14" x14ac:dyDescent="0.25">
      <c r="A263" s="4">
        <f t="shared" si="100"/>
        <v>0.43304398148148149</v>
      </c>
      <c r="B263" s="3">
        <f>Params!D$29+HOUR(A263-Params!C$29)*3600+MINUTE(A263-Params!C$29)*60+SECOND(A263-Params!C$29)</f>
        <v>1553301415</v>
      </c>
      <c r="C263">
        <f t="shared" si="91"/>
        <v>3</v>
      </c>
      <c r="D263">
        <f t="shared" ca="1" si="92"/>
        <v>136</v>
      </c>
      <c r="E263">
        <f t="shared" ca="1" si="101"/>
        <v>105817.28835042534</v>
      </c>
      <c r="F263">
        <f t="shared" ca="1" si="102"/>
        <v>63379.484821343998</v>
      </c>
      <c r="G263">
        <f t="shared" ca="1" si="93"/>
        <v>10363.200000000001</v>
      </c>
      <c r="H263" s="9">
        <f t="shared" ca="1" si="103"/>
        <v>166.64097086586668</v>
      </c>
      <c r="I263" s="9">
        <f t="shared" ca="1" si="103"/>
        <v>99.810479814399997</v>
      </c>
      <c r="J263" s="9">
        <f t="shared" ca="1" si="103"/>
        <v>0</v>
      </c>
      <c r="K263" s="9">
        <f t="shared" ca="1" si="103"/>
        <v>194.24557923386411</v>
      </c>
      <c r="L263" s="9">
        <f t="shared" ca="1" si="103"/>
        <v>59.080279440885654</v>
      </c>
      <c r="M263">
        <f t="shared" ca="1" si="104"/>
        <v>56.414444444444442</v>
      </c>
      <c r="N263">
        <f t="shared" ca="1" si="105"/>
        <v>34.626666666666665</v>
      </c>
    </row>
    <row r="264" spans="1:14" x14ac:dyDescent="0.25">
      <c r="A264" s="4">
        <f t="shared" si="100"/>
        <v>0.43310185185185185</v>
      </c>
      <c r="B264" s="3">
        <f>Params!D$29+HOUR(A264-Params!C$29)*3600+MINUTE(A264-Params!C$29)*60+SECOND(A264-Params!C$29)</f>
        <v>1553301420</v>
      </c>
      <c r="C264">
        <f t="shared" si="91"/>
        <v>3</v>
      </c>
      <c r="D264">
        <f t="shared" ca="1" si="92"/>
        <v>136</v>
      </c>
      <c r="E264">
        <f t="shared" ca="1" si="101"/>
        <v>106650.49320475466</v>
      </c>
      <c r="F264">
        <f t="shared" ca="1" si="102"/>
        <v>63878.537220415994</v>
      </c>
      <c r="G264">
        <f t="shared" ca="1" si="93"/>
        <v>10363.200000000001</v>
      </c>
      <c r="H264" s="9">
        <f t="shared" ref="H264:L279" ca="1" si="106">INDIRECT(ADDRESS($C264,COLUMN()))</f>
        <v>166.64097086586668</v>
      </c>
      <c r="I264" s="9">
        <f t="shared" ca="1" si="106"/>
        <v>99.810479814399997</v>
      </c>
      <c r="J264" s="9">
        <f t="shared" ca="1" si="106"/>
        <v>0</v>
      </c>
      <c r="K264" s="9">
        <f t="shared" ca="1" si="106"/>
        <v>194.24557923386411</v>
      </c>
      <c r="L264" s="9">
        <f t="shared" ca="1" si="106"/>
        <v>59.080279440885654</v>
      </c>
      <c r="M264">
        <f t="shared" ca="1" si="104"/>
        <v>56.418888888888887</v>
      </c>
      <c r="N264">
        <f t="shared" ca="1" si="105"/>
        <v>34.639999999999993</v>
      </c>
    </row>
    <row r="265" spans="1:14" x14ac:dyDescent="0.25">
      <c r="A265" s="4">
        <f>TIME(HOUR(A264),MINUTE(A264),SECOND(A264)+5)</f>
        <v>0.43315972222222227</v>
      </c>
      <c r="B265" s="3">
        <f>Params!D$29+HOUR(A265-Params!C$29)*3600+MINUTE(A265-Params!C$29)*60+SECOND(A265-Params!C$29)</f>
        <v>1553301425</v>
      </c>
      <c r="C265">
        <f t="shared" si="91"/>
        <v>3</v>
      </c>
      <c r="D265">
        <f t="shared" ca="1" si="92"/>
        <v>136</v>
      </c>
      <c r="E265">
        <f ca="1">INDIRECT("E$"&amp;C265)+INDIRECT("H$"&amp;C265)*($B265-INDIRECT("B$"&amp;D265))</f>
        <v>107483.698059084</v>
      </c>
      <c r="F265">
        <f ca="1">INDIRECT("F$"&amp;C265)+INDIRECT("I$"&amp;C265)*($B265-INDIRECT("B$"&amp;D265))</f>
        <v>64377.589619487997</v>
      </c>
      <c r="G265">
        <f t="shared" ca="1" si="93"/>
        <v>10363.200000000001</v>
      </c>
      <c r="H265" s="9">
        <f t="shared" ca="1" si="106"/>
        <v>166.64097086586668</v>
      </c>
      <c r="I265" s="9">
        <f t="shared" ca="1" si="106"/>
        <v>99.810479814399997</v>
      </c>
      <c r="J265" s="9">
        <f t="shared" ca="1" si="106"/>
        <v>0</v>
      </c>
      <c r="K265" s="9">
        <f t="shared" ca="1" si="106"/>
        <v>194.24557923386411</v>
      </c>
      <c r="L265" s="9">
        <f t="shared" ca="1" si="106"/>
        <v>59.080279440885654</v>
      </c>
      <c r="M265">
        <f ca="1">INDIRECT("M$"&amp;C265)+INDIRECT("O$"&amp;C265)*($B265-INDIRECT("B$"&amp;D265))</f>
        <v>56.423333333333332</v>
      </c>
      <c r="N265">
        <f ca="1">INDIRECT("N$"&amp;C265)+INDIRECT("P$"&amp;C265)*($B265-INDIRECT("B$"&amp;D265))</f>
        <v>34.653333333333329</v>
      </c>
    </row>
    <row r="266" spans="1:14" x14ac:dyDescent="0.25">
      <c r="A266" s="4">
        <f t="shared" ref="A266:A277" si="107">TIME(HOUR(A265),MINUTE(A265),SECOND(A265)+5)</f>
        <v>0.43321759259259257</v>
      </c>
      <c r="B266" s="3">
        <f>Params!D$29+HOUR(A266-Params!C$29)*3600+MINUTE(A266-Params!C$29)*60+SECOND(A266-Params!C$29)</f>
        <v>1553301430</v>
      </c>
      <c r="C266">
        <f t="shared" si="91"/>
        <v>3</v>
      </c>
      <c r="D266">
        <f t="shared" ca="1" si="92"/>
        <v>136</v>
      </c>
      <c r="E266">
        <f t="shared" ref="E266:E277" ca="1" si="108">INDIRECT("E$"&amp;C266)+INDIRECT("H$"&amp;C266)*($B266-INDIRECT("B$"&amp;D266))</f>
        <v>108316.90291341333</v>
      </c>
      <c r="F266">
        <f t="shared" ref="F266:F277" ca="1" si="109">INDIRECT("F$"&amp;C266)+INDIRECT("I$"&amp;C266)*($B266-INDIRECT("B$"&amp;D266))</f>
        <v>64876.64201856</v>
      </c>
      <c r="G266">
        <f t="shared" ca="1" si="93"/>
        <v>10363.200000000001</v>
      </c>
      <c r="H266" s="9">
        <f t="shared" ca="1" si="106"/>
        <v>166.64097086586668</v>
      </c>
      <c r="I266" s="9">
        <f t="shared" ca="1" si="106"/>
        <v>99.810479814399997</v>
      </c>
      <c r="J266" s="9">
        <f t="shared" ca="1" si="106"/>
        <v>0</v>
      </c>
      <c r="K266" s="9">
        <f t="shared" ca="1" si="106"/>
        <v>194.24557923386411</v>
      </c>
      <c r="L266" s="9">
        <f t="shared" ca="1" si="106"/>
        <v>59.080279440885654</v>
      </c>
      <c r="M266">
        <f t="shared" ref="M266:M277" ca="1" si="110">INDIRECT("M$"&amp;C266)+INDIRECT("O$"&amp;C266)*($B266-INDIRECT("B$"&amp;D266))</f>
        <v>56.427777777777777</v>
      </c>
      <c r="N266">
        <f t="shared" ref="N266:N277" ca="1" si="111">INDIRECT("N$"&amp;C266)+INDIRECT("P$"&amp;C266)*($B266-INDIRECT("B$"&amp;D266))</f>
        <v>34.666666666666664</v>
      </c>
    </row>
    <row r="267" spans="1:14" x14ac:dyDescent="0.25">
      <c r="A267" s="4">
        <f t="shared" si="107"/>
        <v>0.43327546296296293</v>
      </c>
      <c r="B267" s="3">
        <f>Params!D$29+HOUR(A267-Params!C$29)*3600+MINUTE(A267-Params!C$29)*60+SECOND(A267-Params!C$29)</f>
        <v>1553301435</v>
      </c>
      <c r="C267">
        <f t="shared" si="91"/>
        <v>3</v>
      </c>
      <c r="D267">
        <f t="shared" ca="1" si="92"/>
        <v>136</v>
      </c>
      <c r="E267">
        <f t="shared" ca="1" si="108"/>
        <v>109150.10776774267</v>
      </c>
      <c r="F267">
        <f t="shared" ca="1" si="109"/>
        <v>65375.694417631996</v>
      </c>
      <c r="G267">
        <f t="shared" ca="1" si="93"/>
        <v>10363.200000000001</v>
      </c>
      <c r="H267" s="9">
        <f t="shared" ca="1" si="106"/>
        <v>166.64097086586668</v>
      </c>
      <c r="I267" s="9">
        <f t="shared" ca="1" si="106"/>
        <v>99.810479814399997</v>
      </c>
      <c r="J267" s="9">
        <f t="shared" ca="1" si="106"/>
        <v>0</v>
      </c>
      <c r="K267" s="9">
        <f t="shared" ca="1" si="106"/>
        <v>194.24557923386411</v>
      </c>
      <c r="L267" s="9">
        <f t="shared" ca="1" si="106"/>
        <v>59.080279440885654</v>
      </c>
      <c r="M267">
        <f t="shared" ca="1" si="110"/>
        <v>56.432222222222222</v>
      </c>
      <c r="N267">
        <f t="shared" ca="1" si="111"/>
        <v>34.68</v>
      </c>
    </row>
    <row r="268" spans="1:14" x14ac:dyDescent="0.25">
      <c r="A268" s="4">
        <f t="shared" si="107"/>
        <v>0.43333333333333335</v>
      </c>
      <c r="B268" s="3">
        <f>Params!D$29+HOUR(A268-Params!C$29)*3600+MINUTE(A268-Params!C$29)*60+SECOND(A268-Params!C$29)</f>
        <v>1553301440</v>
      </c>
      <c r="C268">
        <f t="shared" si="91"/>
        <v>3</v>
      </c>
      <c r="D268">
        <f t="shared" ca="1" si="92"/>
        <v>136</v>
      </c>
      <c r="E268">
        <f t="shared" ca="1" si="108"/>
        <v>109983.312622072</v>
      </c>
      <c r="F268">
        <f t="shared" ca="1" si="109"/>
        <v>65874.746816703991</v>
      </c>
      <c r="G268">
        <f t="shared" ca="1" si="93"/>
        <v>10363.200000000001</v>
      </c>
      <c r="H268" s="9">
        <f t="shared" ca="1" si="106"/>
        <v>166.64097086586668</v>
      </c>
      <c r="I268" s="9">
        <f t="shared" ca="1" si="106"/>
        <v>99.810479814399997</v>
      </c>
      <c r="J268" s="9">
        <f t="shared" ca="1" si="106"/>
        <v>0</v>
      </c>
      <c r="K268" s="9">
        <f t="shared" ca="1" si="106"/>
        <v>194.24557923386411</v>
      </c>
      <c r="L268" s="9">
        <f t="shared" ca="1" si="106"/>
        <v>59.080279440885654</v>
      </c>
      <c r="M268">
        <f t="shared" ca="1" si="110"/>
        <v>56.436666666666667</v>
      </c>
      <c r="N268">
        <f t="shared" ca="1" si="111"/>
        <v>34.693333333333328</v>
      </c>
    </row>
    <row r="269" spans="1:14" x14ac:dyDescent="0.25">
      <c r="A269" s="4">
        <f t="shared" si="107"/>
        <v>0.43339120370370371</v>
      </c>
      <c r="B269" s="3">
        <f>Params!D$29+HOUR(A269-Params!C$29)*3600+MINUTE(A269-Params!C$29)*60+SECOND(A269-Params!C$29)</f>
        <v>1553301445</v>
      </c>
      <c r="C269">
        <f t="shared" si="91"/>
        <v>3</v>
      </c>
      <c r="D269">
        <f t="shared" ca="1" si="92"/>
        <v>136</v>
      </c>
      <c r="E269">
        <f t="shared" ca="1" si="108"/>
        <v>110816.51747640134</v>
      </c>
      <c r="F269">
        <f t="shared" ca="1" si="109"/>
        <v>66373.799215776002</v>
      </c>
      <c r="G269">
        <f t="shared" ca="1" si="93"/>
        <v>10363.200000000001</v>
      </c>
      <c r="H269" s="9">
        <f t="shared" ca="1" si="106"/>
        <v>166.64097086586668</v>
      </c>
      <c r="I269" s="9">
        <f t="shared" ca="1" si="106"/>
        <v>99.810479814399997</v>
      </c>
      <c r="J269" s="9">
        <f t="shared" ca="1" si="106"/>
        <v>0</v>
      </c>
      <c r="K269" s="9">
        <f t="shared" ca="1" si="106"/>
        <v>194.24557923386411</v>
      </c>
      <c r="L269" s="9">
        <f t="shared" ca="1" si="106"/>
        <v>59.080279440885654</v>
      </c>
      <c r="M269">
        <f t="shared" ca="1" si="110"/>
        <v>56.441111111111113</v>
      </c>
      <c r="N269">
        <f t="shared" ca="1" si="111"/>
        <v>34.706666666666663</v>
      </c>
    </row>
    <row r="270" spans="1:14" x14ac:dyDescent="0.25">
      <c r="A270" s="4">
        <f t="shared" si="107"/>
        <v>0.43344907407407413</v>
      </c>
      <c r="B270" s="3">
        <f>Params!D$29+HOUR(A270-Params!C$29)*3600+MINUTE(A270-Params!C$29)*60+SECOND(A270-Params!C$29)</f>
        <v>1553301450</v>
      </c>
      <c r="C270">
        <f t="shared" si="91"/>
        <v>3</v>
      </c>
      <c r="D270">
        <f t="shared" ca="1" si="92"/>
        <v>136</v>
      </c>
      <c r="E270">
        <f t="shared" ca="1" si="108"/>
        <v>111649.72233073067</v>
      </c>
      <c r="F270">
        <f t="shared" ca="1" si="109"/>
        <v>66872.851614847998</v>
      </c>
      <c r="G270">
        <f t="shared" ca="1" si="93"/>
        <v>10363.200000000001</v>
      </c>
      <c r="H270" s="9">
        <f t="shared" ca="1" si="106"/>
        <v>166.64097086586668</v>
      </c>
      <c r="I270" s="9">
        <f t="shared" ca="1" si="106"/>
        <v>99.810479814399997</v>
      </c>
      <c r="J270" s="9">
        <f t="shared" ca="1" si="106"/>
        <v>0</v>
      </c>
      <c r="K270" s="9">
        <f t="shared" ca="1" si="106"/>
        <v>194.24557923386411</v>
      </c>
      <c r="L270" s="9">
        <f t="shared" ca="1" si="106"/>
        <v>59.080279440885654</v>
      </c>
      <c r="M270">
        <f t="shared" ca="1" si="110"/>
        <v>56.445555555555558</v>
      </c>
      <c r="N270">
        <f t="shared" ca="1" si="111"/>
        <v>34.72</v>
      </c>
    </row>
    <row r="271" spans="1:14" x14ac:dyDescent="0.25">
      <c r="A271" s="4">
        <f t="shared" si="107"/>
        <v>0.43350694444444443</v>
      </c>
      <c r="B271" s="3">
        <f>Params!D$29+HOUR(A271-Params!C$29)*3600+MINUTE(A271-Params!C$29)*60+SECOND(A271-Params!C$29)</f>
        <v>1553301455</v>
      </c>
      <c r="C271">
        <f t="shared" si="91"/>
        <v>3</v>
      </c>
      <c r="D271">
        <f t="shared" ca="1" si="92"/>
        <v>136</v>
      </c>
      <c r="E271">
        <f t="shared" ca="1" si="108"/>
        <v>112482.92718506001</v>
      </c>
      <c r="F271">
        <f t="shared" ca="1" si="109"/>
        <v>67371.904013919993</v>
      </c>
      <c r="G271">
        <f t="shared" ca="1" si="93"/>
        <v>10363.200000000001</v>
      </c>
      <c r="H271" s="9">
        <f t="shared" ca="1" si="106"/>
        <v>166.64097086586668</v>
      </c>
      <c r="I271" s="9">
        <f t="shared" ca="1" si="106"/>
        <v>99.810479814399997</v>
      </c>
      <c r="J271" s="9">
        <f t="shared" ca="1" si="106"/>
        <v>0</v>
      </c>
      <c r="K271" s="9">
        <f t="shared" ca="1" si="106"/>
        <v>194.24557923386411</v>
      </c>
      <c r="L271" s="9">
        <f t="shared" ca="1" si="106"/>
        <v>59.080279440885654</v>
      </c>
      <c r="M271">
        <f t="shared" ca="1" si="110"/>
        <v>56.45</v>
      </c>
      <c r="N271">
        <f t="shared" ca="1" si="111"/>
        <v>34.733333333333327</v>
      </c>
    </row>
    <row r="272" spans="1:14" x14ac:dyDescent="0.25">
      <c r="A272" s="4">
        <f t="shared" si="107"/>
        <v>0.43356481481481479</v>
      </c>
      <c r="B272" s="3">
        <f>Params!D$29+HOUR(A272-Params!C$29)*3600+MINUTE(A272-Params!C$29)*60+SECOND(A272-Params!C$29)</f>
        <v>1553301460</v>
      </c>
      <c r="C272">
        <f t="shared" si="91"/>
        <v>3</v>
      </c>
      <c r="D272">
        <f t="shared" ca="1" si="92"/>
        <v>136</v>
      </c>
      <c r="E272">
        <f t="shared" ca="1" si="108"/>
        <v>113316.13203938934</v>
      </c>
      <c r="F272">
        <f t="shared" ca="1" si="109"/>
        <v>67870.956412992004</v>
      </c>
      <c r="G272">
        <f t="shared" ca="1" si="93"/>
        <v>10363.200000000001</v>
      </c>
      <c r="H272" s="9">
        <f t="shared" ca="1" si="106"/>
        <v>166.64097086586668</v>
      </c>
      <c r="I272" s="9">
        <f t="shared" ca="1" si="106"/>
        <v>99.810479814399997</v>
      </c>
      <c r="J272" s="9">
        <f t="shared" ca="1" si="106"/>
        <v>0</v>
      </c>
      <c r="K272" s="9">
        <f t="shared" ca="1" si="106"/>
        <v>194.24557923386411</v>
      </c>
      <c r="L272" s="9">
        <f t="shared" ca="1" si="106"/>
        <v>59.080279440885654</v>
      </c>
      <c r="M272">
        <f t="shared" ca="1" si="110"/>
        <v>56.454444444444441</v>
      </c>
      <c r="N272">
        <f t="shared" ca="1" si="111"/>
        <v>34.746666666666663</v>
      </c>
    </row>
    <row r="273" spans="1:14" x14ac:dyDescent="0.25">
      <c r="A273" s="4">
        <f t="shared" si="107"/>
        <v>0.43362268518518521</v>
      </c>
      <c r="B273" s="3">
        <f>Params!D$29+HOUR(A273-Params!C$29)*3600+MINUTE(A273-Params!C$29)*60+SECOND(A273-Params!C$29)</f>
        <v>1553301465</v>
      </c>
      <c r="C273">
        <f t="shared" si="91"/>
        <v>3</v>
      </c>
      <c r="D273">
        <f t="shared" ca="1" si="92"/>
        <v>136</v>
      </c>
      <c r="E273">
        <f t="shared" ca="1" si="108"/>
        <v>114149.33689371868</v>
      </c>
      <c r="F273">
        <f t="shared" ca="1" si="109"/>
        <v>68370.008812063999</v>
      </c>
      <c r="G273">
        <f t="shared" ca="1" si="93"/>
        <v>10363.200000000001</v>
      </c>
      <c r="H273" s="9">
        <f t="shared" ca="1" si="106"/>
        <v>166.64097086586668</v>
      </c>
      <c r="I273" s="9">
        <f t="shared" ca="1" si="106"/>
        <v>99.810479814399997</v>
      </c>
      <c r="J273" s="9">
        <f t="shared" ca="1" si="106"/>
        <v>0</v>
      </c>
      <c r="K273" s="9">
        <f t="shared" ca="1" si="106"/>
        <v>194.24557923386411</v>
      </c>
      <c r="L273" s="9">
        <f t="shared" ca="1" si="106"/>
        <v>59.080279440885654</v>
      </c>
      <c r="M273">
        <f t="shared" ca="1" si="110"/>
        <v>56.458888888888886</v>
      </c>
      <c r="N273">
        <f t="shared" ca="1" si="111"/>
        <v>34.76</v>
      </c>
    </row>
    <row r="274" spans="1:14" x14ac:dyDescent="0.25">
      <c r="A274" s="4">
        <f t="shared" si="107"/>
        <v>0.43368055555555557</v>
      </c>
      <c r="B274" s="3">
        <f>Params!D$29+HOUR(A274-Params!C$29)*3600+MINUTE(A274-Params!C$29)*60+SECOND(A274-Params!C$29)</f>
        <v>1553301470</v>
      </c>
      <c r="C274">
        <f t="shared" si="91"/>
        <v>3</v>
      </c>
      <c r="D274">
        <f t="shared" ca="1" si="92"/>
        <v>136</v>
      </c>
      <c r="E274">
        <f t="shared" ca="1" si="108"/>
        <v>114982.541748048</v>
      </c>
      <c r="F274">
        <f t="shared" ca="1" si="109"/>
        <v>68869.061211135995</v>
      </c>
      <c r="G274">
        <f t="shared" ca="1" si="93"/>
        <v>10363.200000000001</v>
      </c>
      <c r="H274" s="9">
        <f t="shared" ca="1" si="106"/>
        <v>166.64097086586668</v>
      </c>
      <c r="I274" s="9">
        <f t="shared" ca="1" si="106"/>
        <v>99.810479814399997</v>
      </c>
      <c r="J274" s="9">
        <f t="shared" ca="1" si="106"/>
        <v>0</v>
      </c>
      <c r="K274" s="9">
        <f t="shared" ca="1" si="106"/>
        <v>194.24557923386411</v>
      </c>
      <c r="L274" s="9">
        <f t="shared" ca="1" si="106"/>
        <v>59.080279440885654</v>
      </c>
      <c r="M274">
        <f t="shared" ca="1" si="110"/>
        <v>56.463333333333331</v>
      </c>
      <c r="N274">
        <f t="shared" ca="1" si="111"/>
        <v>34.773333333333326</v>
      </c>
    </row>
    <row r="275" spans="1:14" x14ac:dyDescent="0.25">
      <c r="A275" s="4">
        <f t="shared" si="107"/>
        <v>0.43373842592592587</v>
      </c>
      <c r="B275" s="3">
        <f>Params!D$29+HOUR(A275-Params!C$29)*3600+MINUTE(A275-Params!C$29)*60+SECOND(A275-Params!C$29)</f>
        <v>1553301475</v>
      </c>
      <c r="C275">
        <f t="shared" si="91"/>
        <v>3</v>
      </c>
      <c r="D275">
        <f t="shared" ca="1" si="92"/>
        <v>136</v>
      </c>
      <c r="E275">
        <f t="shared" ca="1" si="108"/>
        <v>115815.74660237733</v>
      </c>
      <c r="F275">
        <f t="shared" ca="1" si="109"/>
        <v>69368.113610207991</v>
      </c>
      <c r="G275">
        <f t="shared" ca="1" si="93"/>
        <v>10363.200000000001</v>
      </c>
      <c r="H275" s="9">
        <f t="shared" ca="1" si="106"/>
        <v>166.64097086586668</v>
      </c>
      <c r="I275" s="9">
        <f t="shared" ca="1" si="106"/>
        <v>99.810479814399997</v>
      </c>
      <c r="J275" s="9">
        <f t="shared" ca="1" si="106"/>
        <v>0</v>
      </c>
      <c r="K275" s="9">
        <f t="shared" ca="1" si="106"/>
        <v>194.24557923386411</v>
      </c>
      <c r="L275" s="9">
        <f t="shared" ca="1" si="106"/>
        <v>59.080279440885654</v>
      </c>
      <c r="M275">
        <f t="shared" ca="1" si="110"/>
        <v>56.467777777777776</v>
      </c>
      <c r="N275">
        <f t="shared" ca="1" si="111"/>
        <v>34.786666666666662</v>
      </c>
    </row>
    <row r="276" spans="1:14" x14ac:dyDescent="0.25">
      <c r="A276" s="4">
        <f t="shared" si="107"/>
        <v>0.43379629629629629</v>
      </c>
      <c r="B276" s="3">
        <f>Params!D$29+HOUR(A276-Params!C$29)*3600+MINUTE(A276-Params!C$29)*60+SECOND(A276-Params!C$29)</f>
        <v>1553301480</v>
      </c>
      <c r="C276">
        <f t="shared" si="91"/>
        <v>3</v>
      </c>
      <c r="D276">
        <f t="shared" ca="1" si="92"/>
        <v>136</v>
      </c>
      <c r="E276">
        <f t="shared" ca="1" si="108"/>
        <v>116648.95145670667</v>
      </c>
      <c r="F276">
        <f t="shared" ca="1" si="109"/>
        <v>69867.166009280001</v>
      </c>
      <c r="G276">
        <f t="shared" ca="1" si="93"/>
        <v>10363.200000000001</v>
      </c>
      <c r="H276" s="9">
        <f t="shared" ca="1" si="106"/>
        <v>166.64097086586668</v>
      </c>
      <c r="I276" s="9">
        <f t="shared" ca="1" si="106"/>
        <v>99.810479814399997</v>
      </c>
      <c r="J276" s="9">
        <f t="shared" ca="1" si="106"/>
        <v>0</v>
      </c>
      <c r="K276" s="9">
        <f t="shared" ca="1" si="106"/>
        <v>194.24557923386411</v>
      </c>
      <c r="L276" s="9">
        <f t="shared" ca="1" si="106"/>
        <v>59.080279440885654</v>
      </c>
      <c r="M276">
        <f t="shared" ca="1" si="110"/>
        <v>56.472222222222221</v>
      </c>
      <c r="N276">
        <f t="shared" ca="1" si="111"/>
        <v>34.799999999999997</v>
      </c>
    </row>
    <row r="277" spans="1:14" x14ac:dyDescent="0.25">
      <c r="A277" s="4">
        <f t="shared" si="107"/>
        <v>0.43385416666666665</v>
      </c>
      <c r="B277" s="3">
        <f>Params!D$29+HOUR(A277-Params!C$29)*3600+MINUTE(A277-Params!C$29)*60+SECOND(A277-Params!C$29)</f>
        <v>1553301485</v>
      </c>
      <c r="C277">
        <f t="shared" si="91"/>
        <v>3</v>
      </c>
      <c r="D277">
        <f t="shared" ca="1" si="92"/>
        <v>136</v>
      </c>
      <c r="E277">
        <f t="shared" ca="1" si="108"/>
        <v>117482.156311036</v>
      </c>
      <c r="F277">
        <f t="shared" ca="1" si="109"/>
        <v>70366.218408351997</v>
      </c>
      <c r="G277">
        <f t="shared" ca="1" si="93"/>
        <v>10363.200000000001</v>
      </c>
      <c r="H277" s="9">
        <f t="shared" ca="1" si="106"/>
        <v>166.64097086586668</v>
      </c>
      <c r="I277" s="9">
        <f t="shared" ca="1" si="106"/>
        <v>99.810479814399997</v>
      </c>
      <c r="J277" s="9">
        <f t="shared" ca="1" si="106"/>
        <v>0</v>
      </c>
      <c r="K277" s="9">
        <f t="shared" ca="1" si="106"/>
        <v>194.24557923386411</v>
      </c>
      <c r="L277" s="9">
        <f t="shared" ca="1" si="106"/>
        <v>59.080279440885654</v>
      </c>
      <c r="M277">
        <f t="shared" ca="1" si="110"/>
        <v>56.476666666666667</v>
      </c>
      <c r="N277">
        <f t="shared" ca="1" si="111"/>
        <v>34.813333333333333</v>
      </c>
    </row>
    <row r="278" spans="1:14" x14ac:dyDescent="0.25">
      <c r="A278" s="4">
        <f>TIME(HOUR(A277),MINUTE(A277),SECOND(A277)+5)</f>
        <v>0.43391203703703707</v>
      </c>
      <c r="B278" s="3">
        <f>Params!D$29+HOUR(A278-Params!C$29)*3600+MINUTE(A278-Params!C$29)*60+SECOND(A278-Params!C$29)</f>
        <v>1553301490</v>
      </c>
      <c r="C278">
        <f t="shared" si="91"/>
        <v>3</v>
      </c>
      <c r="D278">
        <f t="shared" ca="1" si="92"/>
        <v>136</v>
      </c>
      <c r="E278">
        <f ca="1">INDIRECT("E$"&amp;C278)+INDIRECT("H$"&amp;C278)*($B278-INDIRECT("B$"&amp;D278))</f>
        <v>118315.36116536534</v>
      </c>
      <c r="F278">
        <f ca="1">INDIRECT("F$"&amp;C278)+INDIRECT("I$"&amp;C278)*($B278-INDIRECT("B$"&amp;D278))</f>
        <v>70865.270807423993</v>
      </c>
      <c r="G278">
        <f t="shared" ca="1" si="93"/>
        <v>10363.200000000001</v>
      </c>
      <c r="H278" s="9">
        <f t="shared" ca="1" si="106"/>
        <v>166.64097086586668</v>
      </c>
      <c r="I278" s="9">
        <f t="shared" ca="1" si="106"/>
        <v>99.810479814399997</v>
      </c>
      <c r="J278" s="9">
        <f t="shared" ca="1" si="106"/>
        <v>0</v>
      </c>
      <c r="K278" s="9">
        <f t="shared" ca="1" si="106"/>
        <v>194.24557923386411</v>
      </c>
      <c r="L278" s="9">
        <f t="shared" ca="1" si="106"/>
        <v>59.080279440885654</v>
      </c>
      <c r="M278">
        <f ca="1">INDIRECT("M$"&amp;C278)+INDIRECT("O$"&amp;C278)*($B278-INDIRECT("B$"&amp;D278))</f>
        <v>56.481111111111112</v>
      </c>
      <c r="N278">
        <f ca="1">INDIRECT("N$"&amp;C278)+INDIRECT("P$"&amp;C278)*($B278-INDIRECT("B$"&amp;D278))</f>
        <v>34.826666666666661</v>
      </c>
    </row>
    <row r="279" spans="1:14" x14ac:dyDescent="0.25">
      <c r="A279" s="4">
        <f t="shared" ref="A279:A286" si="112">TIME(HOUR(A278),MINUTE(A278),SECOND(A278)+5)</f>
        <v>0.43396990740740743</v>
      </c>
      <c r="B279" s="3">
        <f>Params!D$29+HOUR(A279-Params!C$29)*3600+MINUTE(A279-Params!C$29)*60+SECOND(A279-Params!C$29)</f>
        <v>1553301495</v>
      </c>
      <c r="C279">
        <f t="shared" si="91"/>
        <v>3</v>
      </c>
      <c r="D279">
        <f t="shared" ca="1" si="92"/>
        <v>136</v>
      </c>
      <c r="E279">
        <f t="shared" ref="E279:E286" ca="1" si="113">INDIRECT("E$"&amp;C279)+INDIRECT("H$"&amp;C279)*($B279-INDIRECT("B$"&amp;D279))</f>
        <v>119148.56601969467</v>
      </c>
      <c r="F279">
        <f t="shared" ref="F279:F286" ca="1" si="114">INDIRECT("F$"&amp;C279)+INDIRECT("I$"&amp;C279)*($B279-INDIRECT("B$"&amp;D279))</f>
        <v>71364.323206496003</v>
      </c>
      <c r="G279">
        <f t="shared" ca="1" si="93"/>
        <v>10363.200000000001</v>
      </c>
      <c r="H279" s="9">
        <f t="shared" ca="1" si="106"/>
        <v>166.64097086586668</v>
      </c>
      <c r="I279" s="9">
        <f t="shared" ca="1" si="106"/>
        <v>99.810479814399997</v>
      </c>
      <c r="J279" s="9">
        <f t="shared" ca="1" si="106"/>
        <v>0</v>
      </c>
      <c r="K279" s="9">
        <f t="shared" ca="1" si="106"/>
        <v>194.24557923386411</v>
      </c>
      <c r="L279" s="9">
        <f t="shared" ca="1" si="106"/>
        <v>59.080279440885654</v>
      </c>
      <c r="M279">
        <f t="shared" ref="M279:M286" ca="1" si="115">INDIRECT("M$"&amp;C279)+INDIRECT("O$"&amp;C279)*($B279-INDIRECT("B$"&amp;D279))</f>
        <v>56.485555555555557</v>
      </c>
      <c r="N279">
        <f t="shared" ref="N279:N286" ca="1" si="116">INDIRECT("N$"&amp;C279)+INDIRECT("P$"&amp;C279)*($B279-INDIRECT("B$"&amp;D279))</f>
        <v>34.839999999999996</v>
      </c>
    </row>
    <row r="280" spans="1:14" x14ac:dyDescent="0.25">
      <c r="A280" s="4">
        <f t="shared" si="112"/>
        <v>0.43402777777777773</v>
      </c>
      <c r="B280" s="3">
        <f>Params!D$29+HOUR(A280-Params!C$29)*3600+MINUTE(A280-Params!C$29)*60+SECOND(A280-Params!C$29)</f>
        <v>1553301500</v>
      </c>
      <c r="C280">
        <f t="shared" si="91"/>
        <v>3</v>
      </c>
      <c r="D280">
        <f t="shared" ca="1" si="92"/>
        <v>136</v>
      </c>
      <c r="E280">
        <f t="shared" ca="1" si="113"/>
        <v>119981.77087402401</v>
      </c>
      <c r="F280">
        <f t="shared" ca="1" si="114"/>
        <v>71863.375605567999</v>
      </c>
      <c r="G280">
        <f t="shared" ca="1" si="93"/>
        <v>10363.200000000001</v>
      </c>
      <c r="H280" s="9">
        <f t="shared" ref="H280:L286" ca="1" si="117">INDIRECT(ADDRESS($C280,COLUMN()))</f>
        <v>166.64097086586668</v>
      </c>
      <c r="I280" s="9">
        <f t="shared" ca="1" si="117"/>
        <v>99.810479814399997</v>
      </c>
      <c r="J280" s="9">
        <f t="shared" ca="1" si="117"/>
        <v>0</v>
      </c>
      <c r="K280" s="9">
        <f t="shared" ca="1" si="117"/>
        <v>194.24557923386411</v>
      </c>
      <c r="L280" s="9">
        <f t="shared" ca="1" si="117"/>
        <v>59.080279440885654</v>
      </c>
      <c r="M280">
        <f t="shared" ca="1" si="115"/>
        <v>56.49</v>
      </c>
      <c r="N280">
        <f t="shared" ca="1" si="116"/>
        <v>34.853333333333332</v>
      </c>
    </row>
    <row r="281" spans="1:14" x14ac:dyDescent="0.25">
      <c r="A281" s="4">
        <f t="shared" si="112"/>
        <v>0.43408564814814815</v>
      </c>
      <c r="B281" s="3">
        <f>Params!D$29+HOUR(A281-Params!C$29)*3600+MINUTE(A281-Params!C$29)*60+SECOND(A281-Params!C$29)</f>
        <v>1553301505</v>
      </c>
      <c r="C281">
        <f t="shared" si="91"/>
        <v>3</v>
      </c>
      <c r="D281">
        <f t="shared" ca="1" si="92"/>
        <v>136</v>
      </c>
      <c r="E281">
        <f t="shared" ca="1" si="113"/>
        <v>120814.97572835334</v>
      </c>
      <c r="F281">
        <f t="shared" ca="1" si="114"/>
        <v>72362.428004639994</v>
      </c>
      <c r="G281">
        <f t="shared" ca="1" si="93"/>
        <v>10363.200000000001</v>
      </c>
      <c r="H281" s="9">
        <f t="shared" ca="1" si="117"/>
        <v>166.64097086586668</v>
      </c>
      <c r="I281" s="9">
        <f t="shared" ca="1" si="117"/>
        <v>99.810479814399997</v>
      </c>
      <c r="J281" s="9">
        <f t="shared" ca="1" si="117"/>
        <v>0</v>
      </c>
      <c r="K281" s="9">
        <f t="shared" ca="1" si="117"/>
        <v>194.24557923386411</v>
      </c>
      <c r="L281" s="9">
        <f t="shared" ca="1" si="117"/>
        <v>59.080279440885654</v>
      </c>
      <c r="M281">
        <f t="shared" ca="1" si="115"/>
        <v>56.49444444444444</v>
      </c>
      <c r="N281">
        <f t="shared" ca="1" si="116"/>
        <v>34.86666666666666</v>
      </c>
    </row>
    <row r="282" spans="1:14" x14ac:dyDescent="0.25">
      <c r="A282" s="4">
        <f t="shared" si="112"/>
        <v>0.43414351851851851</v>
      </c>
      <c r="B282" s="3">
        <f>Params!D$29+HOUR(A282-Params!C$29)*3600+MINUTE(A282-Params!C$29)*60+SECOND(A282-Params!C$29)</f>
        <v>1553301510</v>
      </c>
      <c r="C282">
        <f t="shared" si="91"/>
        <v>3</v>
      </c>
      <c r="D282">
        <f t="shared" ca="1" si="92"/>
        <v>136</v>
      </c>
      <c r="E282">
        <f t="shared" ca="1" si="113"/>
        <v>121648.18058268267</v>
      </c>
      <c r="F282">
        <f t="shared" ca="1" si="114"/>
        <v>72861.48040371199</v>
      </c>
      <c r="G282">
        <f t="shared" ca="1" si="93"/>
        <v>10363.200000000001</v>
      </c>
      <c r="H282" s="9">
        <f t="shared" ca="1" si="117"/>
        <v>166.64097086586668</v>
      </c>
      <c r="I282" s="9">
        <f t="shared" ca="1" si="117"/>
        <v>99.810479814399997</v>
      </c>
      <c r="J282" s="9">
        <f t="shared" ca="1" si="117"/>
        <v>0</v>
      </c>
      <c r="K282" s="9">
        <f t="shared" ca="1" si="117"/>
        <v>194.24557923386411</v>
      </c>
      <c r="L282" s="9">
        <f t="shared" ca="1" si="117"/>
        <v>59.080279440885654</v>
      </c>
      <c r="M282">
        <f t="shared" ca="1" si="115"/>
        <v>56.498888888888885</v>
      </c>
      <c r="N282">
        <f t="shared" ca="1" si="116"/>
        <v>34.879999999999995</v>
      </c>
    </row>
    <row r="283" spans="1:14" x14ac:dyDescent="0.25">
      <c r="A283" s="4">
        <f t="shared" si="112"/>
        <v>0.43420138888888887</v>
      </c>
      <c r="B283" s="3">
        <f>Params!D$29+HOUR(A283-Params!C$29)*3600+MINUTE(A283-Params!C$29)*60+SECOND(A283-Params!C$29)</f>
        <v>1553301515</v>
      </c>
      <c r="C283">
        <f t="shared" si="91"/>
        <v>3</v>
      </c>
      <c r="D283">
        <f t="shared" ca="1" si="92"/>
        <v>136</v>
      </c>
      <c r="E283">
        <f t="shared" ca="1" si="113"/>
        <v>122481.385437012</v>
      </c>
      <c r="F283">
        <f t="shared" ca="1" si="114"/>
        <v>73360.532802784001</v>
      </c>
      <c r="G283">
        <f t="shared" ca="1" si="93"/>
        <v>10363.200000000001</v>
      </c>
      <c r="H283" s="9">
        <f t="shared" ca="1" si="117"/>
        <v>166.64097086586668</v>
      </c>
      <c r="I283" s="9">
        <f t="shared" ca="1" si="117"/>
        <v>99.810479814399997</v>
      </c>
      <c r="J283" s="9">
        <f t="shared" ca="1" si="117"/>
        <v>0</v>
      </c>
      <c r="K283" s="9">
        <f t="shared" ca="1" si="117"/>
        <v>194.24557923386411</v>
      </c>
      <c r="L283" s="9">
        <f t="shared" ca="1" si="117"/>
        <v>59.080279440885654</v>
      </c>
      <c r="M283">
        <f t="shared" ca="1" si="115"/>
        <v>56.50333333333333</v>
      </c>
      <c r="N283">
        <f t="shared" ca="1" si="116"/>
        <v>34.893333333333331</v>
      </c>
    </row>
    <row r="284" spans="1:14" x14ac:dyDescent="0.25">
      <c r="A284" s="4">
        <f t="shared" si="112"/>
        <v>0.43425925925925929</v>
      </c>
      <c r="B284" s="3">
        <f>Params!D$29+HOUR(A284-Params!C$29)*3600+MINUTE(A284-Params!C$29)*60+SECOND(A284-Params!C$29)</f>
        <v>1553301520</v>
      </c>
      <c r="C284">
        <f t="shared" si="91"/>
        <v>3</v>
      </c>
      <c r="D284">
        <f t="shared" ca="1" si="92"/>
        <v>136</v>
      </c>
      <c r="E284">
        <f t="shared" ca="1" si="113"/>
        <v>123314.59029134133</v>
      </c>
      <c r="F284">
        <f t="shared" ca="1" si="114"/>
        <v>73859.585201855996</v>
      </c>
      <c r="G284">
        <f t="shared" ca="1" si="93"/>
        <v>10363.200000000001</v>
      </c>
      <c r="H284" s="9">
        <f t="shared" ca="1" si="117"/>
        <v>166.64097086586668</v>
      </c>
      <c r="I284" s="9">
        <f t="shared" ca="1" si="117"/>
        <v>99.810479814399997</v>
      </c>
      <c r="J284" s="9">
        <f t="shared" ca="1" si="117"/>
        <v>0</v>
      </c>
      <c r="K284" s="9">
        <f t="shared" ca="1" si="117"/>
        <v>194.24557923386411</v>
      </c>
      <c r="L284" s="9">
        <f t="shared" ca="1" si="117"/>
        <v>59.080279440885654</v>
      </c>
      <c r="M284">
        <f t="shared" ca="1" si="115"/>
        <v>56.507777777777775</v>
      </c>
      <c r="N284">
        <f t="shared" ca="1" si="116"/>
        <v>34.906666666666666</v>
      </c>
    </row>
    <row r="285" spans="1:14" x14ac:dyDescent="0.25">
      <c r="A285" s="4">
        <f t="shared" si="112"/>
        <v>0.43431712962962959</v>
      </c>
      <c r="B285" s="3">
        <f>Params!D$29+HOUR(A285-Params!C$29)*3600+MINUTE(A285-Params!C$29)*60+SECOND(A285-Params!C$29)</f>
        <v>1553301525</v>
      </c>
      <c r="C285">
        <f t="shared" si="91"/>
        <v>3</v>
      </c>
      <c r="D285">
        <f t="shared" ca="1" si="92"/>
        <v>136</v>
      </c>
      <c r="E285">
        <f t="shared" ca="1" si="113"/>
        <v>124147.79514567067</v>
      </c>
      <c r="F285">
        <f t="shared" ca="1" si="114"/>
        <v>74358.637600927992</v>
      </c>
      <c r="G285">
        <f t="shared" ca="1" si="93"/>
        <v>10363.200000000001</v>
      </c>
      <c r="H285" s="9">
        <f t="shared" ca="1" si="117"/>
        <v>166.64097086586668</v>
      </c>
      <c r="I285" s="9">
        <f t="shared" ca="1" si="117"/>
        <v>99.810479814399997</v>
      </c>
      <c r="J285" s="9">
        <f t="shared" ca="1" si="117"/>
        <v>0</v>
      </c>
      <c r="K285" s="9">
        <f t="shared" ca="1" si="117"/>
        <v>194.24557923386411</v>
      </c>
      <c r="L285" s="9">
        <f t="shared" ca="1" si="117"/>
        <v>59.080279440885654</v>
      </c>
      <c r="M285">
        <f t="shared" ca="1" si="115"/>
        <v>56.512222222222221</v>
      </c>
      <c r="N285">
        <f t="shared" ca="1" si="116"/>
        <v>34.919999999999995</v>
      </c>
    </row>
    <row r="286" spans="1:14" x14ac:dyDescent="0.25">
      <c r="A286" s="4">
        <f t="shared" si="112"/>
        <v>0.43437500000000001</v>
      </c>
      <c r="B286" s="3">
        <f>Params!D$29+HOUR(A286-Params!C$29)*3600+MINUTE(A286-Params!C$29)*60+SECOND(A286-Params!C$29)</f>
        <v>1553301530</v>
      </c>
      <c r="C286">
        <f t="shared" si="91"/>
        <v>3</v>
      </c>
      <c r="D286">
        <f t="shared" ca="1" si="92"/>
        <v>136</v>
      </c>
      <c r="E286">
        <f t="shared" ca="1" si="113"/>
        <v>124981</v>
      </c>
      <c r="F286">
        <f t="shared" ca="1" si="114"/>
        <v>74857.69</v>
      </c>
      <c r="G286">
        <f t="shared" ca="1" si="93"/>
        <v>10363.200000000001</v>
      </c>
      <c r="H286" s="9">
        <f t="shared" ca="1" si="117"/>
        <v>166.64097086586668</v>
      </c>
      <c r="I286" s="9">
        <f t="shared" ca="1" si="117"/>
        <v>99.810479814399997</v>
      </c>
      <c r="J286" s="9">
        <f t="shared" ca="1" si="117"/>
        <v>0</v>
      </c>
      <c r="K286" s="9">
        <f t="shared" ca="1" si="117"/>
        <v>194.24557923386411</v>
      </c>
      <c r="L286" s="9">
        <f t="shared" ca="1" si="117"/>
        <v>59.080279440885654</v>
      </c>
      <c r="M286">
        <f t="shared" ca="1" si="115"/>
        <v>56.516666666666666</v>
      </c>
      <c r="N286">
        <f t="shared" ca="1" si="116"/>
        <v>34.93333333333333</v>
      </c>
    </row>
    <row r="287" spans="1:14" x14ac:dyDescent="0.25">
      <c r="A287" s="4" t="s">
        <v>132</v>
      </c>
      <c r="B287" s="3"/>
      <c r="H287" s="9"/>
      <c r="I287" s="9"/>
      <c r="J287" s="9"/>
      <c r="K287" s="9"/>
      <c r="L287" s="9"/>
    </row>
    <row r="288" spans="1:14" x14ac:dyDescent="0.25">
      <c r="A288" s="4"/>
      <c r="B288" s="3"/>
      <c r="H288" s="9"/>
      <c r="I288" s="9"/>
      <c r="J288" s="9"/>
      <c r="K288" s="9"/>
      <c r="L288" s="9"/>
    </row>
    <row r="289" spans="1:12" x14ac:dyDescent="0.25">
      <c r="A289" s="4"/>
      <c r="B289" s="3"/>
      <c r="H289" s="9"/>
      <c r="I289" s="9"/>
      <c r="J289" s="9"/>
      <c r="K289" s="9"/>
      <c r="L289" s="9"/>
    </row>
    <row r="290" spans="1:12" x14ac:dyDescent="0.25">
      <c r="A290" s="4"/>
      <c r="B290" s="3"/>
      <c r="H290" s="9"/>
      <c r="I290" s="9"/>
      <c r="J290" s="9"/>
      <c r="K290" s="9"/>
      <c r="L290" s="9"/>
    </row>
    <row r="291" spans="1:12" x14ac:dyDescent="0.25">
      <c r="A291" s="4"/>
      <c r="B291" s="3"/>
      <c r="H291" s="9"/>
      <c r="I291" s="9"/>
      <c r="J291" s="9"/>
      <c r="K291" s="9"/>
      <c r="L291" s="9"/>
    </row>
    <row r="292" spans="1:12" x14ac:dyDescent="0.25">
      <c r="A292" s="4"/>
      <c r="B292" s="3"/>
      <c r="H292" s="9"/>
      <c r="I292" s="9"/>
      <c r="J292" s="9"/>
      <c r="K292" s="9"/>
      <c r="L292" s="9"/>
    </row>
    <row r="293" spans="1:12" x14ac:dyDescent="0.25">
      <c r="A293" s="4"/>
      <c r="B293" s="3"/>
      <c r="H293" s="9"/>
      <c r="I293" s="9"/>
      <c r="J293" s="9"/>
      <c r="K293" s="9"/>
      <c r="L293" s="9"/>
    </row>
    <row r="294" spans="1:12" x14ac:dyDescent="0.25">
      <c r="A294" s="4"/>
      <c r="B294" s="3"/>
      <c r="H294" s="9"/>
      <c r="I294" s="9"/>
      <c r="J294" s="9"/>
      <c r="K294" s="9"/>
      <c r="L294" s="9"/>
    </row>
    <row r="295" spans="1:12" x14ac:dyDescent="0.25">
      <c r="A295" s="4"/>
      <c r="B295" s="3"/>
      <c r="H295" s="9"/>
      <c r="I295" s="9"/>
      <c r="J295" s="9"/>
      <c r="K295" s="9"/>
      <c r="L295" s="9"/>
    </row>
    <row r="296" spans="1:12" x14ac:dyDescent="0.25">
      <c r="A296" s="4"/>
      <c r="B296" s="3"/>
      <c r="H296" s="9"/>
      <c r="I296" s="9"/>
      <c r="J296" s="9"/>
      <c r="K296" s="9"/>
      <c r="L296" s="9"/>
    </row>
    <row r="297" spans="1:12" x14ac:dyDescent="0.25">
      <c r="A297" s="4"/>
      <c r="B297" s="3"/>
      <c r="H297" s="9"/>
      <c r="I297" s="9"/>
      <c r="J297" s="9"/>
      <c r="K297" s="9"/>
      <c r="L297" s="9"/>
    </row>
    <row r="298" spans="1:12" x14ac:dyDescent="0.25">
      <c r="A298" s="4"/>
      <c r="B298" s="3"/>
      <c r="H298" s="9"/>
      <c r="I298" s="9"/>
      <c r="J298" s="9"/>
      <c r="K298" s="9"/>
      <c r="L298" s="9"/>
    </row>
    <row r="299" spans="1:12" x14ac:dyDescent="0.25">
      <c r="A299" s="4"/>
      <c r="B299" s="3"/>
      <c r="H299" s="9"/>
      <c r="I299" s="9"/>
      <c r="J299" s="9"/>
      <c r="K299" s="9"/>
      <c r="L299" s="9"/>
    </row>
    <row r="300" spans="1:12" x14ac:dyDescent="0.25">
      <c r="A300" s="4"/>
      <c r="B300" s="3"/>
      <c r="H300" s="9"/>
      <c r="I300" s="9"/>
      <c r="J300" s="9"/>
      <c r="K300" s="9"/>
      <c r="L300" s="9"/>
    </row>
    <row r="301" spans="1:12" x14ac:dyDescent="0.25">
      <c r="A301" s="4"/>
      <c r="B301" s="3"/>
      <c r="H301" s="9"/>
      <c r="I301" s="9"/>
      <c r="J301" s="9"/>
      <c r="K301" s="9"/>
      <c r="L301" s="9"/>
    </row>
    <row r="302" spans="1:12" x14ac:dyDescent="0.25">
      <c r="A302" s="4"/>
      <c r="B302" s="3"/>
      <c r="H302" s="9"/>
      <c r="I302" s="9"/>
      <c r="J302" s="9"/>
      <c r="K302" s="9"/>
      <c r="L302" s="9"/>
    </row>
    <row r="303" spans="1:12" x14ac:dyDescent="0.25">
      <c r="A303" s="4"/>
      <c r="B303" s="3"/>
      <c r="H303" s="9"/>
      <c r="I303" s="9"/>
      <c r="J303" s="9"/>
      <c r="K303" s="9"/>
      <c r="L303" s="9"/>
    </row>
    <row r="304" spans="1:12" x14ac:dyDescent="0.25">
      <c r="A304" s="4"/>
      <c r="B304" s="3"/>
      <c r="H304" s="9"/>
      <c r="I304" s="9"/>
      <c r="J304" s="9"/>
      <c r="K304" s="9"/>
      <c r="L304" s="9"/>
    </row>
    <row r="305" spans="1:12" x14ac:dyDescent="0.25">
      <c r="A305" s="4"/>
      <c r="B305" s="3"/>
      <c r="H305" s="9"/>
      <c r="I305" s="9"/>
      <c r="J305" s="9"/>
      <c r="K305" s="9"/>
      <c r="L305" s="9"/>
    </row>
    <row r="306" spans="1:12" x14ac:dyDescent="0.25">
      <c r="A306" s="4"/>
      <c r="B306" s="3"/>
      <c r="H306" s="9"/>
      <c r="I306" s="9"/>
      <c r="J306" s="9"/>
      <c r="K306" s="9"/>
      <c r="L306" s="9"/>
    </row>
    <row r="307" spans="1:12" x14ac:dyDescent="0.25">
      <c r="A307" s="4"/>
      <c r="B307" s="3"/>
      <c r="H307" s="9"/>
      <c r="I307" s="9"/>
      <c r="J307" s="9"/>
      <c r="K307" s="9"/>
      <c r="L307" s="9"/>
    </row>
    <row r="308" spans="1:12" x14ac:dyDescent="0.25">
      <c r="A308" s="4"/>
      <c r="B308" s="3"/>
      <c r="H308" s="9"/>
      <c r="I308" s="9"/>
      <c r="J308" s="9"/>
      <c r="K308" s="9"/>
      <c r="L308" s="9"/>
    </row>
    <row r="309" spans="1:12" x14ac:dyDescent="0.25">
      <c r="A309" s="4"/>
      <c r="B309" s="3"/>
      <c r="H309" s="9"/>
      <c r="I309" s="9"/>
      <c r="J309" s="9"/>
      <c r="K309" s="9"/>
      <c r="L309" s="9"/>
    </row>
    <row r="310" spans="1:12" x14ac:dyDescent="0.25">
      <c r="A310" s="4"/>
      <c r="B310" s="3"/>
      <c r="H310" s="9"/>
      <c r="I310" s="9"/>
      <c r="J310" s="9"/>
      <c r="K310" s="9"/>
      <c r="L310" s="9"/>
    </row>
    <row r="311" spans="1:12" x14ac:dyDescent="0.25">
      <c r="A311" s="4"/>
      <c r="B311" s="3"/>
      <c r="H311" s="9"/>
      <c r="I311" s="9"/>
      <c r="J311" s="9"/>
      <c r="K311" s="9"/>
      <c r="L311" s="9"/>
    </row>
    <row r="312" spans="1:12" x14ac:dyDescent="0.25">
      <c r="A312" s="4"/>
      <c r="B312" s="3"/>
      <c r="H312" s="9"/>
      <c r="I312" s="9"/>
      <c r="J312" s="9"/>
      <c r="K312" s="9"/>
      <c r="L312" s="9"/>
    </row>
    <row r="313" spans="1:12" x14ac:dyDescent="0.25">
      <c r="A313" s="4"/>
      <c r="B313" s="3"/>
      <c r="H313" s="9"/>
      <c r="I313" s="9"/>
      <c r="J313" s="9"/>
      <c r="K313" s="9"/>
      <c r="L313" s="9"/>
    </row>
    <row r="314" spans="1:12" x14ac:dyDescent="0.25">
      <c r="A314" s="4"/>
      <c r="B314" s="3"/>
      <c r="H314" s="9"/>
      <c r="I314" s="9"/>
      <c r="J314" s="9"/>
      <c r="K314" s="9"/>
      <c r="L314" s="9"/>
    </row>
    <row r="315" spans="1:12" x14ac:dyDescent="0.25">
      <c r="A315" s="4"/>
      <c r="B315" s="3"/>
      <c r="H315" s="9"/>
      <c r="I315" s="9"/>
      <c r="J315" s="9"/>
      <c r="K315" s="9"/>
      <c r="L315" s="9"/>
    </row>
    <row r="316" spans="1:12" x14ac:dyDescent="0.25">
      <c r="A316" s="4"/>
      <c r="B316" s="3"/>
      <c r="H316" s="9"/>
      <c r="I316" s="9"/>
      <c r="J316" s="9"/>
      <c r="K316" s="9"/>
      <c r="L316" s="9"/>
    </row>
  </sheetData>
  <conditionalFormatting sqref="A8:A316">
    <cfRule type="expression" dxfId="56" priority="2">
      <formula>VLOOKUP(A8,A$2:D$4,4,FALSE)</formula>
    </cfRule>
  </conditionalFormatting>
  <conditionalFormatting sqref="A7">
    <cfRule type="expression" dxfId="55" priority="1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92D050"/>
  </sheetPr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28515625" customWidth="1"/>
    <col min="8" max="8" width="10.140625" bestFit="1" customWidth="1"/>
    <col min="10" max="10" width="10.28515625" bestFit="1" customWidth="1"/>
    <col min="13" max="13" width="9.28515625" customWidth="1"/>
    <col min="15" max="15" width="9.42578125" customWidth="1"/>
    <col min="16" max="16" width="10.140625" customWidth="1"/>
  </cols>
  <sheetData>
    <row r="1" spans="1:16" x14ac:dyDescent="0.25">
      <c r="A1" t="s">
        <v>128</v>
      </c>
      <c r="B1">
        <v>244203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103</v>
      </c>
      <c r="C2" s="7">
        <v>210</v>
      </c>
      <c r="D2" s="7">
        <f>ROW()</f>
        <v>2</v>
      </c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6400.8</v>
      </c>
      <c r="H2" s="9">
        <f t="shared" ref="H2:J2" si="0">(E3-E2)/(MINUTE($A3-$A2)*60+SECOND($A3-$A2))</f>
        <v>-226.9671475409836</v>
      </c>
      <c r="I2" s="9">
        <f t="shared" si="0"/>
        <v>38.442754098360659</v>
      </c>
      <c r="J2" s="9">
        <f t="shared" si="0"/>
        <v>0</v>
      </c>
      <c r="K2" s="9">
        <f>SQRT(H2*H2+I2*I2)</f>
        <v>230.19976413010863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3.4244080145720183E-4</v>
      </c>
      <c r="P2" s="10">
        <f>(N3-N2)/(MINUTE($A3-$A2)*60+SECOND($A3-$A2))</f>
        <v>-3.6320582877959898E-3</v>
      </c>
    </row>
    <row r="3" spans="1:16" x14ac:dyDescent="0.25">
      <c r="A3" s="5">
        <v>0.42228009259259264</v>
      </c>
      <c r="B3" s="6" t="s">
        <v>84</v>
      </c>
      <c r="C3" s="7">
        <v>210</v>
      </c>
      <c r="D3" s="7">
        <f>ROW()</f>
        <v>3</v>
      </c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6400.8</v>
      </c>
      <c r="H3" s="9">
        <f>(E4-E3)/(MINUTE($A4-$A3)*60+SECOND($A4-$A3))</f>
        <v>-229.54262721893494</v>
      </c>
      <c r="I3" s="9">
        <f>(F4-F3)/(MINUTE($A4-$A3)*60+SECOND($A4-$A3))</f>
        <v>38.370426035502973</v>
      </c>
      <c r="J3" s="9">
        <f>(G4-G3)/(MINUTE(A4-$A3)*60+SECOND(A4-$A3))</f>
        <v>0</v>
      </c>
      <c r="K3" s="9">
        <f>SQRT(H3*H3+I3*I3)</f>
        <v>232.72753877596207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(M4-M3)/(MINUTE($A4-$A3)*60+SECOND($A4-$A3))</f>
        <v>3.3957922419460831E-4</v>
      </c>
      <c r="P3" s="10">
        <f>(N4-N3)/(MINUTE($A4-$A3)*60+SECOND($A4-$A3))</f>
        <v>-3.6732412886259043E-3</v>
      </c>
    </row>
    <row r="4" spans="1:16" x14ac:dyDescent="0.25">
      <c r="A4" s="5">
        <v>0.43206018518518513</v>
      </c>
      <c r="B4" s="6" t="s">
        <v>97</v>
      </c>
      <c r="C4" s="7">
        <v>210</v>
      </c>
      <c r="D4" s="7">
        <f>ROW()</f>
        <v>4</v>
      </c>
      <c r="E4" s="7">
        <f>VLOOKUP($B4,Beacons!$A$6:$O$30,14,FALSE)</f>
        <v>-116058.5</v>
      </c>
      <c r="F4" s="7">
        <f>VLOOKUP($B4,Beacons!$A$6:$O$30,15,FALSE)</f>
        <v>78981.820000000007</v>
      </c>
      <c r="G4" s="7">
        <f>C4*Params!F$2</f>
        <v>6400.8</v>
      </c>
      <c r="M4" s="7">
        <f>VLOOKUP($B4,Beacons!$A$6:$O$30,8,FALSE)</f>
        <v>56.553055555555552</v>
      </c>
      <c r="N4" s="7">
        <f>VLOOKUP($B4,Beacons!$A$6:$O$30,9,FALSE)</f>
        <v>31.076111111111111</v>
      </c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0.41875000000000001</v>
      </c>
      <c r="B7" s="3">
        <f>Params!D$29+HOUR(A7-Params!C$29)*3600+MINUTE(A7-Params!C$29)*60+SECOND(A7-Params!C$29)</f>
        <v>1553300180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6400.8</v>
      </c>
      <c r="H7" s="9">
        <f ca="1">INDIRECT(ADDRESS($C7,COLUMN()))</f>
        <v>-226.9671475409836</v>
      </c>
      <c r="I7" s="9">
        <f t="shared" ref="I7:L22" ca="1" si="1">INDIRECT(ADDRESS($C7,COLUMN()))</f>
        <v>38.442754098360659</v>
      </c>
      <c r="J7" s="9">
        <f t="shared" ca="1" si="1"/>
        <v>0</v>
      </c>
      <c r="K7" s="9">
        <f t="shared" ca="1" si="1"/>
        <v>230.19976413010863</v>
      </c>
      <c r="L7" s="9">
        <f t="shared" ca="1" si="1"/>
        <v>-80.386714818870445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TIME(HOUR(A7),MINUTE(A7),SECOND(A7)+5)</f>
        <v>0.41880787037037037</v>
      </c>
      <c r="B8" s="3">
        <f>Params!D$29+HOUR(A8-Params!C$29)*3600+MINUTE(A8-Params!C$29)*60+SECOND(A8-Params!C$29)</f>
        <v>1553300185</v>
      </c>
      <c r="C8">
        <f t="shared" ref="C8" si="2">_xlfn.IFNA(VLOOKUP(A8,A$2:D$3,4,FALSE),C7)</f>
        <v>2</v>
      </c>
      <c r="D8">
        <f t="shared" ref="D8" ca="1" si="3">IF(A8=INDIRECT("A"&amp;C8),ROW(),D7)</f>
        <v>7</v>
      </c>
      <c r="E8">
        <f ca="1">INDIRECT("E$"&amp;C8)+INDIRECT("H$"&amp;C8)*($B8-INDIRECT("B$"&amp;D8))</f>
        <v>145995.16426229509</v>
      </c>
      <c r="F8">
        <f ca="1">INDIRECT("F$"&amp;C8)+INDIRECT("I$"&amp;C8)*($B8-INDIRECT("B$"&amp;D8))</f>
        <v>35025.983770491803</v>
      </c>
      <c r="G8">
        <f t="shared" ref="G8" ca="1" si="4">INDIRECT("G$"&amp;C8)+INDIRECT("J$"&amp;C8)*($B8-INDIRECT("B$"&amp;D8))</f>
        <v>6400.8</v>
      </c>
      <c r="H8" s="9">
        <f t="shared" ref="H8:L23" ca="1" si="5">INDIRECT(ADDRESS($C8,COLUMN()))</f>
        <v>-226.9671475409836</v>
      </c>
      <c r="I8" s="9">
        <f t="shared" ca="1" si="1"/>
        <v>38.442754098360659</v>
      </c>
      <c r="J8" s="9">
        <f t="shared" ca="1" si="1"/>
        <v>0</v>
      </c>
      <c r="K8" s="9">
        <f t="shared" ca="1" si="1"/>
        <v>230.19976413010863</v>
      </c>
      <c r="L8" s="9">
        <f t="shared" ca="1" si="1"/>
        <v>-80.386714818870445</v>
      </c>
      <c r="M8">
        <f ca="1">INDIRECT("M$"&amp;C8)+INDIRECT("O$"&amp;C8)*($B8-INDIRECT("B$"&amp;D8))</f>
        <v>56.163378870673945</v>
      </c>
      <c r="N8">
        <f ca="1">INDIRECT("N$"&amp;C8)+INDIRECT("P$"&amp;C8)*($B8-INDIRECT("B$"&amp;D8))</f>
        <v>35.269617486338795</v>
      </c>
      <c r="P8" s="3"/>
    </row>
    <row r="9" spans="1:16" x14ac:dyDescent="0.25">
      <c r="A9" s="4">
        <f t="shared" ref="A9:A72" si="6">TIME(HOUR(A8),MINUTE(A8),SECOND(A8)+5)</f>
        <v>0.41886574074074073</v>
      </c>
      <c r="B9" s="3">
        <f>Params!D$29+HOUR(A9-Params!C$29)*3600+MINUTE(A9-Params!C$29)*60+SECOND(A9-Params!C$29)</f>
        <v>1553300190</v>
      </c>
      <c r="C9">
        <f t="shared" ref="C9:C72" si="7">_xlfn.IFNA(VLOOKUP(A9,A$2:D$3,4,FALSE),C8)</f>
        <v>2</v>
      </c>
      <c r="D9">
        <f t="shared" ref="D9:D72" ca="1" si="8">IF(A9=INDIRECT("A"&amp;C9),ROW(),D8)</f>
        <v>7</v>
      </c>
      <c r="E9">
        <f t="shared" ref="E9:E72" ca="1" si="9">INDIRECT("E$"&amp;C9)+INDIRECT("H$"&amp;C9)*($B9-INDIRECT("B$"&amp;D9))</f>
        <v>144860.32852459015</v>
      </c>
      <c r="F9">
        <f t="shared" ref="F9:F72" ca="1" si="10">INDIRECT("F$"&amp;C9)+INDIRECT("I$"&amp;C9)*($B9-INDIRECT("B$"&amp;D9))</f>
        <v>35218.197540983601</v>
      </c>
      <c r="G9">
        <f t="shared" ref="G9:G72" ca="1" si="11">INDIRECT("G$"&amp;C9)+INDIRECT("J$"&amp;C9)*($B9-INDIRECT("B$"&amp;D9))</f>
        <v>6400.8</v>
      </c>
      <c r="H9" s="9">
        <f t="shared" ca="1" si="5"/>
        <v>-226.9671475409836</v>
      </c>
      <c r="I9" s="9">
        <f t="shared" ca="1" si="1"/>
        <v>38.442754098360659</v>
      </c>
      <c r="J9" s="9">
        <f t="shared" ca="1" si="1"/>
        <v>0</v>
      </c>
      <c r="K9" s="9">
        <f t="shared" ca="1" si="1"/>
        <v>230.19976413010863</v>
      </c>
      <c r="L9" s="9">
        <f t="shared" ca="1" si="1"/>
        <v>-80.386714818870445</v>
      </c>
      <c r="M9">
        <f t="shared" ref="M9:M72" ca="1" si="12">INDIRECT("M$"&amp;C9)+INDIRECT("O$"&amp;C9)*($B9-INDIRECT("B$"&amp;D9))</f>
        <v>56.165091074681236</v>
      </c>
      <c r="N9">
        <f t="shared" ref="N9:N72" ca="1" si="13">INDIRECT("N$"&amp;C9)+INDIRECT("P$"&amp;C9)*($B9-INDIRECT("B$"&amp;D9))</f>
        <v>35.251457194899814</v>
      </c>
      <c r="P9" s="3"/>
    </row>
    <row r="10" spans="1:16" x14ac:dyDescent="0.25">
      <c r="A10" s="4">
        <f t="shared" si="6"/>
        <v>0.41892361111111115</v>
      </c>
      <c r="B10" s="3">
        <f>Params!D$29+HOUR(A10-Params!C$29)*3600+MINUTE(A10-Params!C$29)*60+SECOND(A10-Params!C$29)</f>
        <v>1553300195</v>
      </c>
      <c r="C10">
        <f t="shared" si="7"/>
        <v>2</v>
      </c>
      <c r="D10">
        <f t="shared" ca="1" si="8"/>
        <v>7</v>
      </c>
      <c r="E10">
        <f t="shared" ca="1" si="9"/>
        <v>143725.49278688524</v>
      </c>
      <c r="F10">
        <f t="shared" ca="1" si="10"/>
        <v>35410.411311475407</v>
      </c>
      <c r="G10">
        <f t="shared" ca="1" si="11"/>
        <v>6400.8</v>
      </c>
      <c r="H10" s="9">
        <f t="shared" ca="1" si="5"/>
        <v>-226.9671475409836</v>
      </c>
      <c r="I10" s="9">
        <f t="shared" ca="1" si="1"/>
        <v>38.442754098360659</v>
      </c>
      <c r="J10" s="9">
        <f t="shared" ca="1" si="1"/>
        <v>0</v>
      </c>
      <c r="K10" s="9">
        <f t="shared" ca="1" si="1"/>
        <v>230.19976413010863</v>
      </c>
      <c r="L10" s="9">
        <f t="shared" ca="1" si="1"/>
        <v>-80.386714818870445</v>
      </c>
      <c r="M10">
        <f t="shared" ca="1" si="12"/>
        <v>56.166803278688519</v>
      </c>
      <c r="N10">
        <f t="shared" ca="1" si="13"/>
        <v>35.23329690346084</v>
      </c>
    </row>
    <row r="11" spans="1:16" x14ac:dyDescent="0.25">
      <c r="A11" s="4">
        <f t="shared" si="6"/>
        <v>0.41898148148148145</v>
      </c>
      <c r="B11" s="3">
        <f>Params!D$29+HOUR(A11-Params!C$29)*3600+MINUTE(A11-Params!C$29)*60+SECOND(A11-Params!C$29)</f>
        <v>1553300200</v>
      </c>
      <c r="C11">
        <f t="shared" si="7"/>
        <v>2</v>
      </c>
      <c r="D11">
        <f t="shared" ca="1" si="8"/>
        <v>7</v>
      </c>
      <c r="E11">
        <f t="shared" ca="1" si="9"/>
        <v>142590.65704918033</v>
      </c>
      <c r="F11">
        <f t="shared" ca="1" si="10"/>
        <v>35602.625081967213</v>
      </c>
      <c r="G11">
        <f t="shared" ca="1" si="11"/>
        <v>6400.8</v>
      </c>
      <c r="H11" s="9">
        <f t="shared" ca="1" si="5"/>
        <v>-226.9671475409836</v>
      </c>
      <c r="I11" s="9">
        <f t="shared" ca="1" si="1"/>
        <v>38.442754098360659</v>
      </c>
      <c r="J11" s="9">
        <f t="shared" ca="1" si="1"/>
        <v>0</v>
      </c>
      <c r="K11" s="9">
        <f t="shared" ca="1" si="1"/>
        <v>230.19976413010863</v>
      </c>
      <c r="L11" s="9">
        <f t="shared" ca="1" si="1"/>
        <v>-80.386714818870445</v>
      </c>
      <c r="M11">
        <f t="shared" ca="1" si="12"/>
        <v>56.168515482695803</v>
      </c>
      <c r="N11">
        <f t="shared" ca="1" si="13"/>
        <v>35.215136612021858</v>
      </c>
      <c r="P11" s="9"/>
    </row>
    <row r="12" spans="1:16" x14ac:dyDescent="0.25">
      <c r="A12" s="4">
        <f t="shared" si="6"/>
        <v>0.41903935185185182</v>
      </c>
      <c r="B12" s="3">
        <f>Params!D$29+HOUR(A12-Params!C$29)*3600+MINUTE(A12-Params!C$29)*60+SECOND(A12-Params!C$29)</f>
        <v>1553300205</v>
      </c>
      <c r="C12">
        <f t="shared" si="7"/>
        <v>2</v>
      </c>
      <c r="D12">
        <f t="shared" ca="1" si="8"/>
        <v>7</v>
      </c>
      <c r="E12">
        <f t="shared" ca="1" si="9"/>
        <v>141455.82131147542</v>
      </c>
      <c r="F12">
        <f t="shared" ca="1" si="10"/>
        <v>35794.838852459012</v>
      </c>
      <c r="G12">
        <f t="shared" ca="1" si="11"/>
        <v>6400.8</v>
      </c>
      <c r="H12" s="9">
        <f t="shared" ca="1" si="5"/>
        <v>-226.9671475409836</v>
      </c>
      <c r="I12" s="9">
        <f t="shared" ca="1" si="1"/>
        <v>38.442754098360659</v>
      </c>
      <c r="J12" s="9">
        <f t="shared" ca="1" si="1"/>
        <v>0</v>
      </c>
      <c r="K12" s="9">
        <f t="shared" ca="1" si="1"/>
        <v>230.19976413010863</v>
      </c>
      <c r="L12" s="9">
        <f t="shared" ca="1" si="1"/>
        <v>-80.386714818870445</v>
      </c>
      <c r="M12">
        <f t="shared" ca="1" si="12"/>
        <v>56.170227686703093</v>
      </c>
      <c r="N12">
        <f t="shared" ca="1" si="13"/>
        <v>35.196976320582877</v>
      </c>
    </row>
    <row r="13" spans="1:16" x14ac:dyDescent="0.25">
      <c r="A13" s="4">
        <f t="shared" si="6"/>
        <v>0.41909722222222223</v>
      </c>
      <c r="B13" s="3">
        <f>Params!D$29+HOUR(A13-Params!C$29)*3600+MINUTE(A13-Params!C$29)*60+SECOND(A13-Params!C$29)</f>
        <v>1553300210</v>
      </c>
      <c r="C13">
        <f t="shared" si="7"/>
        <v>2</v>
      </c>
      <c r="D13">
        <f t="shared" ca="1" si="8"/>
        <v>7</v>
      </c>
      <c r="E13">
        <f t="shared" ca="1" si="9"/>
        <v>140320.98557377048</v>
      </c>
      <c r="F13">
        <f t="shared" ca="1" si="10"/>
        <v>35987.052622950818</v>
      </c>
      <c r="G13">
        <f t="shared" ca="1" si="11"/>
        <v>6400.8</v>
      </c>
      <c r="H13" s="9">
        <f t="shared" ca="1" si="5"/>
        <v>-226.9671475409836</v>
      </c>
      <c r="I13" s="9">
        <f t="shared" ca="1" si="1"/>
        <v>38.442754098360659</v>
      </c>
      <c r="J13" s="9">
        <f t="shared" ca="1" si="1"/>
        <v>0</v>
      </c>
      <c r="K13" s="9">
        <f t="shared" ca="1" si="1"/>
        <v>230.19976413010863</v>
      </c>
      <c r="L13" s="9">
        <f t="shared" ca="1" si="1"/>
        <v>-80.386714818870445</v>
      </c>
      <c r="M13">
        <f t="shared" ca="1" si="12"/>
        <v>56.171939890710377</v>
      </c>
      <c r="N13">
        <f t="shared" ca="1" si="13"/>
        <v>35.178816029143896</v>
      </c>
    </row>
    <row r="14" spans="1:16" x14ac:dyDescent="0.25">
      <c r="A14" s="4">
        <f t="shared" si="6"/>
        <v>0.41915509259259259</v>
      </c>
      <c r="B14" s="3">
        <f>Params!D$29+HOUR(A14-Params!C$29)*3600+MINUTE(A14-Params!C$29)*60+SECOND(A14-Params!C$29)</f>
        <v>1553300215</v>
      </c>
      <c r="C14">
        <f t="shared" si="7"/>
        <v>2</v>
      </c>
      <c r="D14">
        <f t="shared" ca="1" si="8"/>
        <v>7</v>
      </c>
      <c r="E14">
        <f t="shared" ca="1" si="9"/>
        <v>139186.14983606557</v>
      </c>
      <c r="F14">
        <f t="shared" ca="1" si="10"/>
        <v>36179.266393442616</v>
      </c>
      <c r="G14">
        <f t="shared" ca="1" si="11"/>
        <v>6400.8</v>
      </c>
      <c r="H14" s="9">
        <f t="shared" ca="1" si="5"/>
        <v>-226.9671475409836</v>
      </c>
      <c r="I14" s="9">
        <f t="shared" ca="1" si="1"/>
        <v>38.442754098360659</v>
      </c>
      <c r="J14" s="9">
        <f t="shared" ca="1" si="1"/>
        <v>0</v>
      </c>
      <c r="K14" s="9">
        <f t="shared" ca="1" si="1"/>
        <v>230.19976413010863</v>
      </c>
      <c r="L14" s="9">
        <f t="shared" ca="1" si="1"/>
        <v>-80.386714818870445</v>
      </c>
      <c r="M14">
        <f t="shared" ca="1" si="12"/>
        <v>56.173652094717667</v>
      </c>
      <c r="N14">
        <f t="shared" ca="1" si="13"/>
        <v>35.160655737704914</v>
      </c>
    </row>
    <row r="15" spans="1:16" x14ac:dyDescent="0.25">
      <c r="A15" s="4">
        <f t="shared" si="6"/>
        <v>0.41921296296296301</v>
      </c>
      <c r="B15" s="3">
        <f>Params!D$29+HOUR(A15-Params!C$29)*3600+MINUTE(A15-Params!C$29)*60+SECOND(A15-Params!C$29)</f>
        <v>1553300220</v>
      </c>
      <c r="C15">
        <f t="shared" si="7"/>
        <v>2</v>
      </c>
      <c r="D15">
        <f t="shared" ca="1" si="8"/>
        <v>7</v>
      </c>
      <c r="E15">
        <f t="shared" ca="1" si="9"/>
        <v>138051.31409836066</v>
      </c>
      <c r="F15">
        <f t="shared" ca="1" si="10"/>
        <v>36371.480163934422</v>
      </c>
      <c r="G15">
        <f t="shared" ca="1" si="11"/>
        <v>6400.8</v>
      </c>
      <c r="H15" s="9">
        <f t="shared" ca="1" si="5"/>
        <v>-226.9671475409836</v>
      </c>
      <c r="I15" s="9">
        <f t="shared" ca="1" si="1"/>
        <v>38.442754098360659</v>
      </c>
      <c r="J15" s="9">
        <f t="shared" ca="1" si="1"/>
        <v>0</v>
      </c>
      <c r="K15" s="9">
        <f t="shared" ca="1" si="1"/>
        <v>230.19976413010863</v>
      </c>
      <c r="L15" s="9">
        <f t="shared" ca="1" si="1"/>
        <v>-80.386714818870445</v>
      </c>
      <c r="M15">
        <f t="shared" ca="1" si="12"/>
        <v>56.175364298724951</v>
      </c>
      <c r="N15">
        <f t="shared" ca="1" si="13"/>
        <v>35.14249544626594</v>
      </c>
    </row>
    <row r="16" spans="1:16" x14ac:dyDescent="0.25">
      <c r="A16" s="4">
        <f t="shared" si="6"/>
        <v>0.41927083333333331</v>
      </c>
      <c r="B16" s="3">
        <f>Params!D$29+HOUR(A16-Params!C$29)*3600+MINUTE(A16-Params!C$29)*60+SECOND(A16-Params!C$29)</f>
        <v>1553300225</v>
      </c>
      <c r="C16">
        <f t="shared" si="7"/>
        <v>2</v>
      </c>
      <c r="D16">
        <f t="shared" ca="1" si="8"/>
        <v>7</v>
      </c>
      <c r="E16">
        <f t="shared" ca="1" si="9"/>
        <v>136916.47836065575</v>
      </c>
      <c r="F16">
        <f t="shared" ca="1" si="10"/>
        <v>36563.693934426228</v>
      </c>
      <c r="G16">
        <f t="shared" ca="1" si="11"/>
        <v>6400.8</v>
      </c>
      <c r="H16" s="9">
        <f t="shared" ca="1" si="5"/>
        <v>-226.9671475409836</v>
      </c>
      <c r="I16" s="9">
        <f t="shared" ca="1" si="1"/>
        <v>38.442754098360659</v>
      </c>
      <c r="J16" s="9">
        <f t="shared" ca="1" si="1"/>
        <v>0</v>
      </c>
      <c r="K16" s="9">
        <f t="shared" ca="1" si="1"/>
        <v>230.19976413010863</v>
      </c>
      <c r="L16" s="9">
        <f t="shared" ca="1" si="1"/>
        <v>-80.386714818870445</v>
      </c>
      <c r="M16">
        <f t="shared" ca="1" si="12"/>
        <v>56.177076502732234</v>
      </c>
      <c r="N16">
        <f t="shared" ca="1" si="13"/>
        <v>35.124335154826959</v>
      </c>
    </row>
    <row r="17" spans="1:14" x14ac:dyDescent="0.25">
      <c r="A17" s="4">
        <f t="shared" si="6"/>
        <v>0.41932870370370368</v>
      </c>
      <c r="B17" s="3">
        <f>Params!D$29+HOUR(A17-Params!C$29)*3600+MINUTE(A17-Params!C$29)*60+SECOND(A17-Params!C$29)</f>
        <v>1553300230</v>
      </c>
      <c r="C17">
        <f t="shared" si="7"/>
        <v>2</v>
      </c>
      <c r="D17">
        <f t="shared" ca="1" si="8"/>
        <v>7</v>
      </c>
      <c r="E17">
        <f t="shared" ca="1" si="9"/>
        <v>135781.64262295081</v>
      </c>
      <c r="F17">
        <f t="shared" ca="1" si="10"/>
        <v>36755.907704918027</v>
      </c>
      <c r="G17">
        <f t="shared" ca="1" si="11"/>
        <v>6400.8</v>
      </c>
      <c r="H17" s="9">
        <f t="shared" ca="1" si="5"/>
        <v>-226.9671475409836</v>
      </c>
      <c r="I17" s="9">
        <f t="shared" ca="1" si="1"/>
        <v>38.442754098360659</v>
      </c>
      <c r="J17" s="9">
        <f t="shared" ca="1" si="1"/>
        <v>0</v>
      </c>
      <c r="K17" s="9">
        <f t="shared" ca="1" si="1"/>
        <v>230.19976413010863</v>
      </c>
      <c r="L17" s="9">
        <f t="shared" ca="1" si="1"/>
        <v>-80.386714818870445</v>
      </c>
      <c r="M17">
        <f t="shared" ca="1" si="12"/>
        <v>56.178788706739525</v>
      </c>
      <c r="N17">
        <f t="shared" ca="1" si="13"/>
        <v>35.106174863387977</v>
      </c>
    </row>
    <row r="18" spans="1:14" x14ac:dyDescent="0.25">
      <c r="A18" s="4">
        <f t="shared" si="6"/>
        <v>0.41938657407407409</v>
      </c>
      <c r="B18" s="3">
        <f>Params!D$29+HOUR(A18-Params!C$29)*3600+MINUTE(A18-Params!C$29)*60+SECOND(A18-Params!C$29)</f>
        <v>1553300235</v>
      </c>
      <c r="C18">
        <f t="shared" si="7"/>
        <v>2</v>
      </c>
      <c r="D18">
        <f t="shared" ca="1" si="8"/>
        <v>7</v>
      </c>
      <c r="E18">
        <f t="shared" ca="1" si="9"/>
        <v>134646.8068852459</v>
      </c>
      <c r="F18">
        <f t="shared" ca="1" si="10"/>
        <v>36948.121475409833</v>
      </c>
      <c r="G18">
        <f t="shared" ca="1" si="11"/>
        <v>6400.8</v>
      </c>
      <c r="H18" s="9">
        <f t="shared" ca="1" si="5"/>
        <v>-226.9671475409836</v>
      </c>
      <c r="I18" s="9">
        <f t="shared" ca="1" si="1"/>
        <v>38.442754098360659</v>
      </c>
      <c r="J18" s="9">
        <f t="shared" ca="1" si="1"/>
        <v>0</v>
      </c>
      <c r="K18" s="9">
        <f t="shared" ca="1" si="1"/>
        <v>230.19976413010863</v>
      </c>
      <c r="L18" s="9">
        <f t="shared" ca="1" si="1"/>
        <v>-80.386714818870445</v>
      </c>
      <c r="M18">
        <f t="shared" ca="1" si="12"/>
        <v>56.180500910746808</v>
      </c>
      <c r="N18">
        <f t="shared" ca="1" si="13"/>
        <v>35.088014571948996</v>
      </c>
    </row>
    <row r="19" spans="1:14" x14ac:dyDescent="0.25">
      <c r="A19" s="4">
        <f t="shared" si="6"/>
        <v>0.41944444444444445</v>
      </c>
      <c r="B19" s="3">
        <f>Params!D$29+HOUR(A19-Params!C$29)*3600+MINUTE(A19-Params!C$29)*60+SECOND(A19-Params!C$29)</f>
        <v>1553300240</v>
      </c>
      <c r="C19">
        <f t="shared" si="7"/>
        <v>2</v>
      </c>
      <c r="D19">
        <f t="shared" ca="1" si="8"/>
        <v>7</v>
      </c>
      <c r="E19">
        <f t="shared" ca="1" si="9"/>
        <v>133511.97114754099</v>
      </c>
      <c r="F19">
        <f t="shared" ca="1" si="10"/>
        <v>37140.335245901639</v>
      </c>
      <c r="G19">
        <f t="shared" ca="1" si="11"/>
        <v>6400.8</v>
      </c>
      <c r="H19" s="9">
        <f t="shared" ca="1" si="5"/>
        <v>-226.9671475409836</v>
      </c>
      <c r="I19" s="9">
        <f t="shared" ca="1" si="1"/>
        <v>38.442754098360659</v>
      </c>
      <c r="J19" s="9">
        <f t="shared" ca="1" si="1"/>
        <v>0</v>
      </c>
      <c r="K19" s="9">
        <f t="shared" ca="1" si="1"/>
        <v>230.19976413010863</v>
      </c>
      <c r="L19" s="9">
        <f t="shared" ca="1" si="1"/>
        <v>-80.386714818870445</v>
      </c>
      <c r="M19">
        <f t="shared" ca="1" si="12"/>
        <v>56.182213114754092</v>
      </c>
      <c r="N19">
        <f t="shared" ca="1" si="13"/>
        <v>35.069854280510015</v>
      </c>
    </row>
    <row r="20" spans="1:14" x14ac:dyDescent="0.25">
      <c r="A20" s="4">
        <f t="shared" si="6"/>
        <v>0.41950231481481487</v>
      </c>
      <c r="B20" s="3">
        <f>Params!D$29+HOUR(A20-Params!C$29)*3600+MINUTE(A20-Params!C$29)*60+SECOND(A20-Params!C$29)</f>
        <v>1553300245</v>
      </c>
      <c r="C20">
        <f t="shared" si="7"/>
        <v>2</v>
      </c>
      <c r="D20">
        <f t="shared" ca="1" si="8"/>
        <v>7</v>
      </c>
      <c r="E20">
        <f t="shared" ca="1" si="9"/>
        <v>132377.13540983608</v>
      </c>
      <c r="F20">
        <f t="shared" ca="1" si="10"/>
        <v>37332.549016393437</v>
      </c>
      <c r="G20">
        <f t="shared" ca="1" si="11"/>
        <v>6400.8</v>
      </c>
      <c r="H20" s="9">
        <f t="shared" ca="1" si="5"/>
        <v>-226.9671475409836</v>
      </c>
      <c r="I20" s="9">
        <f t="shared" ca="1" si="1"/>
        <v>38.442754098360659</v>
      </c>
      <c r="J20" s="9">
        <f t="shared" ca="1" si="1"/>
        <v>0</v>
      </c>
      <c r="K20" s="9">
        <f t="shared" ca="1" si="1"/>
        <v>230.19976413010863</v>
      </c>
      <c r="L20" s="9">
        <f t="shared" ca="1" si="1"/>
        <v>-80.386714818870445</v>
      </c>
      <c r="M20">
        <f t="shared" ca="1" si="12"/>
        <v>56.183925318761382</v>
      </c>
      <c r="N20">
        <f t="shared" ca="1" si="13"/>
        <v>35.05169398907104</v>
      </c>
    </row>
    <row r="21" spans="1:14" x14ac:dyDescent="0.25">
      <c r="A21" s="4">
        <f t="shared" si="6"/>
        <v>0.41956018518518517</v>
      </c>
      <c r="B21" s="3">
        <f>Params!D$29+HOUR(A21-Params!C$29)*3600+MINUTE(A21-Params!C$29)*60+SECOND(A21-Params!C$29)</f>
        <v>1553300250</v>
      </c>
      <c r="C21">
        <f t="shared" si="7"/>
        <v>2</v>
      </c>
      <c r="D21">
        <f t="shared" ca="1" si="8"/>
        <v>7</v>
      </c>
      <c r="E21">
        <f t="shared" ca="1" si="9"/>
        <v>131242.29967213114</v>
      </c>
      <c r="F21">
        <f t="shared" ca="1" si="10"/>
        <v>37524.762786885243</v>
      </c>
      <c r="G21">
        <f t="shared" ca="1" si="11"/>
        <v>6400.8</v>
      </c>
      <c r="H21" s="9">
        <f t="shared" ca="1" si="5"/>
        <v>-226.9671475409836</v>
      </c>
      <c r="I21" s="9">
        <f t="shared" ca="1" si="1"/>
        <v>38.442754098360659</v>
      </c>
      <c r="J21" s="9">
        <f t="shared" ca="1" si="1"/>
        <v>0</v>
      </c>
      <c r="K21" s="9">
        <f t="shared" ca="1" si="1"/>
        <v>230.19976413010863</v>
      </c>
      <c r="L21" s="9">
        <f t="shared" ca="1" si="1"/>
        <v>-80.386714818870445</v>
      </c>
      <c r="M21">
        <f t="shared" ca="1" si="12"/>
        <v>56.185637522768666</v>
      </c>
      <c r="N21">
        <f t="shared" ca="1" si="13"/>
        <v>35.033533697632059</v>
      </c>
    </row>
    <row r="22" spans="1:14" x14ac:dyDescent="0.25">
      <c r="A22" s="4">
        <f t="shared" si="6"/>
        <v>0.41961805555555554</v>
      </c>
      <c r="B22" s="3">
        <f>Params!D$29+HOUR(A22-Params!C$29)*3600+MINUTE(A22-Params!C$29)*60+SECOND(A22-Params!C$29)</f>
        <v>1553300255</v>
      </c>
      <c r="C22">
        <f t="shared" si="7"/>
        <v>2</v>
      </c>
      <c r="D22">
        <f t="shared" ca="1" si="8"/>
        <v>7</v>
      </c>
      <c r="E22">
        <f t="shared" ca="1" si="9"/>
        <v>130107.46393442623</v>
      </c>
      <c r="F22">
        <f t="shared" ca="1" si="10"/>
        <v>37716.976557377049</v>
      </c>
      <c r="G22">
        <f t="shared" ca="1" si="11"/>
        <v>6400.8</v>
      </c>
      <c r="H22" s="9">
        <f t="shared" ca="1" si="5"/>
        <v>-226.9671475409836</v>
      </c>
      <c r="I22" s="9">
        <f t="shared" ca="1" si="1"/>
        <v>38.442754098360659</v>
      </c>
      <c r="J22" s="9">
        <f t="shared" ca="1" si="1"/>
        <v>0</v>
      </c>
      <c r="K22" s="9">
        <f t="shared" ca="1" si="1"/>
        <v>230.19976413010863</v>
      </c>
      <c r="L22" s="9">
        <f t="shared" ca="1" si="1"/>
        <v>-80.386714818870445</v>
      </c>
      <c r="M22">
        <f t="shared" ca="1" si="12"/>
        <v>56.187349726775949</v>
      </c>
      <c r="N22">
        <f t="shared" ca="1" si="13"/>
        <v>35.015373406193078</v>
      </c>
    </row>
    <row r="23" spans="1:14" x14ac:dyDescent="0.25">
      <c r="A23" s="4">
        <f t="shared" si="6"/>
        <v>0.41967592592592595</v>
      </c>
      <c r="B23" s="3">
        <f>Params!D$29+HOUR(A23-Params!C$29)*3600+MINUTE(A23-Params!C$29)*60+SECOND(A23-Params!C$29)</f>
        <v>1553300260</v>
      </c>
      <c r="C23">
        <f t="shared" si="7"/>
        <v>2</v>
      </c>
      <c r="D23">
        <f t="shared" ca="1" si="8"/>
        <v>7</v>
      </c>
      <c r="E23">
        <f t="shared" ca="1" si="9"/>
        <v>128972.62819672131</v>
      </c>
      <c r="F23">
        <f t="shared" ca="1" si="10"/>
        <v>37909.190327868848</v>
      </c>
      <c r="G23">
        <f t="shared" ca="1" si="11"/>
        <v>6400.8</v>
      </c>
      <c r="H23" s="9">
        <f t="shared" ca="1" si="5"/>
        <v>-226.9671475409836</v>
      </c>
      <c r="I23" s="9">
        <f t="shared" ca="1" si="5"/>
        <v>38.442754098360659</v>
      </c>
      <c r="J23" s="9">
        <f t="shared" ca="1" si="5"/>
        <v>0</v>
      </c>
      <c r="K23" s="9">
        <f t="shared" ca="1" si="5"/>
        <v>230.19976413010863</v>
      </c>
      <c r="L23" s="9">
        <f t="shared" ca="1" si="5"/>
        <v>-80.386714818870445</v>
      </c>
      <c r="M23">
        <f t="shared" ca="1" si="12"/>
        <v>56.18906193078324</v>
      </c>
      <c r="N23">
        <f t="shared" ca="1" si="13"/>
        <v>34.997213114754096</v>
      </c>
    </row>
    <row r="24" spans="1:14" x14ac:dyDescent="0.25">
      <c r="A24" s="4">
        <f t="shared" si="6"/>
        <v>0.41973379629629631</v>
      </c>
      <c r="B24" s="3">
        <f>Params!D$29+HOUR(A24-Params!C$29)*3600+MINUTE(A24-Params!C$29)*60+SECOND(A24-Params!C$29)</f>
        <v>1553300265</v>
      </c>
      <c r="C24">
        <f t="shared" si="7"/>
        <v>2</v>
      </c>
      <c r="D24">
        <f t="shared" ca="1" si="8"/>
        <v>7</v>
      </c>
      <c r="E24">
        <f t="shared" ca="1" si="9"/>
        <v>127837.79245901639</v>
      </c>
      <c r="F24">
        <f t="shared" ca="1" si="10"/>
        <v>38101.404098360654</v>
      </c>
      <c r="G24">
        <f t="shared" ca="1" si="11"/>
        <v>6400.8</v>
      </c>
      <c r="H24" s="9">
        <f t="shared" ref="H24:L74" ca="1" si="14">INDIRECT(ADDRESS($C24,COLUMN()))</f>
        <v>-226.9671475409836</v>
      </c>
      <c r="I24" s="9">
        <f t="shared" ca="1" si="14"/>
        <v>38.442754098360659</v>
      </c>
      <c r="J24" s="9">
        <f t="shared" ca="1" si="14"/>
        <v>0</v>
      </c>
      <c r="K24" s="9">
        <f t="shared" ca="1" si="14"/>
        <v>230.19976413010863</v>
      </c>
      <c r="L24" s="9">
        <f t="shared" ca="1" si="14"/>
        <v>-80.386714818870445</v>
      </c>
      <c r="M24">
        <f t="shared" ca="1" si="12"/>
        <v>56.190774134790523</v>
      </c>
      <c r="N24">
        <f t="shared" ca="1" si="13"/>
        <v>34.979052823315115</v>
      </c>
    </row>
    <row r="25" spans="1:14" x14ac:dyDescent="0.25">
      <c r="A25" s="4">
        <f t="shared" si="6"/>
        <v>0.41979166666666662</v>
      </c>
      <c r="B25" s="3">
        <f>Params!D$29+HOUR(A25-Params!C$29)*3600+MINUTE(A25-Params!C$29)*60+SECOND(A25-Params!C$29)</f>
        <v>1553300270</v>
      </c>
      <c r="C25">
        <f t="shared" si="7"/>
        <v>2</v>
      </c>
      <c r="D25">
        <f t="shared" ca="1" si="8"/>
        <v>7</v>
      </c>
      <c r="E25">
        <f t="shared" ca="1" si="9"/>
        <v>126702.95672131148</v>
      </c>
      <c r="F25">
        <f t="shared" ca="1" si="10"/>
        <v>38293.617868852452</v>
      </c>
      <c r="G25">
        <f t="shared" ca="1" si="11"/>
        <v>6400.8</v>
      </c>
      <c r="H25" s="9">
        <f t="shared" ca="1" si="14"/>
        <v>-226.9671475409836</v>
      </c>
      <c r="I25" s="9">
        <f t="shared" ca="1" si="14"/>
        <v>38.442754098360659</v>
      </c>
      <c r="J25" s="9">
        <f t="shared" ca="1" si="14"/>
        <v>0</v>
      </c>
      <c r="K25" s="9">
        <f t="shared" ca="1" si="14"/>
        <v>230.19976413010863</v>
      </c>
      <c r="L25" s="9">
        <f t="shared" ca="1" si="14"/>
        <v>-80.386714818870445</v>
      </c>
      <c r="M25">
        <f t="shared" ca="1" si="12"/>
        <v>56.192486338797806</v>
      </c>
      <c r="N25">
        <f t="shared" ca="1" si="13"/>
        <v>34.960892531876141</v>
      </c>
    </row>
    <row r="26" spans="1:14" x14ac:dyDescent="0.25">
      <c r="A26" s="4">
        <f t="shared" si="6"/>
        <v>0.41984953703703703</v>
      </c>
      <c r="B26" s="3">
        <f>Params!D$29+HOUR(A26-Params!C$29)*3600+MINUTE(A26-Params!C$29)*60+SECOND(A26-Params!C$29)</f>
        <v>1553300275</v>
      </c>
      <c r="C26">
        <f t="shared" si="7"/>
        <v>2</v>
      </c>
      <c r="D26">
        <f t="shared" ca="1" si="8"/>
        <v>7</v>
      </c>
      <c r="E26">
        <f t="shared" ca="1" si="9"/>
        <v>125568.12098360655</v>
      </c>
      <c r="F26">
        <f t="shared" ca="1" si="10"/>
        <v>38485.831639344258</v>
      </c>
      <c r="G26">
        <f t="shared" ca="1" si="11"/>
        <v>6400.8</v>
      </c>
      <c r="H26" s="9">
        <f t="shared" ca="1" si="14"/>
        <v>-226.9671475409836</v>
      </c>
      <c r="I26" s="9">
        <f t="shared" ca="1" si="14"/>
        <v>38.442754098360659</v>
      </c>
      <c r="J26" s="9">
        <f t="shared" ca="1" si="14"/>
        <v>0</v>
      </c>
      <c r="K26" s="9">
        <f t="shared" ca="1" si="14"/>
        <v>230.19976413010863</v>
      </c>
      <c r="L26" s="9">
        <f t="shared" ca="1" si="14"/>
        <v>-80.386714818870445</v>
      </c>
      <c r="M26">
        <f t="shared" ca="1" si="12"/>
        <v>56.194198542805097</v>
      </c>
      <c r="N26">
        <f t="shared" ca="1" si="13"/>
        <v>34.942732240437159</v>
      </c>
    </row>
    <row r="27" spans="1:14" x14ac:dyDescent="0.25">
      <c r="A27" s="4">
        <f t="shared" si="6"/>
        <v>0.4199074074074074</v>
      </c>
      <c r="B27" s="3">
        <f>Params!D$29+HOUR(A27-Params!C$29)*3600+MINUTE(A27-Params!C$29)*60+SECOND(A27-Params!C$29)</f>
        <v>1553300280</v>
      </c>
      <c r="C27">
        <f t="shared" si="7"/>
        <v>2</v>
      </c>
      <c r="D27">
        <f t="shared" ca="1" si="8"/>
        <v>7</v>
      </c>
      <c r="E27">
        <f t="shared" ca="1" si="9"/>
        <v>124433.28524590164</v>
      </c>
      <c r="F27">
        <f t="shared" ca="1" si="10"/>
        <v>38678.045409836064</v>
      </c>
      <c r="G27">
        <f t="shared" ca="1" si="11"/>
        <v>6400.8</v>
      </c>
      <c r="H27" s="9">
        <f t="shared" ca="1" si="14"/>
        <v>-226.9671475409836</v>
      </c>
      <c r="I27" s="9">
        <f t="shared" ca="1" si="14"/>
        <v>38.442754098360659</v>
      </c>
      <c r="J27" s="9">
        <f t="shared" ca="1" si="14"/>
        <v>0</v>
      </c>
      <c r="K27" s="9">
        <f t="shared" ca="1" si="14"/>
        <v>230.19976413010863</v>
      </c>
      <c r="L27" s="9">
        <f t="shared" ca="1" si="14"/>
        <v>-80.386714818870445</v>
      </c>
      <c r="M27">
        <f t="shared" ca="1" si="12"/>
        <v>56.19591074681238</v>
      </c>
      <c r="N27">
        <f t="shared" ca="1" si="13"/>
        <v>34.924571948998178</v>
      </c>
    </row>
    <row r="28" spans="1:14" x14ac:dyDescent="0.25">
      <c r="A28" s="4">
        <f t="shared" si="6"/>
        <v>0.41996527777777781</v>
      </c>
      <c r="B28" s="3">
        <f>Params!D$29+HOUR(A28-Params!C$29)*3600+MINUTE(A28-Params!C$29)*60+SECOND(A28-Params!C$29)</f>
        <v>1553300285</v>
      </c>
      <c r="C28">
        <f t="shared" si="7"/>
        <v>2</v>
      </c>
      <c r="D28">
        <f t="shared" ca="1" si="8"/>
        <v>7</v>
      </c>
      <c r="E28">
        <f t="shared" ca="1" si="9"/>
        <v>123298.44950819672</v>
      </c>
      <c r="F28">
        <f t="shared" ca="1" si="10"/>
        <v>38870.259180327863</v>
      </c>
      <c r="G28">
        <f t="shared" ca="1" si="11"/>
        <v>6400.8</v>
      </c>
      <c r="H28" s="9">
        <f t="shared" ca="1" si="14"/>
        <v>-226.9671475409836</v>
      </c>
      <c r="I28" s="9">
        <f t="shared" ca="1" si="14"/>
        <v>38.442754098360659</v>
      </c>
      <c r="J28" s="9">
        <f t="shared" ca="1" si="14"/>
        <v>0</v>
      </c>
      <c r="K28" s="9">
        <f t="shared" ca="1" si="14"/>
        <v>230.19976413010863</v>
      </c>
      <c r="L28" s="9">
        <f t="shared" ca="1" si="14"/>
        <v>-80.386714818870445</v>
      </c>
      <c r="M28">
        <f t="shared" ca="1" si="12"/>
        <v>56.197622950819671</v>
      </c>
      <c r="N28">
        <f t="shared" ca="1" si="13"/>
        <v>34.906411657559197</v>
      </c>
    </row>
    <row r="29" spans="1:14" x14ac:dyDescent="0.25">
      <c r="A29" s="4">
        <f t="shared" si="6"/>
        <v>0.42002314814814817</v>
      </c>
      <c r="B29" s="3">
        <f>Params!D$29+HOUR(A29-Params!C$29)*3600+MINUTE(A29-Params!C$29)*60+SECOND(A29-Params!C$29)</f>
        <v>1553300290</v>
      </c>
      <c r="C29">
        <f t="shared" si="7"/>
        <v>2</v>
      </c>
      <c r="D29">
        <f t="shared" ca="1" si="8"/>
        <v>7</v>
      </c>
      <c r="E29">
        <f t="shared" ca="1" si="9"/>
        <v>122163.61377049181</v>
      </c>
      <c r="F29">
        <f t="shared" ca="1" si="10"/>
        <v>39062.472950819669</v>
      </c>
      <c r="G29">
        <f t="shared" ca="1" si="11"/>
        <v>6400.8</v>
      </c>
      <c r="H29" s="9">
        <f t="shared" ca="1" si="14"/>
        <v>-226.9671475409836</v>
      </c>
      <c r="I29" s="9">
        <f t="shared" ca="1" si="14"/>
        <v>38.442754098360659</v>
      </c>
      <c r="J29" s="9">
        <f t="shared" ca="1" si="14"/>
        <v>0</v>
      </c>
      <c r="K29" s="9">
        <f t="shared" ca="1" si="14"/>
        <v>230.19976413010863</v>
      </c>
      <c r="L29" s="9">
        <f t="shared" ca="1" si="14"/>
        <v>-80.386714818870445</v>
      </c>
      <c r="M29">
        <f t="shared" ca="1" si="12"/>
        <v>56.199335154826954</v>
      </c>
      <c r="N29">
        <f t="shared" ca="1" si="13"/>
        <v>34.888251366120215</v>
      </c>
    </row>
    <row r="30" spans="1:14" x14ac:dyDescent="0.25">
      <c r="A30" s="4">
        <f t="shared" si="6"/>
        <v>0.42008101851851848</v>
      </c>
      <c r="B30" s="3">
        <f>Params!D$29+HOUR(A30-Params!C$29)*3600+MINUTE(A30-Params!C$29)*60+SECOND(A30-Params!C$29)</f>
        <v>1553300295</v>
      </c>
      <c r="C30">
        <f t="shared" si="7"/>
        <v>2</v>
      </c>
      <c r="D30">
        <f t="shared" ca="1" si="8"/>
        <v>7</v>
      </c>
      <c r="E30">
        <f t="shared" ca="1" si="9"/>
        <v>121028.77803278688</v>
      </c>
      <c r="F30">
        <f t="shared" ca="1" si="10"/>
        <v>39254.686721311475</v>
      </c>
      <c r="G30">
        <f t="shared" ca="1" si="11"/>
        <v>6400.8</v>
      </c>
      <c r="H30" s="9">
        <f t="shared" ca="1" si="14"/>
        <v>-226.9671475409836</v>
      </c>
      <c r="I30" s="9">
        <f t="shared" ca="1" si="14"/>
        <v>38.442754098360659</v>
      </c>
      <c r="J30" s="9">
        <f t="shared" ca="1" si="14"/>
        <v>0</v>
      </c>
      <c r="K30" s="9">
        <f t="shared" ca="1" si="14"/>
        <v>230.19976413010863</v>
      </c>
      <c r="L30" s="9">
        <f t="shared" ca="1" si="14"/>
        <v>-80.386714818870445</v>
      </c>
      <c r="M30">
        <f t="shared" ca="1" si="12"/>
        <v>56.201047358834238</v>
      </c>
      <c r="N30">
        <f t="shared" ca="1" si="13"/>
        <v>34.870091074681241</v>
      </c>
    </row>
    <row r="31" spans="1:14" x14ac:dyDescent="0.25">
      <c r="A31" s="4">
        <f t="shared" si="6"/>
        <v>0.4201388888888889</v>
      </c>
      <c r="B31" s="3">
        <f>Params!D$29+HOUR(A31-Params!C$29)*3600+MINUTE(A31-Params!C$29)*60+SECOND(A31-Params!C$29)</f>
        <v>1553300300</v>
      </c>
      <c r="C31">
        <f t="shared" si="7"/>
        <v>2</v>
      </c>
      <c r="D31">
        <f t="shared" ca="1" si="8"/>
        <v>7</v>
      </c>
      <c r="E31">
        <f t="shared" ca="1" si="9"/>
        <v>119893.94229508197</v>
      </c>
      <c r="F31">
        <f t="shared" ca="1" si="10"/>
        <v>39446.900491803273</v>
      </c>
      <c r="G31">
        <f t="shared" ca="1" si="11"/>
        <v>6400.8</v>
      </c>
      <c r="H31" s="9">
        <f t="shared" ca="1" si="14"/>
        <v>-226.9671475409836</v>
      </c>
      <c r="I31" s="9">
        <f t="shared" ca="1" si="14"/>
        <v>38.442754098360659</v>
      </c>
      <c r="J31" s="9">
        <f t="shared" ca="1" si="14"/>
        <v>0</v>
      </c>
      <c r="K31" s="9">
        <f t="shared" ca="1" si="14"/>
        <v>230.19976413010863</v>
      </c>
      <c r="L31" s="9">
        <f t="shared" ca="1" si="14"/>
        <v>-80.386714818870445</v>
      </c>
      <c r="M31">
        <f t="shared" ca="1" si="12"/>
        <v>56.202759562841528</v>
      </c>
      <c r="N31">
        <f t="shared" ca="1" si="13"/>
        <v>34.85193078324226</v>
      </c>
    </row>
    <row r="32" spans="1:14" x14ac:dyDescent="0.25">
      <c r="A32" s="4">
        <f t="shared" si="6"/>
        <v>0.42019675925925926</v>
      </c>
      <c r="B32" s="3">
        <f>Params!D$29+HOUR(A32-Params!C$29)*3600+MINUTE(A32-Params!C$29)*60+SECOND(A32-Params!C$29)</f>
        <v>1553300305</v>
      </c>
      <c r="C32">
        <f t="shared" si="7"/>
        <v>2</v>
      </c>
      <c r="D32">
        <f t="shared" ca="1" si="8"/>
        <v>7</v>
      </c>
      <c r="E32">
        <f t="shared" ca="1" si="9"/>
        <v>118759.10655737705</v>
      </c>
      <c r="F32">
        <f t="shared" ca="1" si="10"/>
        <v>39639.114262295079</v>
      </c>
      <c r="G32">
        <f t="shared" ca="1" si="11"/>
        <v>6400.8</v>
      </c>
      <c r="H32" s="9">
        <f t="shared" ca="1" si="14"/>
        <v>-226.9671475409836</v>
      </c>
      <c r="I32" s="9">
        <f t="shared" ca="1" si="14"/>
        <v>38.442754098360659</v>
      </c>
      <c r="J32" s="9">
        <f t="shared" ca="1" si="14"/>
        <v>0</v>
      </c>
      <c r="K32" s="9">
        <f t="shared" ca="1" si="14"/>
        <v>230.19976413010863</v>
      </c>
      <c r="L32" s="9">
        <f t="shared" ca="1" si="14"/>
        <v>-80.386714818870445</v>
      </c>
      <c r="M32">
        <f t="shared" ca="1" si="12"/>
        <v>56.204471766848812</v>
      </c>
      <c r="N32">
        <f t="shared" ca="1" si="13"/>
        <v>34.833770491803278</v>
      </c>
    </row>
    <row r="33" spans="1:14" x14ac:dyDescent="0.25">
      <c r="A33" s="4">
        <f t="shared" si="6"/>
        <v>0.42025462962962962</v>
      </c>
      <c r="B33" s="3">
        <f>Params!D$29+HOUR(A33-Params!C$29)*3600+MINUTE(A33-Params!C$29)*60+SECOND(A33-Params!C$29)</f>
        <v>1553300310</v>
      </c>
      <c r="C33">
        <f t="shared" si="7"/>
        <v>2</v>
      </c>
      <c r="D33">
        <f t="shared" ca="1" si="8"/>
        <v>7</v>
      </c>
      <c r="E33">
        <f t="shared" ca="1" si="9"/>
        <v>117624.27081967214</v>
      </c>
      <c r="F33">
        <f t="shared" ca="1" si="10"/>
        <v>39831.328032786885</v>
      </c>
      <c r="G33">
        <f t="shared" ca="1" si="11"/>
        <v>6400.8</v>
      </c>
      <c r="H33" s="9">
        <f t="shared" ca="1" si="14"/>
        <v>-226.9671475409836</v>
      </c>
      <c r="I33" s="9">
        <f t="shared" ca="1" si="14"/>
        <v>38.442754098360659</v>
      </c>
      <c r="J33" s="9">
        <f t="shared" ca="1" si="14"/>
        <v>0</v>
      </c>
      <c r="K33" s="9">
        <f t="shared" ca="1" si="14"/>
        <v>230.19976413010863</v>
      </c>
      <c r="L33" s="9">
        <f t="shared" ca="1" si="14"/>
        <v>-80.386714818870445</v>
      </c>
      <c r="M33">
        <f t="shared" ca="1" si="12"/>
        <v>56.206183970856095</v>
      </c>
      <c r="N33">
        <f t="shared" ca="1" si="13"/>
        <v>34.815610200364297</v>
      </c>
    </row>
    <row r="34" spans="1:14" x14ac:dyDescent="0.25">
      <c r="A34" s="4">
        <f t="shared" si="6"/>
        <v>0.42031250000000003</v>
      </c>
      <c r="B34" s="3">
        <f>Params!D$29+HOUR(A34-Params!C$29)*3600+MINUTE(A34-Params!C$29)*60+SECOND(A34-Params!C$29)</f>
        <v>1553300315</v>
      </c>
      <c r="C34">
        <f t="shared" si="7"/>
        <v>2</v>
      </c>
      <c r="D34">
        <f t="shared" ca="1" si="8"/>
        <v>7</v>
      </c>
      <c r="E34">
        <f t="shared" ca="1" si="9"/>
        <v>116489.43508196721</v>
      </c>
      <c r="F34">
        <f t="shared" ca="1" si="10"/>
        <v>40023.541803278684</v>
      </c>
      <c r="G34">
        <f t="shared" ca="1" si="11"/>
        <v>6400.8</v>
      </c>
      <c r="H34" s="9">
        <f t="shared" ca="1" si="14"/>
        <v>-226.9671475409836</v>
      </c>
      <c r="I34" s="9">
        <f t="shared" ca="1" si="14"/>
        <v>38.442754098360659</v>
      </c>
      <c r="J34" s="9">
        <f t="shared" ca="1" si="14"/>
        <v>0</v>
      </c>
      <c r="K34" s="9">
        <f t="shared" ca="1" si="14"/>
        <v>230.19976413010863</v>
      </c>
      <c r="L34" s="9">
        <f t="shared" ca="1" si="14"/>
        <v>-80.386714818870445</v>
      </c>
      <c r="M34">
        <f t="shared" ca="1" si="12"/>
        <v>56.207896174863386</v>
      </c>
      <c r="N34">
        <f t="shared" ca="1" si="13"/>
        <v>34.797449908925316</v>
      </c>
    </row>
    <row r="35" spans="1:14" x14ac:dyDescent="0.25">
      <c r="A35" s="4">
        <f t="shared" si="6"/>
        <v>0.42037037037037034</v>
      </c>
      <c r="B35" s="3">
        <f>Params!D$29+HOUR(A35-Params!C$29)*3600+MINUTE(A35-Params!C$29)*60+SECOND(A35-Params!C$29)</f>
        <v>1553300320</v>
      </c>
      <c r="C35">
        <f t="shared" si="7"/>
        <v>2</v>
      </c>
      <c r="D35">
        <f t="shared" ca="1" si="8"/>
        <v>7</v>
      </c>
      <c r="E35">
        <f t="shared" ca="1" si="9"/>
        <v>115354.5993442623</v>
      </c>
      <c r="F35">
        <f t="shared" ca="1" si="10"/>
        <v>40215.75557377049</v>
      </c>
      <c r="G35">
        <f t="shared" ca="1" si="11"/>
        <v>6400.8</v>
      </c>
      <c r="H35" s="9">
        <f t="shared" ca="1" si="14"/>
        <v>-226.9671475409836</v>
      </c>
      <c r="I35" s="9">
        <f t="shared" ca="1" si="14"/>
        <v>38.442754098360659</v>
      </c>
      <c r="J35" s="9">
        <f t="shared" ca="1" si="14"/>
        <v>0</v>
      </c>
      <c r="K35" s="9">
        <f t="shared" ca="1" si="14"/>
        <v>230.19976413010863</v>
      </c>
      <c r="L35" s="9">
        <f t="shared" ca="1" si="14"/>
        <v>-80.386714818870445</v>
      </c>
      <c r="M35">
        <f t="shared" ca="1" si="12"/>
        <v>56.209608378870669</v>
      </c>
      <c r="N35">
        <f t="shared" ca="1" si="13"/>
        <v>34.779289617486342</v>
      </c>
    </row>
    <row r="36" spans="1:14" x14ac:dyDescent="0.25">
      <c r="A36" s="4">
        <f t="shared" si="6"/>
        <v>0.42042824074074076</v>
      </c>
      <c r="B36" s="3">
        <f>Params!D$29+HOUR(A36-Params!C$29)*3600+MINUTE(A36-Params!C$29)*60+SECOND(A36-Params!C$29)</f>
        <v>1553300325</v>
      </c>
      <c r="C36">
        <f t="shared" si="7"/>
        <v>2</v>
      </c>
      <c r="D36">
        <f t="shared" ca="1" si="8"/>
        <v>7</v>
      </c>
      <c r="E36">
        <f t="shared" ca="1" si="9"/>
        <v>114219.76360655738</v>
      </c>
      <c r="F36">
        <f t="shared" ca="1" si="10"/>
        <v>40407.969344262296</v>
      </c>
      <c r="G36">
        <f t="shared" ca="1" si="11"/>
        <v>6400.8</v>
      </c>
      <c r="H36" s="9">
        <f t="shared" ca="1" si="14"/>
        <v>-226.9671475409836</v>
      </c>
      <c r="I36" s="9">
        <f t="shared" ca="1" si="14"/>
        <v>38.442754098360659</v>
      </c>
      <c r="J36" s="9">
        <f t="shared" ca="1" si="14"/>
        <v>0</v>
      </c>
      <c r="K36" s="9">
        <f t="shared" ca="1" si="14"/>
        <v>230.19976413010863</v>
      </c>
      <c r="L36" s="9">
        <f t="shared" ca="1" si="14"/>
        <v>-80.386714818870445</v>
      </c>
      <c r="M36">
        <f t="shared" ca="1" si="12"/>
        <v>56.211320582877953</v>
      </c>
      <c r="N36">
        <f t="shared" ca="1" si="13"/>
        <v>34.76112932604736</v>
      </c>
    </row>
    <row r="37" spans="1:14" x14ac:dyDescent="0.25">
      <c r="A37" s="4">
        <f t="shared" si="6"/>
        <v>0.42048611111111112</v>
      </c>
      <c r="B37" s="3">
        <f>Params!D$29+HOUR(A37-Params!C$29)*3600+MINUTE(A37-Params!C$29)*60+SECOND(A37-Params!C$29)</f>
        <v>1553300330</v>
      </c>
      <c r="C37">
        <f t="shared" si="7"/>
        <v>2</v>
      </c>
      <c r="D37">
        <f t="shared" ca="1" si="8"/>
        <v>7</v>
      </c>
      <c r="E37">
        <f t="shared" ca="1" si="9"/>
        <v>113084.92786885245</v>
      </c>
      <c r="F37">
        <f t="shared" ca="1" si="10"/>
        <v>40600.183114754094</v>
      </c>
      <c r="G37">
        <f t="shared" ca="1" si="11"/>
        <v>6400.8</v>
      </c>
      <c r="H37" s="9">
        <f t="shared" ca="1" si="14"/>
        <v>-226.9671475409836</v>
      </c>
      <c r="I37" s="9">
        <f t="shared" ca="1" si="14"/>
        <v>38.442754098360659</v>
      </c>
      <c r="J37" s="9">
        <f t="shared" ca="1" si="14"/>
        <v>0</v>
      </c>
      <c r="K37" s="9">
        <f t="shared" ca="1" si="14"/>
        <v>230.19976413010863</v>
      </c>
      <c r="L37" s="9">
        <f t="shared" ca="1" si="14"/>
        <v>-80.386714818870445</v>
      </c>
      <c r="M37">
        <f t="shared" ca="1" si="12"/>
        <v>56.213032786885243</v>
      </c>
      <c r="N37">
        <f t="shared" ca="1" si="13"/>
        <v>34.742969034608379</v>
      </c>
    </row>
    <row r="38" spans="1:14" x14ac:dyDescent="0.25">
      <c r="A38" s="4">
        <f t="shared" si="6"/>
        <v>0.42054398148148148</v>
      </c>
      <c r="B38" s="3">
        <f>Params!D$29+HOUR(A38-Params!C$29)*3600+MINUTE(A38-Params!C$29)*60+SECOND(A38-Params!C$29)</f>
        <v>1553300335</v>
      </c>
      <c r="C38">
        <f t="shared" si="7"/>
        <v>2</v>
      </c>
      <c r="D38">
        <f t="shared" ca="1" si="8"/>
        <v>7</v>
      </c>
      <c r="E38">
        <f t="shared" ca="1" si="9"/>
        <v>111950.09213114754</v>
      </c>
      <c r="F38">
        <f t="shared" ca="1" si="10"/>
        <v>40792.3968852459</v>
      </c>
      <c r="G38">
        <f t="shared" ca="1" si="11"/>
        <v>6400.8</v>
      </c>
      <c r="H38" s="9">
        <f t="shared" ca="1" si="14"/>
        <v>-226.9671475409836</v>
      </c>
      <c r="I38" s="9">
        <f t="shared" ca="1" si="14"/>
        <v>38.442754098360659</v>
      </c>
      <c r="J38" s="9">
        <f t="shared" ca="1" si="14"/>
        <v>0</v>
      </c>
      <c r="K38" s="9">
        <f t="shared" ca="1" si="14"/>
        <v>230.19976413010863</v>
      </c>
      <c r="L38" s="9">
        <f t="shared" ca="1" si="14"/>
        <v>-80.386714818870445</v>
      </c>
      <c r="M38">
        <f t="shared" ca="1" si="12"/>
        <v>56.214744990892527</v>
      </c>
      <c r="N38">
        <f t="shared" ca="1" si="13"/>
        <v>34.724808743169397</v>
      </c>
    </row>
    <row r="39" spans="1:14" x14ac:dyDescent="0.25">
      <c r="A39" s="4">
        <f t="shared" si="6"/>
        <v>0.42060185185185189</v>
      </c>
      <c r="B39" s="3">
        <f>Params!D$29+HOUR(A39-Params!C$29)*3600+MINUTE(A39-Params!C$29)*60+SECOND(A39-Params!C$29)</f>
        <v>1553300340</v>
      </c>
      <c r="C39">
        <f t="shared" si="7"/>
        <v>2</v>
      </c>
      <c r="D39">
        <f t="shared" ca="1" si="8"/>
        <v>7</v>
      </c>
      <c r="E39">
        <f t="shared" ca="1" si="9"/>
        <v>110815.25639344263</v>
      </c>
      <c r="F39">
        <f t="shared" ca="1" si="10"/>
        <v>40984.610655737706</v>
      </c>
      <c r="G39">
        <f t="shared" ca="1" si="11"/>
        <v>6400.8</v>
      </c>
      <c r="H39" s="9">
        <f t="shared" ca="1" si="14"/>
        <v>-226.9671475409836</v>
      </c>
      <c r="I39" s="9">
        <f t="shared" ca="1" si="14"/>
        <v>38.442754098360659</v>
      </c>
      <c r="J39" s="9">
        <f t="shared" ca="1" si="14"/>
        <v>0</v>
      </c>
      <c r="K39" s="9">
        <f t="shared" ca="1" si="14"/>
        <v>230.19976413010863</v>
      </c>
      <c r="L39" s="9">
        <f t="shared" ca="1" si="14"/>
        <v>-80.386714818870445</v>
      </c>
      <c r="M39">
        <f t="shared" ca="1" si="12"/>
        <v>56.216457194899817</v>
      </c>
      <c r="N39">
        <f t="shared" ca="1" si="13"/>
        <v>34.706648451730416</v>
      </c>
    </row>
    <row r="40" spans="1:14" x14ac:dyDescent="0.25">
      <c r="A40" s="4">
        <f t="shared" si="6"/>
        <v>0.4206597222222222</v>
      </c>
      <c r="B40" s="3">
        <f>Params!D$29+HOUR(A40-Params!C$29)*3600+MINUTE(A40-Params!C$29)*60+SECOND(A40-Params!C$29)</f>
        <v>1553300345</v>
      </c>
      <c r="C40">
        <f t="shared" si="7"/>
        <v>2</v>
      </c>
      <c r="D40">
        <f t="shared" ca="1" si="8"/>
        <v>7</v>
      </c>
      <c r="E40">
        <f t="shared" ca="1" si="9"/>
        <v>109680.4206557377</v>
      </c>
      <c r="F40">
        <f t="shared" ca="1" si="10"/>
        <v>41176.824426229505</v>
      </c>
      <c r="G40">
        <f t="shared" ca="1" si="11"/>
        <v>6400.8</v>
      </c>
      <c r="H40" s="9">
        <f t="shared" ca="1" si="14"/>
        <v>-226.9671475409836</v>
      </c>
      <c r="I40" s="9">
        <f t="shared" ca="1" si="14"/>
        <v>38.442754098360659</v>
      </c>
      <c r="J40" s="9">
        <f t="shared" ca="1" si="14"/>
        <v>0</v>
      </c>
      <c r="K40" s="9">
        <f t="shared" ca="1" si="14"/>
        <v>230.19976413010863</v>
      </c>
      <c r="L40" s="9">
        <f t="shared" ca="1" si="14"/>
        <v>-80.386714818870445</v>
      </c>
      <c r="M40">
        <f t="shared" ca="1" si="12"/>
        <v>56.218169398907101</v>
      </c>
      <c r="N40">
        <f t="shared" ca="1" si="13"/>
        <v>34.688488160291435</v>
      </c>
    </row>
    <row r="41" spans="1:14" x14ac:dyDescent="0.25">
      <c r="A41" s="4">
        <f t="shared" si="6"/>
        <v>0.42071759259259256</v>
      </c>
      <c r="B41" s="3">
        <f>Params!D$29+HOUR(A41-Params!C$29)*3600+MINUTE(A41-Params!C$29)*60+SECOND(A41-Params!C$29)</f>
        <v>1553300350</v>
      </c>
      <c r="C41">
        <f t="shared" si="7"/>
        <v>2</v>
      </c>
      <c r="D41">
        <f t="shared" ca="1" si="8"/>
        <v>7</v>
      </c>
      <c r="E41">
        <f t="shared" ca="1" si="9"/>
        <v>108545.58491803278</v>
      </c>
      <c r="F41">
        <f t="shared" ca="1" si="10"/>
        <v>41369.038196721311</v>
      </c>
      <c r="G41">
        <f t="shared" ca="1" si="11"/>
        <v>6400.8</v>
      </c>
      <c r="H41" s="9">
        <f t="shared" ca="1" si="14"/>
        <v>-226.9671475409836</v>
      </c>
      <c r="I41" s="9">
        <f t="shared" ca="1" si="14"/>
        <v>38.442754098360659</v>
      </c>
      <c r="J41" s="9">
        <f t="shared" ca="1" si="14"/>
        <v>0</v>
      </c>
      <c r="K41" s="9">
        <f t="shared" ca="1" si="14"/>
        <v>230.19976413010863</v>
      </c>
      <c r="L41" s="9">
        <f t="shared" ca="1" si="14"/>
        <v>-80.386714818870445</v>
      </c>
      <c r="M41">
        <f t="shared" ca="1" si="12"/>
        <v>56.219881602914384</v>
      </c>
      <c r="N41">
        <f t="shared" ca="1" si="13"/>
        <v>34.670327868852461</v>
      </c>
    </row>
    <row r="42" spans="1:14" x14ac:dyDescent="0.25">
      <c r="A42" s="4">
        <f t="shared" si="6"/>
        <v>0.42077546296296298</v>
      </c>
      <c r="B42" s="3">
        <f>Params!D$29+HOUR(A42-Params!C$29)*3600+MINUTE(A42-Params!C$29)*60+SECOND(A42-Params!C$29)</f>
        <v>1553300355</v>
      </c>
      <c r="C42">
        <f t="shared" si="7"/>
        <v>2</v>
      </c>
      <c r="D42">
        <f t="shared" ca="1" si="8"/>
        <v>7</v>
      </c>
      <c r="E42">
        <f t="shared" ca="1" si="9"/>
        <v>107410.74918032787</v>
      </c>
      <c r="F42">
        <f t="shared" ca="1" si="10"/>
        <v>41561.251967213109</v>
      </c>
      <c r="G42">
        <f t="shared" ca="1" si="11"/>
        <v>6400.8</v>
      </c>
      <c r="H42" s="9">
        <f t="shared" ca="1" si="14"/>
        <v>-226.9671475409836</v>
      </c>
      <c r="I42" s="9">
        <f t="shared" ca="1" si="14"/>
        <v>38.442754098360659</v>
      </c>
      <c r="J42" s="9">
        <f t="shared" ca="1" si="14"/>
        <v>0</v>
      </c>
      <c r="K42" s="9">
        <f t="shared" ca="1" si="14"/>
        <v>230.19976413010863</v>
      </c>
      <c r="L42" s="9">
        <f t="shared" ca="1" si="14"/>
        <v>-80.386714818870445</v>
      </c>
      <c r="M42">
        <f t="shared" ca="1" si="12"/>
        <v>56.221593806921675</v>
      </c>
      <c r="N42">
        <f t="shared" ca="1" si="13"/>
        <v>34.652167577413479</v>
      </c>
    </row>
    <row r="43" spans="1:14" x14ac:dyDescent="0.25">
      <c r="A43" s="4">
        <f t="shared" si="6"/>
        <v>0.42083333333333334</v>
      </c>
      <c r="B43" s="3">
        <f>Params!D$29+HOUR(A43-Params!C$29)*3600+MINUTE(A43-Params!C$29)*60+SECOND(A43-Params!C$29)</f>
        <v>1553300360</v>
      </c>
      <c r="C43">
        <f t="shared" si="7"/>
        <v>2</v>
      </c>
      <c r="D43">
        <f t="shared" ca="1" si="8"/>
        <v>7</v>
      </c>
      <c r="E43">
        <f t="shared" ca="1" si="9"/>
        <v>106275.91344262296</v>
      </c>
      <c r="F43">
        <f t="shared" ca="1" si="10"/>
        <v>41753.465737704915</v>
      </c>
      <c r="G43">
        <f t="shared" ca="1" si="11"/>
        <v>6400.8</v>
      </c>
      <c r="H43" s="9">
        <f t="shared" ca="1" si="14"/>
        <v>-226.9671475409836</v>
      </c>
      <c r="I43" s="9">
        <f t="shared" ca="1" si="14"/>
        <v>38.442754098360659</v>
      </c>
      <c r="J43" s="9">
        <f t="shared" ca="1" si="14"/>
        <v>0</v>
      </c>
      <c r="K43" s="9">
        <f t="shared" ca="1" si="14"/>
        <v>230.19976413010863</v>
      </c>
      <c r="L43" s="9">
        <f t="shared" ca="1" si="14"/>
        <v>-80.386714818870445</v>
      </c>
      <c r="M43">
        <f t="shared" ca="1" si="12"/>
        <v>56.223306010928958</v>
      </c>
      <c r="N43">
        <f t="shared" ca="1" si="13"/>
        <v>34.634007285974498</v>
      </c>
    </row>
    <row r="44" spans="1:14" x14ac:dyDescent="0.25">
      <c r="A44" s="4">
        <f t="shared" si="6"/>
        <v>0.42089120370370375</v>
      </c>
      <c r="B44" s="3">
        <f>Params!D$29+HOUR(A44-Params!C$29)*3600+MINUTE(A44-Params!C$29)*60+SECOND(A44-Params!C$29)</f>
        <v>1553300365</v>
      </c>
      <c r="C44">
        <f t="shared" si="7"/>
        <v>2</v>
      </c>
      <c r="D44">
        <f t="shared" ca="1" si="8"/>
        <v>7</v>
      </c>
      <c r="E44">
        <f t="shared" ca="1" si="9"/>
        <v>105141.07770491803</v>
      </c>
      <c r="F44">
        <f t="shared" ca="1" si="10"/>
        <v>41945.679508196721</v>
      </c>
      <c r="G44">
        <f t="shared" ca="1" si="11"/>
        <v>6400.8</v>
      </c>
      <c r="H44" s="9">
        <f t="shared" ca="1" si="14"/>
        <v>-226.9671475409836</v>
      </c>
      <c r="I44" s="9">
        <f t="shared" ca="1" si="14"/>
        <v>38.442754098360659</v>
      </c>
      <c r="J44" s="9">
        <f t="shared" ca="1" si="14"/>
        <v>0</v>
      </c>
      <c r="K44" s="9">
        <f t="shared" ca="1" si="14"/>
        <v>230.19976413010863</v>
      </c>
      <c r="L44" s="9">
        <f t="shared" ca="1" si="14"/>
        <v>-80.386714818870445</v>
      </c>
      <c r="M44">
        <f t="shared" ca="1" si="12"/>
        <v>56.225018214936242</v>
      </c>
      <c r="N44">
        <f t="shared" ca="1" si="13"/>
        <v>34.615846994535517</v>
      </c>
    </row>
    <row r="45" spans="1:14" x14ac:dyDescent="0.25">
      <c r="A45" s="4">
        <f t="shared" si="6"/>
        <v>0.42094907407407406</v>
      </c>
      <c r="B45" s="3">
        <f>Params!D$29+HOUR(A45-Params!C$29)*3600+MINUTE(A45-Params!C$29)*60+SECOND(A45-Params!C$29)</f>
        <v>1553300370</v>
      </c>
      <c r="C45">
        <f t="shared" si="7"/>
        <v>2</v>
      </c>
      <c r="D45">
        <f t="shared" ca="1" si="8"/>
        <v>7</v>
      </c>
      <c r="E45">
        <f t="shared" ca="1" si="9"/>
        <v>104006.24196721311</v>
      </c>
      <c r="F45">
        <f t="shared" ca="1" si="10"/>
        <v>42137.89327868852</v>
      </c>
      <c r="G45">
        <f t="shared" ca="1" si="11"/>
        <v>6400.8</v>
      </c>
      <c r="H45" s="9">
        <f t="shared" ca="1" si="14"/>
        <v>-226.9671475409836</v>
      </c>
      <c r="I45" s="9">
        <f t="shared" ca="1" si="14"/>
        <v>38.442754098360659</v>
      </c>
      <c r="J45" s="9">
        <f t="shared" ca="1" si="14"/>
        <v>0</v>
      </c>
      <c r="K45" s="9">
        <f t="shared" ca="1" si="14"/>
        <v>230.19976413010863</v>
      </c>
      <c r="L45" s="9">
        <f t="shared" ca="1" si="14"/>
        <v>-80.386714818870445</v>
      </c>
      <c r="M45">
        <f t="shared" ca="1" si="12"/>
        <v>56.226730418943532</v>
      </c>
      <c r="N45">
        <f t="shared" ca="1" si="13"/>
        <v>34.597686703096535</v>
      </c>
    </row>
    <row r="46" spans="1:14" x14ac:dyDescent="0.25">
      <c r="A46" s="4">
        <f t="shared" si="6"/>
        <v>0.42100694444444442</v>
      </c>
      <c r="B46" s="3">
        <f>Params!D$29+HOUR(A46-Params!C$29)*3600+MINUTE(A46-Params!C$29)*60+SECOND(A46-Params!C$29)</f>
        <v>1553300375</v>
      </c>
      <c r="C46">
        <f t="shared" si="7"/>
        <v>2</v>
      </c>
      <c r="D46">
        <f t="shared" ca="1" si="8"/>
        <v>7</v>
      </c>
      <c r="E46">
        <f t="shared" ca="1" si="9"/>
        <v>102871.4062295082</v>
      </c>
      <c r="F46">
        <f t="shared" ca="1" si="10"/>
        <v>42330.107049180326</v>
      </c>
      <c r="G46">
        <f t="shared" ca="1" si="11"/>
        <v>6400.8</v>
      </c>
      <c r="H46" s="9">
        <f t="shared" ca="1" si="14"/>
        <v>-226.9671475409836</v>
      </c>
      <c r="I46" s="9">
        <f t="shared" ca="1" si="14"/>
        <v>38.442754098360659</v>
      </c>
      <c r="J46" s="9">
        <f t="shared" ca="1" si="14"/>
        <v>0</v>
      </c>
      <c r="K46" s="9">
        <f t="shared" ca="1" si="14"/>
        <v>230.19976413010863</v>
      </c>
      <c r="L46" s="9">
        <f t="shared" ca="1" si="14"/>
        <v>-80.386714818870445</v>
      </c>
      <c r="M46">
        <f t="shared" ca="1" si="12"/>
        <v>56.228442622950816</v>
      </c>
      <c r="N46">
        <f t="shared" ca="1" si="13"/>
        <v>34.579526411657561</v>
      </c>
    </row>
    <row r="47" spans="1:14" x14ac:dyDescent="0.25">
      <c r="A47" s="4">
        <f t="shared" si="6"/>
        <v>0.42106481481481484</v>
      </c>
      <c r="B47" s="3">
        <f>Params!D$29+HOUR(A47-Params!C$29)*3600+MINUTE(A47-Params!C$29)*60+SECOND(A47-Params!C$29)</f>
        <v>1553300380</v>
      </c>
      <c r="C47">
        <f t="shared" si="7"/>
        <v>2</v>
      </c>
      <c r="D47">
        <f t="shared" ca="1" si="8"/>
        <v>7</v>
      </c>
      <c r="E47">
        <f t="shared" ca="1" si="9"/>
        <v>101736.57049180329</v>
      </c>
      <c r="F47">
        <f t="shared" ca="1" si="10"/>
        <v>42522.320819672132</v>
      </c>
      <c r="G47">
        <f t="shared" ca="1" si="11"/>
        <v>6400.8</v>
      </c>
      <c r="H47" s="9">
        <f t="shared" ca="1" si="14"/>
        <v>-226.9671475409836</v>
      </c>
      <c r="I47" s="9">
        <f t="shared" ca="1" si="14"/>
        <v>38.442754098360659</v>
      </c>
      <c r="J47" s="9">
        <f t="shared" ca="1" si="14"/>
        <v>0</v>
      </c>
      <c r="K47" s="9">
        <f t="shared" ca="1" si="14"/>
        <v>230.19976413010863</v>
      </c>
      <c r="L47" s="9">
        <f t="shared" ca="1" si="14"/>
        <v>-80.386714818870445</v>
      </c>
      <c r="M47">
        <f t="shared" ca="1" si="12"/>
        <v>56.230154826958099</v>
      </c>
      <c r="N47">
        <f t="shared" ca="1" si="13"/>
        <v>34.56136612021858</v>
      </c>
    </row>
    <row r="48" spans="1:14" x14ac:dyDescent="0.25">
      <c r="A48" s="4">
        <f t="shared" si="6"/>
        <v>0.4211226851851852</v>
      </c>
      <c r="B48" s="3">
        <f>Params!D$29+HOUR(A48-Params!C$29)*3600+MINUTE(A48-Params!C$29)*60+SECOND(A48-Params!C$29)</f>
        <v>1553300385</v>
      </c>
      <c r="C48">
        <f t="shared" si="7"/>
        <v>2</v>
      </c>
      <c r="D48">
        <f t="shared" ca="1" si="8"/>
        <v>7</v>
      </c>
      <c r="E48">
        <f t="shared" ca="1" si="9"/>
        <v>100601.73475409836</v>
      </c>
      <c r="F48">
        <f t="shared" ca="1" si="10"/>
        <v>42714.53459016393</v>
      </c>
      <c r="G48">
        <f t="shared" ca="1" si="11"/>
        <v>6400.8</v>
      </c>
      <c r="H48" s="9">
        <f t="shared" ca="1" si="14"/>
        <v>-226.9671475409836</v>
      </c>
      <c r="I48" s="9">
        <f t="shared" ca="1" si="14"/>
        <v>38.442754098360659</v>
      </c>
      <c r="J48" s="9">
        <f t="shared" ca="1" si="14"/>
        <v>0</v>
      </c>
      <c r="K48" s="9">
        <f t="shared" ca="1" si="14"/>
        <v>230.19976413010863</v>
      </c>
      <c r="L48" s="9">
        <f t="shared" ca="1" si="14"/>
        <v>-80.386714818870445</v>
      </c>
      <c r="M48">
        <f t="shared" ca="1" si="12"/>
        <v>56.23186703096539</v>
      </c>
      <c r="N48">
        <f t="shared" ca="1" si="13"/>
        <v>34.543205828779598</v>
      </c>
    </row>
    <row r="49" spans="1:19" x14ac:dyDescent="0.25">
      <c r="A49" s="4">
        <f t="shared" si="6"/>
        <v>0.4211805555555555</v>
      </c>
      <c r="B49" s="3">
        <f>Params!D$29+HOUR(A49-Params!C$29)*3600+MINUTE(A49-Params!C$29)*60+SECOND(A49-Params!C$29)</f>
        <v>1553300390</v>
      </c>
      <c r="C49">
        <f t="shared" si="7"/>
        <v>2</v>
      </c>
      <c r="D49">
        <f t="shared" ca="1" si="8"/>
        <v>7</v>
      </c>
      <c r="E49">
        <f t="shared" ca="1" si="9"/>
        <v>99466.899016393436</v>
      </c>
      <c r="F49">
        <f t="shared" ca="1" si="10"/>
        <v>42906.748360655736</v>
      </c>
      <c r="G49">
        <f t="shared" ca="1" si="11"/>
        <v>6400.8</v>
      </c>
      <c r="H49" s="9">
        <f t="shared" ca="1" si="14"/>
        <v>-226.9671475409836</v>
      </c>
      <c r="I49" s="9">
        <f t="shared" ca="1" si="14"/>
        <v>38.442754098360659</v>
      </c>
      <c r="J49" s="9">
        <f t="shared" ca="1" si="14"/>
        <v>0</v>
      </c>
      <c r="K49" s="9">
        <f t="shared" ca="1" si="14"/>
        <v>230.19976413010863</v>
      </c>
      <c r="L49" s="9">
        <f t="shared" ca="1" si="14"/>
        <v>-80.386714818870445</v>
      </c>
      <c r="M49">
        <f t="shared" ca="1" si="12"/>
        <v>56.233579234972673</v>
      </c>
      <c r="N49">
        <f t="shared" ca="1" si="13"/>
        <v>34.525045537340617</v>
      </c>
    </row>
    <row r="50" spans="1:19" x14ac:dyDescent="0.25">
      <c r="A50" s="4">
        <f t="shared" si="6"/>
        <v>0.42123842592592592</v>
      </c>
      <c r="B50" s="3">
        <f>Params!D$29+HOUR(A50-Params!C$29)*3600+MINUTE(A50-Params!C$29)*60+SECOND(A50-Params!C$29)</f>
        <v>1553300395</v>
      </c>
      <c r="C50">
        <f t="shared" si="7"/>
        <v>2</v>
      </c>
      <c r="D50">
        <f t="shared" ca="1" si="8"/>
        <v>7</v>
      </c>
      <c r="E50">
        <f t="shared" ca="1" si="9"/>
        <v>98332.063278688525</v>
      </c>
      <c r="F50">
        <f t="shared" ca="1" si="10"/>
        <v>43098.962131147535</v>
      </c>
      <c r="G50">
        <f t="shared" ca="1" si="11"/>
        <v>6400.8</v>
      </c>
      <c r="H50" s="9">
        <f t="shared" ca="1" si="14"/>
        <v>-226.9671475409836</v>
      </c>
      <c r="I50" s="9">
        <f t="shared" ca="1" si="14"/>
        <v>38.442754098360659</v>
      </c>
      <c r="J50" s="9">
        <f t="shared" ca="1" si="14"/>
        <v>0</v>
      </c>
      <c r="K50" s="9">
        <f t="shared" ca="1" si="14"/>
        <v>230.19976413010863</v>
      </c>
      <c r="L50" s="9">
        <f t="shared" ca="1" si="14"/>
        <v>-80.386714818870445</v>
      </c>
      <c r="M50">
        <f t="shared" ca="1" si="12"/>
        <v>56.235291438979964</v>
      </c>
      <c r="N50">
        <f t="shared" ca="1" si="13"/>
        <v>34.506885245901636</v>
      </c>
    </row>
    <row r="51" spans="1:19" x14ac:dyDescent="0.25">
      <c r="A51" s="4">
        <f t="shared" si="6"/>
        <v>0.42129629629629628</v>
      </c>
      <c r="B51" s="3">
        <f>Params!D$29+HOUR(A51-Params!C$29)*3600+MINUTE(A51-Params!C$29)*60+SECOND(A51-Params!C$29)</f>
        <v>1553300400</v>
      </c>
      <c r="C51">
        <f t="shared" si="7"/>
        <v>2</v>
      </c>
      <c r="D51">
        <f t="shared" ca="1" si="8"/>
        <v>7</v>
      </c>
      <c r="E51">
        <f t="shared" ca="1" si="9"/>
        <v>97197.227540983615</v>
      </c>
      <c r="F51">
        <f t="shared" ca="1" si="10"/>
        <v>43291.175901639341</v>
      </c>
      <c r="G51">
        <f t="shared" ca="1" si="11"/>
        <v>6400.8</v>
      </c>
      <c r="H51" s="9">
        <f t="shared" ca="1" si="14"/>
        <v>-226.9671475409836</v>
      </c>
      <c r="I51" s="9">
        <f t="shared" ca="1" si="14"/>
        <v>38.442754098360659</v>
      </c>
      <c r="J51" s="9">
        <f t="shared" ca="1" si="14"/>
        <v>0</v>
      </c>
      <c r="K51" s="9">
        <f t="shared" ca="1" si="14"/>
        <v>230.19976413010863</v>
      </c>
      <c r="L51" s="9">
        <f t="shared" ca="1" si="14"/>
        <v>-80.386714818870445</v>
      </c>
      <c r="M51">
        <f t="shared" ca="1" si="12"/>
        <v>56.237003642987247</v>
      </c>
      <c r="N51">
        <f t="shared" ca="1" si="13"/>
        <v>34.488724954462661</v>
      </c>
    </row>
    <row r="52" spans="1:19" x14ac:dyDescent="0.25">
      <c r="A52" s="4">
        <f t="shared" si="6"/>
        <v>0.4213541666666667</v>
      </c>
      <c r="B52" s="3">
        <f>Params!D$29+HOUR(A52-Params!C$29)*3600+MINUTE(A52-Params!C$29)*60+SECOND(A52-Params!C$29)</f>
        <v>1553300405</v>
      </c>
      <c r="C52">
        <f t="shared" si="7"/>
        <v>2</v>
      </c>
      <c r="D52">
        <f t="shared" ca="1" si="8"/>
        <v>7</v>
      </c>
      <c r="E52">
        <f t="shared" ca="1" si="9"/>
        <v>96062.39180327869</v>
      </c>
      <c r="F52">
        <f t="shared" ca="1" si="10"/>
        <v>43483.389672131147</v>
      </c>
      <c r="G52">
        <f t="shared" ca="1" si="11"/>
        <v>6400.8</v>
      </c>
      <c r="H52" s="9">
        <f t="shared" ca="1" si="14"/>
        <v>-226.9671475409836</v>
      </c>
      <c r="I52" s="9">
        <f t="shared" ca="1" si="14"/>
        <v>38.442754098360659</v>
      </c>
      <c r="J52" s="9">
        <f t="shared" ca="1" si="14"/>
        <v>0</v>
      </c>
      <c r="K52" s="9">
        <f t="shared" ca="1" si="14"/>
        <v>230.19976413010863</v>
      </c>
      <c r="L52" s="9">
        <f t="shared" ca="1" si="14"/>
        <v>-80.386714818870445</v>
      </c>
      <c r="M52">
        <f t="shared" ca="1" si="12"/>
        <v>56.238715846994531</v>
      </c>
      <c r="N52">
        <f t="shared" ca="1" si="13"/>
        <v>34.47056466302368</v>
      </c>
      <c r="O52" s="13"/>
      <c r="P52" s="13"/>
      <c r="Q52" s="13"/>
      <c r="R52" s="13"/>
      <c r="S52" s="13"/>
    </row>
    <row r="53" spans="1:19" x14ac:dyDescent="0.25">
      <c r="A53" s="4">
        <f t="shared" si="6"/>
        <v>0.42141203703703706</v>
      </c>
      <c r="B53" s="3">
        <f>Params!D$29+HOUR(A53-Params!C$29)*3600+MINUTE(A53-Params!C$29)*60+SECOND(A53-Params!C$29)</f>
        <v>1553300410</v>
      </c>
      <c r="C53">
        <f t="shared" si="7"/>
        <v>2</v>
      </c>
      <c r="D53">
        <f t="shared" ca="1" si="8"/>
        <v>7</v>
      </c>
      <c r="E53">
        <f t="shared" ca="1" si="9"/>
        <v>94927.556065573764</v>
      </c>
      <c r="F53">
        <f t="shared" ca="1" si="10"/>
        <v>43675.603442622945</v>
      </c>
      <c r="G53">
        <f t="shared" ca="1" si="11"/>
        <v>6400.8</v>
      </c>
      <c r="H53" s="9">
        <f t="shared" ca="1" si="14"/>
        <v>-226.9671475409836</v>
      </c>
      <c r="I53" s="9">
        <f t="shared" ca="1" si="14"/>
        <v>38.442754098360659</v>
      </c>
      <c r="J53" s="9">
        <f t="shared" ca="1" si="14"/>
        <v>0</v>
      </c>
      <c r="K53" s="9">
        <f t="shared" ca="1" si="14"/>
        <v>230.19976413010863</v>
      </c>
      <c r="L53" s="9">
        <f t="shared" ca="1" si="14"/>
        <v>-80.386714818870445</v>
      </c>
      <c r="M53">
        <f t="shared" ca="1" si="12"/>
        <v>56.240428051001821</v>
      </c>
      <c r="N53">
        <f t="shared" ca="1" si="13"/>
        <v>34.452404371584699</v>
      </c>
    </row>
    <row r="54" spans="1:19" x14ac:dyDescent="0.25">
      <c r="A54" s="4">
        <f t="shared" si="6"/>
        <v>0.42146990740740736</v>
      </c>
      <c r="B54" s="3">
        <f>Params!D$29+HOUR(A54-Params!C$29)*3600+MINUTE(A54-Params!C$29)*60+SECOND(A54-Params!C$29)</f>
        <v>1553300415</v>
      </c>
      <c r="C54">
        <f t="shared" si="7"/>
        <v>2</v>
      </c>
      <c r="D54">
        <f t="shared" ca="1" si="8"/>
        <v>7</v>
      </c>
      <c r="E54">
        <f t="shared" ca="1" si="9"/>
        <v>93792.720327868854</v>
      </c>
      <c r="F54">
        <f t="shared" ca="1" si="10"/>
        <v>43867.817213114751</v>
      </c>
      <c r="G54">
        <f t="shared" ca="1" si="11"/>
        <v>6400.8</v>
      </c>
      <c r="H54" s="9">
        <f t="shared" ca="1" si="14"/>
        <v>-226.9671475409836</v>
      </c>
      <c r="I54" s="9">
        <f t="shared" ca="1" si="14"/>
        <v>38.442754098360659</v>
      </c>
      <c r="J54" s="9">
        <f t="shared" ca="1" si="14"/>
        <v>0</v>
      </c>
      <c r="K54" s="9">
        <f t="shared" ca="1" si="14"/>
        <v>230.19976413010863</v>
      </c>
      <c r="L54" s="9">
        <f t="shared" ca="1" si="14"/>
        <v>-80.386714818870445</v>
      </c>
      <c r="M54">
        <f t="shared" ca="1" si="12"/>
        <v>56.242140255009105</v>
      </c>
      <c r="N54">
        <f t="shared" ca="1" si="13"/>
        <v>34.434244080145717</v>
      </c>
    </row>
    <row r="55" spans="1:19" x14ac:dyDescent="0.25">
      <c r="A55" s="4">
        <f t="shared" si="6"/>
        <v>0.42152777777777778</v>
      </c>
      <c r="B55" s="3">
        <f>Params!D$29+HOUR(A55-Params!C$29)*3600+MINUTE(A55-Params!C$29)*60+SECOND(A55-Params!C$29)</f>
        <v>1553300420</v>
      </c>
      <c r="C55">
        <f t="shared" si="7"/>
        <v>2</v>
      </c>
      <c r="D55">
        <f t="shared" ca="1" si="8"/>
        <v>7</v>
      </c>
      <c r="E55">
        <f t="shared" ca="1" si="9"/>
        <v>92657.884590163943</v>
      </c>
      <c r="F55">
        <f t="shared" ca="1" si="10"/>
        <v>44060.030983606557</v>
      </c>
      <c r="G55">
        <f t="shared" ca="1" si="11"/>
        <v>6400.8</v>
      </c>
      <c r="H55" s="9">
        <f t="shared" ca="1" si="14"/>
        <v>-226.9671475409836</v>
      </c>
      <c r="I55" s="9">
        <f t="shared" ca="1" si="14"/>
        <v>38.442754098360659</v>
      </c>
      <c r="J55" s="9">
        <f t="shared" ca="1" si="14"/>
        <v>0</v>
      </c>
      <c r="K55" s="9">
        <f t="shared" ca="1" si="14"/>
        <v>230.19976413010863</v>
      </c>
      <c r="L55" s="9">
        <f t="shared" ca="1" si="14"/>
        <v>-80.386714818870445</v>
      </c>
      <c r="M55">
        <f t="shared" ca="1" si="12"/>
        <v>56.243852459016388</v>
      </c>
      <c r="N55">
        <f t="shared" ca="1" si="13"/>
        <v>34.416083788706736</v>
      </c>
    </row>
    <row r="56" spans="1:19" x14ac:dyDescent="0.25">
      <c r="A56" s="4">
        <f t="shared" si="6"/>
        <v>0.42158564814814814</v>
      </c>
      <c r="B56" s="3">
        <f>Params!D$29+HOUR(A56-Params!C$29)*3600+MINUTE(A56-Params!C$29)*60+SECOND(A56-Params!C$29)</f>
        <v>1553300425</v>
      </c>
      <c r="C56">
        <f t="shared" si="7"/>
        <v>2</v>
      </c>
      <c r="D56">
        <f t="shared" ca="1" si="8"/>
        <v>7</v>
      </c>
      <c r="E56">
        <f t="shared" ca="1" si="9"/>
        <v>91523.048852459018</v>
      </c>
      <c r="F56">
        <f t="shared" ca="1" si="10"/>
        <v>44252.244754098356</v>
      </c>
      <c r="G56">
        <f t="shared" ca="1" si="11"/>
        <v>6400.8</v>
      </c>
      <c r="H56" s="9">
        <f t="shared" ca="1" si="14"/>
        <v>-226.9671475409836</v>
      </c>
      <c r="I56" s="9">
        <f t="shared" ca="1" si="14"/>
        <v>38.442754098360659</v>
      </c>
      <c r="J56" s="9">
        <f t="shared" ca="1" si="14"/>
        <v>0</v>
      </c>
      <c r="K56" s="9">
        <f t="shared" ca="1" si="14"/>
        <v>230.19976413010863</v>
      </c>
      <c r="L56" s="9">
        <f t="shared" ca="1" si="14"/>
        <v>-80.386714818870445</v>
      </c>
      <c r="M56">
        <f t="shared" ca="1" si="12"/>
        <v>56.245564663023679</v>
      </c>
      <c r="N56">
        <f t="shared" ca="1" si="13"/>
        <v>34.397923497267762</v>
      </c>
    </row>
    <row r="57" spans="1:19" x14ac:dyDescent="0.25">
      <c r="A57" s="4">
        <f t="shared" si="6"/>
        <v>0.4216435185185185</v>
      </c>
      <c r="B57" s="3">
        <f>Params!D$29+HOUR(A57-Params!C$29)*3600+MINUTE(A57-Params!C$29)*60+SECOND(A57-Params!C$29)</f>
        <v>1553300430</v>
      </c>
      <c r="C57">
        <f t="shared" si="7"/>
        <v>2</v>
      </c>
      <c r="D57">
        <f t="shared" ca="1" si="8"/>
        <v>7</v>
      </c>
      <c r="E57">
        <f t="shared" ca="1" si="9"/>
        <v>90388.213114754093</v>
      </c>
      <c r="F57">
        <f t="shared" ca="1" si="10"/>
        <v>44444.458524590162</v>
      </c>
      <c r="G57">
        <f t="shared" ca="1" si="11"/>
        <v>6400.8</v>
      </c>
      <c r="H57" s="9">
        <f t="shared" ca="1" si="14"/>
        <v>-226.9671475409836</v>
      </c>
      <c r="I57" s="9">
        <f t="shared" ca="1" si="14"/>
        <v>38.442754098360659</v>
      </c>
      <c r="J57" s="9">
        <f t="shared" ca="1" si="14"/>
        <v>0</v>
      </c>
      <c r="K57" s="9">
        <f t="shared" ca="1" si="14"/>
        <v>230.19976413010863</v>
      </c>
      <c r="L57" s="9">
        <f t="shared" ca="1" si="14"/>
        <v>-80.386714818870445</v>
      </c>
      <c r="M57">
        <f t="shared" ca="1" si="12"/>
        <v>56.247276867030962</v>
      </c>
      <c r="N57">
        <f t="shared" ca="1" si="13"/>
        <v>34.37976320582878</v>
      </c>
    </row>
    <row r="58" spans="1:19" x14ac:dyDescent="0.25">
      <c r="A58" s="4">
        <f t="shared" si="6"/>
        <v>0.42170138888888892</v>
      </c>
      <c r="B58" s="3">
        <f>Params!D$29+HOUR(A58-Params!C$29)*3600+MINUTE(A58-Params!C$29)*60+SECOND(A58-Params!C$29)</f>
        <v>1553300435</v>
      </c>
      <c r="C58">
        <f t="shared" si="7"/>
        <v>2</v>
      </c>
      <c r="D58">
        <f t="shared" ca="1" si="8"/>
        <v>7</v>
      </c>
      <c r="E58">
        <f t="shared" ca="1" si="9"/>
        <v>89253.377377049183</v>
      </c>
      <c r="F58">
        <f t="shared" ca="1" si="10"/>
        <v>44636.672295081968</v>
      </c>
      <c r="G58">
        <f t="shared" ca="1" si="11"/>
        <v>6400.8</v>
      </c>
      <c r="H58" s="9">
        <f t="shared" ca="1" si="14"/>
        <v>-226.9671475409836</v>
      </c>
      <c r="I58" s="9">
        <f t="shared" ca="1" si="14"/>
        <v>38.442754098360659</v>
      </c>
      <c r="J58" s="9">
        <f t="shared" ca="1" si="14"/>
        <v>0</v>
      </c>
      <c r="K58" s="9">
        <f t="shared" ca="1" si="14"/>
        <v>230.19976413010863</v>
      </c>
      <c r="L58" s="9">
        <f t="shared" ca="1" si="14"/>
        <v>-80.386714818870445</v>
      </c>
      <c r="M58">
        <f t="shared" ca="1" si="12"/>
        <v>56.248989071038245</v>
      </c>
      <c r="N58">
        <f t="shared" ca="1" si="13"/>
        <v>34.361602914389799</v>
      </c>
    </row>
    <row r="59" spans="1:19" x14ac:dyDescent="0.25">
      <c r="A59" s="4">
        <f t="shared" si="6"/>
        <v>0.42175925925925922</v>
      </c>
      <c r="B59" s="3">
        <f>Params!D$29+HOUR(A59-Params!C$29)*3600+MINUTE(A59-Params!C$29)*60+SECOND(A59-Params!C$29)</f>
        <v>1553300440</v>
      </c>
      <c r="C59">
        <f t="shared" si="7"/>
        <v>2</v>
      </c>
      <c r="D59">
        <f t="shared" ca="1" si="8"/>
        <v>7</v>
      </c>
      <c r="E59">
        <f t="shared" ca="1" si="9"/>
        <v>88118.541639344272</v>
      </c>
      <c r="F59">
        <f t="shared" ca="1" si="10"/>
        <v>44828.886065573766</v>
      </c>
      <c r="G59">
        <f t="shared" ca="1" si="11"/>
        <v>6400.8</v>
      </c>
      <c r="H59" s="9">
        <f t="shared" ca="1" si="14"/>
        <v>-226.9671475409836</v>
      </c>
      <c r="I59" s="9">
        <f t="shared" ca="1" si="14"/>
        <v>38.442754098360659</v>
      </c>
      <c r="J59" s="9">
        <f t="shared" ca="1" si="14"/>
        <v>0</v>
      </c>
      <c r="K59" s="9">
        <f t="shared" ca="1" si="14"/>
        <v>230.19976413010863</v>
      </c>
      <c r="L59" s="9">
        <f t="shared" ca="1" si="14"/>
        <v>-80.386714818870445</v>
      </c>
      <c r="M59">
        <f t="shared" ca="1" si="12"/>
        <v>56.250701275045536</v>
      </c>
      <c r="N59">
        <f t="shared" ca="1" si="13"/>
        <v>34.343442622950818</v>
      </c>
    </row>
    <row r="60" spans="1:19" x14ac:dyDescent="0.25">
      <c r="A60" s="4">
        <f t="shared" si="6"/>
        <v>0.42181712962962964</v>
      </c>
      <c r="B60" s="3">
        <f>Params!D$29+HOUR(A60-Params!C$29)*3600+MINUTE(A60-Params!C$29)*60+SECOND(A60-Params!C$29)</f>
        <v>1553300445</v>
      </c>
      <c r="C60">
        <f t="shared" si="7"/>
        <v>2</v>
      </c>
      <c r="D60">
        <f t="shared" ca="1" si="8"/>
        <v>7</v>
      </c>
      <c r="E60">
        <f t="shared" ca="1" si="9"/>
        <v>86983.705901639347</v>
      </c>
      <c r="F60">
        <f t="shared" ca="1" si="10"/>
        <v>45021.099836065572</v>
      </c>
      <c r="G60">
        <f t="shared" ca="1" si="11"/>
        <v>6400.8</v>
      </c>
      <c r="H60" s="9">
        <f t="shared" ca="1" si="14"/>
        <v>-226.9671475409836</v>
      </c>
      <c r="I60" s="9">
        <f t="shared" ca="1" si="14"/>
        <v>38.442754098360659</v>
      </c>
      <c r="J60" s="9">
        <f t="shared" ca="1" si="14"/>
        <v>0</v>
      </c>
      <c r="K60" s="9">
        <f t="shared" ca="1" si="14"/>
        <v>230.19976413010863</v>
      </c>
      <c r="L60" s="9">
        <f t="shared" ca="1" si="14"/>
        <v>-80.386714818870445</v>
      </c>
      <c r="M60">
        <f t="shared" ca="1" si="12"/>
        <v>56.252413479052819</v>
      </c>
      <c r="N60">
        <f t="shared" ca="1" si="13"/>
        <v>34.325282331511836</v>
      </c>
    </row>
    <row r="61" spans="1:19" x14ac:dyDescent="0.25">
      <c r="A61" s="4">
        <f t="shared" si="6"/>
        <v>0.421875</v>
      </c>
      <c r="B61" s="3">
        <f>Params!D$29+HOUR(A61-Params!C$29)*3600+MINUTE(A61-Params!C$29)*60+SECOND(A61-Params!C$29)</f>
        <v>1553300450</v>
      </c>
      <c r="C61">
        <f t="shared" si="7"/>
        <v>2</v>
      </c>
      <c r="D61">
        <f t="shared" ca="1" si="8"/>
        <v>7</v>
      </c>
      <c r="E61">
        <f t="shared" ca="1" si="9"/>
        <v>85848.870163934422</v>
      </c>
      <c r="F61">
        <f t="shared" ca="1" si="10"/>
        <v>45213.313606557378</v>
      </c>
      <c r="G61">
        <f t="shared" ca="1" si="11"/>
        <v>6400.8</v>
      </c>
      <c r="H61" s="9">
        <f t="shared" ca="1" si="14"/>
        <v>-226.9671475409836</v>
      </c>
      <c r="I61" s="9">
        <f t="shared" ca="1" si="14"/>
        <v>38.442754098360659</v>
      </c>
      <c r="J61" s="9">
        <f t="shared" ca="1" si="14"/>
        <v>0</v>
      </c>
      <c r="K61" s="9">
        <f t="shared" ca="1" si="14"/>
        <v>230.19976413010863</v>
      </c>
      <c r="L61" s="9">
        <f t="shared" ca="1" si="14"/>
        <v>-80.386714818870445</v>
      </c>
      <c r="M61">
        <f t="shared" ca="1" si="12"/>
        <v>56.254125683060103</v>
      </c>
      <c r="N61">
        <f t="shared" ca="1" si="13"/>
        <v>34.307122040072862</v>
      </c>
    </row>
    <row r="62" spans="1:19" x14ac:dyDescent="0.25">
      <c r="A62" s="4">
        <f t="shared" si="6"/>
        <v>0.42193287037037036</v>
      </c>
      <c r="B62" s="3">
        <f>Params!D$29+HOUR(A62-Params!C$29)*3600+MINUTE(A62-Params!C$29)*60+SECOND(A62-Params!C$29)</f>
        <v>1553300455</v>
      </c>
      <c r="C62">
        <f t="shared" si="7"/>
        <v>2</v>
      </c>
      <c r="D62">
        <f t="shared" ca="1" si="8"/>
        <v>7</v>
      </c>
      <c r="E62">
        <f t="shared" ca="1" si="9"/>
        <v>84714.034426229511</v>
      </c>
      <c r="F62">
        <f t="shared" ca="1" si="10"/>
        <v>45405.527377049177</v>
      </c>
      <c r="G62">
        <f t="shared" ca="1" si="11"/>
        <v>6400.8</v>
      </c>
      <c r="H62" s="9">
        <f t="shared" ca="1" si="14"/>
        <v>-226.9671475409836</v>
      </c>
      <c r="I62" s="9">
        <f t="shared" ca="1" si="14"/>
        <v>38.442754098360659</v>
      </c>
      <c r="J62" s="9">
        <f t="shared" ca="1" si="14"/>
        <v>0</v>
      </c>
      <c r="K62" s="9">
        <f t="shared" ca="1" si="14"/>
        <v>230.19976413010863</v>
      </c>
      <c r="L62" s="9">
        <f t="shared" ca="1" si="14"/>
        <v>-80.386714818870445</v>
      </c>
      <c r="M62">
        <f t="shared" ca="1" si="12"/>
        <v>56.255837887067393</v>
      </c>
      <c r="N62">
        <f t="shared" ca="1" si="13"/>
        <v>34.288961748633881</v>
      </c>
    </row>
    <row r="63" spans="1:19" x14ac:dyDescent="0.25">
      <c r="A63" s="4">
        <f t="shared" si="6"/>
        <v>0.42199074074074078</v>
      </c>
      <c r="B63" s="3">
        <f>Params!D$29+HOUR(A63-Params!C$29)*3600+MINUTE(A63-Params!C$29)*60+SECOND(A63-Params!C$29)</f>
        <v>1553300460</v>
      </c>
      <c r="C63">
        <f t="shared" si="7"/>
        <v>2</v>
      </c>
      <c r="D63">
        <f t="shared" ca="1" si="8"/>
        <v>7</v>
      </c>
      <c r="E63">
        <f t="shared" ca="1" si="9"/>
        <v>83579.198688524601</v>
      </c>
      <c r="F63">
        <f t="shared" ca="1" si="10"/>
        <v>45597.741147540983</v>
      </c>
      <c r="G63">
        <f t="shared" ca="1" si="11"/>
        <v>6400.8</v>
      </c>
      <c r="H63" s="9">
        <f t="shared" ca="1" si="14"/>
        <v>-226.9671475409836</v>
      </c>
      <c r="I63" s="9">
        <f t="shared" ca="1" si="14"/>
        <v>38.442754098360659</v>
      </c>
      <c r="J63" s="9">
        <f t="shared" ca="1" si="14"/>
        <v>0</v>
      </c>
      <c r="K63" s="9">
        <f t="shared" ca="1" si="14"/>
        <v>230.19976413010863</v>
      </c>
      <c r="L63" s="9">
        <f t="shared" ca="1" si="14"/>
        <v>-80.386714818870445</v>
      </c>
      <c r="M63">
        <f t="shared" ca="1" si="12"/>
        <v>56.257550091074677</v>
      </c>
      <c r="N63">
        <f t="shared" ca="1" si="13"/>
        <v>34.270801457194899</v>
      </c>
    </row>
    <row r="64" spans="1:19" x14ac:dyDescent="0.25">
      <c r="A64" s="4">
        <f t="shared" si="6"/>
        <v>0.42204861111111108</v>
      </c>
      <c r="B64" s="3">
        <f>Params!D$29+HOUR(A64-Params!C$29)*3600+MINUTE(A64-Params!C$29)*60+SECOND(A64-Params!C$29)</f>
        <v>1553300465</v>
      </c>
      <c r="C64">
        <f t="shared" si="7"/>
        <v>2</v>
      </c>
      <c r="D64">
        <f t="shared" ca="1" si="8"/>
        <v>7</v>
      </c>
      <c r="E64">
        <f t="shared" ca="1" si="9"/>
        <v>82444.362950819675</v>
      </c>
      <c r="F64">
        <f t="shared" ca="1" si="10"/>
        <v>45789.954918032789</v>
      </c>
      <c r="G64">
        <f t="shared" ca="1" si="11"/>
        <v>6400.8</v>
      </c>
      <c r="H64" s="9">
        <f t="shared" ca="1" si="14"/>
        <v>-226.9671475409836</v>
      </c>
      <c r="I64" s="9">
        <f t="shared" ca="1" si="14"/>
        <v>38.442754098360659</v>
      </c>
      <c r="J64" s="9">
        <f t="shared" ca="1" si="14"/>
        <v>0</v>
      </c>
      <c r="K64" s="9">
        <f t="shared" ca="1" si="14"/>
        <v>230.19976413010863</v>
      </c>
      <c r="L64" s="9">
        <f t="shared" ca="1" si="14"/>
        <v>-80.386714818870445</v>
      </c>
      <c r="M64">
        <f t="shared" ca="1" si="12"/>
        <v>56.259262295081967</v>
      </c>
      <c r="N64">
        <f t="shared" ca="1" si="13"/>
        <v>34.252641165755918</v>
      </c>
    </row>
    <row r="65" spans="1:15" x14ac:dyDescent="0.25">
      <c r="A65" s="4">
        <f t="shared" si="6"/>
        <v>0.4221064814814815</v>
      </c>
      <c r="B65" s="3">
        <f>Params!D$29+HOUR(A65-Params!C$29)*3600+MINUTE(A65-Params!C$29)*60+SECOND(A65-Params!C$29)</f>
        <v>1553300470</v>
      </c>
      <c r="C65">
        <f t="shared" si="7"/>
        <v>2</v>
      </c>
      <c r="D65">
        <f t="shared" ca="1" si="8"/>
        <v>7</v>
      </c>
      <c r="E65">
        <f t="shared" ca="1" si="9"/>
        <v>81309.52721311475</v>
      </c>
      <c r="F65">
        <f t="shared" ca="1" si="10"/>
        <v>45982.168688524587</v>
      </c>
      <c r="G65">
        <f t="shared" ca="1" si="11"/>
        <v>6400.8</v>
      </c>
      <c r="H65" s="9">
        <f t="shared" ca="1" si="14"/>
        <v>-226.9671475409836</v>
      </c>
      <c r="I65" s="9">
        <f t="shared" ca="1" si="14"/>
        <v>38.442754098360659</v>
      </c>
      <c r="J65" s="9">
        <f t="shared" ca="1" si="14"/>
        <v>0</v>
      </c>
      <c r="K65" s="9">
        <f t="shared" ca="1" si="14"/>
        <v>230.19976413010863</v>
      </c>
      <c r="L65" s="9">
        <f t="shared" ca="1" si="14"/>
        <v>-80.386714818870445</v>
      </c>
      <c r="M65">
        <f t="shared" ca="1" si="12"/>
        <v>56.260974499089251</v>
      </c>
      <c r="N65">
        <f t="shared" ca="1" si="13"/>
        <v>34.234480874316937</v>
      </c>
    </row>
    <row r="66" spans="1:15" x14ac:dyDescent="0.25">
      <c r="A66" s="4">
        <f t="shared" si="6"/>
        <v>0.42216435185185186</v>
      </c>
      <c r="B66" s="3">
        <f>Params!D$29+HOUR(A66-Params!C$29)*3600+MINUTE(A66-Params!C$29)*60+SECOND(A66-Params!C$29)</f>
        <v>1553300475</v>
      </c>
      <c r="C66">
        <f t="shared" si="7"/>
        <v>2</v>
      </c>
      <c r="D66">
        <f t="shared" ca="1" si="8"/>
        <v>7</v>
      </c>
      <c r="E66">
        <f t="shared" ca="1" si="9"/>
        <v>80174.69147540984</v>
      </c>
      <c r="F66">
        <f t="shared" ca="1" si="10"/>
        <v>46174.382459016393</v>
      </c>
      <c r="G66">
        <f t="shared" ca="1" si="11"/>
        <v>6400.8</v>
      </c>
      <c r="H66" s="9">
        <f t="shared" ca="1" si="14"/>
        <v>-226.9671475409836</v>
      </c>
      <c r="I66" s="9">
        <f t="shared" ca="1" si="14"/>
        <v>38.442754098360659</v>
      </c>
      <c r="J66" s="9">
        <f t="shared" ca="1" si="14"/>
        <v>0</v>
      </c>
      <c r="K66" s="9">
        <f t="shared" ca="1" si="14"/>
        <v>230.19976413010863</v>
      </c>
      <c r="L66" s="9">
        <f t="shared" ca="1" si="14"/>
        <v>-80.386714818870445</v>
      </c>
      <c r="M66">
        <f t="shared" ca="1" si="12"/>
        <v>56.262686703096534</v>
      </c>
      <c r="N66">
        <f t="shared" ca="1" si="13"/>
        <v>34.216320582877962</v>
      </c>
    </row>
    <row r="67" spans="1:15" x14ac:dyDescent="0.25">
      <c r="A67" s="4">
        <f t="shared" si="6"/>
        <v>0.42222222222222222</v>
      </c>
      <c r="B67" s="3">
        <f>Params!D$29+HOUR(A67-Params!C$29)*3600+MINUTE(A67-Params!C$29)*60+SECOND(A67-Params!C$29)</f>
        <v>1553300480</v>
      </c>
      <c r="C67">
        <f t="shared" si="7"/>
        <v>2</v>
      </c>
      <c r="D67">
        <f t="shared" ca="1" si="8"/>
        <v>7</v>
      </c>
      <c r="E67">
        <f t="shared" ca="1" si="9"/>
        <v>79039.855737704915</v>
      </c>
      <c r="F67">
        <f t="shared" ca="1" si="10"/>
        <v>46366.596229508199</v>
      </c>
      <c r="G67">
        <f t="shared" ca="1" si="11"/>
        <v>6400.8</v>
      </c>
      <c r="H67" s="9">
        <f t="shared" ca="1" si="14"/>
        <v>-226.9671475409836</v>
      </c>
      <c r="I67" s="9">
        <f t="shared" ca="1" si="14"/>
        <v>38.442754098360659</v>
      </c>
      <c r="J67" s="9">
        <f t="shared" ca="1" si="14"/>
        <v>0</v>
      </c>
      <c r="K67" s="9">
        <f t="shared" ca="1" si="14"/>
        <v>230.19976413010863</v>
      </c>
      <c r="L67" s="9">
        <f t="shared" ca="1" si="14"/>
        <v>-80.386714818870445</v>
      </c>
      <c r="M67">
        <f t="shared" ca="1" si="12"/>
        <v>56.264398907103825</v>
      </c>
      <c r="N67">
        <f t="shared" ca="1" si="13"/>
        <v>34.198160291438981</v>
      </c>
      <c r="O67" s="15"/>
    </row>
    <row r="68" spans="1:15" x14ac:dyDescent="0.25">
      <c r="A68" s="4">
        <f t="shared" si="6"/>
        <v>0.42228009259259264</v>
      </c>
      <c r="B68" s="3">
        <f>Params!D$29+HOUR(A68-Params!C$29)*3600+MINUTE(A68-Params!C$29)*60+SECOND(A68-Params!C$29)</f>
        <v>1553300485</v>
      </c>
      <c r="C68">
        <f t="shared" si="7"/>
        <v>3</v>
      </c>
      <c r="D68">
        <f t="shared" ca="1" si="8"/>
        <v>68</v>
      </c>
      <c r="E68">
        <f t="shared" ca="1" si="9"/>
        <v>77905.02</v>
      </c>
      <c r="F68">
        <f t="shared" ca="1" si="10"/>
        <v>46558.81</v>
      </c>
      <c r="G68">
        <f t="shared" ca="1" si="11"/>
        <v>6400.8</v>
      </c>
      <c r="H68" s="9">
        <f t="shared" ca="1" si="14"/>
        <v>-229.54262721893494</v>
      </c>
      <c r="I68" s="9">
        <f t="shared" ca="1" si="14"/>
        <v>38.370426035502973</v>
      </c>
      <c r="J68" s="9">
        <f t="shared" ca="1" si="14"/>
        <v>0</v>
      </c>
      <c r="K68" s="9">
        <f t="shared" ca="1" si="14"/>
        <v>232.72753877596207</v>
      </c>
      <c r="L68" s="9">
        <f t="shared" ca="1" si="14"/>
        <v>-80.510158480007036</v>
      </c>
      <c r="M68">
        <f t="shared" ca="1" si="12"/>
        <v>56.266111111111108</v>
      </c>
      <c r="N68">
        <f t="shared" ca="1" si="13"/>
        <v>34.18</v>
      </c>
      <c r="O68" s="15"/>
    </row>
    <row r="69" spans="1:15" x14ac:dyDescent="0.25">
      <c r="A69" s="4">
        <f t="shared" si="6"/>
        <v>0.42233796296296294</v>
      </c>
      <c r="B69" s="3">
        <f>Params!D$29+HOUR(A69-Params!C$29)*3600+MINUTE(A69-Params!C$29)*60+SECOND(A69-Params!C$29)</f>
        <v>1553300490</v>
      </c>
      <c r="C69">
        <f t="shared" si="7"/>
        <v>3</v>
      </c>
      <c r="D69">
        <f t="shared" ca="1" si="8"/>
        <v>68</v>
      </c>
      <c r="E69">
        <f t="shared" ca="1" si="9"/>
        <v>76757.306863905324</v>
      </c>
      <c r="F69">
        <f t="shared" ca="1" si="10"/>
        <v>46750.662130177516</v>
      </c>
      <c r="G69">
        <f t="shared" ca="1" si="11"/>
        <v>6400.8</v>
      </c>
      <c r="H69" s="9">
        <f t="shared" ca="1" si="14"/>
        <v>-229.54262721893494</v>
      </c>
      <c r="I69" s="9">
        <f t="shared" ca="1" si="14"/>
        <v>38.370426035502973</v>
      </c>
      <c r="J69" s="9">
        <f t="shared" ca="1" si="14"/>
        <v>0</v>
      </c>
      <c r="K69" s="9">
        <f t="shared" ca="1" si="14"/>
        <v>232.72753877596207</v>
      </c>
      <c r="L69" s="9">
        <f t="shared" ca="1" si="14"/>
        <v>-80.510158480007036</v>
      </c>
      <c r="M69">
        <f t="shared" ca="1" si="12"/>
        <v>56.267809007232081</v>
      </c>
      <c r="N69">
        <f t="shared" ca="1" si="13"/>
        <v>34.161633793556874</v>
      </c>
      <c r="O69" s="15"/>
    </row>
    <row r="70" spans="1:15" x14ac:dyDescent="0.25">
      <c r="A70" s="4">
        <f t="shared" si="6"/>
        <v>0.4223958333333333</v>
      </c>
      <c r="B70" s="3">
        <f>Params!D$29+HOUR(A70-Params!C$29)*3600+MINUTE(A70-Params!C$29)*60+SECOND(A70-Params!C$29)</f>
        <v>1553300495</v>
      </c>
      <c r="C70">
        <f t="shared" si="7"/>
        <v>3</v>
      </c>
      <c r="D70">
        <f t="shared" ca="1" si="8"/>
        <v>68</v>
      </c>
      <c r="E70">
        <f t="shared" ca="1" si="9"/>
        <v>75609.593727810658</v>
      </c>
      <c r="F70">
        <f t="shared" ca="1" si="10"/>
        <v>46942.514260355027</v>
      </c>
      <c r="G70">
        <f t="shared" ca="1" si="11"/>
        <v>6400.8</v>
      </c>
      <c r="H70" s="9">
        <f t="shared" ca="1" si="14"/>
        <v>-229.54262721893494</v>
      </c>
      <c r="I70" s="9">
        <f t="shared" ca="1" si="14"/>
        <v>38.370426035502973</v>
      </c>
      <c r="J70" s="9">
        <f t="shared" ca="1" si="14"/>
        <v>0</v>
      </c>
      <c r="K70" s="9">
        <f t="shared" ca="1" si="14"/>
        <v>232.72753877596207</v>
      </c>
      <c r="L70" s="9">
        <f t="shared" ca="1" si="14"/>
        <v>-80.510158480007036</v>
      </c>
      <c r="M70">
        <f t="shared" ca="1" si="12"/>
        <v>56.269506903353054</v>
      </c>
      <c r="N70">
        <f t="shared" ca="1" si="13"/>
        <v>34.143267587113741</v>
      </c>
    </row>
    <row r="71" spans="1:15" x14ac:dyDescent="0.25">
      <c r="A71" s="4">
        <f t="shared" si="6"/>
        <v>0.42245370370370372</v>
      </c>
      <c r="B71" s="3">
        <f>Params!D$29+HOUR(A71-Params!C$29)*3600+MINUTE(A71-Params!C$29)*60+SECOND(A71-Params!C$29)</f>
        <v>1553300500</v>
      </c>
      <c r="C71">
        <f t="shared" si="7"/>
        <v>3</v>
      </c>
      <c r="D71">
        <f t="shared" ca="1" si="8"/>
        <v>68</v>
      </c>
      <c r="E71">
        <f t="shared" ca="1" si="9"/>
        <v>74461.880591715977</v>
      </c>
      <c r="F71">
        <f t="shared" ca="1" si="10"/>
        <v>47134.366390532545</v>
      </c>
      <c r="G71">
        <f t="shared" ca="1" si="11"/>
        <v>6400.8</v>
      </c>
      <c r="H71" s="9">
        <f t="shared" ca="1" si="14"/>
        <v>-229.54262721893494</v>
      </c>
      <c r="I71" s="9">
        <f t="shared" ca="1" si="14"/>
        <v>38.370426035502973</v>
      </c>
      <c r="J71" s="9">
        <f t="shared" ca="1" si="14"/>
        <v>0</v>
      </c>
      <c r="K71" s="9">
        <f t="shared" ca="1" si="14"/>
        <v>232.72753877596207</v>
      </c>
      <c r="L71" s="9">
        <f t="shared" ca="1" si="14"/>
        <v>-80.510158480007036</v>
      </c>
      <c r="M71">
        <f t="shared" ca="1" si="12"/>
        <v>56.271204799474027</v>
      </c>
      <c r="N71">
        <f t="shared" ca="1" si="13"/>
        <v>34.124901380670615</v>
      </c>
    </row>
    <row r="72" spans="1:15" x14ac:dyDescent="0.25">
      <c r="A72" s="4">
        <f t="shared" si="6"/>
        <v>0.42251157407407408</v>
      </c>
      <c r="B72" s="3">
        <f>Params!D$29+HOUR(A72-Params!C$29)*3600+MINUTE(A72-Params!C$29)*60+SECOND(A72-Params!C$29)</f>
        <v>1553300505</v>
      </c>
      <c r="C72">
        <f t="shared" si="7"/>
        <v>3</v>
      </c>
      <c r="D72">
        <f t="shared" ca="1" si="8"/>
        <v>68</v>
      </c>
      <c r="E72">
        <f t="shared" ca="1" si="9"/>
        <v>73314.167455621311</v>
      </c>
      <c r="F72">
        <f t="shared" ca="1" si="10"/>
        <v>47326.218520710056</v>
      </c>
      <c r="G72">
        <f t="shared" ca="1" si="11"/>
        <v>6400.8</v>
      </c>
      <c r="H72" s="9">
        <f t="shared" ca="1" si="14"/>
        <v>-229.54262721893494</v>
      </c>
      <c r="I72" s="9">
        <f t="shared" ca="1" si="14"/>
        <v>38.370426035502973</v>
      </c>
      <c r="J72" s="9">
        <f t="shared" ca="1" si="14"/>
        <v>0</v>
      </c>
      <c r="K72" s="9">
        <f t="shared" ca="1" si="14"/>
        <v>232.72753877596207</v>
      </c>
      <c r="L72" s="9">
        <f t="shared" ca="1" si="14"/>
        <v>-80.510158480007036</v>
      </c>
      <c r="M72">
        <f t="shared" ca="1" si="12"/>
        <v>56.272902695595</v>
      </c>
      <c r="N72">
        <f t="shared" ca="1" si="13"/>
        <v>34.106535174227481</v>
      </c>
    </row>
    <row r="73" spans="1:15" x14ac:dyDescent="0.25">
      <c r="A73" s="4">
        <f t="shared" ref="A73:A80" si="15">TIME(HOUR(A72),MINUTE(A72),SECOND(A72)+5)</f>
        <v>0.4225694444444445</v>
      </c>
      <c r="B73" s="3">
        <f>Params!D$29+HOUR(A73-Params!C$29)*3600+MINUTE(A73-Params!C$29)*60+SECOND(A73-Params!C$29)</f>
        <v>1553300510</v>
      </c>
      <c r="C73">
        <f t="shared" ref="C73:C80" si="16">_xlfn.IFNA(VLOOKUP(A73,A$2:D$3,4,FALSE),C72)</f>
        <v>3</v>
      </c>
      <c r="D73">
        <f t="shared" ref="D73:D80" ca="1" si="17">IF(A73=INDIRECT("A"&amp;C73),ROW(),D72)</f>
        <v>68</v>
      </c>
      <c r="E73">
        <f t="shared" ref="E73:E80" ca="1" si="18">INDIRECT("E$"&amp;C73)+INDIRECT("H$"&amp;C73)*($B73-INDIRECT("B$"&amp;D73))</f>
        <v>72166.454319526631</v>
      </c>
      <c r="F73">
        <f t="shared" ref="F73:F80" ca="1" si="19">INDIRECT("F$"&amp;C73)+INDIRECT("I$"&amp;C73)*($B73-INDIRECT("B$"&amp;D73))</f>
        <v>47518.070650887574</v>
      </c>
      <c r="G73">
        <f t="shared" ref="G73:G80" ca="1" si="20">INDIRECT("G$"&amp;C73)+INDIRECT("J$"&amp;C73)*($B73-INDIRECT("B$"&amp;D73))</f>
        <v>6400.8</v>
      </c>
      <c r="H73" s="9">
        <f t="shared" ca="1" si="14"/>
        <v>-229.54262721893494</v>
      </c>
      <c r="I73" s="9">
        <f t="shared" ca="1" si="14"/>
        <v>38.370426035502973</v>
      </c>
      <c r="J73" s="9">
        <f t="shared" ca="1" si="14"/>
        <v>0</v>
      </c>
      <c r="K73" s="9">
        <f t="shared" ca="1" si="14"/>
        <v>232.72753877596207</v>
      </c>
      <c r="L73" s="9">
        <f t="shared" ca="1" si="14"/>
        <v>-80.510158480007036</v>
      </c>
      <c r="M73">
        <f t="shared" ref="M73:M80" ca="1" si="21">INDIRECT("M$"&amp;C73)+INDIRECT("O$"&amp;C73)*($B73-INDIRECT("B$"&amp;D73))</f>
        <v>56.274600591715974</v>
      </c>
      <c r="N73">
        <f t="shared" ref="N73:N80" ca="1" si="22">INDIRECT("N$"&amp;C73)+INDIRECT("P$"&amp;C73)*($B73-INDIRECT("B$"&amp;D73))</f>
        <v>34.088168967784355</v>
      </c>
    </row>
    <row r="74" spans="1:15" x14ac:dyDescent="0.25">
      <c r="A74" s="4">
        <f t="shared" si="15"/>
        <v>0.4226273148148148</v>
      </c>
      <c r="B74" s="3">
        <f>Params!D$29+HOUR(A74-Params!C$29)*3600+MINUTE(A74-Params!C$29)*60+SECOND(A74-Params!C$29)</f>
        <v>1553300515</v>
      </c>
      <c r="C74">
        <f t="shared" si="16"/>
        <v>3</v>
      </c>
      <c r="D74">
        <f t="shared" ca="1" si="17"/>
        <v>68</v>
      </c>
      <c r="E74">
        <f t="shared" ca="1" si="18"/>
        <v>71018.74118343195</v>
      </c>
      <c r="F74">
        <f t="shared" ca="1" si="19"/>
        <v>47709.922781065085</v>
      </c>
      <c r="G74">
        <f t="shared" ca="1" si="20"/>
        <v>6400.8</v>
      </c>
      <c r="H74" s="9">
        <f t="shared" ca="1" si="14"/>
        <v>-229.54262721893494</v>
      </c>
      <c r="I74" s="9">
        <f t="shared" ca="1" si="14"/>
        <v>38.370426035502973</v>
      </c>
      <c r="J74" s="9">
        <f t="shared" ca="1" si="14"/>
        <v>0</v>
      </c>
      <c r="K74" s="9">
        <f t="shared" ca="1" si="14"/>
        <v>232.72753877596207</v>
      </c>
      <c r="L74" s="9">
        <f t="shared" ca="1" si="14"/>
        <v>-80.510158480007036</v>
      </c>
      <c r="M74">
        <f t="shared" ca="1" si="21"/>
        <v>56.276298487836947</v>
      </c>
      <c r="N74">
        <f t="shared" ca="1" si="22"/>
        <v>34.069802761341222</v>
      </c>
    </row>
    <row r="75" spans="1:15" x14ac:dyDescent="0.25">
      <c r="A75" s="4">
        <f t="shared" si="15"/>
        <v>0.42268518518518516</v>
      </c>
      <c r="B75" s="3">
        <f>Params!D$29+HOUR(A75-Params!C$29)*3600+MINUTE(A75-Params!C$29)*60+SECOND(A75-Params!C$29)</f>
        <v>1553300520</v>
      </c>
      <c r="C75">
        <f t="shared" si="16"/>
        <v>3</v>
      </c>
      <c r="D75">
        <f t="shared" ca="1" si="17"/>
        <v>68</v>
      </c>
      <c r="E75">
        <f t="shared" ca="1" si="18"/>
        <v>69871.028047337284</v>
      </c>
      <c r="F75">
        <f t="shared" ca="1" si="19"/>
        <v>47901.774911242603</v>
      </c>
      <c r="G75">
        <f t="shared" ca="1" si="20"/>
        <v>6400.8</v>
      </c>
      <c r="H75" s="9">
        <f t="shared" ref="H75:L90" ca="1" si="23">INDIRECT(ADDRESS($C75,COLUMN()))</f>
        <v>-229.54262721893494</v>
      </c>
      <c r="I75" s="9">
        <f t="shared" ca="1" si="23"/>
        <v>38.370426035502973</v>
      </c>
      <c r="J75" s="9">
        <f t="shared" ca="1" si="23"/>
        <v>0</v>
      </c>
      <c r="K75" s="9">
        <f t="shared" ca="1" si="23"/>
        <v>232.72753877596207</v>
      </c>
      <c r="L75" s="9">
        <f t="shared" ca="1" si="23"/>
        <v>-80.510158480007036</v>
      </c>
      <c r="M75">
        <f t="shared" ca="1" si="21"/>
        <v>56.27799638395792</v>
      </c>
      <c r="N75">
        <f t="shared" ca="1" si="22"/>
        <v>34.051436554898096</v>
      </c>
    </row>
    <row r="76" spans="1:15" x14ac:dyDescent="0.25">
      <c r="A76" s="4">
        <f t="shared" si="15"/>
        <v>0.42274305555555558</v>
      </c>
      <c r="B76" s="3">
        <f>Params!D$29+HOUR(A76-Params!C$29)*3600+MINUTE(A76-Params!C$29)*60+SECOND(A76-Params!C$29)</f>
        <v>1553300525</v>
      </c>
      <c r="C76">
        <f t="shared" si="16"/>
        <v>3</v>
      </c>
      <c r="D76">
        <f t="shared" ca="1" si="17"/>
        <v>68</v>
      </c>
      <c r="E76">
        <f t="shared" ca="1" si="18"/>
        <v>68723.314911242604</v>
      </c>
      <c r="F76">
        <f t="shared" ca="1" si="19"/>
        <v>48093.627041420114</v>
      </c>
      <c r="G76">
        <f t="shared" ca="1" si="20"/>
        <v>6400.8</v>
      </c>
      <c r="H76" s="9">
        <f t="shared" ca="1" si="23"/>
        <v>-229.54262721893494</v>
      </c>
      <c r="I76" s="9">
        <f t="shared" ca="1" si="23"/>
        <v>38.370426035502973</v>
      </c>
      <c r="J76" s="9">
        <f t="shared" ca="1" si="23"/>
        <v>0</v>
      </c>
      <c r="K76" s="9">
        <f t="shared" ca="1" si="23"/>
        <v>232.72753877596207</v>
      </c>
      <c r="L76" s="9">
        <f t="shared" ca="1" si="23"/>
        <v>-80.510158480007036</v>
      </c>
      <c r="M76">
        <f t="shared" ca="1" si="21"/>
        <v>56.279694280078893</v>
      </c>
      <c r="N76">
        <f t="shared" ca="1" si="22"/>
        <v>34.033070348454963</v>
      </c>
    </row>
    <row r="77" spans="1:15" x14ac:dyDescent="0.25">
      <c r="A77" s="4">
        <f t="shared" si="15"/>
        <v>0.42280092592592594</v>
      </c>
      <c r="B77" s="3">
        <f>Params!D$29+HOUR(A77-Params!C$29)*3600+MINUTE(A77-Params!C$29)*60+SECOND(A77-Params!C$29)</f>
        <v>1553300530</v>
      </c>
      <c r="C77">
        <f t="shared" si="16"/>
        <v>3</v>
      </c>
      <c r="D77">
        <f t="shared" ca="1" si="17"/>
        <v>68</v>
      </c>
      <c r="E77">
        <f t="shared" ca="1" si="18"/>
        <v>67575.601775147938</v>
      </c>
      <c r="F77">
        <f t="shared" ca="1" si="19"/>
        <v>48285.479171597632</v>
      </c>
      <c r="G77">
        <f t="shared" ca="1" si="20"/>
        <v>6400.8</v>
      </c>
      <c r="H77" s="9">
        <f t="shared" ca="1" si="23"/>
        <v>-229.54262721893494</v>
      </c>
      <c r="I77" s="9">
        <f t="shared" ca="1" si="23"/>
        <v>38.370426035502973</v>
      </c>
      <c r="J77" s="9">
        <f t="shared" ca="1" si="23"/>
        <v>0</v>
      </c>
      <c r="K77" s="9">
        <f t="shared" ca="1" si="23"/>
        <v>232.72753877596207</v>
      </c>
      <c r="L77" s="9">
        <f t="shared" ca="1" si="23"/>
        <v>-80.510158480007036</v>
      </c>
      <c r="M77">
        <f t="shared" ca="1" si="21"/>
        <v>56.281392176199866</v>
      </c>
      <c r="N77">
        <f t="shared" ca="1" si="22"/>
        <v>34.014704142011837</v>
      </c>
    </row>
    <row r="78" spans="1:15" x14ac:dyDescent="0.25">
      <c r="A78" s="4">
        <f t="shared" si="15"/>
        <v>0.42285879629629625</v>
      </c>
      <c r="B78" s="3">
        <f>Params!D$29+HOUR(A78-Params!C$29)*3600+MINUTE(A78-Params!C$29)*60+SECOND(A78-Params!C$29)</f>
        <v>1553300535</v>
      </c>
      <c r="C78">
        <f t="shared" si="16"/>
        <v>3</v>
      </c>
      <c r="D78">
        <f t="shared" ca="1" si="17"/>
        <v>68</v>
      </c>
      <c r="E78">
        <f t="shared" ca="1" si="18"/>
        <v>66427.888639053257</v>
      </c>
      <c r="F78">
        <f t="shared" ca="1" si="19"/>
        <v>48477.33130177515</v>
      </c>
      <c r="G78">
        <f t="shared" ca="1" si="20"/>
        <v>6400.8</v>
      </c>
      <c r="H78" s="9">
        <f t="shared" ca="1" si="23"/>
        <v>-229.54262721893494</v>
      </c>
      <c r="I78" s="9">
        <f t="shared" ca="1" si="23"/>
        <v>38.370426035502973</v>
      </c>
      <c r="J78" s="9">
        <f t="shared" ca="1" si="23"/>
        <v>0</v>
      </c>
      <c r="K78" s="9">
        <f t="shared" ca="1" si="23"/>
        <v>232.72753877596207</v>
      </c>
      <c r="L78" s="9">
        <f t="shared" ca="1" si="23"/>
        <v>-80.510158480007036</v>
      </c>
      <c r="M78">
        <f t="shared" ca="1" si="21"/>
        <v>56.283090072320839</v>
      </c>
      <c r="N78">
        <f t="shared" ca="1" si="22"/>
        <v>33.996337935568704</v>
      </c>
    </row>
    <row r="79" spans="1:15" x14ac:dyDescent="0.25">
      <c r="A79" s="4">
        <f t="shared" si="15"/>
        <v>0.42291666666666666</v>
      </c>
      <c r="B79" s="3">
        <f>Params!D$29+HOUR(A79-Params!C$29)*3600+MINUTE(A79-Params!C$29)*60+SECOND(A79-Params!C$29)</f>
        <v>1553300540</v>
      </c>
      <c r="C79">
        <f t="shared" si="16"/>
        <v>3</v>
      </c>
      <c r="D79">
        <f t="shared" ca="1" si="17"/>
        <v>68</v>
      </c>
      <c r="E79">
        <f t="shared" ca="1" si="18"/>
        <v>65280.175502958584</v>
      </c>
      <c r="F79">
        <f t="shared" ca="1" si="19"/>
        <v>48669.183431952661</v>
      </c>
      <c r="G79">
        <f t="shared" ca="1" si="20"/>
        <v>6400.8</v>
      </c>
      <c r="H79" s="9">
        <f t="shared" ca="1" si="23"/>
        <v>-229.54262721893494</v>
      </c>
      <c r="I79" s="9">
        <f t="shared" ca="1" si="23"/>
        <v>38.370426035502973</v>
      </c>
      <c r="J79" s="9">
        <f t="shared" ca="1" si="23"/>
        <v>0</v>
      </c>
      <c r="K79" s="9">
        <f t="shared" ca="1" si="23"/>
        <v>232.72753877596207</v>
      </c>
      <c r="L79" s="9">
        <f t="shared" ca="1" si="23"/>
        <v>-80.510158480007036</v>
      </c>
      <c r="M79">
        <f t="shared" ca="1" si="21"/>
        <v>56.284787968441812</v>
      </c>
      <c r="N79">
        <f t="shared" ca="1" si="22"/>
        <v>33.977971729125578</v>
      </c>
    </row>
    <row r="80" spans="1:15" x14ac:dyDescent="0.25">
      <c r="A80" s="4">
        <f t="shared" si="15"/>
        <v>0.42297453703703702</v>
      </c>
      <c r="B80" s="3">
        <f>Params!D$29+HOUR(A80-Params!C$29)*3600+MINUTE(A80-Params!C$29)*60+SECOND(A80-Params!C$29)</f>
        <v>1553300545</v>
      </c>
      <c r="C80">
        <f t="shared" si="16"/>
        <v>3</v>
      </c>
      <c r="D80">
        <f t="shared" ca="1" si="17"/>
        <v>68</v>
      </c>
      <c r="E80">
        <f t="shared" ca="1" si="18"/>
        <v>64132.462366863911</v>
      </c>
      <c r="F80">
        <f t="shared" ca="1" si="19"/>
        <v>48861.035562130179</v>
      </c>
      <c r="G80">
        <f t="shared" ca="1" si="20"/>
        <v>6400.8</v>
      </c>
      <c r="H80" s="9">
        <f t="shared" ca="1" si="23"/>
        <v>-229.54262721893494</v>
      </c>
      <c r="I80" s="9">
        <f t="shared" ca="1" si="23"/>
        <v>38.370426035502973</v>
      </c>
      <c r="J80" s="9">
        <f t="shared" ca="1" si="23"/>
        <v>0</v>
      </c>
      <c r="K80" s="9">
        <f t="shared" ca="1" si="23"/>
        <v>232.72753877596207</v>
      </c>
      <c r="L80" s="9">
        <f t="shared" ca="1" si="23"/>
        <v>-80.510158480007036</v>
      </c>
      <c r="M80">
        <f t="shared" ca="1" si="21"/>
        <v>56.286485864562785</v>
      </c>
      <c r="N80">
        <f t="shared" ca="1" si="22"/>
        <v>33.959605522682445</v>
      </c>
    </row>
    <row r="81" spans="1:18" x14ac:dyDescent="0.25">
      <c r="A81" s="4">
        <f t="shared" ref="A81:A131" si="24">TIME(HOUR(A80),MINUTE(A80),SECOND(A80)+5)</f>
        <v>0.42303240740740744</v>
      </c>
      <c r="B81" s="3">
        <f>Params!D$29+HOUR(A81-Params!C$29)*3600+MINUTE(A81-Params!C$29)*60+SECOND(A81-Params!C$29)</f>
        <v>1553300550</v>
      </c>
      <c r="C81">
        <f t="shared" ref="C81:C131" si="25">_xlfn.IFNA(VLOOKUP(A81,A$2:D$3,4,FALSE),C80)</f>
        <v>3</v>
      </c>
      <c r="D81">
        <f t="shared" ref="D81:D131" ca="1" si="26">IF(A81=INDIRECT("A"&amp;C81),ROW(),D80)</f>
        <v>68</v>
      </c>
      <c r="E81">
        <f t="shared" ref="E81:E131" ca="1" si="27">INDIRECT("E$"&amp;C81)+INDIRECT("H$"&amp;C81)*($B81-INDIRECT("B$"&amp;D81))</f>
        <v>62984.74923076923</v>
      </c>
      <c r="F81">
        <f t="shared" ref="F81:F131" ca="1" si="28">INDIRECT("F$"&amp;C81)+INDIRECT("I$"&amp;C81)*($B81-INDIRECT("B$"&amp;D81))</f>
        <v>49052.88769230769</v>
      </c>
      <c r="G81">
        <f t="shared" ref="G81:G131" ca="1" si="29">INDIRECT("G$"&amp;C81)+INDIRECT("J$"&amp;C81)*($B81-INDIRECT("B$"&amp;D81))</f>
        <v>6400.8</v>
      </c>
      <c r="H81" s="9">
        <f t="shared" ca="1" si="23"/>
        <v>-229.54262721893494</v>
      </c>
      <c r="I81" s="9">
        <f t="shared" ca="1" si="23"/>
        <v>38.370426035502973</v>
      </c>
      <c r="J81" s="9">
        <f t="shared" ca="1" si="23"/>
        <v>0</v>
      </c>
      <c r="K81" s="9">
        <f t="shared" ca="1" si="23"/>
        <v>232.72753877596207</v>
      </c>
      <c r="L81" s="9">
        <f t="shared" ca="1" si="23"/>
        <v>-80.510158480007036</v>
      </c>
      <c r="M81">
        <f t="shared" ref="M81:M131" ca="1" si="30">INDIRECT("M$"&amp;C81)+INDIRECT("O$"&amp;C81)*($B81-INDIRECT("B$"&amp;D81))</f>
        <v>56.288183760683758</v>
      </c>
      <c r="N81">
        <f t="shared" ref="N81:N131" ca="1" si="31">INDIRECT("N$"&amp;C81)+INDIRECT("P$"&amp;C81)*($B81-INDIRECT("B$"&amp;D81))</f>
        <v>33.941239316239319</v>
      </c>
    </row>
    <row r="82" spans="1:18" x14ac:dyDescent="0.25">
      <c r="A82" s="4">
        <f t="shared" si="24"/>
        <v>0.4230902777777778</v>
      </c>
      <c r="B82" s="3">
        <f>Params!D$29+HOUR(A82-Params!C$29)*3600+MINUTE(A82-Params!C$29)*60+SECOND(A82-Params!C$29)</f>
        <v>1553300555</v>
      </c>
      <c r="C82">
        <f t="shared" si="25"/>
        <v>3</v>
      </c>
      <c r="D82">
        <f t="shared" ca="1" si="26"/>
        <v>68</v>
      </c>
      <c r="E82">
        <f t="shared" ca="1" si="27"/>
        <v>61837.036094674557</v>
      </c>
      <c r="F82">
        <f t="shared" ca="1" si="28"/>
        <v>49244.739822485208</v>
      </c>
      <c r="G82">
        <f t="shared" ca="1" si="29"/>
        <v>6400.8</v>
      </c>
      <c r="H82" s="9">
        <f t="shared" ca="1" si="23"/>
        <v>-229.54262721893494</v>
      </c>
      <c r="I82" s="9">
        <f t="shared" ca="1" si="23"/>
        <v>38.370426035502973</v>
      </c>
      <c r="J82" s="9">
        <f t="shared" ca="1" si="23"/>
        <v>0</v>
      </c>
      <c r="K82" s="9">
        <f t="shared" ca="1" si="23"/>
        <v>232.72753877596207</v>
      </c>
      <c r="L82" s="9">
        <f t="shared" ca="1" si="23"/>
        <v>-80.510158480007036</v>
      </c>
      <c r="M82">
        <f t="shared" ca="1" si="30"/>
        <v>56.289881656804731</v>
      </c>
      <c r="N82">
        <f t="shared" ca="1" si="31"/>
        <v>33.922873109796186</v>
      </c>
    </row>
    <row r="83" spans="1:18" x14ac:dyDescent="0.25">
      <c r="A83" s="4">
        <f t="shared" si="24"/>
        <v>0.42314814814814811</v>
      </c>
      <c r="B83" s="3">
        <f>Params!D$29+HOUR(A83-Params!C$29)*3600+MINUTE(A83-Params!C$29)*60+SECOND(A83-Params!C$29)</f>
        <v>1553300560</v>
      </c>
      <c r="C83">
        <f t="shared" si="25"/>
        <v>3</v>
      </c>
      <c r="D83">
        <f t="shared" ca="1" si="26"/>
        <v>68</v>
      </c>
      <c r="E83">
        <f t="shared" ca="1" si="27"/>
        <v>60689.322958579884</v>
      </c>
      <c r="F83">
        <f t="shared" ca="1" si="28"/>
        <v>49436.591952662719</v>
      </c>
      <c r="G83">
        <f t="shared" ca="1" si="29"/>
        <v>6400.8</v>
      </c>
      <c r="H83" s="9">
        <f t="shared" ca="1" si="23"/>
        <v>-229.54262721893494</v>
      </c>
      <c r="I83" s="9">
        <f t="shared" ca="1" si="23"/>
        <v>38.370426035502973</v>
      </c>
      <c r="J83" s="9">
        <f t="shared" ca="1" si="23"/>
        <v>0</v>
      </c>
      <c r="K83" s="9">
        <f t="shared" ca="1" si="23"/>
        <v>232.72753877596207</v>
      </c>
      <c r="L83" s="9">
        <f t="shared" ca="1" si="23"/>
        <v>-80.510158480007036</v>
      </c>
      <c r="M83">
        <f t="shared" ca="1" si="30"/>
        <v>56.291579552925704</v>
      </c>
      <c r="N83">
        <f t="shared" ca="1" si="31"/>
        <v>33.904506903353059</v>
      </c>
      <c r="R83" s="42"/>
    </row>
    <row r="84" spans="1:18" x14ac:dyDescent="0.25">
      <c r="A84" s="4">
        <f t="shared" si="24"/>
        <v>0.42320601851851852</v>
      </c>
      <c r="B84" s="3">
        <f>Params!D$29+HOUR(A84-Params!C$29)*3600+MINUTE(A84-Params!C$29)*60+SECOND(A84-Params!C$29)</f>
        <v>1553300565</v>
      </c>
      <c r="C84">
        <f t="shared" si="25"/>
        <v>3</v>
      </c>
      <c r="D84">
        <f t="shared" ca="1" si="26"/>
        <v>68</v>
      </c>
      <c r="E84">
        <f t="shared" ca="1" si="27"/>
        <v>59541.60982248521</v>
      </c>
      <c r="F84">
        <f t="shared" ca="1" si="28"/>
        <v>49628.444082840237</v>
      </c>
      <c r="G84">
        <f t="shared" ca="1" si="29"/>
        <v>6400.8</v>
      </c>
      <c r="H84" s="9">
        <f t="shared" ca="1" si="23"/>
        <v>-229.54262721893494</v>
      </c>
      <c r="I84" s="9">
        <f t="shared" ca="1" si="23"/>
        <v>38.370426035502973</v>
      </c>
      <c r="J84" s="9">
        <f t="shared" ca="1" si="23"/>
        <v>0</v>
      </c>
      <c r="K84" s="9">
        <f t="shared" ca="1" si="23"/>
        <v>232.72753877596207</v>
      </c>
      <c r="L84" s="9">
        <f t="shared" ca="1" si="23"/>
        <v>-80.510158480007036</v>
      </c>
      <c r="M84">
        <f t="shared" ca="1" si="30"/>
        <v>56.293277449046677</v>
      </c>
      <c r="N84">
        <f t="shared" ca="1" si="31"/>
        <v>33.886140696909926</v>
      </c>
    </row>
    <row r="85" spans="1:18" x14ac:dyDescent="0.25">
      <c r="A85" s="4">
        <f t="shared" si="24"/>
        <v>0.42326388888888888</v>
      </c>
      <c r="B85" s="3">
        <f>Params!D$29+HOUR(A85-Params!C$29)*3600+MINUTE(A85-Params!C$29)*60+SECOND(A85-Params!C$29)</f>
        <v>1553300570</v>
      </c>
      <c r="C85">
        <f t="shared" si="25"/>
        <v>3</v>
      </c>
      <c r="D85">
        <f t="shared" ca="1" si="26"/>
        <v>68</v>
      </c>
      <c r="E85">
        <f t="shared" ca="1" si="27"/>
        <v>58393.896686390537</v>
      </c>
      <c r="F85">
        <f t="shared" ca="1" si="28"/>
        <v>49820.296213017748</v>
      </c>
      <c r="G85">
        <f t="shared" ca="1" si="29"/>
        <v>6400.8</v>
      </c>
      <c r="H85" s="9">
        <f t="shared" ca="1" si="23"/>
        <v>-229.54262721893494</v>
      </c>
      <c r="I85" s="9">
        <f t="shared" ca="1" si="23"/>
        <v>38.370426035502973</v>
      </c>
      <c r="J85" s="9">
        <f t="shared" ca="1" si="23"/>
        <v>0</v>
      </c>
      <c r="K85" s="9">
        <f t="shared" ca="1" si="23"/>
        <v>232.72753877596207</v>
      </c>
      <c r="L85" s="9">
        <f t="shared" ca="1" si="23"/>
        <v>-80.510158480007036</v>
      </c>
      <c r="M85">
        <f t="shared" ca="1" si="30"/>
        <v>56.29497534516765</v>
      </c>
      <c r="N85">
        <f t="shared" ca="1" si="31"/>
        <v>33.8677744904668</v>
      </c>
    </row>
    <row r="86" spans="1:18" x14ac:dyDescent="0.25">
      <c r="A86" s="4">
        <f t="shared" si="24"/>
        <v>0.42332175925925924</v>
      </c>
      <c r="B86" s="3">
        <f>Params!D$29+HOUR(A86-Params!C$29)*3600+MINUTE(A86-Params!C$29)*60+SECOND(A86-Params!C$29)</f>
        <v>1553300575</v>
      </c>
      <c r="C86">
        <f t="shared" si="25"/>
        <v>3</v>
      </c>
      <c r="D86">
        <f t="shared" ca="1" si="26"/>
        <v>68</v>
      </c>
      <c r="E86">
        <f t="shared" ca="1" si="27"/>
        <v>57246.183550295857</v>
      </c>
      <c r="F86">
        <f t="shared" ca="1" si="28"/>
        <v>50012.148343195266</v>
      </c>
      <c r="G86">
        <f t="shared" ca="1" si="29"/>
        <v>6400.8</v>
      </c>
      <c r="H86" s="9">
        <f t="shared" ca="1" si="23"/>
        <v>-229.54262721893494</v>
      </c>
      <c r="I86" s="9">
        <f t="shared" ca="1" si="23"/>
        <v>38.370426035502973</v>
      </c>
      <c r="J86" s="9">
        <f t="shared" ca="1" si="23"/>
        <v>0</v>
      </c>
      <c r="K86" s="9">
        <f t="shared" ca="1" si="23"/>
        <v>232.72753877596207</v>
      </c>
      <c r="L86" s="9">
        <f t="shared" ca="1" si="23"/>
        <v>-80.510158480007036</v>
      </c>
      <c r="M86">
        <f t="shared" ca="1" si="30"/>
        <v>56.296673241288623</v>
      </c>
      <c r="N86">
        <f t="shared" ca="1" si="31"/>
        <v>33.849408284023667</v>
      </c>
    </row>
    <row r="87" spans="1:18" x14ac:dyDescent="0.25">
      <c r="A87" s="4">
        <f t="shared" si="24"/>
        <v>0.42337962962962966</v>
      </c>
      <c r="B87" s="3">
        <f>Params!D$29+HOUR(A87-Params!C$29)*3600+MINUTE(A87-Params!C$29)*60+SECOND(A87-Params!C$29)</f>
        <v>1553300580</v>
      </c>
      <c r="C87">
        <f t="shared" si="25"/>
        <v>3</v>
      </c>
      <c r="D87">
        <f t="shared" ca="1" si="26"/>
        <v>68</v>
      </c>
      <c r="E87">
        <f t="shared" ca="1" si="27"/>
        <v>56098.470414201183</v>
      </c>
      <c r="F87">
        <f t="shared" ca="1" si="28"/>
        <v>50204.000473372784</v>
      </c>
      <c r="G87">
        <f t="shared" ca="1" si="29"/>
        <v>6400.8</v>
      </c>
      <c r="H87" s="9">
        <f t="shared" ca="1" si="23"/>
        <v>-229.54262721893494</v>
      </c>
      <c r="I87" s="9">
        <f t="shared" ca="1" si="23"/>
        <v>38.370426035502973</v>
      </c>
      <c r="J87" s="9">
        <f t="shared" ca="1" si="23"/>
        <v>0</v>
      </c>
      <c r="K87" s="9">
        <f t="shared" ca="1" si="23"/>
        <v>232.72753877596207</v>
      </c>
      <c r="L87" s="9">
        <f t="shared" ca="1" si="23"/>
        <v>-80.510158480007036</v>
      </c>
      <c r="M87">
        <f t="shared" ca="1" si="30"/>
        <v>56.298371137409596</v>
      </c>
      <c r="N87">
        <f t="shared" ca="1" si="31"/>
        <v>33.831042077580541</v>
      </c>
    </row>
    <row r="88" spans="1:18" x14ac:dyDescent="0.25">
      <c r="A88" s="4">
        <f t="shared" si="24"/>
        <v>0.42343749999999997</v>
      </c>
      <c r="B88" s="3">
        <f>Params!D$29+HOUR(A88-Params!C$29)*3600+MINUTE(A88-Params!C$29)*60+SECOND(A88-Params!C$29)</f>
        <v>1553300585</v>
      </c>
      <c r="C88">
        <f t="shared" si="25"/>
        <v>3</v>
      </c>
      <c r="D88">
        <f t="shared" ca="1" si="26"/>
        <v>68</v>
      </c>
      <c r="E88">
        <f t="shared" ca="1" si="27"/>
        <v>54950.75727810651</v>
      </c>
      <c r="F88">
        <f t="shared" ca="1" si="28"/>
        <v>50395.852603550295</v>
      </c>
      <c r="G88">
        <f t="shared" ca="1" si="29"/>
        <v>6400.8</v>
      </c>
      <c r="H88" s="9">
        <f t="shared" ca="1" si="23"/>
        <v>-229.54262721893494</v>
      </c>
      <c r="I88" s="9">
        <f t="shared" ca="1" si="23"/>
        <v>38.370426035502973</v>
      </c>
      <c r="J88" s="9">
        <f t="shared" ca="1" si="23"/>
        <v>0</v>
      </c>
      <c r="K88" s="9">
        <f t="shared" ca="1" si="23"/>
        <v>232.72753877596207</v>
      </c>
      <c r="L88" s="9">
        <f t="shared" ca="1" si="23"/>
        <v>-80.510158480007036</v>
      </c>
      <c r="M88">
        <f t="shared" ca="1" si="30"/>
        <v>56.300069033530569</v>
      </c>
      <c r="N88">
        <f t="shared" ca="1" si="31"/>
        <v>33.812675871137408</v>
      </c>
    </row>
    <row r="89" spans="1:18" x14ac:dyDescent="0.25">
      <c r="A89" s="4">
        <f t="shared" si="24"/>
        <v>0.42349537037037038</v>
      </c>
      <c r="B89" s="3">
        <f>Params!D$29+HOUR(A89-Params!C$29)*3600+MINUTE(A89-Params!C$29)*60+SECOND(A89-Params!C$29)</f>
        <v>1553300590</v>
      </c>
      <c r="C89">
        <f t="shared" si="25"/>
        <v>3</v>
      </c>
      <c r="D89">
        <f t="shared" ca="1" si="26"/>
        <v>68</v>
      </c>
      <c r="E89">
        <f t="shared" ca="1" si="27"/>
        <v>53803.044142011837</v>
      </c>
      <c r="F89">
        <f t="shared" ca="1" si="28"/>
        <v>50587.704733727813</v>
      </c>
      <c r="G89">
        <f t="shared" ca="1" si="29"/>
        <v>6400.8</v>
      </c>
      <c r="H89" s="9">
        <f t="shared" ca="1" si="23"/>
        <v>-229.54262721893494</v>
      </c>
      <c r="I89" s="9">
        <f t="shared" ca="1" si="23"/>
        <v>38.370426035502973</v>
      </c>
      <c r="J89" s="9">
        <f t="shared" ca="1" si="23"/>
        <v>0</v>
      </c>
      <c r="K89" s="9">
        <f t="shared" ca="1" si="23"/>
        <v>232.72753877596207</v>
      </c>
      <c r="L89" s="9">
        <f t="shared" ca="1" si="23"/>
        <v>-80.510158480007036</v>
      </c>
      <c r="M89">
        <f t="shared" ca="1" si="30"/>
        <v>56.301766929651542</v>
      </c>
      <c r="N89">
        <f t="shared" ca="1" si="31"/>
        <v>33.794309664694282</v>
      </c>
    </row>
    <row r="90" spans="1:18" x14ac:dyDescent="0.25">
      <c r="A90" s="4">
        <f t="shared" si="24"/>
        <v>0.42355324074074074</v>
      </c>
      <c r="B90" s="3">
        <f>Params!D$29+HOUR(A90-Params!C$29)*3600+MINUTE(A90-Params!C$29)*60+SECOND(A90-Params!C$29)</f>
        <v>1553300595</v>
      </c>
      <c r="C90">
        <f t="shared" si="25"/>
        <v>3</v>
      </c>
      <c r="D90">
        <f t="shared" ca="1" si="26"/>
        <v>68</v>
      </c>
      <c r="E90">
        <f t="shared" ca="1" si="27"/>
        <v>52655.331005917164</v>
      </c>
      <c r="F90">
        <f t="shared" ca="1" si="28"/>
        <v>50779.556863905324</v>
      </c>
      <c r="G90">
        <f t="shared" ca="1" si="29"/>
        <v>6400.8</v>
      </c>
      <c r="H90" s="9">
        <f t="shared" ca="1" si="23"/>
        <v>-229.54262721893494</v>
      </c>
      <c r="I90" s="9">
        <f t="shared" ca="1" si="23"/>
        <v>38.370426035502973</v>
      </c>
      <c r="J90" s="9">
        <f t="shared" ca="1" si="23"/>
        <v>0</v>
      </c>
      <c r="K90" s="9">
        <f t="shared" ca="1" si="23"/>
        <v>232.72753877596207</v>
      </c>
      <c r="L90" s="9">
        <f t="shared" ca="1" si="23"/>
        <v>-80.510158480007036</v>
      </c>
      <c r="M90">
        <f t="shared" ca="1" si="30"/>
        <v>56.303464825772515</v>
      </c>
      <c r="N90">
        <f t="shared" ca="1" si="31"/>
        <v>33.775943458251149</v>
      </c>
    </row>
    <row r="91" spans="1:18" x14ac:dyDescent="0.25">
      <c r="A91" s="4">
        <f t="shared" si="24"/>
        <v>0.4236111111111111</v>
      </c>
      <c r="B91" s="3">
        <f>Params!D$29+HOUR(A91-Params!C$29)*3600+MINUTE(A91-Params!C$29)*60+SECOND(A91-Params!C$29)</f>
        <v>1553300600</v>
      </c>
      <c r="C91">
        <f t="shared" si="25"/>
        <v>3</v>
      </c>
      <c r="D91">
        <f t="shared" ca="1" si="26"/>
        <v>68</v>
      </c>
      <c r="E91">
        <f t="shared" ca="1" si="27"/>
        <v>51507.617869822483</v>
      </c>
      <c r="F91">
        <f t="shared" ca="1" si="28"/>
        <v>50971.408994082842</v>
      </c>
      <c r="G91">
        <f t="shared" ca="1" si="29"/>
        <v>6400.8</v>
      </c>
      <c r="H91" s="9">
        <f t="shared" ref="H91:L132" ca="1" si="32">INDIRECT(ADDRESS($C91,COLUMN()))</f>
        <v>-229.54262721893494</v>
      </c>
      <c r="I91" s="9">
        <f t="shared" ca="1" si="32"/>
        <v>38.370426035502973</v>
      </c>
      <c r="J91" s="9">
        <f t="shared" ca="1" si="32"/>
        <v>0</v>
      </c>
      <c r="K91" s="9">
        <f t="shared" ca="1" si="32"/>
        <v>232.72753877596207</v>
      </c>
      <c r="L91" s="9">
        <f t="shared" ca="1" si="32"/>
        <v>-80.510158480007036</v>
      </c>
      <c r="M91">
        <f t="shared" ca="1" si="30"/>
        <v>56.305162721893488</v>
      </c>
      <c r="N91">
        <f t="shared" ca="1" si="31"/>
        <v>33.757577251808023</v>
      </c>
    </row>
    <row r="92" spans="1:18" x14ac:dyDescent="0.25">
      <c r="A92" s="4">
        <f t="shared" si="24"/>
        <v>0.42366898148148152</v>
      </c>
      <c r="B92" s="3">
        <f>Params!D$29+HOUR(A92-Params!C$29)*3600+MINUTE(A92-Params!C$29)*60+SECOND(A92-Params!C$29)</f>
        <v>1553300605</v>
      </c>
      <c r="C92">
        <f t="shared" si="25"/>
        <v>3</v>
      </c>
      <c r="D92">
        <f t="shared" ca="1" si="26"/>
        <v>68</v>
      </c>
      <c r="E92">
        <f t="shared" ca="1" si="27"/>
        <v>50359.90473372781</v>
      </c>
      <c r="F92">
        <f t="shared" ca="1" si="28"/>
        <v>51163.261124260353</v>
      </c>
      <c r="G92">
        <f t="shared" ca="1" si="29"/>
        <v>6400.8</v>
      </c>
      <c r="H92" s="9">
        <f t="shared" ca="1" si="32"/>
        <v>-229.54262721893494</v>
      </c>
      <c r="I92" s="9">
        <f t="shared" ca="1" si="32"/>
        <v>38.370426035502973</v>
      </c>
      <c r="J92" s="9">
        <f t="shared" ca="1" si="32"/>
        <v>0</v>
      </c>
      <c r="K92" s="9">
        <f t="shared" ca="1" si="32"/>
        <v>232.72753877596207</v>
      </c>
      <c r="L92" s="9">
        <f t="shared" ca="1" si="32"/>
        <v>-80.510158480007036</v>
      </c>
      <c r="M92">
        <f t="shared" ca="1" si="30"/>
        <v>56.306860618014461</v>
      </c>
      <c r="N92">
        <f t="shared" ca="1" si="31"/>
        <v>33.73921104536489</v>
      </c>
    </row>
    <row r="93" spans="1:18" x14ac:dyDescent="0.25">
      <c r="A93" s="4">
        <f t="shared" si="24"/>
        <v>0.42372685185185183</v>
      </c>
      <c r="B93" s="3">
        <f>Params!D$29+HOUR(A93-Params!C$29)*3600+MINUTE(A93-Params!C$29)*60+SECOND(A93-Params!C$29)</f>
        <v>1553300610</v>
      </c>
      <c r="C93">
        <f t="shared" si="25"/>
        <v>3</v>
      </c>
      <c r="D93">
        <f t="shared" ca="1" si="26"/>
        <v>68</v>
      </c>
      <c r="E93">
        <f t="shared" ca="1" si="27"/>
        <v>49212.191597633137</v>
      </c>
      <c r="F93">
        <f t="shared" ca="1" si="28"/>
        <v>51355.113254437871</v>
      </c>
      <c r="G93">
        <f t="shared" ca="1" si="29"/>
        <v>6400.8</v>
      </c>
      <c r="H93" s="9">
        <f t="shared" ca="1" si="32"/>
        <v>-229.54262721893494</v>
      </c>
      <c r="I93" s="9">
        <f t="shared" ca="1" si="32"/>
        <v>38.370426035502973</v>
      </c>
      <c r="J93" s="9">
        <f t="shared" ca="1" si="32"/>
        <v>0</v>
      </c>
      <c r="K93" s="9">
        <f t="shared" ca="1" si="32"/>
        <v>232.72753877596207</v>
      </c>
      <c r="L93" s="9">
        <f t="shared" ca="1" si="32"/>
        <v>-80.510158480007036</v>
      </c>
      <c r="M93">
        <f t="shared" ca="1" si="30"/>
        <v>56.308558514135434</v>
      </c>
      <c r="N93">
        <f t="shared" ca="1" si="31"/>
        <v>33.720844838921764</v>
      </c>
    </row>
    <row r="94" spans="1:18" x14ac:dyDescent="0.25">
      <c r="A94" s="4">
        <f t="shared" si="24"/>
        <v>0.42378472222222219</v>
      </c>
      <c r="B94" s="3">
        <f>Params!D$29+HOUR(A94-Params!C$29)*3600+MINUTE(A94-Params!C$29)*60+SECOND(A94-Params!C$29)</f>
        <v>1553300615</v>
      </c>
      <c r="C94">
        <f t="shared" si="25"/>
        <v>3</v>
      </c>
      <c r="D94">
        <f t="shared" ca="1" si="26"/>
        <v>68</v>
      </c>
      <c r="E94">
        <f t="shared" ca="1" si="27"/>
        <v>48064.478461538463</v>
      </c>
      <c r="F94">
        <f t="shared" ca="1" si="28"/>
        <v>51546.965384615381</v>
      </c>
      <c r="G94">
        <f t="shared" ca="1" si="29"/>
        <v>6400.8</v>
      </c>
      <c r="H94" s="9">
        <f t="shared" ca="1" si="32"/>
        <v>-229.54262721893494</v>
      </c>
      <c r="I94" s="9">
        <f t="shared" ca="1" si="32"/>
        <v>38.370426035502973</v>
      </c>
      <c r="J94" s="9">
        <f t="shared" ca="1" si="32"/>
        <v>0</v>
      </c>
      <c r="K94" s="9">
        <f t="shared" ca="1" si="32"/>
        <v>232.72753877596207</v>
      </c>
      <c r="L94" s="9">
        <f t="shared" ca="1" si="32"/>
        <v>-80.510158480007036</v>
      </c>
      <c r="M94">
        <f t="shared" ca="1" si="30"/>
        <v>56.310256410256407</v>
      </c>
      <c r="N94">
        <f t="shared" ca="1" si="31"/>
        <v>33.702478632478631</v>
      </c>
    </row>
    <row r="95" spans="1:18" x14ac:dyDescent="0.25">
      <c r="A95" s="4">
        <f t="shared" si="24"/>
        <v>0.4238425925925926</v>
      </c>
      <c r="B95" s="3">
        <f>Params!D$29+HOUR(A95-Params!C$29)*3600+MINUTE(A95-Params!C$29)*60+SECOND(A95-Params!C$29)</f>
        <v>1553300620</v>
      </c>
      <c r="C95">
        <f t="shared" si="25"/>
        <v>3</v>
      </c>
      <c r="D95">
        <f t="shared" ca="1" si="26"/>
        <v>68</v>
      </c>
      <c r="E95">
        <f t="shared" ca="1" si="27"/>
        <v>46916.76532544379</v>
      </c>
      <c r="F95">
        <f t="shared" ca="1" si="28"/>
        <v>51738.8175147929</v>
      </c>
      <c r="G95">
        <f t="shared" ca="1" si="29"/>
        <v>6400.8</v>
      </c>
      <c r="H95" s="9">
        <f t="shared" ca="1" si="32"/>
        <v>-229.54262721893494</v>
      </c>
      <c r="I95" s="9">
        <f t="shared" ca="1" si="32"/>
        <v>38.370426035502973</v>
      </c>
      <c r="J95" s="9">
        <f t="shared" ca="1" si="32"/>
        <v>0</v>
      </c>
      <c r="K95" s="9">
        <f t="shared" ca="1" si="32"/>
        <v>232.72753877596207</v>
      </c>
      <c r="L95" s="9">
        <f t="shared" ca="1" si="32"/>
        <v>-80.510158480007036</v>
      </c>
      <c r="M95">
        <f t="shared" ca="1" si="30"/>
        <v>56.31195430637738</v>
      </c>
      <c r="N95">
        <f t="shared" ca="1" si="31"/>
        <v>33.684112426035504</v>
      </c>
    </row>
    <row r="96" spans="1:18" x14ac:dyDescent="0.25">
      <c r="A96" s="4">
        <f t="shared" si="24"/>
        <v>0.42390046296296297</v>
      </c>
      <c r="B96" s="3">
        <f>Params!D$29+HOUR(A96-Params!C$29)*3600+MINUTE(A96-Params!C$29)*60+SECOND(A96-Params!C$29)</f>
        <v>1553300625</v>
      </c>
      <c r="C96">
        <f t="shared" si="25"/>
        <v>3</v>
      </c>
      <c r="D96">
        <f t="shared" ca="1" si="26"/>
        <v>68</v>
      </c>
      <c r="E96">
        <f t="shared" ca="1" si="27"/>
        <v>45769.05218934911</v>
      </c>
      <c r="F96">
        <f t="shared" ca="1" si="28"/>
        <v>51930.669644970418</v>
      </c>
      <c r="G96">
        <f t="shared" ca="1" si="29"/>
        <v>6400.8</v>
      </c>
      <c r="H96" s="9">
        <f t="shared" ca="1" si="32"/>
        <v>-229.54262721893494</v>
      </c>
      <c r="I96" s="9">
        <f t="shared" ca="1" si="32"/>
        <v>38.370426035502973</v>
      </c>
      <c r="J96" s="9">
        <f t="shared" ca="1" si="32"/>
        <v>0</v>
      </c>
      <c r="K96" s="9">
        <f t="shared" ca="1" si="32"/>
        <v>232.72753877596207</v>
      </c>
      <c r="L96" s="9">
        <f t="shared" ca="1" si="32"/>
        <v>-80.510158480007036</v>
      </c>
      <c r="M96">
        <f t="shared" ca="1" si="30"/>
        <v>56.313652202498353</v>
      </c>
      <c r="N96">
        <f t="shared" ca="1" si="31"/>
        <v>33.665746219592371</v>
      </c>
      <c r="R96" s="43"/>
    </row>
    <row r="97" spans="1:14" x14ac:dyDescent="0.25">
      <c r="A97" s="4">
        <f t="shared" si="24"/>
        <v>0.42395833333333338</v>
      </c>
      <c r="B97" s="3">
        <f>Params!D$29+HOUR(A97-Params!C$29)*3600+MINUTE(A97-Params!C$29)*60+SECOND(A97-Params!C$29)</f>
        <v>1553300630</v>
      </c>
      <c r="C97">
        <f t="shared" si="25"/>
        <v>3</v>
      </c>
      <c r="D97">
        <f t="shared" ca="1" si="26"/>
        <v>68</v>
      </c>
      <c r="E97">
        <f t="shared" ca="1" si="27"/>
        <v>44621.339053254436</v>
      </c>
      <c r="F97">
        <f t="shared" ca="1" si="28"/>
        <v>52122.521775147929</v>
      </c>
      <c r="G97">
        <f t="shared" ca="1" si="29"/>
        <v>6400.8</v>
      </c>
      <c r="H97" s="9">
        <f t="shared" ca="1" si="32"/>
        <v>-229.54262721893494</v>
      </c>
      <c r="I97" s="9">
        <f t="shared" ca="1" si="32"/>
        <v>38.370426035502973</v>
      </c>
      <c r="J97" s="9">
        <f t="shared" ca="1" si="32"/>
        <v>0</v>
      </c>
      <c r="K97" s="9">
        <f t="shared" ca="1" si="32"/>
        <v>232.72753877596207</v>
      </c>
      <c r="L97" s="9">
        <f t="shared" ca="1" si="32"/>
        <v>-80.510158480007036</v>
      </c>
      <c r="M97">
        <f t="shared" ca="1" si="30"/>
        <v>56.315350098619327</v>
      </c>
      <c r="N97">
        <f t="shared" ca="1" si="31"/>
        <v>33.647380013149245</v>
      </c>
    </row>
    <row r="98" spans="1:14" x14ac:dyDescent="0.25">
      <c r="A98" s="4">
        <f t="shared" si="24"/>
        <v>0.42401620370370369</v>
      </c>
      <c r="B98" s="3">
        <f>Params!D$29+HOUR(A98-Params!C$29)*3600+MINUTE(A98-Params!C$29)*60+SECOND(A98-Params!C$29)</f>
        <v>1553300635</v>
      </c>
      <c r="C98">
        <f t="shared" si="25"/>
        <v>3</v>
      </c>
      <c r="D98">
        <f t="shared" ca="1" si="26"/>
        <v>68</v>
      </c>
      <c r="E98">
        <f t="shared" ca="1" si="27"/>
        <v>43473.625917159763</v>
      </c>
      <c r="F98">
        <f t="shared" ca="1" si="28"/>
        <v>52314.373905325447</v>
      </c>
      <c r="G98">
        <f t="shared" ca="1" si="29"/>
        <v>6400.8</v>
      </c>
      <c r="H98" s="9">
        <f t="shared" ca="1" si="32"/>
        <v>-229.54262721893494</v>
      </c>
      <c r="I98" s="9">
        <f t="shared" ca="1" si="32"/>
        <v>38.370426035502973</v>
      </c>
      <c r="J98" s="9">
        <f t="shared" ca="1" si="32"/>
        <v>0</v>
      </c>
      <c r="K98" s="9">
        <f t="shared" ca="1" si="32"/>
        <v>232.72753877596207</v>
      </c>
      <c r="L98" s="9">
        <f t="shared" ca="1" si="32"/>
        <v>-80.510158480007036</v>
      </c>
      <c r="M98">
        <f t="shared" ca="1" si="30"/>
        <v>56.3170479947403</v>
      </c>
      <c r="N98">
        <f t="shared" ca="1" si="31"/>
        <v>33.629013806706112</v>
      </c>
    </row>
    <row r="99" spans="1:14" x14ac:dyDescent="0.25">
      <c r="A99" s="4">
        <f t="shared" si="24"/>
        <v>0.42407407407407405</v>
      </c>
      <c r="B99" s="3">
        <f>Params!D$29+HOUR(A99-Params!C$29)*3600+MINUTE(A99-Params!C$29)*60+SECOND(A99-Params!C$29)</f>
        <v>1553300640</v>
      </c>
      <c r="C99">
        <f t="shared" si="25"/>
        <v>3</v>
      </c>
      <c r="D99">
        <f t="shared" ca="1" si="26"/>
        <v>68</v>
      </c>
      <c r="E99">
        <f t="shared" ca="1" si="27"/>
        <v>42325.91278106509</v>
      </c>
      <c r="F99">
        <f t="shared" ca="1" si="28"/>
        <v>52506.226035502958</v>
      </c>
      <c r="G99">
        <f t="shared" ca="1" si="29"/>
        <v>6400.8</v>
      </c>
      <c r="H99" s="9">
        <f t="shared" ca="1" si="32"/>
        <v>-229.54262721893494</v>
      </c>
      <c r="I99" s="9">
        <f t="shared" ca="1" si="32"/>
        <v>38.370426035502973</v>
      </c>
      <c r="J99" s="9">
        <f t="shared" ca="1" si="32"/>
        <v>0</v>
      </c>
      <c r="K99" s="9">
        <f t="shared" ca="1" si="32"/>
        <v>232.72753877596207</v>
      </c>
      <c r="L99" s="9">
        <f t="shared" ca="1" si="32"/>
        <v>-80.510158480007036</v>
      </c>
      <c r="M99">
        <f t="shared" ca="1" si="30"/>
        <v>56.318745890861273</v>
      </c>
      <c r="N99">
        <f t="shared" ca="1" si="31"/>
        <v>33.610647600262986</v>
      </c>
    </row>
    <row r="100" spans="1:14" x14ac:dyDescent="0.25">
      <c r="A100" s="4">
        <f t="shared" si="24"/>
        <v>0.42413194444444446</v>
      </c>
      <c r="B100" s="3">
        <f>Params!D$29+HOUR(A100-Params!C$29)*3600+MINUTE(A100-Params!C$29)*60+SECOND(A100-Params!C$29)</f>
        <v>1553300645</v>
      </c>
      <c r="C100">
        <f t="shared" si="25"/>
        <v>3</v>
      </c>
      <c r="D100">
        <f t="shared" ca="1" si="26"/>
        <v>68</v>
      </c>
      <c r="E100">
        <f t="shared" ca="1" si="27"/>
        <v>41178.199644970417</v>
      </c>
      <c r="F100">
        <f t="shared" ca="1" si="28"/>
        <v>52698.078165680476</v>
      </c>
      <c r="G100">
        <f t="shared" ca="1" si="29"/>
        <v>6400.8</v>
      </c>
      <c r="H100" s="9">
        <f t="shared" ca="1" si="32"/>
        <v>-229.54262721893494</v>
      </c>
      <c r="I100" s="9">
        <f t="shared" ca="1" si="32"/>
        <v>38.370426035502973</v>
      </c>
      <c r="J100" s="9">
        <f t="shared" ca="1" si="32"/>
        <v>0</v>
      </c>
      <c r="K100" s="9">
        <f t="shared" ca="1" si="32"/>
        <v>232.72753877596207</v>
      </c>
      <c r="L100" s="9">
        <f t="shared" ca="1" si="32"/>
        <v>-80.510158480007036</v>
      </c>
      <c r="M100">
        <f t="shared" ca="1" si="30"/>
        <v>56.320443786982246</v>
      </c>
      <c r="N100">
        <f t="shared" ca="1" si="31"/>
        <v>33.592281393819853</v>
      </c>
    </row>
    <row r="101" spans="1:14" x14ac:dyDescent="0.25">
      <c r="A101" s="4">
        <f t="shared" si="24"/>
        <v>0.42418981481481483</v>
      </c>
      <c r="B101" s="3">
        <f>Params!D$29+HOUR(A101-Params!C$29)*3600+MINUTE(A101-Params!C$29)*60+SECOND(A101-Params!C$29)</f>
        <v>1553300650</v>
      </c>
      <c r="C101">
        <f t="shared" si="25"/>
        <v>3</v>
      </c>
      <c r="D101">
        <f t="shared" ca="1" si="26"/>
        <v>68</v>
      </c>
      <c r="E101">
        <f t="shared" ca="1" si="27"/>
        <v>40030.486508875736</v>
      </c>
      <c r="F101">
        <f t="shared" ca="1" si="28"/>
        <v>52889.930295857986</v>
      </c>
      <c r="G101">
        <f t="shared" ca="1" si="29"/>
        <v>6400.8</v>
      </c>
      <c r="H101" s="9">
        <f t="shared" ca="1" si="32"/>
        <v>-229.54262721893494</v>
      </c>
      <c r="I101" s="9">
        <f t="shared" ca="1" si="32"/>
        <v>38.370426035502973</v>
      </c>
      <c r="J101" s="9">
        <f t="shared" ca="1" si="32"/>
        <v>0</v>
      </c>
      <c r="K101" s="9">
        <f t="shared" ca="1" si="32"/>
        <v>232.72753877596207</v>
      </c>
      <c r="L101" s="9">
        <f t="shared" ca="1" si="32"/>
        <v>-80.510158480007036</v>
      </c>
      <c r="M101">
        <f t="shared" ca="1" si="30"/>
        <v>56.322141683103219</v>
      </c>
      <c r="N101">
        <f t="shared" ca="1" si="31"/>
        <v>33.573915187376727</v>
      </c>
    </row>
    <row r="102" spans="1:14" x14ac:dyDescent="0.25">
      <c r="A102" s="4">
        <f t="shared" si="24"/>
        <v>0.42424768518518513</v>
      </c>
      <c r="B102" s="3">
        <f>Params!D$29+HOUR(A102-Params!C$29)*3600+MINUTE(A102-Params!C$29)*60+SECOND(A102-Params!C$29)</f>
        <v>1553300655</v>
      </c>
      <c r="C102">
        <f t="shared" si="25"/>
        <v>3</v>
      </c>
      <c r="D102">
        <f t="shared" ca="1" si="26"/>
        <v>68</v>
      </c>
      <c r="E102">
        <f t="shared" ca="1" si="27"/>
        <v>38882.773372781063</v>
      </c>
      <c r="F102">
        <f t="shared" ca="1" si="28"/>
        <v>53081.782426035505</v>
      </c>
      <c r="G102">
        <f t="shared" ca="1" si="29"/>
        <v>6400.8</v>
      </c>
      <c r="H102" s="9">
        <f t="shared" ca="1" si="32"/>
        <v>-229.54262721893494</v>
      </c>
      <c r="I102" s="9">
        <f t="shared" ca="1" si="32"/>
        <v>38.370426035502973</v>
      </c>
      <c r="J102" s="9">
        <f t="shared" ca="1" si="32"/>
        <v>0</v>
      </c>
      <c r="K102" s="9">
        <f t="shared" ca="1" si="32"/>
        <v>232.72753877596207</v>
      </c>
      <c r="L102" s="9">
        <f t="shared" ca="1" si="32"/>
        <v>-80.510158480007036</v>
      </c>
      <c r="M102">
        <f t="shared" ca="1" si="30"/>
        <v>56.323839579224192</v>
      </c>
      <c r="N102">
        <f t="shared" ca="1" si="31"/>
        <v>33.555548980933594</v>
      </c>
    </row>
    <row r="103" spans="1:14" x14ac:dyDescent="0.25">
      <c r="A103" s="4">
        <f t="shared" si="24"/>
        <v>0.42430555555555555</v>
      </c>
      <c r="B103" s="3">
        <f>Params!D$29+HOUR(A103-Params!C$29)*3600+MINUTE(A103-Params!C$29)*60+SECOND(A103-Params!C$29)</f>
        <v>1553300660</v>
      </c>
      <c r="C103">
        <f t="shared" si="25"/>
        <v>3</v>
      </c>
      <c r="D103">
        <f t="shared" ca="1" si="26"/>
        <v>68</v>
      </c>
      <c r="E103">
        <f t="shared" ca="1" si="27"/>
        <v>37735.06023668639</v>
      </c>
      <c r="F103">
        <f t="shared" ca="1" si="28"/>
        <v>53273.634556213015</v>
      </c>
      <c r="G103">
        <f t="shared" ca="1" si="29"/>
        <v>6400.8</v>
      </c>
      <c r="H103" s="9">
        <f t="shared" ca="1" si="32"/>
        <v>-229.54262721893494</v>
      </c>
      <c r="I103" s="9">
        <f t="shared" ca="1" si="32"/>
        <v>38.370426035502973</v>
      </c>
      <c r="J103" s="9">
        <f t="shared" ca="1" si="32"/>
        <v>0</v>
      </c>
      <c r="K103" s="9">
        <f t="shared" ca="1" si="32"/>
        <v>232.72753877596207</v>
      </c>
      <c r="L103" s="9">
        <f t="shared" ca="1" si="32"/>
        <v>-80.510158480007036</v>
      </c>
      <c r="M103">
        <f t="shared" ca="1" si="30"/>
        <v>56.325537475345165</v>
      </c>
      <c r="N103">
        <f t="shared" ca="1" si="31"/>
        <v>33.537182774490468</v>
      </c>
    </row>
    <row r="104" spans="1:14" x14ac:dyDescent="0.25">
      <c r="A104" s="4">
        <f t="shared" si="24"/>
        <v>0.42436342592592591</v>
      </c>
      <c r="B104" s="3">
        <f>Params!D$29+HOUR(A104-Params!C$29)*3600+MINUTE(A104-Params!C$29)*60+SECOND(A104-Params!C$29)</f>
        <v>1553300665</v>
      </c>
      <c r="C104">
        <f t="shared" si="25"/>
        <v>3</v>
      </c>
      <c r="D104">
        <f t="shared" ca="1" si="26"/>
        <v>68</v>
      </c>
      <c r="E104">
        <f t="shared" ca="1" si="27"/>
        <v>36587.347100591716</v>
      </c>
      <c r="F104">
        <f t="shared" ca="1" si="28"/>
        <v>53465.486686390534</v>
      </c>
      <c r="G104">
        <f t="shared" ca="1" si="29"/>
        <v>6400.8</v>
      </c>
      <c r="H104" s="9">
        <f t="shared" ca="1" si="32"/>
        <v>-229.54262721893494</v>
      </c>
      <c r="I104" s="9">
        <f t="shared" ca="1" si="32"/>
        <v>38.370426035502973</v>
      </c>
      <c r="J104" s="9">
        <f t="shared" ca="1" si="32"/>
        <v>0</v>
      </c>
      <c r="K104" s="9">
        <f t="shared" ca="1" si="32"/>
        <v>232.72753877596207</v>
      </c>
      <c r="L104" s="9">
        <f t="shared" ca="1" si="32"/>
        <v>-80.510158480007036</v>
      </c>
      <c r="M104">
        <f t="shared" ca="1" si="30"/>
        <v>56.327235371466138</v>
      </c>
      <c r="N104">
        <f t="shared" ca="1" si="31"/>
        <v>33.518816568047335</v>
      </c>
    </row>
    <row r="105" spans="1:14" x14ac:dyDescent="0.25">
      <c r="A105" s="4">
        <f t="shared" si="24"/>
        <v>0.42442129629629632</v>
      </c>
      <c r="B105" s="3">
        <f>Params!D$29+HOUR(A105-Params!C$29)*3600+MINUTE(A105-Params!C$29)*60+SECOND(A105-Params!C$29)</f>
        <v>1553300670</v>
      </c>
      <c r="C105">
        <f t="shared" si="25"/>
        <v>3</v>
      </c>
      <c r="D105">
        <f t="shared" ca="1" si="26"/>
        <v>68</v>
      </c>
      <c r="E105">
        <f t="shared" ca="1" si="27"/>
        <v>35439.633964497043</v>
      </c>
      <c r="F105">
        <f t="shared" ca="1" si="28"/>
        <v>53657.338816568052</v>
      </c>
      <c r="G105">
        <f t="shared" ca="1" si="29"/>
        <v>6400.8</v>
      </c>
      <c r="H105" s="9">
        <f t="shared" ca="1" si="32"/>
        <v>-229.54262721893494</v>
      </c>
      <c r="I105" s="9">
        <f t="shared" ca="1" si="32"/>
        <v>38.370426035502973</v>
      </c>
      <c r="J105" s="9">
        <f t="shared" ca="1" si="32"/>
        <v>0</v>
      </c>
      <c r="K105" s="9">
        <f t="shared" ca="1" si="32"/>
        <v>232.72753877596207</v>
      </c>
      <c r="L105" s="9">
        <f t="shared" ca="1" si="32"/>
        <v>-80.510158480007036</v>
      </c>
      <c r="M105">
        <f t="shared" ca="1" si="30"/>
        <v>56.328933267587111</v>
      </c>
      <c r="N105">
        <f t="shared" ca="1" si="31"/>
        <v>33.500450361604209</v>
      </c>
    </row>
    <row r="106" spans="1:14" x14ac:dyDescent="0.25">
      <c r="A106" s="4">
        <f t="shared" si="24"/>
        <v>0.42447916666666669</v>
      </c>
      <c r="B106" s="3">
        <f>Params!D$29+HOUR(A106-Params!C$29)*3600+MINUTE(A106-Params!C$29)*60+SECOND(A106-Params!C$29)</f>
        <v>1553300675</v>
      </c>
      <c r="C106">
        <f t="shared" si="25"/>
        <v>3</v>
      </c>
      <c r="D106">
        <f t="shared" ca="1" si="26"/>
        <v>68</v>
      </c>
      <c r="E106">
        <f t="shared" ca="1" si="27"/>
        <v>34291.920828402363</v>
      </c>
      <c r="F106">
        <f t="shared" ca="1" si="28"/>
        <v>53849.190946745563</v>
      </c>
      <c r="G106">
        <f t="shared" ca="1" si="29"/>
        <v>6400.8</v>
      </c>
      <c r="H106" s="9">
        <f t="shared" ca="1" si="32"/>
        <v>-229.54262721893494</v>
      </c>
      <c r="I106" s="9">
        <f t="shared" ca="1" si="32"/>
        <v>38.370426035502973</v>
      </c>
      <c r="J106" s="9">
        <f t="shared" ca="1" si="32"/>
        <v>0</v>
      </c>
      <c r="K106" s="9">
        <f t="shared" ca="1" si="32"/>
        <v>232.72753877596207</v>
      </c>
      <c r="L106" s="9">
        <f t="shared" ca="1" si="32"/>
        <v>-80.510158480007036</v>
      </c>
      <c r="M106">
        <f t="shared" ca="1" si="30"/>
        <v>56.330631163708084</v>
      </c>
      <c r="N106">
        <f t="shared" ca="1" si="31"/>
        <v>33.482084155161076</v>
      </c>
    </row>
    <row r="107" spans="1:14" x14ac:dyDescent="0.25">
      <c r="A107" s="4">
        <f t="shared" si="24"/>
        <v>0.42453703703703699</v>
      </c>
      <c r="B107" s="3">
        <f>Params!D$29+HOUR(A107-Params!C$29)*3600+MINUTE(A107-Params!C$29)*60+SECOND(A107-Params!C$29)</f>
        <v>1553300680</v>
      </c>
      <c r="C107">
        <f t="shared" si="25"/>
        <v>3</v>
      </c>
      <c r="D107">
        <f t="shared" ca="1" si="26"/>
        <v>68</v>
      </c>
      <c r="E107">
        <f t="shared" ca="1" si="27"/>
        <v>33144.207692307689</v>
      </c>
      <c r="F107">
        <f t="shared" ca="1" si="28"/>
        <v>54041.043076923073</v>
      </c>
      <c r="G107">
        <f t="shared" ca="1" si="29"/>
        <v>6400.8</v>
      </c>
      <c r="H107" s="9">
        <f t="shared" ca="1" si="32"/>
        <v>-229.54262721893494</v>
      </c>
      <c r="I107" s="9">
        <f t="shared" ca="1" si="32"/>
        <v>38.370426035502973</v>
      </c>
      <c r="J107" s="9">
        <f t="shared" ca="1" si="32"/>
        <v>0</v>
      </c>
      <c r="K107" s="9">
        <f t="shared" ca="1" si="32"/>
        <v>232.72753877596207</v>
      </c>
      <c r="L107" s="9">
        <f t="shared" ca="1" si="32"/>
        <v>-80.510158480007036</v>
      </c>
      <c r="M107">
        <f t="shared" ca="1" si="30"/>
        <v>56.332329059829057</v>
      </c>
      <c r="N107">
        <f t="shared" ca="1" si="31"/>
        <v>33.463717948717949</v>
      </c>
    </row>
    <row r="108" spans="1:14" x14ac:dyDescent="0.25">
      <c r="A108" s="4">
        <f t="shared" si="24"/>
        <v>0.42459490740740741</v>
      </c>
      <c r="B108" s="3">
        <f>Params!D$29+HOUR(A108-Params!C$29)*3600+MINUTE(A108-Params!C$29)*60+SECOND(A108-Params!C$29)</f>
        <v>1553300685</v>
      </c>
      <c r="C108">
        <f t="shared" si="25"/>
        <v>3</v>
      </c>
      <c r="D108">
        <f t="shared" ca="1" si="26"/>
        <v>68</v>
      </c>
      <c r="E108">
        <f t="shared" ca="1" si="27"/>
        <v>31996.494556213016</v>
      </c>
      <c r="F108">
        <f t="shared" ca="1" si="28"/>
        <v>54232.895207100592</v>
      </c>
      <c r="G108">
        <f t="shared" ca="1" si="29"/>
        <v>6400.8</v>
      </c>
      <c r="H108" s="9">
        <f t="shared" ca="1" si="32"/>
        <v>-229.54262721893494</v>
      </c>
      <c r="I108" s="9">
        <f t="shared" ca="1" si="32"/>
        <v>38.370426035502973</v>
      </c>
      <c r="J108" s="9">
        <f t="shared" ca="1" si="32"/>
        <v>0</v>
      </c>
      <c r="K108" s="9">
        <f t="shared" ca="1" si="32"/>
        <v>232.72753877596207</v>
      </c>
      <c r="L108" s="9">
        <f t="shared" ca="1" si="32"/>
        <v>-80.510158480007036</v>
      </c>
      <c r="M108">
        <f t="shared" ca="1" si="30"/>
        <v>56.33402695595003</v>
      </c>
      <c r="N108">
        <f t="shared" ca="1" si="31"/>
        <v>33.445351742274816</v>
      </c>
    </row>
    <row r="109" spans="1:14" x14ac:dyDescent="0.25">
      <c r="A109" s="4">
        <f t="shared" si="24"/>
        <v>0.42465277777777777</v>
      </c>
      <c r="B109" s="3">
        <f>Params!D$29+HOUR(A109-Params!C$29)*3600+MINUTE(A109-Params!C$29)*60+SECOND(A109-Params!C$29)</f>
        <v>1553300690</v>
      </c>
      <c r="C109">
        <f t="shared" si="25"/>
        <v>3</v>
      </c>
      <c r="D109">
        <f t="shared" ca="1" si="26"/>
        <v>68</v>
      </c>
      <c r="E109">
        <f t="shared" ca="1" si="27"/>
        <v>30848.781420118343</v>
      </c>
      <c r="F109">
        <f t="shared" ca="1" si="28"/>
        <v>54424.74733727811</v>
      </c>
      <c r="G109">
        <f t="shared" ca="1" si="29"/>
        <v>6400.8</v>
      </c>
      <c r="H109" s="9">
        <f t="shared" ca="1" si="32"/>
        <v>-229.54262721893494</v>
      </c>
      <c r="I109" s="9">
        <f t="shared" ca="1" si="32"/>
        <v>38.370426035502973</v>
      </c>
      <c r="J109" s="9">
        <f t="shared" ca="1" si="32"/>
        <v>0</v>
      </c>
      <c r="K109" s="9">
        <f t="shared" ca="1" si="32"/>
        <v>232.72753877596207</v>
      </c>
      <c r="L109" s="9">
        <f t="shared" ca="1" si="32"/>
        <v>-80.510158480007036</v>
      </c>
      <c r="M109">
        <f t="shared" ca="1" si="30"/>
        <v>56.335724852071003</v>
      </c>
      <c r="N109">
        <f t="shared" ca="1" si="31"/>
        <v>33.42698553583169</v>
      </c>
    </row>
    <row r="110" spans="1:14" x14ac:dyDescent="0.25">
      <c r="A110" s="4">
        <f t="shared" si="24"/>
        <v>0.42471064814814818</v>
      </c>
      <c r="B110" s="3">
        <f>Params!D$29+HOUR(A110-Params!C$29)*3600+MINUTE(A110-Params!C$29)*60+SECOND(A110-Params!C$29)</f>
        <v>1553300695</v>
      </c>
      <c r="C110">
        <f t="shared" si="25"/>
        <v>3</v>
      </c>
      <c r="D110">
        <f t="shared" ca="1" si="26"/>
        <v>68</v>
      </c>
      <c r="E110">
        <f t="shared" ca="1" si="27"/>
        <v>29701.06828402367</v>
      </c>
      <c r="F110">
        <f t="shared" ca="1" si="28"/>
        <v>54616.59946745562</v>
      </c>
      <c r="G110">
        <f t="shared" ca="1" si="29"/>
        <v>6400.8</v>
      </c>
      <c r="H110" s="9">
        <f t="shared" ca="1" si="32"/>
        <v>-229.54262721893494</v>
      </c>
      <c r="I110" s="9">
        <f t="shared" ca="1" si="32"/>
        <v>38.370426035502973</v>
      </c>
      <c r="J110" s="9">
        <f t="shared" ca="1" si="32"/>
        <v>0</v>
      </c>
      <c r="K110" s="9">
        <f t="shared" ca="1" si="32"/>
        <v>232.72753877596207</v>
      </c>
      <c r="L110" s="9">
        <f t="shared" ca="1" si="32"/>
        <v>-80.510158480007036</v>
      </c>
      <c r="M110">
        <f t="shared" ca="1" si="30"/>
        <v>56.337422748191976</v>
      </c>
      <c r="N110">
        <f t="shared" ca="1" si="31"/>
        <v>33.408619329388557</v>
      </c>
    </row>
    <row r="111" spans="1:14" x14ac:dyDescent="0.25">
      <c r="A111" s="4">
        <f t="shared" si="24"/>
        <v>0.42476851851851855</v>
      </c>
      <c r="B111" s="3">
        <f>Params!D$29+HOUR(A111-Params!C$29)*3600+MINUTE(A111-Params!C$29)*60+SECOND(A111-Params!C$29)</f>
        <v>1553300700</v>
      </c>
      <c r="C111">
        <f t="shared" si="25"/>
        <v>3</v>
      </c>
      <c r="D111">
        <f t="shared" ca="1" si="26"/>
        <v>68</v>
      </c>
      <c r="E111">
        <f t="shared" ca="1" si="27"/>
        <v>28553.355147928989</v>
      </c>
      <c r="F111">
        <f t="shared" ca="1" si="28"/>
        <v>54808.451597633139</v>
      </c>
      <c r="G111">
        <f t="shared" ca="1" si="29"/>
        <v>6400.8</v>
      </c>
      <c r="H111" s="9">
        <f t="shared" ca="1" si="32"/>
        <v>-229.54262721893494</v>
      </c>
      <c r="I111" s="9">
        <f t="shared" ca="1" si="32"/>
        <v>38.370426035502973</v>
      </c>
      <c r="J111" s="9">
        <f t="shared" ca="1" si="32"/>
        <v>0</v>
      </c>
      <c r="K111" s="9">
        <f t="shared" ca="1" si="32"/>
        <v>232.72753877596207</v>
      </c>
      <c r="L111" s="9">
        <f t="shared" ca="1" si="32"/>
        <v>-80.510158480007036</v>
      </c>
      <c r="M111">
        <f t="shared" ca="1" si="30"/>
        <v>56.339120644312949</v>
      </c>
      <c r="N111">
        <f t="shared" ca="1" si="31"/>
        <v>33.390253122945431</v>
      </c>
    </row>
    <row r="112" spans="1:14" x14ac:dyDescent="0.25">
      <c r="A112" s="4">
        <f t="shared" si="24"/>
        <v>0.42482638888888885</v>
      </c>
      <c r="B112" s="3">
        <f>Params!D$29+HOUR(A112-Params!C$29)*3600+MINUTE(A112-Params!C$29)*60+SECOND(A112-Params!C$29)</f>
        <v>1553300705</v>
      </c>
      <c r="C112">
        <f t="shared" si="25"/>
        <v>3</v>
      </c>
      <c r="D112">
        <f t="shared" ca="1" si="26"/>
        <v>68</v>
      </c>
      <c r="E112">
        <f t="shared" ca="1" si="27"/>
        <v>27405.642011834316</v>
      </c>
      <c r="F112">
        <f t="shared" ca="1" si="28"/>
        <v>55000.303727810649</v>
      </c>
      <c r="G112">
        <f t="shared" ca="1" si="29"/>
        <v>6400.8</v>
      </c>
      <c r="H112" s="9">
        <f t="shared" ca="1" si="32"/>
        <v>-229.54262721893494</v>
      </c>
      <c r="I112" s="9">
        <f t="shared" ca="1" si="32"/>
        <v>38.370426035502973</v>
      </c>
      <c r="J112" s="9">
        <f t="shared" ca="1" si="32"/>
        <v>0</v>
      </c>
      <c r="K112" s="9">
        <f t="shared" ca="1" si="32"/>
        <v>232.72753877596207</v>
      </c>
      <c r="L112" s="9">
        <f t="shared" ca="1" si="32"/>
        <v>-80.510158480007036</v>
      </c>
      <c r="M112">
        <f t="shared" ca="1" si="30"/>
        <v>56.340818540433922</v>
      </c>
      <c r="N112">
        <f t="shared" ca="1" si="31"/>
        <v>33.371886916502298</v>
      </c>
    </row>
    <row r="113" spans="1:15" x14ac:dyDescent="0.25">
      <c r="A113" s="4">
        <f t="shared" si="24"/>
        <v>0.42488425925925927</v>
      </c>
      <c r="B113" s="3">
        <f>Params!D$29+HOUR(A113-Params!C$29)*3600+MINUTE(A113-Params!C$29)*60+SECOND(A113-Params!C$29)</f>
        <v>1553300710</v>
      </c>
      <c r="C113">
        <f t="shared" si="25"/>
        <v>3</v>
      </c>
      <c r="D113">
        <f t="shared" ca="1" si="26"/>
        <v>68</v>
      </c>
      <c r="E113">
        <f t="shared" ca="1" si="27"/>
        <v>26257.928875739643</v>
      </c>
      <c r="F113">
        <f t="shared" ca="1" si="28"/>
        <v>55192.155857988168</v>
      </c>
      <c r="G113">
        <f t="shared" ca="1" si="29"/>
        <v>6400.8</v>
      </c>
      <c r="H113" s="9">
        <f t="shared" ca="1" si="32"/>
        <v>-229.54262721893494</v>
      </c>
      <c r="I113" s="9">
        <f t="shared" ca="1" si="32"/>
        <v>38.370426035502973</v>
      </c>
      <c r="J113" s="9">
        <f t="shared" ca="1" si="32"/>
        <v>0</v>
      </c>
      <c r="K113" s="9">
        <f t="shared" ca="1" si="32"/>
        <v>232.72753877596207</v>
      </c>
      <c r="L113" s="9">
        <f t="shared" ca="1" si="32"/>
        <v>-80.510158480007036</v>
      </c>
      <c r="M113">
        <f t="shared" ca="1" si="30"/>
        <v>56.342516436554895</v>
      </c>
      <c r="N113">
        <f t="shared" ca="1" si="31"/>
        <v>33.353520710059172</v>
      </c>
    </row>
    <row r="114" spans="1:15" x14ac:dyDescent="0.25">
      <c r="A114" s="4">
        <f t="shared" si="24"/>
        <v>0.42494212962962963</v>
      </c>
      <c r="B114" s="3">
        <f>Params!D$29+HOUR(A114-Params!C$29)*3600+MINUTE(A114-Params!C$29)*60+SECOND(A114-Params!C$29)</f>
        <v>1553300715</v>
      </c>
      <c r="C114">
        <f t="shared" si="25"/>
        <v>3</v>
      </c>
      <c r="D114">
        <f t="shared" ca="1" si="26"/>
        <v>68</v>
      </c>
      <c r="E114">
        <f t="shared" ca="1" si="27"/>
        <v>25110.215739644969</v>
      </c>
      <c r="F114">
        <f t="shared" ca="1" si="28"/>
        <v>55384.007988165686</v>
      </c>
      <c r="G114">
        <f t="shared" ca="1" si="29"/>
        <v>6400.8</v>
      </c>
      <c r="H114" s="9">
        <f t="shared" ca="1" si="32"/>
        <v>-229.54262721893494</v>
      </c>
      <c r="I114" s="9">
        <f t="shared" ca="1" si="32"/>
        <v>38.370426035502973</v>
      </c>
      <c r="J114" s="9">
        <f t="shared" ca="1" si="32"/>
        <v>0</v>
      </c>
      <c r="K114" s="9">
        <f t="shared" ca="1" si="32"/>
        <v>232.72753877596207</v>
      </c>
      <c r="L114" s="9">
        <f t="shared" ca="1" si="32"/>
        <v>-80.510158480007036</v>
      </c>
      <c r="M114">
        <f t="shared" ca="1" si="30"/>
        <v>56.344214332675868</v>
      </c>
      <c r="N114">
        <f t="shared" ca="1" si="31"/>
        <v>33.335154503616039</v>
      </c>
    </row>
    <row r="115" spans="1:15" x14ac:dyDescent="0.25">
      <c r="A115" s="4">
        <f t="shared" si="24"/>
        <v>0.42499999999999999</v>
      </c>
      <c r="B115" s="3">
        <f>Params!D$29+HOUR(A115-Params!C$29)*3600+MINUTE(A115-Params!C$29)*60+SECOND(A115-Params!C$29)</f>
        <v>1553300720</v>
      </c>
      <c r="C115">
        <f t="shared" si="25"/>
        <v>3</v>
      </c>
      <c r="D115">
        <f t="shared" ca="1" si="26"/>
        <v>68</v>
      </c>
      <c r="E115">
        <f t="shared" ca="1" si="27"/>
        <v>23962.502603550296</v>
      </c>
      <c r="F115">
        <f t="shared" ca="1" si="28"/>
        <v>55575.860118343197</v>
      </c>
      <c r="G115">
        <f t="shared" ca="1" si="29"/>
        <v>6400.8</v>
      </c>
      <c r="H115" s="9">
        <f t="shared" ca="1" si="32"/>
        <v>-229.54262721893494</v>
      </c>
      <c r="I115" s="9">
        <f t="shared" ca="1" si="32"/>
        <v>38.370426035502973</v>
      </c>
      <c r="J115" s="9">
        <f t="shared" ca="1" si="32"/>
        <v>0</v>
      </c>
      <c r="K115" s="9">
        <f t="shared" ca="1" si="32"/>
        <v>232.72753877596207</v>
      </c>
      <c r="L115" s="9">
        <f t="shared" ca="1" si="32"/>
        <v>-80.510158480007036</v>
      </c>
      <c r="M115">
        <f t="shared" ca="1" si="30"/>
        <v>56.345912228796841</v>
      </c>
      <c r="N115">
        <f t="shared" ca="1" si="31"/>
        <v>33.316788297172913</v>
      </c>
    </row>
    <row r="116" spans="1:15" x14ac:dyDescent="0.25">
      <c r="A116" s="4">
        <f t="shared" si="24"/>
        <v>0.42505787037037041</v>
      </c>
      <c r="B116" s="3">
        <f>Params!D$29+HOUR(A116-Params!C$29)*3600+MINUTE(A116-Params!C$29)*60+SECOND(A116-Params!C$29)</f>
        <v>1553300725</v>
      </c>
      <c r="C116">
        <f t="shared" si="25"/>
        <v>3</v>
      </c>
      <c r="D116">
        <f t="shared" ca="1" si="26"/>
        <v>68</v>
      </c>
      <c r="E116">
        <f t="shared" ca="1" si="27"/>
        <v>22814.789467455616</v>
      </c>
      <c r="F116">
        <f t="shared" ca="1" si="28"/>
        <v>55767.712248520707</v>
      </c>
      <c r="G116">
        <f t="shared" ca="1" si="29"/>
        <v>6400.8</v>
      </c>
      <c r="H116" s="9">
        <f t="shared" ca="1" si="32"/>
        <v>-229.54262721893494</v>
      </c>
      <c r="I116" s="9">
        <f t="shared" ca="1" si="32"/>
        <v>38.370426035502973</v>
      </c>
      <c r="J116" s="9">
        <f t="shared" ca="1" si="32"/>
        <v>0</v>
      </c>
      <c r="K116" s="9">
        <f t="shared" ca="1" si="32"/>
        <v>232.72753877596207</v>
      </c>
      <c r="L116" s="9">
        <f t="shared" ca="1" si="32"/>
        <v>-80.510158480007036</v>
      </c>
      <c r="M116">
        <f t="shared" ca="1" si="30"/>
        <v>56.347610124917814</v>
      </c>
      <c r="N116">
        <f t="shared" ca="1" si="31"/>
        <v>33.29842209072978</v>
      </c>
    </row>
    <row r="117" spans="1:15" x14ac:dyDescent="0.25">
      <c r="A117" s="4">
        <f t="shared" si="24"/>
        <v>0.42511574074074071</v>
      </c>
      <c r="B117" s="3">
        <f>Params!D$29+HOUR(A117-Params!C$29)*3600+MINUTE(A117-Params!C$29)*60+SECOND(A117-Params!C$29)</f>
        <v>1553300730</v>
      </c>
      <c r="C117">
        <f t="shared" si="25"/>
        <v>3</v>
      </c>
      <c r="D117">
        <f t="shared" ca="1" si="26"/>
        <v>68</v>
      </c>
      <c r="E117">
        <f t="shared" ca="1" si="27"/>
        <v>21667.076331360942</v>
      </c>
      <c r="F117">
        <f t="shared" ca="1" si="28"/>
        <v>55959.564378698225</v>
      </c>
      <c r="G117">
        <f t="shared" ca="1" si="29"/>
        <v>6400.8</v>
      </c>
      <c r="H117" s="9">
        <f t="shared" ca="1" si="32"/>
        <v>-229.54262721893494</v>
      </c>
      <c r="I117" s="9">
        <f t="shared" ca="1" si="32"/>
        <v>38.370426035502973</v>
      </c>
      <c r="J117" s="9">
        <f t="shared" ca="1" si="32"/>
        <v>0</v>
      </c>
      <c r="K117" s="9">
        <f t="shared" ca="1" si="32"/>
        <v>232.72753877596207</v>
      </c>
      <c r="L117" s="9">
        <f t="shared" ca="1" si="32"/>
        <v>-80.510158480007036</v>
      </c>
      <c r="M117">
        <f t="shared" ca="1" si="30"/>
        <v>56.349308021038787</v>
      </c>
      <c r="N117">
        <f t="shared" ca="1" si="31"/>
        <v>33.280055884286654</v>
      </c>
    </row>
    <row r="118" spans="1:15" x14ac:dyDescent="0.25">
      <c r="A118" s="4">
        <f t="shared" si="24"/>
        <v>0.42517361111111113</v>
      </c>
      <c r="B118" s="3">
        <f>Params!D$29+HOUR(A118-Params!C$29)*3600+MINUTE(A118-Params!C$29)*60+SECOND(A118-Params!C$29)</f>
        <v>1553300735</v>
      </c>
      <c r="C118">
        <f t="shared" si="25"/>
        <v>3</v>
      </c>
      <c r="D118">
        <f t="shared" ca="1" si="26"/>
        <v>68</v>
      </c>
      <c r="E118">
        <f t="shared" ca="1" si="27"/>
        <v>20519.363195266269</v>
      </c>
      <c r="F118">
        <f t="shared" ca="1" si="28"/>
        <v>56151.416508875744</v>
      </c>
      <c r="G118">
        <f t="shared" ca="1" si="29"/>
        <v>6400.8</v>
      </c>
      <c r="H118" s="9">
        <f t="shared" ca="1" si="32"/>
        <v>-229.54262721893494</v>
      </c>
      <c r="I118" s="9">
        <f t="shared" ca="1" si="32"/>
        <v>38.370426035502973</v>
      </c>
      <c r="J118" s="9">
        <f t="shared" ca="1" si="32"/>
        <v>0</v>
      </c>
      <c r="K118" s="9">
        <f t="shared" ca="1" si="32"/>
        <v>232.72753877596207</v>
      </c>
      <c r="L118" s="9">
        <f t="shared" ca="1" si="32"/>
        <v>-80.510158480007036</v>
      </c>
      <c r="M118">
        <f t="shared" ca="1" si="30"/>
        <v>56.35100591715976</v>
      </c>
      <c r="N118">
        <f t="shared" ca="1" si="31"/>
        <v>33.26168967784352</v>
      </c>
    </row>
    <row r="119" spans="1:15" x14ac:dyDescent="0.25">
      <c r="A119" s="4">
        <f t="shared" si="24"/>
        <v>0.42523148148148149</v>
      </c>
      <c r="B119" s="3">
        <f>Params!D$29+HOUR(A119-Params!C$29)*3600+MINUTE(A119-Params!C$29)*60+SECOND(A119-Params!C$29)</f>
        <v>1553300740</v>
      </c>
      <c r="C119">
        <f t="shared" si="25"/>
        <v>3</v>
      </c>
      <c r="D119">
        <f t="shared" ca="1" si="26"/>
        <v>68</v>
      </c>
      <c r="E119">
        <f t="shared" ca="1" si="27"/>
        <v>19371.650059171596</v>
      </c>
      <c r="F119">
        <f t="shared" ca="1" si="28"/>
        <v>56343.268639053254</v>
      </c>
      <c r="G119">
        <f t="shared" ca="1" si="29"/>
        <v>6400.8</v>
      </c>
      <c r="H119" s="9">
        <f t="shared" ca="1" si="32"/>
        <v>-229.54262721893494</v>
      </c>
      <c r="I119" s="9">
        <f t="shared" ca="1" si="32"/>
        <v>38.370426035502973</v>
      </c>
      <c r="J119" s="9">
        <f t="shared" ca="1" si="32"/>
        <v>0</v>
      </c>
      <c r="K119" s="9">
        <f t="shared" ca="1" si="32"/>
        <v>232.72753877596207</v>
      </c>
      <c r="L119" s="9">
        <f t="shared" ca="1" si="32"/>
        <v>-80.510158480007036</v>
      </c>
      <c r="M119">
        <f t="shared" ca="1" si="30"/>
        <v>56.352703813280733</v>
      </c>
      <c r="N119">
        <f t="shared" ca="1" si="31"/>
        <v>33.243323471400394</v>
      </c>
    </row>
    <row r="120" spans="1:15" x14ac:dyDescent="0.25">
      <c r="A120" s="4">
        <f t="shared" si="24"/>
        <v>0.42528935185185185</v>
      </c>
      <c r="B120" s="3">
        <f>Params!D$29+HOUR(A120-Params!C$29)*3600+MINUTE(A120-Params!C$29)*60+SECOND(A120-Params!C$29)</f>
        <v>1553300745</v>
      </c>
      <c r="C120">
        <f t="shared" si="25"/>
        <v>3</v>
      </c>
      <c r="D120">
        <f t="shared" ca="1" si="26"/>
        <v>68</v>
      </c>
      <c r="E120">
        <f t="shared" ca="1" si="27"/>
        <v>18223.936923076923</v>
      </c>
      <c r="F120">
        <f t="shared" ca="1" si="28"/>
        <v>56535.120769230773</v>
      </c>
      <c r="G120">
        <f t="shared" ca="1" si="29"/>
        <v>6400.8</v>
      </c>
      <c r="H120" s="9">
        <f t="shared" ca="1" si="32"/>
        <v>-229.54262721893494</v>
      </c>
      <c r="I120" s="9">
        <f t="shared" ca="1" si="32"/>
        <v>38.370426035502973</v>
      </c>
      <c r="J120" s="9">
        <f t="shared" ca="1" si="32"/>
        <v>0</v>
      </c>
      <c r="K120" s="9">
        <f t="shared" ca="1" si="32"/>
        <v>232.72753877596207</v>
      </c>
      <c r="L120" s="9">
        <f t="shared" ca="1" si="32"/>
        <v>-80.510158480007036</v>
      </c>
      <c r="M120">
        <f t="shared" ca="1" si="30"/>
        <v>56.354401709401706</v>
      </c>
      <c r="N120">
        <f t="shared" ca="1" si="31"/>
        <v>33.224957264957261</v>
      </c>
    </row>
    <row r="121" spans="1:15" x14ac:dyDescent="0.25">
      <c r="A121" s="4">
        <f t="shared" si="24"/>
        <v>0.42534722222222227</v>
      </c>
      <c r="B121" s="3">
        <f>Params!D$29+HOUR(A121-Params!C$29)*3600+MINUTE(A121-Params!C$29)*60+SECOND(A121-Params!C$29)</f>
        <v>1553300750</v>
      </c>
      <c r="C121">
        <f t="shared" si="25"/>
        <v>3</v>
      </c>
      <c r="D121">
        <f t="shared" ca="1" si="26"/>
        <v>68</v>
      </c>
      <c r="E121">
        <f t="shared" ca="1" si="27"/>
        <v>17076.223786982242</v>
      </c>
      <c r="F121">
        <f t="shared" ca="1" si="28"/>
        <v>56726.972899408283</v>
      </c>
      <c r="G121">
        <f t="shared" ca="1" si="29"/>
        <v>6400.8</v>
      </c>
      <c r="H121" s="9">
        <f t="shared" ca="1" si="32"/>
        <v>-229.54262721893494</v>
      </c>
      <c r="I121" s="9">
        <f t="shared" ca="1" si="32"/>
        <v>38.370426035502973</v>
      </c>
      <c r="J121" s="9">
        <f t="shared" ca="1" si="32"/>
        <v>0</v>
      </c>
      <c r="K121" s="9">
        <f t="shared" ca="1" si="32"/>
        <v>232.72753877596207</v>
      </c>
      <c r="L121" s="9">
        <f t="shared" ca="1" si="32"/>
        <v>-80.510158480007036</v>
      </c>
      <c r="M121">
        <f t="shared" ca="1" si="30"/>
        <v>56.356099605522679</v>
      </c>
      <c r="N121">
        <f t="shared" ca="1" si="31"/>
        <v>33.206591058514135</v>
      </c>
    </row>
    <row r="122" spans="1:15" x14ac:dyDescent="0.25">
      <c r="A122" s="4">
        <f t="shared" si="24"/>
        <v>0.42540509259259257</v>
      </c>
      <c r="B122" s="3">
        <f>Params!D$29+HOUR(A122-Params!C$29)*3600+MINUTE(A122-Params!C$29)*60+SECOND(A122-Params!C$29)</f>
        <v>1553300755</v>
      </c>
      <c r="C122">
        <f t="shared" si="25"/>
        <v>3</v>
      </c>
      <c r="D122">
        <f t="shared" ca="1" si="26"/>
        <v>68</v>
      </c>
      <c r="E122">
        <f t="shared" ca="1" si="27"/>
        <v>15928.510650887569</v>
      </c>
      <c r="F122">
        <f t="shared" ca="1" si="28"/>
        <v>56918.825029585802</v>
      </c>
      <c r="G122">
        <f t="shared" ca="1" si="29"/>
        <v>6400.8</v>
      </c>
      <c r="H122" s="9">
        <f t="shared" ca="1" si="32"/>
        <v>-229.54262721893494</v>
      </c>
      <c r="I122" s="9">
        <f t="shared" ca="1" si="32"/>
        <v>38.370426035502973</v>
      </c>
      <c r="J122" s="9">
        <f t="shared" ca="1" si="32"/>
        <v>0</v>
      </c>
      <c r="K122" s="9">
        <f t="shared" ca="1" si="32"/>
        <v>232.72753877596207</v>
      </c>
      <c r="L122" s="9">
        <f t="shared" ca="1" si="32"/>
        <v>-80.510158480007036</v>
      </c>
      <c r="M122">
        <f t="shared" ca="1" si="30"/>
        <v>56.357797501643653</v>
      </c>
      <c r="N122">
        <f t="shared" ca="1" si="31"/>
        <v>33.188224852071002</v>
      </c>
    </row>
    <row r="123" spans="1:15" x14ac:dyDescent="0.25">
      <c r="A123" s="4">
        <f t="shared" si="24"/>
        <v>0.42546296296296293</v>
      </c>
      <c r="B123" s="3">
        <f>Params!D$29+HOUR(A123-Params!C$29)*3600+MINUTE(A123-Params!C$29)*60+SECOND(A123-Params!C$29)</f>
        <v>1553300760</v>
      </c>
      <c r="C123">
        <f t="shared" si="25"/>
        <v>3</v>
      </c>
      <c r="D123">
        <f t="shared" ca="1" si="26"/>
        <v>68</v>
      </c>
      <c r="E123">
        <f t="shared" ca="1" si="27"/>
        <v>14780.797514792896</v>
      </c>
      <c r="F123">
        <f t="shared" ca="1" si="28"/>
        <v>57110.67715976332</v>
      </c>
      <c r="G123">
        <f t="shared" ca="1" si="29"/>
        <v>6400.8</v>
      </c>
      <c r="H123" s="9">
        <f t="shared" ca="1" si="32"/>
        <v>-229.54262721893494</v>
      </c>
      <c r="I123" s="9">
        <f t="shared" ca="1" si="32"/>
        <v>38.370426035502973</v>
      </c>
      <c r="J123" s="9">
        <f t="shared" ca="1" si="32"/>
        <v>0</v>
      </c>
      <c r="K123" s="9">
        <f t="shared" ca="1" si="32"/>
        <v>232.72753877596207</v>
      </c>
      <c r="L123" s="9">
        <f t="shared" ca="1" si="32"/>
        <v>-80.510158480007036</v>
      </c>
      <c r="M123">
        <f t="shared" ca="1" si="30"/>
        <v>56.359495397764626</v>
      </c>
      <c r="N123">
        <f t="shared" ca="1" si="31"/>
        <v>33.169858645627876</v>
      </c>
    </row>
    <row r="124" spans="1:15" x14ac:dyDescent="0.25">
      <c r="A124" s="4">
        <f t="shared" si="24"/>
        <v>0.42552083333333335</v>
      </c>
      <c r="B124" s="3">
        <f>Params!D$29+HOUR(A124-Params!C$29)*3600+MINUTE(A124-Params!C$29)*60+SECOND(A124-Params!C$29)</f>
        <v>1553300765</v>
      </c>
      <c r="C124">
        <f t="shared" si="25"/>
        <v>3</v>
      </c>
      <c r="D124">
        <f t="shared" ca="1" si="26"/>
        <v>68</v>
      </c>
      <c r="E124">
        <f t="shared" ca="1" si="27"/>
        <v>13633.084378698222</v>
      </c>
      <c r="F124">
        <f t="shared" ca="1" si="28"/>
        <v>57302.52928994083</v>
      </c>
      <c r="G124">
        <f t="shared" ca="1" si="29"/>
        <v>6400.8</v>
      </c>
      <c r="H124" s="9">
        <f t="shared" ca="1" si="32"/>
        <v>-229.54262721893494</v>
      </c>
      <c r="I124" s="9">
        <f t="shared" ca="1" si="32"/>
        <v>38.370426035502973</v>
      </c>
      <c r="J124" s="9">
        <f t="shared" ca="1" si="32"/>
        <v>0</v>
      </c>
      <c r="K124" s="9">
        <f t="shared" ca="1" si="32"/>
        <v>232.72753877596207</v>
      </c>
      <c r="L124" s="9">
        <f t="shared" ca="1" si="32"/>
        <v>-80.510158480007036</v>
      </c>
      <c r="M124">
        <f t="shared" ca="1" si="30"/>
        <v>56.361193293885599</v>
      </c>
      <c r="N124">
        <f t="shared" ca="1" si="31"/>
        <v>33.15149243918475</v>
      </c>
      <c r="O124" s="15"/>
    </row>
    <row r="125" spans="1:15" x14ac:dyDescent="0.25">
      <c r="A125" s="4">
        <f t="shared" si="24"/>
        <v>0.42557870370370371</v>
      </c>
      <c r="B125" s="3">
        <f>Params!D$29+HOUR(A125-Params!C$29)*3600+MINUTE(A125-Params!C$29)*60+SECOND(A125-Params!C$29)</f>
        <v>1553300770</v>
      </c>
      <c r="C125">
        <f t="shared" si="25"/>
        <v>3</v>
      </c>
      <c r="D125">
        <f t="shared" ca="1" si="26"/>
        <v>68</v>
      </c>
      <c r="E125">
        <f t="shared" ca="1" si="27"/>
        <v>12485.371242603549</v>
      </c>
      <c r="F125">
        <f t="shared" ca="1" si="28"/>
        <v>57494.381420118341</v>
      </c>
      <c r="G125">
        <f t="shared" ca="1" si="29"/>
        <v>6400.8</v>
      </c>
      <c r="H125" s="9">
        <f t="shared" ca="1" si="32"/>
        <v>-229.54262721893494</v>
      </c>
      <c r="I125" s="9">
        <f t="shared" ca="1" si="32"/>
        <v>38.370426035502973</v>
      </c>
      <c r="J125" s="9">
        <f t="shared" ca="1" si="32"/>
        <v>0</v>
      </c>
      <c r="K125" s="9">
        <f t="shared" ca="1" si="32"/>
        <v>232.72753877596207</v>
      </c>
      <c r="L125" s="9">
        <f t="shared" ca="1" si="32"/>
        <v>-80.510158480007036</v>
      </c>
      <c r="M125">
        <f t="shared" ca="1" si="30"/>
        <v>56.362891190006572</v>
      </c>
      <c r="N125">
        <f t="shared" ca="1" si="31"/>
        <v>33.133126232741617</v>
      </c>
      <c r="O125" s="15"/>
    </row>
    <row r="126" spans="1:15" x14ac:dyDescent="0.25">
      <c r="A126" s="4">
        <f t="shared" si="24"/>
        <v>0.42563657407407413</v>
      </c>
      <c r="B126" s="3">
        <f>Params!D$29+HOUR(A126-Params!C$29)*3600+MINUTE(A126-Params!C$29)*60+SECOND(A126-Params!C$29)</f>
        <v>1553300775</v>
      </c>
      <c r="C126">
        <f t="shared" si="25"/>
        <v>3</v>
      </c>
      <c r="D126">
        <f t="shared" ca="1" si="26"/>
        <v>68</v>
      </c>
      <c r="E126">
        <f t="shared" ca="1" si="27"/>
        <v>11337.658106508869</v>
      </c>
      <c r="F126">
        <f t="shared" ca="1" si="28"/>
        <v>57686.233550295859</v>
      </c>
      <c r="G126">
        <f t="shared" ca="1" si="29"/>
        <v>6400.8</v>
      </c>
      <c r="H126" s="9">
        <f t="shared" ca="1" si="32"/>
        <v>-229.54262721893494</v>
      </c>
      <c r="I126" s="9">
        <f t="shared" ca="1" si="32"/>
        <v>38.370426035502973</v>
      </c>
      <c r="J126" s="9">
        <f t="shared" ca="1" si="32"/>
        <v>0</v>
      </c>
      <c r="K126" s="9">
        <f t="shared" ca="1" si="32"/>
        <v>232.72753877596207</v>
      </c>
      <c r="L126" s="9">
        <f t="shared" ca="1" si="32"/>
        <v>-80.510158480007036</v>
      </c>
      <c r="M126">
        <f t="shared" ca="1" si="30"/>
        <v>56.364589086127545</v>
      </c>
      <c r="N126">
        <f t="shared" ca="1" si="31"/>
        <v>33.114760026298491</v>
      </c>
      <c r="O126" s="15"/>
    </row>
    <row r="127" spans="1:15" x14ac:dyDescent="0.25">
      <c r="A127" s="4">
        <f t="shared" si="24"/>
        <v>0.42569444444444443</v>
      </c>
      <c r="B127" s="3">
        <f>Params!D$29+HOUR(A127-Params!C$29)*3600+MINUTE(A127-Params!C$29)*60+SECOND(A127-Params!C$29)</f>
        <v>1553300780</v>
      </c>
      <c r="C127">
        <f t="shared" si="25"/>
        <v>3</v>
      </c>
      <c r="D127">
        <f t="shared" ca="1" si="26"/>
        <v>68</v>
      </c>
      <c r="E127">
        <f t="shared" ca="1" si="27"/>
        <v>10189.944970414203</v>
      </c>
      <c r="F127">
        <f t="shared" ca="1" si="28"/>
        <v>57878.085680473378</v>
      </c>
      <c r="G127">
        <f t="shared" ca="1" si="29"/>
        <v>6400.8</v>
      </c>
      <c r="H127" s="9">
        <f t="shared" ca="1" si="32"/>
        <v>-229.54262721893494</v>
      </c>
      <c r="I127" s="9">
        <f t="shared" ca="1" si="32"/>
        <v>38.370426035502973</v>
      </c>
      <c r="J127" s="9">
        <f t="shared" ca="1" si="32"/>
        <v>0</v>
      </c>
      <c r="K127" s="9">
        <f t="shared" ca="1" si="32"/>
        <v>232.72753877596207</v>
      </c>
      <c r="L127" s="9">
        <f t="shared" ca="1" si="32"/>
        <v>-80.510158480007036</v>
      </c>
      <c r="M127">
        <f t="shared" ca="1" si="30"/>
        <v>56.366286982248518</v>
      </c>
      <c r="N127">
        <f t="shared" ca="1" si="31"/>
        <v>33.096393819855358</v>
      </c>
      <c r="O127" s="12"/>
    </row>
    <row r="128" spans="1:15" x14ac:dyDescent="0.25">
      <c r="A128" s="4">
        <f t="shared" si="24"/>
        <v>0.42575231481481479</v>
      </c>
      <c r="B128" s="3">
        <f>Params!D$29+HOUR(A128-Params!C$29)*3600+MINUTE(A128-Params!C$29)*60+SECOND(A128-Params!C$29)</f>
        <v>1553300785</v>
      </c>
      <c r="C128">
        <f t="shared" si="25"/>
        <v>3</v>
      </c>
      <c r="D128">
        <f t="shared" ca="1" si="26"/>
        <v>68</v>
      </c>
      <c r="E128">
        <f t="shared" ca="1" si="27"/>
        <v>9042.231834319522</v>
      </c>
      <c r="F128">
        <f t="shared" ca="1" si="28"/>
        <v>58069.937810650888</v>
      </c>
      <c r="G128">
        <f t="shared" ca="1" si="29"/>
        <v>6400.8</v>
      </c>
      <c r="H128" s="9">
        <f t="shared" ca="1" si="32"/>
        <v>-229.54262721893494</v>
      </c>
      <c r="I128" s="9">
        <f t="shared" ca="1" si="32"/>
        <v>38.370426035502973</v>
      </c>
      <c r="J128" s="9">
        <f t="shared" ca="1" si="32"/>
        <v>0</v>
      </c>
      <c r="K128" s="9">
        <f t="shared" ca="1" si="32"/>
        <v>232.72753877596207</v>
      </c>
      <c r="L128" s="9">
        <f t="shared" ca="1" si="32"/>
        <v>-80.510158480007036</v>
      </c>
      <c r="M128">
        <f t="shared" ca="1" si="30"/>
        <v>56.367984878369491</v>
      </c>
      <c r="N128">
        <f t="shared" ca="1" si="31"/>
        <v>33.078027613412232</v>
      </c>
      <c r="O128" s="12"/>
    </row>
    <row r="129" spans="1:19" x14ac:dyDescent="0.25">
      <c r="A129" s="4">
        <f t="shared" si="24"/>
        <v>0.42581018518518521</v>
      </c>
      <c r="B129" s="3">
        <f>Params!D$29+HOUR(A129-Params!C$29)*3600+MINUTE(A129-Params!C$29)*60+SECOND(A129-Params!C$29)</f>
        <v>1553300790</v>
      </c>
      <c r="C129">
        <f t="shared" si="25"/>
        <v>3</v>
      </c>
      <c r="D129">
        <f t="shared" ca="1" si="26"/>
        <v>68</v>
      </c>
      <c r="E129">
        <f t="shared" ca="1" si="27"/>
        <v>7894.5186982248415</v>
      </c>
      <c r="F129">
        <f t="shared" ca="1" si="28"/>
        <v>58261.789940828407</v>
      </c>
      <c r="G129">
        <f t="shared" ca="1" si="29"/>
        <v>6400.8</v>
      </c>
      <c r="H129" s="9">
        <f t="shared" ca="1" si="32"/>
        <v>-229.54262721893494</v>
      </c>
      <c r="I129" s="9">
        <f t="shared" ca="1" si="32"/>
        <v>38.370426035502973</v>
      </c>
      <c r="J129" s="9">
        <f t="shared" ca="1" si="32"/>
        <v>0</v>
      </c>
      <c r="K129" s="9">
        <f t="shared" ca="1" si="32"/>
        <v>232.72753877596207</v>
      </c>
      <c r="L129" s="9">
        <f t="shared" ca="1" si="32"/>
        <v>-80.510158480007036</v>
      </c>
      <c r="M129">
        <f t="shared" ca="1" si="30"/>
        <v>56.369682774490464</v>
      </c>
      <c r="N129">
        <f t="shared" ca="1" si="31"/>
        <v>33.059661406969099</v>
      </c>
    </row>
    <row r="130" spans="1:19" x14ac:dyDescent="0.25">
      <c r="A130" s="4">
        <f t="shared" si="24"/>
        <v>0.42586805555555557</v>
      </c>
      <c r="B130" s="3">
        <f>Params!D$29+HOUR(A130-Params!C$29)*3600+MINUTE(A130-Params!C$29)*60+SECOND(A130-Params!C$29)</f>
        <v>1553300795</v>
      </c>
      <c r="C130">
        <f t="shared" si="25"/>
        <v>3</v>
      </c>
      <c r="D130">
        <f t="shared" ca="1" si="26"/>
        <v>68</v>
      </c>
      <c r="E130">
        <f t="shared" ca="1" si="27"/>
        <v>6746.8055621301755</v>
      </c>
      <c r="F130">
        <f t="shared" ca="1" si="28"/>
        <v>58453.642071005917</v>
      </c>
      <c r="G130">
        <f t="shared" ca="1" si="29"/>
        <v>6400.8</v>
      </c>
      <c r="H130" s="9">
        <f t="shared" ca="1" si="32"/>
        <v>-229.54262721893494</v>
      </c>
      <c r="I130" s="9">
        <f t="shared" ca="1" si="32"/>
        <v>38.370426035502973</v>
      </c>
      <c r="J130" s="9">
        <f t="shared" ca="1" si="32"/>
        <v>0</v>
      </c>
      <c r="K130" s="9">
        <f t="shared" ca="1" si="32"/>
        <v>232.72753877596207</v>
      </c>
      <c r="L130" s="9">
        <f t="shared" ca="1" si="32"/>
        <v>-80.510158480007036</v>
      </c>
      <c r="M130">
        <f t="shared" ca="1" si="30"/>
        <v>56.371380670611437</v>
      </c>
      <c r="N130">
        <f t="shared" ca="1" si="31"/>
        <v>33.041295200525973</v>
      </c>
    </row>
    <row r="131" spans="1:19" x14ac:dyDescent="0.25">
      <c r="A131" s="4">
        <f t="shared" si="24"/>
        <v>0.42592592592592587</v>
      </c>
      <c r="B131" s="3">
        <f>Params!D$29+HOUR(A131-Params!C$29)*3600+MINUTE(A131-Params!C$29)*60+SECOND(A131-Params!C$29)</f>
        <v>1553300800</v>
      </c>
      <c r="C131">
        <f t="shared" si="25"/>
        <v>3</v>
      </c>
      <c r="D131">
        <f t="shared" ca="1" si="26"/>
        <v>68</v>
      </c>
      <c r="E131">
        <f t="shared" ca="1" si="27"/>
        <v>5599.092426035495</v>
      </c>
      <c r="F131">
        <f t="shared" ca="1" si="28"/>
        <v>58645.494201183436</v>
      </c>
      <c r="G131">
        <f t="shared" ca="1" si="29"/>
        <v>6400.8</v>
      </c>
      <c r="H131" s="9">
        <f t="shared" ca="1" si="32"/>
        <v>-229.54262721893494</v>
      </c>
      <c r="I131" s="9">
        <f t="shared" ca="1" si="32"/>
        <v>38.370426035502973</v>
      </c>
      <c r="J131" s="9">
        <f t="shared" ca="1" si="32"/>
        <v>0</v>
      </c>
      <c r="K131" s="9">
        <f t="shared" ca="1" si="32"/>
        <v>232.72753877596207</v>
      </c>
      <c r="L131" s="9">
        <f t="shared" ca="1" si="32"/>
        <v>-80.510158480007036</v>
      </c>
      <c r="M131">
        <f t="shared" ca="1" si="30"/>
        <v>56.37307856673241</v>
      </c>
      <c r="N131">
        <f t="shared" ca="1" si="31"/>
        <v>33.022928994082839</v>
      </c>
    </row>
    <row r="132" spans="1:19" x14ac:dyDescent="0.25">
      <c r="A132" s="4">
        <f t="shared" ref="A132:A162" si="33">TIME(HOUR(A131),MINUTE(A131),SECOND(A131)+5)</f>
        <v>0.42598379629629629</v>
      </c>
      <c r="B132" s="3">
        <f>Params!D$29+HOUR(A132-Params!C$29)*3600+MINUTE(A132-Params!C$29)*60+SECOND(A132-Params!C$29)</f>
        <v>1553300805</v>
      </c>
      <c r="C132">
        <f t="shared" ref="C132:C162" si="34">_xlfn.IFNA(VLOOKUP(A132,A$2:D$3,4,FALSE),C131)</f>
        <v>3</v>
      </c>
      <c r="D132">
        <f t="shared" ref="D132:D162" ca="1" si="35">IF(A132=INDIRECT("A"&amp;C132),ROW(),D131)</f>
        <v>68</v>
      </c>
      <c r="E132">
        <f t="shared" ref="E132:E162" ca="1" si="36">INDIRECT("E$"&amp;C132)+INDIRECT("H$"&amp;C132)*($B132-INDIRECT("B$"&amp;D132))</f>
        <v>4451.379289940829</v>
      </c>
      <c r="F132">
        <f t="shared" ref="F132:F162" ca="1" si="37">INDIRECT("F$"&amp;C132)+INDIRECT("I$"&amp;C132)*($B132-INDIRECT("B$"&amp;D132))</f>
        <v>58837.346331360954</v>
      </c>
      <c r="G132">
        <f t="shared" ref="G132:G162" ca="1" si="38">INDIRECT("G$"&amp;C132)+INDIRECT("J$"&amp;C132)*($B132-INDIRECT("B$"&amp;D132))</f>
        <v>6400.8</v>
      </c>
      <c r="H132" s="9">
        <f t="shared" ca="1" si="32"/>
        <v>-229.54262721893494</v>
      </c>
      <c r="I132" s="9">
        <f t="shared" ca="1" si="32"/>
        <v>38.370426035502973</v>
      </c>
      <c r="J132" s="9">
        <f t="shared" ca="1" si="32"/>
        <v>0</v>
      </c>
      <c r="K132" s="9">
        <f t="shared" ca="1" si="32"/>
        <v>232.72753877596207</v>
      </c>
      <c r="L132" s="9">
        <f t="shared" ca="1" si="32"/>
        <v>-80.510158480007036</v>
      </c>
      <c r="M132">
        <f t="shared" ref="M132:M162" ca="1" si="39">INDIRECT("M$"&amp;C132)+INDIRECT("O$"&amp;C132)*($B132-INDIRECT("B$"&amp;D132))</f>
        <v>56.374776462853383</v>
      </c>
      <c r="N132">
        <f t="shared" ref="N132:N162" ca="1" si="40">INDIRECT("N$"&amp;C132)+INDIRECT("P$"&amp;C132)*($B132-INDIRECT("B$"&amp;D132))</f>
        <v>33.004562787639713</v>
      </c>
    </row>
    <row r="133" spans="1:19" x14ac:dyDescent="0.25">
      <c r="A133" s="4">
        <f t="shared" si="33"/>
        <v>0.42604166666666665</v>
      </c>
      <c r="B133" s="3">
        <f>Params!D$29+HOUR(A133-Params!C$29)*3600+MINUTE(A133-Params!C$29)*60+SECOND(A133-Params!C$29)</f>
        <v>1553300810</v>
      </c>
      <c r="C133">
        <f t="shared" si="34"/>
        <v>3</v>
      </c>
      <c r="D133">
        <f t="shared" ca="1" si="35"/>
        <v>68</v>
      </c>
      <c r="E133">
        <f t="shared" ca="1" si="36"/>
        <v>3303.6661538461485</v>
      </c>
      <c r="F133">
        <f t="shared" ca="1" si="37"/>
        <v>59029.198461538464</v>
      </c>
      <c r="G133">
        <f t="shared" ca="1" si="38"/>
        <v>6400.8</v>
      </c>
      <c r="H133" s="9">
        <f t="shared" ref="H133:L161" ca="1" si="41">INDIRECT(ADDRESS($C133,COLUMN()))</f>
        <v>-229.54262721893494</v>
      </c>
      <c r="I133" s="9">
        <f t="shared" ca="1" si="41"/>
        <v>38.370426035502973</v>
      </c>
      <c r="J133" s="9">
        <f t="shared" ca="1" si="41"/>
        <v>0</v>
      </c>
      <c r="K133" s="9">
        <f t="shared" ca="1" si="41"/>
        <v>232.72753877596207</v>
      </c>
      <c r="L133" s="9">
        <f t="shared" ca="1" si="41"/>
        <v>-80.510158480007036</v>
      </c>
      <c r="M133">
        <f t="shared" ca="1" si="39"/>
        <v>56.376474358974356</v>
      </c>
      <c r="N133">
        <f t="shared" ca="1" si="40"/>
        <v>32.98619658119658</v>
      </c>
    </row>
    <row r="134" spans="1:19" x14ac:dyDescent="0.25">
      <c r="A134" s="4">
        <f t="shared" si="33"/>
        <v>0.42609953703703707</v>
      </c>
      <c r="B134" s="3">
        <f>Params!D$29+HOUR(A134-Params!C$29)*3600+MINUTE(A134-Params!C$29)*60+SECOND(A134-Params!C$29)</f>
        <v>1553300815</v>
      </c>
      <c r="C134">
        <f t="shared" si="34"/>
        <v>3</v>
      </c>
      <c r="D134">
        <f t="shared" ca="1" si="35"/>
        <v>68</v>
      </c>
      <c r="E134">
        <f t="shared" ca="1" si="36"/>
        <v>2155.953017751468</v>
      </c>
      <c r="F134">
        <f t="shared" ca="1" si="37"/>
        <v>59221.050591715975</v>
      </c>
      <c r="G134">
        <f t="shared" ca="1" si="38"/>
        <v>6400.8</v>
      </c>
      <c r="H134" s="9">
        <f t="shared" ca="1" si="41"/>
        <v>-229.54262721893494</v>
      </c>
      <c r="I134" s="9">
        <f t="shared" ca="1" si="41"/>
        <v>38.370426035502973</v>
      </c>
      <c r="J134" s="9">
        <f t="shared" ca="1" si="41"/>
        <v>0</v>
      </c>
      <c r="K134" s="9">
        <f t="shared" ca="1" si="41"/>
        <v>232.72753877596207</v>
      </c>
      <c r="L134" s="9">
        <f t="shared" ca="1" si="41"/>
        <v>-80.510158480007036</v>
      </c>
      <c r="M134">
        <f t="shared" ca="1" si="39"/>
        <v>56.378172255095329</v>
      </c>
      <c r="N134">
        <f t="shared" ca="1" si="40"/>
        <v>32.967830374753454</v>
      </c>
    </row>
    <row r="135" spans="1:19" x14ac:dyDescent="0.25">
      <c r="A135" s="4">
        <f t="shared" si="33"/>
        <v>0.42615740740740743</v>
      </c>
      <c r="B135" s="3">
        <f>Params!D$29+HOUR(A135-Params!C$29)*3600+MINUTE(A135-Params!C$29)*60+SECOND(A135-Params!C$29)</f>
        <v>1553300820</v>
      </c>
      <c r="C135">
        <f t="shared" si="34"/>
        <v>3</v>
      </c>
      <c r="D135">
        <f t="shared" ca="1" si="35"/>
        <v>68</v>
      </c>
      <c r="E135">
        <f t="shared" ca="1" si="36"/>
        <v>1008.239881656802</v>
      </c>
      <c r="F135">
        <f t="shared" ca="1" si="37"/>
        <v>59412.902721893493</v>
      </c>
      <c r="G135">
        <f t="shared" ca="1" si="38"/>
        <v>6400.8</v>
      </c>
      <c r="H135" s="9">
        <f t="shared" ca="1" si="41"/>
        <v>-229.54262721893494</v>
      </c>
      <c r="I135" s="9">
        <f t="shared" ca="1" si="41"/>
        <v>38.370426035502973</v>
      </c>
      <c r="J135" s="9">
        <f t="shared" ca="1" si="41"/>
        <v>0</v>
      </c>
      <c r="K135" s="9">
        <f t="shared" ca="1" si="41"/>
        <v>232.72753877596207</v>
      </c>
      <c r="L135" s="9">
        <f t="shared" ca="1" si="41"/>
        <v>-80.510158480007036</v>
      </c>
      <c r="M135">
        <f t="shared" ca="1" si="39"/>
        <v>56.379870151216302</v>
      </c>
      <c r="N135">
        <f t="shared" ca="1" si="40"/>
        <v>32.949464168310321</v>
      </c>
    </row>
    <row r="136" spans="1:19" x14ac:dyDescent="0.25">
      <c r="A136" s="4">
        <f t="shared" si="33"/>
        <v>0.42621527777777773</v>
      </c>
      <c r="B136" s="3">
        <f>Params!D$29+HOUR(A136-Params!C$29)*3600+MINUTE(A136-Params!C$29)*60+SECOND(A136-Params!C$29)</f>
        <v>1553300825</v>
      </c>
      <c r="C136">
        <f t="shared" si="34"/>
        <v>3</v>
      </c>
      <c r="D136">
        <f t="shared" ca="1" si="35"/>
        <v>68</v>
      </c>
      <c r="E136">
        <f t="shared" ca="1" si="36"/>
        <v>-139.4732544378785</v>
      </c>
      <c r="F136">
        <f t="shared" ca="1" si="37"/>
        <v>59604.754852071012</v>
      </c>
      <c r="G136">
        <f t="shared" ca="1" si="38"/>
        <v>6400.8</v>
      </c>
      <c r="H136" s="9">
        <f t="shared" ca="1" si="41"/>
        <v>-229.54262721893494</v>
      </c>
      <c r="I136" s="9">
        <f t="shared" ca="1" si="41"/>
        <v>38.370426035502973</v>
      </c>
      <c r="J136" s="9">
        <f t="shared" ca="1" si="41"/>
        <v>0</v>
      </c>
      <c r="K136" s="9">
        <f t="shared" ca="1" si="41"/>
        <v>232.72753877596207</v>
      </c>
      <c r="L136" s="9">
        <f t="shared" ca="1" si="41"/>
        <v>-80.510158480007036</v>
      </c>
      <c r="M136">
        <f t="shared" ca="1" si="39"/>
        <v>56.381568047337275</v>
      </c>
      <c r="N136">
        <f t="shared" ca="1" si="40"/>
        <v>32.931097961867195</v>
      </c>
      <c r="O136" s="13"/>
      <c r="P136" s="13"/>
      <c r="Q136" s="13"/>
      <c r="R136" s="13"/>
      <c r="S136" s="13"/>
    </row>
    <row r="137" spans="1:19" x14ac:dyDescent="0.25">
      <c r="A137" s="4">
        <f t="shared" si="33"/>
        <v>0.42627314814814815</v>
      </c>
      <c r="B137" s="3">
        <f>Params!D$29+HOUR(A137-Params!C$29)*3600+MINUTE(A137-Params!C$29)*60+SECOND(A137-Params!C$29)</f>
        <v>1553300830</v>
      </c>
      <c r="C137">
        <f t="shared" si="34"/>
        <v>3</v>
      </c>
      <c r="D137">
        <f t="shared" ca="1" si="35"/>
        <v>68</v>
      </c>
      <c r="E137">
        <f t="shared" ca="1" si="36"/>
        <v>-1287.1863905325445</v>
      </c>
      <c r="F137">
        <f t="shared" ca="1" si="37"/>
        <v>59796.606982248522</v>
      </c>
      <c r="G137">
        <f t="shared" ca="1" si="38"/>
        <v>6400.8</v>
      </c>
      <c r="H137" s="9">
        <f t="shared" ca="1" si="41"/>
        <v>-229.54262721893494</v>
      </c>
      <c r="I137" s="9">
        <f t="shared" ca="1" si="41"/>
        <v>38.370426035502973</v>
      </c>
      <c r="J137" s="9">
        <f t="shared" ca="1" si="41"/>
        <v>0</v>
      </c>
      <c r="K137" s="9">
        <f t="shared" ca="1" si="41"/>
        <v>232.72753877596207</v>
      </c>
      <c r="L137" s="9">
        <f t="shared" ca="1" si="41"/>
        <v>-80.510158480007036</v>
      </c>
      <c r="M137">
        <f t="shared" ca="1" si="39"/>
        <v>56.383265943458248</v>
      </c>
      <c r="N137">
        <f t="shared" ca="1" si="40"/>
        <v>32.912731755424062</v>
      </c>
      <c r="O137" s="12"/>
    </row>
    <row r="138" spans="1:19" x14ac:dyDescent="0.25">
      <c r="A138" s="4">
        <f t="shared" si="33"/>
        <v>0.42633101851851851</v>
      </c>
      <c r="B138" s="3">
        <f>Params!D$29+HOUR(A138-Params!C$29)*3600+MINUTE(A138-Params!C$29)*60+SECOND(A138-Params!C$29)</f>
        <v>1553300835</v>
      </c>
      <c r="C138">
        <f t="shared" si="34"/>
        <v>3</v>
      </c>
      <c r="D138">
        <f t="shared" ca="1" si="35"/>
        <v>68</v>
      </c>
      <c r="E138">
        <f t="shared" ca="1" si="36"/>
        <v>-2434.899526627225</v>
      </c>
      <c r="F138">
        <f t="shared" ca="1" si="37"/>
        <v>59988.459112426041</v>
      </c>
      <c r="G138">
        <f t="shared" ca="1" si="38"/>
        <v>6400.8</v>
      </c>
      <c r="H138" s="9">
        <f t="shared" ca="1" si="41"/>
        <v>-229.54262721893494</v>
      </c>
      <c r="I138" s="9">
        <f t="shared" ca="1" si="41"/>
        <v>38.370426035502973</v>
      </c>
      <c r="J138" s="9">
        <f t="shared" ca="1" si="41"/>
        <v>0</v>
      </c>
      <c r="K138" s="9">
        <f t="shared" ca="1" si="41"/>
        <v>232.72753877596207</v>
      </c>
      <c r="L138" s="9">
        <f t="shared" ca="1" si="41"/>
        <v>-80.510158480007036</v>
      </c>
      <c r="M138">
        <f t="shared" ca="1" si="39"/>
        <v>56.384963839579221</v>
      </c>
      <c r="N138">
        <f t="shared" ca="1" si="40"/>
        <v>32.894365548980936</v>
      </c>
      <c r="O138" s="12"/>
    </row>
    <row r="139" spans="1:19" x14ac:dyDescent="0.25">
      <c r="A139" s="4">
        <f t="shared" si="33"/>
        <v>0.42638888888888887</v>
      </c>
      <c r="B139" s="3">
        <f>Params!D$29+HOUR(A139-Params!C$29)*3600+MINUTE(A139-Params!C$29)*60+SECOND(A139-Params!C$29)</f>
        <v>1553300840</v>
      </c>
      <c r="C139">
        <f t="shared" si="34"/>
        <v>3</v>
      </c>
      <c r="D139">
        <f t="shared" ca="1" si="35"/>
        <v>68</v>
      </c>
      <c r="E139">
        <f t="shared" ca="1" si="36"/>
        <v>-3582.6126627219055</v>
      </c>
      <c r="F139">
        <f t="shared" ca="1" si="37"/>
        <v>60180.311242603551</v>
      </c>
      <c r="G139">
        <f t="shared" ca="1" si="38"/>
        <v>6400.8</v>
      </c>
      <c r="H139" s="9">
        <f t="shared" ca="1" si="41"/>
        <v>-229.54262721893494</v>
      </c>
      <c r="I139" s="9">
        <f t="shared" ca="1" si="41"/>
        <v>38.370426035502973</v>
      </c>
      <c r="J139" s="9">
        <f t="shared" ca="1" si="41"/>
        <v>0</v>
      </c>
      <c r="K139" s="9">
        <f t="shared" ca="1" si="41"/>
        <v>232.72753877596207</v>
      </c>
      <c r="L139" s="9">
        <f t="shared" ca="1" si="41"/>
        <v>-80.510158480007036</v>
      </c>
      <c r="M139">
        <f t="shared" ca="1" si="39"/>
        <v>56.386661735700194</v>
      </c>
      <c r="N139">
        <f t="shared" ca="1" si="40"/>
        <v>32.875999342537803</v>
      </c>
      <c r="O139" s="12"/>
    </row>
    <row r="140" spans="1:19" x14ac:dyDescent="0.25">
      <c r="A140" s="4">
        <f t="shared" si="33"/>
        <v>0.42644675925925929</v>
      </c>
      <c r="B140" s="3">
        <f>Params!D$29+HOUR(A140-Params!C$29)*3600+MINUTE(A140-Params!C$29)*60+SECOND(A140-Params!C$29)</f>
        <v>1553300845</v>
      </c>
      <c r="C140">
        <f t="shared" si="34"/>
        <v>3</v>
      </c>
      <c r="D140">
        <f t="shared" ca="1" si="35"/>
        <v>68</v>
      </c>
      <c r="E140">
        <f t="shared" ca="1" si="36"/>
        <v>-4730.3257988165715</v>
      </c>
      <c r="F140">
        <f t="shared" ca="1" si="37"/>
        <v>60372.163372781069</v>
      </c>
      <c r="G140">
        <f t="shared" ca="1" si="38"/>
        <v>6400.8</v>
      </c>
      <c r="H140" s="9">
        <f t="shared" ca="1" si="41"/>
        <v>-229.54262721893494</v>
      </c>
      <c r="I140" s="9">
        <f t="shared" ca="1" si="41"/>
        <v>38.370426035502973</v>
      </c>
      <c r="J140" s="9">
        <f t="shared" ca="1" si="41"/>
        <v>0</v>
      </c>
      <c r="K140" s="9">
        <f t="shared" ca="1" si="41"/>
        <v>232.72753877596207</v>
      </c>
      <c r="L140" s="9">
        <f t="shared" ca="1" si="41"/>
        <v>-80.510158480007036</v>
      </c>
      <c r="M140">
        <f t="shared" ca="1" si="39"/>
        <v>56.388359631821167</v>
      </c>
      <c r="N140">
        <f t="shared" ca="1" si="40"/>
        <v>32.857633136094677</v>
      </c>
      <c r="O140" s="12"/>
    </row>
    <row r="141" spans="1:19" x14ac:dyDescent="0.25">
      <c r="A141" s="4">
        <f t="shared" si="33"/>
        <v>0.42650462962962959</v>
      </c>
      <c r="B141" s="3">
        <f>Params!D$29+HOUR(A141-Params!C$29)*3600+MINUTE(A141-Params!C$29)*60+SECOND(A141-Params!C$29)</f>
        <v>1553300850</v>
      </c>
      <c r="C141">
        <f t="shared" si="34"/>
        <v>3</v>
      </c>
      <c r="D141">
        <f t="shared" ca="1" si="35"/>
        <v>68</v>
      </c>
      <c r="E141">
        <f t="shared" ca="1" si="36"/>
        <v>-5878.038934911252</v>
      </c>
      <c r="F141">
        <f t="shared" ca="1" si="37"/>
        <v>60564.01550295858</v>
      </c>
      <c r="G141">
        <f t="shared" ca="1" si="38"/>
        <v>6400.8</v>
      </c>
      <c r="H141" s="9">
        <f t="shared" ca="1" si="41"/>
        <v>-229.54262721893494</v>
      </c>
      <c r="I141" s="9">
        <f t="shared" ca="1" si="41"/>
        <v>38.370426035502973</v>
      </c>
      <c r="J141" s="9">
        <f t="shared" ca="1" si="41"/>
        <v>0</v>
      </c>
      <c r="K141" s="9">
        <f t="shared" ca="1" si="41"/>
        <v>232.72753877596207</v>
      </c>
      <c r="L141" s="9">
        <f t="shared" ca="1" si="41"/>
        <v>-80.510158480007036</v>
      </c>
      <c r="M141">
        <f t="shared" ca="1" si="39"/>
        <v>56.39005752794214</v>
      </c>
      <c r="N141">
        <f t="shared" ca="1" si="40"/>
        <v>32.839266929651544</v>
      </c>
      <c r="O141" s="12"/>
    </row>
    <row r="142" spans="1:19" x14ac:dyDescent="0.25">
      <c r="A142" s="4">
        <f t="shared" si="33"/>
        <v>0.42656250000000001</v>
      </c>
      <c r="B142" s="3">
        <f>Params!D$29+HOUR(A142-Params!C$29)*3600+MINUTE(A142-Params!C$29)*60+SECOND(A142-Params!C$29)</f>
        <v>1553300855</v>
      </c>
      <c r="C142">
        <f t="shared" si="34"/>
        <v>3</v>
      </c>
      <c r="D142">
        <f t="shared" ca="1" si="35"/>
        <v>68</v>
      </c>
      <c r="E142">
        <f t="shared" ca="1" si="36"/>
        <v>-7025.752071005918</v>
      </c>
      <c r="F142">
        <f t="shared" ca="1" si="37"/>
        <v>60755.867633136098</v>
      </c>
      <c r="G142">
        <f t="shared" ca="1" si="38"/>
        <v>6400.8</v>
      </c>
      <c r="H142" s="9">
        <f t="shared" ca="1" si="41"/>
        <v>-229.54262721893494</v>
      </c>
      <c r="I142" s="9">
        <f t="shared" ca="1" si="41"/>
        <v>38.370426035502973</v>
      </c>
      <c r="J142" s="9">
        <f t="shared" ca="1" si="41"/>
        <v>0</v>
      </c>
      <c r="K142" s="9">
        <f t="shared" ca="1" si="41"/>
        <v>232.72753877596207</v>
      </c>
      <c r="L142" s="9">
        <f t="shared" ca="1" si="41"/>
        <v>-80.510158480007036</v>
      </c>
      <c r="M142">
        <f t="shared" ca="1" si="39"/>
        <v>56.391755424063113</v>
      </c>
      <c r="N142">
        <f t="shared" ca="1" si="40"/>
        <v>32.820900723208418</v>
      </c>
    </row>
    <row r="143" spans="1:19" x14ac:dyDescent="0.25">
      <c r="A143" s="4">
        <f t="shared" si="33"/>
        <v>0.42662037037037037</v>
      </c>
      <c r="B143" s="3">
        <f>Params!D$29+HOUR(A143-Params!C$29)*3600+MINUTE(A143-Params!C$29)*60+SECOND(A143-Params!C$29)</f>
        <v>1553300860</v>
      </c>
      <c r="C143">
        <f t="shared" si="34"/>
        <v>3</v>
      </c>
      <c r="D143">
        <f t="shared" ca="1" si="35"/>
        <v>68</v>
      </c>
      <c r="E143">
        <f t="shared" ca="1" si="36"/>
        <v>-8173.4652071005985</v>
      </c>
      <c r="F143">
        <f t="shared" ca="1" si="37"/>
        <v>60947.719763313609</v>
      </c>
      <c r="G143">
        <f t="shared" ca="1" si="38"/>
        <v>6400.8</v>
      </c>
      <c r="H143" s="9">
        <f t="shared" ca="1" si="41"/>
        <v>-229.54262721893494</v>
      </c>
      <c r="I143" s="9">
        <f t="shared" ca="1" si="41"/>
        <v>38.370426035502973</v>
      </c>
      <c r="J143" s="9">
        <f t="shared" ca="1" si="41"/>
        <v>0</v>
      </c>
      <c r="K143" s="9">
        <f t="shared" ca="1" si="41"/>
        <v>232.72753877596207</v>
      </c>
      <c r="L143" s="9">
        <f t="shared" ca="1" si="41"/>
        <v>-80.510158480007036</v>
      </c>
      <c r="M143">
        <f t="shared" ca="1" si="39"/>
        <v>56.393453320184086</v>
      </c>
      <c r="N143">
        <f t="shared" ca="1" si="40"/>
        <v>32.802534516765284</v>
      </c>
    </row>
    <row r="144" spans="1:19" x14ac:dyDescent="0.25">
      <c r="A144" s="4">
        <f t="shared" si="33"/>
        <v>0.42667824074074073</v>
      </c>
      <c r="B144" s="3">
        <f>Params!D$29+HOUR(A144-Params!C$29)*3600+MINUTE(A144-Params!C$29)*60+SECOND(A144-Params!C$29)</f>
        <v>1553300865</v>
      </c>
      <c r="C144">
        <f t="shared" si="34"/>
        <v>3</v>
      </c>
      <c r="D144">
        <f t="shared" ca="1" si="35"/>
        <v>68</v>
      </c>
      <c r="E144">
        <f t="shared" ca="1" si="36"/>
        <v>-9321.178343195279</v>
      </c>
      <c r="F144">
        <f t="shared" ca="1" si="37"/>
        <v>61139.571893491127</v>
      </c>
      <c r="G144">
        <f t="shared" ca="1" si="38"/>
        <v>6400.8</v>
      </c>
      <c r="H144" s="9">
        <f t="shared" ca="1" si="41"/>
        <v>-229.54262721893494</v>
      </c>
      <c r="I144" s="9">
        <f t="shared" ca="1" si="41"/>
        <v>38.370426035502973</v>
      </c>
      <c r="J144" s="9">
        <f t="shared" ca="1" si="41"/>
        <v>0</v>
      </c>
      <c r="K144" s="9">
        <f t="shared" ca="1" si="41"/>
        <v>232.72753877596207</v>
      </c>
      <c r="L144" s="9">
        <f t="shared" ca="1" si="41"/>
        <v>-80.510158480007036</v>
      </c>
      <c r="M144">
        <f t="shared" ca="1" si="39"/>
        <v>56.395151216305059</v>
      </c>
      <c r="N144">
        <f t="shared" ca="1" si="40"/>
        <v>32.784168310322158</v>
      </c>
    </row>
    <row r="145" spans="1:14" x14ac:dyDescent="0.25">
      <c r="A145" s="4">
        <f t="shared" si="33"/>
        <v>0.42673611111111115</v>
      </c>
      <c r="B145" s="3">
        <f>Params!D$29+HOUR(A145-Params!C$29)*3600+MINUTE(A145-Params!C$29)*60+SECOND(A145-Params!C$29)</f>
        <v>1553300870</v>
      </c>
      <c r="C145">
        <f t="shared" si="34"/>
        <v>3</v>
      </c>
      <c r="D145">
        <f t="shared" ca="1" si="35"/>
        <v>68</v>
      </c>
      <c r="E145">
        <f t="shared" ca="1" si="36"/>
        <v>-10468.891479289945</v>
      </c>
      <c r="F145">
        <f t="shared" ca="1" si="37"/>
        <v>61331.424023668646</v>
      </c>
      <c r="G145">
        <f t="shared" ca="1" si="38"/>
        <v>6400.8</v>
      </c>
      <c r="H145" s="9">
        <f t="shared" ca="1" si="41"/>
        <v>-229.54262721893494</v>
      </c>
      <c r="I145" s="9">
        <f t="shared" ca="1" si="41"/>
        <v>38.370426035502973</v>
      </c>
      <c r="J145" s="9">
        <f t="shared" ca="1" si="41"/>
        <v>0</v>
      </c>
      <c r="K145" s="9">
        <f t="shared" ca="1" si="41"/>
        <v>232.72753877596207</v>
      </c>
      <c r="L145" s="9">
        <f t="shared" ca="1" si="41"/>
        <v>-80.510158480007036</v>
      </c>
      <c r="M145">
        <f t="shared" ca="1" si="39"/>
        <v>56.396849112426032</v>
      </c>
      <c r="N145">
        <f t="shared" ca="1" si="40"/>
        <v>32.765802103879025</v>
      </c>
    </row>
    <row r="146" spans="1:14" x14ac:dyDescent="0.25">
      <c r="A146" s="4">
        <f t="shared" si="33"/>
        <v>0.42679398148148145</v>
      </c>
      <c r="B146" s="3">
        <f>Params!D$29+HOUR(A146-Params!C$29)*3600+MINUTE(A146-Params!C$29)*60+SECOND(A146-Params!C$29)</f>
        <v>1553300875</v>
      </c>
      <c r="C146">
        <f t="shared" si="34"/>
        <v>3</v>
      </c>
      <c r="D146">
        <f t="shared" ca="1" si="35"/>
        <v>68</v>
      </c>
      <c r="E146">
        <f t="shared" ca="1" si="36"/>
        <v>-11616.604615384626</v>
      </c>
      <c r="F146">
        <f t="shared" ca="1" si="37"/>
        <v>61523.276153846156</v>
      </c>
      <c r="G146">
        <f t="shared" ca="1" si="38"/>
        <v>6400.8</v>
      </c>
      <c r="H146" s="9">
        <f t="shared" ca="1" si="41"/>
        <v>-229.54262721893494</v>
      </c>
      <c r="I146" s="9">
        <f t="shared" ca="1" si="41"/>
        <v>38.370426035502973</v>
      </c>
      <c r="J146" s="9">
        <f t="shared" ca="1" si="41"/>
        <v>0</v>
      </c>
      <c r="K146" s="9">
        <f t="shared" ca="1" si="41"/>
        <v>232.72753877596207</v>
      </c>
      <c r="L146" s="9">
        <f t="shared" ca="1" si="41"/>
        <v>-80.510158480007036</v>
      </c>
      <c r="M146">
        <f t="shared" ca="1" si="39"/>
        <v>56.398547008547006</v>
      </c>
      <c r="N146">
        <f t="shared" ca="1" si="40"/>
        <v>32.747435897435899</v>
      </c>
    </row>
    <row r="147" spans="1:14" x14ac:dyDescent="0.25">
      <c r="A147" s="4">
        <f t="shared" si="33"/>
        <v>0.42685185185185182</v>
      </c>
      <c r="B147" s="3">
        <f>Params!D$29+HOUR(A147-Params!C$29)*3600+MINUTE(A147-Params!C$29)*60+SECOND(A147-Params!C$29)</f>
        <v>1553300880</v>
      </c>
      <c r="C147">
        <f t="shared" si="34"/>
        <v>3</v>
      </c>
      <c r="D147">
        <f t="shared" ca="1" si="35"/>
        <v>68</v>
      </c>
      <c r="E147">
        <f t="shared" ca="1" si="36"/>
        <v>-12764.317751479291</v>
      </c>
      <c r="F147">
        <f t="shared" ca="1" si="37"/>
        <v>61715.128284023674</v>
      </c>
      <c r="G147">
        <f t="shared" ca="1" si="38"/>
        <v>6400.8</v>
      </c>
      <c r="H147" s="9">
        <f t="shared" ca="1" si="41"/>
        <v>-229.54262721893494</v>
      </c>
      <c r="I147" s="9">
        <f t="shared" ca="1" si="41"/>
        <v>38.370426035502973</v>
      </c>
      <c r="J147" s="9">
        <f t="shared" ca="1" si="41"/>
        <v>0</v>
      </c>
      <c r="K147" s="9">
        <f t="shared" ca="1" si="41"/>
        <v>232.72753877596207</v>
      </c>
      <c r="L147" s="9">
        <f t="shared" ca="1" si="41"/>
        <v>-80.510158480007036</v>
      </c>
      <c r="M147">
        <f t="shared" ca="1" si="39"/>
        <v>56.400244904667979</v>
      </c>
      <c r="N147">
        <f t="shared" ca="1" si="40"/>
        <v>32.729069690992766</v>
      </c>
    </row>
    <row r="148" spans="1:14" x14ac:dyDescent="0.25">
      <c r="A148" s="4">
        <f t="shared" si="33"/>
        <v>0.42690972222222223</v>
      </c>
      <c r="B148" s="3">
        <f>Params!D$29+HOUR(A148-Params!C$29)*3600+MINUTE(A148-Params!C$29)*60+SECOND(A148-Params!C$29)</f>
        <v>1553300885</v>
      </c>
      <c r="C148">
        <f t="shared" si="34"/>
        <v>3</v>
      </c>
      <c r="D148">
        <f t="shared" ca="1" si="35"/>
        <v>68</v>
      </c>
      <c r="E148">
        <f t="shared" ca="1" si="36"/>
        <v>-13912.030887573972</v>
      </c>
      <c r="F148">
        <f t="shared" ca="1" si="37"/>
        <v>61906.980414201185</v>
      </c>
      <c r="G148">
        <f t="shared" ca="1" si="38"/>
        <v>6400.8</v>
      </c>
      <c r="H148" s="9">
        <f t="shared" ca="1" si="41"/>
        <v>-229.54262721893494</v>
      </c>
      <c r="I148" s="9">
        <f t="shared" ca="1" si="41"/>
        <v>38.370426035502973</v>
      </c>
      <c r="J148" s="9">
        <f t="shared" ca="1" si="41"/>
        <v>0</v>
      </c>
      <c r="K148" s="9">
        <f t="shared" ca="1" si="41"/>
        <v>232.72753877596207</v>
      </c>
      <c r="L148" s="9">
        <f t="shared" ca="1" si="41"/>
        <v>-80.510158480007036</v>
      </c>
      <c r="M148">
        <f t="shared" ca="1" si="39"/>
        <v>56.401942800788952</v>
      </c>
      <c r="N148">
        <f t="shared" ca="1" si="40"/>
        <v>32.71070348454964</v>
      </c>
    </row>
    <row r="149" spans="1:14" x14ac:dyDescent="0.25">
      <c r="A149" s="4">
        <f t="shared" si="33"/>
        <v>0.42696759259259259</v>
      </c>
      <c r="B149" s="3">
        <f>Params!D$29+HOUR(A149-Params!C$29)*3600+MINUTE(A149-Params!C$29)*60+SECOND(A149-Params!C$29)</f>
        <v>1553300890</v>
      </c>
      <c r="C149">
        <f t="shared" si="34"/>
        <v>3</v>
      </c>
      <c r="D149">
        <f t="shared" ca="1" si="35"/>
        <v>68</v>
      </c>
      <c r="E149">
        <f t="shared" ca="1" si="36"/>
        <v>-15059.744023668653</v>
      </c>
      <c r="F149">
        <f t="shared" ca="1" si="37"/>
        <v>62098.832544378703</v>
      </c>
      <c r="G149">
        <f t="shared" ca="1" si="38"/>
        <v>6400.8</v>
      </c>
      <c r="H149" s="9">
        <f t="shared" ca="1" si="41"/>
        <v>-229.54262721893494</v>
      </c>
      <c r="I149" s="9">
        <f t="shared" ca="1" si="41"/>
        <v>38.370426035502973</v>
      </c>
      <c r="J149" s="9">
        <f t="shared" ca="1" si="41"/>
        <v>0</v>
      </c>
      <c r="K149" s="9">
        <f t="shared" ca="1" si="41"/>
        <v>232.72753877596207</v>
      </c>
      <c r="L149" s="9">
        <f t="shared" ca="1" si="41"/>
        <v>-80.510158480007036</v>
      </c>
      <c r="M149">
        <f t="shared" ca="1" si="39"/>
        <v>56.403640696909925</v>
      </c>
      <c r="N149">
        <f t="shared" ca="1" si="40"/>
        <v>32.692337278106507</v>
      </c>
    </row>
    <row r="150" spans="1:14" x14ac:dyDescent="0.25">
      <c r="A150" s="4">
        <f t="shared" si="33"/>
        <v>0.42702546296296301</v>
      </c>
      <c r="B150" s="3">
        <f>Params!D$29+HOUR(A150-Params!C$29)*3600+MINUTE(A150-Params!C$29)*60+SECOND(A150-Params!C$29)</f>
        <v>1553300895</v>
      </c>
      <c r="C150">
        <f t="shared" si="34"/>
        <v>3</v>
      </c>
      <c r="D150">
        <f t="shared" ca="1" si="35"/>
        <v>68</v>
      </c>
      <c r="E150">
        <f t="shared" ca="1" si="36"/>
        <v>-16207.457159763318</v>
      </c>
      <c r="F150">
        <f t="shared" ca="1" si="37"/>
        <v>62290.684674556214</v>
      </c>
      <c r="G150">
        <f t="shared" ca="1" si="38"/>
        <v>6400.8</v>
      </c>
      <c r="H150" s="9">
        <f t="shared" ca="1" si="41"/>
        <v>-229.54262721893494</v>
      </c>
      <c r="I150" s="9">
        <f t="shared" ca="1" si="41"/>
        <v>38.370426035502973</v>
      </c>
      <c r="J150" s="9">
        <f t="shared" ca="1" si="41"/>
        <v>0</v>
      </c>
      <c r="K150" s="9">
        <f t="shared" ca="1" si="41"/>
        <v>232.72753877596207</v>
      </c>
      <c r="L150" s="9">
        <f t="shared" ca="1" si="41"/>
        <v>-80.510158480007036</v>
      </c>
      <c r="M150">
        <f t="shared" ca="1" si="39"/>
        <v>56.405338593030898</v>
      </c>
      <c r="N150">
        <f t="shared" ca="1" si="40"/>
        <v>32.673971071663381</v>
      </c>
    </row>
    <row r="151" spans="1:14" x14ac:dyDescent="0.25">
      <c r="A151" s="4">
        <f t="shared" si="33"/>
        <v>0.42708333333333331</v>
      </c>
      <c r="B151" s="3">
        <f>Params!D$29+HOUR(A151-Params!C$29)*3600+MINUTE(A151-Params!C$29)*60+SECOND(A151-Params!C$29)</f>
        <v>1553300900</v>
      </c>
      <c r="C151">
        <f t="shared" si="34"/>
        <v>3</v>
      </c>
      <c r="D151">
        <f t="shared" ca="1" si="35"/>
        <v>68</v>
      </c>
      <c r="E151">
        <f t="shared" ca="1" si="36"/>
        <v>-17355.170295857999</v>
      </c>
      <c r="F151">
        <f t="shared" ca="1" si="37"/>
        <v>62482.536804733732</v>
      </c>
      <c r="G151">
        <f t="shared" ca="1" si="38"/>
        <v>6400.8</v>
      </c>
      <c r="H151" s="9">
        <f t="shared" ca="1" si="41"/>
        <v>-229.54262721893494</v>
      </c>
      <c r="I151" s="9">
        <f t="shared" ca="1" si="41"/>
        <v>38.370426035502973</v>
      </c>
      <c r="J151" s="9">
        <f t="shared" ca="1" si="41"/>
        <v>0</v>
      </c>
      <c r="K151" s="9">
        <f t="shared" ca="1" si="41"/>
        <v>232.72753877596207</v>
      </c>
      <c r="L151" s="9">
        <f t="shared" ca="1" si="41"/>
        <v>-80.510158480007036</v>
      </c>
      <c r="M151">
        <f t="shared" ca="1" si="39"/>
        <v>56.407036489151871</v>
      </c>
      <c r="N151">
        <f t="shared" ca="1" si="40"/>
        <v>32.655604865220248</v>
      </c>
    </row>
    <row r="152" spans="1:14" x14ac:dyDescent="0.25">
      <c r="A152" s="4">
        <f t="shared" si="33"/>
        <v>0.42714120370370368</v>
      </c>
      <c r="B152" s="3">
        <f>Params!D$29+HOUR(A152-Params!C$29)*3600+MINUTE(A152-Params!C$29)*60+SECOND(A152-Params!C$29)</f>
        <v>1553300905</v>
      </c>
      <c r="C152">
        <f t="shared" si="34"/>
        <v>3</v>
      </c>
      <c r="D152">
        <f t="shared" ca="1" si="35"/>
        <v>68</v>
      </c>
      <c r="E152">
        <f t="shared" ca="1" si="36"/>
        <v>-18502.883431952665</v>
      </c>
      <c r="F152">
        <f t="shared" ca="1" si="37"/>
        <v>62674.388934911243</v>
      </c>
      <c r="G152">
        <f t="shared" ca="1" si="38"/>
        <v>6400.8</v>
      </c>
      <c r="H152" s="9">
        <f t="shared" ca="1" si="41"/>
        <v>-229.54262721893494</v>
      </c>
      <c r="I152" s="9">
        <f t="shared" ca="1" si="41"/>
        <v>38.370426035502973</v>
      </c>
      <c r="J152" s="9">
        <f t="shared" ca="1" si="41"/>
        <v>0</v>
      </c>
      <c r="K152" s="9">
        <f t="shared" ca="1" si="41"/>
        <v>232.72753877596207</v>
      </c>
      <c r="L152" s="9">
        <f t="shared" ca="1" si="41"/>
        <v>-80.510158480007036</v>
      </c>
      <c r="M152">
        <f t="shared" ca="1" si="39"/>
        <v>56.408734385272844</v>
      </c>
      <c r="N152">
        <f t="shared" ca="1" si="40"/>
        <v>32.637238658777122</v>
      </c>
    </row>
    <row r="153" spans="1:14" x14ac:dyDescent="0.25">
      <c r="A153" s="4">
        <f t="shared" si="33"/>
        <v>0.42719907407407409</v>
      </c>
      <c r="B153" s="3">
        <f>Params!D$29+HOUR(A153-Params!C$29)*3600+MINUTE(A153-Params!C$29)*60+SECOND(A153-Params!C$29)</f>
        <v>1553300910</v>
      </c>
      <c r="C153">
        <f t="shared" si="34"/>
        <v>3</v>
      </c>
      <c r="D153">
        <f t="shared" ca="1" si="35"/>
        <v>68</v>
      </c>
      <c r="E153">
        <f t="shared" ca="1" si="36"/>
        <v>-19650.596568047345</v>
      </c>
      <c r="F153">
        <f t="shared" ca="1" si="37"/>
        <v>62866.241065088761</v>
      </c>
      <c r="G153">
        <f t="shared" ca="1" si="38"/>
        <v>6400.8</v>
      </c>
      <c r="H153" s="9">
        <f t="shared" ca="1" si="41"/>
        <v>-229.54262721893494</v>
      </c>
      <c r="I153" s="9">
        <f t="shared" ca="1" si="41"/>
        <v>38.370426035502973</v>
      </c>
      <c r="J153" s="9">
        <f t="shared" ca="1" si="41"/>
        <v>0</v>
      </c>
      <c r="K153" s="9">
        <f t="shared" ca="1" si="41"/>
        <v>232.72753877596207</v>
      </c>
      <c r="L153" s="9">
        <f t="shared" ca="1" si="41"/>
        <v>-80.510158480007036</v>
      </c>
      <c r="M153">
        <f t="shared" ca="1" si="39"/>
        <v>56.410432281393817</v>
      </c>
      <c r="N153">
        <f t="shared" ca="1" si="40"/>
        <v>32.618872452333989</v>
      </c>
    </row>
    <row r="154" spans="1:14" x14ac:dyDescent="0.25">
      <c r="A154" s="4">
        <f t="shared" si="33"/>
        <v>0.42725694444444445</v>
      </c>
      <c r="B154" s="3">
        <f>Params!D$29+HOUR(A154-Params!C$29)*3600+MINUTE(A154-Params!C$29)*60+SECOND(A154-Params!C$29)</f>
        <v>1553300915</v>
      </c>
      <c r="C154">
        <f t="shared" si="34"/>
        <v>3</v>
      </c>
      <c r="D154">
        <f t="shared" ca="1" si="35"/>
        <v>68</v>
      </c>
      <c r="E154">
        <f t="shared" ca="1" si="36"/>
        <v>-20798.309704142026</v>
      </c>
      <c r="F154">
        <f t="shared" ca="1" si="37"/>
        <v>63058.09319526628</v>
      </c>
      <c r="G154">
        <f t="shared" ca="1" si="38"/>
        <v>6400.8</v>
      </c>
      <c r="H154" s="9">
        <f t="shared" ca="1" si="41"/>
        <v>-229.54262721893494</v>
      </c>
      <c r="I154" s="9">
        <f t="shared" ca="1" si="41"/>
        <v>38.370426035502973</v>
      </c>
      <c r="J154" s="9">
        <f t="shared" ca="1" si="41"/>
        <v>0</v>
      </c>
      <c r="K154" s="9">
        <f t="shared" ca="1" si="41"/>
        <v>232.72753877596207</v>
      </c>
      <c r="L154" s="9">
        <f t="shared" ca="1" si="41"/>
        <v>-80.510158480007036</v>
      </c>
      <c r="M154">
        <f t="shared" ca="1" si="39"/>
        <v>56.41213017751479</v>
      </c>
      <c r="N154">
        <f t="shared" ca="1" si="40"/>
        <v>32.600506245890863</v>
      </c>
    </row>
    <row r="155" spans="1:14" x14ac:dyDescent="0.25">
      <c r="A155" s="4">
        <f t="shared" si="33"/>
        <v>0.42731481481481487</v>
      </c>
      <c r="B155" s="3">
        <f>Params!D$29+HOUR(A155-Params!C$29)*3600+MINUTE(A155-Params!C$29)*60+SECOND(A155-Params!C$29)</f>
        <v>1553300920</v>
      </c>
      <c r="C155">
        <f t="shared" si="34"/>
        <v>3</v>
      </c>
      <c r="D155">
        <f t="shared" ca="1" si="35"/>
        <v>68</v>
      </c>
      <c r="E155">
        <f t="shared" ca="1" si="36"/>
        <v>-21946.022840236692</v>
      </c>
      <c r="F155">
        <f t="shared" ca="1" si="37"/>
        <v>63249.94532544379</v>
      </c>
      <c r="G155">
        <f t="shared" ca="1" si="38"/>
        <v>6400.8</v>
      </c>
      <c r="H155" s="9">
        <f t="shared" ca="1" si="41"/>
        <v>-229.54262721893494</v>
      </c>
      <c r="I155" s="9">
        <f t="shared" ca="1" si="41"/>
        <v>38.370426035502973</v>
      </c>
      <c r="J155" s="9">
        <f t="shared" ca="1" si="41"/>
        <v>0</v>
      </c>
      <c r="K155" s="9">
        <f t="shared" ca="1" si="41"/>
        <v>232.72753877596207</v>
      </c>
      <c r="L155" s="9">
        <f t="shared" ca="1" si="41"/>
        <v>-80.510158480007036</v>
      </c>
      <c r="M155">
        <f t="shared" ca="1" si="39"/>
        <v>56.413828073635763</v>
      </c>
      <c r="N155">
        <f t="shared" ca="1" si="40"/>
        <v>32.582140039447729</v>
      </c>
    </row>
    <row r="156" spans="1:14" x14ac:dyDescent="0.25">
      <c r="A156" s="4">
        <f t="shared" si="33"/>
        <v>0.42737268518518517</v>
      </c>
      <c r="B156" s="3">
        <f>Params!D$29+HOUR(A156-Params!C$29)*3600+MINUTE(A156-Params!C$29)*60+SECOND(A156-Params!C$29)</f>
        <v>1553300925</v>
      </c>
      <c r="C156">
        <f t="shared" si="34"/>
        <v>3</v>
      </c>
      <c r="D156">
        <f t="shared" ca="1" si="35"/>
        <v>68</v>
      </c>
      <c r="E156">
        <f t="shared" ca="1" si="36"/>
        <v>-23093.735976331373</v>
      </c>
      <c r="F156">
        <f t="shared" ca="1" si="37"/>
        <v>63441.797455621301</v>
      </c>
      <c r="G156">
        <f t="shared" ca="1" si="38"/>
        <v>6400.8</v>
      </c>
      <c r="H156" s="9">
        <f t="shared" ca="1" si="41"/>
        <v>-229.54262721893494</v>
      </c>
      <c r="I156" s="9">
        <f t="shared" ca="1" si="41"/>
        <v>38.370426035502973</v>
      </c>
      <c r="J156" s="9">
        <f t="shared" ca="1" si="41"/>
        <v>0</v>
      </c>
      <c r="K156" s="9">
        <f t="shared" ca="1" si="41"/>
        <v>232.72753877596207</v>
      </c>
      <c r="L156" s="9">
        <f t="shared" ca="1" si="41"/>
        <v>-80.510158480007036</v>
      </c>
      <c r="M156">
        <f t="shared" ca="1" si="39"/>
        <v>56.415525969756736</v>
      </c>
      <c r="N156">
        <f t="shared" ca="1" si="40"/>
        <v>32.563773833004603</v>
      </c>
    </row>
    <row r="157" spans="1:14" x14ac:dyDescent="0.25">
      <c r="A157" s="4">
        <f t="shared" si="33"/>
        <v>0.42743055555555554</v>
      </c>
      <c r="B157" s="3">
        <f>Params!D$29+HOUR(A157-Params!C$29)*3600+MINUTE(A157-Params!C$29)*60+SECOND(A157-Params!C$29)</f>
        <v>1553300930</v>
      </c>
      <c r="C157">
        <f t="shared" si="34"/>
        <v>3</v>
      </c>
      <c r="D157">
        <f t="shared" ca="1" si="35"/>
        <v>68</v>
      </c>
      <c r="E157">
        <f t="shared" ca="1" si="36"/>
        <v>-24241.449112426038</v>
      </c>
      <c r="F157">
        <f t="shared" ca="1" si="37"/>
        <v>63633.649585798819</v>
      </c>
      <c r="G157">
        <f t="shared" ca="1" si="38"/>
        <v>6400.8</v>
      </c>
      <c r="H157" s="9">
        <f t="shared" ca="1" si="41"/>
        <v>-229.54262721893494</v>
      </c>
      <c r="I157" s="9">
        <f t="shared" ca="1" si="41"/>
        <v>38.370426035502973</v>
      </c>
      <c r="J157" s="9">
        <f t="shared" ca="1" si="41"/>
        <v>0</v>
      </c>
      <c r="K157" s="9">
        <f t="shared" ca="1" si="41"/>
        <v>232.72753877596207</v>
      </c>
      <c r="L157" s="9">
        <f t="shared" ca="1" si="41"/>
        <v>-80.510158480007036</v>
      </c>
      <c r="M157">
        <f t="shared" ca="1" si="39"/>
        <v>56.417223865877709</v>
      </c>
      <c r="N157">
        <f t="shared" ca="1" si="40"/>
        <v>32.54540762656147</v>
      </c>
    </row>
    <row r="158" spans="1:14" x14ac:dyDescent="0.25">
      <c r="A158" s="4">
        <f t="shared" si="33"/>
        <v>0.42748842592592595</v>
      </c>
      <c r="B158" s="3">
        <f>Params!D$29+HOUR(A158-Params!C$29)*3600+MINUTE(A158-Params!C$29)*60+SECOND(A158-Params!C$29)</f>
        <v>1553300935</v>
      </c>
      <c r="C158">
        <f t="shared" si="34"/>
        <v>3</v>
      </c>
      <c r="D158">
        <f t="shared" ca="1" si="35"/>
        <v>68</v>
      </c>
      <c r="E158">
        <f t="shared" ca="1" si="36"/>
        <v>-25389.162248520719</v>
      </c>
      <c r="F158">
        <f t="shared" ca="1" si="37"/>
        <v>63825.501715976337</v>
      </c>
      <c r="G158">
        <f t="shared" ca="1" si="38"/>
        <v>6400.8</v>
      </c>
      <c r="H158" s="9">
        <f t="shared" ca="1" si="41"/>
        <v>-229.54262721893494</v>
      </c>
      <c r="I158" s="9">
        <f t="shared" ca="1" si="41"/>
        <v>38.370426035502973</v>
      </c>
      <c r="J158" s="9">
        <f t="shared" ca="1" si="41"/>
        <v>0</v>
      </c>
      <c r="K158" s="9">
        <f t="shared" ca="1" si="41"/>
        <v>232.72753877596207</v>
      </c>
      <c r="L158" s="9">
        <f t="shared" ca="1" si="41"/>
        <v>-80.510158480007036</v>
      </c>
      <c r="M158">
        <f t="shared" ca="1" si="39"/>
        <v>56.418921761998682</v>
      </c>
      <c r="N158">
        <f t="shared" ca="1" si="40"/>
        <v>32.527041420118344</v>
      </c>
    </row>
    <row r="159" spans="1:14" x14ac:dyDescent="0.25">
      <c r="A159" s="4">
        <f t="shared" si="33"/>
        <v>0.42754629629629631</v>
      </c>
      <c r="B159" s="3">
        <f>Params!D$29+HOUR(A159-Params!C$29)*3600+MINUTE(A159-Params!C$29)*60+SECOND(A159-Params!C$29)</f>
        <v>1553300940</v>
      </c>
      <c r="C159">
        <f t="shared" si="34"/>
        <v>3</v>
      </c>
      <c r="D159">
        <f t="shared" ca="1" si="35"/>
        <v>68</v>
      </c>
      <c r="E159">
        <f t="shared" ca="1" si="36"/>
        <v>-26536.8753846154</v>
      </c>
      <c r="F159">
        <f t="shared" ca="1" si="37"/>
        <v>64017.353846153856</v>
      </c>
      <c r="G159">
        <f t="shared" ca="1" si="38"/>
        <v>6400.8</v>
      </c>
      <c r="H159" s="9">
        <f t="shared" ca="1" si="41"/>
        <v>-229.54262721893494</v>
      </c>
      <c r="I159" s="9">
        <f t="shared" ca="1" si="41"/>
        <v>38.370426035502973</v>
      </c>
      <c r="J159" s="9">
        <f t="shared" ca="1" si="41"/>
        <v>0</v>
      </c>
      <c r="K159" s="9">
        <f t="shared" ca="1" si="41"/>
        <v>232.72753877596207</v>
      </c>
      <c r="L159" s="9">
        <f t="shared" ca="1" si="41"/>
        <v>-80.510158480007036</v>
      </c>
      <c r="M159">
        <f t="shared" ca="1" si="39"/>
        <v>56.420619658119655</v>
      </c>
      <c r="N159">
        <f t="shared" ca="1" si="40"/>
        <v>32.508675213675211</v>
      </c>
    </row>
    <row r="160" spans="1:14" x14ac:dyDescent="0.25">
      <c r="A160" s="4">
        <f t="shared" si="33"/>
        <v>0.42760416666666662</v>
      </c>
      <c r="B160" s="3">
        <f>Params!D$29+HOUR(A160-Params!C$29)*3600+MINUTE(A160-Params!C$29)*60+SECOND(A160-Params!C$29)</f>
        <v>1553300945</v>
      </c>
      <c r="C160">
        <f t="shared" si="34"/>
        <v>3</v>
      </c>
      <c r="D160">
        <f t="shared" ca="1" si="35"/>
        <v>68</v>
      </c>
      <c r="E160">
        <f t="shared" ca="1" si="36"/>
        <v>-27684.588520710065</v>
      </c>
      <c r="F160">
        <f t="shared" ca="1" si="37"/>
        <v>64209.205976331366</v>
      </c>
      <c r="G160">
        <f t="shared" ca="1" si="38"/>
        <v>6400.8</v>
      </c>
      <c r="H160" s="9">
        <f t="shared" ca="1" si="41"/>
        <v>-229.54262721893494</v>
      </c>
      <c r="I160" s="9">
        <f t="shared" ca="1" si="41"/>
        <v>38.370426035502973</v>
      </c>
      <c r="J160" s="9">
        <f t="shared" ca="1" si="41"/>
        <v>0</v>
      </c>
      <c r="K160" s="9">
        <f t="shared" ca="1" si="41"/>
        <v>232.72753877596207</v>
      </c>
      <c r="L160" s="9">
        <f t="shared" ca="1" si="41"/>
        <v>-80.510158480007036</v>
      </c>
      <c r="M160">
        <f t="shared" ca="1" si="39"/>
        <v>56.422317554240628</v>
      </c>
      <c r="N160">
        <f t="shared" ca="1" si="40"/>
        <v>32.490309007232085</v>
      </c>
    </row>
    <row r="161" spans="1:14" x14ac:dyDescent="0.25">
      <c r="A161" s="4">
        <f t="shared" si="33"/>
        <v>0.42766203703703703</v>
      </c>
      <c r="B161" s="3">
        <f>Params!D$29+HOUR(A161-Params!C$29)*3600+MINUTE(A161-Params!C$29)*60+SECOND(A161-Params!C$29)</f>
        <v>1553300950</v>
      </c>
      <c r="C161">
        <f t="shared" si="34"/>
        <v>3</v>
      </c>
      <c r="D161">
        <f t="shared" ca="1" si="35"/>
        <v>68</v>
      </c>
      <c r="E161">
        <f t="shared" ca="1" si="36"/>
        <v>-28832.301656804746</v>
      </c>
      <c r="F161">
        <f t="shared" ca="1" si="37"/>
        <v>64401.058106508877</v>
      </c>
      <c r="G161">
        <f t="shared" ca="1" si="38"/>
        <v>6400.8</v>
      </c>
      <c r="H161" s="9">
        <f t="shared" ca="1" si="41"/>
        <v>-229.54262721893494</v>
      </c>
      <c r="I161" s="9">
        <f t="shared" ca="1" si="41"/>
        <v>38.370426035502973</v>
      </c>
      <c r="J161" s="9">
        <f t="shared" ca="1" si="41"/>
        <v>0</v>
      </c>
      <c r="K161" s="9">
        <f t="shared" ca="1" si="41"/>
        <v>232.72753877596207</v>
      </c>
      <c r="L161" s="9">
        <f t="shared" ca="1" si="41"/>
        <v>-80.510158480007036</v>
      </c>
      <c r="M161">
        <f t="shared" ca="1" si="39"/>
        <v>56.424015450361601</v>
      </c>
      <c r="N161">
        <f t="shared" ca="1" si="40"/>
        <v>32.471942800788952</v>
      </c>
    </row>
    <row r="162" spans="1:14" x14ac:dyDescent="0.25">
      <c r="A162" s="4">
        <f t="shared" si="33"/>
        <v>0.4277199074074074</v>
      </c>
      <c r="B162" s="3">
        <f>Params!D$29+HOUR(A162-Params!C$29)*3600+MINUTE(A162-Params!C$29)*60+SECOND(A162-Params!C$29)</f>
        <v>1553300955</v>
      </c>
      <c r="C162">
        <f t="shared" si="34"/>
        <v>3</v>
      </c>
      <c r="D162">
        <f t="shared" ca="1" si="35"/>
        <v>68</v>
      </c>
      <c r="E162">
        <f t="shared" ca="1" si="36"/>
        <v>-29980.014792899412</v>
      </c>
      <c r="F162">
        <f t="shared" ca="1" si="37"/>
        <v>64592.910236686395</v>
      </c>
      <c r="G162">
        <f t="shared" ca="1" si="38"/>
        <v>6400.8</v>
      </c>
      <c r="H162" s="9">
        <f t="shared" ref="H162:L182" ca="1" si="42">INDIRECT(ADDRESS($C162,COLUMN()))</f>
        <v>-229.54262721893494</v>
      </c>
      <c r="I162" s="9">
        <f t="shared" ca="1" si="42"/>
        <v>38.370426035502973</v>
      </c>
      <c r="J162" s="9">
        <f t="shared" ca="1" si="42"/>
        <v>0</v>
      </c>
      <c r="K162" s="9">
        <f t="shared" ca="1" si="42"/>
        <v>232.72753877596207</v>
      </c>
      <c r="L162" s="9">
        <f t="shared" ca="1" si="42"/>
        <v>-80.510158480007036</v>
      </c>
      <c r="M162">
        <f t="shared" ca="1" si="39"/>
        <v>56.425713346482574</v>
      </c>
      <c r="N162">
        <f t="shared" ca="1" si="40"/>
        <v>32.453576594345826</v>
      </c>
    </row>
    <row r="163" spans="1:14" x14ac:dyDescent="0.25">
      <c r="A163" s="4">
        <f t="shared" ref="A163:A226" si="43">TIME(HOUR(A162),MINUTE(A162),SECOND(A162)+5)</f>
        <v>0.42777777777777781</v>
      </c>
      <c r="B163" s="3">
        <f>Params!D$29+HOUR(A163-Params!C$29)*3600+MINUTE(A163-Params!C$29)*60+SECOND(A163-Params!C$29)</f>
        <v>1553300960</v>
      </c>
      <c r="C163">
        <f t="shared" ref="C163:C226" si="44">_xlfn.IFNA(VLOOKUP(A163,A$2:D$3,4,FALSE),C162)</f>
        <v>3</v>
      </c>
      <c r="D163">
        <f t="shared" ref="D163:D226" ca="1" si="45">IF(A163=INDIRECT("A"&amp;C163),ROW(),D162)</f>
        <v>68</v>
      </c>
      <c r="E163">
        <f t="shared" ref="E163:E226" ca="1" si="46">INDIRECT("E$"&amp;C163)+INDIRECT("H$"&amp;C163)*($B163-INDIRECT("B$"&amp;D163))</f>
        <v>-31127.727928994093</v>
      </c>
      <c r="F163">
        <f t="shared" ref="F163:F226" ca="1" si="47">INDIRECT("F$"&amp;C163)+INDIRECT("I$"&amp;C163)*($B163-INDIRECT("B$"&amp;D163))</f>
        <v>64784.762366863913</v>
      </c>
      <c r="G163">
        <f t="shared" ref="G163:G226" ca="1" si="48">INDIRECT("G$"&amp;C163)+INDIRECT("J$"&amp;C163)*($B163-INDIRECT("B$"&amp;D163))</f>
        <v>6400.8</v>
      </c>
      <c r="H163" s="9">
        <f t="shared" ca="1" si="42"/>
        <v>-229.54262721893494</v>
      </c>
      <c r="I163" s="9">
        <f t="shared" ca="1" si="42"/>
        <v>38.370426035502973</v>
      </c>
      <c r="J163" s="9">
        <f t="shared" ca="1" si="42"/>
        <v>0</v>
      </c>
      <c r="K163" s="9">
        <f t="shared" ca="1" si="42"/>
        <v>232.72753877596207</v>
      </c>
      <c r="L163" s="9">
        <f t="shared" ca="1" si="42"/>
        <v>-80.510158480007036</v>
      </c>
      <c r="M163">
        <f t="shared" ref="M163:M226" ca="1" si="49">INDIRECT("M$"&amp;C163)+INDIRECT("O$"&amp;C163)*($B163-INDIRECT("B$"&amp;D163))</f>
        <v>56.427411242603547</v>
      </c>
      <c r="N163">
        <f t="shared" ref="N163:N226" ca="1" si="50">INDIRECT("N$"&amp;C163)+INDIRECT("P$"&amp;C163)*($B163-INDIRECT("B$"&amp;D163))</f>
        <v>32.435210387902693</v>
      </c>
    </row>
    <row r="164" spans="1:14" x14ac:dyDescent="0.25">
      <c r="A164" s="4">
        <f t="shared" si="43"/>
        <v>0.42783564814814817</v>
      </c>
      <c r="B164" s="3">
        <f>Params!D$29+HOUR(A164-Params!C$29)*3600+MINUTE(A164-Params!C$29)*60+SECOND(A164-Params!C$29)</f>
        <v>1553300965</v>
      </c>
      <c r="C164">
        <f t="shared" si="44"/>
        <v>3</v>
      </c>
      <c r="D164">
        <f t="shared" ca="1" si="45"/>
        <v>68</v>
      </c>
      <c r="E164">
        <f t="shared" ca="1" si="46"/>
        <v>-32275.441065088773</v>
      </c>
      <c r="F164">
        <f t="shared" ca="1" si="47"/>
        <v>64976.614497041424</v>
      </c>
      <c r="G164">
        <f t="shared" ca="1" si="48"/>
        <v>6400.8</v>
      </c>
      <c r="H164" s="9">
        <f t="shared" ca="1" si="42"/>
        <v>-229.54262721893494</v>
      </c>
      <c r="I164" s="9">
        <f t="shared" ca="1" si="42"/>
        <v>38.370426035502973</v>
      </c>
      <c r="J164" s="9">
        <f t="shared" ca="1" si="42"/>
        <v>0</v>
      </c>
      <c r="K164" s="9">
        <f t="shared" ca="1" si="42"/>
        <v>232.72753877596207</v>
      </c>
      <c r="L164" s="9">
        <f t="shared" ca="1" si="42"/>
        <v>-80.510158480007036</v>
      </c>
      <c r="M164">
        <f t="shared" ca="1" si="49"/>
        <v>56.42910913872452</v>
      </c>
      <c r="N164">
        <f t="shared" ca="1" si="50"/>
        <v>32.416844181459567</v>
      </c>
    </row>
    <row r="165" spans="1:14" x14ac:dyDescent="0.25">
      <c r="A165" s="4">
        <f t="shared" si="43"/>
        <v>0.42789351851851848</v>
      </c>
      <c r="B165" s="3">
        <f>Params!D$29+HOUR(A165-Params!C$29)*3600+MINUTE(A165-Params!C$29)*60+SECOND(A165-Params!C$29)</f>
        <v>1553300970</v>
      </c>
      <c r="C165">
        <f t="shared" si="44"/>
        <v>3</v>
      </c>
      <c r="D165">
        <f t="shared" ca="1" si="45"/>
        <v>68</v>
      </c>
      <c r="E165">
        <f t="shared" ca="1" si="46"/>
        <v>-33423.154201183439</v>
      </c>
      <c r="F165">
        <f t="shared" ca="1" si="47"/>
        <v>65168.466627218935</v>
      </c>
      <c r="G165">
        <f t="shared" ca="1" si="48"/>
        <v>6400.8</v>
      </c>
      <c r="H165" s="9">
        <f t="shared" ca="1" si="42"/>
        <v>-229.54262721893494</v>
      </c>
      <c r="I165" s="9">
        <f t="shared" ca="1" si="42"/>
        <v>38.370426035502973</v>
      </c>
      <c r="J165" s="9">
        <f t="shared" ca="1" si="42"/>
        <v>0</v>
      </c>
      <c r="K165" s="9">
        <f t="shared" ca="1" si="42"/>
        <v>232.72753877596207</v>
      </c>
      <c r="L165" s="9">
        <f t="shared" ca="1" si="42"/>
        <v>-80.510158480007036</v>
      </c>
      <c r="M165">
        <f t="shared" ca="1" si="49"/>
        <v>56.430807034845493</v>
      </c>
      <c r="N165">
        <f t="shared" ca="1" si="50"/>
        <v>32.398477975016434</v>
      </c>
    </row>
    <row r="166" spans="1:14" x14ac:dyDescent="0.25">
      <c r="A166" s="4">
        <f t="shared" si="43"/>
        <v>0.4279513888888889</v>
      </c>
      <c r="B166" s="3">
        <f>Params!D$29+HOUR(A166-Params!C$29)*3600+MINUTE(A166-Params!C$29)*60+SECOND(A166-Params!C$29)</f>
        <v>1553300975</v>
      </c>
      <c r="C166">
        <f t="shared" si="44"/>
        <v>3</v>
      </c>
      <c r="D166">
        <f t="shared" ca="1" si="45"/>
        <v>68</v>
      </c>
      <c r="E166">
        <f t="shared" ca="1" si="46"/>
        <v>-34570.86733727812</v>
      </c>
      <c r="F166">
        <f t="shared" ca="1" si="47"/>
        <v>65360.318757396453</v>
      </c>
      <c r="G166">
        <f t="shared" ca="1" si="48"/>
        <v>6400.8</v>
      </c>
      <c r="H166" s="9">
        <f t="shared" ca="1" si="42"/>
        <v>-229.54262721893494</v>
      </c>
      <c r="I166" s="9">
        <f t="shared" ca="1" si="42"/>
        <v>38.370426035502973</v>
      </c>
      <c r="J166" s="9">
        <f t="shared" ca="1" si="42"/>
        <v>0</v>
      </c>
      <c r="K166" s="9">
        <f t="shared" ca="1" si="42"/>
        <v>232.72753877596207</v>
      </c>
      <c r="L166" s="9">
        <f t="shared" ca="1" si="42"/>
        <v>-80.510158480007036</v>
      </c>
      <c r="M166">
        <f t="shared" ca="1" si="49"/>
        <v>56.432504930966466</v>
      </c>
      <c r="N166">
        <f t="shared" ca="1" si="50"/>
        <v>32.380111768573308</v>
      </c>
    </row>
    <row r="167" spans="1:14" x14ac:dyDescent="0.25">
      <c r="A167" s="4">
        <f t="shared" si="43"/>
        <v>0.42800925925925926</v>
      </c>
      <c r="B167" s="3">
        <f>Params!D$29+HOUR(A167-Params!C$29)*3600+MINUTE(A167-Params!C$29)*60+SECOND(A167-Params!C$29)</f>
        <v>1553300980</v>
      </c>
      <c r="C167">
        <f t="shared" si="44"/>
        <v>3</v>
      </c>
      <c r="D167">
        <f t="shared" ca="1" si="45"/>
        <v>68</v>
      </c>
      <c r="E167">
        <f t="shared" ca="1" si="46"/>
        <v>-35718.580473372785</v>
      </c>
      <c r="F167">
        <f t="shared" ca="1" si="47"/>
        <v>65552.170887573971</v>
      </c>
      <c r="G167">
        <f t="shared" ca="1" si="48"/>
        <v>6400.8</v>
      </c>
      <c r="H167" s="9">
        <f t="shared" ca="1" si="42"/>
        <v>-229.54262721893494</v>
      </c>
      <c r="I167" s="9">
        <f t="shared" ca="1" si="42"/>
        <v>38.370426035502973</v>
      </c>
      <c r="J167" s="9">
        <f t="shared" ca="1" si="42"/>
        <v>0</v>
      </c>
      <c r="K167" s="9">
        <f t="shared" ca="1" si="42"/>
        <v>232.72753877596207</v>
      </c>
      <c r="L167" s="9">
        <f t="shared" ca="1" si="42"/>
        <v>-80.510158480007036</v>
      </c>
      <c r="M167">
        <f t="shared" ca="1" si="49"/>
        <v>56.434202827087439</v>
      </c>
      <c r="N167">
        <f t="shared" ca="1" si="50"/>
        <v>32.361745562130174</v>
      </c>
    </row>
    <row r="168" spans="1:14" x14ac:dyDescent="0.25">
      <c r="A168" s="4">
        <f t="shared" si="43"/>
        <v>0.42806712962962962</v>
      </c>
      <c r="B168" s="3">
        <f>Params!D$29+HOUR(A168-Params!C$29)*3600+MINUTE(A168-Params!C$29)*60+SECOND(A168-Params!C$29)</f>
        <v>1553300985</v>
      </c>
      <c r="C168">
        <f t="shared" si="44"/>
        <v>3</v>
      </c>
      <c r="D168">
        <f t="shared" ca="1" si="45"/>
        <v>68</v>
      </c>
      <c r="E168">
        <f t="shared" ca="1" si="46"/>
        <v>-36866.293609467466</v>
      </c>
      <c r="F168">
        <f t="shared" ca="1" si="47"/>
        <v>65744.02301775149</v>
      </c>
      <c r="G168">
        <f t="shared" ca="1" si="48"/>
        <v>6400.8</v>
      </c>
      <c r="H168" s="9">
        <f t="shared" ca="1" si="42"/>
        <v>-229.54262721893494</v>
      </c>
      <c r="I168" s="9">
        <f t="shared" ca="1" si="42"/>
        <v>38.370426035502973</v>
      </c>
      <c r="J168" s="9">
        <f t="shared" ca="1" si="42"/>
        <v>0</v>
      </c>
      <c r="K168" s="9">
        <f t="shared" ca="1" si="42"/>
        <v>232.72753877596207</v>
      </c>
      <c r="L168" s="9">
        <f t="shared" ca="1" si="42"/>
        <v>-80.510158480007036</v>
      </c>
      <c r="M168">
        <f t="shared" ca="1" si="49"/>
        <v>56.435900723208412</v>
      </c>
      <c r="N168">
        <f t="shared" ca="1" si="50"/>
        <v>32.343379355687048</v>
      </c>
    </row>
    <row r="169" spans="1:14" x14ac:dyDescent="0.25">
      <c r="A169" s="4">
        <f t="shared" si="43"/>
        <v>0.42812500000000003</v>
      </c>
      <c r="B169" s="3">
        <f>Params!D$29+HOUR(A169-Params!C$29)*3600+MINUTE(A169-Params!C$29)*60+SECOND(A169-Params!C$29)</f>
        <v>1553300990</v>
      </c>
      <c r="C169">
        <f t="shared" si="44"/>
        <v>3</v>
      </c>
      <c r="D169">
        <f t="shared" ca="1" si="45"/>
        <v>68</v>
      </c>
      <c r="E169">
        <f t="shared" ca="1" si="46"/>
        <v>-38014.006745562147</v>
      </c>
      <c r="F169">
        <f t="shared" ca="1" si="47"/>
        <v>65935.875147929008</v>
      </c>
      <c r="G169">
        <f t="shared" ca="1" si="48"/>
        <v>6400.8</v>
      </c>
      <c r="H169" s="9">
        <f t="shared" ca="1" si="42"/>
        <v>-229.54262721893494</v>
      </c>
      <c r="I169" s="9">
        <f t="shared" ca="1" si="42"/>
        <v>38.370426035502973</v>
      </c>
      <c r="J169" s="9">
        <f t="shared" ca="1" si="42"/>
        <v>0</v>
      </c>
      <c r="K169" s="9">
        <f t="shared" ca="1" si="42"/>
        <v>232.72753877596207</v>
      </c>
      <c r="L169" s="9">
        <f t="shared" ca="1" si="42"/>
        <v>-80.510158480007036</v>
      </c>
      <c r="M169">
        <f t="shared" ca="1" si="49"/>
        <v>56.437598619329385</v>
      </c>
      <c r="N169">
        <f t="shared" ca="1" si="50"/>
        <v>32.325013149243915</v>
      </c>
    </row>
    <row r="170" spans="1:14" x14ac:dyDescent="0.25">
      <c r="A170" s="4">
        <f t="shared" si="43"/>
        <v>0.42818287037037034</v>
      </c>
      <c r="B170" s="3">
        <f>Params!D$29+HOUR(A170-Params!C$29)*3600+MINUTE(A170-Params!C$29)*60+SECOND(A170-Params!C$29)</f>
        <v>1553300995</v>
      </c>
      <c r="C170">
        <f t="shared" si="44"/>
        <v>3</v>
      </c>
      <c r="D170">
        <f t="shared" ca="1" si="45"/>
        <v>68</v>
      </c>
      <c r="E170">
        <f t="shared" ca="1" si="46"/>
        <v>-39161.719881656813</v>
      </c>
      <c r="F170">
        <f t="shared" ca="1" si="47"/>
        <v>66127.727278106511</v>
      </c>
      <c r="G170">
        <f t="shared" ca="1" si="48"/>
        <v>6400.8</v>
      </c>
      <c r="H170" s="9">
        <f t="shared" ca="1" si="42"/>
        <v>-229.54262721893494</v>
      </c>
      <c r="I170" s="9">
        <f t="shared" ca="1" si="42"/>
        <v>38.370426035502973</v>
      </c>
      <c r="J170" s="9">
        <f t="shared" ca="1" si="42"/>
        <v>0</v>
      </c>
      <c r="K170" s="9">
        <f t="shared" ca="1" si="42"/>
        <v>232.72753877596207</v>
      </c>
      <c r="L170" s="9">
        <f t="shared" ca="1" si="42"/>
        <v>-80.510158480007036</v>
      </c>
      <c r="M170">
        <f t="shared" ca="1" si="49"/>
        <v>56.439296515450359</v>
      </c>
      <c r="N170">
        <f t="shared" ca="1" si="50"/>
        <v>32.306646942800789</v>
      </c>
    </row>
    <row r="171" spans="1:14" x14ac:dyDescent="0.25">
      <c r="A171" s="4">
        <f t="shared" si="43"/>
        <v>0.42824074074074076</v>
      </c>
      <c r="B171" s="3">
        <f>Params!D$29+HOUR(A171-Params!C$29)*3600+MINUTE(A171-Params!C$29)*60+SECOND(A171-Params!C$29)</f>
        <v>1553301000</v>
      </c>
      <c r="C171">
        <f t="shared" si="44"/>
        <v>3</v>
      </c>
      <c r="D171">
        <f t="shared" ca="1" si="45"/>
        <v>68</v>
      </c>
      <c r="E171">
        <f t="shared" ca="1" si="46"/>
        <v>-40309.433017751493</v>
      </c>
      <c r="F171">
        <f t="shared" ca="1" si="47"/>
        <v>66319.579408284029</v>
      </c>
      <c r="G171">
        <f t="shared" ca="1" si="48"/>
        <v>6400.8</v>
      </c>
      <c r="H171" s="9">
        <f t="shared" ca="1" si="42"/>
        <v>-229.54262721893494</v>
      </c>
      <c r="I171" s="9">
        <f t="shared" ca="1" si="42"/>
        <v>38.370426035502973</v>
      </c>
      <c r="J171" s="9">
        <f t="shared" ca="1" si="42"/>
        <v>0</v>
      </c>
      <c r="K171" s="9">
        <f t="shared" ca="1" si="42"/>
        <v>232.72753877596207</v>
      </c>
      <c r="L171" s="9">
        <f t="shared" ca="1" si="42"/>
        <v>-80.510158480007036</v>
      </c>
      <c r="M171">
        <f t="shared" ca="1" si="49"/>
        <v>56.440994411571332</v>
      </c>
      <c r="N171">
        <f t="shared" ca="1" si="50"/>
        <v>32.288280736357656</v>
      </c>
    </row>
    <row r="172" spans="1:14" x14ac:dyDescent="0.25">
      <c r="A172" s="4">
        <f t="shared" si="43"/>
        <v>0.42829861111111112</v>
      </c>
      <c r="B172" s="3">
        <f>Params!D$29+HOUR(A172-Params!C$29)*3600+MINUTE(A172-Params!C$29)*60+SECOND(A172-Params!C$29)</f>
        <v>1553301005</v>
      </c>
      <c r="C172">
        <f t="shared" si="44"/>
        <v>3</v>
      </c>
      <c r="D172">
        <f t="shared" ca="1" si="45"/>
        <v>68</v>
      </c>
      <c r="E172">
        <f t="shared" ca="1" si="46"/>
        <v>-41457.146153846159</v>
      </c>
      <c r="F172">
        <f t="shared" ca="1" si="47"/>
        <v>66511.431538461547</v>
      </c>
      <c r="G172">
        <f t="shared" ca="1" si="48"/>
        <v>6400.8</v>
      </c>
      <c r="H172" s="9">
        <f t="shared" ca="1" si="42"/>
        <v>-229.54262721893494</v>
      </c>
      <c r="I172" s="9">
        <f t="shared" ca="1" si="42"/>
        <v>38.370426035502973</v>
      </c>
      <c r="J172" s="9">
        <f t="shared" ca="1" si="42"/>
        <v>0</v>
      </c>
      <c r="K172" s="9">
        <f t="shared" ca="1" si="42"/>
        <v>232.72753877596207</v>
      </c>
      <c r="L172" s="9">
        <f t="shared" ca="1" si="42"/>
        <v>-80.510158480007036</v>
      </c>
      <c r="M172">
        <f t="shared" ca="1" si="49"/>
        <v>56.442692307692305</v>
      </c>
      <c r="N172">
        <f t="shared" ca="1" si="50"/>
        <v>32.26991452991453</v>
      </c>
    </row>
    <row r="173" spans="1:14" x14ac:dyDescent="0.25">
      <c r="A173" s="4">
        <f t="shared" si="43"/>
        <v>0.42835648148148148</v>
      </c>
      <c r="B173" s="3">
        <f>Params!D$29+HOUR(A173-Params!C$29)*3600+MINUTE(A173-Params!C$29)*60+SECOND(A173-Params!C$29)</f>
        <v>1553301010</v>
      </c>
      <c r="C173">
        <f t="shared" si="44"/>
        <v>3</v>
      </c>
      <c r="D173">
        <f t="shared" ca="1" si="45"/>
        <v>68</v>
      </c>
      <c r="E173">
        <f t="shared" ca="1" si="46"/>
        <v>-42604.85928994084</v>
      </c>
      <c r="F173">
        <f t="shared" ca="1" si="47"/>
        <v>66703.283668639051</v>
      </c>
      <c r="G173">
        <f t="shared" ca="1" si="48"/>
        <v>6400.8</v>
      </c>
      <c r="H173" s="9">
        <f t="shared" ca="1" si="42"/>
        <v>-229.54262721893494</v>
      </c>
      <c r="I173" s="9">
        <f t="shared" ca="1" si="42"/>
        <v>38.370426035502973</v>
      </c>
      <c r="J173" s="9">
        <f t="shared" ca="1" si="42"/>
        <v>0</v>
      </c>
      <c r="K173" s="9">
        <f t="shared" ca="1" si="42"/>
        <v>232.72753877596207</v>
      </c>
      <c r="L173" s="9">
        <f t="shared" ca="1" si="42"/>
        <v>-80.510158480007036</v>
      </c>
      <c r="M173">
        <f t="shared" ca="1" si="49"/>
        <v>56.444390203813278</v>
      </c>
      <c r="N173">
        <f t="shared" ca="1" si="50"/>
        <v>32.251548323471397</v>
      </c>
    </row>
    <row r="174" spans="1:14" x14ac:dyDescent="0.25">
      <c r="A174" s="4">
        <f t="shared" si="43"/>
        <v>0.42841435185185189</v>
      </c>
      <c r="B174" s="3">
        <f>Params!D$29+HOUR(A174-Params!C$29)*3600+MINUTE(A174-Params!C$29)*60+SECOND(A174-Params!C$29)</f>
        <v>1553301015</v>
      </c>
      <c r="C174">
        <f t="shared" si="44"/>
        <v>3</v>
      </c>
      <c r="D174">
        <f t="shared" ca="1" si="45"/>
        <v>68</v>
      </c>
      <c r="E174">
        <f t="shared" ca="1" si="46"/>
        <v>-43752.57242603552</v>
      </c>
      <c r="F174">
        <f t="shared" ca="1" si="47"/>
        <v>66895.135798816569</v>
      </c>
      <c r="G174">
        <f t="shared" ca="1" si="48"/>
        <v>6400.8</v>
      </c>
      <c r="H174" s="9">
        <f t="shared" ca="1" si="42"/>
        <v>-229.54262721893494</v>
      </c>
      <c r="I174" s="9">
        <f t="shared" ca="1" si="42"/>
        <v>38.370426035502973</v>
      </c>
      <c r="J174" s="9">
        <f t="shared" ca="1" si="42"/>
        <v>0</v>
      </c>
      <c r="K174" s="9">
        <f t="shared" ca="1" si="42"/>
        <v>232.72753877596207</v>
      </c>
      <c r="L174" s="9">
        <f t="shared" ca="1" si="42"/>
        <v>-80.510158480007036</v>
      </c>
      <c r="M174">
        <f t="shared" ca="1" si="49"/>
        <v>56.446088099934251</v>
      </c>
      <c r="N174">
        <f t="shared" ca="1" si="50"/>
        <v>32.233182117028271</v>
      </c>
    </row>
    <row r="175" spans="1:14" x14ac:dyDescent="0.25">
      <c r="A175" s="4">
        <f t="shared" si="43"/>
        <v>0.4284722222222222</v>
      </c>
      <c r="B175" s="3">
        <f>Params!D$29+HOUR(A175-Params!C$29)*3600+MINUTE(A175-Params!C$29)*60+SECOND(A175-Params!C$29)</f>
        <v>1553301020</v>
      </c>
      <c r="C175">
        <f t="shared" si="44"/>
        <v>3</v>
      </c>
      <c r="D175">
        <f t="shared" ca="1" si="45"/>
        <v>68</v>
      </c>
      <c r="E175">
        <f t="shared" ca="1" si="46"/>
        <v>-44900.285562130186</v>
      </c>
      <c r="F175">
        <f t="shared" ca="1" si="47"/>
        <v>67086.987928994087</v>
      </c>
      <c r="G175">
        <f t="shared" ca="1" si="48"/>
        <v>6400.8</v>
      </c>
      <c r="H175" s="9">
        <f t="shared" ca="1" si="42"/>
        <v>-229.54262721893494</v>
      </c>
      <c r="I175" s="9">
        <f t="shared" ca="1" si="42"/>
        <v>38.370426035502973</v>
      </c>
      <c r="J175" s="9">
        <f t="shared" ca="1" si="42"/>
        <v>0</v>
      </c>
      <c r="K175" s="9">
        <f t="shared" ca="1" si="42"/>
        <v>232.72753877596207</v>
      </c>
      <c r="L175" s="9">
        <f t="shared" ca="1" si="42"/>
        <v>-80.510158480007036</v>
      </c>
      <c r="M175">
        <f t="shared" ca="1" si="49"/>
        <v>56.447785996055224</v>
      </c>
      <c r="N175">
        <f t="shared" ca="1" si="50"/>
        <v>32.214815910585138</v>
      </c>
    </row>
    <row r="176" spans="1:14" x14ac:dyDescent="0.25">
      <c r="A176" s="4">
        <f t="shared" si="43"/>
        <v>0.42853009259259256</v>
      </c>
      <c r="B176" s="3">
        <f>Params!D$29+HOUR(A176-Params!C$29)*3600+MINUTE(A176-Params!C$29)*60+SECOND(A176-Params!C$29)</f>
        <v>1553301025</v>
      </c>
      <c r="C176">
        <f t="shared" si="44"/>
        <v>3</v>
      </c>
      <c r="D176">
        <f t="shared" ca="1" si="45"/>
        <v>68</v>
      </c>
      <c r="E176">
        <f t="shared" ca="1" si="46"/>
        <v>-46047.998698224867</v>
      </c>
      <c r="F176">
        <f t="shared" ca="1" si="47"/>
        <v>67278.840059171605</v>
      </c>
      <c r="G176">
        <f t="shared" ca="1" si="48"/>
        <v>6400.8</v>
      </c>
      <c r="H176" s="9">
        <f t="shared" ca="1" si="42"/>
        <v>-229.54262721893494</v>
      </c>
      <c r="I176" s="9">
        <f t="shared" ca="1" si="42"/>
        <v>38.370426035502973</v>
      </c>
      <c r="J176" s="9">
        <f t="shared" ca="1" si="42"/>
        <v>0</v>
      </c>
      <c r="K176" s="9">
        <f t="shared" ca="1" si="42"/>
        <v>232.72753877596207</v>
      </c>
      <c r="L176" s="9">
        <f t="shared" ca="1" si="42"/>
        <v>-80.510158480007036</v>
      </c>
      <c r="M176">
        <f t="shared" ca="1" si="49"/>
        <v>56.449483892176197</v>
      </c>
      <c r="N176">
        <f t="shared" ca="1" si="50"/>
        <v>32.196449704142012</v>
      </c>
    </row>
    <row r="177" spans="1:14" x14ac:dyDescent="0.25">
      <c r="A177" s="4">
        <f t="shared" si="43"/>
        <v>0.42858796296296298</v>
      </c>
      <c r="B177" s="3">
        <f>Params!D$29+HOUR(A177-Params!C$29)*3600+MINUTE(A177-Params!C$29)*60+SECOND(A177-Params!C$29)</f>
        <v>1553301030</v>
      </c>
      <c r="C177">
        <f t="shared" si="44"/>
        <v>3</v>
      </c>
      <c r="D177">
        <f t="shared" ca="1" si="45"/>
        <v>68</v>
      </c>
      <c r="E177">
        <f t="shared" ca="1" si="46"/>
        <v>-47195.711834319532</v>
      </c>
      <c r="F177">
        <f t="shared" ca="1" si="47"/>
        <v>67470.692189349124</v>
      </c>
      <c r="G177">
        <f t="shared" ca="1" si="48"/>
        <v>6400.8</v>
      </c>
      <c r="H177" s="9">
        <f t="shared" ca="1" si="42"/>
        <v>-229.54262721893494</v>
      </c>
      <c r="I177" s="9">
        <f t="shared" ca="1" si="42"/>
        <v>38.370426035502973</v>
      </c>
      <c r="J177" s="9">
        <f t="shared" ca="1" si="42"/>
        <v>0</v>
      </c>
      <c r="K177" s="9">
        <f t="shared" ca="1" si="42"/>
        <v>232.72753877596207</v>
      </c>
      <c r="L177" s="9">
        <f t="shared" ca="1" si="42"/>
        <v>-80.510158480007036</v>
      </c>
      <c r="M177">
        <f t="shared" ca="1" si="49"/>
        <v>56.45118178829717</v>
      </c>
      <c r="N177">
        <f t="shared" ca="1" si="50"/>
        <v>32.178083497698879</v>
      </c>
    </row>
    <row r="178" spans="1:14" x14ac:dyDescent="0.25">
      <c r="A178" s="4">
        <f t="shared" si="43"/>
        <v>0.42864583333333334</v>
      </c>
      <c r="B178" s="3">
        <f>Params!D$29+HOUR(A178-Params!C$29)*3600+MINUTE(A178-Params!C$29)*60+SECOND(A178-Params!C$29)</f>
        <v>1553301035</v>
      </c>
      <c r="C178">
        <f t="shared" si="44"/>
        <v>3</v>
      </c>
      <c r="D178">
        <f t="shared" ca="1" si="45"/>
        <v>68</v>
      </c>
      <c r="E178">
        <f t="shared" ca="1" si="46"/>
        <v>-48343.424970414213</v>
      </c>
      <c r="F178">
        <f t="shared" ca="1" si="47"/>
        <v>67662.544319526642</v>
      </c>
      <c r="G178">
        <f t="shared" ca="1" si="48"/>
        <v>6400.8</v>
      </c>
      <c r="H178" s="9">
        <f t="shared" ca="1" si="42"/>
        <v>-229.54262721893494</v>
      </c>
      <c r="I178" s="9">
        <f t="shared" ca="1" si="42"/>
        <v>38.370426035502973</v>
      </c>
      <c r="J178" s="9">
        <f t="shared" ca="1" si="42"/>
        <v>0</v>
      </c>
      <c r="K178" s="9">
        <f t="shared" ca="1" si="42"/>
        <v>232.72753877596207</v>
      </c>
      <c r="L178" s="9">
        <f t="shared" ca="1" si="42"/>
        <v>-80.510158480007036</v>
      </c>
      <c r="M178">
        <f t="shared" ca="1" si="49"/>
        <v>56.452879684418143</v>
      </c>
      <c r="N178">
        <f t="shared" ca="1" si="50"/>
        <v>32.159717291255753</v>
      </c>
    </row>
    <row r="179" spans="1:14" x14ac:dyDescent="0.25">
      <c r="A179" s="4">
        <f t="shared" si="43"/>
        <v>0.42870370370370375</v>
      </c>
      <c r="B179" s="3">
        <f>Params!D$29+HOUR(A179-Params!C$29)*3600+MINUTE(A179-Params!C$29)*60+SECOND(A179-Params!C$29)</f>
        <v>1553301040</v>
      </c>
      <c r="C179">
        <f t="shared" si="44"/>
        <v>3</v>
      </c>
      <c r="D179">
        <f t="shared" ca="1" si="45"/>
        <v>68</v>
      </c>
      <c r="E179">
        <f t="shared" ca="1" si="46"/>
        <v>-49491.138106508894</v>
      </c>
      <c r="F179">
        <f t="shared" ca="1" si="47"/>
        <v>67854.396449704145</v>
      </c>
      <c r="G179">
        <f t="shared" ca="1" si="48"/>
        <v>6400.8</v>
      </c>
      <c r="H179" s="9">
        <f t="shared" ca="1" si="42"/>
        <v>-229.54262721893494</v>
      </c>
      <c r="I179" s="9">
        <f t="shared" ca="1" si="42"/>
        <v>38.370426035502973</v>
      </c>
      <c r="J179" s="9">
        <f t="shared" ca="1" si="42"/>
        <v>0</v>
      </c>
      <c r="K179" s="9">
        <f t="shared" ca="1" si="42"/>
        <v>232.72753877596207</v>
      </c>
      <c r="L179" s="9">
        <f t="shared" ca="1" si="42"/>
        <v>-80.510158480007036</v>
      </c>
      <c r="M179">
        <f t="shared" ca="1" si="49"/>
        <v>56.454577580539116</v>
      </c>
      <c r="N179">
        <f t="shared" ca="1" si="50"/>
        <v>32.141351084812626</v>
      </c>
    </row>
    <row r="180" spans="1:14" x14ac:dyDescent="0.25">
      <c r="A180" s="4">
        <f t="shared" si="43"/>
        <v>0.42876157407407406</v>
      </c>
      <c r="B180" s="3">
        <f>Params!D$29+HOUR(A180-Params!C$29)*3600+MINUTE(A180-Params!C$29)*60+SECOND(A180-Params!C$29)</f>
        <v>1553301045</v>
      </c>
      <c r="C180">
        <f t="shared" si="44"/>
        <v>3</v>
      </c>
      <c r="D180">
        <f t="shared" ca="1" si="45"/>
        <v>68</v>
      </c>
      <c r="E180">
        <f t="shared" ca="1" si="46"/>
        <v>-50638.85124260356</v>
      </c>
      <c r="F180">
        <f t="shared" ca="1" si="47"/>
        <v>68046.248579881663</v>
      </c>
      <c r="G180">
        <f t="shared" ca="1" si="48"/>
        <v>6400.8</v>
      </c>
      <c r="H180" s="9">
        <f t="shared" ca="1" si="42"/>
        <v>-229.54262721893494</v>
      </c>
      <c r="I180" s="9">
        <f t="shared" ca="1" si="42"/>
        <v>38.370426035502973</v>
      </c>
      <c r="J180" s="9">
        <f t="shared" ca="1" si="42"/>
        <v>0</v>
      </c>
      <c r="K180" s="9">
        <f t="shared" ca="1" si="42"/>
        <v>232.72753877596207</v>
      </c>
      <c r="L180" s="9">
        <f t="shared" ca="1" si="42"/>
        <v>-80.510158480007036</v>
      </c>
      <c r="M180">
        <f t="shared" ca="1" si="49"/>
        <v>56.456275476660089</v>
      </c>
      <c r="N180">
        <f t="shared" ca="1" si="50"/>
        <v>32.122984878369493</v>
      </c>
    </row>
    <row r="181" spans="1:14" x14ac:dyDescent="0.25">
      <c r="A181" s="4">
        <f t="shared" si="43"/>
        <v>0.42881944444444442</v>
      </c>
      <c r="B181" s="3">
        <f>Params!D$29+HOUR(A181-Params!C$29)*3600+MINUTE(A181-Params!C$29)*60+SECOND(A181-Params!C$29)</f>
        <v>1553301050</v>
      </c>
      <c r="C181">
        <f t="shared" si="44"/>
        <v>3</v>
      </c>
      <c r="D181">
        <f t="shared" ca="1" si="45"/>
        <v>68</v>
      </c>
      <c r="E181">
        <f t="shared" ca="1" si="46"/>
        <v>-51786.56437869824</v>
      </c>
      <c r="F181">
        <f t="shared" ca="1" si="47"/>
        <v>68238.100710059181</v>
      </c>
      <c r="G181">
        <f t="shared" ca="1" si="48"/>
        <v>6400.8</v>
      </c>
      <c r="H181" s="9">
        <f t="shared" ca="1" si="42"/>
        <v>-229.54262721893494</v>
      </c>
      <c r="I181" s="9">
        <f t="shared" ca="1" si="42"/>
        <v>38.370426035502973</v>
      </c>
      <c r="J181" s="9">
        <f t="shared" ca="1" si="42"/>
        <v>0</v>
      </c>
      <c r="K181" s="9">
        <f t="shared" ca="1" si="42"/>
        <v>232.72753877596207</v>
      </c>
      <c r="L181" s="9">
        <f t="shared" ca="1" si="42"/>
        <v>-80.510158480007036</v>
      </c>
      <c r="M181">
        <f t="shared" ca="1" si="49"/>
        <v>56.457973372781062</v>
      </c>
      <c r="N181">
        <f t="shared" ca="1" si="50"/>
        <v>32.10461867192636</v>
      </c>
    </row>
    <row r="182" spans="1:14" x14ac:dyDescent="0.25">
      <c r="A182" s="4">
        <f t="shared" si="43"/>
        <v>0.42887731481481484</v>
      </c>
      <c r="B182" s="3">
        <f>Params!D$29+HOUR(A182-Params!C$29)*3600+MINUTE(A182-Params!C$29)*60+SECOND(A182-Params!C$29)</f>
        <v>1553301055</v>
      </c>
      <c r="C182">
        <f t="shared" si="44"/>
        <v>3</v>
      </c>
      <c r="D182">
        <f t="shared" ca="1" si="45"/>
        <v>68</v>
      </c>
      <c r="E182">
        <f t="shared" ca="1" si="46"/>
        <v>-52934.277514792906</v>
      </c>
      <c r="F182">
        <f t="shared" ca="1" si="47"/>
        <v>68429.952840236685</v>
      </c>
      <c r="G182">
        <f t="shared" ca="1" si="48"/>
        <v>6400.8</v>
      </c>
      <c r="H182" s="9">
        <f t="shared" ca="1" si="42"/>
        <v>-229.54262721893494</v>
      </c>
      <c r="I182" s="9">
        <f t="shared" ca="1" si="42"/>
        <v>38.370426035502973</v>
      </c>
      <c r="J182" s="9">
        <f t="shared" ca="1" si="42"/>
        <v>0</v>
      </c>
      <c r="K182" s="9">
        <f t="shared" ca="1" si="42"/>
        <v>232.72753877596207</v>
      </c>
      <c r="L182" s="9">
        <f t="shared" ca="1" si="42"/>
        <v>-80.510158480007036</v>
      </c>
      <c r="M182">
        <f t="shared" ca="1" si="49"/>
        <v>56.459671268902035</v>
      </c>
      <c r="N182">
        <f t="shared" ca="1" si="50"/>
        <v>32.086252465483234</v>
      </c>
    </row>
    <row r="183" spans="1:14" x14ac:dyDescent="0.25">
      <c r="A183" s="4">
        <f t="shared" si="43"/>
        <v>0.4289351851851852</v>
      </c>
      <c r="B183" s="3">
        <f>Params!D$29+HOUR(A183-Params!C$29)*3600+MINUTE(A183-Params!C$29)*60+SECOND(A183-Params!C$29)</f>
        <v>1553301060</v>
      </c>
      <c r="C183">
        <f t="shared" si="44"/>
        <v>3</v>
      </c>
      <c r="D183">
        <f t="shared" ca="1" si="45"/>
        <v>68</v>
      </c>
      <c r="E183">
        <f t="shared" ca="1" si="46"/>
        <v>-54081.990650887587</v>
      </c>
      <c r="F183">
        <f t="shared" ca="1" si="47"/>
        <v>68621.804970414203</v>
      </c>
      <c r="G183">
        <f t="shared" ca="1" si="48"/>
        <v>6400.8</v>
      </c>
      <c r="H183" s="9">
        <f t="shared" ref="H183:L212" ca="1" si="51">INDIRECT(ADDRESS($C183,COLUMN()))</f>
        <v>-229.54262721893494</v>
      </c>
      <c r="I183" s="9">
        <f t="shared" ca="1" si="51"/>
        <v>38.370426035502973</v>
      </c>
      <c r="J183" s="9">
        <f t="shared" ca="1" si="51"/>
        <v>0</v>
      </c>
      <c r="K183" s="9">
        <f t="shared" ca="1" si="51"/>
        <v>232.72753877596207</v>
      </c>
      <c r="L183" s="9">
        <f t="shared" ca="1" si="51"/>
        <v>-80.510158480007036</v>
      </c>
      <c r="M183">
        <f t="shared" ca="1" si="49"/>
        <v>56.461369165023008</v>
      </c>
      <c r="N183">
        <f t="shared" ca="1" si="50"/>
        <v>32.067886259040108</v>
      </c>
    </row>
    <row r="184" spans="1:14" x14ac:dyDescent="0.25">
      <c r="A184" s="4">
        <f t="shared" si="43"/>
        <v>0.4289930555555555</v>
      </c>
      <c r="B184" s="3">
        <f>Params!D$29+HOUR(A184-Params!C$29)*3600+MINUTE(A184-Params!C$29)*60+SECOND(A184-Params!C$29)</f>
        <v>1553301065</v>
      </c>
      <c r="C184">
        <f t="shared" si="44"/>
        <v>3</v>
      </c>
      <c r="D184">
        <f t="shared" ca="1" si="45"/>
        <v>68</v>
      </c>
      <c r="E184">
        <f t="shared" ca="1" si="46"/>
        <v>-55229.703786982267</v>
      </c>
      <c r="F184">
        <f t="shared" ca="1" si="47"/>
        <v>68813.657100591721</v>
      </c>
      <c r="G184">
        <f t="shared" ca="1" si="48"/>
        <v>6400.8</v>
      </c>
      <c r="H184" s="9">
        <f t="shared" ca="1" si="51"/>
        <v>-229.54262721893494</v>
      </c>
      <c r="I184" s="9">
        <f t="shared" ca="1" si="51"/>
        <v>38.370426035502973</v>
      </c>
      <c r="J184" s="9">
        <f t="shared" ca="1" si="51"/>
        <v>0</v>
      </c>
      <c r="K184" s="9">
        <f t="shared" ca="1" si="51"/>
        <v>232.72753877596207</v>
      </c>
      <c r="L184" s="9">
        <f t="shared" ca="1" si="51"/>
        <v>-80.510158480007036</v>
      </c>
      <c r="M184">
        <f t="shared" ca="1" si="49"/>
        <v>56.463067061143981</v>
      </c>
      <c r="N184">
        <f t="shared" ca="1" si="50"/>
        <v>32.049520052596975</v>
      </c>
    </row>
    <row r="185" spans="1:14" x14ac:dyDescent="0.25">
      <c r="A185" s="4">
        <f t="shared" si="43"/>
        <v>0.42905092592592592</v>
      </c>
      <c r="B185" s="3">
        <f>Params!D$29+HOUR(A185-Params!C$29)*3600+MINUTE(A185-Params!C$29)*60+SECOND(A185-Params!C$29)</f>
        <v>1553301070</v>
      </c>
      <c r="C185">
        <f t="shared" si="44"/>
        <v>3</v>
      </c>
      <c r="D185">
        <f t="shared" ca="1" si="45"/>
        <v>68</v>
      </c>
      <c r="E185">
        <f t="shared" ca="1" si="46"/>
        <v>-56377.416923076948</v>
      </c>
      <c r="F185">
        <f t="shared" ca="1" si="47"/>
        <v>69005.509230769239</v>
      </c>
      <c r="G185">
        <f t="shared" ca="1" si="48"/>
        <v>6400.8</v>
      </c>
      <c r="H185" s="9">
        <f t="shared" ca="1" si="51"/>
        <v>-229.54262721893494</v>
      </c>
      <c r="I185" s="9">
        <f t="shared" ca="1" si="51"/>
        <v>38.370426035502973</v>
      </c>
      <c r="J185" s="9">
        <f t="shared" ca="1" si="51"/>
        <v>0</v>
      </c>
      <c r="K185" s="9">
        <f t="shared" ca="1" si="51"/>
        <v>232.72753877596207</v>
      </c>
      <c r="L185" s="9">
        <f t="shared" ca="1" si="51"/>
        <v>-80.510158480007036</v>
      </c>
      <c r="M185">
        <f t="shared" ca="1" si="49"/>
        <v>56.464764957264954</v>
      </c>
      <c r="N185">
        <f t="shared" ca="1" si="50"/>
        <v>32.031153846153849</v>
      </c>
    </row>
    <row r="186" spans="1:14" x14ac:dyDescent="0.25">
      <c r="A186" s="4">
        <f t="shared" si="43"/>
        <v>0.42910879629629628</v>
      </c>
      <c r="B186" s="3">
        <f>Params!D$29+HOUR(A186-Params!C$29)*3600+MINUTE(A186-Params!C$29)*60+SECOND(A186-Params!C$29)</f>
        <v>1553301075</v>
      </c>
      <c r="C186">
        <f t="shared" si="44"/>
        <v>3</v>
      </c>
      <c r="D186">
        <f t="shared" ca="1" si="45"/>
        <v>68</v>
      </c>
      <c r="E186">
        <f t="shared" ca="1" si="46"/>
        <v>-57525.130059171599</v>
      </c>
      <c r="F186">
        <f t="shared" ca="1" si="47"/>
        <v>69197.361360946757</v>
      </c>
      <c r="G186">
        <f t="shared" ca="1" si="48"/>
        <v>6400.8</v>
      </c>
      <c r="H186" s="9">
        <f t="shared" ca="1" si="51"/>
        <v>-229.54262721893494</v>
      </c>
      <c r="I186" s="9">
        <f t="shared" ca="1" si="51"/>
        <v>38.370426035502973</v>
      </c>
      <c r="J186" s="9">
        <f t="shared" ca="1" si="51"/>
        <v>0</v>
      </c>
      <c r="K186" s="9">
        <f t="shared" ca="1" si="51"/>
        <v>232.72753877596207</v>
      </c>
      <c r="L186" s="9">
        <f t="shared" ca="1" si="51"/>
        <v>-80.510158480007036</v>
      </c>
      <c r="M186">
        <f t="shared" ca="1" si="49"/>
        <v>56.466462853385927</v>
      </c>
      <c r="N186">
        <f t="shared" ca="1" si="50"/>
        <v>32.012787639710716</v>
      </c>
    </row>
    <row r="187" spans="1:14" x14ac:dyDescent="0.25">
      <c r="A187" s="4">
        <f t="shared" si="43"/>
        <v>0.4291666666666667</v>
      </c>
      <c r="B187" s="3">
        <f>Params!D$29+HOUR(A187-Params!C$29)*3600+MINUTE(A187-Params!C$29)*60+SECOND(A187-Params!C$29)</f>
        <v>1553301080</v>
      </c>
      <c r="C187">
        <f t="shared" si="44"/>
        <v>3</v>
      </c>
      <c r="D187">
        <f t="shared" ca="1" si="45"/>
        <v>68</v>
      </c>
      <c r="E187">
        <f t="shared" ca="1" si="46"/>
        <v>-58672.84319526628</v>
      </c>
      <c r="F187">
        <f t="shared" ca="1" si="47"/>
        <v>69389.213491124276</v>
      </c>
      <c r="G187">
        <f t="shared" ca="1" si="48"/>
        <v>6400.8</v>
      </c>
      <c r="H187" s="9">
        <f t="shared" ca="1" si="51"/>
        <v>-229.54262721893494</v>
      </c>
      <c r="I187" s="9">
        <f t="shared" ca="1" si="51"/>
        <v>38.370426035502973</v>
      </c>
      <c r="J187" s="9">
        <f t="shared" ca="1" si="51"/>
        <v>0</v>
      </c>
      <c r="K187" s="9">
        <f t="shared" ca="1" si="51"/>
        <v>232.72753877596207</v>
      </c>
      <c r="L187" s="9">
        <f t="shared" ca="1" si="51"/>
        <v>-80.510158480007036</v>
      </c>
      <c r="M187">
        <f t="shared" ca="1" si="49"/>
        <v>56.4681607495069</v>
      </c>
      <c r="N187">
        <f t="shared" ca="1" si="50"/>
        <v>31.994421433267586</v>
      </c>
    </row>
    <row r="188" spans="1:14" x14ac:dyDescent="0.25">
      <c r="A188" s="4">
        <f t="shared" si="43"/>
        <v>0.42922453703703706</v>
      </c>
      <c r="B188" s="3">
        <f>Params!D$29+HOUR(A188-Params!C$29)*3600+MINUTE(A188-Params!C$29)*60+SECOND(A188-Params!C$29)</f>
        <v>1553301085</v>
      </c>
      <c r="C188">
        <f t="shared" si="44"/>
        <v>3</v>
      </c>
      <c r="D188">
        <f t="shared" ca="1" si="45"/>
        <v>68</v>
      </c>
      <c r="E188">
        <f t="shared" ca="1" si="46"/>
        <v>-59820.55633136096</v>
      </c>
      <c r="F188">
        <f t="shared" ca="1" si="47"/>
        <v>69581.065621301779</v>
      </c>
      <c r="G188">
        <f t="shared" ca="1" si="48"/>
        <v>6400.8</v>
      </c>
      <c r="H188" s="9">
        <f t="shared" ca="1" si="51"/>
        <v>-229.54262721893494</v>
      </c>
      <c r="I188" s="9">
        <f t="shared" ca="1" si="51"/>
        <v>38.370426035502973</v>
      </c>
      <c r="J188" s="9">
        <f t="shared" ca="1" si="51"/>
        <v>0</v>
      </c>
      <c r="K188" s="9">
        <f t="shared" ca="1" si="51"/>
        <v>232.72753877596207</v>
      </c>
      <c r="L188" s="9">
        <f t="shared" ca="1" si="51"/>
        <v>-80.510158480007036</v>
      </c>
      <c r="M188">
        <f t="shared" ca="1" si="49"/>
        <v>56.469858645627873</v>
      </c>
      <c r="N188">
        <f t="shared" ca="1" si="50"/>
        <v>31.976055226824457</v>
      </c>
    </row>
    <row r="189" spans="1:14" x14ac:dyDescent="0.25">
      <c r="A189" s="4">
        <f t="shared" si="43"/>
        <v>0.42928240740740736</v>
      </c>
      <c r="B189" s="3">
        <f>Params!D$29+HOUR(A189-Params!C$29)*3600+MINUTE(A189-Params!C$29)*60+SECOND(A189-Params!C$29)</f>
        <v>1553301090</v>
      </c>
      <c r="C189">
        <f t="shared" si="44"/>
        <v>3</v>
      </c>
      <c r="D189">
        <f t="shared" ca="1" si="45"/>
        <v>68</v>
      </c>
      <c r="E189">
        <f t="shared" ca="1" si="46"/>
        <v>-60968.269467455641</v>
      </c>
      <c r="F189">
        <f t="shared" ca="1" si="47"/>
        <v>69772.917751479297</v>
      </c>
      <c r="G189">
        <f t="shared" ca="1" si="48"/>
        <v>6400.8</v>
      </c>
      <c r="H189" s="9">
        <f t="shared" ca="1" si="51"/>
        <v>-229.54262721893494</v>
      </c>
      <c r="I189" s="9">
        <f t="shared" ca="1" si="51"/>
        <v>38.370426035502973</v>
      </c>
      <c r="J189" s="9">
        <f t="shared" ca="1" si="51"/>
        <v>0</v>
      </c>
      <c r="K189" s="9">
        <f t="shared" ca="1" si="51"/>
        <v>232.72753877596207</v>
      </c>
      <c r="L189" s="9">
        <f t="shared" ca="1" si="51"/>
        <v>-80.510158480007036</v>
      </c>
      <c r="M189">
        <f t="shared" ca="1" si="49"/>
        <v>56.471556541748846</v>
      </c>
      <c r="N189">
        <f t="shared" ca="1" si="50"/>
        <v>31.957689020381327</v>
      </c>
    </row>
    <row r="190" spans="1:14" x14ac:dyDescent="0.25">
      <c r="A190" s="4">
        <f t="shared" si="43"/>
        <v>0.42934027777777778</v>
      </c>
      <c r="B190" s="3">
        <f>Params!D$29+HOUR(A190-Params!C$29)*3600+MINUTE(A190-Params!C$29)*60+SECOND(A190-Params!C$29)</f>
        <v>1553301095</v>
      </c>
      <c r="C190">
        <f t="shared" si="44"/>
        <v>3</v>
      </c>
      <c r="D190">
        <f t="shared" ca="1" si="45"/>
        <v>68</v>
      </c>
      <c r="E190">
        <f t="shared" ca="1" si="46"/>
        <v>-62115.982603550321</v>
      </c>
      <c r="F190">
        <f t="shared" ca="1" si="47"/>
        <v>69964.769881656815</v>
      </c>
      <c r="G190">
        <f t="shared" ca="1" si="48"/>
        <v>6400.8</v>
      </c>
      <c r="H190" s="9">
        <f t="shared" ca="1" si="51"/>
        <v>-229.54262721893494</v>
      </c>
      <c r="I190" s="9">
        <f t="shared" ca="1" si="51"/>
        <v>38.370426035502973</v>
      </c>
      <c r="J190" s="9">
        <f t="shared" ca="1" si="51"/>
        <v>0</v>
      </c>
      <c r="K190" s="9">
        <f t="shared" ca="1" si="51"/>
        <v>232.72753877596207</v>
      </c>
      <c r="L190" s="9">
        <f t="shared" ca="1" si="51"/>
        <v>-80.510158480007036</v>
      </c>
      <c r="M190">
        <f t="shared" ca="1" si="49"/>
        <v>56.473254437869819</v>
      </c>
      <c r="N190">
        <f t="shared" ca="1" si="50"/>
        <v>31.939322813938197</v>
      </c>
    </row>
    <row r="191" spans="1:14" x14ac:dyDescent="0.25">
      <c r="A191" s="4">
        <f t="shared" si="43"/>
        <v>0.42939814814814814</v>
      </c>
      <c r="B191" s="3">
        <f>Params!D$29+HOUR(A191-Params!C$29)*3600+MINUTE(A191-Params!C$29)*60+SECOND(A191-Params!C$29)</f>
        <v>1553301100</v>
      </c>
      <c r="C191">
        <f t="shared" si="44"/>
        <v>3</v>
      </c>
      <c r="D191">
        <f t="shared" ca="1" si="45"/>
        <v>68</v>
      </c>
      <c r="E191">
        <f t="shared" ca="1" si="46"/>
        <v>-63263.695739644972</v>
      </c>
      <c r="F191">
        <f t="shared" ca="1" si="47"/>
        <v>70156.622011834319</v>
      </c>
      <c r="G191">
        <f t="shared" ca="1" si="48"/>
        <v>6400.8</v>
      </c>
      <c r="H191" s="9">
        <f t="shared" ca="1" si="51"/>
        <v>-229.54262721893494</v>
      </c>
      <c r="I191" s="9">
        <f t="shared" ca="1" si="51"/>
        <v>38.370426035502973</v>
      </c>
      <c r="J191" s="9">
        <f t="shared" ca="1" si="51"/>
        <v>0</v>
      </c>
      <c r="K191" s="9">
        <f t="shared" ca="1" si="51"/>
        <v>232.72753877596207</v>
      </c>
      <c r="L191" s="9">
        <f t="shared" ca="1" si="51"/>
        <v>-80.510158480007036</v>
      </c>
      <c r="M191">
        <f t="shared" ca="1" si="49"/>
        <v>56.474952333990792</v>
      </c>
      <c r="N191">
        <f t="shared" ca="1" si="50"/>
        <v>31.920956607495068</v>
      </c>
    </row>
    <row r="192" spans="1:14" x14ac:dyDescent="0.25">
      <c r="A192" s="4">
        <f t="shared" si="43"/>
        <v>0.4294560185185185</v>
      </c>
      <c r="B192" s="3">
        <f>Params!D$29+HOUR(A192-Params!C$29)*3600+MINUTE(A192-Params!C$29)*60+SECOND(A192-Params!C$29)</f>
        <v>1553301105</v>
      </c>
      <c r="C192">
        <f t="shared" si="44"/>
        <v>3</v>
      </c>
      <c r="D192">
        <f t="shared" ca="1" si="45"/>
        <v>68</v>
      </c>
      <c r="E192">
        <f t="shared" ca="1" si="46"/>
        <v>-64411.408875739653</v>
      </c>
      <c r="F192">
        <f t="shared" ca="1" si="47"/>
        <v>70348.474142011837</v>
      </c>
      <c r="G192">
        <f t="shared" ca="1" si="48"/>
        <v>6400.8</v>
      </c>
      <c r="H192" s="9">
        <f t="shared" ca="1" si="51"/>
        <v>-229.54262721893494</v>
      </c>
      <c r="I192" s="9">
        <f t="shared" ca="1" si="51"/>
        <v>38.370426035502973</v>
      </c>
      <c r="J192" s="9">
        <f t="shared" ca="1" si="51"/>
        <v>0</v>
      </c>
      <c r="K192" s="9">
        <f t="shared" ca="1" si="51"/>
        <v>232.72753877596207</v>
      </c>
      <c r="L192" s="9">
        <f t="shared" ca="1" si="51"/>
        <v>-80.510158480007036</v>
      </c>
      <c r="M192">
        <f t="shared" ca="1" si="49"/>
        <v>56.476650230111765</v>
      </c>
      <c r="N192">
        <f t="shared" ca="1" si="50"/>
        <v>31.902590401051938</v>
      </c>
    </row>
    <row r="193" spans="1:14" x14ac:dyDescent="0.25">
      <c r="A193" s="4">
        <f t="shared" si="43"/>
        <v>0.42951388888888892</v>
      </c>
      <c r="B193" s="3">
        <f>Params!D$29+HOUR(A193-Params!C$29)*3600+MINUTE(A193-Params!C$29)*60+SECOND(A193-Params!C$29)</f>
        <v>1553301110</v>
      </c>
      <c r="C193">
        <f t="shared" si="44"/>
        <v>3</v>
      </c>
      <c r="D193">
        <f t="shared" ca="1" si="45"/>
        <v>68</v>
      </c>
      <c r="E193">
        <f t="shared" ca="1" si="46"/>
        <v>-65559.122011834334</v>
      </c>
      <c r="F193">
        <f t="shared" ca="1" si="47"/>
        <v>70540.326272189355</v>
      </c>
      <c r="G193">
        <f t="shared" ca="1" si="48"/>
        <v>6400.8</v>
      </c>
      <c r="H193" s="9">
        <f t="shared" ca="1" si="51"/>
        <v>-229.54262721893494</v>
      </c>
      <c r="I193" s="9">
        <f t="shared" ca="1" si="51"/>
        <v>38.370426035502973</v>
      </c>
      <c r="J193" s="9">
        <f t="shared" ca="1" si="51"/>
        <v>0</v>
      </c>
      <c r="K193" s="9">
        <f t="shared" ca="1" si="51"/>
        <v>232.72753877596207</v>
      </c>
      <c r="L193" s="9">
        <f t="shared" ca="1" si="51"/>
        <v>-80.510158480007036</v>
      </c>
      <c r="M193">
        <f t="shared" ca="1" si="49"/>
        <v>56.478348126232738</v>
      </c>
      <c r="N193">
        <f t="shared" ca="1" si="50"/>
        <v>31.884224194608809</v>
      </c>
    </row>
    <row r="194" spans="1:14" x14ac:dyDescent="0.25">
      <c r="A194" s="4">
        <f t="shared" si="43"/>
        <v>0.42957175925925922</v>
      </c>
      <c r="B194" s="3">
        <f>Params!D$29+HOUR(A194-Params!C$29)*3600+MINUTE(A194-Params!C$29)*60+SECOND(A194-Params!C$29)</f>
        <v>1553301115</v>
      </c>
      <c r="C194">
        <f t="shared" si="44"/>
        <v>3</v>
      </c>
      <c r="D194">
        <f t="shared" ca="1" si="45"/>
        <v>68</v>
      </c>
      <c r="E194">
        <f t="shared" ca="1" si="46"/>
        <v>-66706.835147929014</v>
      </c>
      <c r="F194">
        <f t="shared" ca="1" si="47"/>
        <v>70732.178402366873</v>
      </c>
      <c r="G194">
        <f t="shared" ca="1" si="48"/>
        <v>6400.8</v>
      </c>
      <c r="H194" s="9">
        <f t="shared" ca="1" si="51"/>
        <v>-229.54262721893494</v>
      </c>
      <c r="I194" s="9">
        <f t="shared" ca="1" si="51"/>
        <v>38.370426035502973</v>
      </c>
      <c r="J194" s="9">
        <f t="shared" ca="1" si="51"/>
        <v>0</v>
      </c>
      <c r="K194" s="9">
        <f t="shared" ca="1" si="51"/>
        <v>232.72753877596207</v>
      </c>
      <c r="L194" s="9">
        <f t="shared" ca="1" si="51"/>
        <v>-80.510158480007036</v>
      </c>
      <c r="M194">
        <f t="shared" ca="1" si="49"/>
        <v>56.480046022353712</v>
      </c>
      <c r="N194">
        <f t="shared" ca="1" si="50"/>
        <v>31.865857988165679</v>
      </c>
    </row>
    <row r="195" spans="1:14" x14ac:dyDescent="0.25">
      <c r="A195" s="4">
        <f t="shared" si="43"/>
        <v>0.42962962962962964</v>
      </c>
      <c r="B195" s="3">
        <f>Params!D$29+HOUR(A195-Params!C$29)*3600+MINUTE(A195-Params!C$29)*60+SECOND(A195-Params!C$29)</f>
        <v>1553301120</v>
      </c>
      <c r="C195">
        <f t="shared" si="44"/>
        <v>3</v>
      </c>
      <c r="D195">
        <f t="shared" ca="1" si="45"/>
        <v>68</v>
      </c>
      <c r="E195">
        <f t="shared" ca="1" si="46"/>
        <v>-67854.548284023695</v>
      </c>
      <c r="F195">
        <f t="shared" ca="1" si="47"/>
        <v>70924.030532544391</v>
      </c>
      <c r="G195">
        <f t="shared" ca="1" si="48"/>
        <v>6400.8</v>
      </c>
      <c r="H195" s="9">
        <f t="shared" ca="1" si="51"/>
        <v>-229.54262721893494</v>
      </c>
      <c r="I195" s="9">
        <f t="shared" ca="1" si="51"/>
        <v>38.370426035502973</v>
      </c>
      <c r="J195" s="9">
        <f t="shared" ca="1" si="51"/>
        <v>0</v>
      </c>
      <c r="K195" s="9">
        <f t="shared" ca="1" si="51"/>
        <v>232.72753877596207</v>
      </c>
      <c r="L195" s="9">
        <f t="shared" ca="1" si="51"/>
        <v>-80.510158480007036</v>
      </c>
      <c r="M195">
        <f t="shared" ca="1" si="49"/>
        <v>56.481743918474685</v>
      </c>
      <c r="N195">
        <f t="shared" ca="1" si="50"/>
        <v>31.84749178172255</v>
      </c>
    </row>
    <row r="196" spans="1:14" x14ac:dyDescent="0.25">
      <c r="A196" s="4">
        <f t="shared" si="43"/>
        <v>0.4296875</v>
      </c>
      <c r="B196" s="3">
        <f>Params!D$29+HOUR(A196-Params!C$29)*3600+MINUTE(A196-Params!C$29)*60+SECOND(A196-Params!C$29)</f>
        <v>1553301125</v>
      </c>
      <c r="C196">
        <f t="shared" si="44"/>
        <v>3</v>
      </c>
      <c r="D196">
        <f t="shared" ca="1" si="45"/>
        <v>68</v>
      </c>
      <c r="E196">
        <f t="shared" ca="1" si="46"/>
        <v>-69002.261420118346</v>
      </c>
      <c r="F196">
        <f t="shared" ca="1" si="47"/>
        <v>71115.88266272191</v>
      </c>
      <c r="G196">
        <f t="shared" ca="1" si="48"/>
        <v>6400.8</v>
      </c>
      <c r="H196" s="9">
        <f t="shared" ca="1" si="51"/>
        <v>-229.54262721893494</v>
      </c>
      <c r="I196" s="9">
        <f t="shared" ca="1" si="51"/>
        <v>38.370426035502973</v>
      </c>
      <c r="J196" s="9">
        <f t="shared" ca="1" si="51"/>
        <v>0</v>
      </c>
      <c r="K196" s="9">
        <f t="shared" ca="1" si="51"/>
        <v>232.72753877596207</v>
      </c>
      <c r="L196" s="9">
        <f t="shared" ca="1" si="51"/>
        <v>-80.510158480007036</v>
      </c>
      <c r="M196">
        <f t="shared" ca="1" si="49"/>
        <v>56.483441814595658</v>
      </c>
      <c r="N196">
        <f t="shared" ca="1" si="50"/>
        <v>31.82912557527942</v>
      </c>
    </row>
    <row r="197" spans="1:14" x14ac:dyDescent="0.25">
      <c r="A197" s="4">
        <f t="shared" si="43"/>
        <v>0.42974537037037036</v>
      </c>
      <c r="B197" s="3">
        <f>Params!D$29+HOUR(A197-Params!C$29)*3600+MINUTE(A197-Params!C$29)*60+SECOND(A197-Params!C$29)</f>
        <v>1553301130</v>
      </c>
      <c r="C197">
        <f t="shared" si="44"/>
        <v>3</v>
      </c>
      <c r="D197">
        <f t="shared" ca="1" si="45"/>
        <v>68</v>
      </c>
      <c r="E197">
        <f t="shared" ca="1" si="46"/>
        <v>-70149.974556213027</v>
      </c>
      <c r="F197">
        <f t="shared" ca="1" si="47"/>
        <v>71307.734792899413</v>
      </c>
      <c r="G197">
        <f t="shared" ca="1" si="48"/>
        <v>6400.8</v>
      </c>
      <c r="H197" s="9">
        <f t="shared" ca="1" si="51"/>
        <v>-229.54262721893494</v>
      </c>
      <c r="I197" s="9">
        <f t="shared" ca="1" si="51"/>
        <v>38.370426035502973</v>
      </c>
      <c r="J197" s="9">
        <f t="shared" ca="1" si="51"/>
        <v>0</v>
      </c>
      <c r="K197" s="9">
        <f t="shared" ca="1" si="51"/>
        <v>232.72753877596207</v>
      </c>
      <c r="L197" s="9">
        <f t="shared" ca="1" si="51"/>
        <v>-80.510158480007036</v>
      </c>
      <c r="M197">
        <f t="shared" ca="1" si="49"/>
        <v>56.485139710716631</v>
      </c>
      <c r="N197">
        <f t="shared" ca="1" si="50"/>
        <v>31.81075936883629</v>
      </c>
    </row>
    <row r="198" spans="1:14" x14ac:dyDescent="0.25">
      <c r="A198" s="4">
        <f t="shared" si="43"/>
        <v>0.42980324074074078</v>
      </c>
      <c r="B198" s="3">
        <f>Params!D$29+HOUR(A198-Params!C$29)*3600+MINUTE(A198-Params!C$29)*60+SECOND(A198-Params!C$29)</f>
        <v>1553301135</v>
      </c>
      <c r="C198">
        <f t="shared" si="44"/>
        <v>3</v>
      </c>
      <c r="D198">
        <f t="shared" ca="1" si="45"/>
        <v>68</v>
      </c>
      <c r="E198">
        <f t="shared" ca="1" si="46"/>
        <v>-71297.687692307707</v>
      </c>
      <c r="F198">
        <f t="shared" ca="1" si="47"/>
        <v>71499.586923076931</v>
      </c>
      <c r="G198">
        <f t="shared" ca="1" si="48"/>
        <v>6400.8</v>
      </c>
      <c r="H198" s="9">
        <f t="shared" ca="1" si="51"/>
        <v>-229.54262721893494</v>
      </c>
      <c r="I198" s="9">
        <f t="shared" ca="1" si="51"/>
        <v>38.370426035502973</v>
      </c>
      <c r="J198" s="9">
        <f t="shared" ca="1" si="51"/>
        <v>0</v>
      </c>
      <c r="K198" s="9">
        <f t="shared" ca="1" si="51"/>
        <v>232.72753877596207</v>
      </c>
      <c r="L198" s="9">
        <f t="shared" ca="1" si="51"/>
        <v>-80.510158480007036</v>
      </c>
      <c r="M198">
        <f t="shared" ca="1" si="49"/>
        <v>56.486837606837604</v>
      </c>
      <c r="N198">
        <f t="shared" ca="1" si="50"/>
        <v>31.792393162393161</v>
      </c>
    </row>
    <row r="199" spans="1:14" x14ac:dyDescent="0.25">
      <c r="A199" s="4">
        <f t="shared" si="43"/>
        <v>0.42986111111111108</v>
      </c>
      <c r="B199" s="3">
        <f>Params!D$29+HOUR(A199-Params!C$29)*3600+MINUTE(A199-Params!C$29)*60+SECOND(A199-Params!C$29)</f>
        <v>1553301140</v>
      </c>
      <c r="C199">
        <f t="shared" si="44"/>
        <v>3</v>
      </c>
      <c r="D199">
        <f t="shared" ca="1" si="45"/>
        <v>68</v>
      </c>
      <c r="E199">
        <f t="shared" ca="1" si="46"/>
        <v>-72445.400828402388</v>
      </c>
      <c r="F199">
        <f t="shared" ca="1" si="47"/>
        <v>71691.439053254449</v>
      </c>
      <c r="G199">
        <f t="shared" ca="1" si="48"/>
        <v>6400.8</v>
      </c>
      <c r="H199" s="9">
        <f t="shared" ca="1" si="51"/>
        <v>-229.54262721893494</v>
      </c>
      <c r="I199" s="9">
        <f t="shared" ca="1" si="51"/>
        <v>38.370426035502973</v>
      </c>
      <c r="J199" s="9">
        <f t="shared" ca="1" si="51"/>
        <v>0</v>
      </c>
      <c r="K199" s="9">
        <f t="shared" ca="1" si="51"/>
        <v>232.72753877596207</v>
      </c>
      <c r="L199" s="9">
        <f t="shared" ca="1" si="51"/>
        <v>-80.510158480007036</v>
      </c>
      <c r="M199">
        <f t="shared" ca="1" si="49"/>
        <v>56.488535502958577</v>
      </c>
      <c r="N199">
        <f t="shared" ca="1" si="50"/>
        <v>31.774026955950031</v>
      </c>
    </row>
    <row r="200" spans="1:14" x14ac:dyDescent="0.25">
      <c r="A200" s="4">
        <f t="shared" si="43"/>
        <v>0.4299189814814815</v>
      </c>
      <c r="B200" s="3">
        <f>Params!D$29+HOUR(A200-Params!C$29)*3600+MINUTE(A200-Params!C$29)*60+SECOND(A200-Params!C$29)</f>
        <v>1553301145</v>
      </c>
      <c r="C200">
        <f t="shared" si="44"/>
        <v>3</v>
      </c>
      <c r="D200">
        <f t="shared" ca="1" si="45"/>
        <v>68</v>
      </c>
      <c r="E200">
        <f t="shared" ca="1" si="46"/>
        <v>-73593.113964497068</v>
      </c>
      <c r="F200">
        <f t="shared" ca="1" si="47"/>
        <v>71883.291183431953</v>
      </c>
      <c r="G200">
        <f t="shared" ca="1" si="48"/>
        <v>6400.8</v>
      </c>
      <c r="H200" s="9">
        <f t="shared" ca="1" si="51"/>
        <v>-229.54262721893494</v>
      </c>
      <c r="I200" s="9">
        <f t="shared" ca="1" si="51"/>
        <v>38.370426035502973</v>
      </c>
      <c r="J200" s="9">
        <f t="shared" ca="1" si="51"/>
        <v>0</v>
      </c>
      <c r="K200" s="9">
        <f t="shared" ca="1" si="51"/>
        <v>232.72753877596207</v>
      </c>
      <c r="L200" s="9">
        <f t="shared" ca="1" si="51"/>
        <v>-80.510158480007036</v>
      </c>
      <c r="M200">
        <f t="shared" ca="1" si="49"/>
        <v>56.49023339907955</v>
      </c>
      <c r="N200">
        <f t="shared" ca="1" si="50"/>
        <v>31.755660749506902</v>
      </c>
    </row>
    <row r="201" spans="1:14" x14ac:dyDescent="0.25">
      <c r="A201" s="4">
        <f t="shared" si="43"/>
        <v>0.42997685185185186</v>
      </c>
      <c r="B201" s="3">
        <f>Params!D$29+HOUR(A201-Params!C$29)*3600+MINUTE(A201-Params!C$29)*60+SECOND(A201-Params!C$29)</f>
        <v>1553301150</v>
      </c>
      <c r="C201">
        <f t="shared" si="44"/>
        <v>3</v>
      </c>
      <c r="D201">
        <f t="shared" ca="1" si="45"/>
        <v>68</v>
      </c>
      <c r="E201">
        <f t="shared" ca="1" si="46"/>
        <v>-74740.827100591719</v>
      </c>
      <c r="F201">
        <f t="shared" ca="1" si="47"/>
        <v>72075.143313609471</v>
      </c>
      <c r="G201">
        <f t="shared" ca="1" si="48"/>
        <v>6400.8</v>
      </c>
      <c r="H201" s="9">
        <f t="shared" ca="1" si="51"/>
        <v>-229.54262721893494</v>
      </c>
      <c r="I201" s="9">
        <f t="shared" ca="1" si="51"/>
        <v>38.370426035502973</v>
      </c>
      <c r="J201" s="9">
        <f t="shared" ca="1" si="51"/>
        <v>0</v>
      </c>
      <c r="K201" s="9">
        <f t="shared" ca="1" si="51"/>
        <v>232.72753877596207</v>
      </c>
      <c r="L201" s="9">
        <f t="shared" ca="1" si="51"/>
        <v>-80.510158480007036</v>
      </c>
      <c r="M201">
        <f t="shared" ca="1" si="49"/>
        <v>56.491931295200523</v>
      </c>
      <c r="N201">
        <f t="shared" ca="1" si="50"/>
        <v>31.737294543063772</v>
      </c>
    </row>
    <row r="202" spans="1:14" x14ac:dyDescent="0.25">
      <c r="A202" s="4">
        <f t="shared" si="43"/>
        <v>0.43003472222222222</v>
      </c>
      <c r="B202" s="3">
        <f>Params!D$29+HOUR(A202-Params!C$29)*3600+MINUTE(A202-Params!C$29)*60+SECOND(A202-Params!C$29)</f>
        <v>1553301155</v>
      </c>
      <c r="C202">
        <f t="shared" si="44"/>
        <v>3</v>
      </c>
      <c r="D202">
        <f t="shared" ca="1" si="45"/>
        <v>68</v>
      </c>
      <c r="E202">
        <f t="shared" ca="1" si="46"/>
        <v>-75888.5402366864</v>
      </c>
      <c r="F202">
        <f t="shared" ca="1" si="47"/>
        <v>72266.995443786989</v>
      </c>
      <c r="G202">
        <f t="shared" ca="1" si="48"/>
        <v>6400.8</v>
      </c>
      <c r="H202" s="9">
        <f t="shared" ca="1" si="51"/>
        <v>-229.54262721893494</v>
      </c>
      <c r="I202" s="9">
        <f t="shared" ca="1" si="51"/>
        <v>38.370426035502973</v>
      </c>
      <c r="J202" s="9">
        <f t="shared" ca="1" si="51"/>
        <v>0</v>
      </c>
      <c r="K202" s="9">
        <f t="shared" ca="1" si="51"/>
        <v>232.72753877596207</v>
      </c>
      <c r="L202" s="9">
        <f t="shared" ca="1" si="51"/>
        <v>-80.510158480007036</v>
      </c>
      <c r="M202">
        <f t="shared" ca="1" si="49"/>
        <v>56.493629191321496</v>
      </c>
      <c r="N202">
        <f t="shared" ca="1" si="50"/>
        <v>31.718928336620642</v>
      </c>
    </row>
    <row r="203" spans="1:14" x14ac:dyDescent="0.25">
      <c r="A203" s="4">
        <f t="shared" si="43"/>
        <v>0.43009259259259264</v>
      </c>
      <c r="B203" s="3">
        <f>Params!D$29+HOUR(A203-Params!C$29)*3600+MINUTE(A203-Params!C$29)*60+SECOND(A203-Params!C$29)</f>
        <v>1553301160</v>
      </c>
      <c r="C203">
        <f t="shared" si="44"/>
        <v>3</v>
      </c>
      <c r="D203">
        <f t="shared" ca="1" si="45"/>
        <v>68</v>
      </c>
      <c r="E203">
        <f t="shared" ca="1" si="46"/>
        <v>-77036.253372781081</v>
      </c>
      <c r="F203">
        <f t="shared" ca="1" si="47"/>
        <v>72458.847573964507</v>
      </c>
      <c r="G203">
        <f t="shared" ca="1" si="48"/>
        <v>6400.8</v>
      </c>
      <c r="H203" s="9">
        <f t="shared" ca="1" si="51"/>
        <v>-229.54262721893494</v>
      </c>
      <c r="I203" s="9">
        <f t="shared" ca="1" si="51"/>
        <v>38.370426035502973</v>
      </c>
      <c r="J203" s="9">
        <f t="shared" ca="1" si="51"/>
        <v>0</v>
      </c>
      <c r="K203" s="9">
        <f t="shared" ca="1" si="51"/>
        <v>232.72753877596207</v>
      </c>
      <c r="L203" s="9">
        <f t="shared" ca="1" si="51"/>
        <v>-80.510158480007036</v>
      </c>
      <c r="M203">
        <f t="shared" ca="1" si="49"/>
        <v>56.495327087442469</v>
      </c>
      <c r="N203">
        <f t="shared" ca="1" si="50"/>
        <v>31.700562130177513</v>
      </c>
    </row>
    <row r="204" spans="1:14" x14ac:dyDescent="0.25">
      <c r="A204" s="4">
        <f t="shared" si="43"/>
        <v>0.43015046296296294</v>
      </c>
      <c r="B204" s="3">
        <f>Params!D$29+HOUR(A204-Params!C$29)*3600+MINUTE(A204-Params!C$29)*60+SECOND(A204-Params!C$29)</f>
        <v>1553301165</v>
      </c>
      <c r="C204">
        <f t="shared" si="44"/>
        <v>3</v>
      </c>
      <c r="D204">
        <f t="shared" ca="1" si="45"/>
        <v>68</v>
      </c>
      <c r="E204">
        <f t="shared" ca="1" si="46"/>
        <v>-78183.966508875761</v>
      </c>
      <c r="F204">
        <f t="shared" ca="1" si="47"/>
        <v>72650.699704142025</v>
      </c>
      <c r="G204">
        <f t="shared" ca="1" si="48"/>
        <v>6400.8</v>
      </c>
      <c r="H204" s="9">
        <f t="shared" ca="1" si="51"/>
        <v>-229.54262721893494</v>
      </c>
      <c r="I204" s="9">
        <f t="shared" ca="1" si="51"/>
        <v>38.370426035502973</v>
      </c>
      <c r="J204" s="9">
        <f t="shared" ca="1" si="51"/>
        <v>0</v>
      </c>
      <c r="K204" s="9">
        <f t="shared" ca="1" si="51"/>
        <v>232.72753877596207</v>
      </c>
      <c r="L204" s="9">
        <f t="shared" ca="1" si="51"/>
        <v>-80.510158480007036</v>
      </c>
      <c r="M204">
        <f t="shared" ca="1" si="49"/>
        <v>56.497024983563442</v>
      </c>
      <c r="N204">
        <f t="shared" ca="1" si="50"/>
        <v>31.682195923734383</v>
      </c>
    </row>
    <row r="205" spans="1:14" x14ac:dyDescent="0.25">
      <c r="A205" s="4">
        <f t="shared" si="43"/>
        <v>0.4302083333333333</v>
      </c>
      <c r="B205" s="3">
        <f>Params!D$29+HOUR(A205-Params!C$29)*3600+MINUTE(A205-Params!C$29)*60+SECOND(A205-Params!C$29)</f>
        <v>1553301170</v>
      </c>
      <c r="C205">
        <f t="shared" si="44"/>
        <v>3</v>
      </c>
      <c r="D205">
        <f t="shared" ca="1" si="45"/>
        <v>68</v>
      </c>
      <c r="E205">
        <f t="shared" ca="1" si="46"/>
        <v>-79331.679644970442</v>
      </c>
      <c r="F205">
        <f t="shared" ca="1" si="47"/>
        <v>72842.551834319529</v>
      </c>
      <c r="G205">
        <f t="shared" ca="1" si="48"/>
        <v>6400.8</v>
      </c>
      <c r="H205" s="9">
        <f t="shared" ca="1" si="51"/>
        <v>-229.54262721893494</v>
      </c>
      <c r="I205" s="9">
        <f t="shared" ca="1" si="51"/>
        <v>38.370426035502973</v>
      </c>
      <c r="J205" s="9">
        <f t="shared" ca="1" si="51"/>
        <v>0</v>
      </c>
      <c r="K205" s="9">
        <f t="shared" ca="1" si="51"/>
        <v>232.72753877596207</v>
      </c>
      <c r="L205" s="9">
        <f t="shared" ca="1" si="51"/>
        <v>-80.510158480007036</v>
      </c>
      <c r="M205">
        <f t="shared" ca="1" si="49"/>
        <v>56.498722879684415</v>
      </c>
      <c r="N205">
        <f t="shared" ca="1" si="50"/>
        <v>31.663829717291257</v>
      </c>
    </row>
    <row r="206" spans="1:14" x14ac:dyDescent="0.25">
      <c r="A206" s="4">
        <f t="shared" si="43"/>
        <v>0.43026620370370372</v>
      </c>
      <c r="B206" s="3">
        <f>Params!D$29+HOUR(A206-Params!C$29)*3600+MINUTE(A206-Params!C$29)*60+SECOND(A206-Params!C$29)</f>
        <v>1553301175</v>
      </c>
      <c r="C206">
        <f t="shared" si="44"/>
        <v>3</v>
      </c>
      <c r="D206">
        <f t="shared" ca="1" si="45"/>
        <v>68</v>
      </c>
      <c r="E206">
        <f t="shared" ca="1" si="46"/>
        <v>-80479.392781065093</v>
      </c>
      <c r="F206">
        <f t="shared" ca="1" si="47"/>
        <v>73034.403964497047</v>
      </c>
      <c r="G206">
        <f t="shared" ca="1" si="48"/>
        <v>6400.8</v>
      </c>
      <c r="H206" s="9">
        <f t="shared" ca="1" si="51"/>
        <v>-229.54262721893494</v>
      </c>
      <c r="I206" s="9">
        <f t="shared" ca="1" si="51"/>
        <v>38.370426035502973</v>
      </c>
      <c r="J206" s="9">
        <f t="shared" ca="1" si="51"/>
        <v>0</v>
      </c>
      <c r="K206" s="9">
        <f t="shared" ca="1" si="51"/>
        <v>232.72753877596207</v>
      </c>
      <c r="L206" s="9">
        <f t="shared" ca="1" si="51"/>
        <v>-80.510158480007036</v>
      </c>
      <c r="M206">
        <f t="shared" ca="1" si="49"/>
        <v>56.500420775805388</v>
      </c>
      <c r="N206">
        <f t="shared" ca="1" si="50"/>
        <v>31.645463510848124</v>
      </c>
    </row>
    <row r="207" spans="1:14" x14ac:dyDescent="0.25">
      <c r="A207" s="4">
        <f t="shared" si="43"/>
        <v>0.43032407407407408</v>
      </c>
      <c r="B207" s="3">
        <f>Params!D$29+HOUR(A207-Params!C$29)*3600+MINUTE(A207-Params!C$29)*60+SECOND(A207-Params!C$29)</f>
        <v>1553301180</v>
      </c>
      <c r="C207">
        <f t="shared" si="44"/>
        <v>3</v>
      </c>
      <c r="D207">
        <f t="shared" ca="1" si="45"/>
        <v>68</v>
      </c>
      <c r="E207">
        <f t="shared" ca="1" si="46"/>
        <v>-81627.105917159774</v>
      </c>
      <c r="F207">
        <f t="shared" ca="1" si="47"/>
        <v>73226.256094674565</v>
      </c>
      <c r="G207">
        <f t="shared" ca="1" si="48"/>
        <v>6400.8</v>
      </c>
      <c r="H207" s="9">
        <f t="shared" ca="1" si="51"/>
        <v>-229.54262721893494</v>
      </c>
      <c r="I207" s="9">
        <f t="shared" ca="1" si="51"/>
        <v>38.370426035502973</v>
      </c>
      <c r="J207" s="9">
        <f t="shared" ca="1" si="51"/>
        <v>0</v>
      </c>
      <c r="K207" s="9">
        <f t="shared" ca="1" si="51"/>
        <v>232.72753877596207</v>
      </c>
      <c r="L207" s="9">
        <f t="shared" ca="1" si="51"/>
        <v>-80.510158480007036</v>
      </c>
      <c r="M207">
        <f t="shared" ca="1" si="49"/>
        <v>56.502118671926361</v>
      </c>
      <c r="N207">
        <f t="shared" ca="1" si="50"/>
        <v>31.627097304404998</v>
      </c>
    </row>
    <row r="208" spans="1:14" x14ac:dyDescent="0.25">
      <c r="A208" s="4">
        <f t="shared" si="43"/>
        <v>0.4303819444444445</v>
      </c>
      <c r="B208" s="3">
        <f>Params!D$29+HOUR(A208-Params!C$29)*3600+MINUTE(A208-Params!C$29)*60+SECOND(A208-Params!C$29)</f>
        <v>1553301185</v>
      </c>
      <c r="C208">
        <f t="shared" si="44"/>
        <v>3</v>
      </c>
      <c r="D208">
        <f t="shared" ca="1" si="45"/>
        <v>68</v>
      </c>
      <c r="E208">
        <f t="shared" ca="1" si="46"/>
        <v>-82774.819053254454</v>
      </c>
      <c r="F208">
        <f t="shared" ca="1" si="47"/>
        <v>73418.108224852083</v>
      </c>
      <c r="G208">
        <f t="shared" ca="1" si="48"/>
        <v>6400.8</v>
      </c>
      <c r="H208" s="9">
        <f t="shared" ca="1" si="51"/>
        <v>-229.54262721893494</v>
      </c>
      <c r="I208" s="9">
        <f t="shared" ca="1" si="51"/>
        <v>38.370426035502973</v>
      </c>
      <c r="J208" s="9">
        <f t="shared" ca="1" si="51"/>
        <v>0</v>
      </c>
      <c r="K208" s="9">
        <f t="shared" ca="1" si="51"/>
        <v>232.72753877596207</v>
      </c>
      <c r="L208" s="9">
        <f t="shared" ca="1" si="51"/>
        <v>-80.510158480007036</v>
      </c>
      <c r="M208">
        <f t="shared" ca="1" si="49"/>
        <v>56.503816568047334</v>
      </c>
      <c r="N208">
        <f t="shared" ca="1" si="50"/>
        <v>31.608731097961865</v>
      </c>
    </row>
    <row r="209" spans="1:14" x14ac:dyDescent="0.25">
      <c r="A209" s="4">
        <f t="shared" si="43"/>
        <v>0.4304398148148148</v>
      </c>
      <c r="B209" s="3">
        <f>Params!D$29+HOUR(A209-Params!C$29)*3600+MINUTE(A209-Params!C$29)*60+SECOND(A209-Params!C$29)</f>
        <v>1553301190</v>
      </c>
      <c r="C209">
        <f t="shared" si="44"/>
        <v>3</v>
      </c>
      <c r="D209">
        <f t="shared" ca="1" si="45"/>
        <v>68</v>
      </c>
      <c r="E209">
        <f t="shared" ca="1" si="46"/>
        <v>-83922.532189349135</v>
      </c>
      <c r="F209">
        <f t="shared" ca="1" si="47"/>
        <v>73609.960355029587</v>
      </c>
      <c r="G209">
        <f t="shared" ca="1" si="48"/>
        <v>6400.8</v>
      </c>
      <c r="H209" s="9">
        <f t="shared" ca="1" si="51"/>
        <v>-229.54262721893494</v>
      </c>
      <c r="I209" s="9">
        <f t="shared" ca="1" si="51"/>
        <v>38.370426035502973</v>
      </c>
      <c r="J209" s="9">
        <f t="shared" ca="1" si="51"/>
        <v>0</v>
      </c>
      <c r="K209" s="9">
        <f t="shared" ca="1" si="51"/>
        <v>232.72753877596207</v>
      </c>
      <c r="L209" s="9">
        <f t="shared" ca="1" si="51"/>
        <v>-80.510158480007036</v>
      </c>
      <c r="M209">
        <f t="shared" ca="1" si="49"/>
        <v>56.505514464168307</v>
      </c>
      <c r="N209">
        <f t="shared" ca="1" si="50"/>
        <v>31.590364891518739</v>
      </c>
    </row>
    <row r="210" spans="1:14" x14ac:dyDescent="0.25">
      <c r="A210" s="4">
        <f t="shared" si="43"/>
        <v>0.43049768518518516</v>
      </c>
      <c r="B210" s="3">
        <f>Params!D$29+HOUR(A210-Params!C$29)*3600+MINUTE(A210-Params!C$29)*60+SECOND(A210-Params!C$29)</f>
        <v>1553301195</v>
      </c>
      <c r="C210">
        <f t="shared" si="44"/>
        <v>3</v>
      </c>
      <c r="D210">
        <f t="shared" ca="1" si="45"/>
        <v>68</v>
      </c>
      <c r="E210">
        <f t="shared" ca="1" si="46"/>
        <v>-85070.245325443815</v>
      </c>
      <c r="F210">
        <f t="shared" ca="1" si="47"/>
        <v>73801.812485207105</v>
      </c>
      <c r="G210">
        <f t="shared" ca="1" si="48"/>
        <v>6400.8</v>
      </c>
      <c r="H210" s="9">
        <f t="shared" ca="1" si="51"/>
        <v>-229.54262721893494</v>
      </c>
      <c r="I210" s="9">
        <f t="shared" ca="1" si="51"/>
        <v>38.370426035502973</v>
      </c>
      <c r="J210" s="9">
        <f t="shared" ca="1" si="51"/>
        <v>0</v>
      </c>
      <c r="K210" s="9">
        <f t="shared" ca="1" si="51"/>
        <v>232.72753877596207</v>
      </c>
      <c r="L210" s="9">
        <f t="shared" ca="1" si="51"/>
        <v>-80.510158480007036</v>
      </c>
      <c r="M210">
        <f t="shared" ca="1" si="49"/>
        <v>56.50721236028928</v>
      </c>
      <c r="N210">
        <f t="shared" ca="1" si="50"/>
        <v>31.571998685075606</v>
      </c>
    </row>
    <row r="211" spans="1:14" x14ac:dyDescent="0.25">
      <c r="A211" s="4">
        <f t="shared" si="43"/>
        <v>0.43055555555555558</v>
      </c>
      <c r="B211" s="3">
        <f>Params!D$29+HOUR(A211-Params!C$29)*3600+MINUTE(A211-Params!C$29)*60+SECOND(A211-Params!C$29)</f>
        <v>1553301200</v>
      </c>
      <c r="C211">
        <f t="shared" si="44"/>
        <v>3</v>
      </c>
      <c r="D211">
        <f t="shared" ca="1" si="45"/>
        <v>68</v>
      </c>
      <c r="E211">
        <f t="shared" ca="1" si="46"/>
        <v>-86217.958461538467</v>
      </c>
      <c r="F211">
        <f t="shared" ca="1" si="47"/>
        <v>73993.664615384623</v>
      </c>
      <c r="G211">
        <f t="shared" ca="1" si="48"/>
        <v>6400.8</v>
      </c>
      <c r="H211" s="9">
        <f t="shared" ca="1" si="51"/>
        <v>-229.54262721893494</v>
      </c>
      <c r="I211" s="9">
        <f t="shared" ca="1" si="51"/>
        <v>38.370426035502973</v>
      </c>
      <c r="J211" s="9">
        <f t="shared" ca="1" si="51"/>
        <v>0</v>
      </c>
      <c r="K211" s="9">
        <f t="shared" ca="1" si="51"/>
        <v>232.72753877596207</v>
      </c>
      <c r="L211" s="9">
        <f t="shared" ca="1" si="51"/>
        <v>-80.510158480007036</v>
      </c>
      <c r="M211">
        <f t="shared" ca="1" si="49"/>
        <v>56.508910256410253</v>
      </c>
      <c r="N211">
        <f t="shared" ca="1" si="50"/>
        <v>31.55363247863248</v>
      </c>
    </row>
    <row r="212" spans="1:14" x14ac:dyDescent="0.25">
      <c r="A212" s="4">
        <f t="shared" si="43"/>
        <v>0.43061342592592594</v>
      </c>
      <c r="B212" s="3">
        <f>Params!D$29+HOUR(A212-Params!C$29)*3600+MINUTE(A212-Params!C$29)*60+SECOND(A212-Params!C$29)</f>
        <v>1553301205</v>
      </c>
      <c r="C212">
        <f t="shared" si="44"/>
        <v>3</v>
      </c>
      <c r="D212">
        <f t="shared" ca="1" si="45"/>
        <v>68</v>
      </c>
      <c r="E212">
        <f t="shared" ca="1" si="46"/>
        <v>-87365.671597633147</v>
      </c>
      <c r="F212">
        <f t="shared" ca="1" si="47"/>
        <v>74185.516745562141</v>
      </c>
      <c r="G212">
        <f t="shared" ca="1" si="48"/>
        <v>6400.8</v>
      </c>
      <c r="H212" s="9">
        <f t="shared" ca="1" si="51"/>
        <v>-229.54262721893494</v>
      </c>
      <c r="I212" s="9">
        <f t="shared" ca="1" si="51"/>
        <v>38.370426035502973</v>
      </c>
      <c r="J212" s="9">
        <f t="shared" ca="1" si="51"/>
        <v>0</v>
      </c>
      <c r="K212" s="9">
        <f t="shared" ca="1" si="51"/>
        <v>232.72753877596207</v>
      </c>
      <c r="L212" s="9">
        <f t="shared" ca="1" si="51"/>
        <v>-80.510158480007036</v>
      </c>
      <c r="M212">
        <f t="shared" ca="1" si="49"/>
        <v>56.510608152531226</v>
      </c>
      <c r="N212">
        <f t="shared" ca="1" si="50"/>
        <v>31.53526627218935</v>
      </c>
    </row>
    <row r="213" spans="1:14" x14ac:dyDescent="0.25">
      <c r="A213" s="4">
        <f t="shared" si="43"/>
        <v>0.43067129629629625</v>
      </c>
      <c r="B213" s="3">
        <f>Params!D$29+HOUR(A213-Params!C$29)*3600+MINUTE(A213-Params!C$29)*60+SECOND(A213-Params!C$29)</f>
        <v>1553301210</v>
      </c>
      <c r="C213">
        <f t="shared" si="44"/>
        <v>3</v>
      </c>
      <c r="D213">
        <f t="shared" ca="1" si="45"/>
        <v>68</v>
      </c>
      <c r="E213">
        <f t="shared" ca="1" si="46"/>
        <v>-88513.384733727828</v>
      </c>
      <c r="F213">
        <f t="shared" ca="1" si="47"/>
        <v>74377.368875739659</v>
      </c>
      <c r="G213">
        <f t="shared" ca="1" si="48"/>
        <v>6400.8</v>
      </c>
      <c r="H213" s="9">
        <f t="shared" ref="H213:L236" ca="1" si="52">INDIRECT(ADDRESS($C213,COLUMN()))</f>
        <v>-229.54262721893494</v>
      </c>
      <c r="I213" s="9">
        <f t="shared" ca="1" si="52"/>
        <v>38.370426035502973</v>
      </c>
      <c r="J213" s="9">
        <f t="shared" ca="1" si="52"/>
        <v>0</v>
      </c>
      <c r="K213" s="9">
        <f t="shared" ca="1" si="52"/>
        <v>232.72753877596207</v>
      </c>
      <c r="L213" s="9">
        <f t="shared" ca="1" si="52"/>
        <v>-80.510158480007036</v>
      </c>
      <c r="M213">
        <f t="shared" ca="1" si="49"/>
        <v>56.512306048652199</v>
      </c>
      <c r="N213">
        <f t="shared" ca="1" si="50"/>
        <v>31.516900065746221</v>
      </c>
    </row>
    <row r="214" spans="1:14" x14ac:dyDescent="0.25">
      <c r="A214" s="4">
        <f t="shared" si="43"/>
        <v>0.43072916666666666</v>
      </c>
      <c r="B214" s="3">
        <f>Params!D$29+HOUR(A214-Params!C$29)*3600+MINUTE(A214-Params!C$29)*60+SECOND(A214-Params!C$29)</f>
        <v>1553301215</v>
      </c>
      <c r="C214">
        <f t="shared" si="44"/>
        <v>3</v>
      </c>
      <c r="D214">
        <f t="shared" ca="1" si="45"/>
        <v>68</v>
      </c>
      <c r="E214">
        <f t="shared" ca="1" si="46"/>
        <v>-89661.097869822508</v>
      </c>
      <c r="F214">
        <f t="shared" ca="1" si="47"/>
        <v>74569.221005917163</v>
      </c>
      <c r="G214">
        <f t="shared" ca="1" si="48"/>
        <v>6400.8</v>
      </c>
      <c r="H214" s="9">
        <f t="shared" ca="1" si="52"/>
        <v>-229.54262721893494</v>
      </c>
      <c r="I214" s="9">
        <f t="shared" ca="1" si="52"/>
        <v>38.370426035502973</v>
      </c>
      <c r="J214" s="9">
        <f t="shared" ca="1" si="52"/>
        <v>0</v>
      </c>
      <c r="K214" s="9">
        <f t="shared" ca="1" si="52"/>
        <v>232.72753877596207</v>
      </c>
      <c r="L214" s="9">
        <f t="shared" ca="1" si="52"/>
        <v>-80.510158480007036</v>
      </c>
      <c r="M214">
        <f t="shared" ca="1" si="49"/>
        <v>56.514003944773172</v>
      </c>
      <c r="N214">
        <f t="shared" ca="1" si="50"/>
        <v>31.498533859303091</v>
      </c>
    </row>
    <row r="215" spans="1:14" x14ac:dyDescent="0.25">
      <c r="A215" s="4">
        <f t="shared" si="43"/>
        <v>0.43078703703703702</v>
      </c>
      <c r="B215" s="3">
        <f>Params!D$29+HOUR(A215-Params!C$29)*3600+MINUTE(A215-Params!C$29)*60+SECOND(A215-Params!C$29)</f>
        <v>1553301220</v>
      </c>
      <c r="C215">
        <f t="shared" si="44"/>
        <v>3</v>
      </c>
      <c r="D215">
        <f t="shared" ca="1" si="45"/>
        <v>68</v>
      </c>
      <c r="E215">
        <f t="shared" ca="1" si="46"/>
        <v>-90808.811005917189</v>
      </c>
      <c r="F215">
        <f t="shared" ca="1" si="47"/>
        <v>74761.073136094681</v>
      </c>
      <c r="G215">
        <f t="shared" ca="1" si="48"/>
        <v>6400.8</v>
      </c>
      <c r="H215" s="9">
        <f t="shared" ca="1" si="52"/>
        <v>-229.54262721893494</v>
      </c>
      <c r="I215" s="9">
        <f t="shared" ca="1" si="52"/>
        <v>38.370426035502973</v>
      </c>
      <c r="J215" s="9">
        <f t="shared" ca="1" si="52"/>
        <v>0</v>
      </c>
      <c r="K215" s="9">
        <f t="shared" ca="1" si="52"/>
        <v>232.72753877596207</v>
      </c>
      <c r="L215" s="9">
        <f t="shared" ca="1" si="52"/>
        <v>-80.510158480007036</v>
      </c>
      <c r="M215">
        <f t="shared" ca="1" si="49"/>
        <v>56.515701840894145</v>
      </c>
      <c r="N215">
        <f t="shared" ca="1" si="50"/>
        <v>31.480167652859961</v>
      </c>
    </row>
    <row r="216" spans="1:14" x14ac:dyDescent="0.25">
      <c r="A216" s="4">
        <f t="shared" si="43"/>
        <v>0.43084490740740744</v>
      </c>
      <c r="B216" s="3">
        <f>Params!D$29+HOUR(A216-Params!C$29)*3600+MINUTE(A216-Params!C$29)*60+SECOND(A216-Params!C$29)</f>
        <v>1553301225</v>
      </c>
      <c r="C216">
        <f t="shared" si="44"/>
        <v>3</v>
      </c>
      <c r="D216">
        <f t="shared" ca="1" si="45"/>
        <v>68</v>
      </c>
      <c r="E216">
        <f t="shared" ca="1" si="46"/>
        <v>-91956.52414201184</v>
      </c>
      <c r="F216">
        <f t="shared" ca="1" si="47"/>
        <v>74952.925266272199</v>
      </c>
      <c r="G216">
        <f t="shared" ca="1" si="48"/>
        <v>6400.8</v>
      </c>
      <c r="H216" s="9">
        <f t="shared" ca="1" si="52"/>
        <v>-229.54262721893494</v>
      </c>
      <c r="I216" s="9">
        <f t="shared" ca="1" si="52"/>
        <v>38.370426035502973</v>
      </c>
      <c r="J216" s="9">
        <f t="shared" ca="1" si="52"/>
        <v>0</v>
      </c>
      <c r="K216" s="9">
        <f t="shared" ca="1" si="52"/>
        <v>232.72753877596207</v>
      </c>
      <c r="L216" s="9">
        <f t="shared" ca="1" si="52"/>
        <v>-80.510158480007036</v>
      </c>
      <c r="M216">
        <f t="shared" ca="1" si="49"/>
        <v>56.517399737015118</v>
      </c>
      <c r="N216">
        <f t="shared" ca="1" si="50"/>
        <v>31.461801446416832</v>
      </c>
    </row>
    <row r="217" spans="1:14" x14ac:dyDescent="0.25">
      <c r="A217" s="4">
        <f t="shared" si="43"/>
        <v>0.4309027777777778</v>
      </c>
      <c r="B217" s="3">
        <f>Params!D$29+HOUR(A217-Params!C$29)*3600+MINUTE(A217-Params!C$29)*60+SECOND(A217-Params!C$29)</f>
        <v>1553301230</v>
      </c>
      <c r="C217">
        <f t="shared" si="44"/>
        <v>3</v>
      </c>
      <c r="D217">
        <f t="shared" ca="1" si="45"/>
        <v>68</v>
      </c>
      <c r="E217">
        <f t="shared" ca="1" si="46"/>
        <v>-93104.237278106521</v>
      </c>
      <c r="F217">
        <f t="shared" ca="1" si="47"/>
        <v>75144.777396449717</v>
      </c>
      <c r="G217">
        <f t="shared" ca="1" si="48"/>
        <v>6400.8</v>
      </c>
      <c r="H217" s="9">
        <f t="shared" ca="1" si="52"/>
        <v>-229.54262721893494</v>
      </c>
      <c r="I217" s="9">
        <f t="shared" ca="1" si="52"/>
        <v>38.370426035502973</v>
      </c>
      <c r="J217" s="9">
        <f t="shared" ca="1" si="52"/>
        <v>0</v>
      </c>
      <c r="K217" s="9">
        <f t="shared" ca="1" si="52"/>
        <v>232.72753877596207</v>
      </c>
      <c r="L217" s="9">
        <f t="shared" ca="1" si="52"/>
        <v>-80.510158480007036</v>
      </c>
      <c r="M217">
        <f t="shared" ca="1" si="49"/>
        <v>56.519097633136091</v>
      </c>
      <c r="N217">
        <f t="shared" ca="1" si="50"/>
        <v>31.443435239973702</v>
      </c>
    </row>
    <row r="218" spans="1:14" x14ac:dyDescent="0.25">
      <c r="A218" s="4">
        <f t="shared" si="43"/>
        <v>0.43096064814814811</v>
      </c>
      <c r="B218" s="3">
        <f>Params!D$29+HOUR(A218-Params!C$29)*3600+MINUTE(A218-Params!C$29)*60+SECOND(A218-Params!C$29)</f>
        <v>1553301235</v>
      </c>
      <c r="C218">
        <f t="shared" si="44"/>
        <v>3</v>
      </c>
      <c r="D218">
        <f t="shared" ca="1" si="45"/>
        <v>68</v>
      </c>
      <c r="E218">
        <f t="shared" ca="1" si="46"/>
        <v>-94251.950414201201</v>
      </c>
      <c r="F218">
        <f t="shared" ca="1" si="47"/>
        <v>75336.629526627221</v>
      </c>
      <c r="G218">
        <f t="shared" ca="1" si="48"/>
        <v>6400.8</v>
      </c>
      <c r="H218" s="9">
        <f t="shared" ca="1" si="52"/>
        <v>-229.54262721893494</v>
      </c>
      <c r="I218" s="9">
        <f t="shared" ca="1" si="52"/>
        <v>38.370426035502973</v>
      </c>
      <c r="J218" s="9">
        <f t="shared" ca="1" si="52"/>
        <v>0</v>
      </c>
      <c r="K218" s="9">
        <f t="shared" ca="1" si="52"/>
        <v>232.72753877596207</v>
      </c>
      <c r="L218" s="9">
        <f t="shared" ca="1" si="52"/>
        <v>-80.510158480007036</v>
      </c>
      <c r="M218">
        <f t="shared" ca="1" si="49"/>
        <v>56.520795529257065</v>
      </c>
      <c r="N218">
        <f t="shared" ca="1" si="50"/>
        <v>31.425069033530573</v>
      </c>
    </row>
    <row r="219" spans="1:14" x14ac:dyDescent="0.25">
      <c r="A219" s="4">
        <f t="shared" si="43"/>
        <v>0.43101851851851852</v>
      </c>
      <c r="B219" s="3">
        <f>Params!D$29+HOUR(A219-Params!C$29)*3600+MINUTE(A219-Params!C$29)*60+SECOND(A219-Params!C$29)</f>
        <v>1553301240</v>
      </c>
      <c r="C219">
        <f t="shared" si="44"/>
        <v>3</v>
      </c>
      <c r="D219">
        <f t="shared" ca="1" si="45"/>
        <v>68</v>
      </c>
      <c r="E219">
        <f t="shared" ca="1" si="46"/>
        <v>-95399.663550295882</v>
      </c>
      <c r="F219">
        <f t="shared" ca="1" si="47"/>
        <v>75528.481656804739</v>
      </c>
      <c r="G219">
        <f t="shared" ca="1" si="48"/>
        <v>6400.8</v>
      </c>
      <c r="H219" s="9">
        <f t="shared" ca="1" si="52"/>
        <v>-229.54262721893494</v>
      </c>
      <c r="I219" s="9">
        <f t="shared" ca="1" si="52"/>
        <v>38.370426035502973</v>
      </c>
      <c r="J219" s="9">
        <f t="shared" ca="1" si="52"/>
        <v>0</v>
      </c>
      <c r="K219" s="9">
        <f t="shared" ca="1" si="52"/>
        <v>232.72753877596207</v>
      </c>
      <c r="L219" s="9">
        <f t="shared" ca="1" si="52"/>
        <v>-80.510158480007036</v>
      </c>
      <c r="M219">
        <f t="shared" ca="1" si="49"/>
        <v>56.522493425378038</v>
      </c>
      <c r="N219">
        <f t="shared" ca="1" si="50"/>
        <v>31.406702827087443</v>
      </c>
    </row>
    <row r="220" spans="1:14" x14ac:dyDescent="0.25">
      <c r="A220" s="4">
        <f t="shared" si="43"/>
        <v>0.43107638888888888</v>
      </c>
      <c r="B220" s="3">
        <f>Params!D$29+HOUR(A220-Params!C$29)*3600+MINUTE(A220-Params!C$29)*60+SECOND(A220-Params!C$29)</f>
        <v>1553301245</v>
      </c>
      <c r="C220">
        <f t="shared" si="44"/>
        <v>3</v>
      </c>
      <c r="D220">
        <f t="shared" ca="1" si="45"/>
        <v>68</v>
      </c>
      <c r="E220">
        <f t="shared" ca="1" si="46"/>
        <v>-96547.376686390562</v>
      </c>
      <c r="F220">
        <f t="shared" ca="1" si="47"/>
        <v>75720.333786982257</v>
      </c>
      <c r="G220">
        <f t="shared" ca="1" si="48"/>
        <v>6400.8</v>
      </c>
      <c r="H220" s="9">
        <f t="shared" ca="1" si="52"/>
        <v>-229.54262721893494</v>
      </c>
      <c r="I220" s="9">
        <f t="shared" ca="1" si="52"/>
        <v>38.370426035502973</v>
      </c>
      <c r="J220" s="9">
        <f t="shared" ca="1" si="52"/>
        <v>0</v>
      </c>
      <c r="K220" s="9">
        <f t="shared" ca="1" si="52"/>
        <v>232.72753877596207</v>
      </c>
      <c r="L220" s="9">
        <f t="shared" ca="1" si="52"/>
        <v>-80.510158480007036</v>
      </c>
      <c r="M220">
        <f t="shared" ca="1" si="49"/>
        <v>56.524191321499011</v>
      </c>
      <c r="N220">
        <f t="shared" ca="1" si="50"/>
        <v>31.388336620644314</v>
      </c>
    </row>
    <row r="221" spans="1:14" x14ac:dyDescent="0.25">
      <c r="A221" s="4">
        <f t="shared" si="43"/>
        <v>0.43113425925925924</v>
      </c>
      <c r="B221" s="3">
        <f>Params!D$29+HOUR(A221-Params!C$29)*3600+MINUTE(A221-Params!C$29)*60+SECOND(A221-Params!C$29)</f>
        <v>1553301250</v>
      </c>
      <c r="C221">
        <f t="shared" si="44"/>
        <v>3</v>
      </c>
      <c r="D221">
        <f t="shared" ca="1" si="45"/>
        <v>68</v>
      </c>
      <c r="E221">
        <f t="shared" ca="1" si="46"/>
        <v>-97695.089822485214</v>
      </c>
      <c r="F221">
        <f t="shared" ca="1" si="47"/>
        <v>75912.185917159775</v>
      </c>
      <c r="G221">
        <f t="shared" ca="1" si="48"/>
        <v>6400.8</v>
      </c>
      <c r="H221" s="9">
        <f t="shared" ca="1" si="52"/>
        <v>-229.54262721893494</v>
      </c>
      <c r="I221" s="9">
        <f t="shared" ca="1" si="52"/>
        <v>38.370426035502973</v>
      </c>
      <c r="J221" s="9">
        <f t="shared" ca="1" si="52"/>
        <v>0</v>
      </c>
      <c r="K221" s="9">
        <f t="shared" ca="1" si="52"/>
        <v>232.72753877596207</v>
      </c>
      <c r="L221" s="9">
        <f t="shared" ca="1" si="52"/>
        <v>-80.510158480007036</v>
      </c>
      <c r="M221">
        <f t="shared" ca="1" si="49"/>
        <v>56.525889217619984</v>
      </c>
      <c r="N221">
        <f t="shared" ca="1" si="50"/>
        <v>31.369970414201184</v>
      </c>
    </row>
    <row r="222" spans="1:14" x14ac:dyDescent="0.25">
      <c r="A222" s="4">
        <f t="shared" si="43"/>
        <v>0.43119212962962966</v>
      </c>
      <c r="B222" s="3">
        <f>Params!D$29+HOUR(A222-Params!C$29)*3600+MINUTE(A222-Params!C$29)*60+SECOND(A222-Params!C$29)</f>
        <v>1553301255</v>
      </c>
      <c r="C222">
        <f t="shared" si="44"/>
        <v>3</v>
      </c>
      <c r="D222">
        <f t="shared" ca="1" si="45"/>
        <v>68</v>
      </c>
      <c r="E222">
        <f t="shared" ca="1" si="46"/>
        <v>-98842.802958579894</v>
      </c>
      <c r="F222">
        <f t="shared" ca="1" si="47"/>
        <v>76104.038047337293</v>
      </c>
      <c r="G222">
        <f t="shared" ca="1" si="48"/>
        <v>6400.8</v>
      </c>
      <c r="H222" s="9">
        <f t="shared" ca="1" si="52"/>
        <v>-229.54262721893494</v>
      </c>
      <c r="I222" s="9">
        <f t="shared" ca="1" si="52"/>
        <v>38.370426035502973</v>
      </c>
      <c r="J222" s="9">
        <f t="shared" ca="1" si="52"/>
        <v>0</v>
      </c>
      <c r="K222" s="9">
        <f t="shared" ca="1" si="52"/>
        <v>232.72753877596207</v>
      </c>
      <c r="L222" s="9">
        <f t="shared" ca="1" si="52"/>
        <v>-80.510158480007036</v>
      </c>
      <c r="M222">
        <f t="shared" ca="1" si="49"/>
        <v>56.527587113740957</v>
      </c>
      <c r="N222">
        <f t="shared" ca="1" si="50"/>
        <v>31.351604207758054</v>
      </c>
    </row>
    <row r="223" spans="1:14" x14ac:dyDescent="0.25">
      <c r="A223" s="4">
        <f t="shared" si="43"/>
        <v>0.43124999999999997</v>
      </c>
      <c r="B223" s="3">
        <f>Params!D$29+HOUR(A223-Params!C$29)*3600+MINUTE(A223-Params!C$29)*60+SECOND(A223-Params!C$29)</f>
        <v>1553301260</v>
      </c>
      <c r="C223">
        <f t="shared" si="44"/>
        <v>3</v>
      </c>
      <c r="D223">
        <f t="shared" ca="1" si="45"/>
        <v>68</v>
      </c>
      <c r="E223">
        <f t="shared" ca="1" si="46"/>
        <v>-99990.516094674575</v>
      </c>
      <c r="F223">
        <f t="shared" ca="1" si="47"/>
        <v>76295.890177514797</v>
      </c>
      <c r="G223">
        <f t="shared" ca="1" si="48"/>
        <v>6400.8</v>
      </c>
      <c r="H223" s="9">
        <f t="shared" ca="1" si="52"/>
        <v>-229.54262721893494</v>
      </c>
      <c r="I223" s="9">
        <f t="shared" ca="1" si="52"/>
        <v>38.370426035502973</v>
      </c>
      <c r="J223" s="9">
        <f t="shared" ca="1" si="52"/>
        <v>0</v>
      </c>
      <c r="K223" s="9">
        <f t="shared" ca="1" si="52"/>
        <v>232.72753877596207</v>
      </c>
      <c r="L223" s="9">
        <f t="shared" ca="1" si="52"/>
        <v>-80.510158480007036</v>
      </c>
      <c r="M223">
        <f t="shared" ca="1" si="49"/>
        <v>56.52928500986193</v>
      </c>
      <c r="N223">
        <f t="shared" ca="1" si="50"/>
        <v>31.333238001314925</v>
      </c>
    </row>
    <row r="224" spans="1:14" x14ac:dyDescent="0.25">
      <c r="A224" s="4">
        <f t="shared" si="43"/>
        <v>0.43130787037037038</v>
      </c>
      <c r="B224" s="3">
        <f>Params!D$29+HOUR(A224-Params!C$29)*3600+MINUTE(A224-Params!C$29)*60+SECOND(A224-Params!C$29)</f>
        <v>1553301265</v>
      </c>
      <c r="C224">
        <f t="shared" si="44"/>
        <v>3</v>
      </c>
      <c r="D224">
        <f t="shared" ca="1" si="45"/>
        <v>68</v>
      </c>
      <c r="E224">
        <f t="shared" ca="1" si="46"/>
        <v>-101138.22923076926</v>
      </c>
      <c r="F224">
        <f t="shared" ca="1" si="47"/>
        <v>76487.742307692315</v>
      </c>
      <c r="G224">
        <f t="shared" ca="1" si="48"/>
        <v>6400.8</v>
      </c>
      <c r="H224" s="9">
        <f t="shared" ca="1" si="52"/>
        <v>-229.54262721893494</v>
      </c>
      <c r="I224" s="9">
        <f t="shared" ca="1" si="52"/>
        <v>38.370426035502973</v>
      </c>
      <c r="J224" s="9">
        <f t="shared" ca="1" si="52"/>
        <v>0</v>
      </c>
      <c r="K224" s="9">
        <f t="shared" ca="1" si="52"/>
        <v>232.72753877596207</v>
      </c>
      <c r="L224" s="9">
        <f t="shared" ca="1" si="52"/>
        <v>-80.510158480007036</v>
      </c>
      <c r="M224">
        <f t="shared" ca="1" si="49"/>
        <v>56.530982905982903</v>
      </c>
      <c r="N224">
        <f t="shared" ca="1" si="50"/>
        <v>31.314871794871795</v>
      </c>
    </row>
    <row r="225" spans="1:14" x14ac:dyDescent="0.25">
      <c r="A225" s="4">
        <f t="shared" si="43"/>
        <v>0.43136574074074074</v>
      </c>
      <c r="B225" s="3">
        <f>Params!D$29+HOUR(A225-Params!C$29)*3600+MINUTE(A225-Params!C$29)*60+SECOND(A225-Params!C$29)</f>
        <v>1553301270</v>
      </c>
      <c r="C225">
        <f t="shared" si="44"/>
        <v>3</v>
      </c>
      <c r="D225">
        <f t="shared" ca="1" si="45"/>
        <v>68</v>
      </c>
      <c r="E225">
        <f t="shared" ca="1" si="46"/>
        <v>-102285.94236686394</v>
      </c>
      <c r="F225">
        <f t="shared" ca="1" si="47"/>
        <v>76679.594437869833</v>
      </c>
      <c r="G225">
        <f t="shared" ca="1" si="48"/>
        <v>6400.8</v>
      </c>
      <c r="H225" s="9">
        <f t="shared" ca="1" si="52"/>
        <v>-229.54262721893494</v>
      </c>
      <c r="I225" s="9">
        <f t="shared" ca="1" si="52"/>
        <v>38.370426035502973</v>
      </c>
      <c r="J225" s="9">
        <f t="shared" ca="1" si="52"/>
        <v>0</v>
      </c>
      <c r="K225" s="9">
        <f t="shared" ca="1" si="52"/>
        <v>232.72753877596207</v>
      </c>
      <c r="L225" s="9">
        <f t="shared" ca="1" si="52"/>
        <v>-80.510158480007036</v>
      </c>
      <c r="M225">
        <f t="shared" ca="1" si="49"/>
        <v>56.532680802103876</v>
      </c>
      <c r="N225">
        <f t="shared" ca="1" si="50"/>
        <v>31.296505588428666</v>
      </c>
    </row>
    <row r="226" spans="1:14" x14ac:dyDescent="0.25">
      <c r="A226" s="4">
        <f t="shared" si="43"/>
        <v>0.4314236111111111</v>
      </c>
      <c r="B226" s="3">
        <f>Params!D$29+HOUR(A226-Params!C$29)*3600+MINUTE(A226-Params!C$29)*60+SECOND(A226-Params!C$29)</f>
        <v>1553301275</v>
      </c>
      <c r="C226">
        <f t="shared" si="44"/>
        <v>3</v>
      </c>
      <c r="D226">
        <f t="shared" ca="1" si="45"/>
        <v>68</v>
      </c>
      <c r="E226">
        <f t="shared" ca="1" si="46"/>
        <v>-103433.65550295859</v>
      </c>
      <c r="F226">
        <f t="shared" ca="1" si="47"/>
        <v>76871.446568047351</v>
      </c>
      <c r="G226">
        <f t="shared" ca="1" si="48"/>
        <v>6400.8</v>
      </c>
      <c r="H226" s="9">
        <f t="shared" ca="1" si="52"/>
        <v>-229.54262721893494</v>
      </c>
      <c r="I226" s="9">
        <f t="shared" ca="1" si="52"/>
        <v>38.370426035502973</v>
      </c>
      <c r="J226" s="9">
        <f t="shared" ca="1" si="52"/>
        <v>0</v>
      </c>
      <c r="K226" s="9">
        <f t="shared" ca="1" si="52"/>
        <v>232.72753877596207</v>
      </c>
      <c r="L226" s="9">
        <f t="shared" ca="1" si="52"/>
        <v>-80.510158480007036</v>
      </c>
      <c r="M226">
        <f t="shared" ca="1" si="49"/>
        <v>56.534378698224849</v>
      </c>
      <c r="N226">
        <f t="shared" ca="1" si="50"/>
        <v>31.278139381985536</v>
      </c>
    </row>
    <row r="227" spans="1:14" x14ac:dyDescent="0.25">
      <c r="A227" s="4">
        <f t="shared" ref="A227:A235" si="53">TIME(HOUR(A226),MINUTE(A226),SECOND(A226)+5)</f>
        <v>0.43148148148148152</v>
      </c>
      <c r="B227" s="3">
        <f>Params!D$29+HOUR(A227-Params!C$29)*3600+MINUTE(A227-Params!C$29)*60+SECOND(A227-Params!C$29)</f>
        <v>1553301280</v>
      </c>
      <c r="C227">
        <f t="shared" ref="C227:C235" si="54">_xlfn.IFNA(VLOOKUP(A227,A$2:D$3,4,FALSE),C226)</f>
        <v>3</v>
      </c>
      <c r="D227">
        <f t="shared" ref="D227:D235" ca="1" si="55">IF(A227=INDIRECT("A"&amp;C227),ROW(),D226)</f>
        <v>68</v>
      </c>
      <c r="E227">
        <f t="shared" ref="E227:E235" ca="1" si="56">INDIRECT("E$"&amp;C227)+INDIRECT("H$"&amp;C227)*($B227-INDIRECT("B$"&amp;D227))</f>
        <v>-104581.36863905327</v>
      </c>
      <c r="F227">
        <f t="shared" ref="F227:F235" ca="1" si="57">INDIRECT("F$"&amp;C227)+INDIRECT("I$"&amp;C227)*($B227-INDIRECT("B$"&amp;D227))</f>
        <v>77063.298698224855</v>
      </c>
      <c r="G227">
        <f t="shared" ref="G227:G235" ca="1" si="58">INDIRECT("G$"&amp;C227)+INDIRECT("J$"&amp;C227)*($B227-INDIRECT("B$"&amp;D227))</f>
        <v>6400.8</v>
      </c>
      <c r="H227" s="9">
        <f t="shared" ca="1" si="52"/>
        <v>-229.54262721893494</v>
      </c>
      <c r="I227" s="9">
        <f t="shared" ca="1" si="52"/>
        <v>38.370426035502973</v>
      </c>
      <c r="J227" s="9">
        <f t="shared" ca="1" si="52"/>
        <v>0</v>
      </c>
      <c r="K227" s="9">
        <f t="shared" ca="1" si="52"/>
        <v>232.72753877596207</v>
      </c>
      <c r="L227" s="9">
        <f t="shared" ca="1" si="52"/>
        <v>-80.510158480007036</v>
      </c>
      <c r="M227">
        <f t="shared" ref="M227:M235" ca="1" si="59">INDIRECT("M$"&amp;C227)+INDIRECT("O$"&amp;C227)*($B227-INDIRECT("B$"&amp;D227))</f>
        <v>56.536076594345822</v>
      </c>
      <c r="N227">
        <f t="shared" ref="N227:N235" ca="1" si="60">INDIRECT("N$"&amp;C227)+INDIRECT("P$"&amp;C227)*($B227-INDIRECT("B$"&amp;D227))</f>
        <v>31.259773175542406</v>
      </c>
    </row>
    <row r="228" spans="1:14" x14ac:dyDescent="0.25">
      <c r="A228" s="4">
        <f t="shared" si="53"/>
        <v>0.43153935185185183</v>
      </c>
      <c r="B228" s="3">
        <f>Params!D$29+HOUR(A228-Params!C$29)*3600+MINUTE(A228-Params!C$29)*60+SECOND(A228-Params!C$29)</f>
        <v>1553301285</v>
      </c>
      <c r="C228">
        <f t="shared" si="54"/>
        <v>3</v>
      </c>
      <c r="D228">
        <f t="shared" ca="1" si="55"/>
        <v>68</v>
      </c>
      <c r="E228">
        <f t="shared" ca="1" si="56"/>
        <v>-105729.08177514795</v>
      </c>
      <c r="F228">
        <f t="shared" ca="1" si="57"/>
        <v>77255.150828402373</v>
      </c>
      <c r="G228">
        <f t="shared" ca="1" si="58"/>
        <v>6400.8</v>
      </c>
      <c r="H228" s="9">
        <f t="shared" ca="1" si="52"/>
        <v>-229.54262721893494</v>
      </c>
      <c r="I228" s="9">
        <f t="shared" ca="1" si="52"/>
        <v>38.370426035502973</v>
      </c>
      <c r="J228" s="9">
        <f t="shared" ca="1" si="52"/>
        <v>0</v>
      </c>
      <c r="K228" s="9">
        <f t="shared" ca="1" si="52"/>
        <v>232.72753877596207</v>
      </c>
      <c r="L228" s="9">
        <f t="shared" ca="1" si="52"/>
        <v>-80.510158480007036</v>
      </c>
      <c r="M228">
        <f t="shared" ca="1" si="59"/>
        <v>56.537774490466795</v>
      </c>
      <c r="N228">
        <f t="shared" ca="1" si="60"/>
        <v>31.241406969099277</v>
      </c>
    </row>
    <row r="229" spans="1:14" x14ac:dyDescent="0.25">
      <c r="A229" s="4">
        <f t="shared" si="53"/>
        <v>0.43159722222222219</v>
      </c>
      <c r="B229" s="3">
        <f>Params!D$29+HOUR(A229-Params!C$29)*3600+MINUTE(A229-Params!C$29)*60+SECOND(A229-Params!C$29)</f>
        <v>1553301290</v>
      </c>
      <c r="C229">
        <f t="shared" si="54"/>
        <v>3</v>
      </c>
      <c r="D229">
        <f t="shared" ca="1" si="55"/>
        <v>68</v>
      </c>
      <c r="E229">
        <f t="shared" ca="1" si="56"/>
        <v>-106876.79491124263</v>
      </c>
      <c r="F229">
        <f t="shared" ca="1" si="57"/>
        <v>77447.002958579891</v>
      </c>
      <c r="G229">
        <f t="shared" ca="1" si="58"/>
        <v>6400.8</v>
      </c>
      <c r="H229" s="9">
        <f t="shared" ca="1" si="52"/>
        <v>-229.54262721893494</v>
      </c>
      <c r="I229" s="9">
        <f t="shared" ca="1" si="52"/>
        <v>38.370426035502973</v>
      </c>
      <c r="J229" s="9">
        <f t="shared" ca="1" si="52"/>
        <v>0</v>
      </c>
      <c r="K229" s="9">
        <f t="shared" ca="1" si="52"/>
        <v>232.72753877596207</v>
      </c>
      <c r="L229" s="9">
        <f t="shared" ca="1" si="52"/>
        <v>-80.510158480007036</v>
      </c>
      <c r="M229">
        <f t="shared" ca="1" si="59"/>
        <v>56.539472386587768</v>
      </c>
      <c r="N229">
        <f t="shared" ca="1" si="60"/>
        <v>31.223040762656147</v>
      </c>
    </row>
    <row r="230" spans="1:14" x14ac:dyDescent="0.25">
      <c r="A230" s="4">
        <f t="shared" si="53"/>
        <v>0.4316550925925926</v>
      </c>
      <c r="B230" s="3">
        <f>Params!D$29+HOUR(A230-Params!C$29)*3600+MINUTE(A230-Params!C$29)*60+SECOND(A230-Params!C$29)</f>
        <v>1553301295</v>
      </c>
      <c r="C230">
        <f t="shared" si="54"/>
        <v>3</v>
      </c>
      <c r="D230">
        <f t="shared" ca="1" si="55"/>
        <v>68</v>
      </c>
      <c r="E230">
        <f t="shared" ca="1" si="56"/>
        <v>-108024.50804733731</v>
      </c>
      <c r="F230">
        <f t="shared" ca="1" si="57"/>
        <v>77638.855088757409</v>
      </c>
      <c r="G230">
        <f t="shared" ca="1" si="58"/>
        <v>6400.8</v>
      </c>
      <c r="H230" s="9">
        <f t="shared" ca="1" si="52"/>
        <v>-229.54262721893494</v>
      </c>
      <c r="I230" s="9">
        <f t="shared" ca="1" si="52"/>
        <v>38.370426035502973</v>
      </c>
      <c r="J230" s="9">
        <f t="shared" ca="1" si="52"/>
        <v>0</v>
      </c>
      <c r="K230" s="9">
        <f t="shared" ca="1" si="52"/>
        <v>232.72753877596207</v>
      </c>
      <c r="L230" s="9">
        <f t="shared" ca="1" si="52"/>
        <v>-80.510158480007036</v>
      </c>
      <c r="M230">
        <f t="shared" ca="1" si="59"/>
        <v>56.541170282708741</v>
      </c>
      <c r="N230">
        <f t="shared" ca="1" si="60"/>
        <v>31.204674556213018</v>
      </c>
    </row>
    <row r="231" spans="1:14" x14ac:dyDescent="0.25">
      <c r="A231" s="4">
        <f t="shared" si="53"/>
        <v>0.43171296296296297</v>
      </c>
      <c r="B231" s="3">
        <f>Params!D$29+HOUR(A231-Params!C$29)*3600+MINUTE(A231-Params!C$29)*60+SECOND(A231-Params!C$29)</f>
        <v>1553301300</v>
      </c>
      <c r="C231">
        <f t="shared" si="54"/>
        <v>3</v>
      </c>
      <c r="D231">
        <f t="shared" ca="1" si="55"/>
        <v>68</v>
      </c>
      <c r="E231">
        <f t="shared" ca="1" si="56"/>
        <v>-109172.22118343196</v>
      </c>
      <c r="F231">
        <f t="shared" ca="1" si="57"/>
        <v>77830.707218934927</v>
      </c>
      <c r="G231">
        <f t="shared" ca="1" si="58"/>
        <v>6400.8</v>
      </c>
      <c r="H231" s="9">
        <f t="shared" ca="1" si="52"/>
        <v>-229.54262721893494</v>
      </c>
      <c r="I231" s="9">
        <f t="shared" ca="1" si="52"/>
        <v>38.370426035502973</v>
      </c>
      <c r="J231" s="9">
        <f t="shared" ca="1" si="52"/>
        <v>0</v>
      </c>
      <c r="K231" s="9">
        <f t="shared" ca="1" si="52"/>
        <v>232.72753877596207</v>
      </c>
      <c r="L231" s="9">
        <f t="shared" ca="1" si="52"/>
        <v>-80.510158480007036</v>
      </c>
      <c r="M231">
        <f t="shared" ca="1" si="59"/>
        <v>56.542868178829714</v>
      </c>
      <c r="N231">
        <f t="shared" ca="1" si="60"/>
        <v>31.186308349769888</v>
      </c>
    </row>
    <row r="232" spans="1:14" x14ac:dyDescent="0.25">
      <c r="A232" s="4">
        <f t="shared" si="53"/>
        <v>0.43177083333333338</v>
      </c>
      <c r="B232" s="3">
        <f>Params!D$29+HOUR(A232-Params!C$29)*3600+MINUTE(A232-Params!C$29)*60+SECOND(A232-Params!C$29)</f>
        <v>1553301305</v>
      </c>
      <c r="C232">
        <f t="shared" si="54"/>
        <v>3</v>
      </c>
      <c r="D232">
        <f t="shared" ca="1" si="55"/>
        <v>68</v>
      </c>
      <c r="E232">
        <f t="shared" ca="1" si="56"/>
        <v>-110319.93431952664</v>
      </c>
      <c r="F232">
        <f t="shared" ca="1" si="57"/>
        <v>78022.559349112431</v>
      </c>
      <c r="G232">
        <f t="shared" ca="1" si="58"/>
        <v>6400.8</v>
      </c>
      <c r="H232" s="9">
        <f t="shared" ca="1" si="52"/>
        <v>-229.54262721893494</v>
      </c>
      <c r="I232" s="9">
        <f t="shared" ca="1" si="52"/>
        <v>38.370426035502973</v>
      </c>
      <c r="J232" s="9">
        <f t="shared" ca="1" si="52"/>
        <v>0</v>
      </c>
      <c r="K232" s="9">
        <f t="shared" ca="1" si="52"/>
        <v>232.72753877596207</v>
      </c>
      <c r="L232" s="9">
        <f t="shared" ca="1" si="52"/>
        <v>-80.510158480007036</v>
      </c>
      <c r="M232">
        <f t="shared" ca="1" si="59"/>
        <v>56.544566074950687</v>
      </c>
      <c r="N232">
        <f t="shared" ca="1" si="60"/>
        <v>31.167942143326758</v>
      </c>
    </row>
    <row r="233" spans="1:14" x14ac:dyDescent="0.25">
      <c r="A233" s="4">
        <f t="shared" si="53"/>
        <v>0.43182870370370369</v>
      </c>
      <c r="B233" s="3">
        <f>Params!D$29+HOUR(A233-Params!C$29)*3600+MINUTE(A233-Params!C$29)*60+SECOND(A233-Params!C$29)</f>
        <v>1553301310</v>
      </c>
      <c r="C233">
        <f t="shared" si="54"/>
        <v>3</v>
      </c>
      <c r="D233">
        <f t="shared" ca="1" si="55"/>
        <v>68</v>
      </c>
      <c r="E233">
        <f t="shared" ca="1" si="56"/>
        <v>-111467.64745562132</v>
      </c>
      <c r="F233">
        <f t="shared" ca="1" si="57"/>
        <v>78214.411479289949</v>
      </c>
      <c r="G233">
        <f t="shared" ca="1" si="58"/>
        <v>6400.8</v>
      </c>
      <c r="H233" s="9">
        <f t="shared" ca="1" si="52"/>
        <v>-229.54262721893494</v>
      </c>
      <c r="I233" s="9">
        <f t="shared" ca="1" si="52"/>
        <v>38.370426035502973</v>
      </c>
      <c r="J233" s="9">
        <f t="shared" ca="1" si="52"/>
        <v>0</v>
      </c>
      <c r="K233" s="9">
        <f t="shared" ca="1" si="52"/>
        <v>232.72753877596207</v>
      </c>
      <c r="L233" s="9">
        <f t="shared" ca="1" si="52"/>
        <v>-80.510158480007036</v>
      </c>
      <c r="M233">
        <f t="shared" ca="1" si="59"/>
        <v>56.54626397107166</v>
      </c>
      <c r="N233">
        <f t="shared" ca="1" si="60"/>
        <v>31.149575936883629</v>
      </c>
    </row>
    <row r="234" spans="1:14" x14ac:dyDescent="0.25">
      <c r="A234" s="4">
        <f t="shared" si="53"/>
        <v>0.43188657407407405</v>
      </c>
      <c r="B234" s="3">
        <f>Params!D$29+HOUR(A234-Params!C$29)*3600+MINUTE(A234-Params!C$29)*60+SECOND(A234-Params!C$29)</f>
        <v>1553301315</v>
      </c>
      <c r="C234">
        <f t="shared" si="54"/>
        <v>3</v>
      </c>
      <c r="D234">
        <f t="shared" ca="1" si="55"/>
        <v>68</v>
      </c>
      <c r="E234">
        <f t="shared" ca="1" si="56"/>
        <v>-112615.360591716</v>
      </c>
      <c r="F234">
        <f t="shared" ca="1" si="57"/>
        <v>78406.263609467467</v>
      </c>
      <c r="G234">
        <f t="shared" ca="1" si="58"/>
        <v>6400.8</v>
      </c>
      <c r="H234" s="9">
        <f t="shared" ca="1" si="52"/>
        <v>-229.54262721893494</v>
      </c>
      <c r="I234" s="9">
        <f t="shared" ca="1" si="52"/>
        <v>38.370426035502973</v>
      </c>
      <c r="J234" s="9">
        <f t="shared" ca="1" si="52"/>
        <v>0</v>
      </c>
      <c r="K234" s="9">
        <f t="shared" ca="1" si="52"/>
        <v>232.72753877596207</v>
      </c>
      <c r="L234" s="9">
        <f t="shared" ca="1" si="52"/>
        <v>-80.510158480007036</v>
      </c>
      <c r="M234">
        <f t="shared" ca="1" si="59"/>
        <v>56.547961867192633</v>
      </c>
      <c r="N234">
        <f t="shared" ca="1" si="60"/>
        <v>31.131209730440499</v>
      </c>
    </row>
    <row r="235" spans="1:14" x14ac:dyDescent="0.25">
      <c r="A235" s="4">
        <f t="shared" si="53"/>
        <v>0.43194444444444446</v>
      </c>
      <c r="B235" s="3">
        <f>Params!D$29+HOUR(A235-Params!C$29)*3600+MINUTE(A235-Params!C$29)*60+SECOND(A235-Params!C$29)</f>
        <v>1553301320</v>
      </c>
      <c r="C235">
        <f t="shared" si="54"/>
        <v>3</v>
      </c>
      <c r="D235">
        <f t="shared" ca="1" si="55"/>
        <v>68</v>
      </c>
      <c r="E235">
        <f t="shared" ca="1" si="56"/>
        <v>-113763.07372781068</v>
      </c>
      <c r="F235">
        <f t="shared" ca="1" si="57"/>
        <v>78598.115739644985</v>
      </c>
      <c r="G235">
        <f t="shared" ca="1" si="58"/>
        <v>6400.8</v>
      </c>
      <c r="H235" s="9">
        <f t="shared" ca="1" si="52"/>
        <v>-229.54262721893494</v>
      </c>
      <c r="I235" s="9">
        <f t="shared" ca="1" si="52"/>
        <v>38.370426035502973</v>
      </c>
      <c r="J235" s="9">
        <f t="shared" ca="1" si="52"/>
        <v>0</v>
      </c>
      <c r="K235" s="9">
        <f t="shared" ca="1" si="52"/>
        <v>232.72753877596207</v>
      </c>
      <c r="L235" s="9">
        <f t="shared" ca="1" si="52"/>
        <v>-80.510158480007036</v>
      </c>
      <c r="M235">
        <f t="shared" ca="1" si="59"/>
        <v>56.549659763313606</v>
      </c>
      <c r="N235">
        <f t="shared" ca="1" si="60"/>
        <v>31.11284352399737</v>
      </c>
    </row>
    <row r="236" spans="1:14" x14ac:dyDescent="0.25">
      <c r="A236" s="4">
        <f t="shared" ref="A236:A237" si="61">TIME(HOUR(A235),MINUTE(A235),SECOND(A235)+5)</f>
        <v>0.43200231481481483</v>
      </c>
      <c r="B236" s="3">
        <f>Params!D$29+HOUR(A236-Params!C$29)*3600+MINUTE(A236-Params!C$29)*60+SECOND(A236-Params!C$29)</f>
        <v>1553301325</v>
      </c>
      <c r="C236">
        <f t="shared" ref="C236:C237" si="62">_xlfn.IFNA(VLOOKUP(A236,A$2:D$3,4,FALSE),C235)</f>
        <v>3</v>
      </c>
      <c r="D236">
        <f t="shared" ref="D236:D237" ca="1" si="63">IF(A236=INDIRECT("A"&amp;C236),ROW(),D235)</f>
        <v>68</v>
      </c>
      <c r="E236">
        <f t="shared" ref="E236:E237" ca="1" si="64">INDIRECT("E$"&amp;C236)+INDIRECT("H$"&amp;C236)*($B236-INDIRECT("B$"&amp;D236))</f>
        <v>-114910.78686390533</v>
      </c>
      <c r="F236">
        <f t="shared" ref="F236:F237" ca="1" si="65">INDIRECT("F$"&amp;C236)+INDIRECT("I$"&amp;C236)*($B236-INDIRECT("B$"&amp;D236))</f>
        <v>78789.967869822489</v>
      </c>
      <c r="G236">
        <f t="shared" ref="G236:G237" ca="1" si="66">INDIRECT("G$"&amp;C236)+INDIRECT("J$"&amp;C236)*($B236-INDIRECT("B$"&amp;D236))</f>
        <v>6400.8</v>
      </c>
      <c r="H236" s="9">
        <f t="shared" ca="1" si="52"/>
        <v>-229.54262721893494</v>
      </c>
      <c r="I236" s="9">
        <f t="shared" ca="1" si="52"/>
        <v>38.370426035502973</v>
      </c>
      <c r="J236" s="9">
        <f t="shared" ca="1" si="52"/>
        <v>0</v>
      </c>
      <c r="K236" s="9">
        <f t="shared" ca="1" si="52"/>
        <v>232.72753877596207</v>
      </c>
      <c r="L236" s="9">
        <f t="shared" ca="1" si="52"/>
        <v>-80.510158480007036</v>
      </c>
      <c r="M236">
        <f t="shared" ref="M236:M237" ca="1" si="67">INDIRECT("M$"&amp;C236)+INDIRECT("O$"&amp;C236)*($B236-INDIRECT("B$"&amp;D236))</f>
        <v>56.551357659434579</v>
      </c>
      <c r="N236">
        <f t="shared" ref="N236:N237" ca="1" si="68">INDIRECT("N$"&amp;C236)+INDIRECT("P$"&amp;C236)*($B236-INDIRECT("B$"&amp;D236))</f>
        <v>31.09447731755424</v>
      </c>
    </row>
    <row r="237" spans="1:14" x14ac:dyDescent="0.25">
      <c r="A237" s="4">
        <f t="shared" si="61"/>
        <v>0.43206018518518513</v>
      </c>
      <c r="B237" s="3">
        <f>Params!D$29+HOUR(A237-Params!C$29)*3600+MINUTE(A237-Params!C$29)*60+SECOND(A237-Params!C$29)</f>
        <v>1553301330</v>
      </c>
      <c r="C237">
        <f t="shared" si="62"/>
        <v>3</v>
      </c>
      <c r="D237">
        <f t="shared" ca="1" si="63"/>
        <v>68</v>
      </c>
      <c r="E237">
        <f t="shared" ca="1" si="64"/>
        <v>-116058.50000000001</v>
      </c>
      <c r="F237">
        <f t="shared" ca="1" si="65"/>
        <v>78981.820000000007</v>
      </c>
      <c r="G237">
        <f t="shared" ca="1" si="66"/>
        <v>6400.8</v>
      </c>
      <c r="H237" s="9">
        <f t="shared" ref="H237:L237" ca="1" si="69">INDIRECT(ADDRESS($C237,COLUMN()))</f>
        <v>-229.54262721893494</v>
      </c>
      <c r="I237" s="9">
        <f t="shared" ca="1" si="69"/>
        <v>38.370426035502973</v>
      </c>
      <c r="J237" s="9">
        <f t="shared" ca="1" si="69"/>
        <v>0</v>
      </c>
      <c r="K237" s="9">
        <f t="shared" ca="1" si="69"/>
        <v>232.72753877596207</v>
      </c>
      <c r="L237" s="9">
        <f t="shared" ca="1" si="69"/>
        <v>-80.510158480007036</v>
      </c>
      <c r="M237">
        <f t="shared" ca="1" si="67"/>
        <v>56.553055555555552</v>
      </c>
      <c r="N237">
        <f t="shared" ca="1" si="68"/>
        <v>31.076111111111111</v>
      </c>
    </row>
    <row r="238" spans="1:14" x14ac:dyDescent="0.25">
      <c r="A238" s="4" t="s">
        <v>132</v>
      </c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conditionalFormatting sqref="A8:A237 A239:A255">
    <cfRule type="expression" dxfId="54" priority="2">
      <formula>VLOOKUP(A8,A$2:D$4,4,FALSE)</formula>
    </cfRule>
  </conditionalFormatting>
  <conditionalFormatting sqref="A7">
    <cfRule type="expression" dxfId="53" priority="1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92D050"/>
  </sheetPr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130</v>
      </c>
      <c r="B1">
        <v>244204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0.41944444444444445</v>
      </c>
      <c r="B2" s="6" t="s">
        <v>103</v>
      </c>
      <c r="C2" s="7">
        <v>215</v>
      </c>
      <c r="D2" s="7">
        <f>ROW()</f>
        <v>2</v>
      </c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6553.2</v>
      </c>
      <c r="H2" s="9">
        <f>(E3-E2)/(MINUTE($A3-$A2)*60+SECOND($A3-$A2))</f>
        <v>-240.35479452054796</v>
      </c>
      <c r="I2" s="9">
        <f>(F3-F2)/(MINUTE($A3-$A2)*60+SECOND($A3-$A2))</f>
        <v>40.317853881278545</v>
      </c>
      <c r="J2" s="9">
        <f>(G3-G2)/(MINUTE($A3-$A2)*60+SECOND($A3-$A2))</f>
        <v>0</v>
      </c>
      <c r="K2" s="9">
        <f>SQRT(H2*H2+I2*I2)</f>
        <v>243.71285684306224</v>
      </c>
      <c r="L2" s="9">
        <f>DEGREES(ATAN2(I2,H2))</f>
        <v>-80.477681126324228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3.5743277524099594E-4</v>
      </c>
      <c r="P2" s="10">
        <f>(N3-N2)/(MINUTE($A3-$A2)*60+SECOND($A3-$A2))</f>
        <v>-3.8462709284627088E-3</v>
      </c>
    </row>
    <row r="3" spans="1:16" x14ac:dyDescent="0.25">
      <c r="A3" s="5">
        <v>0.43211805555555555</v>
      </c>
      <c r="B3" s="6" t="s">
        <v>97</v>
      </c>
      <c r="C3" s="7">
        <v>215</v>
      </c>
      <c r="D3" s="7">
        <f>ROW()</f>
        <v>3</v>
      </c>
      <c r="E3" s="7">
        <f>VLOOKUP($B3,Beacons!$A$6:$O$30,14,FALSE)</f>
        <v>-116058.5</v>
      </c>
      <c r="F3" s="7">
        <f>VLOOKUP($B3,Beacons!$A$6:$O$30,15,FALSE)</f>
        <v>78981.820000000007</v>
      </c>
      <c r="G3" s="7">
        <f>C3*Params!F$2</f>
        <v>6553.2</v>
      </c>
      <c r="H3" s="9"/>
      <c r="I3" s="9"/>
      <c r="J3" s="9"/>
      <c r="K3" s="9"/>
      <c r="L3" s="9"/>
      <c r="M3" s="7">
        <f>VLOOKUP($B3,Beacons!$A$6:$O$30,8,FALSE)</f>
        <v>56.553055555555552</v>
      </c>
      <c r="N3" s="7">
        <f>VLOOKUP($B3,Beacons!$A$6:$O$30,9,FALSE)</f>
        <v>31.076111111111111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TIME(HOUR(A$2),MINUTE(A$2),SECOND(A$2))</f>
        <v>0.41944444444444445</v>
      </c>
      <c r="B6" s="3">
        <f>Params!D$29+HOUR(A6-Params!C$29)*3600+MINUTE(A6-Params!C$29)*60+SECOND(A6-Params!C$29)</f>
        <v>1553300240</v>
      </c>
      <c r="C6">
        <f>_xlfn.IFNA(VLOOKUP(A6,A$2:D$3,4,FALSE),C5)</f>
        <v>2</v>
      </c>
      <c r="D6">
        <f ca="1">IF(A6=INDIRECT("A"&amp;C6),ROW(),D5)</f>
        <v>6</v>
      </c>
      <c r="E6">
        <f ca="1">INDIRECT("E$"&amp;C6)+INDIRECT("H$"&amp;C6)*($B6-INDIRECT("B$"&amp;D6))</f>
        <v>147130</v>
      </c>
      <c r="F6">
        <f ca="1">INDIRECT("F$"&amp;C6)+INDIRECT("I$"&amp;C6)*($B6-INDIRECT("B$"&amp;D6))</f>
        <v>34833.769999999997</v>
      </c>
      <c r="G6">
        <f ca="1">INDIRECT("G$"&amp;C6)+INDIRECT("J$"&amp;C6)*($B6-INDIRECT("B$"&amp;D6))</f>
        <v>6553.2</v>
      </c>
      <c r="H6" s="9">
        <f ca="1">INDIRECT(ADDRESS($C6,COLUMN()))</f>
        <v>-240.35479452054796</v>
      </c>
      <c r="I6" s="9">
        <f t="shared" ref="I6:L21" ca="1" si="0">INDIRECT(ADDRESS($C6,COLUMN()))</f>
        <v>40.317853881278545</v>
      </c>
      <c r="J6" s="9">
        <f t="shared" ca="1" si="0"/>
        <v>0</v>
      </c>
      <c r="K6" s="9">
        <f t="shared" ca="1" si="0"/>
        <v>243.71285684306224</v>
      </c>
      <c r="L6" s="9">
        <f t="shared" ca="1" si="0"/>
        <v>-80.477681126324228</v>
      </c>
      <c r="M6">
        <f ca="1">INDIRECT("M$"&amp;C6)+INDIRECT("O$"&amp;C6)*($B6-INDIRECT("B$"&amp;D6))</f>
        <v>56.161666666666662</v>
      </c>
      <c r="N6">
        <f ca="1">INDIRECT("N$"&amp;C6)+INDIRECT("P$"&amp;C6)*($B6-INDIRECT("B$"&amp;D6))</f>
        <v>35.287777777777777</v>
      </c>
      <c r="P6" s="3"/>
    </row>
    <row r="7" spans="1:16" x14ac:dyDescent="0.25">
      <c r="A7" s="4">
        <f>TIME(HOUR(A6),MINUTE(A6),SECOND(A6)+5)</f>
        <v>0.41950231481481487</v>
      </c>
      <c r="B7" s="3">
        <f>Params!D$29+HOUR(A7-Params!C$29)*3600+MINUTE(A7-Params!C$29)*60+SECOND(A7-Params!C$29)</f>
        <v>1553300245</v>
      </c>
      <c r="C7">
        <f t="shared" ref="C7" si="1">_xlfn.IFNA(VLOOKUP(A7,A$2:D$3,4,FALSE),C6)</f>
        <v>2</v>
      </c>
      <c r="D7">
        <f t="shared" ref="D7" ca="1" si="2">IF(A7=INDIRECT("A"&amp;C7),ROW(),D6)</f>
        <v>6</v>
      </c>
      <c r="E7">
        <f ca="1">INDIRECT("E$"&amp;C7)+INDIRECT("H$"&amp;C7)*($B7-INDIRECT("B$"&amp;D7))</f>
        <v>145928.22602739726</v>
      </c>
      <c r="F7">
        <f ca="1">INDIRECT("F$"&amp;C7)+INDIRECT("I$"&amp;C7)*($B7-INDIRECT("B$"&amp;D7))</f>
        <v>35035.359269406392</v>
      </c>
      <c r="G7">
        <f t="shared" ref="G7" ca="1" si="3">INDIRECT("G$"&amp;C7)+INDIRECT("J$"&amp;C7)*($B7-INDIRECT("B$"&amp;D7))</f>
        <v>6553.2</v>
      </c>
      <c r="H7" s="9">
        <f t="shared" ref="H7:L22" ca="1" si="4">INDIRECT(ADDRESS($C7,COLUMN()))</f>
        <v>-240.35479452054796</v>
      </c>
      <c r="I7" s="9">
        <f t="shared" ca="1" si="0"/>
        <v>40.317853881278545</v>
      </c>
      <c r="J7" s="9">
        <f t="shared" ca="1" si="0"/>
        <v>0</v>
      </c>
      <c r="K7" s="9">
        <f t="shared" ca="1" si="0"/>
        <v>243.71285684306224</v>
      </c>
      <c r="L7" s="9">
        <f t="shared" ca="1" si="0"/>
        <v>-80.477681126324228</v>
      </c>
      <c r="M7">
        <f ca="1">INDIRECT("M$"&amp;C7)+INDIRECT("O$"&amp;C7)*($B7-INDIRECT("B$"&amp;D7))</f>
        <v>56.163453830542863</v>
      </c>
      <c r="N7">
        <f ca="1">INDIRECT("N$"&amp;C7)+INDIRECT("P$"&amp;C7)*($B7-INDIRECT("B$"&amp;D7))</f>
        <v>35.268546423135462</v>
      </c>
      <c r="P7" s="3"/>
    </row>
    <row r="8" spans="1:16" x14ac:dyDescent="0.25">
      <c r="A8" s="4">
        <f t="shared" ref="A8:A71" si="5">TIME(HOUR(A7),MINUTE(A7),SECOND(A7)+5)</f>
        <v>0.41956018518518517</v>
      </c>
      <c r="B8" s="3">
        <f>Params!D$29+HOUR(A8-Params!C$29)*3600+MINUTE(A8-Params!C$29)*60+SECOND(A8-Params!C$29)</f>
        <v>1553300250</v>
      </c>
      <c r="C8">
        <f t="shared" ref="C8:C71" si="6">_xlfn.IFNA(VLOOKUP(A8,A$2:D$3,4,FALSE),C7)</f>
        <v>2</v>
      </c>
      <c r="D8">
        <f t="shared" ref="D8:D71" ca="1" si="7">IF(A8=INDIRECT("A"&amp;C8),ROW(),D7)</f>
        <v>6</v>
      </c>
      <c r="E8">
        <f t="shared" ref="E8:E71" ca="1" si="8">INDIRECT("E$"&amp;C8)+INDIRECT("H$"&amp;C8)*($B8-INDIRECT("B$"&amp;D8))</f>
        <v>144726.45205479453</v>
      </c>
      <c r="F8">
        <f t="shared" ref="F8:F71" ca="1" si="9">INDIRECT("F$"&amp;C8)+INDIRECT("I$"&amp;C8)*($B8-INDIRECT("B$"&amp;D8))</f>
        <v>35236.94853881278</v>
      </c>
      <c r="G8">
        <f t="shared" ref="G8:G71" ca="1" si="10">INDIRECT("G$"&amp;C8)+INDIRECT("J$"&amp;C8)*($B8-INDIRECT("B$"&amp;D8))</f>
        <v>6553.2</v>
      </c>
      <c r="H8" s="9">
        <f t="shared" ca="1" si="4"/>
        <v>-240.35479452054796</v>
      </c>
      <c r="I8" s="9">
        <f t="shared" ca="1" si="0"/>
        <v>40.317853881278545</v>
      </c>
      <c r="J8" s="9">
        <f t="shared" ca="1" si="0"/>
        <v>0</v>
      </c>
      <c r="K8" s="9">
        <f t="shared" ca="1" si="0"/>
        <v>243.71285684306224</v>
      </c>
      <c r="L8" s="9">
        <f t="shared" ca="1" si="0"/>
        <v>-80.477681126324228</v>
      </c>
      <c r="M8">
        <f t="shared" ref="M8:M71" ca="1" si="11">INDIRECT("M$"&amp;C8)+INDIRECT("O$"&amp;C8)*($B8-INDIRECT("B$"&amp;D8))</f>
        <v>56.165240994419072</v>
      </c>
      <c r="N8">
        <f t="shared" ref="N8:N71" ca="1" si="12">INDIRECT("N$"&amp;C8)+INDIRECT("P$"&amp;C8)*($B8-INDIRECT("B$"&amp;D8))</f>
        <v>35.249315068493146</v>
      </c>
      <c r="P8" s="3"/>
    </row>
    <row r="9" spans="1:16" x14ac:dyDescent="0.25">
      <c r="A9" s="4">
        <f t="shared" si="5"/>
        <v>0.41961805555555554</v>
      </c>
      <c r="B9" s="3">
        <f>Params!D$29+HOUR(A9-Params!C$29)*3600+MINUTE(A9-Params!C$29)*60+SECOND(A9-Params!C$29)</f>
        <v>1553300255</v>
      </c>
      <c r="C9">
        <f t="shared" si="6"/>
        <v>2</v>
      </c>
      <c r="D9">
        <f t="shared" ca="1" si="7"/>
        <v>6</v>
      </c>
      <c r="E9">
        <f t="shared" ca="1" si="8"/>
        <v>143524.67808219179</v>
      </c>
      <c r="F9">
        <f t="shared" ca="1" si="9"/>
        <v>35438.537808219175</v>
      </c>
      <c r="G9">
        <f t="shared" ca="1" si="10"/>
        <v>6553.2</v>
      </c>
      <c r="H9" s="9">
        <f t="shared" ca="1" si="4"/>
        <v>-240.35479452054796</v>
      </c>
      <c r="I9" s="9">
        <f t="shared" ca="1" si="0"/>
        <v>40.317853881278545</v>
      </c>
      <c r="J9" s="9">
        <f t="shared" ca="1" si="0"/>
        <v>0</v>
      </c>
      <c r="K9" s="9">
        <f t="shared" ca="1" si="0"/>
        <v>243.71285684306224</v>
      </c>
      <c r="L9" s="9">
        <f t="shared" ca="1" si="0"/>
        <v>-80.477681126324228</v>
      </c>
      <c r="M9">
        <f t="shared" ca="1" si="11"/>
        <v>56.167028158295274</v>
      </c>
      <c r="N9">
        <f t="shared" ca="1" si="12"/>
        <v>35.230083713850838</v>
      </c>
    </row>
    <row r="10" spans="1:16" x14ac:dyDescent="0.25">
      <c r="A10" s="4">
        <f t="shared" si="5"/>
        <v>0.41967592592592595</v>
      </c>
      <c r="B10" s="3">
        <f>Params!D$29+HOUR(A10-Params!C$29)*3600+MINUTE(A10-Params!C$29)*60+SECOND(A10-Params!C$29)</f>
        <v>1553300260</v>
      </c>
      <c r="C10">
        <f t="shared" si="6"/>
        <v>2</v>
      </c>
      <c r="D10">
        <f t="shared" ca="1" si="7"/>
        <v>6</v>
      </c>
      <c r="E10">
        <f t="shared" ca="1" si="8"/>
        <v>142322.90410958903</v>
      </c>
      <c r="F10">
        <f t="shared" ca="1" si="9"/>
        <v>35640.12707762557</v>
      </c>
      <c r="G10">
        <f t="shared" ca="1" si="10"/>
        <v>6553.2</v>
      </c>
      <c r="H10" s="9">
        <f t="shared" ca="1" si="4"/>
        <v>-240.35479452054796</v>
      </c>
      <c r="I10" s="9">
        <f t="shared" ca="1" si="0"/>
        <v>40.317853881278545</v>
      </c>
      <c r="J10" s="9">
        <f t="shared" ca="1" si="0"/>
        <v>0</v>
      </c>
      <c r="K10" s="9">
        <f t="shared" ca="1" si="0"/>
        <v>243.71285684306224</v>
      </c>
      <c r="L10" s="9">
        <f t="shared" ca="1" si="0"/>
        <v>-80.477681126324228</v>
      </c>
      <c r="M10">
        <f t="shared" ca="1" si="11"/>
        <v>56.168815322171483</v>
      </c>
      <c r="N10">
        <f t="shared" ca="1" si="12"/>
        <v>35.210852359208523</v>
      </c>
      <c r="P10" s="9"/>
    </row>
    <row r="11" spans="1:16" x14ac:dyDescent="0.25">
      <c r="A11" s="4">
        <f t="shared" si="5"/>
        <v>0.41973379629629631</v>
      </c>
      <c r="B11" s="3">
        <f>Params!D$29+HOUR(A11-Params!C$29)*3600+MINUTE(A11-Params!C$29)*60+SECOND(A11-Params!C$29)</f>
        <v>1553300265</v>
      </c>
      <c r="C11">
        <f t="shared" si="6"/>
        <v>2</v>
      </c>
      <c r="D11">
        <f t="shared" ca="1" si="7"/>
        <v>6</v>
      </c>
      <c r="E11">
        <f t="shared" ca="1" si="8"/>
        <v>141121.13013698629</v>
      </c>
      <c r="F11">
        <f t="shared" ca="1" si="9"/>
        <v>35841.716347031957</v>
      </c>
      <c r="G11">
        <f t="shared" ca="1" si="10"/>
        <v>6553.2</v>
      </c>
      <c r="H11" s="9">
        <f t="shared" ca="1" si="4"/>
        <v>-240.35479452054796</v>
      </c>
      <c r="I11" s="9">
        <f t="shared" ca="1" si="0"/>
        <v>40.317853881278545</v>
      </c>
      <c r="J11" s="9">
        <f t="shared" ca="1" si="0"/>
        <v>0</v>
      </c>
      <c r="K11" s="9">
        <f t="shared" ca="1" si="0"/>
        <v>243.71285684306224</v>
      </c>
      <c r="L11" s="9">
        <f t="shared" ca="1" si="0"/>
        <v>-80.477681126324228</v>
      </c>
      <c r="M11">
        <f t="shared" ca="1" si="11"/>
        <v>56.170602486047684</v>
      </c>
      <c r="N11">
        <f t="shared" ca="1" si="12"/>
        <v>35.191621004566208</v>
      </c>
    </row>
    <row r="12" spans="1:16" x14ac:dyDescent="0.25">
      <c r="A12" s="4">
        <f t="shared" si="5"/>
        <v>0.41979166666666662</v>
      </c>
      <c r="B12" s="3">
        <f>Params!D$29+HOUR(A12-Params!C$29)*3600+MINUTE(A12-Params!C$29)*60+SECOND(A12-Params!C$29)</f>
        <v>1553300270</v>
      </c>
      <c r="C12">
        <f t="shared" si="6"/>
        <v>2</v>
      </c>
      <c r="D12">
        <f t="shared" ca="1" si="7"/>
        <v>6</v>
      </c>
      <c r="E12">
        <f t="shared" ca="1" si="8"/>
        <v>139919.35616438356</v>
      </c>
      <c r="F12">
        <f t="shared" ca="1" si="9"/>
        <v>36043.305616438352</v>
      </c>
      <c r="G12">
        <f t="shared" ca="1" si="10"/>
        <v>6553.2</v>
      </c>
      <c r="H12" s="9">
        <f t="shared" ca="1" si="4"/>
        <v>-240.35479452054796</v>
      </c>
      <c r="I12" s="9">
        <f t="shared" ca="1" si="0"/>
        <v>40.317853881278545</v>
      </c>
      <c r="J12" s="9">
        <f t="shared" ca="1" si="0"/>
        <v>0</v>
      </c>
      <c r="K12" s="9">
        <f t="shared" ca="1" si="0"/>
        <v>243.71285684306224</v>
      </c>
      <c r="L12" s="9">
        <f t="shared" ca="1" si="0"/>
        <v>-80.477681126324228</v>
      </c>
      <c r="M12">
        <f t="shared" ca="1" si="11"/>
        <v>56.172389649923893</v>
      </c>
      <c r="N12">
        <f t="shared" ca="1" si="12"/>
        <v>35.172389649923893</v>
      </c>
    </row>
    <row r="13" spans="1:16" x14ac:dyDescent="0.25">
      <c r="A13" s="4">
        <f t="shared" si="5"/>
        <v>0.41984953703703703</v>
      </c>
      <c r="B13" s="3">
        <f>Params!D$29+HOUR(A13-Params!C$29)*3600+MINUTE(A13-Params!C$29)*60+SECOND(A13-Params!C$29)</f>
        <v>1553300275</v>
      </c>
      <c r="C13">
        <f t="shared" si="6"/>
        <v>2</v>
      </c>
      <c r="D13">
        <f t="shared" ca="1" si="7"/>
        <v>6</v>
      </c>
      <c r="E13">
        <f t="shared" ca="1" si="8"/>
        <v>138717.58219178082</v>
      </c>
      <c r="F13">
        <f t="shared" ca="1" si="9"/>
        <v>36244.894885844747</v>
      </c>
      <c r="G13">
        <f t="shared" ca="1" si="10"/>
        <v>6553.2</v>
      </c>
      <c r="H13" s="9">
        <f t="shared" ca="1" si="4"/>
        <v>-240.35479452054796</v>
      </c>
      <c r="I13" s="9">
        <f t="shared" ca="1" si="0"/>
        <v>40.317853881278545</v>
      </c>
      <c r="J13" s="9">
        <f t="shared" ca="1" si="0"/>
        <v>0</v>
      </c>
      <c r="K13" s="9">
        <f t="shared" ca="1" si="0"/>
        <v>243.71285684306224</v>
      </c>
      <c r="L13" s="9">
        <f t="shared" ca="1" si="0"/>
        <v>-80.477681126324228</v>
      </c>
      <c r="M13">
        <f t="shared" ca="1" si="11"/>
        <v>56.174176813800095</v>
      </c>
      <c r="N13">
        <f t="shared" ca="1" si="12"/>
        <v>35.153158295281585</v>
      </c>
    </row>
    <row r="14" spans="1:16" x14ac:dyDescent="0.25">
      <c r="A14" s="4">
        <f t="shared" si="5"/>
        <v>0.4199074074074074</v>
      </c>
      <c r="B14" s="3">
        <f>Params!D$29+HOUR(A14-Params!C$29)*3600+MINUTE(A14-Params!C$29)*60+SECOND(A14-Params!C$29)</f>
        <v>1553300280</v>
      </c>
      <c r="C14">
        <f t="shared" si="6"/>
        <v>2</v>
      </c>
      <c r="D14">
        <f t="shared" ca="1" si="7"/>
        <v>6</v>
      </c>
      <c r="E14">
        <f t="shared" ca="1" si="8"/>
        <v>137515.80821917808</v>
      </c>
      <c r="F14">
        <f t="shared" ca="1" si="9"/>
        <v>36446.484155251135</v>
      </c>
      <c r="G14">
        <f t="shared" ca="1" si="10"/>
        <v>6553.2</v>
      </c>
      <c r="H14" s="9">
        <f t="shared" ca="1" si="4"/>
        <v>-240.35479452054796</v>
      </c>
      <c r="I14" s="9">
        <f t="shared" ca="1" si="0"/>
        <v>40.317853881278545</v>
      </c>
      <c r="J14" s="9">
        <f t="shared" ca="1" si="0"/>
        <v>0</v>
      </c>
      <c r="K14" s="9">
        <f t="shared" ca="1" si="0"/>
        <v>243.71285684306224</v>
      </c>
      <c r="L14" s="9">
        <f t="shared" ca="1" si="0"/>
        <v>-80.477681126324228</v>
      </c>
      <c r="M14">
        <f t="shared" ca="1" si="11"/>
        <v>56.175963977676304</v>
      </c>
      <c r="N14">
        <f t="shared" ca="1" si="12"/>
        <v>35.13392694063927</v>
      </c>
    </row>
    <row r="15" spans="1:16" x14ac:dyDescent="0.25">
      <c r="A15" s="4">
        <f t="shared" si="5"/>
        <v>0.41996527777777781</v>
      </c>
      <c r="B15" s="3">
        <f>Params!D$29+HOUR(A15-Params!C$29)*3600+MINUTE(A15-Params!C$29)*60+SECOND(A15-Params!C$29)</f>
        <v>1553300285</v>
      </c>
      <c r="C15">
        <f t="shared" si="6"/>
        <v>2</v>
      </c>
      <c r="D15">
        <f t="shared" ca="1" si="7"/>
        <v>6</v>
      </c>
      <c r="E15">
        <f t="shared" ca="1" si="8"/>
        <v>136314.03424657535</v>
      </c>
      <c r="F15">
        <f t="shared" ca="1" si="9"/>
        <v>36648.07342465753</v>
      </c>
      <c r="G15">
        <f t="shared" ca="1" si="10"/>
        <v>6553.2</v>
      </c>
      <c r="H15" s="9">
        <f t="shared" ca="1" si="4"/>
        <v>-240.35479452054796</v>
      </c>
      <c r="I15" s="9">
        <f t="shared" ca="1" si="0"/>
        <v>40.317853881278545</v>
      </c>
      <c r="J15" s="9">
        <f t="shared" ca="1" si="0"/>
        <v>0</v>
      </c>
      <c r="K15" s="9">
        <f t="shared" ca="1" si="0"/>
        <v>243.71285684306224</v>
      </c>
      <c r="L15" s="9">
        <f t="shared" ca="1" si="0"/>
        <v>-80.477681126324228</v>
      </c>
      <c r="M15">
        <f t="shared" ca="1" si="11"/>
        <v>56.177751141552505</v>
      </c>
      <c r="N15">
        <f t="shared" ca="1" si="12"/>
        <v>35.114695585996955</v>
      </c>
    </row>
    <row r="16" spans="1:16" x14ac:dyDescent="0.25">
      <c r="A16" s="4">
        <f t="shared" si="5"/>
        <v>0.42002314814814817</v>
      </c>
      <c r="B16" s="3">
        <f>Params!D$29+HOUR(A16-Params!C$29)*3600+MINUTE(A16-Params!C$29)*60+SECOND(A16-Params!C$29)</f>
        <v>1553300290</v>
      </c>
      <c r="C16">
        <f t="shared" si="6"/>
        <v>2</v>
      </c>
      <c r="D16">
        <f t="shared" ca="1" si="7"/>
        <v>6</v>
      </c>
      <c r="E16">
        <f t="shared" ca="1" si="8"/>
        <v>135112.26027397261</v>
      </c>
      <c r="F16">
        <f t="shared" ca="1" si="9"/>
        <v>36849.662694063925</v>
      </c>
      <c r="G16">
        <f t="shared" ca="1" si="10"/>
        <v>6553.2</v>
      </c>
      <c r="H16" s="9">
        <f t="shared" ca="1" si="4"/>
        <v>-240.35479452054796</v>
      </c>
      <c r="I16" s="9">
        <f t="shared" ca="1" si="0"/>
        <v>40.317853881278545</v>
      </c>
      <c r="J16" s="9">
        <f t="shared" ca="1" si="0"/>
        <v>0</v>
      </c>
      <c r="K16" s="9">
        <f t="shared" ca="1" si="0"/>
        <v>243.71285684306224</v>
      </c>
      <c r="L16" s="9">
        <f t="shared" ca="1" si="0"/>
        <v>-80.477681126324228</v>
      </c>
      <c r="M16">
        <f t="shared" ca="1" si="11"/>
        <v>56.179538305428714</v>
      </c>
      <c r="N16">
        <f t="shared" ca="1" si="12"/>
        <v>35.09546423135464</v>
      </c>
    </row>
    <row r="17" spans="1:14" x14ac:dyDescent="0.25">
      <c r="A17" s="4">
        <f t="shared" si="5"/>
        <v>0.42008101851851848</v>
      </c>
      <c r="B17" s="3">
        <f>Params!D$29+HOUR(A17-Params!C$29)*3600+MINUTE(A17-Params!C$29)*60+SECOND(A17-Params!C$29)</f>
        <v>1553300295</v>
      </c>
      <c r="C17">
        <f t="shared" si="6"/>
        <v>2</v>
      </c>
      <c r="D17">
        <f t="shared" ca="1" si="7"/>
        <v>6</v>
      </c>
      <c r="E17">
        <f t="shared" ca="1" si="8"/>
        <v>133910.48630136985</v>
      </c>
      <c r="F17">
        <f t="shared" ca="1" si="9"/>
        <v>37051.25196347032</v>
      </c>
      <c r="G17">
        <f t="shared" ca="1" si="10"/>
        <v>6553.2</v>
      </c>
      <c r="H17" s="9">
        <f t="shared" ca="1" si="4"/>
        <v>-240.35479452054796</v>
      </c>
      <c r="I17" s="9">
        <f t="shared" ca="1" si="0"/>
        <v>40.317853881278545</v>
      </c>
      <c r="J17" s="9">
        <f t="shared" ca="1" si="0"/>
        <v>0</v>
      </c>
      <c r="K17" s="9">
        <f t="shared" ca="1" si="0"/>
        <v>243.71285684306224</v>
      </c>
      <c r="L17" s="9">
        <f t="shared" ca="1" si="0"/>
        <v>-80.477681126324228</v>
      </c>
      <c r="M17">
        <f t="shared" ca="1" si="11"/>
        <v>56.181325469304916</v>
      </c>
      <c r="N17">
        <f t="shared" ca="1" si="12"/>
        <v>35.076232876712325</v>
      </c>
    </row>
    <row r="18" spans="1:14" x14ac:dyDescent="0.25">
      <c r="A18" s="4">
        <f t="shared" si="5"/>
        <v>0.4201388888888889</v>
      </c>
      <c r="B18" s="3">
        <f>Params!D$29+HOUR(A18-Params!C$29)*3600+MINUTE(A18-Params!C$29)*60+SECOND(A18-Params!C$29)</f>
        <v>1553300300</v>
      </c>
      <c r="C18">
        <f t="shared" si="6"/>
        <v>2</v>
      </c>
      <c r="D18">
        <f t="shared" ca="1" si="7"/>
        <v>6</v>
      </c>
      <c r="E18">
        <f t="shared" ca="1" si="8"/>
        <v>132708.71232876711</v>
      </c>
      <c r="F18">
        <f t="shared" ca="1" si="9"/>
        <v>37252.841232876708</v>
      </c>
      <c r="G18">
        <f t="shared" ca="1" si="10"/>
        <v>6553.2</v>
      </c>
      <c r="H18" s="9">
        <f t="shared" ca="1" si="4"/>
        <v>-240.35479452054796</v>
      </c>
      <c r="I18" s="9">
        <f t="shared" ca="1" si="0"/>
        <v>40.317853881278545</v>
      </c>
      <c r="J18" s="9">
        <f t="shared" ca="1" si="0"/>
        <v>0</v>
      </c>
      <c r="K18" s="9">
        <f t="shared" ca="1" si="0"/>
        <v>243.71285684306224</v>
      </c>
      <c r="L18" s="9">
        <f t="shared" ca="1" si="0"/>
        <v>-80.477681126324228</v>
      </c>
      <c r="M18">
        <f t="shared" ca="1" si="11"/>
        <v>56.183112633181125</v>
      </c>
      <c r="N18">
        <f t="shared" ca="1" si="12"/>
        <v>35.057001522070017</v>
      </c>
    </row>
    <row r="19" spans="1:14" x14ac:dyDescent="0.25">
      <c r="A19" s="4">
        <f t="shared" si="5"/>
        <v>0.42019675925925926</v>
      </c>
      <c r="B19" s="3">
        <f>Params!D$29+HOUR(A19-Params!C$29)*3600+MINUTE(A19-Params!C$29)*60+SECOND(A19-Params!C$29)</f>
        <v>1553300305</v>
      </c>
      <c r="C19">
        <f t="shared" si="6"/>
        <v>2</v>
      </c>
      <c r="D19">
        <f t="shared" ca="1" si="7"/>
        <v>6</v>
      </c>
      <c r="E19">
        <f t="shared" ca="1" si="8"/>
        <v>131506.93835616438</v>
      </c>
      <c r="F19">
        <f t="shared" ca="1" si="9"/>
        <v>37454.430502283103</v>
      </c>
      <c r="G19">
        <f t="shared" ca="1" si="10"/>
        <v>6553.2</v>
      </c>
      <c r="H19" s="9">
        <f t="shared" ca="1" si="4"/>
        <v>-240.35479452054796</v>
      </c>
      <c r="I19" s="9">
        <f t="shared" ca="1" si="0"/>
        <v>40.317853881278545</v>
      </c>
      <c r="J19" s="9">
        <f t="shared" ca="1" si="0"/>
        <v>0</v>
      </c>
      <c r="K19" s="9">
        <f t="shared" ca="1" si="0"/>
        <v>243.71285684306224</v>
      </c>
      <c r="L19" s="9">
        <f t="shared" ca="1" si="0"/>
        <v>-80.477681126324228</v>
      </c>
      <c r="M19">
        <f t="shared" ca="1" si="11"/>
        <v>56.184899797057327</v>
      </c>
      <c r="N19">
        <f t="shared" ca="1" si="12"/>
        <v>35.037770167427702</v>
      </c>
    </row>
    <row r="20" spans="1:14" x14ac:dyDescent="0.25">
      <c r="A20" s="4">
        <f t="shared" si="5"/>
        <v>0.42025462962962962</v>
      </c>
      <c r="B20" s="3">
        <f>Params!D$29+HOUR(A20-Params!C$29)*3600+MINUTE(A20-Params!C$29)*60+SECOND(A20-Params!C$29)</f>
        <v>1553300310</v>
      </c>
      <c r="C20">
        <f t="shared" si="6"/>
        <v>2</v>
      </c>
      <c r="D20">
        <f t="shared" ca="1" si="7"/>
        <v>6</v>
      </c>
      <c r="E20">
        <f t="shared" ca="1" si="8"/>
        <v>130305.16438356164</v>
      </c>
      <c r="F20">
        <f t="shared" ca="1" si="9"/>
        <v>37656.019771689498</v>
      </c>
      <c r="G20">
        <f t="shared" ca="1" si="10"/>
        <v>6553.2</v>
      </c>
      <c r="H20" s="9">
        <f t="shared" ca="1" si="4"/>
        <v>-240.35479452054796</v>
      </c>
      <c r="I20" s="9">
        <f t="shared" ca="1" si="0"/>
        <v>40.317853881278545</v>
      </c>
      <c r="J20" s="9">
        <f t="shared" ca="1" si="0"/>
        <v>0</v>
      </c>
      <c r="K20" s="9">
        <f t="shared" ca="1" si="0"/>
        <v>243.71285684306224</v>
      </c>
      <c r="L20" s="9">
        <f t="shared" ca="1" si="0"/>
        <v>-80.477681126324228</v>
      </c>
      <c r="M20">
        <f t="shared" ca="1" si="11"/>
        <v>56.186686960933528</v>
      </c>
      <c r="N20">
        <f t="shared" ca="1" si="12"/>
        <v>35.018538812785387</v>
      </c>
    </row>
    <row r="21" spans="1:14" x14ac:dyDescent="0.25">
      <c r="A21" s="4">
        <f t="shared" si="5"/>
        <v>0.42031250000000003</v>
      </c>
      <c r="B21" s="3">
        <f>Params!D$29+HOUR(A21-Params!C$29)*3600+MINUTE(A21-Params!C$29)*60+SECOND(A21-Params!C$29)</f>
        <v>1553300315</v>
      </c>
      <c r="C21">
        <f t="shared" si="6"/>
        <v>2</v>
      </c>
      <c r="D21">
        <f t="shared" ca="1" si="7"/>
        <v>6</v>
      </c>
      <c r="E21">
        <f t="shared" ca="1" si="8"/>
        <v>129103.39041095891</v>
      </c>
      <c r="F21">
        <f t="shared" ca="1" si="9"/>
        <v>37857.609041095886</v>
      </c>
      <c r="G21">
        <f t="shared" ca="1" si="10"/>
        <v>6553.2</v>
      </c>
      <c r="H21" s="9">
        <f t="shared" ca="1" si="4"/>
        <v>-240.35479452054796</v>
      </c>
      <c r="I21" s="9">
        <f t="shared" ca="1" si="0"/>
        <v>40.317853881278545</v>
      </c>
      <c r="J21" s="9">
        <f t="shared" ca="1" si="0"/>
        <v>0</v>
      </c>
      <c r="K21" s="9">
        <f t="shared" ca="1" si="0"/>
        <v>243.71285684306224</v>
      </c>
      <c r="L21" s="9">
        <f t="shared" ca="1" si="0"/>
        <v>-80.477681126324228</v>
      </c>
      <c r="M21">
        <f t="shared" ca="1" si="11"/>
        <v>56.188474124809737</v>
      </c>
      <c r="N21">
        <f t="shared" ca="1" si="12"/>
        <v>34.999307458143072</v>
      </c>
    </row>
    <row r="22" spans="1:14" x14ac:dyDescent="0.25">
      <c r="A22" s="4">
        <f t="shared" si="5"/>
        <v>0.42037037037037034</v>
      </c>
      <c r="B22" s="3">
        <f>Params!D$29+HOUR(A22-Params!C$29)*3600+MINUTE(A22-Params!C$29)*60+SECOND(A22-Params!C$29)</f>
        <v>1553300320</v>
      </c>
      <c r="C22">
        <f t="shared" si="6"/>
        <v>2</v>
      </c>
      <c r="D22">
        <f t="shared" ca="1" si="7"/>
        <v>6</v>
      </c>
      <c r="E22">
        <f t="shared" ca="1" si="8"/>
        <v>127901.61643835617</v>
      </c>
      <c r="F22">
        <f t="shared" ca="1" si="9"/>
        <v>38059.198310502281</v>
      </c>
      <c r="G22">
        <f t="shared" ca="1" si="10"/>
        <v>6553.2</v>
      </c>
      <c r="H22" s="9">
        <f t="shared" ca="1" si="4"/>
        <v>-240.35479452054796</v>
      </c>
      <c r="I22" s="9">
        <f t="shared" ca="1" si="4"/>
        <v>40.317853881278545</v>
      </c>
      <c r="J22" s="9">
        <f t="shared" ca="1" si="4"/>
        <v>0</v>
      </c>
      <c r="K22" s="9">
        <f t="shared" ca="1" si="4"/>
        <v>243.71285684306224</v>
      </c>
      <c r="L22" s="9">
        <f t="shared" ca="1" si="4"/>
        <v>-80.477681126324228</v>
      </c>
      <c r="M22">
        <f t="shared" ca="1" si="11"/>
        <v>56.190261288685939</v>
      </c>
      <c r="N22">
        <f t="shared" ca="1" si="12"/>
        <v>34.980076103500757</v>
      </c>
    </row>
    <row r="23" spans="1:14" x14ac:dyDescent="0.25">
      <c r="A23" s="4">
        <f t="shared" si="5"/>
        <v>0.42042824074074076</v>
      </c>
      <c r="B23" s="3">
        <f>Params!D$29+HOUR(A23-Params!C$29)*3600+MINUTE(A23-Params!C$29)*60+SECOND(A23-Params!C$29)</f>
        <v>1553300325</v>
      </c>
      <c r="C23">
        <f t="shared" si="6"/>
        <v>2</v>
      </c>
      <c r="D23">
        <f t="shared" ca="1" si="7"/>
        <v>6</v>
      </c>
      <c r="E23">
        <f t="shared" ca="1" si="8"/>
        <v>126699.84246575342</v>
      </c>
      <c r="F23">
        <f t="shared" ca="1" si="9"/>
        <v>38260.787579908676</v>
      </c>
      <c r="G23">
        <f t="shared" ca="1" si="10"/>
        <v>6553.2</v>
      </c>
      <c r="H23" s="9">
        <f t="shared" ref="H23:L73" ca="1" si="13">INDIRECT(ADDRESS($C23,COLUMN()))</f>
        <v>-240.35479452054796</v>
      </c>
      <c r="I23" s="9">
        <f t="shared" ca="1" si="13"/>
        <v>40.317853881278545</v>
      </c>
      <c r="J23" s="9">
        <f t="shared" ca="1" si="13"/>
        <v>0</v>
      </c>
      <c r="K23" s="9">
        <f t="shared" ca="1" si="13"/>
        <v>243.71285684306224</v>
      </c>
      <c r="L23" s="9">
        <f t="shared" ca="1" si="13"/>
        <v>-80.477681126324228</v>
      </c>
      <c r="M23">
        <f t="shared" ca="1" si="11"/>
        <v>56.192048452562148</v>
      </c>
      <c r="N23">
        <f t="shared" ca="1" si="12"/>
        <v>34.960844748858449</v>
      </c>
    </row>
    <row r="24" spans="1:14" x14ac:dyDescent="0.25">
      <c r="A24" s="4">
        <f t="shared" si="5"/>
        <v>0.42048611111111112</v>
      </c>
      <c r="B24" s="3">
        <f>Params!D$29+HOUR(A24-Params!C$29)*3600+MINUTE(A24-Params!C$29)*60+SECOND(A24-Params!C$29)</f>
        <v>1553300330</v>
      </c>
      <c r="C24">
        <f t="shared" si="6"/>
        <v>2</v>
      </c>
      <c r="D24">
        <f t="shared" ca="1" si="7"/>
        <v>6</v>
      </c>
      <c r="E24">
        <f t="shared" ca="1" si="8"/>
        <v>125498.06849315068</v>
      </c>
      <c r="F24">
        <f t="shared" ca="1" si="9"/>
        <v>38462.376849315064</v>
      </c>
      <c r="G24">
        <f t="shared" ca="1" si="10"/>
        <v>6553.2</v>
      </c>
      <c r="H24" s="9">
        <f t="shared" ca="1" si="13"/>
        <v>-240.35479452054796</v>
      </c>
      <c r="I24" s="9">
        <f t="shared" ca="1" si="13"/>
        <v>40.317853881278545</v>
      </c>
      <c r="J24" s="9">
        <f t="shared" ca="1" si="13"/>
        <v>0</v>
      </c>
      <c r="K24" s="9">
        <f t="shared" ca="1" si="13"/>
        <v>243.71285684306224</v>
      </c>
      <c r="L24" s="9">
        <f t="shared" ca="1" si="13"/>
        <v>-80.477681126324228</v>
      </c>
      <c r="M24">
        <f t="shared" ca="1" si="11"/>
        <v>56.193835616438349</v>
      </c>
      <c r="N24">
        <f t="shared" ca="1" si="12"/>
        <v>34.941613394216134</v>
      </c>
    </row>
    <row r="25" spans="1:14" x14ac:dyDescent="0.25">
      <c r="A25" s="4">
        <f t="shared" si="5"/>
        <v>0.42054398148148148</v>
      </c>
      <c r="B25" s="3">
        <f>Params!D$29+HOUR(A25-Params!C$29)*3600+MINUTE(A25-Params!C$29)*60+SECOND(A25-Params!C$29)</f>
        <v>1553300335</v>
      </c>
      <c r="C25">
        <f t="shared" si="6"/>
        <v>2</v>
      </c>
      <c r="D25">
        <f t="shared" ca="1" si="7"/>
        <v>6</v>
      </c>
      <c r="E25">
        <f t="shared" ca="1" si="8"/>
        <v>124296.29452054795</v>
      </c>
      <c r="F25">
        <f t="shared" ca="1" si="9"/>
        <v>38663.966118721459</v>
      </c>
      <c r="G25">
        <f t="shared" ca="1" si="10"/>
        <v>6553.2</v>
      </c>
      <c r="H25" s="9">
        <f t="shared" ca="1" si="13"/>
        <v>-240.35479452054796</v>
      </c>
      <c r="I25" s="9">
        <f t="shared" ca="1" si="13"/>
        <v>40.317853881278545</v>
      </c>
      <c r="J25" s="9">
        <f t="shared" ca="1" si="13"/>
        <v>0</v>
      </c>
      <c r="K25" s="9">
        <f t="shared" ca="1" si="13"/>
        <v>243.71285684306224</v>
      </c>
      <c r="L25" s="9">
        <f t="shared" ca="1" si="13"/>
        <v>-80.477681126324228</v>
      </c>
      <c r="M25">
        <f t="shared" ca="1" si="11"/>
        <v>56.195622780314558</v>
      </c>
      <c r="N25">
        <f t="shared" ca="1" si="12"/>
        <v>34.922382039573819</v>
      </c>
    </row>
    <row r="26" spans="1:14" x14ac:dyDescent="0.25">
      <c r="A26" s="4">
        <f t="shared" si="5"/>
        <v>0.42060185185185189</v>
      </c>
      <c r="B26" s="3">
        <f>Params!D$29+HOUR(A26-Params!C$29)*3600+MINUTE(A26-Params!C$29)*60+SECOND(A26-Params!C$29)</f>
        <v>1553300340</v>
      </c>
      <c r="C26">
        <f t="shared" si="6"/>
        <v>2</v>
      </c>
      <c r="D26">
        <f t="shared" ca="1" si="7"/>
        <v>6</v>
      </c>
      <c r="E26">
        <f t="shared" ca="1" si="8"/>
        <v>123094.5205479452</v>
      </c>
      <c r="F26">
        <f t="shared" ca="1" si="9"/>
        <v>38865.555388127854</v>
      </c>
      <c r="G26">
        <f t="shared" ca="1" si="10"/>
        <v>6553.2</v>
      </c>
      <c r="H26" s="9">
        <f t="shared" ca="1" si="13"/>
        <v>-240.35479452054796</v>
      </c>
      <c r="I26" s="9">
        <f t="shared" ca="1" si="13"/>
        <v>40.317853881278545</v>
      </c>
      <c r="J26" s="9">
        <f t="shared" ca="1" si="13"/>
        <v>0</v>
      </c>
      <c r="K26" s="9">
        <f t="shared" ca="1" si="13"/>
        <v>243.71285684306224</v>
      </c>
      <c r="L26" s="9">
        <f t="shared" ca="1" si="13"/>
        <v>-80.477681126324228</v>
      </c>
      <c r="M26">
        <f t="shared" ca="1" si="11"/>
        <v>56.19740994419076</v>
      </c>
      <c r="N26">
        <f t="shared" ca="1" si="12"/>
        <v>34.903150684931504</v>
      </c>
    </row>
    <row r="27" spans="1:14" x14ac:dyDescent="0.25">
      <c r="A27" s="4">
        <f t="shared" si="5"/>
        <v>0.4206597222222222</v>
      </c>
      <c r="B27" s="3">
        <f>Params!D$29+HOUR(A27-Params!C$29)*3600+MINUTE(A27-Params!C$29)*60+SECOND(A27-Params!C$29)</f>
        <v>1553300345</v>
      </c>
      <c r="C27">
        <f t="shared" si="6"/>
        <v>2</v>
      </c>
      <c r="D27">
        <f t="shared" ca="1" si="7"/>
        <v>6</v>
      </c>
      <c r="E27">
        <f t="shared" ca="1" si="8"/>
        <v>121892.74657534246</v>
      </c>
      <c r="F27">
        <f t="shared" ca="1" si="9"/>
        <v>39067.144657534242</v>
      </c>
      <c r="G27">
        <f t="shared" ca="1" si="10"/>
        <v>6553.2</v>
      </c>
      <c r="H27" s="9">
        <f t="shared" ca="1" si="13"/>
        <v>-240.35479452054796</v>
      </c>
      <c r="I27" s="9">
        <f t="shared" ca="1" si="13"/>
        <v>40.317853881278545</v>
      </c>
      <c r="J27" s="9">
        <f t="shared" ca="1" si="13"/>
        <v>0</v>
      </c>
      <c r="K27" s="9">
        <f t="shared" ca="1" si="13"/>
        <v>243.71285684306224</v>
      </c>
      <c r="L27" s="9">
        <f t="shared" ca="1" si="13"/>
        <v>-80.477681126324228</v>
      </c>
      <c r="M27">
        <f t="shared" ca="1" si="11"/>
        <v>56.199197108066969</v>
      </c>
      <c r="N27">
        <f t="shared" ca="1" si="12"/>
        <v>34.883919330289196</v>
      </c>
    </row>
    <row r="28" spans="1:14" x14ac:dyDescent="0.25">
      <c r="A28" s="4">
        <f t="shared" si="5"/>
        <v>0.42071759259259256</v>
      </c>
      <c r="B28" s="3">
        <f>Params!D$29+HOUR(A28-Params!C$29)*3600+MINUTE(A28-Params!C$29)*60+SECOND(A28-Params!C$29)</f>
        <v>1553300350</v>
      </c>
      <c r="C28">
        <f t="shared" si="6"/>
        <v>2</v>
      </c>
      <c r="D28">
        <f t="shared" ca="1" si="7"/>
        <v>6</v>
      </c>
      <c r="E28">
        <f t="shared" ca="1" si="8"/>
        <v>120690.97260273973</v>
      </c>
      <c r="F28">
        <f t="shared" ca="1" si="9"/>
        <v>39268.733926940637</v>
      </c>
      <c r="G28">
        <f t="shared" ca="1" si="10"/>
        <v>6553.2</v>
      </c>
      <c r="H28" s="9">
        <f t="shared" ca="1" si="13"/>
        <v>-240.35479452054796</v>
      </c>
      <c r="I28" s="9">
        <f t="shared" ca="1" si="13"/>
        <v>40.317853881278545</v>
      </c>
      <c r="J28" s="9">
        <f t="shared" ca="1" si="13"/>
        <v>0</v>
      </c>
      <c r="K28" s="9">
        <f t="shared" ca="1" si="13"/>
        <v>243.71285684306224</v>
      </c>
      <c r="L28" s="9">
        <f t="shared" ca="1" si="13"/>
        <v>-80.477681126324228</v>
      </c>
      <c r="M28">
        <f t="shared" ca="1" si="11"/>
        <v>56.20098427194317</v>
      </c>
      <c r="N28">
        <f t="shared" ca="1" si="12"/>
        <v>34.864687975646881</v>
      </c>
    </row>
    <row r="29" spans="1:14" x14ac:dyDescent="0.25">
      <c r="A29" s="4">
        <f t="shared" si="5"/>
        <v>0.42077546296296298</v>
      </c>
      <c r="B29" s="3">
        <f>Params!D$29+HOUR(A29-Params!C$29)*3600+MINUTE(A29-Params!C$29)*60+SECOND(A29-Params!C$29)</f>
        <v>1553300355</v>
      </c>
      <c r="C29">
        <f t="shared" si="6"/>
        <v>2</v>
      </c>
      <c r="D29">
        <f t="shared" ca="1" si="7"/>
        <v>6</v>
      </c>
      <c r="E29">
        <f t="shared" ca="1" si="8"/>
        <v>119489.19863013699</v>
      </c>
      <c r="F29">
        <f t="shared" ca="1" si="9"/>
        <v>39470.323196347032</v>
      </c>
      <c r="G29">
        <f t="shared" ca="1" si="10"/>
        <v>6553.2</v>
      </c>
      <c r="H29" s="9">
        <f t="shared" ca="1" si="13"/>
        <v>-240.35479452054796</v>
      </c>
      <c r="I29" s="9">
        <f t="shared" ca="1" si="13"/>
        <v>40.317853881278545</v>
      </c>
      <c r="J29" s="9">
        <f t="shared" ca="1" si="13"/>
        <v>0</v>
      </c>
      <c r="K29" s="9">
        <f t="shared" ca="1" si="13"/>
        <v>243.71285684306224</v>
      </c>
      <c r="L29" s="9">
        <f t="shared" ca="1" si="13"/>
        <v>-80.477681126324228</v>
      </c>
      <c r="M29">
        <f t="shared" ca="1" si="11"/>
        <v>56.202771435819379</v>
      </c>
      <c r="N29">
        <f t="shared" ca="1" si="12"/>
        <v>34.845456621004566</v>
      </c>
    </row>
    <row r="30" spans="1:14" x14ac:dyDescent="0.25">
      <c r="A30" s="4">
        <f t="shared" si="5"/>
        <v>0.42083333333333334</v>
      </c>
      <c r="B30" s="3">
        <f>Params!D$29+HOUR(A30-Params!C$29)*3600+MINUTE(A30-Params!C$29)*60+SECOND(A30-Params!C$29)</f>
        <v>1553300360</v>
      </c>
      <c r="C30">
        <f t="shared" si="6"/>
        <v>2</v>
      </c>
      <c r="D30">
        <f t="shared" ca="1" si="7"/>
        <v>6</v>
      </c>
      <c r="E30">
        <f t="shared" ca="1" si="8"/>
        <v>118287.42465753424</v>
      </c>
      <c r="F30">
        <f t="shared" ca="1" si="9"/>
        <v>39671.912465753419</v>
      </c>
      <c r="G30">
        <f t="shared" ca="1" si="10"/>
        <v>6553.2</v>
      </c>
      <c r="H30" s="9">
        <f t="shared" ca="1" si="13"/>
        <v>-240.35479452054796</v>
      </c>
      <c r="I30" s="9">
        <f t="shared" ca="1" si="13"/>
        <v>40.317853881278545</v>
      </c>
      <c r="J30" s="9">
        <f t="shared" ca="1" si="13"/>
        <v>0</v>
      </c>
      <c r="K30" s="9">
        <f t="shared" ca="1" si="13"/>
        <v>243.71285684306224</v>
      </c>
      <c r="L30" s="9">
        <f t="shared" ca="1" si="13"/>
        <v>-80.477681126324228</v>
      </c>
      <c r="M30">
        <f t="shared" ca="1" si="11"/>
        <v>56.204558599695581</v>
      </c>
      <c r="N30">
        <f t="shared" ca="1" si="12"/>
        <v>34.82622526636225</v>
      </c>
    </row>
    <row r="31" spans="1:14" x14ac:dyDescent="0.25">
      <c r="A31" s="4">
        <f t="shared" si="5"/>
        <v>0.42089120370370375</v>
      </c>
      <c r="B31" s="3">
        <f>Params!D$29+HOUR(A31-Params!C$29)*3600+MINUTE(A31-Params!C$29)*60+SECOND(A31-Params!C$29)</f>
        <v>1553300365</v>
      </c>
      <c r="C31">
        <f t="shared" si="6"/>
        <v>2</v>
      </c>
      <c r="D31">
        <f t="shared" ca="1" si="7"/>
        <v>6</v>
      </c>
      <c r="E31">
        <f t="shared" ca="1" si="8"/>
        <v>117085.6506849315</v>
      </c>
      <c r="F31">
        <f t="shared" ca="1" si="9"/>
        <v>39873.501735159814</v>
      </c>
      <c r="G31">
        <f t="shared" ca="1" si="10"/>
        <v>6553.2</v>
      </c>
      <c r="H31" s="9">
        <f t="shared" ca="1" si="13"/>
        <v>-240.35479452054796</v>
      </c>
      <c r="I31" s="9">
        <f t="shared" ca="1" si="13"/>
        <v>40.317853881278545</v>
      </c>
      <c r="J31" s="9">
        <f t="shared" ca="1" si="13"/>
        <v>0</v>
      </c>
      <c r="K31" s="9">
        <f t="shared" ca="1" si="13"/>
        <v>243.71285684306224</v>
      </c>
      <c r="L31" s="9">
        <f t="shared" ca="1" si="13"/>
        <v>-80.477681126324228</v>
      </c>
      <c r="M31">
        <f t="shared" ca="1" si="11"/>
        <v>56.20634576357179</v>
      </c>
      <c r="N31">
        <f t="shared" ca="1" si="12"/>
        <v>34.806993911719935</v>
      </c>
    </row>
    <row r="32" spans="1:14" x14ac:dyDescent="0.25">
      <c r="A32" s="4">
        <f t="shared" si="5"/>
        <v>0.42094907407407406</v>
      </c>
      <c r="B32" s="3">
        <f>Params!D$29+HOUR(A32-Params!C$29)*3600+MINUTE(A32-Params!C$29)*60+SECOND(A32-Params!C$29)</f>
        <v>1553300370</v>
      </c>
      <c r="C32">
        <f t="shared" si="6"/>
        <v>2</v>
      </c>
      <c r="D32">
        <f t="shared" ca="1" si="7"/>
        <v>6</v>
      </c>
      <c r="E32">
        <f t="shared" ca="1" si="8"/>
        <v>115883.87671232877</v>
      </c>
      <c r="F32">
        <f t="shared" ca="1" si="9"/>
        <v>40075.091004566209</v>
      </c>
      <c r="G32">
        <f t="shared" ca="1" si="10"/>
        <v>6553.2</v>
      </c>
      <c r="H32" s="9">
        <f t="shared" ca="1" si="13"/>
        <v>-240.35479452054796</v>
      </c>
      <c r="I32" s="9">
        <f t="shared" ca="1" si="13"/>
        <v>40.317853881278545</v>
      </c>
      <c r="J32" s="9">
        <f t="shared" ca="1" si="13"/>
        <v>0</v>
      </c>
      <c r="K32" s="9">
        <f t="shared" ca="1" si="13"/>
        <v>243.71285684306224</v>
      </c>
      <c r="L32" s="9">
        <f t="shared" ca="1" si="13"/>
        <v>-80.477681126324228</v>
      </c>
      <c r="M32">
        <f t="shared" ca="1" si="11"/>
        <v>56.208132927447991</v>
      </c>
      <c r="N32">
        <f t="shared" ca="1" si="12"/>
        <v>34.787762557077627</v>
      </c>
    </row>
    <row r="33" spans="1:14" x14ac:dyDescent="0.25">
      <c r="A33" s="4">
        <f t="shared" si="5"/>
        <v>0.42100694444444442</v>
      </c>
      <c r="B33" s="3">
        <f>Params!D$29+HOUR(A33-Params!C$29)*3600+MINUTE(A33-Params!C$29)*60+SECOND(A33-Params!C$29)</f>
        <v>1553300375</v>
      </c>
      <c r="C33">
        <f t="shared" si="6"/>
        <v>2</v>
      </c>
      <c r="D33">
        <f t="shared" ca="1" si="7"/>
        <v>6</v>
      </c>
      <c r="E33">
        <f t="shared" ca="1" si="8"/>
        <v>114682.10273972602</v>
      </c>
      <c r="F33">
        <f t="shared" ca="1" si="9"/>
        <v>40276.680273972597</v>
      </c>
      <c r="G33">
        <f t="shared" ca="1" si="10"/>
        <v>6553.2</v>
      </c>
      <c r="H33" s="9">
        <f t="shared" ca="1" si="13"/>
        <v>-240.35479452054796</v>
      </c>
      <c r="I33" s="9">
        <f t="shared" ca="1" si="13"/>
        <v>40.317853881278545</v>
      </c>
      <c r="J33" s="9">
        <f t="shared" ca="1" si="13"/>
        <v>0</v>
      </c>
      <c r="K33" s="9">
        <f t="shared" ca="1" si="13"/>
        <v>243.71285684306224</v>
      </c>
      <c r="L33" s="9">
        <f t="shared" ca="1" si="13"/>
        <v>-80.477681126324228</v>
      </c>
      <c r="M33">
        <f t="shared" ca="1" si="11"/>
        <v>56.209920091324193</v>
      </c>
      <c r="N33">
        <f t="shared" ca="1" si="12"/>
        <v>34.768531202435312</v>
      </c>
    </row>
    <row r="34" spans="1:14" x14ac:dyDescent="0.25">
      <c r="A34" s="4">
        <f t="shared" si="5"/>
        <v>0.42106481481481484</v>
      </c>
      <c r="B34" s="3">
        <f>Params!D$29+HOUR(A34-Params!C$29)*3600+MINUTE(A34-Params!C$29)*60+SECOND(A34-Params!C$29)</f>
        <v>1553300380</v>
      </c>
      <c r="C34">
        <f t="shared" si="6"/>
        <v>2</v>
      </c>
      <c r="D34">
        <f t="shared" ca="1" si="7"/>
        <v>6</v>
      </c>
      <c r="E34">
        <f t="shared" ca="1" si="8"/>
        <v>113480.32876712328</v>
      </c>
      <c r="F34">
        <f t="shared" ca="1" si="9"/>
        <v>40478.269543378992</v>
      </c>
      <c r="G34">
        <f t="shared" ca="1" si="10"/>
        <v>6553.2</v>
      </c>
      <c r="H34" s="9">
        <f t="shared" ca="1" si="13"/>
        <v>-240.35479452054796</v>
      </c>
      <c r="I34" s="9">
        <f t="shared" ca="1" si="13"/>
        <v>40.317853881278545</v>
      </c>
      <c r="J34" s="9">
        <f t="shared" ca="1" si="13"/>
        <v>0</v>
      </c>
      <c r="K34" s="9">
        <f t="shared" ca="1" si="13"/>
        <v>243.71285684306224</v>
      </c>
      <c r="L34" s="9">
        <f t="shared" ca="1" si="13"/>
        <v>-80.477681126324228</v>
      </c>
      <c r="M34">
        <f t="shared" ca="1" si="11"/>
        <v>56.211707255200402</v>
      </c>
      <c r="N34">
        <f t="shared" ca="1" si="12"/>
        <v>34.749299847792997</v>
      </c>
    </row>
    <row r="35" spans="1:14" x14ac:dyDescent="0.25">
      <c r="A35" s="4">
        <f t="shared" si="5"/>
        <v>0.4211226851851852</v>
      </c>
      <c r="B35" s="3">
        <f>Params!D$29+HOUR(A35-Params!C$29)*3600+MINUTE(A35-Params!C$29)*60+SECOND(A35-Params!C$29)</f>
        <v>1553300385</v>
      </c>
      <c r="C35">
        <f t="shared" si="6"/>
        <v>2</v>
      </c>
      <c r="D35">
        <f t="shared" ca="1" si="7"/>
        <v>6</v>
      </c>
      <c r="E35">
        <f t="shared" ca="1" si="8"/>
        <v>112278.55479452055</v>
      </c>
      <c r="F35">
        <f t="shared" ca="1" si="9"/>
        <v>40679.858812785387</v>
      </c>
      <c r="G35">
        <f t="shared" ca="1" si="10"/>
        <v>6553.2</v>
      </c>
      <c r="H35" s="9">
        <f t="shared" ca="1" si="13"/>
        <v>-240.35479452054796</v>
      </c>
      <c r="I35" s="9">
        <f t="shared" ca="1" si="13"/>
        <v>40.317853881278545</v>
      </c>
      <c r="J35" s="9">
        <f t="shared" ca="1" si="13"/>
        <v>0</v>
      </c>
      <c r="K35" s="9">
        <f t="shared" ca="1" si="13"/>
        <v>243.71285684306224</v>
      </c>
      <c r="L35" s="9">
        <f t="shared" ca="1" si="13"/>
        <v>-80.477681126324228</v>
      </c>
      <c r="M35">
        <f t="shared" ca="1" si="11"/>
        <v>56.213494419076603</v>
      </c>
      <c r="N35">
        <f t="shared" ca="1" si="12"/>
        <v>34.730068493150682</v>
      </c>
    </row>
    <row r="36" spans="1:14" x14ac:dyDescent="0.25">
      <c r="A36" s="4">
        <f t="shared" si="5"/>
        <v>0.4211805555555555</v>
      </c>
      <c r="B36" s="3">
        <f>Params!D$29+HOUR(A36-Params!C$29)*3600+MINUTE(A36-Params!C$29)*60+SECOND(A36-Params!C$29)</f>
        <v>1553300390</v>
      </c>
      <c r="C36">
        <f t="shared" si="6"/>
        <v>2</v>
      </c>
      <c r="D36">
        <f t="shared" ca="1" si="7"/>
        <v>6</v>
      </c>
      <c r="E36">
        <f t="shared" ca="1" si="8"/>
        <v>111076.78082191781</v>
      </c>
      <c r="F36">
        <f t="shared" ca="1" si="9"/>
        <v>40881.448082191782</v>
      </c>
      <c r="G36">
        <f t="shared" ca="1" si="10"/>
        <v>6553.2</v>
      </c>
      <c r="H36" s="9">
        <f t="shared" ca="1" si="13"/>
        <v>-240.35479452054796</v>
      </c>
      <c r="I36" s="9">
        <f t="shared" ca="1" si="13"/>
        <v>40.317853881278545</v>
      </c>
      <c r="J36" s="9">
        <f t="shared" ca="1" si="13"/>
        <v>0</v>
      </c>
      <c r="K36" s="9">
        <f t="shared" ca="1" si="13"/>
        <v>243.71285684306224</v>
      </c>
      <c r="L36" s="9">
        <f t="shared" ca="1" si="13"/>
        <v>-80.477681126324228</v>
      </c>
      <c r="M36">
        <f t="shared" ca="1" si="11"/>
        <v>56.215281582952812</v>
      </c>
      <c r="N36">
        <f t="shared" ca="1" si="12"/>
        <v>34.710837138508367</v>
      </c>
    </row>
    <row r="37" spans="1:14" x14ac:dyDescent="0.25">
      <c r="A37" s="4">
        <f t="shared" si="5"/>
        <v>0.42123842592592592</v>
      </c>
      <c r="B37" s="3">
        <f>Params!D$29+HOUR(A37-Params!C$29)*3600+MINUTE(A37-Params!C$29)*60+SECOND(A37-Params!C$29)</f>
        <v>1553300395</v>
      </c>
      <c r="C37">
        <f t="shared" si="6"/>
        <v>2</v>
      </c>
      <c r="D37">
        <f t="shared" ca="1" si="7"/>
        <v>6</v>
      </c>
      <c r="E37">
        <f t="shared" ca="1" si="8"/>
        <v>109875.00684931508</v>
      </c>
      <c r="F37">
        <f t="shared" ca="1" si="9"/>
        <v>41083.03735159817</v>
      </c>
      <c r="G37">
        <f t="shared" ca="1" si="10"/>
        <v>6553.2</v>
      </c>
      <c r="H37" s="9">
        <f t="shared" ca="1" si="13"/>
        <v>-240.35479452054796</v>
      </c>
      <c r="I37" s="9">
        <f t="shared" ca="1" si="13"/>
        <v>40.317853881278545</v>
      </c>
      <c r="J37" s="9">
        <f t="shared" ca="1" si="13"/>
        <v>0</v>
      </c>
      <c r="K37" s="9">
        <f t="shared" ca="1" si="13"/>
        <v>243.71285684306224</v>
      </c>
      <c r="L37" s="9">
        <f t="shared" ca="1" si="13"/>
        <v>-80.477681126324228</v>
      </c>
      <c r="M37">
        <f t="shared" ca="1" si="11"/>
        <v>56.217068746829014</v>
      </c>
      <c r="N37">
        <f t="shared" ca="1" si="12"/>
        <v>34.691605783866059</v>
      </c>
    </row>
    <row r="38" spans="1:14" x14ac:dyDescent="0.25">
      <c r="A38" s="4">
        <f t="shared" si="5"/>
        <v>0.42129629629629628</v>
      </c>
      <c r="B38" s="3">
        <f>Params!D$29+HOUR(A38-Params!C$29)*3600+MINUTE(A38-Params!C$29)*60+SECOND(A38-Params!C$29)</f>
        <v>1553300400</v>
      </c>
      <c r="C38">
        <f t="shared" si="6"/>
        <v>2</v>
      </c>
      <c r="D38">
        <f t="shared" ca="1" si="7"/>
        <v>6</v>
      </c>
      <c r="E38">
        <f t="shared" ca="1" si="8"/>
        <v>108673.23287671233</v>
      </c>
      <c r="F38">
        <f t="shared" ca="1" si="9"/>
        <v>41284.626621004565</v>
      </c>
      <c r="G38">
        <f t="shared" ca="1" si="10"/>
        <v>6553.2</v>
      </c>
      <c r="H38" s="9">
        <f t="shared" ca="1" si="13"/>
        <v>-240.35479452054796</v>
      </c>
      <c r="I38" s="9">
        <f t="shared" ca="1" si="13"/>
        <v>40.317853881278545</v>
      </c>
      <c r="J38" s="9">
        <f t="shared" ca="1" si="13"/>
        <v>0</v>
      </c>
      <c r="K38" s="9">
        <f t="shared" ca="1" si="13"/>
        <v>243.71285684306224</v>
      </c>
      <c r="L38" s="9">
        <f t="shared" ca="1" si="13"/>
        <v>-80.477681126324228</v>
      </c>
      <c r="M38">
        <f t="shared" ca="1" si="11"/>
        <v>56.218855910705223</v>
      </c>
      <c r="N38">
        <f t="shared" ca="1" si="12"/>
        <v>34.672374429223744</v>
      </c>
    </row>
    <row r="39" spans="1:14" x14ac:dyDescent="0.25">
      <c r="A39" s="4">
        <f t="shared" si="5"/>
        <v>0.4213541666666667</v>
      </c>
      <c r="B39" s="3">
        <f>Params!D$29+HOUR(A39-Params!C$29)*3600+MINUTE(A39-Params!C$29)*60+SECOND(A39-Params!C$29)</f>
        <v>1553300405</v>
      </c>
      <c r="C39">
        <f t="shared" si="6"/>
        <v>2</v>
      </c>
      <c r="D39">
        <f t="shared" ca="1" si="7"/>
        <v>6</v>
      </c>
      <c r="E39">
        <f t="shared" ca="1" si="8"/>
        <v>107471.45890410959</v>
      </c>
      <c r="F39">
        <f t="shared" ca="1" si="9"/>
        <v>41486.215890410953</v>
      </c>
      <c r="G39">
        <f t="shared" ca="1" si="10"/>
        <v>6553.2</v>
      </c>
      <c r="H39" s="9">
        <f t="shared" ca="1" si="13"/>
        <v>-240.35479452054796</v>
      </c>
      <c r="I39" s="9">
        <f t="shared" ca="1" si="13"/>
        <v>40.317853881278545</v>
      </c>
      <c r="J39" s="9">
        <f t="shared" ca="1" si="13"/>
        <v>0</v>
      </c>
      <c r="K39" s="9">
        <f t="shared" ca="1" si="13"/>
        <v>243.71285684306224</v>
      </c>
      <c r="L39" s="9">
        <f t="shared" ca="1" si="13"/>
        <v>-80.477681126324228</v>
      </c>
      <c r="M39">
        <f t="shared" ca="1" si="11"/>
        <v>56.220643074581425</v>
      </c>
      <c r="N39">
        <f t="shared" ca="1" si="12"/>
        <v>34.653143074581429</v>
      </c>
    </row>
    <row r="40" spans="1:14" x14ac:dyDescent="0.25">
      <c r="A40" s="4">
        <f t="shared" si="5"/>
        <v>0.42141203703703706</v>
      </c>
      <c r="B40" s="3">
        <f>Params!D$29+HOUR(A40-Params!C$29)*3600+MINUTE(A40-Params!C$29)*60+SECOND(A40-Params!C$29)</f>
        <v>1553300410</v>
      </c>
      <c r="C40">
        <f t="shared" si="6"/>
        <v>2</v>
      </c>
      <c r="D40">
        <f t="shared" ca="1" si="7"/>
        <v>6</v>
      </c>
      <c r="E40">
        <f t="shared" ca="1" si="8"/>
        <v>106269.68493150684</v>
      </c>
      <c r="F40">
        <f t="shared" ca="1" si="9"/>
        <v>41687.805159817348</v>
      </c>
      <c r="G40">
        <f t="shared" ca="1" si="10"/>
        <v>6553.2</v>
      </c>
      <c r="H40" s="9">
        <f t="shared" ca="1" si="13"/>
        <v>-240.35479452054796</v>
      </c>
      <c r="I40" s="9">
        <f t="shared" ca="1" si="13"/>
        <v>40.317853881278545</v>
      </c>
      <c r="J40" s="9">
        <f t="shared" ca="1" si="13"/>
        <v>0</v>
      </c>
      <c r="K40" s="9">
        <f t="shared" ca="1" si="13"/>
        <v>243.71285684306224</v>
      </c>
      <c r="L40" s="9">
        <f t="shared" ca="1" si="13"/>
        <v>-80.477681126324228</v>
      </c>
      <c r="M40">
        <f t="shared" ca="1" si="11"/>
        <v>56.222430238457633</v>
      </c>
      <c r="N40">
        <f t="shared" ca="1" si="12"/>
        <v>34.633911719939114</v>
      </c>
    </row>
    <row r="41" spans="1:14" x14ac:dyDescent="0.25">
      <c r="A41" s="4">
        <f t="shared" si="5"/>
        <v>0.42146990740740736</v>
      </c>
      <c r="B41" s="3">
        <f>Params!D$29+HOUR(A41-Params!C$29)*3600+MINUTE(A41-Params!C$29)*60+SECOND(A41-Params!C$29)</f>
        <v>1553300415</v>
      </c>
      <c r="C41">
        <f t="shared" si="6"/>
        <v>2</v>
      </c>
      <c r="D41">
        <f t="shared" ca="1" si="7"/>
        <v>6</v>
      </c>
      <c r="E41">
        <f t="shared" ca="1" si="8"/>
        <v>105067.9109589041</v>
      </c>
      <c r="F41">
        <f t="shared" ca="1" si="9"/>
        <v>41889.394429223743</v>
      </c>
      <c r="G41">
        <f t="shared" ca="1" si="10"/>
        <v>6553.2</v>
      </c>
      <c r="H41" s="9">
        <f t="shared" ca="1" si="13"/>
        <v>-240.35479452054796</v>
      </c>
      <c r="I41" s="9">
        <f t="shared" ca="1" si="13"/>
        <v>40.317853881278545</v>
      </c>
      <c r="J41" s="9">
        <f t="shared" ca="1" si="13"/>
        <v>0</v>
      </c>
      <c r="K41" s="9">
        <f t="shared" ca="1" si="13"/>
        <v>243.71285684306224</v>
      </c>
      <c r="L41" s="9">
        <f t="shared" ca="1" si="13"/>
        <v>-80.477681126324228</v>
      </c>
      <c r="M41">
        <f t="shared" ca="1" si="11"/>
        <v>56.224217402333835</v>
      </c>
      <c r="N41">
        <f t="shared" ca="1" si="12"/>
        <v>34.614680365296806</v>
      </c>
    </row>
    <row r="42" spans="1:14" x14ac:dyDescent="0.25">
      <c r="A42" s="4">
        <f t="shared" si="5"/>
        <v>0.42152777777777778</v>
      </c>
      <c r="B42" s="3">
        <f>Params!D$29+HOUR(A42-Params!C$29)*3600+MINUTE(A42-Params!C$29)*60+SECOND(A42-Params!C$29)</f>
        <v>1553300420</v>
      </c>
      <c r="C42">
        <f t="shared" si="6"/>
        <v>2</v>
      </c>
      <c r="D42">
        <f t="shared" ca="1" si="7"/>
        <v>6</v>
      </c>
      <c r="E42">
        <f t="shared" ca="1" si="8"/>
        <v>103866.13698630137</v>
      </c>
      <c r="F42">
        <f t="shared" ca="1" si="9"/>
        <v>42090.983698630138</v>
      </c>
      <c r="G42">
        <f t="shared" ca="1" si="10"/>
        <v>6553.2</v>
      </c>
      <c r="H42" s="9">
        <f t="shared" ca="1" si="13"/>
        <v>-240.35479452054796</v>
      </c>
      <c r="I42" s="9">
        <f t="shared" ca="1" si="13"/>
        <v>40.317853881278545</v>
      </c>
      <c r="J42" s="9">
        <f t="shared" ca="1" si="13"/>
        <v>0</v>
      </c>
      <c r="K42" s="9">
        <f t="shared" ca="1" si="13"/>
        <v>243.71285684306224</v>
      </c>
      <c r="L42" s="9">
        <f t="shared" ca="1" si="13"/>
        <v>-80.477681126324228</v>
      </c>
      <c r="M42">
        <f t="shared" ca="1" si="11"/>
        <v>56.226004566210044</v>
      </c>
      <c r="N42">
        <f t="shared" ca="1" si="12"/>
        <v>34.595449010654491</v>
      </c>
    </row>
    <row r="43" spans="1:14" x14ac:dyDescent="0.25">
      <c r="A43" s="4">
        <f t="shared" si="5"/>
        <v>0.42158564814814814</v>
      </c>
      <c r="B43" s="3">
        <f>Params!D$29+HOUR(A43-Params!C$29)*3600+MINUTE(A43-Params!C$29)*60+SECOND(A43-Params!C$29)</f>
        <v>1553300425</v>
      </c>
      <c r="C43">
        <f t="shared" si="6"/>
        <v>2</v>
      </c>
      <c r="D43">
        <f t="shared" ca="1" si="7"/>
        <v>6</v>
      </c>
      <c r="E43">
        <f t="shared" ca="1" si="8"/>
        <v>102664.36301369863</v>
      </c>
      <c r="F43">
        <f t="shared" ca="1" si="9"/>
        <v>42292.572968036526</v>
      </c>
      <c r="G43">
        <f t="shared" ca="1" si="10"/>
        <v>6553.2</v>
      </c>
      <c r="H43" s="9">
        <f t="shared" ca="1" si="13"/>
        <v>-240.35479452054796</v>
      </c>
      <c r="I43" s="9">
        <f t="shared" ca="1" si="13"/>
        <v>40.317853881278545</v>
      </c>
      <c r="J43" s="9">
        <f t="shared" ca="1" si="13"/>
        <v>0</v>
      </c>
      <c r="K43" s="9">
        <f t="shared" ca="1" si="13"/>
        <v>243.71285684306224</v>
      </c>
      <c r="L43" s="9">
        <f t="shared" ca="1" si="13"/>
        <v>-80.477681126324228</v>
      </c>
      <c r="M43">
        <f t="shared" ca="1" si="11"/>
        <v>56.227791730086246</v>
      </c>
      <c r="N43">
        <f t="shared" ca="1" si="12"/>
        <v>34.576217656012176</v>
      </c>
    </row>
    <row r="44" spans="1:14" x14ac:dyDescent="0.25">
      <c r="A44" s="4">
        <f t="shared" si="5"/>
        <v>0.4216435185185185</v>
      </c>
      <c r="B44" s="3">
        <f>Params!D$29+HOUR(A44-Params!C$29)*3600+MINUTE(A44-Params!C$29)*60+SECOND(A44-Params!C$29)</f>
        <v>1553300430</v>
      </c>
      <c r="C44">
        <f t="shared" si="6"/>
        <v>2</v>
      </c>
      <c r="D44">
        <f t="shared" ca="1" si="7"/>
        <v>6</v>
      </c>
      <c r="E44">
        <f t="shared" ca="1" si="8"/>
        <v>101462.5890410959</v>
      </c>
      <c r="F44">
        <f t="shared" ca="1" si="9"/>
        <v>42494.162237442921</v>
      </c>
      <c r="G44">
        <f t="shared" ca="1" si="10"/>
        <v>6553.2</v>
      </c>
      <c r="H44" s="9">
        <f t="shared" ca="1" si="13"/>
        <v>-240.35479452054796</v>
      </c>
      <c r="I44" s="9">
        <f t="shared" ca="1" si="13"/>
        <v>40.317853881278545</v>
      </c>
      <c r="J44" s="9">
        <f t="shared" ca="1" si="13"/>
        <v>0</v>
      </c>
      <c r="K44" s="9">
        <f t="shared" ca="1" si="13"/>
        <v>243.71285684306224</v>
      </c>
      <c r="L44" s="9">
        <f t="shared" ca="1" si="13"/>
        <v>-80.477681126324228</v>
      </c>
      <c r="M44">
        <f t="shared" ca="1" si="11"/>
        <v>56.229578893962454</v>
      </c>
      <c r="N44">
        <f t="shared" ca="1" si="12"/>
        <v>34.556986301369861</v>
      </c>
    </row>
    <row r="45" spans="1:14" x14ac:dyDescent="0.25">
      <c r="A45" s="4">
        <f t="shared" si="5"/>
        <v>0.42170138888888892</v>
      </c>
      <c r="B45" s="3">
        <f>Params!D$29+HOUR(A45-Params!C$29)*3600+MINUTE(A45-Params!C$29)*60+SECOND(A45-Params!C$29)</f>
        <v>1553300435</v>
      </c>
      <c r="C45">
        <f t="shared" si="6"/>
        <v>2</v>
      </c>
      <c r="D45">
        <f t="shared" ca="1" si="7"/>
        <v>6</v>
      </c>
      <c r="E45">
        <f t="shared" ca="1" si="8"/>
        <v>100260.81506849315</v>
      </c>
      <c r="F45">
        <f t="shared" ca="1" si="9"/>
        <v>42695.751506849316</v>
      </c>
      <c r="G45">
        <f t="shared" ca="1" si="10"/>
        <v>6553.2</v>
      </c>
      <c r="H45" s="9">
        <f t="shared" ca="1" si="13"/>
        <v>-240.35479452054796</v>
      </c>
      <c r="I45" s="9">
        <f t="shared" ca="1" si="13"/>
        <v>40.317853881278545</v>
      </c>
      <c r="J45" s="9">
        <f t="shared" ca="1" si="13"/>
        <v>0</v>
      </c>
      <c r="K45" s="9">
        <f t="shared" ca="1" si="13"/>
        <v>243.71285684306224</v>
      </c>
      <c r="L45" s="9">
        <f t="shared" ca="1" si="13"/>
        <v>-80.477681126324228</v>
      </c>
      <c r="M45">
        <f t="shared" ca="1" si="11"/>
        <v>56.231366057838656</v>
      </c>
      <c r="N45">
        <f t="shared" ca="1" si="12"/>
        <v>34.537754946727546</v>
      </c>
    </row>
    <row r="46" spans="1:14" x14ac:dyDescent="0.25">
      <c r="A46" s="4">
        <f t="shared" si="5"/>
        <v>0.42175925925925922</v>
      </c>
      <c r="B46" s="3">
        <f>Params!D$29+HOUR(A46-Params!C$29)*3600+MINUTE(A46-Params!C$29)*60+SECOND(A46-Params!C$29)</f>
        <v>1553300440</v>
      </c>
      <c r="C46">
        <f t="shared" si="6"/>
        <v>2</v>
      </c>
      <c r="D46">
        <f t="shared" ca="1" si="7"/>
        <v>6</v>
      </c>
      <c r="E46">
        <f t="shared" ca="1" si="8"/>
        <v>99059.04109589041</v>
      </c>
      <c r="F46">
        <f t="shared" ca="1" si="9"/>
        <v>42897.340776255704</v>
      </c>
      <c r="G46">
        <f t="shared" ca="1" si="10"/>
        <v>6553.2</v>
      </c>
      <c r="H46" s="9">
        <f t="shared" ca="1" si="13"/>
        <v>-240.35479452054796</v>
      </c>
      <c r="I46" s="9">
        <f t="shared" ca="1" si="13"/>
        <v>40.317853881278545</v>
      </c>
      <c r="J46" s="9">
        <f t="shared" ca="1" si="13"/>
        <v>0</v>
      </c>
      <c r="K46" s="9">
        <f t="shared" ca="1" si="13"/>
        <v>243.71285684306224</v>
      </c>
      <c r="L46" s="9">
        <f t="shared" ca="1" si="13"/>
        <v>-80.477681126324228</v>
      </c>
      <c r="M46">
        <f t="shared" ca="1" si="11"/>
        <v>56.233153221714858</v>
      </c>
      <c r="N46">
        <f t="shared" ca="1" si="12"/>
        <v>34.518523592085238</v>
      </c>
    </row>
    <row r="47" spans="1:14" x14ac:dyDescent="0.25">
      <c r="A47" s="4">
        <f t="shared" si="5"/>
        <v>0.42181712962962964</v>
      </c>
      <c r="B47" s="3">
        <f>Params!D$29+HOUR(A47-Params!C$29)*3600+MINUTE(A47-Params!C$29)*60+SECOND(A47-Params!C$29)</f>
        <v>1553300445</v>
      </c>
      <c r="C47">
        <f t="shared" si="6"/>
        <v>2</v>
      </c>
      <c r="D47">
        <f t="shared" ca="1" si="7"/>
        <v>6</v>
      </c>
      <c r="E47">
        <f t="shared" ca="1" si="8"/>
        <v>97857.26712328766</v>
      </c>
      <c r="F47">
        <f t="shared" ca="1" si="9"/>
        <v>43098.930045662099</v>
      </c>
      <c r="G47">
        <f t="shared" ca="1" si="10"/>
        <v>6553.2</v>
      </c>
      <c r="H47" s="9">
        <f t="shared" ca="1" si="13"/>
        <v>-240.35479452054796</v>
      </c>
      <c r="I47" s="9">
        <f t="shared" ca="1" si="13"/>
        <v>40.317853881278545</v>
      </c>
      <c r="J47" s="9">
        <f t="shared" ca="1" si="13"/>
        <v>0</v>
      </c>
      <c r="K47" s="9">
        <f t="shared" ca="1" si="13"/>
        <v>243.71285684306224</v>
      </c>
      <c r="L47" s="9">
        <f t="shared" ca="1" si="13"/>
        <v>-80.477681126324228</v>
      </c>
      <c r="M47">
        <f t="shared" ca="1" si="11"/>
        <v>56.234940385591067</v>
      </c>
      <c r="N47">
        <f t="shared" ca="1" si="12"/>
        <v>34.499292237442923</v>
      </c>
    </row>
    <row r="48" spans="1:14" x14ac:dyDescent="0.25">
      <c r="A48" s="4">
        <f t="shared" si="5"/>
        <v>0.421875</v>
      </c>
      <c r="B48" s="3">
        <f>Params!D$29+HOUR(A48-Params!C$29)*3600+MINUTE(A48-Params!C$29)*60+SECOND(A48-Params!C$29)</f>
        <v>1553300450</v>
      </c>
      <c r="C48">
        <f t="shared" si="6"/>
        <v>2</v>
      </c>
      <c r="D48">
        <f t="shared" ca="1" si="7"/>
        <v>6</v>
      </c>
      <c r="E48">
        <f t="shared" ca="1" si="8"/>
        <v>96655.493150684924</v>
      </c>
      <c r="F48">
        <f t="shared" ca="1" si="9"/>
        <v>43300.519315068494</v>
      </c>
      <c r="G48">
        <f t="shared" ca="1" si="10"/>
        <v>6553.2</v>
      </c>
      <c r="H48" s="9">
        <f t="shared" ca="1" si="13"/>
        <v>-240.35479452054796</v>
      </c>
      <c r="I48" s="9">
        <f t="shared" ca="1" si="13"/>
        <v>40.317853881278545</v>
      </c>
      <c r="J48" s="9">
        <f t="shared" ca="1" si="13"/>
        <v>0</v>
      </c>
      <c r="K48" s="9">
        <f t="shared" ca="1" si="13"/>
        <v>243.71285684306224</v>
      </c>
      <c r="L48" s="9">
        <f t="shared" ca="1" si="13"/>
        <v>-80.477681126324228</v>
      </c>
      <c r="M48">
        <f t="shared" ca="1" si="11"/>
        <v>56.236727549467268</v>
      </c>
      <c r="N48">
        <f t="shared" ca="1" si="12"/>
        <v>34.480060882800608</v>
      </c>
    </row>
    <row r="49" spans="1:19" x14ac:dyDescent="0.25">
      <c r="A49" s="4">
        <f t="shared" si="5"/>
        <v>0.42193287037037036</v>
      </c>
      <c r="B49" s="3">
        <f>Params!D$29+HOUR(A49-Params!C$29)*3600+MINUTE(A49-Params!C$29)*60+SECOND(A49-Params!C$29)</f>
        <v>1553300455</v>
      </c>
      <c r="C49">
        <f t="shared" si="6"/>
        <v>2</v>
      </c>
      <c r="D49">
        <f t="shared" ca="1" si="7"/>
        <v>6</v>
      </c>
      <c r="E49">
        <f t="shared" ca="1" si="8"/>
        <v>95453.719178082189</v>
      </c>
      <c r="F49">
        <f t="shared" ca="1" si="9"/>
        <v>43502.108584474881</v>
      </c>
      <c r="G49">
        <f t="shared" ca="1" si="10"/>
        <v>6553.2</v>
      </c>
      <c r="H49" s="9">
        <f t="shared" ca="1" si="13"/>
        <v>-240.35479452054796</v>
      </c>
      <c r="I49" s="9">
        <f t="shared" ca="1" si="13"/>
        <v>40.317853881278545</v>
      </c>
      <c r="J49" s="9">
        <f t="shared" ca="1" si="13"/>
        <v>0</v>
      </c>
      <c r="K49" s="9">
        <f t="shared" ca="1" si="13"/>
        <v>243.71285684306224</v>
      </c>
      <c r="L49" s="9">
        <f t="shared" ca="1" si="13"/>
        <v>-80.477681126324228</v>
      </c>
      <c r="M49">
        <f t="shared" ca="1" si="11"/>
        <v>56.238514713343477</v>
      </c>
      <c r="N49">
        <f t="shared" ca="1" si="12"/>
        <v>34.460829528158293</v>
      </c>
    </row>
    <row r="50" spans="1:19" x14ac:dyDescent="0.25">
      <c r="A50" s="4">
        <f t="shared" si="5"/>
        <v>0.42199074074074078</v>
      </c>
      <c r="B50" s="3">
        <f>Params!D$29+HOUR(A50-Params!C$29)*3600+MINUTE(A50-Params!C$29)*60+SECOND(A50-Params!C$29)</f>
        <v>1553300460</v>
      </c>
      <c r="C50">
        <f t="shared" si="6"/>
        <v>2</v>
      </c>
      <c r="D50">
        <f t="shared" ca="1" si="7"/>
        <v>6</v>
      </c>
      <c r="E50">
        <f t="shared" ca="1" si="8"/>
        <v>94251.945205479453</v>
      </c>
      <c r="F50">
        <f t="shared" ca="1" si="9"/>
        <v>43703.697853881276</v>
      </c>
      <c r="G50">
        <f t="shared" ca="1" si="10"/>
        <v>6553.2</v>
      </c>
      <c r="H50" s="9">
        <f t="shared" ca="1" si="13"/>
        <v>-240.35479452054796</v>
      </c>
      <c r="I50" s="9">
        <f t="shared" ca="1" si="13"/>
        <v>40.317853881278545</v>
      </c>
      <c r="J50" s="9">
        <f t="shared" ca="1" si="13"/>
        <v>0</v>
      </c>
      <c r="K50" s="9">
        <f t="shared" ca="1" si="13"/>
        <v>243.71285684306224</v>
      </c>
      <c r="L50" s="9">
        <f t="shared" ca="1" si="13"/>
        <v>-80.477681126324228</v>
      </c>
      <c r="M50">
        <f t="shared" ca="1" si="11"/>
        <v>56.240301877219679</v>
      </c>
      <c r="N50">
        <f t="shared" ca="1" si="12"/>
        <v>34.441598173515978</v>
      </c>
    </row>
    <row r="51" spans="1:19" x14ac:dyDescent="0.25">
      <c r="A51" s="4">
        <f t="shared" si="5"/>
        <v>0.42204861111111108</v>
      </c>
      <c r="B51" s="3">
        <f>Params!D$29+HOUR(A51-Params!C$29)*3600+MINUTE(A51-Params!C$29)*60+SECOND(A51-Params!C$29)</f>
        <v>1553300465</v>
      </c>
      <c r="C51">
        <f t="shared" si="6"/>
        <v>2</v>
      </c>
      <c r="D51">
        <f t="shared" ca="1" si="7"/>
        <v>6</v>
      </c>
      <c r="E51">
        <f t="shared" ca="1" si="8"/>
        <v>93050.171232876717</v>
      </c>
      <c r="F51">
        <f t="shared" ca="1" si="9"/>
        <v>43905.287123287671</v>
      </c>
      <c r="G51">
        <f t="shared" ca="1" si="10"/>
        <v>6553.2</v>
      </c>
      <c r="H51" s="9">
        <f t="shared" ca="1" si="13"/>
        <v>-240.35479452054796</v>
      </c>
      <c r="I51" s="9">
        <f t="shared" ca="1" si="13"/>
        <v>40.317853881278545</v>
      </c>
      <c r="J51" s="9">
        <f t="shared" ca="1" si="13"/>
        <v>0</v>
      </c>
      <c r="K51" s="9">
        <f t="shared" ca="1" si="13"/>
        <v>243.71285684306224</v>
      </c>
      <c r="L51" s="9">
        <f t="shared" ca="1" si="13"/>
        <v>-80.477681126324228</v>
      </c>
      <c r="M51">
        <f t="shared" ca="1" si="11"/>
        <v>56.242089041095888</v>
      </c>
      <c r="N51">
        <f t="shared" ca="1" si="12"/>
        <v>34.42236681887367</v>
      </c>
      <c r="O51" s="14"/>
      <c r="P51" s="14"/>
      <c r="Q51" s="14"/>
      <c r="R51" s="14"/>
      <c r="S51" s="14"/>
    </row>
    <row r="52" spans="1:19" x14ac:dyDescent="0.25">
      <c r="A52" s="4">
        <f t="shared" si="5"/>
        <v>0.4221064814814815</v>
      </c>
      <c r="B52" s="3">
        <f>Params!D$29+HOUR(A52-Params!C$29)*3600+MINUTE(A52-Params!C$29)*60+SECOND(A52-Params!C$29)</f>
        <v>1553300470</v>
      </c>
      <c r="C52">
        <f t="shared" si="6"/>
        <v>2</v>
      </c>
      <c r="D52">
        <f t="shared" ca="1" si="7"/>
        <v>6</v>
      </c>
      <c r="E52">
        <f t="shared" ca="1" si="8"/>
        <v>91848.397260273967</v>
      </c>
      <c r="F52">
        <f t="shared" ca="1" si="9"/>
        <v>44106.876392694059</v>
      </c>
      <c r="G52">
        <f t="shared" ca="1" si="10"/>
        <v>6553.2</v>
      </c>
      <c r="H52" s="9">
        <f t="shared" ca="1" si="13"/>
        <v>-240.35479452054796</v>
      </c>
      <c r="I52" s="9">
        <f t="shared" ca="1" si="13"/>
        <v>40.317853881278545</v>
      </c>
      <c r="J52" s="9">
        <f t="shared" ca="1" si="13"/>
        <v>0</v>
      </c>
      <c r="K52" s="9">
        <f t="shared" ca="1" si="13"/>
        <v>243.71285684306224</v>
      </c>
      <c r="L52" s="9">
        <f t="shared" ca="1" si="13"/>
        <v>-80.477681126324228</v>
      </c>
      <c r="M52">
        <f t="shared" ca="1" si="11"/>
        <v>56.243876204972089</v>
      </c>
      <c r="N52">
        <f t="shared" ca="1" si="12"/>
        <v>34.403135464231354</v>
      </c>
    </row>
    <row r="53" spans="1:19" x14ac:dyDescent="0.25">
      <c r="A53" s="4">
        <f t="shared" si="5"/>
        <v>0.42216435185185186</v>
      </c>
      <c r="B53" s="3">
        <f>Params!D$29+HOUR(A53-Params!C$29)*3600+MINUTE(A53-Params!C$29)*60+SECOND(A53-Params!C$29)</f>
        <v>1553300475</v>
      </c>
      <c r="C53">
        <f t="shared" si="6"/>
        <v>2</v>
      </c>
      <c r="D53">
        <f t="shared" ca="1" si="7"/>
        <v>6</v>
      </c>
      <c r="E53">
        <f t="shared" ca="1" si="8"/>
        <v>90646.623287671231</v>
      </c>
      <c r="F53">
        <f t="shared" ca="1" si="9"/>
        <v>44308.465662100454</v>
      </c>
      <c r="G53">
        <f t="shared" ca="1" si="10"/>
        <v>6553.2</v>
      </c>
      <c r="H53" s="9">
        <f t="shared" ca="1" si="13"/>
        <v>-240.35479452054796</v>
      </c>
      <c r="I53" s="9">
        <f t="shared" ca="1" si="13"/>
        <v>40.317853881278545</v>
      </c>
      <c r="J53" s="9">
        <f t="shared" ca="1" si="13"/>
        <v>0</v>
      </c>
      <c r="K53" s="9">
        <f t="shared" ca="1" si="13"/>
        <v>243.71285684306224</v>
      </c>
      <c r="L53" s="9">
        <f t="shared" ca="1" si="13"/>
        <v>-80.477681126324228</v>
      </c>
      <c r="M53">
        <f t="shared" ca="1" si="11"/>
        <v>56.245663368848298</v>
      </c>
      <c r="N53">
        <f t="shared" ca="1" si="12"/>
        <v>34.383904109589039</v>
      </c>
    </row>
    <row r="54" spans="1:19" x14ac:dyDescent="0.25">
      <c r="A54" s="4">
        <f t="shared" si="5"/>
        <v>0.42222222222222222</v>
      </c>
      <c r="B54" s="3">
        <f>Params!D$29+HOUR(A54-Params!C$29)*3600+MINUTE(A54-Params!C$29)*60+SECOND(A54-Params!C$29)</f>
        <v>1553300480</v>
      </c>
      <c r="C54">
        <f t="shared" si="6"/>
        <v>2</v>
      </c>
      <c r="D54">
        <f t="shared" ca="1" si="7"/>
        <v>6</v>
      </c>
      <c r="E54">
        <f t="shared" ca="1" si="8"/>
        <v>89444.849315068481</v>
      </c>
      <c r="F54">
        <f t="shared" ca="1" si="9"/>
        <v>44510.054931506849</v>
      </c>
      <c r="G54">
        <f t="shared" ca="1" si="10"/>
        <v>6553.2</v>
      </c>
      <c r="H54" s="9">
        <f t="shared" ca="1" si="13"/>
        <v>-240.35479452054796</v>
      </c>
      <c r="I54" s="9">
        <f t="shared" ca="1" si="13"/>
        <v>40.317853881278545</v>
      </c>
      <c r="J54" s="9">
        <f t="shared" ca="1" si="13"/>
        <v>0</v>
      </c>
      <c r="K54" s="9">
        <f t="shared" ca="1" si="13"/>
        <v>243.71285684306224</v>
      </c>
      <c r="L54" s="9">
        <f t="shared" ca="1" si="13"/>
        <v>-80.477681126324228</v>
      </c>
      <c r="M54">
        <f t="shared" ca="1" si="11"/>
        <v>56.2474505327245</v>
      </c>
      <c r="N54">
        <f t="shared" ca="1" si="12"/>
        <v>34.364672754946724</v>
      </c>
    </row>
    <row r="55" spans="1:19" x14ac:dyDescent="0.25">
      <c r="A55" s="4">
        <f t="shared" si="5"/>
        <v>0.42228009259259264</v>
      </c>
      <c r="B55" s="3">
        <f>Params!D$29+HOUR(A55-Params!C$29)*3600+MINUTE(A55-Params!C$29)*60+SECOND(A55-Params!C$29)</f>
        <v>1553300485</v>
      </c>
      <c r="C55">
        <f t="shared" si="6"/>
        <v>2</v>
      </c>
      <c r="D55">
        <f t="shared" ca="1" si="7"/>
        <v>6</v>
      </c>
      <c r="E55">
        <f t="shared" ca="1" si="8"/>
        <v>88243.075342465745</v>
      </c>
      <c r="F55">
        <f t="shared" ca="1" si="9"/>
        <v>44711.644200913244</v>
      </c>
      <c r="G55">
        <f t="shared" ca="1" si="10"/>
        <v>6553.2</v>
      </c>
      <c r="H55" s="9">
        <f t="shared" ca="1" si="13"/>
        <v>-240.35479452054796</v>
      </c>
      <c r="I55" s="9">
        <f t="shared" ca="1" si="13"/>
        <v>40.317853881278545</v>
      </c>
      <c r="J55" s="9">
        <f t="shared" ca="1" si="13"/>
        <v>0</v>
      </c>
      <c r="K55" s="9">
        <f t="shared" ca="1" si="13"/>
        <v>243.71285684306224</v>
      </c>
      <c r="L55" s="9">
        <f t="shared" ca="1" si="13"/>
        <v>-80.477681126324228</v>
      </c>
      <c r="M55">
        <f t="shared" ca="1" si="11"/>
        <v>56.249237696600709</v>
      </c>
      <c r="N55">
        <f t="shared" ca="1" si="12"/>
        <v>34.345441400304416</v>
      </c>
    </row>
    <row r="56" spans="1:19" x14ac:dyDescent="0.25">
      <c r="A56" s="4">
        <f t="shared" si="5"/>
        <v>0.42233796296296294</v>
      </c>
      <c r="B56" s="3">
        <f>Params!D$29+HOUR(A56-Params!C$29)*3600+MINUTE(A56-Params!C$29)*60+SECOND(A56-Params!C$29)</f>
        <v>1553300490</v>
      </c>
      <c r="C56">
        <f t="shared" si="6"/>
        <v>2</v>
      </c>
      <c r="D56">
        <f t="shared" ca="1" si="7"/>
        <v>6</v>
      </c>
      <c r="E56">
        <f t="shared" ca="1" si="8"/>
        <v>87041.301369863009</v>
      </c>
      <c r="F56">
        <f t="shared" ca="1" si="9"/>
        <v>44913.233470319632</v>
      </c>
      <c r="G56">
        <f t="shared" ca="1" si="10"/>
        <v>6553.2</v>
      </c>
      <c r="H56" s="9">
        <f t="shared" ca="1" si="13"/>
        <v>-240.35479452054796</v>
      </c>
      <c r="I56" s="9">
        <f t="shared" ca="1" si="13"/>
        <v>40.317853881278545</v>
      </c>
      <c r="J56" s="9">
        <f t="shared" ca="1" si="13"/>
        <v>0</v>
      </c>
      <c r="K56" s="9">
        <f t="shared" ca="1" si="13"/>
        <v>243.71285684306224</v>
      </c>
      <c r="L56" s="9">
        <f t="shared" ca="1" si="13"/>
        <v>-80.477681126324228</v>
      </c>
      <c r="M56">
        <f t="shared" ca="1" si="11"/>
        <v>56.25102486047691</v>
      </c>
      <c r="N56">
        <f t="shared" ca="1" si="12"/>
        <v>34.326210045662101</v>
      </c>
    </row>
    <row r="57" spans="1:19" x14ac:dyDescent="0.25">
      <c r="A57" s="4">
        <f t="shared" si="5"/>
        <v>0.4223958333333333</v>
      </c>
      <c r="B57" s="3">
        <f>Params!D$29+HOUR(A57-Params!C$29)*3600+MINUTE(A57-Params!C$29)*60+SECOND(A57-Params!C$29)</f>
        <v>1553300495</v>
      </c>
      <c r="C57">
        <f t="shared" si="6"/>
        <v>2</v>
      </c>
      <c r="D57">
        <f t="shared" ca="1" si="7"/>
        <v>6</v>
      </c>
      <c r="E57">
        <f t="shared" ca="1" si="8"/>
        <v>85839.527397260274</v>
      </c>
      <c r="F57">
        <f t="shared" ca="1" si="9"/>
        <v>45114.822739726027</v>
      </c>
      <c r="G57">
        <f t="shared" ca="1" si="10"/>
        <v>6553.2</v>
      </c>
      <c r="H57" s="9">
        <f t="shared" ca="1" si="13"/>
        <v>-240.35479452054796</v>
      </c>
      <c r="I57" s="9">
        <f t="shared" ca="1" si="13"/>
        <v>40.317853881278545</v>
      </c>
      <c r="J57" s="9">
        <f t="shared" ca="1" si="13"/>
        <v>0</v>
      </c>
      <c r="K57" s="9">
        <f t="shared" ca="1" si="13"/>
        <v>243.71285684306224</v>
      </c>
      <c r="L57" s="9">
        <f t="shared" ca="1" si="13"/>
        <v>-80.477681126324228</v>
      </c>
      <c r="M57">
        <f t="shared" ca="1" si="11"/>
        <v>56.252812024353119</v>
      </c>
      <c r="N57">
        <f t="shared" ca="1" si="12"/>
        <v>34.306978691019786</v>
      </c>
    </row>
    <row r="58" spans="1:19" x14ac:dyDescent="0.25">
      <c r="A58" s="4">
        <f t="shared" si="5"/>
        <v>0.42245370370370372</v>
      </c>
      <c r="B58" s="3">
        <f>Params!D$29+HOUR(A58-Params!C$29)*3600+MINUTE(A58-Params!C$29)*60+SECOND(A58-Params!C$29)</f>
        <v>1553300500</v>
      </c>
      <c r="C58">
        <f t="shared" si="6"/>
        <v>2</v>
      </c>
      <c r="D58">
        <f t="shared" ca="1" si="7"/>
        <v>6</v>
      </c>
      <c r="E58">
        <f t="shared" ca="1" si="8"/>
        <v>84637.753424657538</v>
      </c>
      <c r="F58">
        <f t="shared" ca="1" si="9"/>
        <v>45316.412009132415</v>
      </c>
      <c r="G58">
        <f t="shared" ca="1" si="10"/>
        <v>6553.2</v>
      </c>
      <c r="H58" s="9">
        <f t="shared" ca="1" si="13"/>
        <v>-240.35479452054796</v>
      </c>
      <c r="I58" s="9">
        <f t="shared" ca="1" si="13"/>
        <v>40.317853881278545</v>
      </c>
      <c r="J58" s="9">
        <f t="shared" ca="1" si="13"/>
        <v>0</v>
      </c>
      <c r="K58" s="9">
        <f t="shared" ca="1" si="13"/>
        <v>243.71285684306224</v>
      </c>
      <c r="L58" s="9">
        <f t="shared" ca="1" si="13"/>
        <v>-80.477681126324228</v>
      </c>
      <c r="M58">
        <f t="shared" ca="1" si="11"/>
        <v>56.254599188229321</v>
      </c>
      <c r="N58">
        <f t="shared" ca="1" si="12"/>
        <v>34.287747336377471</v>
      </c>
    </row>
    <row r="59" spans="1:19" x14ac:dyDescent="0.25">
      <c r="A59" s="4">
        <f t="shared" si="5"/>
        <v>0.42251157407407408</v>
      </c>
      <c r="B59" s="3">
        <f>Params!D$29+HOUR(A59-Params!C$29)*3600+MINUTE(A59-Params!C$29)*60+SECOND(A59-Params!C$29)</f>
        <v>1553300505</v>
      </c>
      <c r="C59">
        <f t="shared" si="6"/>
        <v>2</v>
      </c>
      <c r="D59">
        <f t="shared" ca="1" si="7"/>
        <v>6</v>
      </c>
      <c r="E59">
        <f t="shared" ca="1" si="8"/>
        <v>83435.979452054802</v>
      </c>
      <c r="F59">
        <f t="shared" ca="1" si="9"/>
        <v>45518.00127853881</v>
      </c>
      <c r="G59">
        <f t="shared" ca="1" si="10"/>
        <v>6553.2</v>
      </c>
      <c r="H59" s="9">
        <f t="shared" ca="1" si="13"/>
        <v>-240.35479452054796</v>
      </c>
      <c r="I59" s="9">
        <f t="shared" ca="1" si="13"/>
        <v>40.317853881278545</v>
      </c>
      <c r="J59" s="9">
        <f t="shared" ca="1" si="13"/>
        <v>0</v>
      </c>
      <c r="K59" s="9">
        <f t="shared" ca="1" si="13"/>
        <v>243.71285684306224</v>
      </c>
      <c r="L59" s="9">
        <f t="shared" ca="1" si="13"/>
        <v>-80.477681126324228</v>
      </c>
      <c r="M59">
        <f t="shared" ca="1" si="11"/>
        <v>56.256386352105523</v>
      </c>
      <c r="N59">
        <f t="shared" ca="1" si="12"/>
        <v>34.268515981735156</v>
      </c>
    </row>
    <row r="60" spans="1:19" x14ac:dyDescent="0.25">
      <c r="A60" s="4">
        <f t="shared" si="5"/>
        <v>0.4225694444444445</v>
      </c>
      <c r="B60" s="3">
        <f>Params!D$29+HOUR(A60-Params!C$29)*3600+MINUTE(A60-Params!C$29)*60+SECOND(A60-Params!C$29)</f>
        <v>1553300510</v>
      </c>
      <c r="C60">
        <f t="shared" si="6"/>
        <v>2</v>
      </c>
      <c r="D60">
        <f t="shared" ca="1" si="7"/>
        <v>6</v>
      </c>
      <c r="E60">
        <f t="shared" ca="1" si="8"/>
        <v>82234.205479452052</v>
      </c>
      <c r="F60">
        <f t="shared" ca="1" si="9"/>
        <v>45719.590547945205</v>
      </c>
      <c r="G60">
        <f t="shared" ca="1" si="10"/>
        <v>6553.2</v>
      </c>
      <c r="H60" s="9">
        <f t="shared" ca="1" si="13"/>
        <v>-240.35479452054796</v>
      </c>
      <c r="I60" s="9">
        <f t="shared" ca="1" si="13"/>
        <v>40.317853881278545</v>
      </c>
      <c r="J60" s="9">
        <f t="shared" ca="1" si="13"/>
        <v>0</v>
      </c>
      <c r="K60" s="9">
        <f t="shared" ca="1" si="13"/>
        <v>243.71285684306224</v>
      </c>
      <c r="L60" s="9">
        <f t="shared" ca="1" si="13"/>
        <v>-80.477681126324228</v>
      </c>
      <c r="M60">
        <f t="shared" ca="1" si="11"/>
        <v>56.258173515981731</v>
      </c>
      <c r="N60">
        <f t="shared" ca="1" si="12"/>
        <v>34.249284627092848</v>
      </c>
    </row>
    <row r="61" spans="1:19" x14ac:dyDescent="0.25">
      <c r="A61" s="4">
        <f t="shared" si="5"/>
        <v>0.4226273148148148</v>
      </c>
      <c r="B61" s="3">
        <f>Params!D$29+HOUR(A61-Params!C$29)*3600+MINUTE(A61-Params!C$29)*60+SECOND(A61-Params!C$29)</f>
        <v>1553300515</v>
      </c>
      <c r="C61">
        <f t="shared" si="6"/>
        <v>2</v>
      </c>
      <c r="D61">
        <f t="shared" ca="1" si="7"/>
        <v>6</v>
      </c>
      <c r="E61">
        <f t="shared" ca="1" si="8"/>
        <v>81032.431506849316</v>
      </c>
      <c r="F61">
        <f t="shared" ca="1" si="9"/>
        <v>45921.1798173516</v>
      </c>
      <c r="G61">
        <f t="shared" ca="1" si="10"/>
        <v>6553.2</v>
      </c>
      <c r="H61" s="9">
        <f t="shared" ca="1" si="13"/>
        <v>-240.35479452054796</v>
      </c>
      <c r="I61" s="9">
        <f t="shared" ca="1" si="13"/>
        <v>40.317853881278545</v>
      </c>
      <c r="J61" s="9">
        <f t="shared" ca="1" si="13"/>
        <v>0</v>
      </c>
      <c r="K61" s="9">
        <f t="shared" ca="1" si="13"/>
        <v>243.71285684306224</v>
      </c>
      <c r="L61" s="9">
        <f t="shared" ca="1" si="13"/>
        <v>-80.477681126324228</v>
      </c>
      <c r="M61">
        <f t="shared" ca="1" si="11"/>
        <v>56.259960679857933</v>
      </c>
      <c r="N61">
        <f t="shared" ca="1" si="12"/>
        <v>34.230053272450533</v>
      </c>
    </row>
    <row r="62" spans="1:19" x14ac:dyDescent="0.25">
      <c r="A62" s="4">
        <f t="shared" si="5"/>
        <v>0.42268518518518516</v>
      </c>
      <c r="B62" s="3">
        <f>Params!D$29+HOUR(A62-Params!C$29)*3600+MINUTE(A62-Params!C$29)*60+SECOND(A62-Params!C$29)</f>
        <v>1553300520</v>
      </c>
      <c r="C62">
        <f t="shared" si="6"/>
        <v>2</v>
      </c>
      <c r="D62">
        <f t="shared" ca="1" si="7"/>
        <v>6</v>
      </c>
      <c r="E62">
        <f t="shared" ca="1" si="8"/>
        <v>79830.657534246566</v>
      </c>
      <c r="F62">
        <f t="shared" ca="1" si="9"/>
        <v>46122.769086757988</v>
      </c>
      <c r="G62">
        <f t="shared" ca="1" si="10"/>
        <v>6553.2</v>
      </c>
      <c r="H62" s="9">
        <f t="shared" ca="1" si="13"/>
        <v>-240.35479452054796</v>
      </c>
      <c r="I62" s="9">
        <f t="shared" ca="1" si="13"/>
        <v>40.317853881278545</v>
      </c>
      <c r="J62" s="9">
        <f t="shared" ca="1" si="13"/>
        <v>0</v>
      </c>
      <c r="K62" s="9">
        <f t="shared" ca="1" si="13"/>
        <v>243.71285684306224</v>
      </c>
      <c r="L62" s="9">
        <f t="shared" ca="1" si="13"/>
        <v>-80.477681126324228</v>
      </c>
      <c r="M62">
        <f t="shared" ca="1" si="11"/>
        <v>56.261747843734142</v>
      </c>
      <c r="N62">
        <f t="shared" ca="1" si="12"/>
        <v>34.210821917808218</v>
      </c>
    </row>
    <row r="63" spans="1:19" x14ac:dyDescent="0.25">
      <c r="A63" s="4">
        <f t="shared" si="5"/>
        <v>0.42274305555555558</v>
      </c>
      <c r="B63" s="3">
        <f>Params!D$29+HOUR(A63-Params!C$29)*3600+MINUTE(A63-Params!C$29)*60+SECOND(A63-Params!C$29)</f>
        <v>1553300525</v>
      </c>
      <c r="C63">
        <f t="shared" si="6"/>
        <v>2</v>
      </c>
      <c r="D63">
        <f t="shared" ca="1" si="7"/>
        <v>6</v>
      </c>
      <c r="E63">
        <f t="shared" ca="1" si="8"/>
        <v>78628.88356164383</v>
      </c>
      <c r="F63">
        <f t="shared" ca="1" si="9"/>
        <v>46324.358356164383</v>
      </c>
      <c r="G63">
        <f t="shared" ca="1" si="10"/>
        <v>6553.2</v>
      </c>
      <c r="H63" s="9">
        <f t="shared" ca="1" si="13"/>
        <v>-240.35479452054796</v>
      </c>
      <c r="I63" s="9">
        <f t="shared" ca="1" si="13"/>
        <v>40.317853881278545</v>
      </c>
      <c r="J63" s="9">
        <f t="shared" ca="1" si="13"/>
        <v>0</v>
      </c>
      <c r="K63" s="9">
        <f t="shared" ca="1" si="13"/>
        <v>243.71285684306224</v>
      </c>
      <c r="L63" s="9">
        <f t="shared" ca="1" si="13"/>
        <v>-80.477681126324228</v>
      </c>
      <c r="M63">
        <f t="shared" ca="1" si="11"/>
        <v>56.263535007610344</v>
      </c>
      <c r="N63">
        <f t="shared" ca="1" si="12"/>
        <v>34.191590563165903</v>
      </c>
    </row>
    <row r="64" spans="1:19" x14ac:dyDescent="0.25">
      <c r="A64" s="4">
        <f t="shared" si="5"/>
        <v>0.42280092592592594</v>
      </c>
      <c r="B64" s="3">
        <f>Params!D$29+HOUR(A64-Params!C$29)*3600+MINUTE(A64-Params!C$29)*60+SECOND(A64-Params!C$29)</f>
        <v>1553300530</v>
      </c>
      <c r="C64">
        <f t="shared" si="6"/>
        <v>2</v>
      </c>
      <c r="D64">
        <f t="shared" ca="1" si="7"/>
        <v>6</v>
      </c>
      <c r="E64">
        <f t="shared" ca="1" si="8"/>
        <v>77427.109589041094</v>
      </c>
      <c r="F64">
        <f t="shared" ca="1" si="9"/>
        <v>46525.94762557077</v>
      </c>
      <c r="G64">
        <f t="shared" ca="1" si="10"/>
        <v>6553.2</v>
      </c>
      <c r="H64" s="9">
        <f t="shared" ca="1" si="13"/>
        <v>-240.35479452054796</v>
      </c>
      <c r="I64" s="9">
        <f t="shared" ca="1" si="13"/>
        <v>40.317853881278545</v>
      </c>
      <c r="J64" s="9">
        <f t="shared" ca="1" si="13"/>
        <v>0</v>
      </c>
      <c r="K64" s="9">
        <f t="shared" ca="1" si="13"/>
        <v>243.71285684306224</v>
      </c>
      <c r="L64" s="9">
        <f t="shared" ca="1" si="13"/>
        <v>-80.477681126324228</v>
      </c>
      <c r="M64">
        <f t="shared" ca="1" si="11"/>
        <v>56.265322171486552</v>
      </c>
      <c r="N64">
        <f t="shared" ca="1" si="12"/>
        <v>34.172359208523588</v>
      </c>
    </row>
    <row r="65" spans="1:15" x14ac:dyDescent="0.25">
      <c r="A65" s="4">
        <f t="shared" si="5"/>
        <v>0.42285879629629625</v>
      </c>
      <c r="B65" s="3">
        <f>Params!D$29+HOUR(A65-Params!C$29)*3600+MINUTE(A65-Params!C$29)*60+SECOND(A65-Params!C$29)</f>
        <v>1553300535</v>
      </c>
      <c r="C65">
        <f t="shared" si="6"/>
        <v>2</v>
      </c>
      <c r="D65">
        <f t="shared" ca="1" si="7"/>
        <v>6</v>
      </c>
      <c r="E65">
        <f t="shared" ca="1" si="8"/>
        <v>76225.335616438359</v>
      </c>
      <c r="F65">
        <f t="shared" ca="1" si="9"/>
        <v>46727.536894977166</v>
      </c>
      <c r="G65">
        <f t="shared" ca="1" si="10"/>
        <v>6553.2</v>
      </c>
      <c r="H65" s="9">
        <f t="shared" ca="1" si="13"/>
        <v>-240.35479452054796</v>
      </c>
      <c r="I65" s="9">
        <f t="shared" ca="1" si="13"/>
        <v>40.317853881278545</v>
      </c>
      <c r="J65" s="9">
        <f t="shared" ca="1" si="13"/>
        <v>0</v>
      </c>
      <c r="K65" s="9">
        <f t="shared" ca="1" si="13"/>
        <v>243.71285684306224</v>
      </c>
      <c r="L65" s="9">
        <f t="shared" ca="1" si="13"/>
        <v>-80.477681126324228</v>
      </c>
      <c r="M65">
        <f t="shared" ca="1" si="11"/>
        <v>56.267109335362754</v>
      </c>
      <c r="N65">
        <f t="shared" ca="1" si="12"/>
        <v>34.15312785388128</v>
      </c>
      <c r="O65" s="12"/>
    </row>
    <row r="66" spans="1:15" x14ac:dyDescent="0.25">
      <c r="A66" s="4">
        <f t="shared" si="5"/>
        <v>0.42291666666666666</v>
      </c>
      <c r="B66" s="3">
        <f>Params!D$29+HOUR(A66-Params!C$29)*3600+MINUTE(A66-Params!C$29)*60+SECOND(A66-Params!C$29)</f>
        <v>1553300540</v>
      </c>
      <c r="C66">
        <f t="shared" si="6"/>
        <v>2</v>
      </c>
      <c r="D66">
        <f t="shared" ca="1" si="7"/>
        <v>6</v>
      </c>
      <c r="E66">
        <f t="shared" ca="1" si="8"/>
        <v>75023.561643835608</v>
      </c>
      <c r="F66">
        <f t="shared" ca="1" si="9"/>
        <v>46929.126164383561</v>
      </c>
      <c r="G66">
        <f t="shared" ca="1" si="10"/>
        <v>6553.2</v>
      </c>
      <c r="H66" s="9">
        <f t="shared" ca="1" si="13"/>
        <v>-240.35479452054796</v>
      </c>
      <c r="I66" s="9">
        <f t="shared" ca="1" si="13"/>
        <v>40.317853881278545</v>
      </c>
      <c r="J66" s="9">
        <f t="shared" ca="1" si="13"/>
        <v>0</v>
      </c>
      <c r="K66" s="9">
        <f t="shared" ca="1" si="13"/>
        <v>243.71285684306224</v>
      </c>
      <c r="L66" s="9">
        <f t="shared" ca="1" si="13"/>
        <v>-80.477681126324228</v>
      </c>
      <c r="M66">
        <f t="shared" ca="1" si="11"/>
        <v>56.268896499238963</v>
      </c>
      <c r="N66">
        <f t="shared" ca="1" si="12"/>
        <v>34.133896499238965</v>
      </c>
      <c r="O66" s="15"/>
    </row>
    <row r="67" spans="1:15" x14ac:dyDescent="0.25">
      <c r="A67" s="4">
        <f t="shared" si="5"/>
        <v>0.42297453703703702</v>
      </c>
      <c r="B67" s="3">
        <f>Params!D$29+HOUR(A67-Params!C$29)*3600+MINUTE(A67-Params!C$29)*60+SECOND(A67-Params!C$29)</f>
        <v>1553300545</v>
      </c>
      <c r="C67">
        <f t="shared" si="6"/>
        <v>2</v>
      </c>
      <c r="D67">
        <f t="shared" ca="1" si="7"/>
        <v>6</v>
      </c>
      <c r="E67">
        <f t="shared" ca="1" si="8"/>
        <v>73821.787671232873</v>
      </c>
      <c r="F67">
        <f t="shared" ca="1" si="9"/>
        <v>47130.715433789956</v>
      </c>
      <c r="G67">
        <f t="shared" ca="1" si="10"/>
        <v>6553.2</v>
      </c>
      <c r="H67" s="9">
        <f t="shared" ca="1" si="13"/>
        <v>-240.35479452054796</v>
      </c>
      <c r="I67" s="9">
        <f t="shared" ca="1" si="13"/>
        <v>40.317853881278545</v>
      </c>
      <c r="J67" s="9">
        <f t="shared" ca="1" si="13"/>
        <v>0</v>
      </c>
      <c r="K67" s="9">
        <f t="shared" ca="1" si="13"/>
        <v>243.71285684306224</v>
      </c>
      <c r="L67" s="9">
        <f t="shared" ca="1" si="13"/>
        <v>-80.477681126324228</v>
      </c>
      <c r="M67">
        <f t="shared" ca="1" si="11"/>
        <v>56.270683663115165</v>
      </c>
      <c r="N67">
        <f t="shared" ca="1" si="12"/>
        <v>34.11466514459665</v>
      </c>
      <c r="O67" s="15"/>
    </row>
    <row r="68" spans="1:15" x14ac:dyDescent="0.25">
      <c r="A68" s="4">
        <f t="shared" si="5"/>
        <v>0.42303240740740744</v>
      </c>
      <c r="B68" s="3">
        <f>Params!D$29+HOUR(A68-Params!C$29)*3600+MINUTE(A68-Params!C$29)*60+SECOND(A68-Params!C$29)</f>
        <v>1553300550</v>
      </c>
      <c r="C68">
        <f t="shared" si="6"/>
        <v>2</v>
      </c>
      <c r="D68">
        <f t="shared" ca="1" si="7"/>
        <v>6</v>
      </c>
      <c r="E68">
        <f t="shared" ca="1" si="8"/>
        <v>72620.013698630137</v>
      </c>
      <c r="F68">
        <f t="shared" ca="1" si="9"/>
        <v>47332.304703196343</v>
      </c>
      <c r="G68">
        <f t="shared" ca="1" si="10"/>
        <v>6553.2</v>
      </c>
      <c r="H68" s="9">
        <f t="shared" ca="1" si="13"/>
        <v>-240.35479452054796</v>
      </c>
      <c r="I68" s="9">
        <f t="shared" ca="1" si="13"/>
        <v>40.317853881278545</v>
      </c>
      <c r="J68" s="9">
        <f t="shared" ca="1" si="13"/>
        <v>0</v>
      </c>
      <c r="K68" s="9">
        <f t="shared" ca="1" si="13"/>
        <v>243.71285684306224</v>
      </c>
      <c r="L68" s="9">
        <f t="shared" ca="1" si="13"/>
        <v>-80.477681126324228</v>
      </c>
      <c r="M68">
        <f t="shared" ca="1" si="11"/>
        <v>56.272470826991373</v>
      </c>
      <c r="N68">
        <f t="shared" ca="1" si="12"/>
        <v>34.095433789954335</v>
      </c>
      <c r="O68" s="15"/>
    </row>
    <row r="69" spans="1:15" x14ac:dyDescent="0.25">
      <c r="A69" s="4">
        <f t="shared" si="5"/>
        <v>0.4230902777777778</v>
      </c>
      <c r="B69" s="3">
        <f>Params!D$29+HOUR(A69-Params!C$29)*3600+MINUTE(A69-Params!C$29)*60+SECOND(A69-Params!C$29)</f>
        <v>1553300555</v>
      </c>
      <c r="C69">
        <f t="shared" si="6"/>
        <v>2</v>
      </c>
      <c r="D69">
        <f t="shared" ca="1" si="7"/>
        <v>6</v>
      </c>
      <c r="E69">
        <f t="shared" ca="1" si="8"/>
        <v>71418.239726027401</v>
      </c>
      <c r="F69">
        <f t="shared" ca="1" si="9"/>
        <v>47533.893972602738</v>
      </c>
      <c r="G69">
        <f t="shared" ca="1" si="10"/>
        <v>6553.2</v>
      </c>
      <c r="H69" s="9">
        <f t="shared" ca="1" si="13"/>
        <v>-240.35479452054796</v>
      </c>
      <c r="I69" s="9">
        <f t="shared" ca="1" si="13"/>
        <v>40.317853881278545</v>
      </c>
      <c r="J69" s="9">
        <f t="shared" ca="1" si="13"/>
        <v>0</v>
      </c>
      <c r="K69" s="9">
        <f t="shared" ca="1" si="13"/>
        <v>243.71285684306224</v>
      </c>
      <c r="L69" s="9">
        <f t="shared" ca="1" si="13"/>
        <v>-80.477681126324228</v>
      </c>
      <c r="M69">
        <f t="shared" ca="1" si="11"/>
        <v>56.274257990867575</v>
      </c>
      <c r="N69">
        <f t="shared" ca="1" si="12"/>
        <v>34.076202435312027</v>
      </c>
    </row>
    <row r="70" spans="1:15" x14ac:dyDescent="0.25">
      <c r="A70" s="4">
        <f t="shared" si="5"/>
        <v>0.42314814814814811</v>
      </c>
      <c r="B70" s="3">
        <f>Params!D$29+HOUR(A70-Params!C$29)*3600+MINUTE(A70-Params!C$29)*60+SECOND(A70-Params!C$29)</f>
        <v>1553300560</v>
      </c>
      <c r="C70">
        <f t="shared" si="6"/>
        <v>2</v>
      </c>
      <c r="D70">
        <f t="shared" ca="1" si="7"/>
        <v>6</v>
      </c>
      <c r="E70">
        <f t="shared" ca="1" si="8"/>
        <v>70216.465753424651</v>
      </c>
      <c r="F70">
        <f t="shared" ca="1" si="9"/>
        <v>47735.483242009133</v>
      </c>
      <c r="G70">
        <f t="shared" ca="1" si="10"/>
        <v>6553.2</v>
      </c>
      <c r="H70" s="9">
        <f t="shared" ca="1" si="13"/>
        <v>-240.35479452054796</v>
      </c>
      <c r="I70" s="9">
        <f t="shared" ca="1" si="13"/>
        <v>40.317853881278545</v>
      </c>
      <c r="J70" s="9">
        <f t="shared" ca="1" si="13"/>
        <v>0</v>
      </c>
      <c r="K70" s="9">
        <f t="shared" ca="1" si="13"/>
        <v>243.71285684306224</v>
      </c>
      <c r="L70" s="9">
        <f t="shared" ca="1" si="13"/>
        <v>-80.477681126324228</v>
      </c>
      <c r="M70">
        <f t="shared" ca="1" si="11"/>
        <v>56.276045154743784</v>
      </c>
      <c r="N70">
        <f t="shared" ca="1" si="12"/>
        <v>34.056971080669712</v>
      </c>
    </row>
    <row r="71" spans="1:15" x14ac:dyDescent="0.25">
      <c r="A71" s="4">
        <f t="shared" si="5"/>
        <v>0.42320601851851852</v>
      </c>
      <c r="B71" s="3">
        <f>Params!D$29+HOUR(A71-Params!C$29)*3600+MINUTE(A71-Params!C$29)*60+SECOND(A71-Params!C$29)</f>
        <v>1553300565</v>
      </c>
      <c r="C71">
        <f t="shared" si="6"/>
        <v>2</v>
      </c>
      <c r="D71">
        <f t="shared" ca="1" si="7"/>
        <v>6</v>
      </c>
      <c r="E71">
        <f t="shared" ca="1" si="8"/>
        <v>69014.691780821915</v>
      </c>
      <c r="F71">
        <f t="shared" ca="1" si="9"/>
        <v>47937.072511415521</v>
      </c>
      <c r="G71">
        <f t="shared" ca="1" si="10"/>
        <v>6553.2</v>
      </c>
      <c r="H71" s="9">
        <f t="shared" ca="1" si="13"/>
        <v>-240.35479452054796</v>
      </c>
      <c r="I71" s="9">
        <f t="shared" ca="1" si="13"/>
        <v>40.317853881278545</v>
      </c>
      <c r="J71" s="9">
        <f t="shared" ca="1" si="13"/>
        <v>0</v>
      </c>
      <c r="K71" s="9">
        <f t="shared" ca="1" si="13"/>
        <v>243.71285684306224</v>
      </c>
      <c r="L71" s="9">
        <f t="shared" ca="1" si="13"/>
        <v>-80.477681126324228</v>
      </c>
      <c r="M71">
        <f t="shared" ca="1" si="11"/>
        <v>56.277832318619986</v>
      </c>
      <c r="N71">
        <f t="shared" ca="1" si="12"/>
        <v>34.037739726027397</v>
      </c>
    </row>
    <row r="72" spans="1:15" x14ac:dyDescent="0.25">
      <c r="A72" s="4">
        <f t="shared" ref="A72:A135" si="14">TIME(HOUR(A71),MINUTE(A71),SECOND(A71)+5)</f>
        <v>0.42326388888888888</v>
      </c>
      <c r="B72" s="3">
        <f>Params!D$29+HOUR(A72-Params!C$29)*3600+MINUTE(A72-Params!C$29)*60+SECOND(A72-Params!C$29)</f>
        <v>1553300570</v>
      </c>
      <c r="C72">
        <f t="shared" ref="C72:C135" si="15">_xlfn.IFNA(VLOOKUP(A72,A$2:D$3,4,FALSE),C71)</f>
        <v>2</v>
      </c>
      <c r="D72">
        <f t="shared" ref="D72:D135" ca="1" si="16">IF(A72=INDIRECT("A"&amp;C72),ROW(),D71)</f>
        <v>6</v>
      </c>
      <c r="E72">
        <f t="shared" ref="E72:E135" ca="1" si="17">INDIRECT("E$"&amp;C72)+INDIRECT("H$"&amp;C72)*($B72-INDIRECT("B$"&amp;D72))</f>
        <v>67812.917808219179</v>
      </c>
      <c r="F72">
        <f t="shared" ref="F72:F135" ca="1" si="18">INDIRECT("F$"&amp;C72)+INDIRECT("I$"&amp;C72)*($B72-INDIRECT("B$"&amp;D72))</f>
        <v>48138.661780821916</v>
      </c>
      <c r="G72">
        <f t="shared" ref="G72:G135" ca="1" si="19">INDIRECT("G$"&amp;C72)+INDIRECT("J$"&amp;C72)*($B72-INDIRECT("B$"&amp;D72))</f>
        <v>6553.2</v>
      </c>
      <c r="H72" s="9">
        <f t="shared" ca="1" si="13"/>
        <v>-240.35479452054796</v>
      </c>
      <c r="I72" s="9">
        <f t="shared" ca="1" si="13"/>
        <v>40.317853881278545</v>
      </c>
      <c r="J72" s="9">
        <f t="shared" ca="1" si="13"/>
        <v>0</v>
      </c>
      <c r="K72" s="9">
        <f t="shared" ca="1" si="13"/>
        <v>243.71285684306224</v>
      </c>
      <c r="L72" s="9">
        <f t="shared" ca="1" si="13"/>
        <v>-80.477681126324228</v>
      </c>
      <c r="M72">
        <f t="shared" ref="M72:M135" ca="1" si="20">INDIRECT("M$"&amp;C72)+INDIRECT("O$"&amp;C72)*($B72-INDIRECT("B$"&amp;D72))</f>
        <v>56.279619482496187</v>
      </c>
      <c r="N72">
        <f t="shared" ref="N72:N135" ca="1" si="21">INDIRECT("N$"&amp;C72)+INDIRECT("P$"&amp;C72)*($B72-INDIRECT("B$"&amp;D72))</f>
        <v>34.018508371385082</v>
      </c>
    </row>
    <row r="73" spans="1:15" x14ac:dyDescent="0.25">
      <c r="A73" s="4">
        <f t="shared" si="14"/>
        <v>0.42332175925925924</v>
      </c>
      <c r="B73" s="3">
        <f>Params!D$29+HOUR(A73-Params!C$29)*3600+MINUTE(A73-Params!C$29)*60+SECOND(A73-Params!C$29)</f>
        <v>1553300575</v>
      </c>
      <c r="C73">
        <f t="shared" si="15"/>
        <v>2</v>
      </c>
      <c r="D73">
        <f t="shared" ca="1" si="16"/>
        <v>6</v>
      </c>
      <c r="E73">
        <f t="shared" ca="1" si="17"/>
        <v>66611.143835616429</v>
      </c>
      <c r="F73">
        <f t="shared" ca="1" si="18"/>
        <v>48340.251050228311</v>
      </c>
      <c r="G73">
        <f t="shared" ca="1" si="19"/>
        <v>6553.2</v>
      </c>
      <c r="H73" s="9">
        <f t="shared" ca="1" si="13"/>
        <v>-240.35479452054796</v>
      </c>
      <c r="I73" s="9">
        <f t="shared" ca="1" si="13"/>
        <v>40.317853881278545</v>
      </c>
      <c r="J73" s="9">
        <f t="shared" ca="1" si="13"/>
        <v>0</v>
      </c>
      <c r="K73" s="9">
        <f t="shared" ca="1" si="13"/>
        <v>243.71285684306224</v>
      </c>
      <c r="L73" s="9">
        <f t="shared" ca="1" si="13"/>
        <v>-80.477681126324228</v>
      </c>
      <c r="M73">
        <f t="shared" ca="1" si="20"/>
        <v>56.281406646372396</v>
      </c>
      <c r="N73">
        <f t="shared" ca="1" si="21"/>
        <v>33.999277016742766</v>
      </c>
    </row>
    <row r="74" spans="1:15" x14ac:dyDescent="0.25">
      <c r="A74" s="4">
        <f t="shared" si="14"/>
        <v>0.42337962962962966</v>
      </c>
      <c r="B74" s="3">
        <f>Params!D$29+HOUR(A74-Params!C$29)*3600+MINUTE(A74-Params!C$29)*60+SECOND(A74-Params!C$29)</f>
        <v>1553300580</v>
      </c>
      <c r="C74">
        <f t="shared" si="15"/>
        <v>2</v>
      </c>
      <c r="D74">
        <f t="shared" ca="1" si="16"/>
        <v>6</v>
      </c>
      <c r="E74">
        <f t="shared" ca="1" si="17"/>
        <v>65409.369863013693</v>
      </c>
      <c r="F74">
        <f t="shared" ca="1" si="18"/>
        <v>48541.840319634706</v>
      </c>
      <c r="G74">
        <f t="shared" ca="1" si="19"/>
        <v>6553.2</v>
      </c>
      <c r="H74" s="9">
        <f t="shared" ref="H74:L124" ca="1" si="22">INDIRECT(ADDRESS($C74,COLUMN()))</f>
        <v>-240.35479452054796</v>
      </c>
      <c r="I74" s="9">
        <f t="shared" ca="1" si="22"/>
        <v>40.317853881278545</v>
      </c>
      <c r="J74" s="9">
        <f t="shared" ca="1" si="22"/>
        <v>0</v>
      </c>
      <c r="K74" s="9">
        <f t="shared" ca="1" si="22"/>
        <v>243.71285684306224</v>
      </c>
      <c r="L74" s="9">
        <f t="shared" ca="1" si="22"/>
        <v>-80.477681126324228</v>
      </c>
      <c r="M74">
        <f t="shared" ca="1" si="20"/>
        <v>56.283193810248598</v>
      </c>
      <c r="N74">
        <f t="shared" ca="1" si="21"/>
        <v>33.980045662100459</v>
      </c>
    </row>
    <row r="75" spans="1:15" x14ac:dyDescent="0.25">
      <c r="A75" s="4">
        <f t="shared" si="14"/>
        <v>0.42343749999999997</v>
      </c>
      <c r="B75" s="3">
        <f>Params!D$29+HOUR(A75-Params!C$29)*3600+MINUTE(A75-Params!C$29)*60+SECOND(A75-Params!C$29)</f>
        <v>1553300585</v>
      </c>
      <c r="C75">
        <f t="shared" si="15"/>
        <v>2</v>
      </c>
      <c r="D75">
        <f t="shared" ca="1" si="16"/>
        <v>6</v>
      </c>
      <c r="E75">
        <f t="shared" ca="1" si="17"/>
        <v>64207.595890410958</v>
      </c>
      <c r="F75">
        <f t="shared" ca="1" si="18"/>
        <v>48743.429589041094</v>
      </c>
      <c r="G75">
        <f t="shared" ca="1" si="19"/>
        <v>6553.2</v>
      </c>
      <c r="H75" s="9">
        <f t="shared" ca="1" si="22"/>
        <v>-240.35479452054796</v>
      </c>
      <c r="I75" s="9">
        <f t="shared" ca="1" si="22"/>
        <v>40.317853881278545</v>
      </c>
      <c r="J75" s="9">
        <f t="shared" ca="1" si="22"/>
        <v>0</v>
      </c>
      <c r="K75" s="9">
        <f t="shared" ca="1" si="22"/>
        <v>243.71285684306224</v>
      </c>
      <c r="L75" s="9">
        <f t="shared" ca="1" si="22"/>
        <v>-80.477681126324228</v>
      </c>
      <c r="M75">
        <f t="shared" ca="1" si="20"/>
        <v>56.284980974124807</v>
      </c>
      <c r="N75">
        <f t="shared" ca="1" si="21"/>
        <v>33.960814307458143</v>
      </c>
    </row>
    <row r="76" spans="1:15" x14ac:dyDescent="0.25">
      <c r="A76" s="4">
        <f t="shared" si="14"/>
        <v>0.42349537037037038</v>
      </c>
      <c r="B76" s="3">
        <f>Params!D$29+HOUR(A76-Params!C$29)*3600+MINUTE(A76-Params!C$29)*60+SECOND(A76-Params!C$29)</f>
        <v>1553300590</v>
      </c>
      <c r="C76">
        <f t="shared" si="15"/>
        <v>2</v>
      </c>
      <c r="D76">
        <f t="shared" ca="1" si="16"/>
        <v>6</v>
      </c>
      <c r="E76">
        <f t="shared" ca="1" si="17"/>
        <v>63005.821917808222</v>
      </c>
      <c r="F76">
        <f t="shared" ca="1" si="18"/>
        <v>48945.018858447489</v>
      </c>
      <c r="G76">
        <f t="shared" ca="1" si="19"/>
        <v>6553.2</v>
      </c>
      <c r="H76" s="9">
        <f t="shared" ca="1" si="22"/>
        <v>-240.35479452054796</v>
      </c>
      <c r="I76" s="9">
        <f t="shared" ca="1" si="22"/>
        <v>40.317853881278545</v>
      </c>
      <c r="J76" s="9">
        <f t="shared" ca="1" si="22"/>
        <v>0</v>
      </c>
      <c r="K76" s="9">
        <f t="shared" ca="1" si="22"/>
        <v>243.71285684306224</v>
      </c>
      <c r="L76" s="9">
        <f t="shared" ca="1" si="22"/>
        <v>-80.477681126324228</v>
      </c>
      <c r="M76">
        <f t="shared" ca="1" si="20"/>
        <v>56.286768138001008</v>
      </c>
      <c r="N76">
        <f t="shared" ca="1" si="21"/>
        <v>33.941582952815828</v>
      </c>
    </row>
    <row r="77" spans="1:15" x14ac:dyDescent="0.25">
      <c r="A77" s="4">
        <f t="shared" si="14"/>
        <v>0.42355324074074074</v>
      </c>
      <c r="B77" s="3">
        <f>Params!D$29+HOUR(A77-Params!C$29)*3600+MINUTE(A77-Params!C$29)*60+SECOND(A77-Params!C$29)</f>
        <v>1553300595</v>
      </c>
      <c r="C77">
        <f t="shared" si="15"/>
        <v>2</v>
      </c>
      <c r="D77">
        <f t="shared" ca="1" si="16"/>
        <v>6</v>
      </c>
      <c r="E77">
        <f t="shared" ca="1" si="17"/>
        <v>61804.047945205471</v>
      </c>
      <c r="F77">
        <f t="shared" ca="1" si="18"/>
        <v>49146.608127853877</v>
      </c>
      <c r="G77">
        <f t="shared" ca="1" si="19"/>
        <v>6553.2</v>
      </c>
      <c r="H77" s="9">
        <f t="shared" ca="1" si="22"/>
        <v>-240.35479452054796</v>
      </c>
      <c r="I77" s="9">
        <f t="shared" ca="1" si="22"/>
        <v>40.317853881278545</v>
      </c>
      <c r="J77" s="9">
        <f t="shared" ca="1" si="22"/>
        <v>0</v>
      </c>
      <c r="K77" s="9">
        <f t="shared" ca="1" si="22"/>
        <v>243.71285684306224</v>
      </c>
      <c r="L77" s="9">
        <f t="shared" ca="1" si="22"/>
        <v>-80.477681126324228</v>
      </c>
      <c r="M77">
        <f t="shared" ca="1" si="20"/>
        <v>56.288555301877217</v>
      </c>
      <c r="N77">
        <f t="shared" ca="1" si="21"/>
        <v>33.922351598173513</v>
      </c>
    </row>
    <row r="78" spans="1:15" x14ac:dyDescent="0.25">
      <c r="A78" s="4">
        <f t="shared" si="14"/>
        <v>0.4236111111111111</v>
      </c>
      <c r="B78" s="3">
        <f>Params!D$29+HOUR(A78-Params!C$29)*3600+MINUTE(A78-Params!C$29)*60+SECOND(A78-Params!C$29)</f>
        <v>1553300600</v>
      </c>
      <c r="C78">
        <f t="shared" si="15"/>
        <v>2</v>
      </c>
      <c r="D78">
        <f t="shared" ca="1" si="16"/>
        <v>6</v>
      </c>
      <c r="E78">
        <f t="shared" ca="1" si="17"/>
        <v>60602.273972602736</v>
      </c>
      <c r="F78">
        <f t="shared" ca="1" si="18"/>
        <v>49348.197397260272</v>
      </c>
      <c r="G78">
        <f t="shared" ca="1" si="19"/>
        <v>6553.2</v>
      </c>
      <c r="H78" s="9">
        <f t="shared" ca="1" si="22"/>
        <v>-240.35479452054796</v>
      </c>
      <c r="I78" s="9">
        <f t="shared" ca="1" si="22"/>
        <v>40.317853881278545</v>
      </c>
      <c r="J78" s="9">
        <f t="shared" ca="1" si="22"/>
        <v>0</v>
      </c>
      <c r="K78" s="9">
        <f t="shared" ca="1" si="22"/>
        <v>243.71285684306224</v>
      </c>
      <c r="L78" s="9">
        <f t="shared" ca="1" si="22"/>
        <v>-80.477681126324228</v>
      </c>
      <c r="M78">
        <f t="shared" ca="1" si="20"/>
        <v>56.290342465753419</v>
      </c>
      <c r="N78">
        <f t="shared" ca="1" si="21"/>
        <v>33.903120243531198</v>
      </c>
    </row>
    <row r="79" spans="1:15" x14ac:dyDescent="0.25">
      <c r="A79" s="4">
        <f t="shared" si="14"/>
        <v>0.42366898148148152</v>
      </c>
      <c r="B79" s="3">
        <f>Params!D$29+HOUR(A79-Params!C$29)*3600+MINUTE(A79-Params!C$29)*60+SECOND(A79-Params!C$29)</f>
        <v>1553300605</v>
      </c>
      <c r="C79">
        <f t="shared" si="15"/>
        <v>2</v>
      </c>
      <c r="D79">
        <f t="shared" ca="1" si="16"/>
        <v>6</v>
      </c>
      <c r="E79">
        <f t="shared" ca="1" si="17"/>
        <v>59400.5</v>
      </c>
      <c r="F79">
        <f t="shared" ca="1" si="18"/>
        <v>49549.786666666667</v>
      </c>
      <c r="G79">
        <f t="shared" ca="1" si="19"/>
        <v>6553.2</v>
      </c>
      <c r="H79" s="9">
        <f t="shared" ca="1" si="22"/>
        <v>-240.35479452054796</v>
      </c>
      <c r="I79" s="9">
        <f t="shared" ca="1" si="22"/>
        <v>40.317853881278545</v>
      </c>
      <c r="J79" s="9">
        <f t="shared" ca="1" si="22"/>
        <v>0</v>
      </c>
      <c r="K79" s="9">
        <f t="shared" ca="1" si="22"/>
        <v>243.71285684306224</v>
      </c>
      <c r="L79" s="9">
        <f t="shared" ca="1" si="22"/>
        <v>-80.477681126324228</v>
      </c>
      <c r="M79">
        <f t="shared" ca="1" si="20"/>
        <v>56.292129629629628</v>
      </c>
      <c r="N79">
        <f t="shared" ca="1" si="21"/>
        <v>33.88388888888889</v>
      </c>
    </row>
    <row r="80" spans="1:15" x14ac:dyDescent="0.25">
      <c r="A80" s="4">
        <f t="shared" si="14"/>
        <v>0.42372685185185183</v>
      </c>
      <c r="B80" s="3">
        <f>Params!D$29+HOUR(A80-Params!C$29)*3600+MINUTE(A80-Params!C$29)*60+SECOND(A80-Params!C$29)</f>
        <v>1553300610</v>
      </c>
      <c r="C80">
        <f t="shared" si="15"/>
        <v>2</v>
      </c>
      <c r="D80">
        <f t="shared" ca="1" si="16"/>
        <v>6</v>
      </c>
      <c r="E80">
        <f t="shared" ca="1" si="17"/>
        <v>58198.72602739725</v>
      </c>
      <c r="F80">
        <f t="shared" ca="1" si="18"/>
        <v>49751.375936073062</v>
      </c>
      <c r="G80">
        <f t="shared" ca="1" si="19"/>
        <v>6553.2</v>
      </c>
      <c r="H80" s="9">
        <f t="shared" ca="1" si="22"/>
        <v>-240.35479452054796</v>
      </c>
      <c r="I80" s="9">
        <f t="shared" ca="1" si="22"/>
        <v>40.317853881278545</v>
      </c>
      <c r="J80" s="9">
        <f t="shared" ca="1" si="22"/>
        <v>0</v>
      </c>
      <c r="K80" s="9">
        <f t="shared" ca="1" si="22"/>
        <v>243.71285684306224</v>
      </c>
      <c r="L80" s="9">
        <f t="shared" ca="1" si="22"/>
        <v>-80.477681126324228</v>
      </c>
      <c r="M80">
        <f t="shared" ca="1" si="20"/>
        <v>56.293916793505829</v>
      </c>
      <c r="N80">
        <f t="shared" ca="1" si="21"/>
        <v>33.864657534246575</v>
      </c>
    </row>
    <row r="81" spans="1:14" x14ac:dyDescent="0.25">
      <c r="A81" s="4">
        <f t="shared" si="14"/>
        <v>0.42378472222222219</v>
      </c>
      <c r="B81" s="3">
        <f>Params!D$29+HOUR(A81-Params!C$29)*3600+MINUTE(A81-Params!C$29)*60+SECOND(A81-Params!C$29)</f>
        <v>1553300615</v>
      </c>
      <c r="C81">
        <f t="shared" si="15"/>
        <v>2</v>
      </c>
      <c r="D81">
        <f t="shared" ca="1" si="16"/>
        <v>6</v>
      </c>
      <c r="E81">
        <f t="shared" ca="1" si="17"/>
        <v>56996.952054794514</v>
      </c>
      <c r="F81">
        <f t="shared" ca="1" si="18"/>
        <v>49952.96520547945</v>
      </c>
      <c r="G81">
        <f t="shared" ca="1" si="19"/>
        <v>6553.2</v>
      </c>
      <c r="H81" s="9">
        <f t="shared" ca="1" si="22"/>
        <v>-240.35479452054796</v>
      </c>
      <c r="I81" s="9">
        <f t="shared" ca="1" si="22"/>
        <v>40.317853881278545</v>
      </c>
      <c r="J81" s="9">
        <f t="shared" ca="1" si="22"/>
        <v>0</v>
      </c>
      <c r="K81" s="9">
        <f t="shared" ca="1" si="22"/>
        <v>243.71285684306224</v>
      </c>
      <c r="L81" s="9">
        <f t="shared" ca="1" si="22"/>
        <v>-80.477681126324228</v>
      </c>
      <c r="M81">
        <f t="shared" ca="1" si="20"/>
        <v>56.295703957382038</v>
      </c>
      <c r="N81">
        <f t="shared" ca="1" si="21"/>
        <v>33.84542617960426</v>
      </c>
    </row>
    <row r="82" spans="1:14" x14ac:dyDescent="0.25">
      <c r="A82" s="4">
        <f t="shared" si="14"/>
        <v>0.4238425925925926</v>
      </c>
      <c r="B82" s="3">
        <f>Params!D$29+HOUR(A82-Params!C$29)*3600+MINUTE(A82-Params!C$29)*60+SECOND(A82-Params!C$29)</f>
        <v>1553300620</v>
      </c>
      <c r="C82">
        <f t="shared" si="15"/>
        <v>2</v>
      </c>
      <c r="D82">
        <f t="shared" ca="1" si="16"/>
        <v>6</v>
      </c>
      <c r="E82">
        <f t="shared" ca="1" si="17"/>
        <v>55795.178082191778</v>
      </c>
      <c r="F82">
        <f t="shared" ca="1" si="18"/>
        <v>50154.554474885845</v>
      </c>
      <c r="G82">
        <f t="shared" ca="1" si="19"/>
        <v>6553.2</v>
      </c>
      <c r="H82" s="9">
        <f t="shared" ca="1" si="22"/>
        <v>-240.35479452054796</v>
      </c>
      <c r="I82" s="9">
        <f t="shared" ca="1" si="22"/>
        <v>40.317853881278545</v>
      </c>
      <c r="J82" s="9">
        <f t="shared" ca="1" si="22"/>
        <v>0</v>
      </c>
      <c r="K82" s="9">
        <f t="shared" ca="1" si="22"/>
        <v>243.71285684306224</v>
      </c>
      <c r="L82" s="9">
        <f t="shared" ca="1" si="22"/>
        <v>-80.477681126324228</v>
      </c>
      <c r="M82">
        <f t="shared" ca="1" si="20"/>
        <v>56.29749112125824</v>
      </c>
      <c r="N82">
        <f t="shared" ca="1" si="21"/>
        <v>33.826194824961945</v>
      </c>
    </row>
    <row r="83" spans="1:14" x14ac:dyDescent="0.25">
      <c r="A83" s="4">
        <f t="shared" si="14"/>
        <v>0.42390046296296297</v>
      </c>
      <c r="B83" s="3">
        <f>Params!D$29+HOUR(A83-Params!C$29)*3600+MINUTE(A83-Params!C$29)*60+SECOND(A83-Params!C$29)</f>
        <v>1553300625</v>
      </c>
      <c r="C83">
        <f t="shared" si="15"/>
        <v>2</v>
      </c>
      <c r="D83">
        <f t="shared" ca="1" si="16"/>
        <v>6</v>
      </c>
      <c r="E83">
        <f t="shared" ca="1" si="17"/>
        <v>54593.404109589042</v>
      </c>
      <c r="F83">
        <f t="shared" ca="1" si="18"/>
        <v>50356.143744292232</v>
      </c>
      <c r="G83">
        <f t="shared" ca="1" si="19"/>
        <v>6553.2</v>
      </c>
      <c r="H83" s="9">
        <f t="shared" ca="1" si="22"/>
        <v>-240.35479452054796</v>
      </c>
      <c r="I83" s="9">
        <f t="shared" ca="1" si="22"/>
        <v>40.317853881278545</v>
      </c>
      <c r="J83" s="9">
        <f t="shared" ca="1" si="22"/>
        <v>0</v>
      </c>
      <c r="K83" s="9">
        <f t="shared" ca="1" si="22"/>
        <v>243.71285684306224</v>
      </c>
      <c r="L83" s="9">
        <f t="shared" ca="1" si="22"/>
        <v>-80.477681126324228</v>
      </c>
      <c r="M83">
        <f t="shared" ca="1" si="20"/>
        <v>56.299278285134449</v>
      </c>
      <c r="N83">
        <f t="shared" ca="1" si="21"/>
        <v>33.806963470319637</v>
      </c>
    </row>
    <row r="84" spans="1:14" x14ac:dyDescent="0.25">
      <c r="A84" s="4">
        <f t="shared" si="14"/>
        <v>0.42395833333333338</v>
      </c>
      <c r="B84" s="3">
        <f>Params!D$29+HOUR(A84-Params!C$29)*3600+MINUTE(A84-Params!C$29)*60+SECOND(A84-Params!C$29)</f>
        <v>1553300630</v>
      </c>
      <c r="C84">
        <f t="shared" si="15"/>
        <v>2</v>
      </c>
      <c r="D84">
        <f t="shared" ca="1" si="16"/>
        <v>6</v>
      </c>
      <c r="E84">
        <f t="shared" ca="1" si="17"/>
        <v>53391.630136986292</v>
      </c>
      <c r="F84">
        <f t="shared" ca="1" si="18"/>
        <v>50557.733013698627</v>
      </c>
      <c r="G84">
        <f t="shared" ca="1" si="19"/>
        <v>6553.2</v>
      </c>
      <c r="H84" s="9">
        <f t="shared" ca="1" si="22"/>
        <v>-240.35479452054796</v>
      </c>
      <c r="I84" s="9">
        <f t="shared" ca="1" si="22"/>
        <v>40.317853881278545</v>
      </c>
      <c r="J84" s="9">
        <f t="shared" ca="1" si="22"/>
        <v>0</v>
      </c>
      <c r="K84" s="9">
        <f t="shared" ca="1" si="22"/>
        <v>243.71285684306224</v>
      </c>
      <c r="L84" s="9">
        <f t="shared" ca="1" si="22"/>
        <v>-80.477681126324228</v>
      </c>
      <c r="M84">
        <f t="shared" ca="1" si="20"/>
        <v>56.30106544901065</v>
      </c>
      <c r="N84">
        <f t="shared" ca="1" si="21"/>
        <v>33.787732115677322</v>
      </c>
    </row>
    <row r="85" spans="1:14" x14ac:dyDescent="0.25">
      <c r="A85" s="4">
        <f t="shared" si="14"/>
        <v>0.42401620370370369</v>
      </c>
      <c r="B85" s="3">
        <f>Params!D$29+HOUR(A85-Params!C$29)*3600+MINUTE(A85-Params!C$29)*60+SECOND(A85-Params!C$29)</f>
        <v>1553300635</v>
      </c>
      <c r="C85">
        <f t="shared" si="15"/>
        <v>2</v>
      </c>
      <c r="D85">
        <f t="shared" ca="1" si="16"/>
        <v>6</v>
      </c>
      <c r="E85">
        <f t="shared" ca="1" si="17"/>
        <v>52189.856164383556</v>
      </c>
      <c r="F85">
        <f t="shared" ca="1" si="18"/>
        <v>50759.322283105023</v>
      </c>
      <c r="G85">
        <f t="shared" ca="1" si="19"/>
        <v>6553.2</v>
      </c>
      <c r="H85" s="9">
        <f t="shared" ca="1" si="22"/>
        <v>-240.35479452054796</v>
      </c>
      <c r="I85" s="9">
        <f t="shared" ca="1" si="22"/>
        <v>40.317853881278545</v>
      </c>
      <c r="J85" s="9">
        <f t="shared" ca="1" si="22"/>
        <v>0</v>
      </c>
      <c r="K85" s="9">
        <f t="shared" ca="1" si="22"/>
        <v>243.71285684306224</v>
      </c>
      <c r="L85" s="9">
        <f t="shared" ca="1" si="22"/>
        <v>-80.477681126324228</v>
      </c>
      <c r="M85">
        <f t="shared" ca="1" si="20"/>
        <v>56.302852612886852</v>
      </c>
      <c r="N85">
        <f t="shared" ca="1" si="21"/>
        <v>33.768500761035007</v>
      </c>
    </row>
    <row r="86" spans="1:14" x14ac:dyDescent="0.25">
      <c r="A86" s="4">
        <f t="shared" si="14"/>
        <v>0.42407407407407405</v>
      </c>
      <c r="B86" s="3">
        <f>Params!D$29+HOUR(A86-Params!C$29)*3600+MINUTE(A86-Params!C$29)*60+SECOND(A86-Params!C$29)</f>
        <v>1553300640</v>
      </c>
      <c r="C86">
        <f t="shared" si="15"/>
        <v>2</v>
      </c>
      <c r="D86">
        <f t="shared" ca="1" si="16"/>
        <v>6</v>
      </c>
      <c r="E86">
        <f t="shared" ca="1" si="17"/>
        <v>50988.082191780821</v>
      </c>
      <c r="F86">
        <f t="shared" ca="1" si="18"/>
        <v>50960.911552511418</v>
      </c>
      <c r="G86">
        <f t="shared" ca="1" si="19"/>
        <v>6553.2</v>
      </c>
      <c r="H86" s="9">
        <f t="shared" ca="1" si="22"/>
        <v>-240.35479452054796</v>
      </c>
      <c r="I86" s="9">
        <f t="shared" ca="1" si="22"/>
        <v>40.317853881278545</v>
      </c>
      <c r="J86" s="9">
        <f t="shared" ca="1" si="22"/>
        <v>0</v>
      </c>
      <c r="K86" s="9">
        <f t="shared" ca="1" si="22"/>
        <v>243.71285684306224</v>
      </c>
      <c r="L86" s="9">
        <f t="shared" ca="1" si="22"/>
        <v>-80.477681126324228</v>
      </c>
      <c r="M86">
        <f t="shared" ca="1" si="20"/>
        <v>56.304639776763061</v>
      </c>
      <c r="N86">
        <f t="shared" ca="1" si="21"/>
        <v>33.749269406392692</v>
      </c>
    </row>
    <row r="87" spans="1:14" x14ac:dyDescent="0.25">
      <c r="A87" s="4">
        <f t="shared" si="14"/>
        <v>0.42413194444444446</v>
      </c>
      <c r="B87" s="3">
        <f>Params!D$29+HOUR(A87-Params!C$29)*3600+MINUTE(A87-Params!C$29)*60+SECOND(A87-Params!C$29)</f>
        <v>1553300645</v>
      </c>
      <c r="C87">
        <f t="shared" si="15"/>
        <v>2</v>
      </c>
      <c r="D87">
        <f t="shared" ca="1" si="16"/>
        <v>6</v>
      </c>
      <c r="E87">
        <f t="shared" ca="1" si="17"/>
        <v>49786.308219178085</v>
      </c>
      <c r="F87">
        <f t="shared" ca="1" si="18"/>
        <v>51162.500821917805</v>
      </c>
      <c r="G87">
        <f t="shared" ca="1" si="19"/>
        <v>6553.2</v>
      </c>
      <c r="H87" s="9">
        <f t="shared" ca="1" si="22"/>
        <v>-240.35479452054796</v>
      </c>
      <c r="I87" s="9">
        <f t="shared" ca="1" si="22"/>
        <v>40.317853881278545</v>
      </c>
      <c r="J87" s="9">
        <f t="shared" ca="1" si="22"/>
        <v>0</v>
      </c>
      <c r="K87" s="9">
        <f t="shared" ca="1" si="22"/>
        <v>243.71285684306224</v>
      </c>
      <c r="L87" s="9">
        <f t="shared" ca="1" si="22"/>
        <v>-80.477681126324228</v>
      </c>
      <c r="M87">
        <f t="shared" ca="1" si="20"/>
        <v>56.306426940639263</v>
      </c>
      <c r="N87">
        <f t="shared" ca="1" si="21"/>
        <v>33.730038051750377</v>
      </c>
    </row>
    <row r="88" spans="1:14" x14ac:dyDescent="0.25">
      <c r="A88" s="4">
        <f t="shared" si="14"/>
        <v>0.42418981481481483</v>
      </c>
      <c r="B88" s="3">
        <f>Params!D$29+HOUR(A88-Params!C$29)*3600+MINUTE(A88-Params!C$29)*60+SECOND(A88-Params!C$29)</f>
        <v>1553300650</v>
      </c>
      <c r="C88">
        <f t="shared" si="15"/>
        <v>2</v>
      </c>
      <c r="D88">
        <f t="shared" ca="1" si="16"/>
        <v>6</v>
      </c>
      <c r="E88">
        <f t="shared" ca="1" si="17"/>
        <v>48584.534246575335</v>
      </c>
      <c r="F88">
        <f t="shared" ca="1" si="18"/>
        <v>51364.0900913242</v>
      </c>
      <c r="G88">
        <f t="shared" ca="1" si="19"/>
        <v>6553.2</v>
      </c>
      <c r="H88" s="9">
        <f t="shared" ca="1" si="22"/>
        <v>-240.35479452054796</v>
      </c>
      <c r="I88" s="9">
        <f t="shared" ca="1" si="22"/>
        <v>40.317853881278545</v>
      </c>
      <c r="J88" s="9">
        <f t="shared" ca="1" si="22"/>
        <v>0</v>
      </c>
      <c r="K88" s="9">
        <f t="shared" ca="1" si="22"/>
        <v>243.71285684306224</v>
      </c>
      <c r="L88" s="9">
        <f t="shared" ca="1" si="22"/>
        <v>-80.477681126324228</v>
      </c>
      <c r="M88">
        <f t="shared" ca="1" si="20"/>
        <v>56.308214104515471</v>
      </c>
      <c r="N88">
        <f t="shared" ca="1" si="21"/>
        <v>33.710806697108069</v>
      </c>
    </row>
    <row r="89" spans="1:14" x14ac:dyDescent="0.25">
      <c r="A89" s="4">
        <f t="shared" si="14"/>
        <v>0.42424768518518513</v>
      </c>
      <c r="B89" s="3">
        <f>Params!D$29+HOUR(A89-Params!C$29)*3600+MINUTE(A89-Params!C$29)*60+SECOND(A89-Params!C$29)</f>
        <v>1553300655</v>
      </c>
      <c r="C89">
        <f t="shared" si="15"/>
        <v>2</v>
      </c>
      <c r="D89">
        <f t="shared" ca="1" si="16"/>
        <v>6</v>
      </c>
      <c r="E89">
        <f t="shared" ca="1" si="17"/>
        <v>47382.760273972599</v>
      </c>
      <c r="F89">
        <f t="shared" ca="1" si="18"/>
        <v>51565.679360730588</v>
      </c>
      <c r="G89">
        <f t="shared" ca="1" si="19"/>
        <v>6553.2</v>
      </c>
      <c r="H89" s="9">
        <f t="shared" ca="1" si="22"/>
        <v>-240.35479452054796</v>
      </c>
      <c r="I89" s="9">
        <f t="shared" ca="1" si="22"/>
        <v>40.317853881278545</v>
      </c>
      <c r="J89" s="9">
        <f t="shared" ca="1" si="22"/>
        <v>0</v>
      </c>
      <c r="K89" s="9">
        <f t="shared" ca="1" si="22"/>
        <v>243.71285684306224</v>
      </c>
      <c r="L89" s="9">
        <f t="shared" ca="1" si="22"/>
        <v>-80.477681126324228</v>
      </c>
      <c r="M89">
        <f t="shared" ca="1" si="20"/>
        <v>56.310001268391673</v>
      </c>
      <c r="N89">
        <f t="shared" ca="1" si="21"/>
        <v>33.691575342465754</v>
      </c>
    </row>
    <row r="90" spans="1:14" x14ac:dyDescent="0.25">
      <c r="A90" s="4">
        <f t="shared" si="14"/>
        <v>0.42430555555555555</v>
      </c>
      <c r="B90" s="3">
        <f>Params!D$29+HOUR(A90-Params!C$29)*3600+MINUTE(A90-Params!C$29)*60+SECOND(A90-Params!C$29)</f>
        <v>1553300660</v>
      </c>
      <c r="C90">
        <f t="shared" si="15"/>
        <v>2</v>
      </c>
      <c r="D90">
        <f t="shared" ca="1" si="16"/>
        <v>6</v>
      </c>
      <c r="E90">
        <f t="shared" ca="1" si="17"/>
        <v>46180.986301369863</v>
      </c>
      <c r="F90">
        <f t="shared" ca="1" si="18"/>
        <v>51767.268630136983</v>
      </c>
      <c r="G90">
        <f t="shared" ca="1" si="19"/>
        <v>6553.2</v>
      </c>
      <c r="H90" s="9">
        <f t="shared" ca="1" si="22"/>
        <v>-240.35479452054796</v>
      </c>
      <c r="I90" s="9">
        <f t="shared" ca="1" si="22"/>
        <v>40.317853881278545</v>
      </c>
      <c r="J90" s="9">
        <f t="shared" ca="1" si="22"/>
        <v>0</v>
      </c>
      <c r="K90" s="9">
        <f t="shared" ca="1" si="22"/>
        <v>243.71285684306224</v>
      </c>
      <c r="L90" s="9">
        <f t="shared" ca="1" si="22"/>
        <v>-80.477681126324228</v>
      </c>
      <c r="M90">
        <f t="shared" ca="1" si="20"/>
        <v>56.311788432267882</v>
      </c>
      <c r="N90">
        <f t="shared" ca="1" si="21"/>
        <v>33.672343987823439</v>
      </c>
    </row>
    <row r="91" spans="1:14" x14ac:dyDescent="0.25">
      <c r="A91" s="4">
        <f t="shared" si="14"/>
        <v>0.42436342592592591</v>
      </c>
      <c r="B91" s="3">
        <f>Params!D$29+HOUR(A91-Params!C$29)*3600+MINUTE(A91-Params!C$29)*60+SECOND(A91-Params!C$29)</f>
        <v>1553300665</v>
      </c>
      <c r="C91">
        <f t="shared" si="15"/>
        <v>2</v>
      </c>
      <c r="D91">
        <f t="shared" ca="1" si="16"/>
        <v>6</v>
      </c>
      <c r="E91">
        <f t="shared" ca="1" si="17"/>
        <v>44979.212328767113</v>
      </c>
      <c r="F91">
        <f t="shared" ca="1" si="18"/>
        <v>51968.857899543378</v>
      </c>
      <c r="G91">
        <f t="shared" ca="1" si="19"/>
        <v>6553.2</v>
      </c>
      <c r="H91" s="9">
        <f t="shared" ca="1" si="22"/>
        <v>-240.35479452054796</v>
      </c>
      <c r="I91" s="9">
        <f t="shared" ca="1" si="22"/>
        <v>40.317853881278545</v>
      </c>
      <c r="J91" s="9">
        <f t="shared" ca="1" si="22"/>
        <v>0</v>
      </c>
      <c r="K91" s="9">
        <f t="shared" ca="1" si="22"/>
        <v>243.71285684306224</v>
      </c>
      <c r="L91" s="9">
        <f t="shared" ca="1" si="22"/>
        <v>-80.477681126324228</v>
      </c>
      <c r="M91">
        <f t="shared" ca="1" si="20"/>
        <v>56.313575596144084</v>
      </c>
      <c r="N91">
        <f t="shared" ca="1" si="21"/>
        <v>33.653112633181124</v>
      </c>
    </row>
    <row r="92" spans="1:14" x14ac:dyDescent="0.25">
      <c r="A92" s="4">
        <f t="shared" si="14"/>
        <v>0.42442129629629632</v>
      </c>
      <c r="B92" s="3">
        <f>Params!D$29+HOUR(A92-Params!C$29)*3600+MINUTE(A92-Params!C$29)*60+SECOND(A92-Params!C$29)</f>
        <v>1553300670</v>
      </c>
      <c r="C92">
        <f t="shared" si="15"/>
        <v>2</v>
      </c>
      <c r="D92">
        <f t="shared" ca="1" si="16"/>
        <v>6</v>
      </c>
      <c r="E92">
        <f t="shared" ca="1" si="17"/>
        <v>43777.438356164377</v>
      </c>
      <c r="F92">
        <f t="shared" ca="1" si="18"/>
        <v>52170.447168949773</v>
      </c>
      <c r="G92">
        <f t="shared" ca="1" si="19"/>
        <v>6553.2</v>
      </c>
      <c r="H92" s="9">
        <f t="shared" ca="1" si="22"/>
        <v>-240.35479452054796</v>
      </c>
      <c r="I92" s="9">
        <f t="shared" ca="1" si="22"/>
        <v>40.317853881278545</v>
      </c>
      <c r="J92" s="9">
        <f t="shared" ca="1" si="22"/>
        <v>0</v>
      </c>
      <c r="K92" s="9">
        <f t="shared" ca="1" si="22"/>
        <v>243.71285684306224</v>
      </c>
      <c r="L92" s="9">
        <f t="shared" ca="1" si="22"/>
        <v>-80.477681126324228</v>
      </c>
      <c r="M92">
        <f t="shared" ca="1" si="20"/>
        <v>56.315362760020292</v>
      </c>
      <c r="N92">
        <f t="shared" ca="1" si="21"/>
        <v>33.633881278538809</v>
      </c>
    </row>
    <row r="93" spans="1:14" x14ac:dyDescent="0.25">
      <c r="A93" s="4">
        <f t="shared" si="14"/>
        <v>0.42447916666666669</v>
      </c>
      <c r="B93" s="3">
        <f>Params!D$29+HOUR(A93-Params!C$29)*3600+MINUTE(A93-Params!C$29)*60+SECOND(A93-Params!C$29)</f>
        <v>1553300675</v>
      </c>
      <c r="C93">
        <f t="shared" si="15"/>
        <v>2</v>
      </c>
      <c r="D93">
        <f t="shared" ca="1" si="16"/>
        <v>6</v>
      </c>
      <c r="E93">
        <f t="shared" ca="1" si="17"/>
        <v>42575.664383561641</v>
      </c>
      <c r="F93">
        <f t="shared" ca="1" si="18"/>
        <v>52372.036438356168</v>
      </c>
      <c r="G93">
        <f t="shared" ca="1" si="19"/>
        <v>6553.2</v>
      </c>
      <c r="H93" s="9">
        <f t="shared" ca="1" si="22"/>
        <v>-240.35479452054796</v>
      </c>
      <c r="I93" s="9">
        <f t="shared" ca="1" si="22"/>
        <v>40.317853881278545</v>
      </c>
      <c r="J93" s="9">
        <f t="shared" ca="1" si="22"/>
        <v>0</v>
      </c>
      <c r="K93" s="9">
        <f t="shared" ca="1" si="22"/>
        <v>243.71285684306224</v>
      </c>
      <c r="L93" s="9">
        <f t="shared" ca="1" si="22"/>
        <v>-80.477681126324228</v>
      </c>
      <c r="M93">
        <f t="shared" ca="1" si="20"/>
        <v>56.317149923896494</v>
      </c>
      <c r="N93">
        <f t="shared" ca="1" si="21"/>
        <v>33.614649923896501</v>
      </c>
    </row>
    <row r="94" spans="1:14" x14ac:dyDescent="0.25">
      <c r="A94" s="4">
        <f t="shared" si="14"/>
        <v>0.42453703703703699</v>
      </c>
      <c r="B94" s="3">
        <f>Params!D$29+HOUR(A94-Params!C$29)*3600+MINUTE(A94-Params!C$29)*60+SECOND(A94-Params!C$29)</f>
        <v>1553300680</v>
      </c>
      <c r="C94">
        <f t="shared" si="15"/>
        <v>2</v>
      </c>
      <c r="D94">
        <f t="shared" ca="1" si="16"/>
        <v>6</v>
      </c>
      <c r="E94">
        <f t="shared" ca="1" si="17"/>
        <v>41373.890410958906</v>
      </c>
      <c r="F94">
        <f t="shared" ca="1" si="18"/>
        <v>52573.625707762556</v>
      </c>
      <c r="G94">
        <f t="shared" ca="1" si="19"/>
        <v>6553.2</v>
      </c>
      <c r="H94" s="9">
        <f t="shared" ca="1" si="22"/>
        <v>-240.35479452054796</v>
      </c>
      <c r="I94" s="9">
        <f t="shared" ca="1" si="22"/>
        <v>40.317853881278545</v>
      </c>
      <c r="J94" s="9">
        <f t="shared" ca="1" si="22"/>
        <v>0</v>
      </c>
      <c r="K94" s="9">
        <f t="shared" ca="1" si="22"/>
        <v>243.71285684306224</v>
      </c>
      <c r="L94" s="9">
        <f t="shared" ca="1" si="22"/>
        <v>-80.477681126324228</v>
      </c>
      <c r="M94">
        <f t="shared" ca="1" si="20"/>
        <v>56.318937087772703</v>
      </c>
      <c r="N94">
        <f t="shared" ca="1" si="21"/>
        <v>33.595418569254186</v>
      </c>
    </row>
    <row r="95" spans="1:14" x14ac:dyDescent="0.25">
      <c r="A95" s="4">
        <f t="shared" si="14"/>
        <v>0.42459490740740741</v>
      </c>
      <c r="B95" s="3">
        <f>Params!D$29+HOUR(A95-Params!C$29)*3600+MINUTE(A95-Params!C$29)*60+SECOND(A95-Params!C$29)</f>
        <v>1553300685</v>
      </c>
      <c r="C95">
        <f t="shared" si="15"/>
        <v>2</v>
      </c>
      <c r="D95">
        <f t="shared" ca="1" si="16"/>
        <v>6</v>
      </c>
      <c r="E95">
        <f t="shared" ca="1" si="17"/>
        <v>40172.116438356155</v>
      </c>
      <c r="F95">
        <f t="shared" ca="1" si="18"/>
        <v>52775.214977168951</v>
      </c>
      <c r="G95">
        <f t="shared" ca="1" si="19"/>
        <v>6553.2</v>
      </c>
      <c r="H95" s="9">
        <f t="shared" ca="1" si="22"/>
        <v>-240.35479452054796</v>
      </c>
      <c r="I95" s="9">
        <f t="shared" ca="1" si="22"/>
        <v>40.317853881278545</v>
      </c>
      <c r="J95" s="9">
        <f t="shared" ca="1" si="22"/>
        <v>0</v>
      </c>
      <c r="K95" s="9">
        <f t="shared" ca="1" si="22"/>
        <v>243.71285684306224</v>
      </c>
      <c r="L95" s="9">
        <f t="shared" ca="1" si="22"/>
        <v>-80.477681126324228</v>
      </c>
      <c r="M95">
        <f t="shared" ca="1" si="20"/>
        <v>56.320724251648905</v>
      </c>
      <c r="N95">
        <f t="shared" ca="1" si="21"/>
        <v>33.576187214611871</v>
      </c>
    </row>
    <row r="96" spans="1:14" x14ac:dyDescent="0.25">
      <c r="A96" s="4">
        <f t="shared" si="14"/>
        <v>0.42465277777777777</v>
      </c>
      <c r="B96" s="3">
        <f>Params!D$29+HOUR(A96-Params!C$29)*3600+MINUTE(A96-Params!C$29)*60+SECOND(A96-Params!C$29)</f>
        <v>1553300690</v>
      </c>
      <c r="C96">
        <f t="shared" si="15"/>
        <v>2</v>
      </c>
      <c r="D96">
        <f t="shared" ca="1" si="16"/>
        <v>6</v>
      </c>
      <c r="E96">
        <f t="shared" ca="1" si="17"/>
        <v>38970.34246575342</v>
      </c>
      <c r="F96">
        <f t="shared" ca="1" si="18"/>
        <v>52976.804246575339</v>
      </c>
      <c r="G96">
        <f t="shared" ca="1" si="19"/>
        <v>6553.2</v>
      </c>
      <c r="H96" s="9">
        <f t="shared" ca="1" si="22"/>
        <v>-240.35479452054796</v>
      </c>
      <c r="I96" s="9">
        <f t="shared" ca="1" si="22"/>
        <v>40.317853881278545</v>
      </c>
      <c r="J96" s="9">
        <f t="shared" ca="1" si="22"/>
        <v>0</v>
      </c>
      <c r="K96" s="9">
        <f t="shared" ca="1" si="22"/>
        <v>243.71285684306224</v>
      </c>
      <c r="L96" s="9">
        <f t="shared" ca="1" si="22"/>
        <v>-80.477681126324228</v>
      </c>
      <c r="M96">
        <f t="shared" ca="1" si="20"/>
        <v>56.322511415525113</v>
      </c>
      <c r="N96">
        <f t="shared" ca="1" si="21"/>
        <v>33.556955859969555</v>
      </c>
    </row>
    <row r="97" spans="1:14" x14ac:dyDescent="0.25">
      <c r="A97" s="4">
        <f t="shared" si="14"/>
        <v>0.42471064814814818</v>
      </c>
      <c r="B97" s="3">
        <f>Params!D$29+HOUR(A97-Params!C$29)*3600+MINUTE(A97-Params!C$29)*60+SECOND(A97-Params!C$29)</f>
        <v>1553300695</v>
      </c>
      <c r="C97">
        <f t="shared" si="15"/>
        <v>2</v>
      </c>
      <c r="D97">
        <f t="shared" ca="1" si="16"/>
        <v>6</v>
      </c>
      <c r="E97">
        <f t="shared" ca="1" si="17"/>
        <v>37768.568493150684</v>
      </c>
      <c r="F97">
        <f t="shared" ca="1" si="18"/>
        <v>53178.393515981734</v>
      </c>
      <c r="G97">
        <f t="shared" ca="1" si="19"/>
        <v>6553.2</v>
      </c>
      <c r="H97" s="9">
        <f t="shared" ca="1" si="22"/>
        <v>-240.35479452054796</v>
      </c>
      <c r="I97" s="9">
        <f t="shared" ca="1" si="22"/>
        <v>40.317853881278545</v>
      </c>
      <c r="J97" s="9">
        <f t="shared" ca="1" si="22"/>
        <v>0</v>
      </c>
      <c r="K97" s="9">
        <f t="shared" ca="1" si="22"/>
        <v>243.71285684306224</v>
      </c>
      <c r="L97" s="9">
        <f t="shared" ca="1" si="22"/>
        <v>-80.477681126324228</v>
      </c>
      <c r="M97">
        <f t="shared" ca="1" si="20"/>
        <v>56.324298579401315</v>
      </c>
      <c r="N97">
        <f t="shared" ca="1" si="21"/>
        <v>33.537724505327247</v>
      </c>
    </row>
    <row r="98" spans="1:14" x14ac:dyDescent="0.25">
      <c r="A98" s="4">
        <f t="shared" si="14"/>
        <v>0.42476851851851855</v>
      </c>
      <c r="B98" s="3">
        <f>Params!D$29+HOUR(A98-Params!C$29)*3600+MINUTE(A98-Params!C$29)*60+SECOND(A98-Params!C$29)</f>
        <v>1553300700</v>
      </c>
      <c r="C98">
        <f t="shared" si="15"/>
        <v>2</v>
      </c>
      <c r="D98">
        <f t="shared" ca="1" si="16"/>
        <v>6</v>
      </c>
      <c r="E98">
        <f t="shared" ca="1" si="17"/>
        <v>36566.794520547934</v>
      </c>
      <c r="F98">
        <f t="shared" ca="1" si="18"/>
        <v>53379.982785388129</v>
      </c>
      <c r="G98">
        <f t="shared" ca="1" si="19"/>
        <v>6553.2</v>
      </c>
      <c r="H98" s="9">
        <f t="shared" ca="1" si="22"/>
        <v>-240.35479452054796</v>
      </c>
      <c r="I98" s="9">
        <f t="shared" ca="1" si="22"/>
        <v>40.317853881278545</v>
      </c>
      <c r="J98" s="9">
        <f t="shared" ca="1" si="22"/>
        <v>0</v>
      </c>
      <c r="K98" s="9">
        <f t="shared" ca="1" si="22"/>
        <v>243.71285684306224</v>
      </c>
      <c r="L98" s="9">
        <f t="shared" ca="1" si="22"/>
        <v>-80.477681126324228</v>
      </c>
      <c r="M98">
        <f t="shared" ca="1" si="20"/>
        <v>56.326085743277517</v>
      </c>
      <c r="N98">
        <f t="shared" ca="1" si="21"/>
        <v>33.518493150684932</v>
      </c>
    </row>
    <row r="99" spans="1:14" x14ac:dyDescent="0.25">
      <c r="A99" s="4">
        <f t="shared" si="14"/>
        <v>0.42482638888888885</v>
      </c>
      <c r="B99" s="3">
        <f>Params!D$29+HOUR(A99-Params!C$29)*3600+MINUTE(A99-Params!C$29)*60+SECOND(A99-Params!C$29)</f>
        <v>1553300705</v>
      </c>
      <c r="C99">
        <f t="shared" si="15"/>
        <v>2</v>
      </c>
      <c r="D99">
        <f t="shared" ca="1" si="16"/>
        <v>6</v>
      </c>
      <c r="E99">
        <f t="shared" ca="1" si="17"/>
        <v>35365.020547945198</v>
      </c>
      <c r="F99">
        <f t="shared" ca="1" si="18"/>
        <v>53581.572054794524</v>
      </c>
      <c r="G99">
        <f t="shared" ca="1" si="19"/>
        <v>6553.2</v>
      </c>
      <c r="H99" s="9">
        <f t="shared" ca="1" si="22"/>
        <v>-240.35479452054796</v>
      </c>
      <c r="I99" s="9">
        <f t="shared" ca="1" si="22"/>
        <v>40.317853881278545</v>
      </c>
      <c r="J99" s="9">
        <f t="shared" ca="1" si="22"/>
        <v>0</v>
      </c>
      <c r="K99" s="9">
        <f t="shared" ca="1" si="22"/>
        <v>243.71285684306224</v>
      </c>
      <c r="L99" s="9">
        <f t="shared" ca="1" si="22"/>
        <v>-80.477681126324228</v>
      </c>
      <c r="M99">
        <f t="shared" ca="1" si="20"/>
        <v>56.327872907153726</v>
      </c>
      <c r="N99">
        <f t="shared" ca="1" si="21"/>
        <v>33.499261796042617</v>
      </c>
    </row>
    <row r="100" spans="1:14" x14ac:dyDescent="0.25">
      <c r="A100" s="4">
        <f t="shared" si="14"/>
        <v>0.42488425925925927</v>
      </c>
      <c r="B100" s="3">
        <f>Params!D$29+HOUR(A100-Params!C$29)*3600+MINUTE(A100-Params!C$29)*60+SECOND(A100-Params!C$29)</f>
        <v>1553300710</v>
      </c>
      <c r="C100">
        <f t="shared" si="15"/>
        <v>2</v>
      </c>
      <c r="D100">
        <f t="shared" ca="1" si="16"/>
        <v>6</v>
      </c>
      <c r="E100">
        <f t="shared" ca="1" si="17"/>
        <v>34163.246575342462</v>
      </c>
      <c r="F100">
        <f t="shared" ca="1" si="18"/>
        <v>53783.161324200912</v>
      </c>
      <c r="G100">
        <f t="shared" ca="1" si="19"/>
        <v>6553.2</v>
      </c>
      <c r="H100" s="9">
        <f t="shared" ca="1" si="22"/>
        <v>-240.35479452054796</v>
      </c>
      <c r="I100" s="9">
        <f t="shared" ca="1" si="22"/>
        <v>40.317853881278545</v>
      </c>
      <c r="J100" s="9">
        <f t="shared" ca="1" si="22"/>
        <v>0</v>
      </c>
      <c r="K100" s="9">
        <f t="shared" ca="1" si="22"/>
        <v>243.71285684306224</v>
      </c>
      <c r="L100" s="9">
        <f t="shared" ca="1" si="22"/>
        <v>-80.477681126324228</v>
      </c>
      <c r="M100">
        <f t="shared" ca="1" si="20"/>
        <v>56.329660071029927</v>
      </c>
      <c r="N100">
        <f t="shared" ca="1" si="21"/>
        <v>33.480030441400302</v>
      </c>
    </row>
    <row r="101" spans="1:14" x14ac:dyDescent="0.25">
      <c r="A101" s="4">
        <f t="shared" si="14"/>
        <v>0.42494212962962963</v>
      </c>
      <c r="B101" s="3">
        <f>Params!D$29+HOUR(A101-Params!C$29)*3600+MINUTE(A101-Params!C$29)*60+SECOND(A101-Params!C$29)</f>
        <v>1553300715</v>
      </c>
      <c r="C101">
        <f t="shared" si="15"/>
        <v>2</v>
      </c>
      <c r="D101">
        <f t="shared" ca="1" si="16"/>
        <v>6</v>
      </c>
      <c r="E101">
        <f t="shared" ca="1" si="17"/>
        <v>32961.472602739726</v>
      </c>
      <c r="F101">
        <f t="shared" ca="1" si="18"/>
        <v>53984.750593607307</v>
      </c>
      <c r="G101">
        <f t="shared" ca="1" si="19"/>
        <v>6553.2</v>
      </c>
      <c r="H101" s="9">
        <f t="shared" ca="1" si="22"/>
        <v>-240.35479452054796</v>
      </c>
      <c r="I101" s="9">
        <f t="shared" ca="1" si="22"/>
        <v>40.317853881278545</v>
      </c>
      <c r="J101" s="9">
        <f t="shared" ca="1" si="22"/>
        <v>0</v>
      </c>
      <c r="K101" s="9">
        <f t="shared" ca="1" si="22"/>
        <v>243.71285684306224</v>
      </c>
      <c r="L101" s="9">
        <f t="shared" ca="1" si="22"/>
        <v>-80.477681126324228</v>
      </c>
      <c r="M101">
        <f t="shared" ca="1" si="20"/>
        <v>56.331447234906136</v>
      </c>
      <c r="N101">
        <f t="shared" ca="1" si="21"/>
        <v>33.460799086757987</v>
      </c>
    </row>
    <row r="102" spans="1:14" x14ac:dyDescent="0.25">
      <c r="A102" s="4">
        <f t="shared" si="14"/>
        <v>0.42499999999999999</v>
      </c>
      <c r="B102" s="3">
        <f>Params!D$29+HOUR(A102-Params!C$29)*3600+MINUTE(A102-Params!C$29)*60+SECOND(A102-Params!C$29)</f>
        <v>1553300720</v>
      </c>
      <c r="C102">
        <f t="shared" si="15"/>
        <v>2</v>
      </c>
      <c r="D102">
        <f t="shared" ca="1" si="16"/>
        <v>6</v>
      </c>
      <c r="E102">
        <f t="shared" ca="1" si="17"/>
        <v>31759.698630136976</v>
      </c>
      <c r="F102">
        <f t="shared" ca="1" si="18"/>
        <v>54186.339863013694</v>
      </c>
      <c r="G102">
        <f t="shared" ca="1" si="19"/>
        <v>6553.2</v>
      </c>
      <c r="H102" s="9">
        <f t="shared" ca="1" si="22"/>
        <v>-240.35479452054796</v>
      </c>
      <c r="I102" s="9">
        <f t="shared" ca="1" si="22"/>
        <v>40.317853881278545</v>
      </c>
      <c r="J102" s="9">
        <f t="shared" ca="1" si="22"/>
        <v>0</v>
      </c>
      <c r="K102" s="9">
        <f t="shared" ca="1" si="22"/>
        <v>243.71285684306224</v>
      </c>
      <c r="L102" s="9">
        <f t="shared" ca="1" si="22"/>
        <v>-80.477681126324228</v>
      </c>
      <c r="M102">
        <f t="shared" ca="1" si="20"/>
        <v>56.333234398782338</v>
      </c>
      <c r="N102">
        <f t="shared" ca="1" si="21"/>
        <v>33.441567732115679</v>
      </c>
    </row>
    <row r="103" spans="1:14" x14ac:dyDescent="0.25">
      <c r="A103" s="4">
        <f t="shared" si="14"/>
        <v>0.42505787037037041</v>
      </c>
      <c r="B103" s="3">
        <f>Params!D$29+HOUR(A103-Params!C$29)*3600+MINUTE(A103-Params!C$29)*60+SECOND(A103-Params!C$29)</f>
        <v>1553300725</v>
      </c>
      <c r="C103">
        <f t="shared" si="15"/>
        <v>2</v>
      </c>
      <c r="D103">
        <f t="shared" ca="1" si="16"/>
        <v>6</v>
      </c>
      <c r="E103">
        <f t="shared" ca="1" si="17"/>
        <v>30557.92465753424</v>
      </c>
      <c r="F103">
        <f t="shared" ca="1" si="18"/>
        <v>54387.929132420089</v>
      </c>
      <c r="G103">
        <f t="shared" ca="1" si="19"/>
        <v>6553.2</v>
      </c>
      <c r="H103" s="9">
        <f t="shared" ca="1" si="22"/>
        <v>-240.35479452054796</v>
      </c>
      <c r="I103" s="9">
        <f t="shared" ca="1" si="22"/>
        <v>40.317853881278545</v>
      </c>
      <c r="J103" s="9">
        <f t="shared" ca="1" si="22"/>
        <v>0</v>
      </c>
      <c r="K103" s="9">
        <f t="shared" ca="1" si="22"/>
        <v>243.71285684306224</v>
      </c>
      <c r="L103" s="9">
        <f t="shared" ca="1" si="22"/>
        <v>-80.477681126324228</v>
      </c>
      <c r="M103">
        <f t="shared" ca="1" si="20"/>
        <v>56.335021562658547</v>
      </c>
      <c r="N103">
        <f t="shared" ca="1" si="21"/>
        <v>33.422336377473364</v>
      </c>
    </row>
    <row r="104" spans="1:14" x14ac:dyDescent="0.25">
      <c r="A104" s="4">
        <f t="shared" si="14"/>
        <v>0.42511574074074071</v>
      </c>
      <c r="B104" s="3">
        <f>Params!D$29+HOUR(A104-Params!C$29)*3600+MINUTE(A104-Params!C$29)*60+SECOND(A104-Params!C$29)</f>
        <v>1553300730</v>
      </c>
      <c r="C104">
        <f t="shared" si="15"/>
        <v>2</v>
      </c>
      <c r="D104">
        <f t="shared" ca="1" si="16"/>
        <v>6</v>
      </c>
      <c r="E104">
        <f t="shared" ca="1" si="17"/>
        <v>29356.150684931505</v>
      </c>
      <c r="F104">
        <f t="shared" ca="1" si="18"/>
        <v>54589.518401826484</v>
      </c>
      <c r="G104">
        <f t="shared" ca="1" si="19"/>
        <v>6553.2</v>
      </c>
      <c r="H104" s="9">
        <f t="shared" ca="1" si="22"/>
        <v>-240.35479452054796</v>
      </c>
      <c r="I104" s="9">
        <f t="shared" ca="1" si="22"/>
        <v>40.317853881278545</v>
      </c>
      <c r="J104" s="9">
        <f t="shared" ca="1" si="22"/>
        <v>0</v>
      </c>
      <c r="K104" s="9">
        <f t="shared" ca="1" si="22"/>
        <v>243.71285684306224</v>
      </c>
      <c r="L104" s="9">
        <f t="shared" ca="1" si="22"/>
        <v>-80.477681126324228</v>
      </c>
      <c r="M104">
        <f t="shared" ca="1" si="20"/>
        <v>56.336808726534748</v>
      </c>
      <c r="N104">
        <f t="shared" ca="1" si="21"/>
        <v>33.403105022831049</v>
      </c>
    </row>
    <row r="105" spans="1:14" x14ac:dyDescent="0.25">
      <c r="A105" s="4">
        <f t="shared" si="14"/>
        <v>0.42517361111111113</v>
      </c>
      <c r="B105" s="3">
        <f>Params!D$29+HOUR(A105-Params!C$29)*3600+MINUTE(A105-Params!C$29)*60+SECOND(A105-Params!C$29)</f>
        <v>1553300735</v>
      </c>
      <c r="C105">
        <f t="shared" si="15"/>
        <v>2</v>
      </c>
      <c r="D105">
        <f t="shared" ca="1" si="16"/>
        <v>6</v>
      </c>
      <c r="E105">
        <f t="shared" ca="1" si="17"/>
        <v>28154.376712328769</v>
      </c>
      <c r="F105">
        <f t="shared" ca="1" si="18"/>
        <v>54791.10767123288</v>
      </c>
      <c r="G105">
        <f t="shared" ca="1" si="19"/>
        <v>6553.2</v>
      </c>
      <c r="H105" s="9">
        <f t="shared" ca="1" si="22"/>
        <v>-240.35479452054796</v>
      </c>
      <c r="I105" s="9">
        <f t="shared" ca="1" si="22"/>
        <v>40.317853881278545</v>
      </c>
      <c r="J105" s="9">
        <f t="shared" ca="1" si="22"/>
        <v>0</v>
      </c>
      <c r="K105" s="9">
        <f t="shared" ca="1" si="22"/>
        <v>243.71285684306224</v>
      </c>
      <c r="L105" s="9">
        <f t="shared" ca="1" si="22"/>
        <v>-80.477681126324228</v>
      </c>
      <c r="M105">
        <f t="shared" ca="1" si="20"/>
        <v>56.338595890410957</v>
      </c>
      <c r="N105">
        <f t="shared" ca="1" si="21"/>
        <v>33.383873668188734</v>
      </c>
    </row>
    <row r="106" spans="1:14" x14ac:dyDescent="0.25">
      <c r="A106" s="4">
        <f t="shared" si="14"/>
        <v>0.42523148148148149</v>
      </c>
      <c r="B106" s="3">
        <f>Params!D$29+HOUR(A106-Params!C$29)*3600+MINUTE(A106-Params!C$29)*60+SECOND(A106-Params!C$29)</f>
        <v>1553300740</v>
      </c>
      <c r="C106">
        <f t="shared" si="15"/>
        <v>2</v>
      </c>
      <c r="D106">
        <f t="shared" ca="1" si="16"/>
        <v>6</v>
      </c>
      <c r="E106">
        <f t="shared" ca="1" si="17"/>
        <v>26952.602739726019</v>
      </c>
      <c r="F106">
        <f t="shared" ca="1" si="18"/>
        <v>54992.696940639275</v>
      </c>
      <c r="G106">
        <f t="shared" ca="1" si="19"/>
        <v>6553.2</v>
      </c>
      <c r="H106" s="9">
        <f t="shared" ca="1" si="22"/>
        <v>-240.35479452054796</v>
      </c>
      <c r="I106" s="9">
        <f t="shared" ca="1" si="22"/>
        <v>40.317853881278545</v>
      </c>
      <c r="J106" s="9">
        <f t="shared" ca="1" si="22"/>
        <v>0</v>
      </c>
      <c r="K106" s="9">
        <f t="shared" ca="1" si="22"/>
        <v>243.71285684306224</v>
      </c>
      <c r="L106" s="9">
        <f t="shared" ca="1" si="22"/>
        <v>-80.477681126324228</v>
      </c>
      <c r="M106">
        <f t="shared" ca="1" si="20"/>
        <v>56.340383054287159</v>
      </c>
      <c r="N106">
        <f t="shared" ca="1" si="21"/>
        <v>33.364642313546419</v>
      </c>
    </row>
    <row r="107" spans="1:14" x14ac:dyDescent="0.25">
      <c r="A107" s="4">
        <f t="shared" si="14"/>
        <v>0.42528935185185185</v>
      </c>
      <c r="B107" s="3">
        <f>Params!D$29+HOUR(A107-Params!C$29)*3600+MINUTE(A107-Params!C$29)*60+SECOND(A107-Params!C$29)</f>
        <v>1553300745</v>
      </c>
      <c r="C107">
        <f t="shared" si="15"/>
        <v>2</v>
      </c>
      <c r="D107">
        <f t="shared" ca="1" si="16"/>
        <v>6</v>
      </c>
      <c r="E107">
        <f t="shared" ca="1" si="17"/>
        <v>25750.828767123283</v>
      </c>
      <c r="F107">
        <f t="shared" ca="1" si="18"/>
        <v>55194.286210045662</v>
      </c>
      <c r="G107">
        <f t="shared" ca="1" si="19"/>
        <v>6553.2</v>
      </c>
      <c r="H107" s="9">
        <f t="shared" ca="1" si="22"/>
        <v>-240.35479452054796</v>
      </c>
      <c r="I107" s="9">
        <f t="shared" ca="1" si="22"/>
        <v>40.317853881278545</v>
      </c>
      <c r="J107" s="9">
        <f t="shared" ca="1" si="22"/>
        <v>0</v>
      </c>
      <c r="K107" s="9">
        <f t="shared" ca="1" si="22"/>
        <v>243.71285684306224</v>
      </c>
      <c r="L107" s="9">
        <f t="shared" ca="1" si="22"/>
        <v>-80.477681126324228</v>
      </c>
      <c r="M107">
        <f t="shared" ca="1" si="20"/>
        <v>56.342170218163368</v>
      </c>
      <c r="N107">
        <f t="shared" ca="1" si="21"/>
        <v>33.345410958904111</v>
      </c>
    </row>
    <row r="108" spans="1:14" x14ac:dyDescent="0.25">
      <c r="A108" s="4">
        <f t="shared" si="14"/>
        <v>0.42534722222222227</v>
      </c>
      <c r="B108" s="3">
        <f>Params!D$29+HOUR(A108-Params!C$29)*3600+MINUTE(A108-Params!C$29)*60+SECOND(A108-Params!C$29)</f>
        <v>1553300750</v>
      </c>
      <c r="C108">
        <f t="shared" si="15"/>
        <v>2</v>
      </c>
      <c r="D108">
        <f t="shared" ca="1" si="16"/>
        <v>6</v>
      </c>
      <c r="E108">
        <f t="shared" ca="1" si="17"/>
        <v>24549.054794520547</v>
      </c>
      <c r="F108">
        <f t="shared" ca="1" si="18"/>
        <v>55395.87547945205</v>
      </c>
      <c r="G108">
        <f t="shared" ca="1" si="19"/>
        <v>6553.2</v>
      </c>
      <c r="H108" s="9">
        <f t="shared" ca="1" si="22"/>
        <v>-240.35479452054796</v>
      </c>
      <c r="I108" s="9">
        <f t="shared" ca="1" si="22"/>
        <v>40.317853881278545</v>
      </c>
      <c r="J108" s="9">
        <f t="shared" ca="1" si="22"/>
        <v>0</v>
      </c>
      <c r="K108" s="9">
        <f t="shared" ca="1" si="22"/>
        <v>243.71285684306224</v>
      </c>
      <c r="L108" s="9">
        <f t="shared" ca="1" si="22"/>
        <v>-80.477681126324228</v>
      </c>
      <c r="M108">
        <f t="shared" ca="1" si="20"/>
        <v>56.343957382039569</v>
      </c>
      <c r="N108">
        <f t="shared" ca="1" si="21"/>
        <v>33.326179604261796</v>
      </c>
    </row>
    <row r="109" spans="1:14" x14ac:dyDescent="0.25">
      <c r="A109" s="4">
        <f t="shared" si="14"/>
        <v>0.42540509259259257</v>
      </c>
      <c r="B109" s="3">
        <f>Params!D$29+HOUR(A109-Params!C$29)*3600+MINUTE(A109-Params!C$29)*60+SECOND(A109-Params!C$29)</f>
        <v>1553300755</v>
      </c>
      <c r="C109">
        <f t="shared" si="15"/>
        <v>2</v>
      </c>
      <c r="D109">
        <f t="shared" ca="1" si="16"/>
        <v>6</v>
      </c>
      <c r="E109">
        <f t="shared" ca="1" si="17"/>
        <v>23347.280821917797</v>
      </c>
      <c r="F109">
        <f t="shared" ca="1" si="18"/>
        <v>55597.464748858445</v>
      </c>
      <c r="G109">
        <f t="shared" ca="1" si="19"/>
        <v>6553.2</v>
      </c>
      <c r="H109" s="9">
        <f t="shared" ca="1" si="22"/>
        <v>-240.35479452054796</v>
      </c>
      <c r="I109" s="9">
        <f t="shared" ca="1" si="22"/>
        <v>40.317853881278545</v>
      </c>
      <c r="J109" s="9">
        <f t="shared" ca="1" si="22"/>
        <v>0</v>
      </c>
      <c r="K109" s="9">
        <f t="shared" ca="1" si="22"/>
        <v>243.71285684306224</v>
      </c>
      <c r="L109" s="9">
        <f t="shared" ca="1" si="22"/>
        <v>-80.477681126324228</v>
      </c>
      <c r="M109">
        <f t="shared" ca="1" si="20"/>
        <v>56.345744545915778</v>
      </c>
      <c r="N109">
        <f t="shared" ca="1" si="21"/>
        <v>33.306948249619481</v>
      </c>
    </row>
    <row r="110" spans="1:14" x14ac:dyDescent="0.25">
      <c r="A110" s="4">
        <f t="shared" si="14"/>
        <v>0.42546296296296293</v>
      </c>
      <c r="B110" s="3">
        <f>Params!D$29+HOUR(A110-Params!C$29)*3600+MINUTE(A110-Params!C$29)*60+SECOND(A110-Params!C$29)</f>
        <v>1553300760</v>
      </c>
      <c r="C110">
        <f t="shared" si="15"/>
        <v>2</v>
      </c>
      <c r="D110">
        <f t="shared" ca="1" si="16"/>
        <v>6</v>
      </c>
      <c r="E110">
        <f t="shared" ca="1" si="17"/>
        <v>22145.506849315061</v>
      </c>
      <c r="F110">
        <f t="shared" ca="1" si="18"/>
        <v>55799.05401826484</v>
      </c>
      <c r="G110">
        <f t="shared" ca="1" si="19"/>
        <v>6553.2</v>
      </c>
      <c r="H110" s="9">
        <f t="shared" ca="1" si="22"/>
        <v>-240.35479452054796</v>
      </c>
      <c r="I110" s="9">
        <f t="shared" ca="1" si="22"/>
        <v>40.317853881278545</v>
      </c>
      <c r="J110" s="9">
        <f t="shared" ca="1" si="22"/>
        <v>0</v>
      </c>
      <c r="K110" s="9">
        <f t="shared" ca="1" si="22"/>
        <v>243.71285684306224</v>
      </c>
      <c r="L110" s="9">
        <f t="shared" ca="1" si="22"/>
        <v>-80.477681126324228</v>
      </c>
      <c r="M110">
        <f t="shared" ca="1" si="20"/>
        <v>56.34753170979198</v>
      </c>
      <c r="N110">
        <f t="shared" ca="1" si="21"/>
        <v>33.287716894977166</v>
      </c>
    </row>
    <row r="111" spans="1:14" x14ac:dyDescent="0.25">
      <c r="A111" s="4">
        <f t="shared" si="14"/>
        <v>0.42552083333333335</v>
      </c>
      <c r="B111" s="3">
        <f>Params!D$29+HOUR(A111-Params!C$29)*3600+MINUTE(A111-Params!C$29)*60+SECOND(A111-Params!C$29)</f>
        <v>1553300765</v>
      </c>
      <c r="C111">
        <f t="shared" si="15"/>
        <v>2</v>
      </c>
      <c r="D111">
        <f t="shared" ca="1" si="16"/>
        <v>6</v>
      </c>
      <c r="E111">
        <f t="shared" ca="1" si="17"/>
        <v>20943.732876712325</v>
      </c>
      <c r="F111">
        <f t="shared" ca="1" si="18"/>
        <v>56000.643287671235</v>
      </c>
      <c r="G111">
        <f t="shared" ca="1" si="19"/>
        <v>6553.2</v>
      </c>
      <c r="H111" s="9">
        <f t="shared" ca="1" si="22"/>
        <v>-240.35479452054796</v>
      </c>
      <c r="I111" s="9">
        <f t="shared" ca="1" si="22"/>
        <v>40.317853881278545</v>
      </c>
      <c r="J111" s="9">
        <f t="shared" ca="1" si="22"/>
        <v>0</v>
      </c>
      <c r="K111" s="9">
        <f t="shared" ca="1" si="22"/>
        <v>243.71285684306224</v>
      </c>
      <c r="L111" s="9">
        <f t="shared" ca="1" si="22"/>
        <v>-80.477681126324228</v>
      </c>
      <c r="M111">
        <f t="shared" ca="1" si="20"/>
        <v>56.349318873668182</v>
      </c>
      <c r="N111">
        <f t="shared" ca="1" si="21"/>
        <v>33.268485540334851</v>
      </c>
    </row>
    <row r="112" spans="1:14" x14ac:dyDescent="0.25">
      <c r="A112" s="4">
        <f t="shared" si="14"/>
        <v>0.42557870370370371</v>
      </c>
      <c r="B112" s="3">
        <f>Params!D$29+HOUR(A112-Params!C$29)*3600+MINUTE(A112-Params!C$29)*60+SECOND(A112-Params!C$29)</f>
        <v>1553300770</v>
      </c>
      <c r="C112">
        <f t="shared" si="15"/>
        <v>2</v>
      </c>
      <c r="D112">
        <f t="shared" ca="1" si="16"/>
        <v>6</v>
      </c>
      <c r="E112">
        <f t="shared" ca="1" si="17"/>
        <v>19741.95890410959</v>
      </c>
      <c r="F112">
        <f t="shared" ca="1" si="18"/>
        <v>56202.23255707763</v>
      </c>
      <c r="G112">
        <f t="shared" ca="1" si="19"/>
        <v>6553.2</v>
      </c>
      <c r="H112" s="9">
        <f t="shared" ca="1" si="22"/>
        <v>-240.35479452054796</v>
      </c>
      <c r="I112" s="9">
        <f t="shared" ca="1" si="22"/>
        <v>40.317853881278545</v>
      </c>
      <c r="J112" s="9">
        <f t="shared" ca="1" si="22"/>
        <v>0</v>
      </c>
      <c r="K112" s="9">
        <f t="shared" ca="1" si="22"/>
        <v>243.71285684306224</v>
      </c>
      <c r="L112" s="9">
        <f t="shared" ca="1" si="22"/>
        <v>-80.477681126324228</v>
      </c>
      <c r="M112">
        <f t="shared" ca="1" si="20"/>
        <v>56.35110603754439</v>
      </c>
      <c r="N112">
        <f t="shared" ca="1" si="21"/>
        <v>33.249254185692543</v>
      </c>
    </row>
    <row r="113" spans="1:15" x14ac:dyDescent="0.25">
      <c r="A113" s="4">
        <f t="shared" si="14"/>
        <v>0.42563657407407413</v>
      </c>
      <c r="B113" s="3">
        <f>Params!D$29+HOUR(A113-Params!C$29)*3600+MINUTE(A113-Params!C$29)*60+SECOND(A113-Params!C$29)</f>
        <v>1553300775</v>
      </c>
      <c r="C113">
        <f t="shared" si="15"/>
        <v>2</v>
      </c>
      <c r="D113">
        <f t="shared" ca="1" si="16"/>
        <v>6</v>
      </c>
      <c r="E113">
        <f t="shared" ca="1" si="17"/>
        <v>18540.184931506839</v>
      </c>
      <c r="F113">
        <f t="shared" ca="1" si="18"/>
        <v>56403.821826484018</v>
      </c>
      <c r="G113">
        <f t="shared" ca="1" si="19"/>
        <v>6553.2</v>
      </c>
      <c r="H113" s="9">
        <f t="shared" ca="1" si="22"/>
        <v>-240.35479452054796</v>
      </c>
      <c r="I113" s="9">
        <f t="shared" ca="1" si="22"/>
        <v>40.317853881278545</v>
      </c>
      <c r="J113" s="9">
        <f t="shared" ca="1" si="22"/>
        <v>0</v>
      </c>
      <c r="K113" s="9">
        <f t="shared" ca="1" si="22"/>
        <v>243.71285684306224</v>
      </c>
      <c r="L113" s="9">
        <f t="shared" ca="1" si="22"/>
        <v>-80.477681126324228</v>
      </c>
      <c r="M113">
        <f t="shared" ca="1" si="20"/>
        <v>56.352893201420592</v>
      </c>
      <c r="N113">
        <f t="shared" ca="1" si="21"/>
        <v>33.230022831050228</v>
      </c>
    </row>
    <row r="114" spans="1:15" x14ac:dyDescent="0.25">
      <c r="A114" s="4">
        <f t="shared" si="14"/>
        <v>0.42569444444444443</v>
      </c>
      <c r="B114" s="3">
        <f>Params!D$29+HOUR(A114-Params!C$29)*3600+MINUTE(A114-Params!C$29)*60+SECOND(A114-Params!C$29)</f>
        <v>1553300780</v>
      </c>
      <c r="C114">
        <f t="shared" si="15"/>
        <v>2</v>
      </c>
      <c r="D114">
        <f t="shared" ca="1" si="16"/>
        <v>6</v>
      </c>
      <c r="E114">
        <f t="shared" ca="1" si="17"/>
        <v>17338.410958904104</v>
      </c>
      <c r="F114">
        <f t="shared" ca="1" si="18"/>
        <v>56605.411095890406</v>
      </c>
      <c r="G114">
        <f t="shared" ca="1" si="19"/>
        <v>6553.2</v>
      </c>
      <c r="H114" s="9">
        <f t="shared" ca="1" si="22"/>
        <v>-240.35479452054796</v>
      </c>
      <c r="I114" s="9">
        <f t="shared" ca="1" si="22"/>
        <v>40.317853881278545</v>
      </c>
      <c r="J114" s="9">
        <f t="shared" ca="1" si="22"/>
        <v>0</v>
      </c>
      <c r="K114" s="9">
        <f t="shared" ca="1" si="22"/>
        <v>243.71285684306224</v>
      </c>
      <c r="L114" s="9">
        <f t="shared" ca="1" si="22"/>
        <v>-80.477681126324228</v>
      </c>
      <c r="M114">
        <f t="shared" ca="1" si="20"/>
        <v>56.354680365296801</v>
      </c>
      <c r="N114">
        <f t="shared" ca="1" si="21"/>
        <v>33.210791476407913</v>
      </c>
    </row>
    <row r="115" spans="1:15" x14ac:dyDescent="0.25">
      <c r="A115" s="4">
        <f t="shared" si="14"/>
        <v>0.42575231481481479</v>
      </c>
      <c r="B115" s="3">
        <f>Params!D$29+HOUR(A115-Params!C$29)*3600+MINUTE(A115-Params!C$29)*60+SECOND(A115-Params!C$29)</f>
        <v>1553300785</v>
      </c>
      <c r="C115">
        <f t="shared" si="15"/>
        <v>2</v>
      </c>
      <c r="D115">
        <f t="shared" ca="1" si="16"/>
        <v>6</v>
      </c>
      <c r="E115">
        <f t="shared" ca="1" si="17"/>
        <v>16136.636986301368</v>
      </c>
      <c r="F115">
        <f t="shared" ca="1" si="18"/>
        <v>56807.000365296801</v>
      </c>
      <c r="G115">
        <f t="shared" ca="1" si="19"/>
        <v>6553.2</v>
      </c>
      <c r="H115" s="9">
        <f t="shared" ca="1" si="22"/>
        <v>-240.35479452054796</v>
      </c>
      <c r="I115" s="9">
        <f t="shared" ca="1" si="22"/>
        <v>40.317853881278545</v>
      </c>
      <c r="J115" s="9">
        <f t="shared" ca="1" si="22"/>
        <v>0</v>
      </c>
      <c r="K115" s="9">
        <f t="shared" ca="1" si="22"/>
        <v>243.71285684306224</v>
      </c>
      <c r="L115" s="9">
        <f t="shared" ca="1" si="22"/>
        <v>-80.477681126324228</v>
      </c>
      <c r="M115">
        <f t="shared" ca="1" si="20"/>
        <v>56.356467529173003</v>
      </c>
      <c r="N115">
        <f t="shared" ca="1" si="21"/>
        <v>33.191560121765598</v>
      </c>
    </row>
    <row r="116" spans="1:15" x14ac:dyDescent="0.25">
      <c r="A116" s="4">
        <f t="shared" si="14"/>
        <v>0.42581018518518521</v>
      </c>
      <c r="B116" s="3">
        <f>Params!D$29+HOUR(A116-Params!C$29)*3600+MINUTE(A116-Params!C$29)*60+SECOND(A116-Params!C$29)</f>
        <v>1553300790</v>
      </c>
      <c r="C116">
        <f t="shared" si="15"/>
        <v>2</v>
      </c>
      <c r="D116">
        <f t="shared" ca="1" si="16"/>
        <v>6</v>
      </c>
      <c r="E116">
        <f t="shared" ca="1" si="17"/>
        <v>14934.863013698632</v>
      </c>
      <c r="F116">
        <f t="shared" ca="1" si="18"/>
        <v>57008.589634703196</v>
      </c>
      <c r="G116">
        <f t="shared" ca="1" si="19"/>
        <v>6553.2</v>
      </c>
      <c r="H116" s="9">
        <f t="shared" ca="1" si="22"/>
        <v>-240.35479452054796</v>
      </c>
      <c r="I116" s="9">
        <f t="shared" ca="1" si="22"/>
        <v>40.317853881278545</v>
      </c>
      <c r="J116" s="9">
        <f t="shared" ca="1" si="22"/>
        <v>0</v>
      </c>
      <c r="K116" s="9">
        <f t="shared" ca="1" si="22"/>
        <v>243.71285684306224</v>
      </c>
      <c r="L116" s="9">
        <f t="shared" ca="1" si="22"/>
        <v>-80.477681126324228</v>
      </c>
      <c r="M116">
        <f t="shared" ca="1" si="20"/>
        <v>56.358254693049211</v>
      </c>
      <c r="N116">
        <f t="shared" ca="1" si="21"/>
        <v>33.17232876712329</v>
      </c>
    </row>
    <row r="117" spans="1:15" x14ac:dyDescent="0.25">
      <c r="A117" s="4">
        <f t="shared" si="14"/>
        <v>0.42586805555555557</v>
      </c>
      <c r="B117" s="3">
        <f>Params!D$29+HOUR(A117-Params!C$29)*3600+MINUTE(A117-Params!C$29)*60+SECOND(A117-Params!C$29)</f>
        <v>1553300795</v>
      </c>
      <c r="C117">
        <f t="shared" si="15"/>
        <v>2</v>
      </c>
      <c r="D117">
        <f t="shared" ca="1" si="16"/>
        <v>6</v>
      </c>
      <c r="E117">
        <f t="shared" ca="1" si="17"/>
        <v>13733.089041095896</v>
      </c>
      <c r="F117">
        <f t="shared" ca="1" si="18"/>
        <v>57210.178904109591</v>
      </c>
      <c r="G117">
        <f t="shared" ca="1" si="19"/>
        <v>6553.2</v>
      </c>
      <c r="H117" s="9">
        <f t="shared" ca="1" si="22"/>
        <v>-240.35479452054796</v>
      </c>
      <c r="I117" s="9">
        <f t="shared" ca="1" si="22"/>
        <v>40.317853881278545</v>
      </c>
      <c r="J117" s="9">
        <f t="shared" ca="1" si="22"/>
        <v>0</v>
      </c>
      <c r="K117" s="9">
        <f t="shared" ca="1" si="22"/>
        <v>243.71285684306224</v>
      </c>
      <c r="L117" s="9">
        <f t="shared" ca="1" si="22"/>
        <v>-80.477681126324228</v>
      </c>
      <c r="M117">
        <f t="shared" ca="1" si="20"/>
        <v>56.360041856925413</v>
      </c>
      <c r="N117">
        <f t="shared" ca="1" si="21"/>
        <v>33.153097412480975</v>
      </c>
    </row>
    <row r="118" spans="1:15" x14ac:dyDescent="0.25">
      <c r="A118" s="4">
        <f t="shared" si="14"/>
        <v>0.42592592592592587</v>
      </c>
      <c r="B118" s="3">
        <f>Params!D$29+HOUR(A118-Params!C$29)*3600+MINUTE(A118-Params!C$29)*60+SECOND(A118-Params!C$29)</f>
        <v>1553300800</v>
      </c>
      <c r="C118">
        <f t="shared" si="15"/>
        <v>2</v>
      </c>
      <c r="D118">
        <f t="shared" ca="1" si="16"/>
        <v>6</v>
      </c>
      <c r="E118">
        <f t="shared" ca="1" si="17"/>
        <v>12531.315068493132</v>
      </c>
      <c r="F118">
        <f t="shared" ca="1" si="18"/>
        <v>57411.768173515986</v>
      </c>
      <c r="G118">
        <f t="shared" ca="1" si="19"/>
        <v>6553.2</v>
      </c>
      <c r="H118" s="9">
        <f t="shared" ca="1" si="22"/>
        <v>-240.35479452054796</v>
      </c>
      <c r="I118" s="9">
        <f t="shared" ca="1" si="22"/>
        <v>40.317853881278545</v>
      </c>
      <c r="J118" s="9">
        <f t="shared" ca="1" si="22"/>
        <v>0</v>
      </c>
      <c r="K118" s="9">
        <f t="shared" ca="1" si="22"/>
        <v>243.71285684306224</v>
      </c>
      <c r="L118" s="9">
        <f t="shared" ca="1" si="22"/>
        <v>-80.477681126324228</v>
      </c>
      <c r="M118">
        <f t="shared" ca="1" si="20"/>
        <v>56.361829020801622</v>
      </c>
      <c r="N118">
        <f t="shared" ca="1" si="21"/>
        <v>33.133866057838659</v>
      </c>
    </row>
    <row r="119" spans="1:15" x14ac:dyDescent="0.25">
      <c r="A119" s="4">
        <f t="shared" si="14"/>
        <v>0.42598379629629629</v>
      </c>
      <c r="B119" s="3">
        <f>Params!D$29+HOUR(A119-Params!C$29)*3600+MINUTE(A119-Params!C$29)*60+SECOND(A119-Params!C$29)</f>
        <v>1553300805</v>
      </c>
      <c r="C119">
        <f t="shared" si="15"/>
        <v>2</v>
      </c>
      <c r="D119">
        <f t="shared" ca="1" si="16"/>
        <v>6</v>
      </c>
      <c r="E119">
        <f t="shared" ca="1" si="17"/>
        <v>11329.541095890396</v>
      </c>
      <c r="F119">
        <f t="shared" ca="1" si="18"/>
        <v>57613.357442922374</v>
      </c>
      <c r="G119">
        <f t="shared" ca="1" si="19"/>
        <v>6553.2</v>
      </c>
      <c r="H119" s="9">
        <f t="shared" ca="1" si="22"/>
        <v>-240.35479452054796</v>
      </c>
      <c r="I119" s="9">
        <f t="shared" ca="1" si="22"/>
        <v>40.317853881278545</v>
      </c>
      <c r="J119" s="9">
        <f t="shared" ca="1" si="22"/>
        <v>0</v>
      </c>
      <c r="K119" s="9">
        <f t="shared" ca="1" si="22"/>
        <v>243.71285684306224</v>
      </c>
      <c r="L119" s="9">
        <f t="shared" ca="1" si="22"/>
        <v>-80.477681126324228</v>
      </c>
      <c r="M119">
        <f t="shared" ca="1" si="20"/>
        <v>56.363616184677824</v>
      </c>
      <c r="N119">
        <f t="shared" ca="1" si="21"/>
        <v>33.114634703196344</v>
      </c>
    </row>
    <row r="120" spans="1:15" x14ac:dyDescent="0.25">
      <c r="A120" s="4">
        <f t="shared" si="14"/>
        <v>0.42604166666666665</v>
      </c>
      <c r="B120" s="3">
        <f>Params!D$29+HOUR(A120-Params!C$29)*3600+MINUTE(A120-Params!C$29)*60+SECOND(A120-Params!C$29)</f>
        <v>1553300810</v>
      </c>
      <c r="C120">
        <f t="shared" si="15"/>
        <v>2</v>
      </c>
      <c r="D120">
        <f t="shared" ca="1" si="16"/>
        <v>6</v>
      </c>
      <c r="E120">
        <f t="shared" ca="1" si="17"/>
        <v>10127.76712328766</v>
      </c>
      <c r="F120">
        <f t="shared" ca="1" si="18"/>
        <v>57814.946712328769</v>
      </c>
      <c r="G120">
        <f t="shared" ca="1" si="19"/>
        <v>6553.2</v>
      </c>
      <c r="H120" s="9">
        <f t="shared" ca="1" si="22"/>
        <v>-240.35479452054796</v>
      </c>
      <c r="I120" s="9">
        <f t="shared" ca="1" si="22"/>
        <v>40.317853881278545</v>
      </c>
      <c r="J120" s="9">
        <f t="shared" ca="1" si="22"/>
        <v>0</v>
      </c>
      <c r="K120" s="9">
        <f t="shared" ca="1" si="22"/>
        <v>243.71285684306224</v>
      </c>
      <c r="L120" s="9">
        <f t="shared" ca="1" si="22"/>
        <v>-80.477681126324228</v>
      </c>
      <c r="M120">
        <f t="shared" ca="1" si="20"/>
        <v>56.365403348554032</v>
      </c>
      <c r="N120">
        <f t="shared" ca="1" si="21"/>
        <v>33.095403348554029</v>
      </c>
    </row>
    <row r="121" spans="1:15" x14ac:dyDescent="0.25">
      <c r="A121" s="4">
        <f t="shared" si="14"/>
        <v>0.42609953703703707</v>
      </c>
      <c r="B121" s="3">
        <f>Params!D$29+HOUR(A121-Params!C$29)*3600+MINUTE(A121-Params!C$29)*60+SECOND(A121-Params!C$29)</f>
        <v>1553300815</v>
      </c>
      <c r="C121">
        <f t="shared" si="15"/>
        <v>2</v>
      </c>
      <c r="D121">
        <f t="shared" ca="1" si="16"/>
        <v>6</v>
      </c>
      <c r="E121">
        <f t="shared" ca="1" si="17"/>
        <v>8925.9931506849243</v>
      </c>
      <c r="F121">
        <f t="shared" ca="1" si="18"/>
        <v>58016.535981735156</v>
      </c>
      <c r="G121">
        <f t="shared" ca="1" si="19"/>
        <v>6553.2</v>
      </c>
      <c r="H121" s="9">
        <f t="shared" ca="1" si="22"/>
        <v>-240.35479452054796</v>
      </c>
      <c r="I121" s="9">
        <f t="shared" ca="1" si="22"/>
        <v>40.317853881278545</v>
      </c>
      <c r="J121" s="9">
        <f t="shared" ca="1" si="22"/>
        <v>0</v>
      </c>
      <c r="K121" s="9">
        <f t="shared" ca="1" si="22"/>
        <v>243.71285684306224</v>
      </c>
      <c r="L121" s="9">
        <f t="shared" ca="1" si="22"/>
        <v>-80.477681126324228</v>
      </c>
      <c r="M121">
        <f t="shared" ca="1" si="20"/>
        <v>56.367190512430234</v>
      </c>
      <c r="N121">
        <f t="shared" ca="1" si="21"/>
        <v>33.076171993911721</v>
      </c>
    </row>
    <row r="122" spans="1:15" x14ac:dyDescent="0.25">
      <c r="A122" s="4">
        <f t="shared" si="14"/>
        <v>0.42615740740740743</v>
      </c>
      <c r="B122" s="3">
        <f>Params!D$29+HOUR(A122-Params!C$29)*3600+MINUTE(A122-Params!C$29)*60+SECOND(A122-Params!C$29)</f>
        <v>1553300820</v>
      </c>
      <c r="C122">
        <f t="shared" si="15"/>
        <v>2</v>
      </c>
      <c r="D122">
        <f t="shared" ca="1" si="16"/>
        <v>6</v>
      </c>
      <c r="E122">
        <f t="shared" ca="1" si="17"/>
        <v>7724.2191780821886</v>
      </c>
      <c r="F122">
        <f t="shared" ca="1" si="18"/>
        <v>58218.125251141551</v>
      </c>
      <c r="G122">
        <f t="shared" ca="1" si="19"/>
        <v>6553.2</v>
      </c>
      <c r="H122" s="9">
        <f t="shared" ca="1" si="22"/>
        <v>-240.35479452054796</v>
      </c>
      <c r="I122" s="9">
        <f t="shared" ca="1" si="22"/>
        <v>40.317853881278545</v>
      </c>
      <c r="J122" s="9">
        <f t="shared" ca="1" si="22"/>
        <v>0</v>
      </c>
      <c r="K122" s="9">
        <f t="shared" ca="1" si="22"/>
        <v>243.71285684306224</v>
      </c>
      <c r="L122" s="9">
        <f t="shared" ca="1" si="22"/>
        <v>-80.477681126324228</v>
      </c>
      <c r="M122">
        <f t="shared" ca="1" si="20"/>
        <v>56.368977676306436</v>
      </c>
      <c r="N122">
        <f t="shared" ca="1" si="21"/>
        <v>33.056940639269406</v>
      </c>
    </row>
    <row r="123" spans="1:15" x14ac:dyDescent="0.25">
      <c r="A123" s="4">
        <f t="shared" si="14"/>
        <v>0.42621527777777773</v>
      </c>
      <c r="B123" s="3">
        <f>Params!D$29+HOUR(A123-Params!C$29)*3600+MINUTE(A123-Params!C$29)*60+SECOND(A123-Params!C$29)</f>
        <v>1553300825</v>
      </c>
      <c r="C123">
        <f t="shared" si="15"/>
        <v>2</v>
      </c>
      <c r="D123">
        <f t="shared" ca="1" si="16"/>
        <v>6</v>
      </c>
      <c r="E123">
        <f t="shared" ca="1" si="17"/>
        <v>6522.4452054794529</v>
      </c>
      <c r="F123">
        <f t="shared" ca="1" si="18"/>
        <v>58419.714520547946</v>
      </c>
      <c r="G123">
        <f t="shared" ca="1" si="19"/>
        <v>6553.2</v>
      </c>
      <c r="H123" s="9">
        <f t="shared" ca="1" si="22"/>
        <v>-240.35479452054796</v>
      </c>
      <c r="I123" s="9">
        <f t="shared" ca="1" si="22"/>
        <v>40.317853881278545</v>
      </c>
      <c r="J123" s="9">
        <f t="shared" ca="1" si="22"/>
        <v>0</v>
      </c>
      <c r="K123" s="9">
        <f t="shared" ca="1" si="22"/>
        <v>243.71285684306224</v>
      </c>
      <c r="L123" s="9">
        <f t="shared" ca="1" si="22"/>
        <v>-80.477681126324228</v>
      </c>
      <c r="M123">
        <f t="shared" ca="1" si="20"/>
        <v>56.370764840182645</v>
      </c>
      <c r="N123">
        <f t="shared" ca="1" si="21"/>
        <v>33.037709284627091</v>
      </c>
    </row>
    <row r="124" spans="1:15" x14ac:dyDescent="0.25">
      <c r="A124" s="4">
        <f t="shared" si="14"/>
        <v>0.42627314814814815</v>
      </c>
      <c r="B124" s="3">
        <f>Params!D$29+HOUR(A124-Params!C$29)*3600+MINUTE(A124-Params!C$29)*60+SECOND(A124-Params!C$29)</f>
        <v>1553300830</v>
      </c>
      <c r="C124">
        <f t="shared" si="15"/>
        <v>2</v>
      </c>
      <c r="D124">
        <f t="shared" ca="1" si="16"/>
        <v>6</v>
      </c>
      <c r="E124">
        <f t="shared" ca="1" si="17"/>
        <v>5320.6712328767171</v>
      </c>
      <c r="F124">
        <f t="shared" ca="1" si="18"/>
        <v>58621.303789954341</v>
      </c>
      <c r="G124">
        <f t="shared" ca="1" si="19"/>
        <v>6553.2</v>
      </c>
      <c r="H124" s="9">
        <f t="shared" ca="1" si="22"/>
        <v>-240.35479452054796</v>
      </c>
      <c r="I124" s="9">
        <f t="shared" ca="1" si="22"/>
        <v>40.317853881278545</v>
      </c>
      <c r="J124" s="9">
        <f t="shared" ca="1" si="22"/>
        <v>0</v>
      </c>
      <c r="K124" s="9">
        <f t="shared" ca="1" si="22"/>
        <v>243.71285684306224</v>
      </c>
      <c r="L124" s="9">
        <f t="shared" ca="1" si="22"/>
        <v>-80.477681126324228</v>
      </c>
      <c r="M124">
        <f t="shared" ca="1" si="20"/>
        <v>56.372552004058846</v>
      </c>
      <c r="N124">
        <f t="shared" ca="1" si="21"/>
        <v>33.018477929984776</v>
      </c>
    </row>
    <row r="125" spans="1:15" x14ac:dyDescent="0.25">
      <c r="A125" s="4">
        <f t="shared" si="14"/>
        <v>0.42633101851851851</v>
      </c>
      <c r="B125" s="3">
        <f>Params!D$29+HOUR(A125-Params!C$29)*3600+MINUTE(A125-Params!C$29)*60+SECOND(A125-Params!C$29)</f>
        <v>1553300835</v>
      </c>
      <c r="C125">
        <f t="shared" si="15"/>
        <v>2</v>
      </c>
      <c r="D125">
        <f t="shared" ca="1" si="16"/>
        <v>6</v>
      </c>
      <c r="E125">
        <f t="shared" ca="1" si="17"/>
        <v>4118.8972602739523</v>
      </c>
      <c r="F125">
        <f t="shared" ca="1" si="18"/>
        <v>58822.893059360729</v>
      </c>
      <c r="G125">
        <f t="shared" ca="1" si="19"/>
        <v>6553.2</v>
      </c>
      <c r="H125" s="9">
        <f t="shared" ref="H125:L175" ca="1" si="23">INDIRECT(ADDRESS($C125,COLUMN()))</f>
        <v>-240.35479452054796</v>
      </c>
      <c r="I125" s="9">
        <f t="shared" ca="1" si="23"/>
        <v>40.317853881278545</v>
      </c>
      <c r="J125" s="9">
        <f t="shared" ca="1" si="23"/>
        <v>0</v>
      </c>
      <c r="K125" s="9">
        <f t="shared" ca="1" si="23"/>
        <v>243.71285684306224</v>
      </c>
      <c r="L125" s="9">
        <f t="shared" ca="1" si="23"/>
        <v>-80.477681126324228</v>
      </c>
      <c r="M125">
        <f t="shared" ca="1" si="20"/>
        <v>56.374339167935055</v>
      </c>
      <c r="N125">
        <f t="shared" ca="1" si="21"/>
        <v>32.999246575342468</v>
      </c>
      <c r="O125" s="12"/>
    </row>
    <row r="126" spans="1:15" x14ac:dyDescent="0.25">
      <c r="A126" s="4">
        <f t="shared" si="14"/>
        <v>0.42638888888888887</v>
      </c>
      <c r="B126" s="3">
        <f>Params!D$29+HOUR(A126-Params!C$29)*3600+MINUTE(A126-Params!C$29)*60+SECOND(A126-Params!C$29)</f>
        <v>1553300840</v>
      </c>
      <c r="C126">
        <f t="shared" si="15"/>
        <v>2</v>
      </c>
      <c r="D126">
        <f t="shared" ca="1" si="16"/>
        <v>6</v>
      </c>
      <c r="E126">
        <f t="shared" ca="1" si="17"/>
        <v>2917.1232876712165</v>
      </c>
      <c r="F126">
        <f t="shared" ca="1" si="18"/>
        <v>59024.482328767124</v>
      </c>
      <c r="G126">
        <f t="shared" ca="1" si="19"/>
        <v>6553.2</v>
      </c>
      <c r="H126" s="9">
        <f t="shared" ca="1" si="23"/>
        <v>-240.35479452054796</v>
      </c>
      <c r="I126" s="9">
        <f t="shared" ca="1" si="23"/>
        <v>40.317853881278545</v>
      </c>
      <c r="J126" s="9">
        <f t="shared" ca="1" si="23"/>
        <v>0</v>
      </c>
      <c r="K126" s="9">
        <f t="shared" ca="1" si="23"/>
        <v>243.71285684306224</v>
      </c>
      <c r="L126" s="9">
        <f t="shared" ca="1" si="23"/>
        <v>-80.477681126324228</v>
      </c>
      <c r="M126">
        <f t="shared" ca="1" si="20"/>
        <v>56.376126331811257</v>
      </c>
      <c r="N126">
        <f t="shared" ca="1" si="21"/>
        <v>32.980015220700153</v>
      </c>
      <c r="O126" s="12"/>
    </row>
    <row r="127" spans="1:15" x14ac:dyDescent="0.25">
      <c r="A127" s="4">
        <f t="shared" si="14"/>
        <v>0.42644675925925929</v>
      </c>
      <c r="B127" s="3">
        <f>Params!D$29+HOUR(A127-Params!C$29)*3600+MINUTE(A127-Params!C$29)*60+SECOND(A127-Params!C$29)</f>
        <v>1553300845</v>
      </c>
      <c r="C127">
        <f t="shared" si="15"/>
        <v>2</v>
      </c>
      <c r="D127">
        <f t="shared" ca="1" si="16"/>
        <v>6</v>
      </c>
      <c r="E127">
        <f t="shared" ca="1" si="17"/>
        <v>1715.3493150684808</v>
      </c>
      <c r="F127">
        <f t="shared" ca="1" si="18"/>
        <v>59226.071598173512</v>
      </c>
      <c r="G127">
        <f t="shared" ca="1" si="19"/>
        <v>6553.2</v>
      </c>
      <c r="H127" s="9">
        <f t="shared" ca="1" si="23"/>
        <v>-240.35479452054796</v>
      </c>
      <c r="I127" s="9">
        <f t="shared" ca="1" si="23"/>
        <v>40.317853881278545</v>
      </c>
      <c r="J127" s="9">
        <f t="shared" ca="1" si="23"/>
        <v>0</v>
      </c>
      <c r="K127" s="9">
        <f t="shared" ca="1" si="23"/>
        <v>243.71285684306224</v>
      </c>
      <c r="L127" s="9">
        <f t="shared" ca="1" si="23"/>
        <v>-80.477681126324228</v>
      </c>
      <c r="M127">
        <f t="shared" ca="1" si="20"/>
        <v>56.377913495687466</v>
      </c>
      <c r="N127">
        <f t="shared" ca="1" si="21"/>
        <v>32.960783866057838</v>
      </c>
      <c r="O127" s="12"/>
    </row>
    <row r="128" spans="1:15" x14ac:dyDescent="0.25">
      <c r="A128" s="4">
        <f t="shared" si="14"/>
        <v>0.42650462962962959</v>
      </c>
      <c r="B128" s="3">
        <f>Params!D$29+HOUR(A128-Params!C$29)*3600+MINUTE(A128-Params!C$29)*60+SECOND(A128-Params!C$29)</f>
        <v>1553300850</v>
      </c>
      <c r="C128">
        <f t="shared" si="15"/>
        <v>2</v>
      </c>
      <c r="D128">
        <f t="shared" ca="1" si="16"/>
        <v>6</v>
      </c>
      <c r="E128">
        <f t="shared" ca="1" si="17"/>
        <v>513.57534246574505</v>
      </c>
      <c r="F128">
        <f t="shared" ca="1" si="18"/>
        <v>59427.660867579907</v>
      </c>
      <c r="G128">
        <f t="shared" ca="1" si="19"/>
        <v>6553.2</v>
      </c>
      <c r="H128" s="9">
        <f t="shared" ca="1" si="23"/>
        <v>-240.35479452054796</v>
      </c>
      <c r="I128" s="9">
        <f t="shared" ca="1" si="23"/>
        <v>40.317853881278545</v>
      </c>
      <c r="J128" s="9">
        <f t="shared" ca="1" si="23"/>
        <v>0</v>
      </c>
      <c r="K128" s="9">
        <f t="shared" ca="1" si="23"/>
        <v>243.71285684306224</v>
      </c>
      <c r="L128" s="9">
        <f t="shared" ca="1" si="23"/>
        <v>-80.477681126324228</v>
      </c>
      <c r="M128">
        <f t="shared" ca="1" si="20"/>
        <v>56.379700659563667</v>
      </c>
      <c r="N128">
        <f t="shared" ca="1" si="21"/>
        <v>32.941552511415523</v>
      </c>
    </row>
    <row r="129" spans="1:19" x14ac:dyDescent="0.25">
      <c r="A129" s="4">
        <f t="shared" si="14"/>
        <v>0.42656250000000001</v>
      </c>
      <c r="B129" s="3">
        <f>Params!D$29+HOUR(A129-Params!C$29)*3600+MINUTE(A129-Params!C$29)*60+SECOND(A129-Params!C$29)</f>
        <v>1553300855</v>
      </c>
      <c r="C129">
        <f t="shared" si="15"/>
        <v>2</v>
      </c>
      <c r="D129">
        <f t="shared" ca="1" si="16"/>
        <v>6</v>
      </c>
      <c r="E129">
        <f t="shared" ca="1" si="17"/>
        <v>-688.19863013699069</v>
      </c>
      <c r="F129">
        <f t="shared" ca="1" si="18"/>
        <v>59629.250136986302</v>
      </c>
      <c r="G129">
        <f t="shared" ca="1" si="19"/>
        <v>6553.2</v>
      </c>
      <c r="H129" s="9">
        <f t="shared" ca="1" si="23"/>
        <v>-240.35479452054796</v>
      </c>
      <c r="I129" s="9">
        <f t="shared" ca="1" si="23"/>
        <v>40.317853881278545</v>
      </c>
      <c r="J129" s="9">
        <f t="shared" ca="1" si="23"/>
        <v>0</v>
      </c>
      <c r="K129" s="9">
        <f t="shared" ca="1" si="23"/>
        <v>243.71285684306224</v>
      </c>
      <c r="L129" s="9">
        <f t="shared" ca="1" si="23"/>
        <v>-80.477681126324228</v>
      </c>
      <c r="M129">
        <f t="shared" ca="1" si="20"/>
        <v>56.381487823439876</v>
      </c>
      <c r="N129">
        <f t="shared" ca="1" si="21"/>
        <v>32.922321156773208</v>
      </c>
    </row>
    <row r="130" spans="1:19" x14ac:dyDescent="0.25">
      <c r="A130" s="4">
        <f t="shared" si="14"/>
        <v>0.42662037037037037</v>
      </c>
      <c r="B130" s="3">
        <f>Params!D$29+HOUR(A130-Params!C$29)*3600+MINUTE(A130-Params!C$29)*60+SECOND(A130-Params!C$29)</f>
        <v>1553300860</v>
      </c>
      <c r="C130">
        <f t="shared" si="15"/>
        <v>2</v>
      </c>
      <c r="D130">
        <f t="shared" ca="1" si="16"/>
        <v>6</v>
      </c>
      <c r="E130">
        <f t="shared" ca="1" si="17"/>
        <v>-1889.9726027397264</v>
      </c>
      <c r="F130">
        <f t="shared" ca="1" si="18"/>
        <v>59830.839406392697</v>
      </c>
      <c r="G130">
        <f t="shared" ca="1" si="19"/>
        <v>6553.2</v>
      </c>
      <c r="H130" s="9">
        <f t="shared" ca="1" si="23"/>
        <v>-240.35479452054796</v>
      </c>
      <c r="I130" s="9">
        <f t="shared" ca="1" si="23"/>
        <v>40.317853881278545</v>
      </c>
      <c r="J130" s="9">
        <f t="shared" ca="1" si="23"/>
        <v>0</v>
      </c>
      <c r="K130" s="9">
        <f t="shared" ca="1" si="23"/>
        <v>243.71285684306224</v>
      </c>
      <c r="L130" s="9">
        <f t="shared" ca="1" si="23"/>
        <v>-80.477681126324228</v>
      </c>
      <c r="M130">
        <f t="shared" ca="1" si="20"/>
        <v>56.383274987316078</v>
      </c>
      <c r="N130">
        <f t="shared" ca="1" si="21"/>
        <v>32.9030898021309</v>
      </c>
    </row>
    <row r="131" spans="1:19" x14ac:dyDescent="0.25">
      <c r="A131" s="4">
        <f t="shared" si="14"/>
        <v>0.42667824074074073</v>
      </c>
      <c r="B131" s="3">
        <f>Params!D$29+HOUR(A131-Params!C$29)*3600+MINUTE(A131-Params!C$29)*60+SECOND(A131-Params!C$29)</f>
        <v>1553300865</v>
      </c>
      <c r="C131">
        <f t="shared" si="15"/>
        <v>2</v>
      </c>
      <c r="D131">
        <f t="shared" ca="1" si="16"/>
        <v>6</v>
      </c>
      <c r="E131">
        <f t="shared" ca="1" si="17"/>
        <v>-3091.7465753424622</v>
      </c>
      <c r="F131">
        <f t="shared" ca="1" si="18"/>
        <v>60032.428675799092</v>
      </c>
      <c r="G131">
        <f t="shared" ca="1" si="19"/>
        <v>6553.2</v>
      </c>
      <c r="H131" s="9">
        <f t="shared" ca="1" si="23"/>
        <v>-240.35479452054796</v>
      </c>
      <c r="I131" s="9">
        <f t="shared" ca="1" si="23"/>
        <v>40.317853881278545</v>
      </c>
      <c r="J131" s="9">
        <f t="shared" ca="1" si="23"/>
        <v>0</v>
      </c>
      <c r="K131" s="9">
        <f t="shared" ca="1" si="23"/>
        <v>243.71285684306224</v>
      </c>
      <c r="L131" s="9">
        <f t="shared" ca="1" si="23"/>
        <v>-80.477681126324228</v>
      </c>
      <c r="M131">
        <f t="shared" ca="1" si="20"/>
        <v>56.385062151192287</v>
      </c>
      <c r="N131">
        <f t="shared" ca="1" si="21"/>
        <v>32.883858447488585</v>
      </c>
    </row>
    <row r="132" spans="1:19" x14ac:dyDescent="0.25">
      <c r="A132" s="4">
        <f t="shared" si="14"/>
        <v>0.42673611111111115</v>
      </c>
      <c r="B132" s="3">
        <f>Params!D$29+HOUR(A132-Params!C$29)*3600+MINUTE(A132-Params!C$29)*60+SECOND(A132-Params!C$29)</f>
        <v>1553300870</v>
      </c>
      <c r="C132">
        <f t="shared" si="15"/>
        <v>2</v>
      </c>
      <c r="D132">
        <f t="shared" ca="1" si="16"/>
        <v>6</v>
      </c>
      <c r="E132">
        <f t="shared" ca="1" si="17"/>
        <v>-4293.5205479451979</v>
      </c>
      <c r="F132">
        <f t="shared" ca="1" si="18"/>
        <v>60234.01794520548</v>
      </c>
      <c r="G132">
        <f t="shared" ca="1" si="19"/>
        <v>6553.2</v>
      </c>
      <c r="H132" s="9">
        <f t="shared" ca="1" si="23"/>
        <v>-240.35479452054796</v>
      </c>
      <c r="I132" s="9">
        <f t="shared" ca="1" si="23"/>
        <v>40.317853881278545</v>
      </c>
      <c r="J132" s="9">
        <f t="shared" ca="1" si="23"/>
        <v>0</v>
      </c>
      <c r="K132" s="9">
        <f t="shared" ca="1" si="23"/>
        <v>243.71285684306224</v>
      </c>
      <c r="L132" s="9">
        <f t="shared" ca="1" si="23"/>
        <v>-80.477681126324228</v>
      </c>
      <c r="M132">
        <f t="shared" ca="1" si="20"/>
        <v>56.386849315068488</v>
      </c>
      <c r="N132">
        <f t="shared" ca="1" si="21"/>
        <v>32.86462709284627</v>
      </c>
    </row>
    <row r="133" spans="1:19" x14ac:dyDescent="0.25">
      <c r="A133" s="4">
        <f t="shared" si="14"/>
        <v>0.42679398148148145</v>
      </c>
      <c r="B133" s="3">
        <f>Params!D$29+HOUR(A133-Params!C$29)*3600+MINUTE(A133-Params!C$29)*60+SECOND(A133-Params!C$29)</f>
        <v>1553300875</v>
      </c>
      <c r="C133">
        <f t="shared" si="15"/>
        <v>2</v>
      </c>
      <c r="D133">
        <f t="shared" ca="1" si="16"/>
        <v>6</v>
      </c>
      <c r="E133">
        <f t="shared" ca="1" si="17"/>
        <v>-5495.2945205479627</v>
      </c>
      <c r="F133">
        <f t="shared" ca="1" si="18"/>
        <v>60435.607214611868</v>
      </c>
      <c r="G133">
        <f t="shared" ca="1" si="19"/>
        <v>6553.2</v>
      </c>
      <c r="H133" s="9">
        <f t="shared" ca="1" si="23"/>
        <v>-240.35479452054796</v>
      </c>
      <c r="I133" s="9">
        <f t="shared" ca="1" si="23"/>
        <v>40.317853881278545</v>
      </c>
      <c r="J133" s="9">
        <f t="shared" ca="1" si="23"/>
        <v>0</v>
      </c>
      <c r="K133" s="9">
        <f t="shared" ca="1" si="23"/>
        <v>243.71285684306224</v>
      </c>
      <c r="L133" s="9">
        <f t="shared" ca="1" si="23"/>
        <v>-80.477681126324228</v>
      </c>
      <c r="M133">
        <f t="shared" ca="1" si="20"/>
        <v>56.388636478944697</v>
      </c>
      <c r="N133">
        <f t="shared" ca="1" si="21"/>
        <v>32.845395738203955</v>
      </c>
    </row>
    <row r="134" spans="1:19" x14ac:dyDescent="0.25">
      <c r="A134" s="4">
        <f t="shared" si="14"/>
        <v>0.42685185185185182</v>
      </c>
      <c r="B134" s="3">
        <f>Params!D$29+HOUR(A134-Params!C$29)*3600+MINUTE(A134-Params!C$29)*60+SECOND(A134-Params!C$29)</f>
        <v>1553300880</v>
      </c>
      <c r="C134">
        <f t="shared" si="15"/>
        <v>2</v>
      </c>
      <c r="D134">
        <f t="shared" ca="1" si="16"/>
        <v>6</v>
      </c>
      <c r="E134">
        <f t="shared" ca="1" si="17"/>
        <v>-6697.0684931506985</v>
      </c>
      <c r="F134">
        <f t="shared" ca="1" si="18"/>
        <v>60637.196484018263</v>
      </c>
      <c r="G134">
        <f t="shared" ca="1" si="19"/>
        <v>6553.2</v>
      </c>
      <c r="H134" s="9">
        <f t="shared" ca="1" si="23"/>
        <v>-240.35479452054796</v>
      </c>
      <c r="I134" s="9">
        <f t="shared" ca="1" si="23"/>
        <v>40.317853881278545</v>
      </c>
      <c r="J134" s="9">
        <f t="shared" ca="1" si="23"/>
        <v>0</v>
      </c>
      <c r="K134" s="9">
        <f t="shared" ca="1" si="23"/>
        <v>243.71285684306224</v>
      </c>
      <c r="L134" s="9">
        <f t="shared" ca="1" si="23"/>
        <v>-80.477681126324228</v>
      </c>
      <c r="M134">
        <f t="shared" ca="1" si="20"/>
        <v>56.390423642820899</v>
      </c>
      <c r="N134">
        <f t="shared" ca="1" si="21"/>
        <v>32.82616438356164</v>
      </c>
    </row>
    <row r="135" spans="1:19" x14ac:dyDescent="0.25">
      <c r="A135" s="4">
        <f t="shared" si="14"/>
        <v>0.42690972222222223</v>
      </c>
      <c r="B135" s="3">
        <f>Params!D$29+HOUR(A135-Params!C$29)*3600+MINUTE(A135-Params!C$29)*60+SECOND(A135-Params!C$29)</f>
        <v>1553300885</v>
      </c>
      <c r="C135">
        <f t="shared" si="15"/>
        <v>2</v>
      </c>
      <c r="D135">
        <f t="shared" ca="1" si="16"/>
        <v>6</v>
      </c>
      <c r="E135">
        <f t="shared" ca="1" si="17"/>
        <v>-7898.8424657534342</v>
      </c>
      <c r="F135">
        <f t="shared" ca="1" si="18"/>
        <v>60838.785753424658</v>
      </c>
      <c r="G135">
        <f t="shared" ca="1" si="19"/>
        <v>6553.2</v>
      </c>
      <c r="H135" s="9">
        <f t="shared" ca="1" si="23"/>
        <v>-240.35479452054796</v>
      </c>
      <c r="I135" s="9">
        <f t="shared" ca="1" si="23"/>
        <v>40.317853881278545</v>
      </c>
      <c r="J135" s="9">
        <f t="shared" ca="1" si="23"/>
        <v>0</v>
      </c>
      <c r="K135" s="9">
        <f t="shared" ca="1" si="23"/>
        <v>243.71285684306224</v>
      </c>
      <c r="L135" s="9">
        <f t="shared" ca="1" si="23"/>
        <v>-80.477681126324228</v>
      </c>
      <c r="M135">
        <f t="shared" ca="1" si="20"/>
        <v>56.392210806697101</v>
      </c>
      <c r="N135">
        <f t="shared" ca="1" si="21"/>
        <v>32.806933028919332</v>
      </c>
      <c r="O135" s="14"/>
      <c r="P135" s="14"/>
      <c r="Q135" s="14"/>
      <c r="R135" s="14"/>
      <c r="S135" s="14"/>
    </row>
    <row r="136" spans="1:19" x14ac:dyDescent="0.25">
      <c r="A136" s="4">
        <f t="shared" ref="A136:A199" si="24">TIME(HOUR(A135),MINUTE(A135),SECOND(A135)+5)</f>
        <v>0.42696759259259259</v>
      </c>
      <c r="B136" s="3">
        <f>Params!D$29+HOUR(A136-Params!C$29)*3600+MINUTE(A136-Params!C$29)*60+SECOND(A136-Params!C$29)</f>
        <v>1553300890</v>
      </c>
      <c r="C136">
        <f t="shared" ref="C136:C199" si="25">_xlfn.IFNA(VLOOKUP(A136,A$2:D$3,4,FALSE),C135)</f>
        <v>2</v>
      </c>
      <c r="D136">
        <f t="shared" ref="D136:D199" ca="1" si="26">IF(A136=INDIRECT("A"&amp;C136),ROW(),D135)</f>
        <v>6</v>
      </c>
      <c r="E136">
        <f t="shared" ref="E136:E199" ca="1" si="27">INDIRECT("E$"&amp;C136)+INDIRECT("H$"&amp;C136)*($B136-INDIRECT("B$"&amp;D136))</f>
        <v>-9100.61643835617</v>
      </c>
      <c r="F136">
        <f t="shared" ref="F136:F199" ca="1" si="28">INDIRECT("F$"&amp;C136)+INDIRECT("I$"&amp;C136)*($B136-INDIRECT("B$"&amp;D136))</f>
        <v>61040.375022831053</v>
      </c>
      <c r="G136">
        <f t="shared" ref="G136:G199" ca="1" si="29">INDIRECT("G$"&amp;C136)+INDIRECT("J$"&amp;C136)*($B136-INDIRECT("B$"&amp;D136))</f>
        <v>6553.2</v>
      </c>
      <c r="H136" s="9">
        <f t="shared" ca="1" si="23"/>
        <v>-240.35479452054796</v>
      </c>
      <c r="I136" s="9">
        <f t="shared" ca="1" si="23"/>
        <v>40.317853881278545</v>
      </c>
      <c r="J136" s="9">
        <f t="shared" ca="1" si="23"/>
        <v>0</v>
      </c>
      <c r="K136" s="9">
        <f t="shared" ca="1" si="23"/>
        <v>243.71285684306224</v>
      </c>
      <c r="L136" s="9">
        <f t="shared" ca="1" si="23"/>
        <v>-80.477681126324228</v>
      </c>
      <c r="M136">
        <f t="shared" ref="M136:M199" ca="1" si="30">INDIRECT("M$"&amp;C136)+INDIRECT("O$"&amp;C136)*($B136-INDIRECT("B$"&amp;D136))</f>
        <v>56.393997970573309</v>
      </c>
      <c r="N136">
        <f t="shared" ref="N136:N199" ca="1" si="31">INDIRECT("N$"&amp;C136)+INDIRECT("P$"&amp;C136)*($B136-INDIRECT("B$"&amp;D136))</f>
        <v>32.787701674277017</v>
      </c>
      <c r="O136" s="12"/>
    </row>
    <row r="137" spans="1:19" x14ac:dyDescent="0.25">
      <c r="A137" s="4">
        <f t="shared" si="24"/>
        <v>0.42702546296296301</v>
      </c>
      <c r="B137" s="3">
        <f>Params!D$29+HOUR(A137-Params!C$29)*3600+MINUTE(A137-Params!C$29)*60+SECOND(A137-Params!C$29)</f>
        <v>1553300895</v>
      </c>
      <c r="C137">
        <f t="shared" si="25"/>
        <v>2</v>
      </c>
      <c r="D137">
        <f t="shared" ca="1" si="26"/>
        <v>6</v>
      </c>
      <c r="E137">
        <f t="shared" ca="1" si="27"/>
        <v>-10302.390410958906</v>
      </c>
      <c r="F137">
        <f t="shared" ca="1" si="28"/>
        <v>61241.964292237448</v>
      </c>
      <c r="G137">
        <f t="shared" ca="1" si="29"/>
        <v>6553.2</v>
      </c>
      <c r="H137" s="9">
        <f t="shared" ca="1" si="23"/>
        <v>-240.35479452054796</v>
      </c>
      <c r="I137" s="9">
        <f t="shared" ca="1" si="23"/>
        <v>40.317853881278545</v>
      </c>
      <c r="J137" s="9">
        <f t="shared" ca="1" si="23"/>
        <v>0</v>
      </c>
      <c r="K137" s="9">
        <f t="shared" ca="1" si="23"/>
        <v>243.71285684306224</v>
      </c>
      <c r="L137" s="9">
        <f t="shared" ca="1" si="23"/>
        <v>-80.477681126324228</v>
      </c>
      <c r="M137">
        <f t="shared" ca="1" si="30"/>
        <v>56.395785134449511</v>
      </c>
      <c r="N137">
        <f t="shared" ca="1" si="31"/>
        <v>32.768470319634702</v>
      </c>
      <c r="O137" s="12"/>
    </row>
    <row r="138" spans="1:19" x14ac:dyDescent="0.25">
      <c r="A138" s="4">
        <f t="shared" si="24"/>
        <v>0.42708333333333331</v>
      </c>
      <c r="B138" s="3">
        <f>Params!D$29+HOUR(A138-Params!C$29)*3600+MINUTE(A138-Params!C$29)*60+SECOND(A138-Params!C$29)</f>
        <v>1553300900</v>
      </c>
      <c r="C138">
        <f t="shared" si="25"/>
        <v>2</v>
      </c>
      <c r="D138">
        <f t="shared" ca="1" si="26"/>
        <v>6</v>
      </c>
      <c r="E138">
        <f t="shared" ca="1" si="27"/>
        <v>-11504.164383561641</v>
      </c>
      <c r="F138">
        <f t="shared" ca="1" si="28"/>
        <v>61443.553561643836</v>
      </c>
      <c r="G138">
        <f t="shared" ca="1" si="29"/>
        <v>6553.2</v>
      </c>
      <c r="H138" s="9">
        <f t="shared" ca="1" si="23"/>
        <v>-240.35479452054796</v>
      </c>
      <c r="I138" s="9">
        <f t="shared" ca="1" si="23"/>
        <v>40.317853881278545</v>
      </c>
      <c r="J138" s="9">
        <f t="shared" ca="1" si="23"/>
        <v>0</v>
      </c>
      <c r="K138" s="9">
        <f t="shared" ca="1" si="23"/>
        <v>243.71285684306224</v>
      </c>
      <c r="L138" s="9">
        <f t="shared" ca="1" si="23"/>
        <v>-80.477681126324228</v>
      </c>
      <c r="M138">
        <f t="shared" ca="1" si="30"/>
        <v>56.39757229832572</v>
      </c>
      <c r="N138">
        <f t="shared" ca="1" si="31"/>
        <v>32.749238964992387</v>
      </c>
      <c r="O138" s="12"/>
    </row>
    <row r="139" spans="1:19" x14ac:dyDescent="0.25">
      <c r="A139" s="4">
        <f t="shared" si="24"/>
        <v>0.42714120370370368</v>
      </c>
      <c r="B139" s="3">
        <f>Params!D$29+HOUR(A139-Params!C$29)*3600+MINUTE(A139-Params!C$29)*60+SECOND(A139-Params!C$29)</f>
        <v>1553300905</v>
      </c>
      <c r="C139">
        <f t="shared" si="25"/>
        <v>2</v>
      </c>
      <c r="D139">
        <f t="shared" ca="1" si="26"/>
        <v>6</v>
      </c>
      <c r="E139">
        <f t="shared" ca="1" si="27"/>
        <v>-12705.938356164377</v>
      </c>
      <c r="F139">
        <f t="shared" ca="1" si="28"/>
        <v>61645.142831050231</v>
      </c>
      <c r="G139">
        <f t="shared" ca="1" si="29"/>
        <v>6553.2</v>
      </c>
      <c r="H139" s="9">
        <f t="shared" ca="1" si="23"/>
        <v>-240.35479452054796</v>
      </c>
      <c r="I139" s="9">
        <f t="shared" ca="1" si="23"/>
        <v>40.317853881278545</v>
      </c>
      <c r="J139" s="9">
        <f t="shared" ca="1" si="23"/>
        <v>0</v>
      </c>
      <c r="K139" s="9">
        <f t="shared" ca="1" si="23"/>
        <v>243.71285684306224</v>
      </c>
      <c r="L139" s="9">
        <f t="shared" ca="1" si="23"/>
        <v>-80.477681126324228</v>
      </c>
      <c r="M139">
        <f t="shared" ca="1" si="30"/>
        <v>56.399359462201922</v>
      </c>
      <c r="N139">
        <f t="shared" ca="1" si="31"/>
        <v>32.730007610350079</v>
      </c>
      <c r="O139" s="12"/>
    </row>
    <row r="140" spans="1:19" x14ac:dyDescent="0.25">
      <c r="A140" s="4">
        <f t="shared" si="24"/>
        <v>0.42719907407407409</v>
      </c>
      <c r="B140" s="3">
        <f>Params!D$29+HOUR(A140-Params!C$29)*3600+MINUTE(A140-Params!C$29)*60+SECOND(A140-Params!C$29)</f>
        <v>1553300910</v>
      </c>
      <c r="C140">
        <f t="shared" si="25"/>
        <v>2</v>
      </c>
      <c r="D140">
        <f t="shared" ca="1" si="26"/>
        <v>6</v>
      </c>
      <c r="E140">
        <f t="shared" ca="1" si="27"/>
        <v>-13907.712328767142</v>
      </c>
      <c r="F140">
        <f t="shared" ca="1" si="28"/>
        <v>61846.732100456618</v>
      </c>
      <c r="G140">
        <f t="shared" ca="1" si="29"/>
        <v>6553.2</v>
      </c>
      <c r="H140" s="9">
        <f t="shared" ca="1" si="23"/>
        <v>-240.35479452054796</v>
      </c>
      <c r="I140" s="9">
        <f t="shared" ca="1" si="23"/>
        <v>40.317853881278545</v>
      </c>
      <c r="J140" s="9">
        <f t="shared" ca="1" si="23"/>
        <v>0</v>
      </c>
      <c r="K140" s="9">
        <f t="shared" ca="1" si="23"/>
        <v>243.71285684306224</v>
      </c>
      <c r="L140" s="9">
        <f t="shared" ca="1" si="23"/>
        <v>-80.477681126324228</v>
      </c>
      <c r="M140">
        <f t="shared" ca="1" si="30"/>
        <v>56.40114662607813</v>
      </c>
      <c r="N140">
        <f t="shared" ca="1" si="31"/>
        <v>32.710776255707763</v>
      </c>
      <c r="O140" s="12"/>
    </row>
    <row r="141" spans="1:19" x14ac:dyDescent="0.25">
      <c r="A141" s="4">
        <f t="shared" si="24"/>
        <v>0.42725694444444445</v>
      </c>
      <c r="B141" s="3">
        <f>Params!D$29+HOUR(A141-Params!C$29)*3600+MINUTE(A141-Params!C$29)*60+SECOND(A141-Params!C$29)</f>
        <v>1553300915</v>
      </c>
      <c r="C141">
        <f t="shared" si="25"/>
        <v>2</v>
      </c>
      <c r="D141">
        <f t="shared" ca="1" si="26"/>
        <v>6</v>
      </c>
      <c r="E141">
        <f t="shared" ca="1" si="27"/>
        <v>-15109.486301369878</v>
      </c>
      <c r="F141">
        <f t="shared" ca="1" si="28"/>
        <v>62048.321369863013</v>
      </c>
      <c r="G141">
        <f t="shared" ca="1" si="29"/>
        <v>6553.2</v>
      </c>
      <c r="H141" s="9">
        <f t="shared" ca="1" si="23"/>
        <v>-240.35479452054796</v>
      </c>
      <c r="I141" s="9">
        <f t="shared" ca="1" si="23"/>
        <v>40.317853881278545</v>
      </c>
      <c r="J141" s="9">
        <f t="shared" ca="1" si="23"/>
        <v>0</v>
      </c>
      <c r="K141" s="9">
        <f t="shared" ca="1" si="23"/>
        <v>243.71285684306224</v>
      </c>
      <c r="L141" s="9">
        <f t="shared" ca="1" si="23"/>
        <v>-80.477681126324228</v>
      </c>
      <c r="M141">
        <f t="shared" ca="1" si="30"/>
        <v>56.402933789954332</v>
      </c>
      <c r="N141">
        <f t="shared" ca="1" si="31"/>
        <v>32.691544901065448</v>
      </c>
    </row>
    <row r="142" spans="1:19" x14ac:dyDescent="0.25">
      <c r="A142" s="4">
        <f t="shared" si="24"/>
        <v>0.42731481481481487</v>
      </c>
      <c r="B142" s="3">
        <f>Params!D$29+HOUR(A142-Params!C$29)*3600+MINUTE(A142-Params!C$29)*60+SECOND(A142-Params!C$29)</f>
        <v>1553300920</v>
      </c>
      <c r="C142">
        <f t="shared" si="25"/>
        <v>2</v>
      </c>
      <c r="D142">
        <f t="shared" ca="1" si="26"/>
        <v>6</v>
      </c>
      <c r="E142">
        <f t="shared" ca="1" si="27"/>
        <v>-16311.260273972614</v>
      </c>
      <c r="F142">
        <f t="shared" ca="1" si="28"/>
        <v>62249.910639269408</v>
      </c>
      <c r="G142">
        <f t="shared" ca="1" si="29"/>
        <v>6553.2</v>
      </c>
      <c r="H142" s="9">
        <f t="shared" ca="1" si="23"/>
        <v>-240.35479452054796</v>
      </c>
      <c r="I142" s="9">
        <f t="shared" ca="1" si="23"/>
        <v>40.317853881278545</v>
      </c>
      <c r="J142" s="9">
        <f t="shared" ca="1" si="23"/>
        <v>0</v>
      </c>
      <c r="K142" s="9">
        <f t="shared" ca="1" si="23"/>
        <v>243.71285684306224</v>
      </c>
      <c r="L142" s="9">
        <f t="shared" ca="1" si="23"/>
        <v>-80.477681126324228</v>
      </c>
      <c r="M142">
        <f t="shared" ca="1" si="30"/>
        <v>56.404720953830541</v>
      </c>
      <c r="N142">
        <f t="shared" ca="1" si="31"/>
        <v>32.672313546423133</v>
      </c>
    </row>
    <row r="143" spans="1:19" x14ac:dyDescent="0.25">
      <c r="A143" s="4">
        <f t="shared" si="24"/>
        <v>0.42737268518518517</v>
      </c>
      <c r="B143" s="3">
        <f>Params!D$29+HOUR(A143-Params!C$29)*3600+MINUTE(A143-Params!C$29)*60+SECOND(A143-Params!C$29)</f>
        <v>1553300925</v>
      </c>
      <c r="C143">
        <f t="shared" si="25"/>
        <v>2</v>
      </c>
      <c r="D143">
        <f t="shared" ca="1" si="26"/>
        <v>6</v>
      </c>
      <c r="E143">
        <f t="shared" ca="1" si="27"/>
        <v>-17513.034246575349</v>
      </c>
      <c r="F143">
        <f t="shared" ca="1" si="28"/>
        <v>62451.499908675803</v>
      </c>
      <c r="G143">
        <f t="shared" ca="1" si="29"/>
        <v>6553.2</v>
      </c>
      <c r="H143" s="9">
        <f t="shared" ca="1" si="23"/>
        <v>-240.35479452054796</v>
      </c>
      <c r="I143" s="9">
        <f t="shared" ca="1" si="23"/>
        <v>40.317853881278545</v>
      </c>
      <c r="J143" s="9">
        <f t="shared" ca="1" si="23"/>
        <v>0</v>
      </c>
      <c r="K143" s="9">
        <f t="shared" ca="1" si="23"/>
        <v>243.71285684306224</v>
      </c>
      <c r="L143" s="9">
        <f t="shared" ca="1" si="23"/>
        <v>-80.477681126324228</v>
      </c>
      <c r="M143">
        <f t="shared" ca="1" si="30"/>
        <v>56.406508117706743</v>
      </c>
      <c r="N143">
        <f t="shared" ca="1" si="31"/>
        <v>32.653082191780818</v>
      </c>
    </row>
    <row r="144" spans="1:19" x14ac:dyDescent="0.25">
      <c r="A144" s="4">
        <f t="shared" si="24"/>
        <v>0.42743055555555554</v>
      </c>
      <c r="B144" s="3">
        <f>Params!D$29+HOUR(A144-Params!C$29)*3600+MINUTE(A144-Params!C$29)*60+SECOND(A144-Params!C$29)</f>
        <v>1553300930</v>
      </c>
      <c r="C144">
        <f t="shared" si="25"/>
        <v>2</v>
      </c>
      <c r="D144">
        <f t="shared" ca="1" si="26"/>
        <v>6</v>
      </c>
      <c r="E144">
        <f t="shared" ca="1" si="27"/>
        <v>-18714.808219178085</v>
      </c>
      <c r="F144">
        <f t="shared" ca="1" si="28"/>
        <v>62653.089178082191</v>
      </c>
      <c r="G144">
        <f t="shared" ca="1" si="29"/>
        <v>6553.2</v>
      </c>
      <c r="H144" s="9">
        <f t="shared" ca="1" si="23"/>
        <v>-240.35479452054796</v>
      </c>
      <c r="I144" s="9">
        <f t="shared" ca="1" si="23"/>
        <v>40.317853881278545</v>
      </c>
      <c r="J144" s="9">
        <f t="shared" ca="1" si="23"/>
        <v>0</v>
      </c>
      <c r="K144" s="9">
        <f t="shared" ca="1" si="23"/>
        <v>243.71285684306224</v>
      </c>
      <c r="L144" s="9">
        <f t="shared" ca="1" si="23"/>
        <v>-80.477681126324228</v>
      </c>
      <c r="M144">
        <f t="shared" ca="1" si="30"/>
        <v>56.408295281582951</v>
      </c>
      <c r="N144">
        <f t="shared" ca="1" si="31"/>
        <v>32.63385083713851</v>
      </c>
    </row>
    <row r="145" spans="1:14" x14ac:dyDescent="0.25">
      <c r="A145" s="4">
        <f t="shared" si="24"/>
        <v>0.42748842592592595</v>
      </c>
      <c r="B145" s="3">
        <f>Params!D$29+HOUR(A145-Params!C$29)*3600+MINUTE(A145-Params!C$29)*60+SECOND(A145-Params!C$29)</f>
        <v>1553300935</v>
      </c>
      <c r="C145">
        <f t="shared" si="25"/>
        <v>2</v>
      </c>
      <c r="D145">
        <f t="shared" ca="1" si="26"/>
        <v>6</v>
      </c>
      <c r="E145">
        <f t="shared" ca="1" si="27"/>
        <v>-19916.582191780821</v>
      </c>
      <c r="F145">
        <f t="shared" ca="1" si="28"/>
        <v>62854.678447488586</v>
      </c>
      <c r="G145">
        <f t="shared" ca="1" si="29"/>
        <v>6553.2</v>
      </c>
      <c r="H145" s="9">
        <f t="shared" ca="1" si="23"/>
        <v>-240.35479452054796</v>
      </c>
      <c r="I145" s="9">
        <f t="shared" ca="1" si="23"/>
        <v>40.317853881278545</v>
      </c>
      <c r="J145" s="9">
        <f t="shared" ca="1" si="23"/>
        <v>0</v>
      </c>
      <c r="K145" s="9">
        <f t="shared" ca="1" si="23"/>
        <v>243.71285684306224</v>
      </c>
      <c r="L145" s="9">
        <f t="shared" ca="1" si="23"/>
        <v>-80.477681126324228</v>
      </c>
      <c r="M145">
        <f t="shared" ca="1" si="30"/>
        <v>56.410082445459153</v>
      </c>
      <c r="N145">
        <f t="shared" ca="1" si="31"/>
        <v>32.614619482496195</v>
      </c>
    </row>
    <row r="146" spans="1:14" x14ac:dyDescent="0.25">
      <c r="A146" s="4">
        <f t="shared" si="24"/>
        <v>0.42754629629629631</v>
      </c>
      <c r="B146" s="3">
        <f>Params!D$29+HOUR(A146-Params!C$29)*3600+MINUTE(A146-Params!C$29)*60+SECOND(A146-Params!C$29)</f>
        <v>1553300940</v>
      </c>
      <c r="C146">
        <f t="shared" si="25"/>
        <v>2</v>
      </c>
      <c r="D146">
        <f t="shared" ca="1" si="26"/>
        <v>6</v>
      </c>
      <c r="E146">
        <f t="shared" ca="1" si="27"/>
        <v>-21118.356164383556</v>
      </c>
      <c r="F146">
        <f t="shared" ca="1" si="28"/>
        <v>63056.267716894974</v>
      </c>
      <c r="G146">
        <f t="shared" ca="1" si="29"/>
        <v>6553.2</v>
      </c>
      <c r="H146" s="9">
        <f t="shared" ca="1" si="23"/>
        <v>-240.35479452054796</v>
      </c>
      <c r="I146" s="9">
        <f t="shared" ca="1" si="23"/>
        <v>40.317853881278545</v>
      </c>
      <c r="J146" s="9">
        <f t="shared" ca="1" si="23"/>
        <v>0</v>
      </c>
      <c r="K146" s="9">
        <f t="shared" ca="1" si="23"/>
        <v>243.71285684306224</v>
      </c>
      <c r="L146" s="9">
        <f t="shared" ca="1" si="23"/>
        <v>-80.477681126324228</v>
      </c>
      <c r="M146">
        <f t="shared" ca="1" si="30"/>
        <v>56.411869609335362</v>
      </c>
      <c r="N146">
        <f t="shared" ca="1" si="31"/>
        <v>32.59538812785388</v>
      </c>
    </row>
    <row r="147" spans="1:14" x14ac:dyDescent="0.25">
      <c r="A147" s="4">
        <f t="shared" si="24"/>
        <v>0.42760416666666662</v>
      </c>
      <c r="B147" s="3">
        <f>Params!D$29+HOUR(A147-Params!C$29)*3600+MINUTE(A147-Params!C$29)*60+SECOND(A147-Params!C$29)</f>
        <v>1553300945</v>
      </c>
      <c r="C147">
        <f t="shared" si="25"/>
        <v>2</v>
      </c>
      <c r="D147">
        <f t="shared" ca="1" si="26"/>
        <v>6</v>
      </c>
      <c r="E147">
        <f t="shared" ca="1" si="27"/>
        <v>-22320.130136986321</v>
      </c>
      <c r="F147">
        <f t="shared" ca="1" si="28"/>
        <v>63257.856986301369</v>
      </c>
      <c r="G147">
        <f t="shared" ca="1" si="29"/>
        <v>6553.2</v>
      </c>
      <c r="H147" s="9">
        <f t="shared" ca="1" si="23"/>
        <v>-240.35479452054796</v>
      </c>
      <c r="I147" s="9">
        <f t="shared" ca="1" si="23"/>
        <v>40.317853881278545</v>
      </c>
      <c r="J147" s="9">
        <f t="shared" ca="1" si="23"/>
        <v>0</v>
      </c>
      <c r="K147" s="9">
        <f t="shared" ca="1" si="23"/>
        <v>243.71285684306224</v>
      </c>
      <c r="L147" s="9">
        <f t="shared" ca="1" si="23"/>
        <v>-80.477681126324228</v>
      </c>
      <c r="M147">
        <f t="shared" ca="1" si="30"/>
        <v>56.413656773211564</v>
      </c>
      <c r="N147">
        <f t="shared" ca="1" si="31"/>
        <v>32.576156773211565</v>
      </c>
    </row>
    <row r="148" spans="1:14" x14ac:dyDescent="0.25">
      <c r="A148" s="4">
        <f t="shared" si="24"/>
        <v>0.42766203703703703</v>
      </c>
      <c r="B148" s="3">
        <f>Params!D$29+HOUR(A148-Params!C$29)*3600+MINUTE(A148-Params!C$29)*60+SECOND(A148-Params!C$29)</f>
        <v>1553300950</v>
      </c>
      <c r="C148">
        <f t="shared" si="25"/>
        <v>2</v>
      </c>
      <c r="D148">
        <f t="shared" ca="1" si="26"/>
        <v>6</v>
      </c>
      <c r="E148">
        <f t="shared" ca="1" si="27"/>
        <v>-23521.904109589057</v>
      </c>
      <c r="F148">
        <f t="shared" ca="1" si="28"/>
        <v>63459.446255707764</v>
      </c>
      <c r="G148">
        <f t="shared" ca="1" si="29"/>
        <v>6553.2</v>
      </c>
      <c r="H148" s="9">
        <f t="shared" ca="1" si="23"/>
        <v>-240.35479452054796</v>
      </c>
      <c r="I148" s="9">
        <f t="shared" ca="1" si="23"/>
        <v>40.317853881278545</v>
      </c>
      <c r="J148" s="9">
        <f t="shared" ca="1" si="23"/>
        <v>0</v>
      </c>
      <c r="K148" s="9">
        <f t="shared" ca="1" si="23"/>
        <v>243.71285684306224</v>
      </c>
      <c r="L148" s="9">
        <f t="shared" ca="1" si="23"/>
        <v>-80.477681126324228</v>
      </c>
      <c r="M148">
        <f t="shared" ca="1" si="30"/>
        <v>56.415443937087765</v>
      </c>
      <c r="N148">
        <f t="shared" ca="1" si="31"/>
        <v>32.55692541856925</v>
      </c>
    </row>
    <row r="149" spans="1:14" x14ac:dyDescent="0.25">
      <c r="A149" s="4">
        <f t="shared" si="24"/>
        <v>0.4277199074074074</v>
      </c>
      <c r="B149" s="3">
        <f>Params!D$29+HOUR(A149-Params!C$29)*3600+MINUTE(A149-Params!C$29)*60+SECOND(A149-Params!C$29)</f>
        <v>1553300955</v>
      </c>
      <c r="C149">
        <f t="shared" si="25"/>
        <v>2</v>
      </c>
      <c r="D149">
        <f t="shared" ca="1" si="26"/>
        <v>6</v>
      </c>
      <c r="E149">
        <f t="shared" ca="1" si="27"/>
        <v>-24723.678082191793</v>
      </c>
      <c r="F149">
        <f t="shared" ca="1" si="28"/>
        <v>63661.035525114159</v>
      </c>
      <c r="G149">
        <f t="shared" ca="1" si="29"/>
        <v>6553.2</v>
      </c>
      <c r="H149" s="9">
        <f t="shared" ca="1" si="23"/>
        <v>-240.35479452054796</v>
      </c>
      <c r="I149" s="9">
        <f t="shared" ca="1" si="23"/>
        <v>40.317853881278545</v>
      </c>
      <c r="J149" s="9">
        <f t="shared" ca="1" si="23"/>
        <v>0</v>
      </c>
      <c r="K149" s="9">
        <f t="shared" ca="1" si="23"/>
        <v>243.71285684306224</v>
      </c>
      <c r="L149" s="9">
        <f t="shared" ca="1" si="23"/>
        <v>-80.477681126324228</v>
      </c>
      <c r="M149">
        <f t="shared" ca="1" si="30"/>
        <v>56.417231100963974</v>
      </c>
      <c r="N149">
        <f t="shared" ca="1" si="31"/>
        <v>32.537694063926942</v>
      </c>
    </row>
    <row r="150" spans="1:14" x14ac:dyDescent="0.25">
      <c r="A150" s="4">
        <f t="shared" si="24"/>
        <v>0.42777777777777781</v>
      </c>
      <c r="B150" s="3">
        <f>Params!D$29+HOUR(A150-Params!C$29)*3600+MINUTE(A150-Params!C$29)*60+SECOND(A150-Params!C$29)</f>
        <v>1553300960</v>
      </c>
      <c r="C150">
        <f t="shared" si="25"/>
        <v>2</v>
      </c>
      <c r="D150">
        <f t="shared" ca="1" si="26"/>
        <v>6</v>
      </c>
      <c r="E150">
        <f t="shared" ca="1" si="27"/>
        <v>-25925.452054794529</v>
      </c>
      <c r="F150">
        <f t="shared" ca="1" si="28"/>
        <v>63862.624794520554</v>
      </c>
      <c r="G150">
        <f t="shared" ca="1" si="29"/>
        <v>6553.2</v>
      </c>
      <c r="H150" s="9">
        <f t="shared" ca="1" si="23"/>
        <v>-240.35479452054796</v>
      </c>
      <c r="I150" s="9">
        <f t="shared" ca="1" si="23"/>
        <v>40.317853881278545</v>
      </c>
      <c r="J150" s="9">
        <f t="shared" ca="1" si="23"/>
        <v>0</v>
      </c>
      <c r="K150" s="9">
        <f t="shared" ca="1" si="23"/>
        <v>243.71285684306224</v>
      </c>
      <c r="L150" s="9">
        <f t="shared" ca="1" si="23"/>
        <v>-80.477681126324228</v>
      </c>
      <c r="M150">
        <f t="shared" ca="1" si="30"/>
        <v>56.419018264840176</v>
      </c>
      <c r="N150">
        <f t="shared" ca="1" si="31"/>
        <v>32.518462709284627</v>
      </c>
    </row>
    <row r="151" spans="1:14" x14ac:dyDescent="0.25">
      <c r="A151" s="4">
        <f t="shared" si="24"/>
        <v>0.42783564814814817</v>
      </c>
      <c r="B151" s="3">
        <f>Params!D$29+HOUR(A151-Params!C$29)*3600+MINUTE(A151-Params!C$29)*60+SECOND(A151-Params!C$29)</f>
        <v>1553300965</v>
      </c>
      <c r="C151">
        <f t="shared" si="25"/>
        <v>2</v>
      </c>
      <c r="D151">
        <f t="shared" ca="1" si="26"/>
        <v>6</v>
      </c>
      <c r="E151">
        <f t="shared" ca="1" si="27"/>
        <v>-27127.226027397264</v>
      </c>
      <c r="F151">
        <f t="shared" ca="1" si="28"/>
        <v>64064.214063926942</v>
      </c>
      <c r="G151">
        <f t="shared" ca="1" si="29"/>
        <v>6553.2</v>
      </c>
      <c r="H151" s="9">
        <f t="shared" ca="1" si="23"/>
        <v>-240.35479452054796</v>
      </c>
      <c r="I151" s="9">
        <f t="shared" ca="1" si="23"/>
        <v>40.317853881278545</v>
      </c>
      <c r="J151" s="9">
        <f t="shared" ca="1" si="23"/>
        <v>0</v>
      </c>
      <c r="K151" s="9">
        <f t="shared" ca="1" si="23"/>
        <v>243.71285684306224</v>
      </c>
      <c r="L151" s="9">
        <f t="shared" ca="1" si="23"/>
        <v>-80.477681126324228</v>
      </c>
      <c r="M151">
        <f t="shared" ca="1" si="30"/>
        <v>56.420805428716385</v>
      </c>
      <c r="N151">
        <f t="shared" ca="1" si="31"/>
        <v>32.499231354642312</v>
      </c>
    </row>
    <row r="152" spans="1:14" x14ac:dyDescent="0.25">
      <c r="A152" s="4">
        <f t="shared" si="24"/>
        <v>0.42789351851851848</v>
      </c>
      <c r="B152" s="3">
        <f>Params!D$29+HOUR(A152-Params!C$29)*3600+MINUTE(A152-Params!C$29)*60+SECOND(A152-Params!C$29)</f>
        <v>1553300970</v>
      </c>
      <c r="C152">
        <f t="shared" si="25"/>
        <v>2</v>
      </c>
      <c r="D152">
        <f t="shared" ca="1" si="26"/>
        <v>6</v>
      </c>
      <c r="E152">
        <f t="shared" ca="1" si="27"/>
        <v>-28329</v>
      </c>
      <c r="F152">
        <f t="shared" ca="1" si="28"/>
        <v>64265.80333333333</v>
      </c>
      <c r="G152">
        <f t="shared" ca="1" si="29"/>
        <v>6553.2</v>
      </c>
      <c r="H152" s="9">
        <f t="shared" ca="1" si="23"/>
        <v>-240.35479452054796</v>
      </c>
      <c r="I152" s="9">
        <f t="shared" ca="1" si="23"/>
        <v>40.317853881278545</v>
      </c>
      <c r="J152" s="9">
        <f t="shared" ca="1" si="23"/>
        <v>0</v>
      </c>
      <c r="K152" s="9">
        <f t="shared" ca="1" si="23"/>
        <v>243.71285684306224</v>
      </c>
      <c r="L152" s="9">
        <f t="shared" ca="1" si="23"/>
        <v>-80.477681126324228</v>
      </c>
      <c r="M152">
        <f t="shared" ca="1" si="30"/>
        <v>56.422592592592586</v>
      </c>
      <c r="N152">
        <f t="shared" ca="1" si="31"/>
        <v>32.479999999999997</v>
      </c>
    </row>
    <row r="153" spans="1:14" x14ac:dyDescent="0.25">
      <c r="A153" s="4">
        <f t="shared" si="24"/>
        <v>0.4279513888888889</v>
      </c>
      <c r="B153" s="3">
        <f>Params!D$29+HOUR(A153-Params!C$29)*3600+MINUTE(A153-Params!C$29)*60+SECOND(A153-Params!C$29)</f>
        <v>1553300975</v>
      </c>
      <c r="C153">
        <f t="shared" si="25"/>
        <v>2</v>
      </c>
      <c r="D153">
        <f t="shared" ca="1" si="26"/>
        <v>6</v>
      </c>
      <c r="E153">
        <f t="shared" ca="1" si="27"/>
        <v>-29530.773972602736</v>
      </c>
      <c r="F153">
        <f t="shared" ca="1" si="28"/>
        <v>64467.392602739725</v>
      </c>
      <c r="G153">
        <f t="shared" ca="1" si="29"/>
        <v>6553.2</v>
      </c>
      <c r="H153" s="9">
        <f t="shared" ca="1" si="23"/>
        <v>-240.35479452054796</v>
      </c>
      <c r="I153" s="9">
        <f t="shared" ca="1" si="23"/>
        <v>40.317853881278545</v>
      </c>
      <c r="J153" s="9">
        <f t="shared" ca="1" si="23"/>
        <v>0</v>
      </c>
      <c r="K153" s="9">
        <f t="shared" ca="1" si="23"/>
        <v>243.71285684306224</v>
      </c>
      <c r="L153" s="9">
        <f t="shared" ca="1" si="23"/>
        <v>-80.477681126324228</v>
      </c>
      <c r="M153">
        <f t="shared" ca="1" si="30"/>
        <v>56.424379756468795</v>
      </c>
      <c r="N153">
        <f t="shared" ca="1" si="31"/>
        <v>32.460768645357689</v>
      </c>
    </row>
    <row r="154" spans="1:14" x14ac:dyDescent="0.25">
      <c r="A154" s="4">
        <f t="shared" si="24"/>
        <v>0.42800925925925926</v>
      </c>
      <c r="B154" s="3">
        <f>Params!D$29+HOUR(A154-Params!C$29)*3600+MINUTE(A154-Params!C$29)*60+SECOND(A154-Params!C$29)</f>
        <v>1553300980</v>
      </c>
      <c r="C154">
        <f t="shared" si="25"/>
        <v>2</v>
      </c>
      <c r="D154">
        <f t="shared" ca="1" si="26"/>
        <v>6</v>
      </c>
      <c r="E154">
        <f t="shared" ca="1" si="27"/>
        <v>-30732.547945205501</v>
      </c>
      <c r="F154">
        <f t="shared" ca="1" si="28"/>
        <v>64668.98187214612</v>
      </c>
      <c r="G154">
        <f t="shared" ca="1" si="29"/>
        <v>6553.2</v>
      </c>
      <c r="H154" s="9">
        <f t="shared" ca="1" si="23"/>
        <v>-240.35479452054796</v>
      </c>
      <c r="I154" s="9">
        <f t="shared" ca="1" si="23"/>
        <v>40.317853881278545</v>
      </c>
      <c r="J154" s="9">
        <f t="shared" ca="1" si="23"/>
        <v>0</v>
      </c>
      <c r="K154" s="9">
        <f t="shared" ca="1" si="23"/>
        <v>243.71285684306224</v>
      </c>
      <c r="L154" s="9">
        <f t="shared" ca="1" si="23"/>
        <v>-80.477681126324228</v>
      </c>
      <c r="M154">
        <f t="shared" ca="1" si="30"/>
        <v>56.426166920344997</v>
      </c>
      <c r="N154">
        <f t="shared" ca="1" si="31"/>
        <v>32.441537290715374</v>
      </c>
    </row>
    <row r="155" spans="1:14" x14ac:dyDescent="0.25">
      <c r="A155" s="4">
        <f t="shared" si="24"/>
        <v>0.42806712962962962</v>
      </c>
      <c r="B155" s="3">
        <f>Params!D$29+HOUR(A155-Params!C$29)*3600+MINUTE(A155-Params!C$29)*60+SECOND(A155-Params!C$29)</f>
        <v>1553300985</v>
      </c>
      <c r="C155">
        <f t="shared" si="25"/>
        <v>2</v>
      </c>
      <c r="D155">
        <f t="shared" ca="1" si="26"/>
        <v>6</v>
      </c>
      <c r="E155">
        <f t="shared" ca="1" si="27"/>
        <v>-31934.321917808236</v>
      </c>
      <c r="F155">
        <f t="shared" ca="1" si="28"/>
        <v>64870.571141552515</v>
      </c>
      <c r="G155">
        <f t="shared" ca="1" si="29"/>
        <v>6553.2</v>
      </c>
      <c r="H155" s="9">
        <f t="shared" ca="1" si="23"/>
        <v>-240.35479452054796</v>
      </c>
      <c r="I155" s="9">
        <f t="shared" ca="1" si="23"/>
        <v>40.317853881278545</v>
      </c>
      <c r="J155" s="9">
        <f t="shared" ca="1" si="23"/>
        <v>0</v>
      </c>
      <c r="K155" s="9">
        <f t="shared" ca="1" si="23"/>
        <v>243.71285684306224</v>
      </c>
      <c r="L155" s="9">
        <f t="shared" ca="1" si="23"/>
        <v>-80.477681126324228</v>
      </c>
      <c r="M155">
        <f t="shared" ca="1" si="30"/>
        <v>56.427954084221206</v>
      </c>
      <c r="N155">
        <f t="shared" ca="1" si="31"/>
        <v>32.422305936073059</v>
      </c>
    </row>
    <row r="156" spans="1:14" x14ac:dyDescent="0.25">
      <c r="A156" s="4">
        <f t="shared" si="24"/>
        <v>0.42812500000000003</v>
      </c>
      <c r="B156" s="3">
        <f>Params!D$29+HOUR(A156-Params!C$29)*3600+MINUTE(A156-Params!C$29)*60+SECOND(A156-Params!C$29)</f>
        <v>1553300990</v>
      </c>
      <c r="C156">
        <f t="shared" si="25"/>
        <v>2</v>
      </c>
      <c r="D156">
        <f t="shared" ca="1" si="26"/>
        <v>6</v>
      </c>
      <c r="E156">
        <f t="shared" ca="1" si="27"/>
        <v>-33136.095890410972</v>
      </c>
      <c r="F156">
        <f t="shared" ca="1" si="28"/>
        <v>65072.16041095891</v>
      </c>
      <c r="G156">
        <f t="shared" ca="1" si="29"/>
        <v>6553.2</v>
      </c>
      <c r="H156" s="9">
        <f t="shared" ca="1" si="23"/>
        <v>-240.35479452054796</v>
      </c>
      <c r="I156" s="9">
        <f t="shared" ca="1" si="23"/>
        <v>40.317853881278545</v>
      </c>
      <c r="J156" s="9">
        <f t="shared" ca="1" si="23"/>
        <v>0</v>
      </c>
      <c r="K156" s="9">
        <f t="shared" ca="1" si="23"/>
        <v>243.71285684306224</v>
      </c>
      <c r="L156" s="9">
        <f t="shared" ca="1" si="23"/>
        <v>-80.477681126324228</v>
      </c>
      <c r="M156">
        <f t="shared" ca="1" si="30"/>
        <v>56.429741248097407</v>
      </c>
      <c r="N156">
        <f t="shared" ca="1" si="31"/>
        <v>32.403074581430744</v>
      </c>
    </row>
    <row r="157" spans="1:14" x14ac:dyDescent="0.25">
      <c r="A157" s="4">
        <f t="shared" si="24"/>
        <v>0.42818287037037034</v>
      </c>
      <c r="B157" s="3">
        <f>Params!D$29+HOUR(A157-Params!C$29)*3600+MINUTE(A157-Params!C$29)*60+SECOND(A157-Params!C$29)</f>
        <v>1553300995</v>
      </c>
      <c r="C157">
        <f t="shared" si="25"/>
        <v>2</v>
      </c>
      <c r="D157">
        <f t="shared" ca="1" si="26"/>
        <v>6</v>
      </c>
      <c r="E157">
        <f t="shared" ca="1" si="27"/>
        <v>-34337.869863013708</v>
      </c>
      <c r="F157">
        <f t="shared" ca="1" si="28"/>
        <v>65273.749680365298</v>
      </c>
      <c r="G157">
        <f t="shared" ca="1" si="29"/>
        <v>6553.2</v>
      </c>
      <c r="H157" s="9">
        <f t="shared" ca="1" si="23"/>
        <v>-240.35479452054796</v>
      </c>
      <c r="I157" s="9">
        <f t="shared" ca="1" si="23"/>
        <v>40.317853881278545</v>
      </c>
      <c r="J157" s="9">
        <f t="shared" ca="1" si="23"/>
        <v>0</v>
      </c>
      <c r="K157" s="9">
        <f t="shared" ca="1" si="23"/>
        <v>243.71285684306224</v>
      </c>
      <c r="L157" s="9">
        <f t="shared" ca="1" si="23"/>
        <v>-80.477681126324228</v>
      </c>
      <c r="M157">
        <f t="shared" ca="1" si="30"/>
        <v>56.431528411973616</v>
      </c>
      <c r="N157">
        <f t="shared" ca="1" si="31"/>
        <v>32.383843226788429</v>
      </c>
    </row>
    <row r="158" spans="1:14" x14ac:dyDescent="0.25">
      <c r="A158" s="4">
        <f t="shared" si="24"/>
        <v>0.42824074074074076</v>
      </c>
      <c r="B158" s="3">
        <f>Params!D$29+HOUR(A158-Params!C$29)*3600+MINUTE(A158-Params!C$29)*60+SECOND(A158-Params!C$29)</f>
        <v>1553301000</v>
      </c>
      <c r="C158">
        <f t="shared" si="25"/>
        <v>2</v>
      </c>
      <c r="D158">
        <f t="shared" ca="1" si="26"/>
        <v>6</v>
      </c>
      <c r="E158">
        <f t="shared" ca="1" si="27"/>
        <v>-35539.643835616444</v>
      </c>
      <c r="F158">
        <f t="shared" ca="1" si="28"/>
        <v>65475.338949771693</v>
      </c>
      <c r="G158">
        <f t="shared" ca="1" si="29"/>
        <v>6553.2</v>
      </c>
      <c r="H158" s="9">
        <f t="shared" ca="1" si="23"/>
        <v>-240.35479452054796</v>
      </c>
      <c r="I158" s="9">
        <f t="shared" ca="1" si="23"/>
        <v>40.317853881278545</v>
      </c>
      <c r="J158" s="9">
        <f t="shared" ca="1" si="23"/>
        <v>0</v>
      </c>
      <c r="K158" s="9">
        <f t="shared" ca="1" si="23"/>
        <v>243.71285684306224</v>
      </c>
      <c r="L158" s="9">
        <f t="shared" ca="1" si="23"/>
        <v>-80.477681126324228</v>
      </c>
      <c r="M158">
        <f t="shared" ca="1" si="30"/>
        <v>56.433315575849818</v>
      </c>
      <c r="N158">
        <f t="shared" ca="1" si="31"/>
        <v>32.364611872146121</v>
      </c>
    </row>
    <row r="159" spans="1:14" x14ac:dyDescent="0.25">
      <c r="A159" s="4">
        <f t="shared" si="24"/>
        <v>0.42829861111111112</v>
      </c>
      <c r="B159" s="3">
        <f>Params!D$29+HOUR(A159-Params!C$29)*3600+MINUTE(A159-Params!C$29)*60+SECOND(A159-Params!C$29)</f>
        <v>1553301005</v>
      </c>
      <c r="C159">
        <f t="shared" si="25"/>
        <v>2</v>
      </c>
      <c r="D159">
        <f t="shared" ca="1" si="26"/>
        <v>6</v>
      </c>
      <c r="E159">
        <f t="shared" ca="1" si="27"/>
        <v>-36741.417808219179</v>
      </c>
      <c r="F159">
        <f t="shared" ca="1" si="28"/>
        <v>65676.92821917808</v>
      </c>
      <c r="G159">
        <f t="shared" ca="1" si="29"/>
        <v>6553.2</v>
      </c>
      <c r="H159" s="9">
        <f t="shared" ca="1" si="23"/>
        <v>-240.35479452054796</v>
      </c>
      <c r="I159" s="9">
        <f t="shared" ca="1" si="23"/>
        <v>40.317853881278545</v>
      </c>
      <c r="J159" s="9">
        <f t="shared" ca="1" si="23"/>
        <v>0</v>
      </c>
      <c r="K159" s="9">
        <f t="shared" ca="1" si="23"/>
        <v>243.71285684306224</v>
      </c>
      <c r="L159" s="9">
        <f t="shared" ca="1" si="23"/>
        <v>-80.477681126324228</v>
      </c>
      <c r="M159">
        <f t="shared" ca="1" si="30"/>
        <v>56.435102739726027</v>
      </c>
      <c r="N159">
        <f t="shared" ca="1" si="31"/>
        <v>32.345380517503806</v>
      </c>
    </row>
    <row r="160" spans="1:14" x14ac:dyDescent="0.25">
      <c r="A160" s="4">
        <f t="shared" si="24"/>
        <v>0.42835648148148148</v>
      </c>
      <c r="B160" s="3">
        <f>Params!D$29+HOUR(A160-Params!C$29)*3600+MINUTE(A160-Params!C$29)*60+SECOND(A160-Params!C$29)</f>
        <v>1553301010</v>
      </c>
      <c r="C160">
        <f t="shared" si="25"/>
        <v>2</v>
      </c>
      <c r="D160">
        <f t="shared" ca="1" si="26"/>
        <v>6</v>
      </c>
      <c r="E160">
        <f t="shared" ca="1" si="27"/>
        <v>-37943.191780821915</v>
      </c>
      <c r="F160">
        <f t="shared" ca="1" si="28"/>
        <v>65878.517488584475</v>
      </c>
      <c r="G160">
        <f t="shared" ca="1" si="29"/>
        <v>6553.2</v>
      </c>
      <c r="H160" s="9">
        <f t="shared" ca="1" si="23"/>
        <v>-240.35479452054796</v>
      </c>
      <c r="I160" s="9">
        <f t="shared" ca="1" si="23"/>
        <v>40.317853881278545</v>
      </c>
      <c r="J160" s="9">
        <f t="shared" ca="1" si="23"/>
        <v>0</v>
      </c>
      <c r="K160" s="9">
        <f t="shared" ca="1" si="23"/>
        <v>243.71285684306224</v>
      </c>
      <c r="L160" s="9">
        <f t="shared" ca="1" si="23"/>
        <v>-80.477681126324228</v>
      </c>
      <c r="M160">
        <f t="shared" ca="1" si="30"/>
        <v>56.436889903602228</v>
      </c>
      <c r="N160">
        <f t="shared" ca="1" si="31"/>
        <v>32.326149162861491</v>
      </c>
    </row>
    <row r="161" spans="1:14" x14ac:dyDescent="0.25">
      <c r="A161" s="4">
        <f t="shared" si="24"/>
        <v>0.42841435185185189</v>
      </c>
      <c r="B161" s="3">
        <f>Params!D$29+HOUR(A161-Params!C$29)*3600+MINUTE(A161-Params!C$29)*60+SECOND(A161-Params!C$29)</f>
        <v>1553301015</v>
      </c>
      <c r="C161">
        <f t="shared" si="25"/>
        <v>2</v>
      </c>
      <c r="D161">
        <f t="shared" ca="1" si="26"/>
        <v>6</v>
      </c>
      <c r="E161">
        <f t="shared" ca="1" si="27"/>
        <v>-39144.965753424651</v>
      </c>
      <c r="F161">
        <f t="shared" ca="1" si="28"/>
        <v>66080.10675799087</v>
      </c>
      <c r="G161">
        <f t="shared" ca="1" si="29"/>
        <v>6553.2</v>
      </c>
      <c r="H161" s="9">
        <f t="shared" ca="1" si="23"/>
        <v>-240.35479452054796</v>
      </c>
      <c r="I161" s="9">
        <f t="shared" ca="1" si="23"/>
        <v>40.317853881278545</v>
      </c>
      <c r="J161" s="9">
        <f t="shared" ca="1" si="23"/>
        <v>0</v>
      </c>
      <c r="K161" s="9">
        <f t="shared" ca="1" si="23"/>
        <v>243.71285684306224</v>
      </c>
      <c r="L161" s="9">
        <f t="shared" ca="1" si="23"/>
        <v>-80.477681126324228</v>
      </c>
      <c r="M161">
        <f t="shared" ca="1" si="30"/>
        <v>56.43867706747843</v>
      </c>
      <c r="N161">
        <f t="shared" ca="1" si="31"/>
        <v>32.306917808219175</v>
      </c>
    </row>
    <row r="162" spans="1:14" x14ac:dyDescent="0.25">
      <c r="A162" s="4">
        <f t="shared" si="24"/>
        <v>0.4284722222222222</v>
      </c>
      <c r="B162" s="3">
        <f>Params!D$29+HOUR(A162-Params!C$29)*3600+MINUTE(A162-Params!C$29)*60+SECOND(A162-Params!C$29)</f>
        <v>1553301020</v>
      </c>
      <c r="C162">
        <f t="shared" si="25"/>
        <v>2</v>
      </c>
      <c r="D162">
        <f t="shared" ca="1" si="26"/>
        <v>6</v>
      </c>
      <c r="E162">
        <f t="shared" ca="1" si="27"/>
        <v>-40346.739726027416</v>
      </c>
      <c r="F162">
        <f t="shared" ca="1" si="28"/>
        <v>66281.696027397265</v>
      </c>
      <c r="G162">
        <f t="shared" ca="1" si="29"/>
        <v>6553.2</v>
      </c>
      <c r="H162" s="9">
        <f t="shared" ca="1" si="23"/>
        <v>-240.35479452054796</v>
      </c>
      <c r="I162" s="9">
        <f t="shared" ca="1" si="23"/>
        <v>40.317853881278545</v>
      </c>
      <c r="J162" s="9">
        <f t="shared" ca="1" si="23"/>
        <v>0</v>
      </c>
      <c r="K162" s="9">
        <f t="shared" ca="1" si="23"/>
        <v>243.71285684306224</v>
      </c>
      <c r="L162" s="9">
        <f t="shared" ca="1" si="23"/>
        <v>-80.477681126324228</v>
      </c>
      <c r="M162">
        <f t="shared" ca="1" si="30"/>
        <v>56.440464231354639</v>
      </c>
      <c r="N162">
        <f t="shared" ca="1" si="31"/>
        <v>32.28768645357686</v>
      </c>
    </row>
    <row r="163" spans="1:14" x14ac:dyDescent="0.25">
      <c r="A163" s="4">
        <f t="shared" si="24"/>
        <v>0.42853009259259256</v>
      </c>
      <c r="B163" s="3">
        <f>Params!D$29+HOUR(A163-Params!C$29)*3600+MINUTE(A163-Params!C$29)*60+SECOND(A163-Params!C$29)</f>
        <v>1553301025</v>
      </c>
      <c r="C163">
        <f t="shared" si="25"/>
        <v>2</v>
      </c>
      <c r="D163">
        <f t="shared" ca="1" si="26"/>
        <v>6</v>
      </c>
      <c r="E163">
        <f t="shared" ca="1" si="27"/>
        <v>-41548.513698630151</v>
      </c>
      <c r="F163">
        <f t="shared" ca="1" si="28"/>
        <v>66483.28529680366</v>
      </c>
      <c r="G163">
        <f t="shared" ca="1" si="29"/>
        <v>6553.2</v>
      </c>
      <c r="H163" s="9">
        <f t="shared" ca="1" si="23"/>
        <v>-240.35479452054796</v>
      </c>
      <c r="I163" s="9">
        <f t="shared" ca="1" si="23"/>
        <v>40.317853881278545</v>
      </c>
      <c r="J163" s="9">
        <f t="shared" ca="1" si="23"/>
        <v>0</v>
      </c>
      <c r="K163" s="9">
        <f t="shared" ca="1" si="23"/>
        <v>243.71285684306224</v>
      </c>
      <c r="L163" s="9">
        <f t="shared" ca="1" si="23"/>
        <v>-80.477681126324228</v>
      </c>
      <c r="M163">
        <f t="shared" ca="1" si="30"/>
        <v>56.442251395230841</v>
      </c>
      <c r="N163">
        <f t="shared" ca="1" si="31"/>
        <v>32.268455098934552</v>
      </c>
    </row>
    <row r="164" spans="1:14" x14ac:dyDescent="0.25">
      <c r="A164" s="4">
        <f t="shared" si="24"/>
        <v>0.42858796296296298</v>
      </c>
      <c r="B164" s="3">
        <f>Params!D$29+HOUR(A164-Params!C$29)*3600+MINUTE(A164-Params!C$29)*60+SECOND(A164-Params!C$29)</f>
        <v>1553301030</v>
      </c>
      <c r="C164">
        <f t="shared" si="25"/>
        <v>2</v>
      </c>
      <c r="D164">
        <f t="shared" ca="1" si="26"/>
        <v>6</v>
      </c>
      <c r="E164">
        <f t="shared" ca="1" si="27"/>
        <v>-42750.287671232887</v>
      </c>
      <c r="F164">
        <f t="shared" ca="1" si="28"/>
        <v>66684.874566210055</v>
      </c>
      <c r="G164">
        <f t="shared" ca="1" si="29"/>
        <v>6553.2</v>
      </c>
      <c r="H164" s="9">
        <f t="shared" ca="1" si="23"/>
        <v>-240.35479452054796</v>
      </c>
      <c r="I164" s="9">
        <f t="shared" ca="1" si="23"/>
        <v>40.317853881278545</v>
      </c>
      <c r="J164" s="9">
        <f t="shared" ca="1" si="23"/>
        <v>0</v>
      </c>
      <c r="K164" s="9">
        <f t="shared" ca="1" si="23"/>
        <v>243.71285684306224</v>
      </c>
      <c r="L164" s="9">
        <f t="shared" ca="1" si="23"/>
        <v>-80.477681126324228</v>
      </c>
      <c r="M164">
        <f t="shared" ca="1" si="30"/>
        <v>56.444038559107049</v>
      </c>
      <c r="N164">
        <f t="shared" ca="1" si="31"/>
        <v>32.249223744292237</v>
      </c>
    </row>
    <row r="165" spans="1:14" x14ac:dyDescent="0.25">
      <c r="A165" s="4">
        <f t="shared" si="24"/>
        <v>0.42864583333333334</v>
      </c>
      <c r="B165" s="3">
        <f>Params!D$29+HOUR(A165-Params!C$29)*3600+MINUTE(A165-Params!C$29)*60+SECOND(A165-Params!C$29)</f>
        <v>1553301035</v>
      </c>
      <c r="C165">
        <f t="shared" si="25"/>
        <v>2</v>
      </c>
      <c r="D165">
        <f t="shared" ca="1" si="26"/>
        <v>6</v>
      </c>
      <c r="E165">
        <f t="shared" ca="1" si="27"/>
        <v>-43952.061643835623</v>
      </c>
      <c r="F165">
        <f t="shared" ca="1" si="28"/>
        <v>66886.463835616436</v>
      </c>
      <c r="G165">
        <f t="shared" ca="1" si="29"/>
        <v>6553.2</v>
      </c>
      <c r="H165" s="9">
        <f t="shared" ca="1" si="23"/>
        <v>-240.35479452054796</v>
      </c>
      <c r="I165" s="9">
        <f t="shared" ca="1" si="23"/>
        <v>40.317853881278545</v>
      </c>
      <c r="J165" s="9">
        <f t="shared" ca="1" si="23"/>
        <v>0</v>
      </c>
      <c r="K165" s="9">
        <f t="shared" ca="1" si="23"/>
        <v>243.71285684306224</v>
      </c>
      <c r="L165" s="9">
        <f t="shared" ca="1" si="23"/>
        <v>-80.477681126324228</v>
      </c>
      <c r="M165">
        <f t="shared" ca="1" si="30"/>
        <v>56.445825722983251</v>
      </c>
      <c r="N165">
        <f t="shared" ca="1" si="31"/>
        <v>32.229992389649922</v>
      </c>
    </row>
    <row r="166" spans="1:14" x14ac:dyDescent="0.25">
      <c r="A166" s="4">
        <f t="shared" si="24"/>
        <v>0.42870370370370375</v>
      </c>
      <c r="B166" s="3">
        <f>Params!D$29+HOUR(A166-Params!C$29)*3600+MINUTE(A166-Params!C$29)*60+SECOND(A166-Params!C$29)</f>
        <v>1553301040</v>
      </c>
      <c r="C166">
        <f t="shared" si="25"/>
        <v>2</v>
      </c>
      <c r="D166">
        <f t="shared" ca="1" si="26"/>
        <v>6</v>
      </c>
      <c r="E166">
        <f t="shared" ca="1" si="27"/>
        <v>-45153.835616438359</v>
      </c>
      <c r="F166">
        <f t="shared" ca="1" si="28"/>
        <v>67088.053105022831</v>
      </c>
      <c r="G166">
        <f t="shared" ca="1" si="29"/>
        <v>6553.2</v>
      </c>
      <c r="H166" s="9">
        <f t="shared" ca="1" si="23"/>
        <v>-240.35479452054796</v>
      </c>
      <c r="I166" s="9">
        <f t="shared" ca="1" si="23"/>
        <v>40.317853881278545</v>
      </c>
      <c r="J166" s="9">
        <f t="shared" ca="1" si="23"/>
        <v>0</v>
      </c>
      <c r="K166" s="9">
        <f t="shared" ca="1" si="23"/>
        <v>243.71285684306224</v>
      </c>
      <c r="L166" s="9">
        <f t="shared" ca="1" si="23"/>
        <v>-80.477681126324228</v>
      </c>
      <c r="M166">
        <f t="shared" ca="1" si="30"/>
        <v>56.44761288685946</v>
      </c>
      <c r="N166">
        <f t="shared" ca="1" si="31"/>
        <v>32.210761035007607</v>
      </c>
    </row>
    <row r="167" spans="1:14" x14ac:dyDescent="0.25">
      <c r="A167" s="4">
        <f t="shared" si="24"/>
        <v>0.42876157407407406</v>
      </c>
      <c r="B167" s="3">
        <f>Params!D$29+HOUR(A167-Params!C$29)*3600+MINUTE(A167-Params!C$29)*60+SECOND(A167-Params!C$29)</f>
        <v>1553301045</v>
      </c>
      <c r="C167">
        <f t="shared" si="25"/>
        <v>2</v>
      </c>
      <c r="D167">
        <f t="shared" ca="1" si="26"/>
        <v>6</v>
      </c>
      <c r="E167">
        <f t="shared" ca="1" si="27"/>
        <v>-46355.609589041094</v>
      </c>
      <c r="F167">
        <f t="shared" ca="1" si="28"/>
        <v>67289.642374429226</v>
      </c>
      <c r="G167">
        <f t="shared" ca="1" si="29"/>
        <v>6553.2</v>
      </c>
      <c r="H167" s="9">
        <f t="shared" ca="1" si="23"/>
        <v>-240.35479452054796</v>
      </c>
      <c r="I167" s="9">
        <f t="shared" ca="1" si="23"/>
        <v>40.317853881278545</v>
      </c>
      <c r="J167" s="9">
        <f t="shared" ca="1" si="23"/>
        <v>0</v>
      </c>
      <c r="K167" s="9">
        <f t="shared" ca="1" si="23"/>
        <v>243.71285684306224</v>
      </c>
      <c r="L167" s="9">
        <f t="shared" ca="1" si="23"/>
        <v>-80.477681126324228</v>
      </c>
      <c r="M167">
        <f t="shared" ca="1" si="30"/>
        <v>56.449400050735662</v>
      </c>
      <c r="N167">
        <f t="shared" ca="1" si="31"/>
        <v>32.191529680365299</v>
      </c>
    </row>
    <row r="168" spans="1:14" x14ac:dyDescent="0.25">
      <c r="A168" s="4">
        <f t="shared" si="24"/>
        <v>0.42881944444444442</v>
      </c>
      <c r="B168" s="3">
        <f>Params!D$29+HOUR(A168-Params!C$29)*3600+MINUTE(A168-Params!C$29)*60+SECOND(A168-Params!C$29)</f>
        <v>1553301050</v>
      </c>
      <c r="C168">
        <f t="shared" si="25"/>
        <v>2</v>
      </c>
      <c r="D168">
        <f t="shared" ca="1" si="26"/>
        <v>6</v>
      </c>
      <c r="E168">
        <f t="shared" ca="1" si="27"/>
        <v>-47557.38356164383</v>
      </c>
      <c r="F168">
        <f t="shared" ca="1" si="28"/>
        <v>67491.231643835621</v>
      </c>
      <c r="G168">
        <f t="shared" ca="1" si="29"/>
        <v>6553.2</v>
      </c>
      <c r="H168" s="9">
        <f t="shared" ca="1" si="23"/>
        <v>-240.35479452054796</v>
      </c>
      <c r="I168" s="9">
        <f t="shared" ca="1" si="23"/>
        <v>40.317853881278545</v>
      </c>
      <c r="J168" s="9">
        <f t="shared" ca="1" si="23"/>
        <v>0</v>
      </c>
      <c r="K168" s="9">
        <f t="shared" ca="1" si="23"/>
        <v>243.71285684306224</v>
      </c>
      <c r="L168" s="9">
        <f t="shared" ca="1" si="23"/>
        <v>-80.477681126324228</v>
      </c>
      <c r="M168">
        <f t="shared" ca="1" si="30"/>
        <v>56.451187214611871</v>
      </c>
      <c r="N168">
        <f t="shared" ca="1" si="31"/>
        <v>32.172298325722984</v>
      </c>
    </row>
    <row r="169" spans="1:14" x14ac:dyDescent="0.25">
      <c r="A169" s="4">
        <f t="shared" si="24"/>
        <v>0.42887731481481484</v>
      </c>
      <c r="B169" s="3">
        <f>Params!D$29+HOUR(A169-Params!C$29)*3600+MINUTE(A169-Params!C$29)*60+SECOND(A169-Params!C$29)</f>
        <v>1553301055</v>
      </c>
      <c r="C169">
        <f t="shared" si="25"/>
        <v>2</v>
      </c>
      <c r="D169">
        <f t="shared" ca="1" si="26"/>
        <v>6</v>
      </c>
      <c r="E169">
        <f t="shared" ca="1" si="27"/>
        <v>-48759.157534246595</v>
      </c>
      <c r="F169">
        <f t="shared" ca="1" si="28"/>
        <v>67692.820913242002</v>
      </c>
      <c r="G169">
        <f t="shared" ca="1" si="29"/>
        <v>6553.2</v>
      </c>
      <c r="H169" s="9">
        <f t="shared" ca="1" si="23"/>
        <v>-240.35479452054796</v>
      </c>
      <c r="I169" s="9">
        <f t="shared" ca="1" si="23"/>
        <v>40.317853881278545</v>
      </c>
      <c r="J169" s="9">
        <f t="shared" ca="1" si="23"/>
        <v>0</v>
      </c>
      <c r="K169" s="9">
        <f t="shared" ca="1" si="23"/>
        <v>243.71285684306224</v>
      </c>
      <c r="L169" s="9">
        <f t="shared" ca="1" si="23"/>
        <v>-80.477681126324228</v>
      </c>
      <c r="M169">
        <f t="shared" ca="1" si="30"/>
        <v>56.452974378488072</v>
      </c>
      <c r="N169">
        <f t="shared" ca="1" si="31"/>
        <v>32.153066971080669</v>
      </c>
    </row>
    <row r="170" spans="1:14" x14ac:dyDescent="0.25">
      <c r="A170" s="4">
        <f t="shared" si="24"/>
        <v>0.4289351851851852</v>
      </c>
      <c r="B170" s="3">
        <f>Params!D$29+HOUR(A170-Params!C$29)*3600+MINUTE(A170-Params!C$29)*60+SECOND(A170-Params!C$29)</f>
        <v>1553301060</v>
      </c>
      <c r="C170">
        <f t="shared" si="25"/>
        <v>2</v>
      </c>
      <c r="D170">
        <f t="shared" ca="1" si="26"/>
        <v>6</v>
      </c>
      <c r="E170">
        <f t="shared" ca="1" si="27"/>
        <v>-49960.931506849331</v>
      </c>
      <c r="F170">
        <f t="shared" ca="1" si="28"/>
        <v>67894.410182648397</v>
      </c>
      <c r="G170">
        <f t="shared" ca="1" si="29"/>
        <v>6553.2</v>
      </c>
      <c r="H170" s="9">
        <f t="shared" ca="1" si="23"/>
        <v>-240.35479452054796</v>
      </c>
      <c r="I170" s="9">
        <f t="shared" ca="1" si="23"/>
        <v>40.317853881278545</v>
      </c>
      <c r="J170" s="9">
        <f t="shared" ca="1" si="23"/>
        <v>0</v>
      </c>
      <c r="K170" s="9">
        <f t="shared" ca="1" si="23"/>
        <v>243.71285684306224</v>
      </c>
      <c r="L170" s="9">
        <f t="shared" ca="1" si="23"/>
        <v>-80.477681126324228</v>
      </c>
      <c r="M170">
        <f t="shared" ca="1" si="30"/>
        <v>56.454761542364281</v>
      </c>
      <c r="N170">
        <f t="shared" ca="1" si="31"/>
        <v>32.133835616438354</v>
      </c>
    </row>
    <row r="171" spans="1:14" x14ac:dyDescent="0.25">
      <c r="A171" s="4">
        <f t="shared" si="24"/>
        <v>0.4289930555555555</v>
      </c>
      <c r="B171" s="3">
        <f>Params!D$29+HOUR(A171-Params!C$29)*3600+MINUTE(A171-Params!C$29)*60+SECOND(A171-Params!C$29)</f>
        <v>1553301065</v>
      </c>
      <c r="C171">
        <f t="shared" si="25"/>
        <v>2</v>
      </c>
      <c r="D171">
        <f t="shared" ca="1" si="26"/>
        <v>6</v>
      </c>
      <c r="E171">
        <f t="shared" ca="1" si="27"/>
        <v>-51162.705479452066</v>
      </c>
      <c r="F171">
        <f t="shared" ca="1" si="28"/>
        <v>68095.999452054792</v>
      </c>
      <c r="G171">
        <f t="shared" ca="1" si="29"/>
        <v>6553.2</v>
      </c>
      <c r="H171" s="9">
        <f t="shared" ca="1" si="23"/>
        <v>-240.35479452054796</v>
      </c>
      <c r="I171" s="9">
        <f t="shared" ca="1" si="23"/>
        <v>40.317853881278545</v>
      </c>
      <c r="J171" s="9">
        <f t="shared" ca="1" si="23"/>
        <v>0</v>
      </c>
      <c r="K171" s="9">
        <f t="shared" ca="1" si="23"/>
        <v>243.71285684306224</v>
      </c>
      <c r="L171" s="9">
        <f t="shared" ca="1" si="23"/>
        <v>-80.477681126324228</v>
      </c>
      <c r="M171">
        <f t="shared" ca="1" si="30"/>
        <v>56.456548706240483</v>
      </c>
      <c r="N171">
        <f t="shared" ca="1" si="31"/>
        <v>32.114604261796039</v>
      </c>
    </row>
    <row r="172" spans="1:14" x14ac:dyDescent="0.25">
      <c r="A172" s="4">
        <f t="shared" si="24"/>
        <v>0.42905092592592592</v>
      </c>
      <c r="B172" s="3">
        <f>Params!D$29+HOUR(A172-Params!C$29)*3600+MINUTE(A172-Params!C$29)*60+SECOND(A172-Params!C$29)</f>
        <v>1553301070</v>
      </c>
      <c r="C172">
        <f t="shared" si="25"/>
        <v>2</v>
      </c>
      <c r="D172">
        <f t="shared" ca="1" si="26"/>
        <v>6</v>
      </c>
      <c r="E172">
        <f t="shared" ca="1" si="27"/>
        <v>-52364.479452054802</v>
      </c>
      <c r="F172">
        <f t="shared" ca="1" si="28"/>
        <v>68297.588721461187</v>
      </c>
      <c r="G172">
        <f t="shared" ca="1" si="29"/>
        <v>6553.2</v>
      </c>
      <c r="H172" s="9">
        <f t="shared" ca="1" si="23"/>
        <v>-240.35479452054796</v>
      </c>
      <c r="I172" s="9">
        <f t="shared" ca="1" si="23"/>
        <v>40.317853881278545</v>
      </c>
      <c r="J172" s="9">
        <f t="shared" ca="1" si="23"/>
        <v>0</v>
      </c>
      <c r="K172" s="9">
        <f t="shared" ca="1" si="23"/>
        <v>243.71285684306224</v>
      </c>
      <c r="L172" s="9">
        <f t="shared" ca="1" si="23"/>
        <v>-80.477681126324228</v>
      </c>
      <c r="M172">
        <f t="shared" ca="1" si="30"/>
        <v>56.458335870116692</v>
      </c>
      <c r="N172">
        <f t="shared" ca="1" si="31"/>
        <v>32.095372907153731</v>
      </c>
    </row>
    <row r="173" spans="1:14" x14ac:dyDescent="0.25">
      <c r="A173" s="4">
        <f t="shared" si="24"/>
        <v>0.42910879629629628</v>
      </c>
      <c r="B173" s="3">
        <f>Params!D$29+HOUR(A173-Params!C$29)*3600+MINUTE(A173-Params!C$29)*60+SECOND(A173-Params!C$29)</f>
        <v>1553301075</v>
      </c>
      <c r="C173">
        <f t="shared" si="25"/>
        <v>2</v>
      </c>
      <c r="D173">
        <f t="shared" ca="1" si="26"/>
        <v>6</v>
      </c>
      <c r="E173">
        <f t="shared" ca="1" si="27"/>
        <v>-53566.253424657538</v>
      </c>
      <c r="F173">
        <f t="shared" ca="1" si="28"/>
        <v>68499.177990867582</v>
      </c>
      <c r="G173">
        <f t="shared" ca="1" si="29"/>
        <v>6553.2</v>
      </c>
      <c r="H173" s="9">
        <f t="shared" ca="1" si="23"/>
        <v>-240.35479452054796</v>
      </c>
      <c r="I173" s="9">
        <f t="shared" ca="1" si="23"/>
        <v>40.317853881278545</v>
      </c>
      <c r="J173" s="9">
        <f t="shared" ca="1" si="23"/>
        <v>0</v>
      </c>
      <c r="K173" s="9">
        <f t="shared" ca="1" si="23"/>
        <v>243.71285684306224</v>
      </c>
      <c r="L173" s="9">
        <f t="shared" ca="1" si="23"/>
        <v>-80.477681126324228</v>
      </c>
      <c r="M173">
        <f t="shared" ca="1" si="30"/>
        <v>56.460123033992893</v>
      </c>
      <c r="N173">
        <f t="shared" ca="1" si="31"/>
        <v>32.076141552511416</v>
      </c>
    </row>
    <row r="174" spans="1:14" x14ac:dyDescent="0.25">
      <c r="A174" s="4">
        <f t="shared" si="24"/>
        <v>0.4291666666666667</v>
      </c>
      <c r="B174" s="3">
        <f>Params!D$29+HOUR(A174-Params!C$29)*3600+MINUTE(A174-Params!C$29)*60+SECOND(A174-Params!C$29)</f>
        <v>1553301080</v>
      </c>
      <c r="C174">
        <f t="shared" si="25"/>
        <v>2</v>
      </c>
      <c r="D174">
        <f t="shared" ca="1" si="26"/>
        <v>6</v>
      </c>
      <c r="E174">
        <f t="shared" ca="1" si="27"/>
        <v>-54768.027397260274</v>
      </c>
      <c r="F174">
        <f t="shared" ca="1" si="28"/>
        <v>68700.767260273977</v>
      </c>
      <c r="G174">
        <f t="shared" ca="1" si="29"/>
        <v>6553.2</v>
      </c>
      <c r="H174" s="9">
        <f t="shared" ca="1" si="23"/>
        <v>-240.35479452054796</v>
      </c>
      <c r="I174" s="9">
        <f t="shared" ca="1" si="23"/>
        <v>40.317853881278545</v>
      </c>
      <c r="J174" s="9">
        <f t="shared" ca="1" si="23"/>
        <v>0</v>
      </c>
      <c r="K174" s="9">
        <f t="shared" ca="1" si="23"/>
        <v>243.71285684306224</v>
      </c>
      <c r="L174" s="9">
        <f t="shared" ca="1" si="23"/>
        <v>-80.477681126324228</v>
      </c>
      <c r="M174">
        <f t="shared" ca="1" si="30"/>
        <v>56.461910197869095</v>
      </c>
      <c r="N174">
        <f t="shared" ca="1" si="31"/>
        <v>32.056910197869101</v>
      </c>
    </row>
    <row r="175" spans="1:14" x14ac:dyDescent="0.25">
      <c r="A175" s="4">
        <f t="shared" si="24"/>
        <v>0.42922453703703706</v>
      </c>
      <c r="B175" s="3">
        <f>Params!D$29+HOUR(A175-Params!C$29)*3600+MINUTE(A175-Params!C$29)*60+SECOND(A175-Params!C$29)</f>
        <v>1553301085</v>
      </c>
      <c r="C175">
        <f t="shared" si="25"/>
        <v>2</v>
      </c>
      <c r="D175">
        <f t="shared" ca="1" si="26"/>
        <v>6</v>
      </c>
      <c r="E175">
        <f t="shared" ca="1" si="27"/>
        <v>-55969.801369863009</v>
      </c>
      <c r="F175">
        <f t="shared" ca="1" si="28"/>
        <v>68902.356529680372</v>
      </c>
      <c r="G175">
        <f t="shared" ca="1" si="29"/>
        <v>6553.2</v>
      </c>
      <c r="H175" s="9">
        <f t="shared" ca="1" si="23"/>
        <v>-240.35479452054796</v>
      </c>
      <c r="I175" s="9">
        <f t="shared" ca="1" si="23"/>
        <v>40.317853881278545</v>
      </c>
      <c r="J175" s="9">
        <f t="shared" ca="1" si="23"/>
        <v>0</v>
      </c>
      <c r="K175" s="9">
        <f t="shared" ca="1" si="23"/>
        <v>243.71285684306224</v>
      </c>
      <c r="L175" s="9">
        <f t="shared" ca="1" si="23"/>
        <v>-80.477681126324228</v>
      </c>
      <c r="M175">
        <f t="shared" ca="1" si="30"/>
        <v>56.463697361745304</v>
      </c>
      <c r="N175">
        <f t="shared" ca="1" si="31"/>
        <v>32.037678843226786</v>
      </c>
    </row>
    <row r="176" spans="1:14" x14ac:dyDescent="0.25">
      <c r="A176" s="4">
        <f t="shared" si="24"/>
        <v>0.42928240740740736</v>
      </c>
      <c r="B176" s="3">
        <f>Params!D$29+HOUR(A176-Params!C$29)*3600+MINUTE(A176-Params!C$29)*60+SECOND(A176-Params!C$29)</f>
        <v>1553301090</v>
      </c>
      <c r="C176">
        <f t="shared" si="25"/>
        <v>2</v>
      </c>
      <c r="D176">
        <f t="shared" ca="1" si="26"/>
        <v>6</v>
      </c>
      <c r="E176">
        <f t="shared" ca="1" si="27"/>
        <v>-57171.575342465774</v>
      </c>
      <c r="F176">
        <f t="shared" ca="1" si="28"/>
        <v>69103.945799086767</v>
      </c>
      <c r="G176">
        <f t="shared" ca="1" si="29"/>
        <v>6553.2</v>
      </c>
      <c r="H176" s="9">
        <f t="shared" ref="H176:L225" ca="1" si="32">INDIRECT(ADDRESS($C176,COLUMN()))</f>
        <v>-240.35479452054796</v>
      </c>
      <c r="I176" s="9">
        <f t="shared" ca="1" si="32"/>
        <v>40.317853881278545</v>
      </c>
      <c r="J176" s="9">
        <f t="shared" ca="1" si="32"/>
        <v>0</v>
      </c>
      <c r="K176" s="9">
        <f t="shared" ca="1" si="32"/>
        <v>243.71285684306224</v>
      </c>
      <c r="L176" s="9">
        <f t="shared" ca="1" si="32"/>
        <v>-80.477681126324228</v>
      </c>
      <c r="M176">
        <f t="shared" ca="1" si="30"/>
        <v>56.465484525621505</v>
      </c>
      <c r="N176">
        <f t="shared" ca="1" si="31"/>
        <v>32.018447488584471</v>
      </c>
    </row>
    <row r="177" spans="1:14" x14ac:dyDescent="0.25">
      <c r="A177" s="4">
        <f t="shared" si="24"/>
        <v>0.42934027777777778</v>
      </c>
      <c r="B177" s="3">
        <f>Params!D$29+HOUR(A177-Params!C$29)*3600+MINUTE(A177-Params!C$29)*60+SECOND(A177-Params!C$29)</f>
        <v>1553301095</v>
      </c>
      <c r="C177">
        <f t="shared" si="25"/>
        <v>2</v>
      </c>
      <c r="D177">
        <f t="shared" ca="1" si="26"/>
        <v>6</v>
      </c>
      <c r="E177">
        <f t="shared" ca="1" si="27"/>
        <v>-58373.34931506851</v>
      </c>
      <c r="F177">
        <f t="shared" ca="1" si="28"/>
        <v>69305.535068493162</v>
      </c>
      <c r="G177">
        <f t="shared" ca="1" si="29"/>
        <v>6553.2</v>
      </c>
      <c r="H177" s="9">
        <f t="shared" ca="1" si="32"/>
        <v>-240.35479452054796</v>
      </c>
      <c r="I177" s="9">
        <f t="shared" ca="1" si="32"/>
        <v>40.317853881278545</v>
      </c>
      <c r="J177" s="9">
        <f t="shared" ca="1" si="32"/>
        <v>0</v>
      </c>
      <c r="K177" s="9">
        <f t="shared" ca="1" si="32"/>
        <v>243.71285684306224</v>
      </c>
      <c r="L177" s="9">
        <f t="shared" ca="1" si="32"/>
        <v>-80.477681126324228</v>
      </c>
      <c r="M177">
        <f t="shared" ca="1" si="30"/>
        <v>56.467271689497714</v>
      </c>
      <c r="N177">
        <f t="shared" ca="1" si="31"/>
        <v>31.999216133942159</v>
      </c>
    </row>
    <row r="178" spans="1:14" x14ac:dyDescent="0.25">
      <c r="A178" s="4">
        <f t="shared" si="24"/>
        <v>0.42939814814814814</v>
      </c>
      <c r="B178" s="3">
        <f>Params!D$29+HOUR(A178-Params!C$29)*3600+MINUTE(A178-Params!C$29)*60+SECOND(A178-Params!C$29)</f>
        <v>1553301100</v>
      </c>
      <c r="C178">
        <f t="shared" si="25"/>
        <v>2</v>
      </c>
      <c r="D178">
        <f t="shared" ca="1" si="26"/>
        <v>6</v>
      </c>
      <c r="E178">
        <f t="shared" ca="1" si="27"/>
        <v>-59575.123287671246</v>
      </c>
      <c r="F178">
        <f t="shared" ca="1" si="28"/>
        <v>69507.124337899542</v>
      </c>
      <c r="G178">
        <f t="shared" ca="1" si="29"/>
        <v>6553.2</v>
      </c>
      <c r="H178" s="9">
        <f t="shared" ca="1" si="32"/>
        <v>-240.35479452054796</v>
      </c>
      <c r="I178" s="9">
        <f t="shared" ca="1" si="32"/>
        <v>40.317853881278545</v>
      </c>
      <c r="J178" s="9">
        <f t="shared" ca="1" si="32"/>
        <v>0</v>
      </c>
      <c r="K178" s="9">
        <f t="shared" ca="1" si="32"/>
        <v>243.71285684306224</v>
      </c>
      <c r="L178" s="9">
        <f t="shared" ca="1" si="32"/>
        <v>-80.477681126324228</v>
      </c>
      <c r="M178">
        <f t="shared" ca="1" si="30"/>
        <v>56.469058853373916</v>
      </c>
      <c r="N178">
        <f t="shared" ca="1" si="31"/>
        <v>31.979984779299848</v>
      </c>
    </row>
    <row r="179" spans="1:14" x14ac:dyDescent="0.25">
      <c r="A179" s="4">
        <f t="shared" si="24"/>
        <v>0.4294560185185185</v>
      </c>
      <c r="B179" s="3">
        <f>Params!D$29+HOUR(A179-Params!C$29)*3600+MINUTE(A179-Params!C$29)*60+SECOND(A179-Params!C$29)</f>
        <v>1553301105</v>
      </c>
      <c r="C179">
        <f t="shared" si="25"/>
        <v>2</v>
      </c>
      <c r="D179">
        <f t="shared" ca="1" si="26"/>
        <v>6</v>
      </c>
      <c r="E179">
        <f t="shared" ca="1" si="27"/>
        <v>-60776.897260273981</v>
      </c>
      <c r="F179">
        <f t="shared" ca="1" si="28"/>
        <v>69708.713607305937</v>
      </c>
      <c r="G179">
        <f t="shared" ca="1" si="29"/>
        <v>6553.2</v>
      </c>
      <c r="H179" s="9">
        <f t="shared" ca="1" si="32"/>
        <v>-240.35479452054796</v>
      </c>
      <c r="I179" s="9">
        <f t="shared" ca="1" si="32"/>
        <v>40.317853881278545</v>
      </c>
      <c r="J179" s="9">
        <f t="shared" ca="1" si="32"/>
        <v>0</v>
      </c>
      <c r="K179" s="9">
        <f t="shared" ca="1" si="32"/>
        <v>243.71285684306224</v>
      </c>
      <c r="L179" s="9">
        <f t="shared" ca="1" si="32"/>
        <v>-80.477681126324228</v>
      </c>
      <c r="M179">
        <f t="shared" ca="1" si="30"/>
        <v>56.470846017250125</v>
      </c>
      <c r="N179">
        <f t="shared" ca="1" si="31"/>
        <v>31.960753424657533</v>
      </c>
    </row>
    <row r="180" spans="1:14" x14ac:dyDescent="0.25">
      <c r="A180" s="4">
        <f t="shared" si="24"/>
        <v>0.42951388888888892</v>
      </c>
      <c r="B180" s="3">
        <f>Params!D$29+HOUR(A180-Params!C$29)*3600+MINUTE(A180-Params!C$29)*60+SECOND(A180-Params!C$29)</f>
        <v>1553301110</v>
      </c>
      <c r="C180">
        <f t="shared" si="25"/>
        <v>2</v>
      </c>
      <c r="D180">
        <f t="shared" ca="1" si="26"/>
        <v>6</v>
      </c>
      <c r="E180">
        <f t="shared" ca="1" si="27"/>
        <v>-61978.671232876717</v>
      </c>
      <c r="F180">
        <f t="shared" ca="1" si="28"/>
        <v>69910.302876712332</v>
      </c>
      <c r="G180">
        <f t="shared" ca="1" si="29"/>
        <v>6553.2</v>
      </c>
      <c r="H180" s="9">
        <f t="shared" ca="1" si="32"/>
        <v>-240.35479452054796</v>
      </c>
      <c r="I180" s="9">
        <f t="shared" ca="1" si="32"/>
        <v>40.317853881278545</v>
      </c>
      <c r="J180" s="9">
        <f t="shared" ca="1" si="32"/>
        <v>0</v>
      </c>
      <c r="K180" s="9">
        <f t="shared" ca="1" si="32"/>
        <v>243.71285684306224</v>
      </c>
      <c r="L180" s="9">
        <f t="shared" ca="1" si="32"/>
        <v>-80.477681126324228</v>
      </c>
      <c r="M180">
        <f t="shared" ca="1" si="30"/>
        <v>56.472633181126326</v>
      </c>
      <c r="N180">
        <f t="shared" ca="1" si="31"/>
        <v>31.941522070015221</v>
      </c>
    </row>
    <row r="181" spans="1:14" x14ac:dyDescent="0.25">
      <c r="A181" s="4">
        <f t="shared" si="24"/>
        <v>0.42957175925925922</v>
      </c>
      <c r="B181" s="3">
        <f>Params!D$29+HOUR(A181-Params!C$29)*3600+MINUTE(A181-Params!C$29)*60+SECOND(A181-Params!C$29)</f>
        <v>1553301115</v>
      </c>
      <c r="C181">
        <f t="shared" si="25"/>
        <v>2</v>
      </c>
      <c r="D181">
        <f t="shared" ca="1" si="26"/>
        <v>6</v>
      </c>
      <c r="E181">
        <f t="shared" ca="1" si="27"/>
        <v>-63180.445205479453</v>
      </c>
      <c r="F181">
        <f t="shared" ca="1" si="28"/>
        <v>70111.892146118713</v>
      </c>
      <c r="G181">
        <f t="shared" ca="1" si="29"/>
        <v>6553.2</v>
      </c>
      <c r="H181" s="9">
        <f t="shared" ca="1" si="32"/>
        <v>-240.35479452054796</v>
      </c>
      <c r="I181" s="9">
        <f t="shared" ca="1" si="32"/>
        <v>40.317853881278545</v>
      </c>
      <c r="J181" s="9">
        <f t="shared" ca="1" si="32"/>
        <v>0</v>
      </c>
      <c r="K181" s="9">
        <f t="shared" ca="1" si="32"/>
        <v>243.71285684306224</v>
      </c>
      <c r="L181" s="9">
        <f t="shared" ca="1" si="32"/>
        <v>-80.477681126324228</v>
      </c>
      <c r="M181">
        <f t="shared" ca="1" si="30"/>
        <v>56.474420345002535</v>
      </c>
      <c r="N181">
        <f t="shared" ca="1" si="31"/>
        <v>31.922290715372906</v>
      </c>
    </row>
    <row r="182" spans="1:14" x14ac:dyDescent="0.25">
      <c r="A182" s="4">
        <f t="shared" si="24"/>
        <v>0.42962962962962964</v>
      </c>
      <c r="B182" s="3">
        <f>Params!D$29+HOUR(A182-Params!C$29)*3600+MINUTE(A182-Params!C$29)*60+SECOND(A182-Params!C$29)</f>
        <v>1553301120</v>
      </c>
      <c r="C182">
        <f t="shared" si="25"/>
        <v>2</v>
      </c>
      <c r="D182">
        <f t="shared" ca="1" si="26"/>
        <v>6</v>
      </c>
      <c r="E182">
        <f t="shared" ca="1" si="27"/>
        <v>-64382.219178082189</v>
      </c>
      <c r="F182">
        <f t="shared" ca="1" si="28"/>
        <v>70313.481415525108</v>
      </c>
      <c r="G182">
        <f t="shared" ca="1" si="29"/>
        <v>6553.2</v>
      </c>
      <c r="H182" s="9">
        <f t="shared" ca="1" si="32"/>
        <v>-240.35479452054796</v>
      </c>
      <c r="I182" s="9">
        <f t="shared" ca="1" si="32"/>
        <v>40.317853881278545</v>
      </c>
      <c r="J182" s="9">
        <f t="shared" ca="1" si="32"/>
        <v>0</v>
      </c>
      <c r="K182" s="9">
        <f t="shared" ca="1" si="32"/>
        <v>243.71285684306224</v>
      </c>
      <c r="L182" s="9">
        <f t="shared" ca="1" si="32"/>
        <v>-80.477681126324228</v>
      </c>
      <c r="M182">
        <f t="shared" ca="1" si="30"/>
        <v>56.476207508878737</v>
      </c>
      <c r="N182">
        <f t="shared" ca="1" si="31"/>
        <v>31.903059360730595</v>
      </c>
    </row>
    <row r="183" spans="1:14" x14ac:dyDescent="0.25">
      <c r="A183" s="4">
        <f t="shared" si="24"/>
        <v>0.4296875</v>
      </c>
      <c r="B183" s="3">
        <f>Params!D$29+HOUR(A183-Params!C$29)*3600+MINUTE(A183-Params!C$29)*60+SECOND(A183-Params!C$29)</f>
        <v>1553301125</v>
      </c>
      <c r="C183">
        <f t="shared" si="25"/>
        <v>2</v>
      </c>
      <c r="D183">
        <f t="shared" ca="1" si="26"/>
        <v>6</v>
      </c>
      <c r="E183">
        <f t="shared" ca="1" si="27"/>
        <v>-65583.993150684953</v>
      </c>
      <c r="F183">
        <f t="shared" ca="1" si="28"/>
        <v>70515.070684931503</v>
      </c>
      <c r="G183">
        <f t="shared" ca="1" si="29"/>
        <v>6553.2</v>
      </c>
      <c r="H183" s="9">
        <f t="shared" ca="1" si="32"/>
        <v>-240.35479452054796</v>
      </c>
      <c r="I183" s="9">
        <f t="shared" ca="1" si="32"/>
        <v>40.317853881278545</v>
      </c>
      <c r="J183" s="9">
        <f t="shared" ca="1" si="32"/>
        <v>0</v>
      </c>
      <c r="K183" s="9">
        <f t="shared" ca="1" si="32"/>
        <v>243.71285684306224</v>
      </c>
      <c r="L183" s="9">
        <f t="shared" ca="1" si="32"/>
        <v>-80.477681126324228</v>
      </c>
      <c r="M183">
        <f t="shared" ca="1" si="30"/>
        <v>56.477994672754946</v>
      </c>
      <c r="N183">
        <f t="shared" ca="1" si="31"/>
        <v>31.883828006088279</v>
      </c>
    </row>
    <row r="184" spans="1:14" x14ac:dyDescent="0.25">
      <c r="A184" s="4">
        <f t="shared" si="24"/>
        <v>0.42974537037037036</v>
      </c>
      <c r="B184" s="3">
        <f>Params!D$29+HOUR(A184-Params!C$29)*3600+MINUTE(A184-Params!C$29)*60+SECOND(A184-Params!C$29)</f>
        <v>1553301130</v>
      </c>
      <c r="C184">
        <f t="shared" si="25"/>
        <v>2</v>
      </c>
      <c r="D184">
        <f t="shared" ca="1" si="26"/>
        <v>6</v>
      </c>
      <c r="E184">
        <f t="shared" ca="1" si="27"/>
        <v>-66785.767123287689</v>
      </c>
      <c r="F184">
        <f t="shared" ca="1" si="28"/>
        <v>70716.659954337898</v>
      </c>
      <c r="G184">
        <f t="shared" ca="1" si="29"/>
        <v>6553.2</v>
      </c>
      <c r="H184" s="9">
        <f t="shared" ca="1" si="32"/>
        <v>-240.35479452054796</v>
      </c>
      <c r="I184" s="9">
        <f t="shared" ca="1" si="32"/>
        <v>40.317853881278545</v>
      </c>
      <c r="J184" s="9">
        <f t="shared" ca="1" si="32"/>
        <v>0</v>
      </c>
      <c r="K184" s="9">
        <f t="shared" ca="1" si="32"/>
        <v>243.71285684306224</v>
      </c>
      <c r="L184" s="9">
        <f t="shared" ca="1" si="32"/>
        <v>-80.477681126324228</v>
      </c>
      <c r="M184">
        <f t="shared" ca="1" si="30"/>
        <v>56.479781836631147</v>
      </c>
      <c r="N184">
        <f t="shared" ca="1" si="31"/>
        <v>31.864596651445964</v>
      </c>
    </row>
    <row r="185" spans="1:14" x14ac:dyDescent="0.25">
      <c r="A185" s="4">
        <f t="shared" si="24"/>
        <v>0.42980324074074078</v>
      </c>
      <c r="B185" s="3">
        <f>Params!D$29+HOUR(A185-Params!C$29)*3600+MINUTE(A185-Params!C$29)*60+SECOND(A185-Params!C$29)</f>
        <v>1553301135</v>
      </c>
      <c r="C185">
        <f t="shared" si="25"/>
        <v>2</v>
      </c>
      <c r="D185">
        <f t="shared" ca="1" si="26"/>
        <v>6</v>
      </c>
      <c r="E185">
        <f t="shared" ca="1" si="27"/>
        <v>-67987.541095890425</v>
      </c>
      <c r="F185">
        <f t="shared" ca="1" si="28"/>
        <v>70918.249223744293</v>
      </c>
      <c r="G185">
        <f t="shared" ca="1" si="29"/>
        <v>6553.2</v>
      </c>
      <c r="H185" s="9">
        <f t="shared" ca="1" si="32"/>
        <v>-240.35479452054796</v>
      </c>
      <c r="I185" s="9">
        <f t="shared" ca="1" si="32"/>
        <v>40.317853881278545</v>
      </c>
      <c r="J185" s="9">
        <f t="shared" ca="1" si="32"/>
        <v>0</v>
      </c>
      <c r="K185" s="9">
        <f t="shared" ca="1" si="32"/>
        <v>243.71285684306224</v>
      </c>
      <c r="L185" s="9">
        <f t="shared" ca="1" si="32"/>
        <v>-80.477681126324228</v>
      </c>
      <c r="M185">
        <f t="shared" ca="1" si="30"/>
        <v>56.481569000507356</v>
      </c>
      <c r="N185">
        <f t="shared" ca="1" si="31"/>
        <v>31.845365296803653</v>
      </c>
    </row>
    <row r="186" spans="1:14" x14ac:dyDescent="0.25">
      <c r="A186" s="4">
        <f t="shared" si="24"/>
        <v>0.42986111111111108</v>
      </c>
      <c r="B186" s="3">
        <f>Params!D$29+HOUR(A186-Params!C$29)*3600+MINUTE(A186-Params!C$29)*60+SECOND(A186-Params!C$29)</f>
        <v>1553301140</v>
      </c>
      <c r="C186">
        <f t="shared" si="25"/>
        <v>2</v>
      </c>
      <c r="D186">
        <f t="shared" ca="1" si="26"/>
        <v>6</v>
      </c>
      <c r="E186">
        <f t="shared" ca="1" si="27"/>
        <v>-69189.315068493161</v>
      </c>
      <c r="F186">
        <f t="shared" ca="1" si="28"/>
        <v>71119.838493150688</v>
      </c>
      <c r="G186">
        <f t="shared" ca="1" si="29"/>
        <v>6553.2</v>
      </c>
      <c r="H186" s="9">
        <f t="shared" ca="1" si="32"/>
        <v>-240.35479452054796</v>
      </c>
      <c r="I186" s="9">
        <f t="shared" ca="1" si="32"/>
        <v>40.317853881278545</v>
      </c>
      <c r="J186" s="9">
        <f t="shared" ca="1" si="32"/>
        <v>0</v>
      </c>
      <c r="K186" s="9">
        <f t="shared" ca="1" si="32"/>
        <v>243.71285684306224</v>
      </c>
      <c r="L186" s="9">
        <f t="shared" ca="1" si="32"/>
        <v>-80.477681126324228</v>
      </c>
      <c r="M186">
        <f t="shared" ca="1" si="30"/>
        <v>56.483356164383558</v>
      </c>
      <c r="N186">
        <f t="shared" ca="1" si="31"/>
        <v>31.826133942161338</v>
      </c>
    </row>
    <row r="187" spans="1:14" x14ac:dyDescent="0.25">
      <c r="A187" s="4">
        <f t="shared" si="24"/>
        <v>0.4299189814814815</v>
      </c>
      <c r="B187" s="3">
        <f>Params!D$29+HOUR(A187-Params!C$29)*3600+MINUTE(A187-Params!C$29)*60+SECOND(A187-Params!C$29)</f>
        <v>1553301145</v>
      </c>
      <c r="C187">
        <f t="shared" si="25"/>
        <v>2</v>
      </c>
      <c r="D187">
        <f t="shared" ca="1" si="26"/>
        <v>6</v>
      </c>
      <c r="E187">
        <f t="shared" ca="1" si="27"/>
        <v>-70391.089041095896</v>
      </c>
      <c r="F187">
        <f t="shared" ca="1" si="28"/>
        <v>71321.427762557083</v>
      </c>
      <c r="G187">
        <f t="shared" ca="1" si="29"/>
        <v>6553.2</v>
      </c>
      <c r="H187" s="9">
        <f t="shared" ca="1" si="32"/>
        <v>-240.35479452054796</v>
      </c>
      <c r="I187" s="9">
        <f t="shared" ca="1" si="32"/>
        <v>40.317853881278545</v>
      </c>
      <c r="J187" s="9">
        <f t="shared" ca="1" si="32"/>
        <v>0</v>
      </c>
      <c r="K187" s="9">
        <f t="shared" ca="1" si="32"/>
        <v>243.71285684306224</v>
      </c>
      <c r="L187" s="9">
        <f t="shared" ca="1" si="32"/>
        <v>-80.477681126324228</v>
      </c>
      <c r="M187">
        <f t="shared" ca="1" si="30"/>
        <v>56.48514332825976</v>
      </c>
      <c r="N187">
        <f t="shared" ca="1" si="31"/>
        <v>31.806902587519026</v>
      </c>
    </row>
    <row r="188" spans="1:14" x14ac:dyDescent="0.25">
      <c r="A188" s="4">
        <f t="shared" si="24"/>
        <v>0.42997685185185186</v>
      </c>
      <c r="B188" s="3">
        <f>Params!D$29+HOUR(A188-Params!C$29)*3600+MINUTE(A188-Params!C$29)*60+SECOND(A188-Params!C$29)</f>
        <v>1553301150</v>
      </c>
      <c r="C188">
        <f t="shared" si="25"/>
        <v>2</v>
      </c>
      <c r="D188">
        <f t="shared" ca="1" si="26"/>
        <v>6</v>
      </c>
      <c r="E188">
        <f t="shared" ca="1" si="27"/>
        <v>-71592.863013698632</v>
      </c>
      <c r="F188">
        <f t="shared" ca="1" si="28"/>
        <v>71523.017031963478</v>
      </c>
      <c r="G188">
        <f t="shared" ca="1" si="29"/>
        <v>6553.2</v>
      </c>
      <c r="H188" s="9">
        <f t="shared" ca="1" si="32"/>
        <v>-240.35479452054796</v>
      </c>
      <c r="I188" s="9">
        <f t="shared" ca="1" si="32"/>
        <v>40.317853881278545</v>
      </c>
      <c r="J188" s="9">
        <f t="shared" ca="1" si="32"/>
        <v>0</v>
      </c>
      <c r="K188" s="9">
        <f t="shared" ca="1" si="32"/>
        <v>243.71285684306224</v>
      </c>
      <c r="L188" s="9">
        <f t="shared" ca="1" si="32"/>
        <v>-80.477681126324228</v>
      </c>
      <c r="M188">
        <f t="shared" ca="1" si="30"/>
        <v>56.486930492135969</v>
      </c>
      <c r="N188">
        <f t="shared" ca="1" si="31"/>
        <v>31.787671232876711</v>
      </c>
    </row>
    <row r="189" spans="1:14" x14ac:dyDescent="0.25">
      <c r="A189" s="4">
        <f t="shared" si="24"/>
        <v>0.43003472222222222</v>
      </c>
      <c r="B189" s="3">
        <f>Params!D$29+HOUR(A189-Params!C$29)*3600+MINUTE(A189-Params!C$29)*60+SECOND(A189-Params!C$29)</f>
        <v>1553301155</v>
      </c>
      <c r="C189">
        <f t="shared" si="25"/>
        <v>2</v>
      </c>
      <c r="D189">
        <f t="shared" ca="1" si="26"/>
        <v>6</v>
      </c>
      <c r="E189">
        <f t="shared" ca="1" si="27"/>
        <v>-72794.636986301368</v>
      </c>
      <c r="F189">
        <f t="shared" ca="1" si="28"/>
        <v>71724.606301369873</v>
      </c>
      <c r="G189">
        <f t="shared" ca="1" si="29"/>
        <v>6553.2</v>
      </c>
      <c r="H189" s="9">
        <f t="shared" ca="1" si="32"/>
        <v>-240.35479452054796</v>
      </c>
      <c r="I189" s="9">
        <f t="shared" ca="1" si="32"/>
        <v>40.317853881278545</v>
      </c>
      <c r="J189" s="9">
        <f t="shared" ca="1" si="32"/>
        <v>0</v>
      </c>
      <c r="K189" s="9">
        <f t="shared" ca="1" si="32"/>
        <v>243.71285684306224</v>
      </c>
      <c r="L189" s="9">
        <f t="shared" ca="1" si="32"/>
        <v>-80.477681126324228</v>
      </c>
      <c r="M189">
        <f t="shared" ca="1" si="30"/>
        <v>56.48871765601217</v>
      </c>
      <c r="N189">
        <f t="shared" ca="1" si="31"/>
        <v>31.768439878234396</v>
      </c>
    </row>
    <row r="190" spans="1:14" x14ac:dyDescent="0.25">
      <c r="A190" s="4">
        <f t="shared" si="24"/>
        <v>0.43009259259259264</v>
      </c>
      <c r="B190" s="3">
        <f>Params!D$29+HOUR(A190-Params!C$29)*3600+MINUTE(A190-Params!C$29)*60+SECOND(A190-Params!C$29)</f>
        <v>1553301160</v>
      </c>
      <c r="C190">
        <f t="shared" si="25"/>
        <v>2</v>
      </c>
      <c r="D190">
        <f t="shared" ca="1" si="26"/>
        <v>6</v>
      </c>
      <c r="E190">
        <f t="shared" ca="1" si="27"/>
        <v>-73996.410958904133</v>
      </c>
      <c r="F190">
        <f t="shared" ca="1" si="28"/>
        <v>71926.195570776268</v>
      </c>
      <c r="G190">
        <f t="shared" ca="1" si="29"/>
        <v>6553.2</v>
      </c>
      <c r="H190" s="9">
        <f t="shared" ca="1" si="32"/>
        <v>-240.35479452054796</v>
      </c>
      <c r="I190" s="9">
        <f t="shared" ca="1" si="32"/>
        <v>40.317853881278545</v>
      </c>
      <c r="J190" s="9">
        <f t="shared" ca="1" si="32"/>
        <v>0</v>
      </c>
      <c r="K190" s="9">
        <f t="shared" ca="1" si="32"/>
        <v>243.71285684306224</v>
      </c>
      <c r="L190" s="9">
        <f t="shared" ca="1" si="32"/>
        <v>-80.477681126324228</v>
      </c>
      <c r="M190">
        <f t="shared" ca="1" si="30"/>
        <v>56.490504819888379</v>
      </c>
      <c r="N190">
        <f t="shared" ca="1" si="31"/>
        <v>31.749208523592085</v>
      </c>
    </row>
    <row r="191" spans="1:14" x14ac:dyDescent="0.25">
      <c r="A191" s="4">
        <f t="shared" si="24"/>
        <v>0.43015046296296294</v>
      </c>
      <c r="B191" s="3">
        <f>Params!D$29+HOUR(A191-Params!C$29)*3600+MINUTE(A191-Params!C$29)*60+SECOND(A191-Params!C$29)</f>
        <v>1553301165</v>
      </c>
      <c r="C191">
        <f t="shared" si="25"/>
        <v>2</v>
      </c>
      <c r="D191">
        <f t="shared" ca="1" si="26"/>
        <v>6</v>
      </c>
      <c r="E191">
        <f t="shared" ca="1" si="27"/>
        <v>-75198.184931506868</v>
      </c>
      <c r="F191">
        <f t="shared" ca="1" si="28"/>
        <v>72127.784840182649</v>
      </c>
      <c r="G191">
        <f t="shared" ca="1" si="29"/>
        <v>6553.2</v>
      </c>
      <c r="H191" s="9">
        <f t="shared" ca="1" si="32"/>
        <v>-240.35479452054796</v>
      </c>
      <c r="I191" s="9">
        <f t="shared" ca="1" si="32"/>
        <v>40.317853881278545</v>
      </c>
      <c r="J191" s="9">
        <f t="shared" ca="1" si="32"/>
        <v>0</v>
      </c>
      <c r="K191" s="9">
        <f t="shared" ca="1" si="32"/>
        <v>243.71285684306224</v>
      </c>
      <c r="L191" s="9">
        <f t="shared" ca="1" si="32"/>
        <v>-80.477681126324228</v>
      </c>
      <c r="M191">
        <f t="shared" ca="1" si="30"/>
        <v>56.492291983764581</v>
      </c>
      <c r="N191">
        <f t="shared" ca="1" si="31"/>
        <v>31.72997716894977</v>
      </c>
    </row>
    <row r="192" spans="1:14" x14ac:dyDescent="0.25">
      <c r="A192" s="4">
        <f t="shared" si="24"/>
        <v>0.4302083333333333</v>
      </c>
      <c r="B192" s="3">
        <f>Params!D$29+HOUR(A192-Params!C$29)*3600+MINUTE(A192-Params!C$29)*60+SECOND(A192-Params!C$29)</f>
        <v>1553301170</v>
      </c>
      <c r="C192">
        <f t="shared" si="25"/>
        <v>2</v>
      </c>
      <c r="D192">
        <f t="shared" ca="1" si="26"/>
        <v>6</v>
      </c>
      <c r="E192">
        <f t="shared" ca="1" si="27"/>
        <v>-76399.958904109604</v>
      </c>
      <c r="F192">
        <f t="shared" ca="1" si="28"/>
        <v>72329.374109589044</v>
      </c>
      <c r="G192">
        <f t="shared" ca="1" si="29"/>
        <v>6553.2</v>
      </c>
      <c r="H192" s="9">
        <f t="shared" ca="1" si="32"/>
        <v>-240.35479452054796</v>
      </c>
      <c r="I192" s="9">
        <f t="shared" ca="1" si="32"/>
        <v>40.317853881278545</v>
      </c>
      <c r="J192" s="9">
        <f t="shared" ca="1" si="32"/>
        <v>0</v>
      </c>
      <c r="K192" s="9">
        <f t="shared" ca="1" si="32"/>
        <v>243.71285684306224</v>
      </c>
      <c r="L192" s="9">
        <f t="shared" ca="1" si="32"/>
        <v>-80.477681126324228</v>
      </c>
      <c r="M192">
        <f t="shared" ca="1" si="30"/>
        <v>56.49407914764079</v>
      </c>
      <c r="N192">
        <f t="shared" ca="1" si="31"/>
        <v>31.710745814307458</v>
      </c>
    </row>
    <row r="193" spans="1:14" x14ac:dyDescent="0.25">
      <c r="A193" s="4">
        <f t="shared" si="24"/>
        <v>0.43026620370370372</v>
      </c>
      <c r="B193" s="3">
        <f>Params!D$29+HOUR(A193-Params!C$29)*3600+MINUTE(A193-Params!C$29)*60+SECOND(A193-Params!C$29)</f>
        <v>1553301175</v>
      </c>
      <c r="C193">
        <f t="shared" si="25"/>
        <v>2</v>
      </c>
      <c r="D193">
        <f t="shared" ca="1" si="26"/>
        <v>6</v>
      </c>
      <c r="E193">
        <f t="shared" ca="1" si="27"/>
        <v>-77601.73287671234</v>
      </c>
      <c r="F193">
        <f t="shared" ca="1" si="28"/>
        <v>72530.963378995439</v>
      </c>
      <c r="G193">
        <f t="shared" ca="1" si="29"/>
        <v>6553.2</v>
      </c>
      <c r="H193" s="9">
        <f t="shared" ca="1" si="32"/>
        <v>-240.35479452054796</v>
      </c>
      <c r="I193" s="9">
        <f t="shared" ca="1" si="32"/>
        <v>40.317853881278545</v>
      </c>
      <c r="J193" s="9">
        <f t="shared" ca="1" si="32"/>
        <v>0</v>
      </c>
      <c r="K193" s="9">
        <f t="shared" ca="1" si="32"/>
        <v>243.71285684306224</v>
      </c>
      <c r="L193" s="9">
        <f t="shared" ca="1" si="32"/>
        <v>-80.477681126324228</v>
      </c>
      <c r="M193">
        <f t="shared" ca="1" si="30"/>
        <v>56.495866311516991</v>
      </c>
      <c r="N193">
        <f t="shared" ca="1" si="31"/>
        <v>31.691514459665143</v>
      </c>
    </row>
    <row r="194" spans="1:14" x14ac:dyDescent="0.25">
      <c r="A194" s="4">
        <f t="shared" si="24"/>
        <v>0.43032407407407408</v>
      </c>
      <c r="B194" s="3">
        <f>Params!D$29+HOUR(A194-Params!C$29)*3600+MINUTE(A194-Params!C$29)*60+SECOND(A194-Params!C$29)</f>
        <v>1553301180</v>
      </c>
      <c r="C194">
        <f t="shared" si="25"/>
        <v>2</v>
      </c>
      <c r="D194">
        <f t="shared" ca="1" si="26"/>
        <v>6</v>
      </c>
      <c r="E194">
        <f t="shared" ca="1" si="27"/>
        <v>-78803.506849315076</v>
      </c>
      <c r="F194">
        <f t="shared" ca="1" si="28"/>
        <v>72732.552648401819</v>
      </c>
      <c r="G194">
        <f t="shared" ca="1" si="29"/>
        <v>6553.2</v>
      </c>
      <c r="H194" s="9">
        <f t="shared" ca="1" si="32"/>
        <v>-240.35479452054796</v>
      </c>
      <c r="I194" s="9">
        <f t="shared" ca="1" si="32"/>
        <v>40.317853881278545</v>
      </c>
      <c r="J194" s="9">
        <f t="shared" ca="1" si="32"/>
        <v>0</v>
      </c>
      <c r="K194" s="9">
        <f t="shared" ca="1" si="32"/>
        <v>243.71285684306224</v>
      </c>
      <c r="L194" s="9">
        <f t="shared" ca="1" si="32"/>
        <v>-80.477681126324228</v>
      </c>
      <c r="M194">
        <f t="shared" ca="1" si="30"/>
        <v>56.4976534753932</v>
      </c>
      <c r="N194">
        <f t="shared" ca="1" si="31"/>
        <v>31.672283105022832</v>
      </c>
    </row>
    <row r="195" spans="1:14" x14ac:dyDescent="0.25">
      <c r="A195" s="4">
        <f t="shared" si="24"/>
        <v>0.4303819444444445</v>
      </c>
      <c r="B195" s="3">
        <f>Params!D$29+HOUR(A195-Params!C$29)*3600+MINUTE(A195-Params!C$29)*60+SECOND(A195-Params!C$29)</f>
        <v>1553301185</v>
      </c>
      <c r="C195">
        <f t="shared" si="25"/>
        <v>2</v>
      </c>
      <c r="D195">
        <f t="shared" ca="1" si="26"/>
        <v>6</v>
      </c>
      <c r="E195">
        <f t="shared" ca="1" si="27"/>
        <v>-80005.280821917811</v>
      </c>
      <c r="F195">
        <f t="shared" ca="1" si="28"/>
        <v>72934.141917808214</v>
      </c>
      <c r="G195">
        <f t="shared" ca="1" si="29"/>
        <v>6553.2</v>
      </c>
      <c r="H195" s="9">
        <f t="shared" ca="1" si="32"/>
        <v>-240.35479452054796</v>
      </c>
      <c r="I195" s="9">
        <f t="shared" ca="1" si="32"/>
        <v>40.317853881278545</v>
      </c>
      <c r="J195" s="9">
        <f t="shared" ca="1" si="32"/>
        <v>0</v>
      </c>
      <c r="K195" s="9">
        <f t="shared" ca="1" si="32"/>
        <v>243.71285684306224</v>
      </c>
      <c r="L195" s="9">
        <f t="shared" ca="1" si="32"/>
        <v>-80.477681126324228</v>
      </c>
      <c r="M195">
        <f t="shared" ca="1" si="30"/>
        <v>56.499440639269402</v>
      </c>
      <c r="N195">
        <f t="shared" ca="1" si="31"/>
        <v>31.653051750380516</v>
      </c>
    </row>
    <row r="196" spans="1:14" x14ac:dyDescent="0.25">
      <c r="A196" s="4">
        <f t="shared" si="24"/>
        <v>0.4304398148148148</v>
      </c>
      <c r="B196" s="3">
        <f>Params!D$29+HOUR(A196-Params!C$29)*3600+MINUTE(A196-Params!C$29)*60+SECOND(A196-Params!C$29)</f>
        <v>1553301190</v>
      </c>
      <c r="C196">
        <f t="shared" si="25"/>
        <v>2</v>
      </c>
      <c r="D196">
        <f t="shared" ca="1" si="26"/>
        <v>6</v>
      </c>
      <c r="E196">
        <f t="shared" ca="1" si="27"/>
        <v>-81207.054794520547</v>
      </c>
      <c r="F196">
        <f t="shared" ca="1" si="28"/>
        <v>73135.731187214609</v>
      </c>
      <c r="G196">
        <f t="shared" ca="1" si="29"/>
        <v>6553.2</v>
      </c>
      <c r="H196" s="9">
        <f t="shared" ca="1" si="32"/>
        <v>-240.35479452054796</v>
      </c>
      <c r="I196" s="9">
        <f t="shared" ca="1" si="32"/>
        <v>40.317853881278545</v>
      </c>
      <c r="J196" s="9">
        <f t="shared" ca="1" si="32"/>
        <v>0</v>
      </c>
      <c r="K196" s="9">
        <f t="shared" ca="1" si="32"/>
        <v>243.71285684306224</v>
      </c>
      <c r="L196" s="9">
        <f t="shared" ca="1" si="32"/>
        <v>-80.477681126324228</v>
      </c>
      <c r="M196">
        <f t="shared" ca="1" si="30"/>
        <v>56.501227803145611</v>
      </c>
      <c r="N196">
        <f t="shared" ca="1" si="31"/>
        <v>31.633820395738205</v>
      </c>
    </row>
    <row r="197" spans="1:14" x14ac:dyDescent="0.25">
      <c r="A197" s="4">
        <f t="shared" si="24"/>
        <v>0.43049768518518516</v>
      </c>
      <c r="B197" s="3">
        <f>Params!D$29+HOUR(A197-Params!C$29)*3600+MINUTE(A197-Params!C$29)*60+SECOND(A197-Params!C$29)</f>
        <v>1553301195</v>
      </c>
      <c r="C197">
        <f t="shared" si="25"/>
        <v>2</v>
      </c>
      <c r="D197">
        <f t="shared" ca="1" si="26"/>
        <v>6</v>
      </c>
      <c r="E197">
        <f t="shared" ca="1" si="27"/>
        <v>-82408.828767123283</v>
      </c>
      <c r="F197">
        <f t="shared" ca="1" si="28"/>
        <v>73337.320456621004</v>
      </c>
      <c r="G197">
        <f t="shared" ca="1" si="29"/>
        <v>6553.2</v>
      </c>
      <c r="H197" s="9">
        <f t="shared" ca="1" si="32"/>
        <v>-240.35479452054796</v>
      </c>
      <c r="I197" s="9">
        <f t="shared" ca="1" si="32"/>
        <v>40.317853881278545</v>
      </c>
      <c r="J197" s="9">
        <f t="shared" ca="1" si="32"/>
        <v>0</v>
      </c>
      <c r="K197" s="9">
        <f t="shared" ca="1" si="32"/>
        <v>243.71285684306224</v>
      </c>
      <c r="L197" s="9">
        <f t="shared" ca="1" si="32"/>
        <v>-80.477681126324228</v>
      </c>
      <c r="M197">
        <f t="shared" ca="1" si="30"/>
        <v>56.503014967021812</v>
      </c>
      <c r="N197">
        <f t="shared" ca="1" si="31"/>
        <v>31.61458904109589</v>
      </c>
    </row>
    <row r="198" spans="1:14" x14ac:dyDescent="0.25">
      <c r="A198" s="4">
        <f t="shared" si="24"/>
        <v>0.43055555555555558</v>
      </c>
      <c r="B198" s="3">
        <f>Params!D$29+HOUR(A198-Params!C$29)*3600+MINUTE(A198-Params!C$29)*60+SECOND(A198-Params!C$29)</f>
        <v>1553301200</v>
      </c>
      <c r="C198">
        <f t="shared" si="25"/>
        <v>2</v>
      </c>
      <c r="D198">
        <f t="shared" ca="1" si="26"/>
        <v>6</v>
      </c>
      <c r="E198">
        <f t="shared" ca="1" si="27"/>
        <v>-83610.602739726048</v>
      </c>
      <c r="F198">
        <f t="shared" ca="1" si="28"/>
        <v>73538.909726027399</v>
      </c>
      <c r="G198">
        <f t="shared" ca="1" si="29"/>
        <v>6553.2</v>
      </c>
      <c r="H198" s="9">
        <f t="shared" ca="1" si="32"/>
        <v>-240.35479452054796</v>
      </c>
      <c r="I198" s="9">
        <f t="shared" ca="1" si="32"/>
        <v>40.317853881278545</v>
      </c>
      <c r="J198" s="9">
        <f t="shared" ca="1" si="32"/>
        <v>0</v>
      </c>
      <c r="K198" s="9">
        <f t="shared" ca="1" si="32"/>
        <v>243.71285684306224</v>
      </c>
      <c r="L198" s="9">
        <f t="shared" ca="1" si="32"/>
        <v>-80.477681126324228</v>
      </c>
      <c r="M198">
        <f t="shared" ca="1" si="30"/>
        <v>56.504802130898021</v>
      </c>
      <c r="N198">
        <f t="shared" ca="1" si="31"/>
        <v>31.595357686453575</v>
      </c>
    </row>
    <row r="199" spans="1:14" x14ac:dyDescent="0.25">
      <c r="A199" s="4">
        <f t="shared" si="24"/>
        <v>0.43061342592592594</v>
      </c>
      <c r="B199" s="3">
        <f>Params!D$29+HOUR(A199-Params!C$29)*3600+MINUTE(A199-Params!C$29)*60+SECOND(A199-Params!C$29)</f>
        <v>1553301205</v>
      </c>
      <c r="C199">
        <f t="shared" si="25"/>
        <v>2</v>
      </c>
      <c r="D199">
        <f t="shared" ca="1" si="26"/>
        <v>6</v>
      </c>
      <c r="E199">
        <f t="shared" ca="1" si="27"/>
        <v>-84812.376712328783</v>
      </c>
      <c r="F199">
        <f t="shared" ca="1" si="28"/>
        <v>73740.498995433794</v>
      </c>
      <c r="G199">
        <f t="shared" ca="1" si="29"/>
        <v>6553.2</v>
      </c>
      <c r="H199" s="9">
        <f t="shared" ca="1" si="32"/>
        <v>-240.35479452054796</v>
      </c>
      <c r="I199" s="9">
        <f t="shared" ca="1" si="32"/>
        <v>40.317853881278545</v>
      </c>
      <c r="J199" s="9">
        <f t="shared" ca="1" si="32"/>
        <v>0</v>
      </c>
      <c r="K199" s="9">
        <f t="shared" ca="1" si="32"/>
        <v>243.71285684306224</v>
      </c>
      <c r="L199" s="9">
        <f t="shared" ca="1" si="32"/>
        <v>-80.477681126324228</v>
      </c>
      <c r="M199">
        <f t="shared" ca="1" si="30"/>
        <v>56.506589294774223</v>
      </c>
      <c r="N199">
        <f t="shared" ca="1" si="31"/>
        <v>31.576126331811263</v>
      </c>
    </row>
    <row r="200" spans="1:14" x14ac:dyDescent="0.25">
      <c r="A200" s="4">
        <f t="shared" ref="A200:A225" si="33">TIME(HOUR(A199),MINUTE(A199),SECOND(A199)+5)</f>
        <v>0.43067129629629625</v>
      </c>
      <c r="B200" s="3">
        <f>Params!D$29+HOUR(A200-Params!C$29)*3600+MINUTE(A200-Params!C$29)*60+SECOND(A200-Params!C$29)</f>
        <v>1553301210</v>
      </c>
      <c r="C200">
        <f t="shared" ref="C200:C225" si="34">_xlfn.IFNA(VLOOKUP(A200,A$2:D$3,4,FALSE),C199)</f>
        <v>2</v>
      </c>
      <c r="D200">
        <f t="shared" ref="D200:D225" ca="1" si="35">IF(A200=INDIRECT("A"&amp;C200),ROW(),D199)</f>
        <v>6</v>
      </c>
      <c r="E200">
        <f t="shared" ref="E200:E225" ca="1" si="36">INDIRECT("E$"&amp;C200)+INDIRECT("H$"&amp;C200)*($B200-INDIRECT("B$"&amp;D200))</f>
        <v>-86014.150684931519</v>
      </c>
      <c r="F200">
        <f t="shared" ref="F200:F225" ca="1" si="37">INDIRECT("F$"&amp;C200)+INDIRECT("I$"&amp;C200)*($B200-INDIRECT("B$"&amp;D200))</f>
        <v>73942.088264840189</v>
      </c>
      <c r="G200">
        <f t="shared" ref="G200:G225" ca="1" si="38">INDIRECT("G$"&amp;C200)+INDIRECT("J$"&amp;C200)*($B200-INDIRECT("B$"&amp;D200))</f>
        <v>6553.2</v>
      </c>
      <c r="H200" s="9">
        <f t="shared" ca="1" si="32"/>
        <v>-240.35479452054796</v>
      </c>
      <c r="I200" s="9">
        <f t="shared" ca="1" si="32"/>
        <v>40.317853881278545</v>
      </c>
      <c r="J200" s="9">
        <f t="shared" ca="1" si="32"/>
        <v>0</v>
      </c>
      <c r="K200" s="9">
        <f t="shared" ca="1" si="32"/>
        <v>243.71285684306224</v>
      </c>
      <c r="L200" s="9">
        <f t="shared" ca="1" si="32"/>
        <v>-80.477681126324228</v>
      </c>
      <c r="M200">
        <f t="shared" ref="M200:M225" ca="1" si="39">INDIRECT("M$"&amp;C200)+INDIRECT("O$"&amp;C200)*($B200-INDIRECT("B$"&amp;D200))</f>
        <v>56.508376458650424</v>
      </c>
      <c r="N200">
        <f t="shared" ref="N200:N225" ca="1" si="40">INDIRECT("N$"&amp;C200)+INDIRECT("P$"&amp;C200)*($B200-INDIRECT("B$"&amp;D200))</f>
        <v>31.556894977168948</v>
      </c>
    </row>
    <row r="201" spans="1:14" x14ac:dyDescent="0.25">
      <c r="A201" s="4">
        <f t="shared" si="33"/>
        <v>0.43072916666666666</v>
      </c>
      <c r="B201" s="3">
        <f>Params!D$29+HOUR(A201-Params!C$29)*3600+MINUTE(A201-Params!C$29)*60+SECOND(A201-Params!C$29)</f>
        <v>1553301215</v>
      </c>
      <c r="C201">
        <f t="shared" si="34"/>
        <v>2</v>
      </c>
      <c r="D201">
        <f t="shared" ca="1" si="35"/>
        <v>6</v>
      </c>
      <c r="E201">
        <f t="shared" ca="1" si="36"/>
        <v>-87215.924657534255</v>
      </c>
      <c r="F201">
        <f t="shared" ca="1" si="37"/>
        <v>74143.677534246584</v>
      </c>
      <c r="G201">
        <f t="shared" ca="1" si="38"/>
        <v>6553.2</v>
      </c>
      <c r="H201" s="9">
        <f t="shared" ca="1" si="32"/>
        <v>-240.35479452054796</v>
      </c>
      <c r="I201" s="9">
        <f t="shared" ca="1" si="32"/>
        <v>40.317853881278545</v>
      </c>
      <c r="J201" s="9">
        <f t="shared" ca="1" si="32"/>
        <v>0</v>
      </c>
      <c r="K201" s="9">
        <f t="shared" ca="1" si="32"/>
        <v>243.71285684306224</v>
      </c>
      <c r="L201" s="9">
        <f t="shared" ca="1" si="32"/>
        <v>-80.477681126324228</v>
      </c>
      <c r="M201">
        <f t="shared" ca="1" si="39"/>
        <v>56.510163622526633</v>
      </c>
      <c r="N201">
        <f t="shared" ca="1" si="40"/>
        <v>31.537663622526637</v>
      </c>
    </row>
    <row r="202" spans="1:14" x14ac:dyDescent="0.25">
      <c r="A202" s="4">
        <f t="shared" si="33"/>
        <v>0.43078703703703702</v>
      </c>
      <c r="B202" s="3">
        <f>Params!D$29+HOUR(A202-Params!C$29)*3600+MINUTE(A202-Params!C$29)*60+SECOND(A202-Params!C$29)</f>
        <v>1553301220</v>
      </c>
      <c r="C202">
        <f t="shared" si="34"/>
        <v>2</v>
      </c>
      <c r="D202">
        <f t="shared" ca="1" si="35"/>
        <v>6</v>
      </c>
      <c r="E202">
        <f t="shared" ca="1" si="36"/>
        <v>-88417.698630136991</v>
      </c>
      <c r="F202">
        <f t="shared" ca="1" si="37"/>
        <v>74345.266803652979</v>
      </c>
      <c r="G202">
        <f t="shared" ca="1" si="38"/>
        <v>6553.2</v>
      </c>
      <c r="H202" s="9">
        <f t="shared" ca="1" si="32"/>
        <v>-240.35479452054796</v>
      </c>
      <c r="I202" s="9">
        <f t="shared" ca="1" si="32"/>
        <v>40.317853881278545</v>
      </c>
      <c r="J202" s="9">
        <f t="shared" ca="1" si="32"/>
        <v>0</v>
      </c>
      <c r="K202" s="9">
        <f t="shared" ca="1" si="32"/>
        <v>243.71285684306224</v>
      </c>
      <c r="L202" s="9">
        <f t="shared" ca="1" si="32"/>
        <v>-80.477681126324228</v>
      </c>
      <c r="M202">
        <f t="shared" ca="1" si="39"/>
        <v>56.511950786402835</v>
      </c>
      <c r="N202">
        <f t="shared" ca="1" si="40"/>
        <v>31.518432267884322</v>
      </c>
    </row>
    <row r="203" spans="1:14" x14ac:dyDescent="0.25">
      <c r="A203" s="4">
        <f t="shared" si="33"/>
        <v>0.43084490740740744</v>
      </c>
      <c r="B203" s="3">
        <f>Params!D$29+HOUR(A203-Params!C$29)*3600+MINUTE(A203-Params!C$29)*60+SECOND(A203-Params!C$29)</f>
        <v>1553301225</v>
      </c>
      <c r="C203">
        <f t="shared" si="34"/>
        <v>2</v>
      </c>
      <c r="D203">
        <f t="shared" ca="1" si="35"/>
        <v>6</v>
      </c>
      <c r="E203">
        <f t="shared" ca="1" si="36"/>
        <v>-89619.472602739726</v>
      </c>
      <c r="F203">
        <f t="shared" ca="1" si="37"/>
        <v>74546.85607305936</v>
      </c>
      <c r="G203">
        <f t="shared" ca="1" si="38"/>
        <v>6553.2</v>
      </c>
      <c r="H203" s="9">
        <f t="shared" ca="1" si="32"/>
        <v>-240.35479452054796</v>
      </c>
      <c r="I203" s="9">
        <f t="shared" ca="1" si="32"/>
        <v>40.317853881278545</v>
      </c>
      <c r="J203" s="9">
        <f t="shared" ca="1" si="32"/>
        <v>0</v>
      </c>
      <c r="K203" s="9">
        <f t="shared" ca="1" si="32"/>
        <v>243.71285684306224</v>
      </c>
      <c r="L203" s="9">
        <f t="shared" ca="1" si="32"/>
        <v>-80.477681126324228</v>
      </c>
      <c r="M203">
        <f t="shared" ca="1" si="39"/>
        <v>56.513737950279044</v>
      </c>
      <c r="N203">
        <f t="shared" ca="1" si="40"/>
        <v>31.499200913242007</v>
      </c>
    </row>
    <row r="204" spans="1:14" x14ac:dyDescent="0.25">
      <c r="A204" s="4">
        <f t="shared" si="33"/>
        <v>0.4309027777777778</v>
      </c>
      <c r="B204" s="3">
        <f>Params!D$29+HOUR(A204-Params!C$29)*3600+MINUTE(A204-Params!C$29)*60+SECOND(A204-Params!C$29)</f>
        <v>1553301230</v>
      </c>
      <c r="C204">
        <f t="shared" si="34"/>
        <v>2</v>
      </c>
      <c r="D204">
        <f t="shared" ca="1" si="35"/>
        <v>6</v>
      </c>
      <c r="E204">
        <f t="shared" ca="1" si="36"/>
        <v>-90821.246575342462</v>
      </c>
      <c r="F204">
        <f t="shared" ca="1" si="37"/>
        <v>74748.445342465755</v>
      </c>
      <c r="G204">
        <f t="shared" ca="1" si="38"/>
        <v>6553.2</v>
      </c>
      <c r="H204" s="9">
        <f t="shared" ca="1" si="32"/>
        <v>-240.35479452054796</v>
      </c>
      <c r="I204" s="9">
        <f t="shared" ca="1" si="32"/>
        <v>40.317853881278545</v>
      </c>
      <c r="J204" s="9">
        <f t="shared" ca="1" si="32"/>
        <v>0</v>
      </c>
      <c r="K204" s="9">
        <f t="shared" ca="1" si="32"/>
        <v>243.71285684306224</v>
      </c>
      <c r="L204" s="9">
        <f t="shared" ca="1" si="32"/>
        <v>-80.477681126324228</v>
      </c>
      <c r="M204">
        <f t="shared" ca="1" si="39"/>
        <v>56.515525114155245</v>
      </c>
      <c r="N204">
        <f t="shared" ca="1" si="40"/>
        <v>31.479969558599695</v>
      </c>
    </row>
    <row r="205" spans="1:14" x14ac:dyDescent="0.25">
      <c r="A205" s="4">
        <f t="shared" si="33"/>
        <v>0.43096064814814811</v>
      </c>
      <c r="B205" s="3">
        <f>Params!D$29+HOUR(A205-Params!C$29)*3600+MINUTE(A205-Params!C$29)*60+SECOND(A205-Params!C$29)</f>
        <v>1553301235</v>
      </c>
      <c r="C205">
        <f t="shared" si="34"/>
        <v>2</v>
      </c>
      <c r="D205">
        <f t="shared" ca="1" si="35"/>
        <v>6</v>
      </c>
      <c r="E205">
        <f t="shared" ca="1" si="36"/>
        <v>-92023.020547945227</v>
      </c>
      <c r="F205">
        <f t="shared" ca="1" si="37"/>
        <v>74950.03461187215</v>
      </c>
      <c r="G205">
        <f t="shared" ca="1" si="38"/>
        <v>6553.2</v>
      </c>
      <c r="H205" s="9">
        <f t="shared" ca="1" si="32"/>
        <v>-240.35479452054796</v>
      </c>
      <c r="I205" s="9">
        <f t="shared" ca="1" si="32"/>
        <v>40.317853881278545</v>
      </c>
      <c r="J205" s="9">
        <f t="shared" ca="1" si="32"/>
        <v>0</v>
      </c>
      <c r="K205" s="9">
        <f t="shared" ca="1" si="32"/>
        <v>243.71285684306224</v>
      </c>
      <c r="L205" s="9">
        <f t="shared" ca="1" si="32"/>
        <v>-80.477681126324228</v>
      </c>
      <c r="M205">
        <f t="shared" ca="1" si="39"/>
        <v>56.517312278031454</v>
      </c>
      <c r="N205">
        <f t="shared" ca="1" si="40"/>
        <v>31.46073820395738</v>
      </c>
    </row>
    <row r="206" spans="1:14" x14ac:dyDescent="0.25">
      <c r="A206" s="4">
        <f t="shared" si="33"/>
        <v>0.43101851851851852</v>
      </c>
      <c r="B206" s="3">
        <f>Params!D$29+HOUR(A206-Params!C$29)*3600+MINUTE(A206-Params!C$29)*60+SECOND(A206-Params!C$29)</f>
        <v>1553301240</v>
      </c>
      <c r="C206">
        <f t="shared" si="34"/>
        <v>2</v>
      </c>
      <c r="D206">
        <f t="shared" ca="1" si="35"/>
        <v>6</v>
      </c>
      <c r="E206">
        <f t="shared" ca="1" si="36"/>
        <v>-93224.794520547963</v>
      </c>
      <c r="F206">
        <f t="shared" ca="1" si="37"/>
        <v>75151.623881278545</v>
      </c>
      <c r="G206">
        <f t="shared" ca="1" si="38"/>
        <v>6553.2</v>
      </c>
      <c r="H206" s="9">
        <f t="shared" ca="1" si="32"/>
        <v>-240.35479452054796</v>
      </c>
      <c r="I206" s="9">
        <f t="shared" ca="1" si="32"/>
        <v>40.317853881278545</v>
      </c>
      <c r="J206" s="9">
        <f t="shared" ca="1" si="32"/>
        <v>0</v>
      </c>
      <c r="K206" s="9">
        <f t="shared" ca="1" si="32"/>
        <v>243.71285684306224</v>
      </c>
      <c r="L206" s="9">
        <f t="shared" ca="1" si="32"/>
        <v>-80.477681126324228</v>
      </c>
      <c r="M206">
        <f t="shared" ca="1" si="39"/>
        <v>56.519099441907656</v>
      </c>
      <c r="N206">
        <f t="shared" ca="1" si="40"/>
        <v>31.441506849315068</v>
      </c>
    </row>
    <row r="207" spans="1:14" x14ac:dyDescent="0.25">
      <c r="A207" s="4">
        <f t="shared" si="33"/>
        <v>0.43107638888888888</v>
      </c>
      <c r="B207" s="3">
        <f>Params!D$29+HOUR(A207-Params!C$29)*3600+MINUTE(A207-Params!C$29)*60+SECOND(A207-Params!C$29)</f>
        <v>1553301245</v>
      </c>
      <c r="C207">
        <f t="shared" si="34"/>
        <v>2</v>
      </c>
      <c r="D207">
        <f t="shared" ca="1" si="35"/>
        <v>6</v>
      </c>
      <c r="E207">
        <f t="shared" ca="1" si="36"/>
        <v>-94426.568493150698</v>
      </c>
      <c r="F207">
        <f t="shared" ca="1" si="37"/>
        <v>75353.213150684925</v>
      </c>
      <c r="G207">
        <f t="shared" ca="1" si="38"/>
        <v>6553.2</v>
      </c>
      <c r="H207" s="9">
        <f t="shared" ca="1" si="32"/>
        <v>-240.35479452054796</v>
      </c>
      <c r="I207" s="9">
        <f t="shared" ca="1" si="32"/>
        <v>40.317853881278545</v>
      </c>
      <c r="J207" s="9">
        <f t="shared" ca="1" si="32"/>
        <v>0</v>
      </c>
      <c r="K207" s="9">
        <f t="shared" ca="1" si="32"/>
        <v>243.71285684306224</v>
      </c>
      <c r="L207" s="9">
        <f t="shared" ca="1" si="32"/>
        <v>-80.477681126324228</v>
      </c>
      <c r="M207">
        <f t="shared" ca="1" si="39"/>
        <v>56.520886605783865</v>
      </c>
      <c r="N207">
        <f t="shared" ca="1" si="40"/>
        <v>31.422275494672753</v>
      </c>
    </row>
    <row r="208" spans="1:14" x14ac:dyDescent="0.25">
      <c r="A208" s="4">
        <f t="shared" si="33"/>
        <v>0.43113425925925924</v>
      </c>
      <c r="B208" s="3">
        <f>Params!D$29+HOUR(A208-Params!C$29)*3600+MINUTE(A208-Params!C$29)*60+SECOND(A208-Params!C$29)</f>
        <v>1553301250</v>
      </c>
      <c r="C208">
        <f t="shared" si="34"/>
        <v>2</v>
      </c>
      <c r="D208">
        <f t="shared" ca="1" si="35"/>
        <v>6</v>
      </c>
      <c r="E208">
        <f t="shared" ca="1" si="36"/>
        <v>-95628.342465753434</v>
      </c>
      <c r="F208">
        <f t="shared" ca="1" si="37"/>
        <v>75554.802420091321</v>
      </c>
      <c r="G208">
        <f t="shared" ca="1" si="38"/>
        <v>6553.2</v>
      </c>
      <c r="H208" s="9">
        <f t="shared" ca="1" si="32"/>
        <v>-240.35479452054796</v>
      </c>
      <c r="I208" s="9">
        <f t="shared" ca="1" si="32"/>
        <v>40.317853881278545</v>
      </c>
      <c r="J208" s="9">
        <f t="shared" ca="1" si="32"/>
        <v>0</v>
      </c>
      <c r="K208" s="9">
        <f t="shared" ca="1" si="32"/>
        <v>243.71285684306224</v>
      </c>
      <c r="L208" s="9">
        <f t="shared" ca="1" si="32"/>
        <v>-80.477681126324228</v>
      </c>
      <c r="M208">
        <f t="shared" ca="1" si="39"/>
        <v>56.522673769660067</v>
      </c>
      <c r="N208">
        <f t="shared" ca="1" si="40"/>
        <v>31.403044140030442</v>
      </c>
    </row>
    <row r="209" spans="1:14" x14ac:dyDescent="0.25">
      <c r="A209" s="4">
        <f t="shared" si="33"/>
        <v>0.43119212962962966</v>
      </c>
      <c r="B209" s="3">
        <f>Params!D$29+HOUR(A209-Params!C$29)*3600+MINUTE(A209-Params!C$29)*60+SECOND(A209-Params!C$29)</f>
        <v>1553301255</v>
      </c>
      <c r="C209">
        <f t="shared" si="34"/>
        <v>2</v>
      </c>
      <c r="D209">
        <f t="shared" ca="1" si="35"/>
        <v>6</v>
      </c>
      <c r="E209">
        <f t="shared" ca="1" si="36"/>
        <v>-96830.11643835617</v>
      </c>
      <c r="F209">
        <f t="shared" ca="1" si="37"/>
        <v>75756.391689497716</v>
      </c>
      <c r="G209">
        <f t="shared" ca="1" si="38"/>
        <v>6553.2</v>
      </c>
      <c r="H209" s="9">
        <f t="shared" ca="1" si="32"/>
        <v>-240.35479452054796</v>
      </c>
      <c r="I209" s="9">
        <f t="shared" ca="1" si="32"/>
        <v>40.317853881278545</v>
      </c>
      <c r="J209" s="9">
        <f t="shared" ca="1" si="32"/>
        <v>0</v>
      </c>
      <c r="K209" s="9">
        <f t="shared" ca="1" si="32"/>
        <v>243.71285684306224</v>
      </c>
      <c r="L209" s="9">
        <f t="shared" ca="1" si="32"/>
        <v>-80.477681126324228</v>
      </c>
      <c r="M209">
        <f t="shared" ca="1" si="39"/>
        <v>56.524460933536275</v>
      </c>
      <c r="N209">
        <f t="shared" ca="1" si="40"/>
        <v>31.383812785388127</v>
      </c>
    </row>
    <row r="210" spans="1:14" x14ac:dyDescent="0.25">
      <c r="A210" s="4">
        <f t="shared" si="33"/>
        <v>0.43124999999999997</v>
      </c>
      <c r="B210" s="3">
        <f>Params!D$29+HOUR(A210-Params!C$29)*3600+MINUTE(A210-Params!C$29)*60+SECOND(A210-Params!C$29)</f>
        <v>1553301260</v>
      </c>
      <c r="C210">
        <f t="shared" si="34"/>
        <v>2</v>
      </c>
      <c r="D210">
        <f t="shared" ca="1" si="35"/>
        <v>6</v>
      </c>
      <c r="E210">
        <f t="shared" ca="1" si="36"/>
        <v>-98031.890410958906</v>
      </c>
      <c r="F210">
        <f t="shared" ca="1" si="37"/>
        <v>75957.980958904111</v>
      </c>
      <c r="G210">
        <f t="shared" ca="1" si="38"/>
        <v>6553.2</v>
      </c>
      <c r="H210" s="9">
        <f t="shared" ca="1" si="32"/>
        <v>-240.35479452054796</v>
      </c>
      <c r="I210" s="9">
        <f t="shared" ca="1" si="32"/>
        <v>40.317853881278545</v>
      </c>
      <c r="J210" s="9">
        <f t="shared" ca="1" si="32"/>
        <v>0</v>
      </c>
      <c r="K210" s="9">
        <f t="shared" ca="1" si="32"/>
        <v>243.71285684306224</v>
      </c>
      <c r="L210" s="9">
        <f t="shared" ca="1" si="32"/>
        <v>-80.477681126324228</v>
      </c>
      <c r="M210">
        <f t="shared" ca="1" si="39"/>
        <v>56.526248097412477</v>
      </c>
      <c r="N210">
        <f t="shared" ca="1" si="40"/>
        <v>31.364581430745815</v>
      </c>
    </row>
    <row r="211" spans="1:14" x14ac:dyDescent="0.25">
      <c r="A211" s="4">
        <f t="shared" si="33"/>
        <v>0.43130787037037038</v>
      </c>
      <c r="B211" s="3">
        <f>Params!D$29+HOUR(A211-Params!C$29)*3600+MINUTE(A211-Params!C$29)*60+SECOND(A211-Params!C$29)</f>
        <v>1553301265</v>
      </c>
      <c r="C211">
        <f t="shared" si="34"/>
        <v>2</v>
      </c>
      <c r="D211">
        <f t="shared" ca="1" si="35"/>
        <v>6</v>
      </c>
      <c r="E211">
        <f t="shared" ca="1" si="36"/>
        <v>-99233.664383561641</v>
      </c>
      <c r="F211">
        <f t="shared" ca="1" si="37"/>
        <v>76159.570228310506</v>
      </c>
      <c r="G211">
        <f t="shared" ca="1" si="38"/>
        <v>6553.2</v>
      </c>
      <c r="H211" s="9">
        <f t="shared" ca="1" si="32"/>
        <v>-240.35479452054796</v>
      </c>
      <c r="I211" s="9">
        <f t="shared" ca="1" si="32"/>
        <v>40.317853881278545</v>
      </c>
      <c r="J211" s="9">
        <f t="shared" ca="1" si="32"/>
        <v>0</v>
      </c>
      <c r="K211" s="9">
        <f t="shared" ca="1" si="32"/>
        <v>243.71285684306224</v>
      </c>
      <c r="L211" s="9">
        <f t="shared" ca="1" si="32"/>
        <v>-80.477681126324228</v>
      </c>
      <c r="M211">
        <f t="shared" ca="1" si="39"/>
        <v>56.528035261288686</v>
      </c>
      <c r="N211">
        <f t="shared" ca="1" si="40"/>
        <v>31.3453500761035</v>
      </c>
    </row>
    <row r="212" spans="1:14" x14ac:dyDescent="0.25">
      <c r="A212" s="4">
        <f t="shared" si="33"/>
        <v>0.43136574074074074</v>
      </c>
      <c r="B212" s="3">
        <f>Params!D$29+HOUR(A212-Params!C$29)*3600+MINUTE(A212-Params!C$29)*60+SECOND(A212-Params!C$29)</f>
        <v>1553301270</v>
      </c>
      <c r="C212">
        <f t="shared" si="34"/>
        <v>2</v>
      </c>
      <c r="D212">
        <f t="shared" ca="1" si="35"/>
        <v>6</v>
      </c>
      <c r="E212">
        <f t="shared" ca="1" si="36"/>
        <v>-100435.43835616441</v>
      </c>
      <c r="F212">
        <f t="shared" ca="1" si="37"/>
        <v>76361.159497716901</v>
      </c>
      <c r="G212">
        <f t="shared" ca="1" si="38"/>
        <v>6553.2</v>
      </c>
      <c r="H212" s="9">
        <f t="shared" ca="1" si="32"/>
        <v>-240.35479452054796</v>
      </c>
      <c r="I212" s="9">
        <f t="shared" ca="1" si="32"/>
        <v>40.317853881278545</v>
      </c>
      <c r="J212" s="9">
        <f t="shared" ca="1" si="32"/>
        <v>0</v>
      </c>
      <c r="K212" s="9">
        <f t="shared" ca="1" si="32"/>
        <v>243.71285684306224</v>
      </c>
      <c r="L212" s="9">
        <f t="shared" ca="1" si="32"/>
        <v>-80.477681126324228</v>
      </c>
      <c r="M212">
        <f t="shared" ca="1" si="39"/>
        <v>56.529822425164888</v>
      </c>
      <c r="N212">
        <f t="shared" ca="1" si="40"/>
        <v>31.326118721461185</v>
      </c>
    </row>
    <row r="213" spans="1:14" x14ac:dyDescent="0.25">
      <c r="A213" s="4">
        <f t="shared" si="33"/>
        <v>0.4314236111111111</v>
      </c>
      <c r="B213" s="3">
        <f>Params!D$29+HOUR(A213-Params!C$29)*3600+MINUTE(A213-Params!C$29)*60+SECOND(A213-Params!C$29)</f>
        <v>1553301275</v>
      </c>
      <c r="C213">
        <f t="shared" si="34"/>
        <v>2</v>
      </c>
      <c r="D213">
        <f t="shared" ca="1" si="35"/>
        <v>6</v>
      </c>
      <c r="E213">
        <f t="shared" ca="1" si="36"/>
        <v>-101637.21232876714</v>
      </c>
      <c r="F213">
        <f t="shared" ca="1" si="37"/>
        <v>76562.748767123296</v>
      </c>
      <c r="G213">
        <f t="shared" ca="1" si="38"/>
        <v>6553.2</v>
      </c>
      <c r="H213" s="9">
        <f t="shared" ca="1" si="32"/>
        <v>-240.35479452054796</v>
      </c>
      <c r="I213" s="9">
        <f t="shared" ca="1" si="32"/>
        <v>40.317853881278545</v>
      </c>
      <c r="J213" s="9">
        <f t="shared" ca="1" si="32"/>
        <v>0</v>
      </c>
      <c r="K213" s="9">
        <f t="shared" ca="1" si="32"/>
        <v>243.71285684306224</v>
      </c>
      <c r="L213" s="9">
        <f t="shared" ca="1" si="32"/>
        <v>-80.477681126324228</v>
      </c>
      <c r="M213">
        <f t="shared" ca="1" si="39"/>
        <v>56.531609589041089</v>
      </c>
      <c r="N213">
        <f t="shared" ca="1" si="40"/>
        <v>31.306887366818874</v>
      </c>
    </row>
    <row r="214" spans="1:14" x14ac:dyDescent="0.25">
      <c r="A214" s="4">
        <f t="shared" si="33"/>
        <v>0.43148148148148152</v>
      </c>
      <c r="B214" s="3">
        <f>Params!D$29+HOUR(A214-Params!C$29)*3600+MINUTE(A214-Params!C$29)*60+SECOND(A214-Params!C$29)</f>
        <v>1553301280</v>
      </c>
      <c r="C214">
        <f t="shared" si="34"/>
        <v>2</v>
      </c>
      <c r="D214">
        <f t="shared" ca="1" si="35"/>
        <v>6</v>
      </c>
      <c r="E214">
        <f t="shared" ca="1" si="36"/>
        <v>-102838.98630136988</v>
      </c>
      <c r="F214">
        <f t="shared" ca="1" si="37"/>
        <v>76764.338036529691</v>
      </c>
      <c r="G214">
        <f t="shared" ca="1" si="38"/>
        <v>6553.2</v>
      </c>
      <c r="H214" s="9">
        <f t="shared" ca="1" si="32"/>
        <v>-240.35479452054796</v>
      </c>
      <c r="I214" s="9">
        <f t="shared" ca="1" si="32"/>
        <v>40.317853881278545</v>
      </c>
      <c r="J214" s="9">
        <f t="shared" ca="1" si="32"/>
        <v>0</v>
      </c>
      <c r="K214" s="9">
        <f t="shared" ca="1" si="32"/>
        <v>243.71285684306224</v>
      </c>
      <c r="L214" s="9">
        <f t="shared" ca="1" si="32"/>
        <v>-80.477681126324228</v>
      </c>
      <c r="M214">
        <f t="shared" ca="1" si="39"/>
        <v>56.533396752917298</v>
      </c>
      <c r="N214">
        <f t="shared" ca="1" si="40"/>
        <v>31.287656012176559</v>
      </c>
    </row>
    <row r="215" spans="1:14" x14ac:dyDescent="0.25">
      <c r="A215" s="4">
        <f t="shared" si="33"/>
        <v>0.43153935185185183</v>
      </c>
      <c r="B215" s="3">
        <f>Params!D$29+HOUR(A215-Params!C$29)*3600+MINUTE(A215-Params!C$29)*60+SECOND(A215-Params!C$29)</f>
        <v>1553301285</v>
      </c>
      <c r="C215">
        <f t="shared" si="34"/>
        <v>2</v>
      </c>
      <c r="D215">
        <f t="shared" ca="1" si="35"/>
        <v>6</v>
      </c>
      <c r="E215">
        <f t="shared" ca="1" si="36"/>
        <v>-104040.76027397261</v>
      </c>
      <c r="F215">
        <f t="shared" ca="1" si="37"/>
        <v>76965.927305936086</v>
      </c>
      <c r="G215">
        <f t="shared" ca="1" si="38"/>
        <v>6553.2</v>
      </c>
      <c r="H215" s="9">
        <f t="shared" ca="1" si="32"/>
        <v>-240.35479452054796</v>
      </c>
      <c r="I215" s="9">
        <f t="shared" ca="1" si="32"/>
        <v>40.317853881278545</v>
      </c>
      <c r="J215" s="9">
        <f t="shared" ca="1" si="32"/>
        <v>0</v>
      </c>
      <c r="K215" s="9">
        <f t="shared" ca="1" si="32"/>
        <v>243.71285684306224</v>
      </c>
      <c r="L215" s="9">
        <f t="shared" ca="1" si="32"/>
        <v>-80.477681126324228</v>
      </c>
      <c r="M215">
        <f t="shared" ca="1" si="39"/>
        <v>56.5351839167935</v>
      </c>
      <c r="N215">
        <f t="shared" ca="1" si="40"/>
        <v>31.268424657534247</v>
      </c>
    </row>
    <row r="216" spans="1:14" x14ac:dyDescent="0.25">
      <c r="A216" s="4">
        <f t="shared" si="33"/>
        <v>0.43159722222222219</v>
      </c>
      <c r="B216" s="3">
        <f>Params!D$29+HOUR(A216-Params!C$29)*3600+MINUTE(A216-Params!C$29)*60+SECOND(A216-Params!C$29)</f>
        <v>1553301290</v>
      </c>
      <c r="C216">
        <f t="shared" si="34"/>
        <v>2</v>
      </c>
      <c r="D216">
        <f t="shared" ca="1" si="35"/>
        <v>6</v>
      </c>
      <c r="E216">
        <f t="shared" ca="1" si="36"/>
        <v>-105242.53424657535</v>
      </c>
      <c r="F216">
        <f t="shared" ca="1" si="37"/>
        <v>77167.516575342466</v>
      </c>
      <c r="G216">
        <f t="shared" ca="1" si="38"/>
        <v>6553.2</v>
      </c>
      <c r="H216" s="9">
        <f t="shared" ca="1" si="32"/>
        <v>-240.35479452054796</v>
      </c>
      <c r="I216" s="9">
        <f t="shared" ca="1" si="32"/>
        <v>40.317853881278545</v>
      </c>
      <c r="J216" s="9">
        <f t="shared" ca="1" si="32"/>
        <v>0</v>
      </c>
      <c r="K216" s="9">
        <f t="shared" ca="1" si="32"/>
        <v>243.71285684306224</v>
      </c>
      <c r="L216" s="9">
        <f t="shared" ca="1" si="32"/>
        <v>-80.477681126324228</v>
      </c>
      <c r="M216">
        <f t="shared" ca="1" si="39"/>
        <v>56.536971080669709</v>
      </c>
      <c r="N216">
        <f t="shared" ca="1" si="40"/>
        <v>31.249193302891932</v>
      </c>
    </row>
    <row r="217" spans="1:14" x14ac:dyDescent="0.25">
      <c r="A217" s="4">
        <f t="shared" si="33"/>
        <v>0.4316550925925926</v>
      </c>
      <c r="B217" s="3">
        <f>Params!D$29+HOUR(A217-Params!C$29)*3600+MINUTE(A217-Params!C$29)*60+SECOND(A217-Params!C$29)</f>
        <v>1553301295</v>
      </c>
      <c r="C217">
        <f t="shared" si="34"/>
        <v>2</v>
      </c>
      <c r="D217">
        <f t="shared" ca="1" si="35"/>
        <v>6</v>
      </c>
      <c r="E217">
        <f t="shared" ca="1" si="36"/>
        <v>-106444.30821917808</v>
      </c>
      <c r="F217">
        <f t="shared" ca="1" si="37"/>
        <v>77369.105844748861</v>
      </c>
      <c r="G217">
        <f t="shared" ca="1" si="38"/>
        <v>6553.2</v>
      </c>
      <c r="H217" s="9">
        <f t="shared" ca="1" si="32"/>
        <v>-240.35479452054796</v>
      </c>
      <c r="I217" s="9">
        <f t="shared" ca="1" si="32"/>
        <v>40.317853881278545</v>
      </c>
      <c r="J217" s="9">
        <f t="shared" ca="1" si="32"/>
        <v>0</v>
      </c>
      <c r="K217" s="9">
        <f t="shared" ca="1" si="32"/>
        <v>243.71285684306224</v>
      </c>
      <c r="L217" s="9">
        <f t="shared" ca="1" si="32"/>
        <v>-80.477681126324228</v>
      </c>
      <c r="M217">
        <f t="shared" ca="1" si="39"/>
        <v>56.53875824454591</v>
      </c>
      <c r="N217">
        <f t="shared" ca="1" si="40"/>
        <v>31.229961948249617</v>
      </c>
    </row>
    <row r="218" spans="1:14" x14ac:dyDescent="0.25">
      <c r="A218" s="4">
        <f t="shared" si="33"/>
        <v>0.43171296296296297</v>
      </c>
      <c r="B218" s="3">
        <f>Params!D$29+HOUR(A218-Params!C$29)*3600+MINUTE(A218-Params!C$29)*60+SECOND(A218-Params!C$29)</f>
        <v>1553301300</v>
      </c>
      <c r="C218">
        <f t="shared" si="34"/>
        <v>2</v>
      </c>
      <c r="D218">
        <f t="shared" ca="1" si="35"/>
        <v>6</v>
      </c>
      <c r="E218">
        <f t="shared" ca="1" si="36"/>
        <v>-107646.08219178082</v>
      </c>
      <c r="F218">
        <f t="shared" ca="1" si="37"/>
        <v>77570.695114155256</v>
      </c>
      <c r="G218">
        <f t="shared" ca="1" si="38"/>
        <v>6553.2</v>
      </c>
      <c r="H218" s="9">
        <f t="shared" ca="1" si="32"/>
        <v>-240.35479452054796</v>
      </c>
      <c r="I218" s="9">
        <f t="shared" ca="1" si="32"/>
        <v>40.317853881278545</v>
      </c>
      <c r="J218" s="9">
        <f t="shared" ca="1" si="32"/>
        <v>0</v>
      </c>
      <c r="K218" s="9">
        <f t="shared" ca="1" si="32"/>
        <v>243.71285684306224</v>
      </c>
      <c r="L218" s="9">
        <f t="shared" ca="1" si="32"/>
        <v>-80.477681126324228</v>
      </c>
      <c r="M218">
        <f t="shared" ca="1" si="39"/>
        <v>56.540545408422119</v>
      </c>
      <c r="N218">
        <f t="shared" ca="1" si="40"/>
        <v>31.210730593607305</v>
      </c>
    </row>
    <row r="219" spans="1:14" x14ac:dyDescent="0.25">
      <c r="A219" s="4">
        <f t="shared" si="33"/>
        <v>0.43177083333333338</v>
      </c>
      <c r="B219" s="3">
        <f>Params!D$29+HOUR(A219-Params!C$29)*3600+MINUTE(A219-Params!C$29)*60+SECOND(A219-Params!C$29)</f>
        <v>1553301305</v>
      </c>
      <c r="C219">
        <f t="shared" si="34"/>
        <v>2</v>
      </c>
      <c r="D219">
        <f t="shared" ca="1" si="35"/>
        <v>6</v>
      </c>
      <c r="E219">
        <f t="shared" ca="1" si="36"/>
        <v>-108847.85616438359</v>
      </c>
      <c r="F219">
        <f t="shared" ca="1" si="37"/>
        <v>77772.284383561637</v>
      </c>
      <c r="G219">
        <f t="shared" ca="1" si="38"/>
        <v>6553.2</v>
      </c>
      <c r="H219" s="9">
        <f t="shared" ca="1" si="32"/>
        <v>-240.35479452054796</v>
      </c>
      <c r="I219" s="9">
        <f t="shared" ca="1" si="32"/>
        <v>40.317853881278545</v>
      </c>
      <c r="J219" s="9">
        <f t="shared" ca="1" si="32"/>
        <v>0</v>
      </c>
      <c r="K219" s="9">
        <f t="shared" ca="1" si="32"/>
        <v>243.71285684306224</v>
      </c>
      <c r="L219" s="9">
        <f t="shared" ca="1" si="32"/>
        <v>-80.477681126324228</v>
      </c>
      <c r="M219">
        <f t="shared" ca="1" si="39"/>
        <v>56.542332572298321</v>
      </c>
      <c r="N219">
        <f t="shared" ca="1" si="40"/>
        <v>31.191499238964994</v>
      </c>
    </row>
    <row r="220" spans="1:14" x14ac:dyDescent="0.25">
      <c r="A220" s="4">
        <f t="shared" si="33"/>
        <v>0.43182870370370369</v>
      </c>
      <c r="B220" s="3">
        <f>Params!D$29+HOUR(A220-Params!C$29)*3600+MINUTE(A220-Params!C$29)*60+SECOND(A220-Params!C$29)</f>
        <v>1553301310</v>
      </c>
      <c r="C220">
        <f t="shared" si="34"/>
        <v>2</v>
      </c>
      <c r="D220">
        <f t="shared" ca="1" si="35"/>
        <v>6</v>
      </c>
      <c r="E220">
        <f t="shared" ca="1" si="36"/>
        <v>-110049.63013698632</v>
      </c>
      <c r="F220">
        <f t="shared" ca="1" si="37"/>
        <v>77973.873652968032</v>
      </c>
      <c r="G220">
        <f t="shared" ca="1" si="38"/>
        <v>6553.2</v>
      </c>
      <c r="H220" s="9">
        <f t="shared" ca="1" si="32"/>
        <v>-240.35479452054796</v>
      </c>
      <c r="I220" s="9">
        <f t="shared" ca="1" si="32"/>
        <v>40.317853881278545</v>
      </c>
      <c r="J220" s="9">
        <f t="shared" ca="1" si="32"/>
        <v>0</v>
      </c>
      <c r="K220" s="9">
        <f t="shared" ca="1" si="32"/>
        <v>243.71285684306224</v>
      </c>
      <c r="L220" s="9">
        <f t="shared" ca="1" si="32"/>
        <v>-80.477681126324228</v>
      </c>
      <c r="M220">
        <f t="shared" ca="1" si="39"/>
        <v>56.54411973617453</v>
      </c>
      <c r="N220">
        <f t="shared" ca="1" si="40"/>
        <v>31.172267884322679</v>
      </c>
    </row>
    <row r="221" spans="1:14" x14ac:dyDescent="0.25">
      <c r="A221" s="4">
        <f t="shared" si="33"/>
        <v>0.43188657407407405</v>
      </c>
      <c r="B221" s="3">
        <f>Params!D$29+HOUR(A221-Params!C$29)*3600+MINUTE(A221-Params!C$29)*60+SECOND(A221-Params!C$29)</f>
        <v>1553301315</v>
      </c>
      <c r="C221">
        <f t="shared" si="34"/>
        <v>2</v>
      </c>
      <c r="D221">
        <f t="shared" ca="1" si="35"/>
        <v>6</v>
      </c>
      <c r="E221">
        <f t="shared" ca="1" si="36"/>
        <v>-111251.40410958906</v>
      </c>
      <c r="F221">
        <f t="shared" ca="1" si="37"/>
        <v>78175.462922374427</v>
      </c>
      <c r="G221">
        <f t="shared" ca="1" si="38"/>
        <v>6553.2</v>
      </c>
      <c r="H221" s="9">
        <f t="shared" ca="1" si="32"/>
        <v>-240.35479452054796</v>
      </c>
      <c r="I221" s="9">
        <f t="shared" ca="1" si="32"/>
        <v>40.317853881278545</v>
      </c>
      <c r="J221" s="9">
        <f t="shared" ca="1" si="32"/>
        <v>0</v>
      </c>
      <c r="K221" s="9">
        <f t="shared" ca="1" si="32"/>
        <v>243.71285684306224</v>
      </c>
      <c r="L221" s="9">
        <f t="shared" ca="1" si="32"/>
        <v>-80.477681126324228</v>
      </c>
      <c r="M221">
        <f t="shared" ca="1" si="39"/>
        <v>56.545906900050731</v>
      </c>
      <c r="N221">
        <f t="shared" ca="1" si="40"/>
        <v>31.153036529680364</v>
      </c>
    </row>
    <row r="222" spans="1:14" x14ac:dyDescent="0.25">
      <c r="A222" s="4">
        <f t="shared" si="33"/>
        <v>0.43194444444444446</v>
      </c>
      <c r="B222" s="3">
        <f>Params!D$29+HOUR(A222-Params!C$29)*3600+MINUTE(A222-Params!C$29)*60+SECOND(A222-Params!C$29)</f>
        <v>1553301320</v>
      </c>
      <c r="C222">
        <f t="shared" si="34"/>
        <v>2</v>
      </c>
      <c r="D222">
        <f t="shared" ca="1" si="35"/>
        <v>6</v>
      </c>
      <c r="E222">
        <f t="shared" ca="1" si="36"/>
        <v>-112453.17808219179</v>
      </c>
      <c r="F222">
        <f t="shared" ca="1" si="37"/>
        <v>78377.052191780822</v>
      </c>
      <c r="G222">
        <f t="shared" ca="1" si="38"/>
        <v>6553.2</v>
      </c>
      <c r="H222" s="9">
        <f t="shared" ca="1" si="32"/>
        <v>-240.35479452054796</v>
      </c>
      <c r="I222" s="9">
        <f t="shared" ca="1" si="32"/>
        <v>40.317853881278545</v>
      </c>
      <c r="J222" s="9">
        <f t="shared" ca="1" si="32"/>
        <v>0</v>
      </c>
      <c r="K222" s="9">
        <f t="shared" ca="1" si="32"/>
        <v>243.71285684306224</v>
      </c>
      <c r="L222" s="9">
        <f t="shared" ca="1" si="32"/>
        <v>-80.477681126324228</v>
      </c>
      <c r="M222">
        <f t="shared" ca="1" si="39"/>
        <v>56.54769406392694</v>
      </c>
      <c r="N222">
        <f t="shared" ca="1" si="40"/>
        <v>31.133805175038052</v>
      </c>
    </row>
    <row r="223" spans="1:14" x14ac:dyDescent="0.25">
      <c r="A223" s="4">
        <f t="shared" si="33"/>
        <v>0.43200231481481483</v>
      </c>
      <c r="B223" s="3">
        <f>Params!D$29+HOUR(A223-Params!C$29)*3600+MINUTE(A223-Params!C$29)*60+SECOND(A223-Params!C$29)</f>
        <v>1553301325</v>
      </c>
      <c r="C223">
        <f t="shared" si="34"/>
        <v>2</v>
      </c>
      <c r="D223">
        <f t="shared" ca="1" si="35"/>
        <v>6</v>
      </c>
      <c r="E223">
        <f t="shared" ca="1" si="36"/>
        <v>-113654.95205479453</v>
      </c>
      <c r="F223">
        <f t="shared" ca="1" si="37"/>
        <v>78578.641461187217</v>
      </c>
      <c r="G223">
        <f t="shared" ca="1" si="38"/>
        <v>6553.2</v>
      </c>
      <c r="H223" s="9">
        <f t="shared" ca="1" si="32"/>
        <v>-240.35479452054796</v>
      </c>
      <c r="I223" s="9">
        <f t="shared" ca="1" si="32"/>
        <v>40.317853881278545</v>
      </c>
      <c r="J223" s="9">
        <f t="shared" ca="1" si="32"/>
        <v>0</v>
      </c>
      <c r="K223" s="9">
        <f t="shared" ca="1" si="32"/>
        <v>243.71285684306224</v>
      </c>
      <c r="L223" s="9">
        <f t="shared" ca="1" si="32"/>
        <v>-80.477681126324228</v>
      </c>
      <c r="M223">
        <f t="shared" ca="1" si="39"/>
        <v>56.549481227803142</v>
      </c>
      <c r="N223">
        <f t="shared" ca="1" si="40"/>
        <v>31.114573820395737</v>
      </c>
    </row>
    <row r="224" spans="1:14" x14ac:dyDescent="0.25">
      <c r="A224" s="4">
        <f t="shared" si="33"/>
        <v>0.43206018518518513</v>
      </c>
      <c r="B224" s="3">
        <f>Params!D$29+HOUR(A224-Params!C$29)*3600+MINUTE(A224-Params!C$29)*60+SECOND(A224-Params!C$29)</f>
        <v>1553301330</v>
      </c>
      <c r="C224">
        <f t="shared" si="34"/>
        <v>2</v>
      </c>
      <c r="D224">
        <f t="shared" ca="1" si="35"/>
        <v>6</v>
      </c>
      <c r="E224">
        <f t="shared" ca="1" si="36"/>
        <v>-114856.72602739726</v>
      </c>
      <c r="F224">
        <f t="shared" ca="1" si="37"/>
        <v>78780.230730593612</v>
      </c>
      <c r="G224">
        <f t="shared" ca="1" si="38"/>
        <v>6553.2</v>
      </c>
      <c r="H224" s="9">
        <f t="shared" ca="1" si="32"/>
        <v>-240.35479452054796</v>
      </c>
      <c r="I224" s="9">
        <f t="shared" ca="1" si="32"/>
        <v>40.317853881278545</v>
      </c>
      <c r="J224" s="9">
        <f t="shared" ca="1" si="32"/>
        <v>0</v>
      </c>
      <c r="K224" s="9">
        <f t="shared" ca="1" si="32"/>
        <v>243.71285684306224</v>
      </c>
      <c r="L224" s="9">
        <f t="shared" ca="1" si="32"/>
        <v>-80.477681126324228</v>
      </c>
      <c r="M224">
        <f t="shared" ca="1" si="39"/>
        <v>56.551268391679351</v>
      </c>
      <c r="N224">
        <f t="shared" ca="1" si="40"/>
        <v>31.095342465753426</v>
      </c>
    </row>
    <row r="225" spans="1:14" x14ac:dyDescent="0.25">
      <c r="A225" s="4">
        <f t="shared" si="33"/>
        <v>0.43211805555555555</v>
      </c>
      <c r="B225" s="3">
        <f>Params!D$29+HOUR(A225-Params!C$29)*3600+MINUTE(A225-Params!C$29)*60+SECOND(A225-Params!C$29)</f>
        <v>1553301335</v>
      </c>
      <c r="C225">
        <f t="shared" si="34"/>
        <v>3</v>
      </c>
      <c r="D225">
        <f t="shared" ca="1" si="35"/>
        <v>225</v>
      </c>
      <c r="E225">
        <f t="shared" ca="1" si="36"/>
        <v>-116058.5</v>
      </c>
      <c r="F225">
        <f t="shared" ca="1" si="37"/>
        <v>78981.820000000007</v>
      </c>
      <c r="G225">
        <f t="shared" ca="1" si="38"/>
        <v>6553.2</v>
      </c>
      <c r="H225" s="9">
        <f t="shared" ca="1" si="32"/>
        <v>0</v>
      </c>
      <c r="I225" s="9">
        <f t="shared" ca="1" si="32"/>
        <v>0</v>
      </c>
      <c r="J225" s="9">
        <f t="shared" ca="1" si="32"/>
        <v>0</v>
      </c>
      <c r="K225" s="9">
        <f t="shared" ca="1" si="32"/>
        <v>0</v>
      </c>
      <c r="L225" s="9">
        <f t="shared" ca="1" si="32"/>
        <v>0</v>
      </c>
      <c r="M225">
        <f t="shared" ca="1" si="39"/>
        <v>56.553055555555552</v>
      </c>
      <c r="N225">
        <f t="shared" ca="1" si="40"/>
        <v>31.076111111111111</v>
      </c>
    </row>
    <row r="226" spans="1:14" x14ac:dyDescent="0.25">
      <c r="A226" s="4" t="s">
        <v>132</v>
      </c>
      <c r="B226" s="3"/>
      <c r="H226" s="9"/>
      <c r="I226" s="9"/>
      <c r="J226" s="9"/>
      <c r="K226" s="9"/>
      <c r="L226" s="9"/>
    </row>
    <row r="227" spans="1:14" x14ac:dyDescent="0.25">
      <c r="A227" s="4"/>
      <c r="B227" s="3"/>
      <c r="H227" s="9"/>
      <c r="I227" s="9"/>
      <c r="J227" s="9"/>
      <c r="K227" s="9"/>
      <c r="L227" s="9"/>
    </row>
    <row r="228" spans="1:14" x14ac:dyDescent="0.25">
      <c r="A228" s="4"/>
      <c r="B228" s="3"/>
      <c r="H228" s="9"/>
      <c r="I228" s="9"/>
      <c r="J228" s="9"/>
      <c r="K228" s="9"/>
      <c r="L228" s="9"/>
    </row>
    <row r="229" spans="1:14" x14ac:dyDescent="0.25">
      <c r="A229" s="4"/>
      <c r="B229" s="3"/>
      <c r="H229" s="9"/>
      <c r="I229" s="9"/>
      <c r="J229" s="9"/>
      <c r="K229" s="9"/>
      <c r="L229" s="9"/>
    </row>
    <row r="230" spans="1:14" x14ac:dyDescent="0.25">
      <c r="A230" s="4"/>
      <c r="B230" s="3"/>
      <c r="H230" s="9"/>
      <c r="I230" s="9"/>
      <c r="J230" s="9"/>
      <c r="K230" s="9"/>
      <c r="L230" s="9"/>
    </row>
    <row r="231" spans="1:14" x14ac:dyDescent="0.25">
      <c r="A231" s="4"/>
      <c r="B231" s="3"/>
      <c r="H231" s="9"/>
      <c r="I231" s="9"/>
      <c r="J231" s="9"/>
      <c r="K231" s="9"/>
      <c r="L231" s="9"/>
    </row>
    <row r="232" spans="1:14" x14ac:dyDescent="0.25">
      <c r="A232" s="4"/>
      <c r="B232" s="3"/>
      <c r="H232" s="9"/>
      <c r="I232" s="9"/>
      <c r="J232" s="9"/>
      <c r="K232" s="9"/>
      <c r="L232" s="9"/>
    </row>
    <row r="233" spans="1:14" x14ac:dyDescent="0.25">
      <c r="A233" s="4"/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conditionalFormatting sqref="A7:A225 A227:A234">
    <cfRule type="expression" dxfId="52" priority="2">
      <formula>VLOOKUP(A7,A$2:D$4,4,FALSE)</formula>
    </cfRule>
  </conditionalFormatting>
  <conditionalFormatting sqref="A6">
    <cfRule type="expression" dxfId="51" priority="1">
      <formula>VLOOKUP(A6,A$2:D$4,4,FALSE)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FFC000"/>
  </sheetPr>
  <dimension ref="A1:S257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129</v>
      </c>
      <c r="B1">
        <v>244205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0.42986111111111108</v>
      </c>
      <c r="B2" s="6" t="s">
        <v>73</v>
      </c>
      <c r="C2" s="7">
        <v>190</v>
      </c>
      <c r="D2" s="7">
        <f>ROW()</f>
        <v>2</v>
      </c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5791.2</v>
      </c>
      <c r="H2" s="9">
        <f t="shared" ref="H2:J3" si="0">(E3-E2)/(MINUTE($A3-$A2)*60+SECOND($A3-$A2))</f>
        <v>-193.73560000000006</v>
      </c>
      <c r="I2" s="9">
        <f t="shared" si="0"/>
        <v>163.88150000000005</v>
      </c>
      <c r="J2" s="9">
        <f t="shared" si="0"/>
        <v>3.0480000000000018</v>
      </c>
      <c r="K2" s="9">
        <f>SQRT(H2*H2+I2*I2)</f>
        <v>253.75308618736057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1.4930555555555359E-3</v>
      </c>
      <c r="P2" s="10">
        <f t="shared" si="1"/>
        <v>-3.0999999999999873E-3</v>
      </c>
    </row>
    <row r="3" spans="1:16" x14ac:dyDescent="0.25">
      <c r="A3" s="5">
        <v>0.43217592592592591</v>
      </c>
      <c r="B3" s="6" t="s">
        <v>67</v>
      </c>
      <c r="C3" s="7">
        <v>210</v>
      </c>
      <c r="D3" s="7">
        <f>ROW()</f>
        <v>3</v>
      </c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6400.8</v>
      </c>
      <c r="H3" s="9">
        <f t="shared" si="0"/>
        <v>-156.1649063217647</v>
      </c>
      <c r="I3" s="9">
        <f t="shared" si="0"/>
        <v>131.91573570352941</v>
      </c>
      <c r="J3" s="9">
        <f t="shared" si="0"/>
        <v>0</v>
      </c>
      <c r="K3" s="9">
        <f>SQRT(H3*H3+I3*I3)</f>
        <v>204.42416513878436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1.1911764705882595E-3</v>
      </c>
      <c r="P3" s="10">
        <f t="shared" si="1"/>
        <v>-2.4991830065359596E-3</v>
      </c>
    </row>
    <row r="4" spans="1:16" x14ac:dyDescent="0.25">
      <c r="A4" s="5">
        <v>0.43611111111111112</v>
      </c>
      <c r="B4" s="6" t="s">
        <v>61</v>
      </c>
      <c r="C4" s="7">
        <v>210</v>
      </c>
      <c r="D4" s="7">
        <f>ROW()</f>
        <v>4</v>
      </c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6400.8</v>
      </c>
      <c r="H4" s="9">
        <f t="shared" ref="H4" si="2">(E5-E4)/(MINUTE($A5-$A4)*60+SECOND($A5-$A4))</f>
        <v>-191.99090769936507</v>
      </c>
      <c r="I4" s="9">
        <f t="shared" ref="I4" si="3">(F5-F4)/(MINUTE($A5-$A4)*60+SECOND($A5-$A4))</f>
        <v>79.929015652063498</v>
      </c>
      <c r="J4" s="9">
        <f t="shared" ref="J4" si="4">(G5-G4)/(MINUTE($A5-$A4)*60+SECOND($A5-$A4))</f>
        <v>0</v>
      </c>
      <c r="K4" s="9">
        <f>SQRT(H4*H4+I4*I4)</f>
        <v>207.96431468483703</v>
      </c>
      <c r="L4" s="9">
        <f>DEGREES(ATAN2(I4,H4))</f>
        <v>-67.397223964202027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7.1384479717812792E-4</v>
      </c>
      <c r="P4" s="10">
        <f t="shared" si="1"/>
        <v>-3.0723104056437343E-3</v>
      </c>
    </row>
    <row r="5" spans="1:16" x14ac:dyDescent="0.25">
      <c r="A5" s="5">
        <v>0.44340277777777781</v>
      </c>
      <c r="B5" s="6" t="s">
        <v>94</v>
      </c>
      <c r="C5" s="7">
        <v>210</v>
      </c>
      <c r="D5" s="7">
        <f>ROW()</f>
        <v>5</v>
      </c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6400.8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TIME(HOUR(A$2),MINUTE(A$2),SECOND(A$2))</f>
        <v>0.42986111111111108</v>
      </c>
      <c r="B8" s="3">
        <f>Params!D$29+HOUR(A8-Params!C$29)*3600+MINUTE(A8-Params!C$29)*60+SECOND(A8-Params!C$29)</f>
        <v>1553301140</v>
      </c>
      <c r="C8">
        <f>_xlfn.IFNA(VLOOKUP(A8,A$2:D$4,4,FALSE),C7)</f>
        <v>2</v>
      </c>
      <c r="D8">
        <f ca="1">IF(A8=INDIRECT("A"&amp;C8),ROW(),D7)</f>
        <v>8</v>
      </c>
      <c r="E8">
        <f ca="1">INDIRECT("E$"&amp;C8)+INDIRECT("H$"&amp;C8)*($B8-INDIRECT("B$"&amp;D8))</f>
        <v>91843.46</v>
      </c>
      <c r="F8">
        <f ca="1">INDIRECT("F$"&amp;C8)+INDIRECT("I$"&amp;C8)*($B8-INDIRECT("B$"&amp;D8))</f>
        <v>-77627.820000000007</v>
      </c>
      <c r="G8">
        <f ca="1">INDIRECT("G$"&amp;C8)+INDIRECT("J$"&amp;C8)*($B8-INDIRECT("B$"&amp;D8))</f>
        <v>5791.2</v>
      </c>
      <c r="H8" s="9">
        <f ca="1">INDIRECT(ADDRESS($C8,COLUMN()))</f>
        <v>-193.73560000000006</v>
      </c>
      <c r="I8" s="9">
        <f t="shared" ref="I8:L23" ca="1" si="5">INDIRECT(ADDRESS($C8,COLUMN()))</f>
        <v>163.88150000000005</v>
      </c>
      <c r="J8" s="9">
        <f t="shared" ca="1" si="5"/>
        <v>3.0480000000000018</v>
      </c>
      <c r="K8" s="9">
        <f t="shared" ca="1" si="5"/>
        <v>253.75308618736057</v>
      </c>
      <c r="L8" s="9">
        <f t="shared" ca="1" si="5"/>
        <v>-49.772022734180787</v>
      </c>
      <c r="M8">
        <f ca="1">INDIRECT("M$"&amp;C8)+INDIRECT("O$"&amp;C8)*($B8-INDIRECT("B$"&amp;D8))</f>
        <v>55.146388888888886</v>
      </c>
      <c r="N8">
        <f ca="1">INDIRECT("N$"&amp;C8)+INDIRECT("P$"&amp;C8)*($B8-INDIRECT("B$"&amp;D8))</f>
        <v>34.403055555555554</v>
      </c>
      <c r="P8" s="3"/>
    </row>
    <row r="9" spans="1:16" x14ac:dyDescent="0.25">
      <c r="A9" s="4">
        <f>TIME(HOUR(A8),MINUTE(A8),SECOND(A8)+5)</f>
        <v>0.4299189814814815</v>
      </c>
      <c r="B9" s="3">
        <f>Params!D$29+HOUR(A9-Params!C$29)*3600+MINUTE(A9-Params!C$29)*60+SECOND(A9-Params!C$29)</f>
        <v>1553301145</v>
      </c>
      <c r="C9">
        <f t="shared" ref="C9:C72" si="6">_xlfn.IFNA(VLOOKUP(A9,A$2:D$4,4,FALSE),C8)</f>
        <v>2</v>
      </c>
      <c r="D9">
        <f t="shared" ref="D9" ca="1" si="7">IF(A9=INDIRECT("A"&amp;C9),ROW(),D8)</f>
        <v>8</v>
      </c>
      <c r="E9">
        <f ca="1">INDIRECT("E$"&amp;C9)+INDIRECT("H$"&amp;C9)*($B9-INDIRECT("B$"&amp;D9))</f>
        <v>90874.782000000007</v>
      </c>
      <c r="F9">
        <f ca="1">INDIRECT("F$"&amp;C9)+INDIRECT("I$"&amp;C9)*($B9-INDIRECT("B$"&amp;D9))</f>
        <v>-76808.412500000006</v>
      </c>
      <c r="G9">
        <f t="shared" ref="G9" ca="1" si="8">INDIRECT("G$"&amp;C9)+INDIRECT("J$"&amp;C9)*($B9-INDIRECT("B$"&amp;D9))</f>
        <v>5806.44</v>
      </c>
      <c r="H9" s="9">
        <f t="shared" ref="H9:L24" ca="1" si="9">INDIRECT(ADDRESS($C9,COLUMN()))</f>
        <v>-193.73560000000006</v>
      </c>
      <c r="I9" s="9">
        <f t="shared" ca="1" si="5"/>
        <v>163.88150000000005</v>
      </c>
      <c r="J9" s="9">
        <f t="shared" ca="1" si="5"/>
        <v>3.0480000000000018</v>
      </c>
      <c r="K9" s="9">
        <f t="shared" ca="1" si="5"/>
        <v>253.75308618736057</v>
      </c>
      <c r="L9" s="9">
        <f t="shared" ca="1" si="5"/>
        <v>-49.772022734180787</v>
      </c>
      <c r="M9">
        <f ca="1">INDIRECT("M$"&amp;C9)+INDIRECT("O$"&amp;C9)*($B9-INDIRECT("B$"&amp;D9))</f>
        <v>55.153854166666662</v>
      </c>
      <c r="N9">
        <f ca="1">INDIRECT("N$"&amp;C9)+INDIRECT("P$"&amp;C9)*($B9-INDIRECT("B$"&amp;D9))</f>
        <v>34.387555555555551</v>
      </c>
      <c r="P9" s="3"/>
    </row>
    <row r="10" spans="1:16" x14ac:dyDescent="0.25">
      <c r="A10" s="4">
        <f t="shared" ref="A10:A73" si="10">TIME(HOUR(A9),MINUTE(A9),SECOND(A9)+5)</f>
        <v>0.42997685185185186</v>
      </c>
      <c r="B10" s="3">
        <f>Params!D$29+HOUR(A10-Params!C$29)*3600+MINUTE(A10-Params!C$29)*60+SECOND(A10-Params!C$29)</f>
        <v>1553301150</v>
      </c>
      <c r="C10">
        <f t="shared" si="6"/>
        <v>2</v>
      </c>
      <c r="D10">
        <f t="shared" ref="D10:D73" ca="1" si="11">IF(A10=INDIRECT("A"&amp;C10),ROW(),D9)</f>
        <v>8</v>
      </c>
      <c r="E10">
        <f t="shared" ref="E10:E73" ca="1" si="12">INDIRECT("E$"&amp;C10)+INDIRECT("H$"&amp;C10)*($B10-INDIRECT("B$"&amp;D10))</f>
        <v>89906.104000000007</v>
      </c>
      <c r="F10">
        <f t="shared" ref="F10:F73" ca="1" si="13">INDIRECT("F$"&amp;C10)+INDIRECT("I$"&amp;C10)*($B10-INDIRECT("B$"&amp;D10))</f>
        <v>-75989.005000000005</v>
      </c>
      <c r="G10">
        <f t="shared" ref="G10:G73" ca="1" si="14">INDIRECT("G$"&amp;C10)+INDIRECT("J$"&amp;C10)*($B10-INDIRECT("B$"&amp;D10))</f>
        <v>5821.68</v>
      </c>
      <c r="H10" s="9">
        <f t="shared" ca="1" si="9"/>
        <v>-193.73560000000006</v>
      </c>
      <c r="I10" s="9">
        <f t="shared" ca="1" si="5"/>
        <v>163.88150000000005</v>
      </c>
      <c r="J10" s="9">
        <f t="shared" ca="1" si="5"/>
        <v>3.0480000000000018</v>
      </c>
      <c r="K10" s="9">
        <f t="shared" ca="1" si="5"/>
        <v>253.75308618736057</v>
      </c>
      <c r="L10" s="9">
        <f t="shared" ca="1" si="5"/>
        <v>-49.772022734180787</v>
      </c>
      <c r="M10">
        <f t="shared" ref="M10:M73" ca="1" si="15">INDIRECT("M$"&amp;C10)+INDIRECT("O$"&amp;C10)*($B10-INDIRECT("B$"&amp;D10))</f>
        <v>55.161319444444445</v>
      </c>
      <c r="N10">
        <f t="shared" ref="N10:N73" ca="1" si="16">INDIRECT("N$"&amp;C10)+INDIRECT("P$"&amp;C10)*($B10-INDIRECT("B$"&amp;D10))</f>
        <v>34.372055555555555</v>
      </c>
      <c r="P10" s="3"/>
    </row>
    <row r="11" spans="1:16" x14ac:dyDescent="0.25">
      <c r="A11" s="4">
        <f t="shared" si="10"/>
        <v>0.43003472222222222</v>
      </c>
      <c r="B11" s="3">
        <f>Params!D$29+HOUR(A11-Params!C$29)*3600+MINUTE(A11-Params!C$29)*60+SECOND(A11-Params!C$29)</f>
        <v>1553301155</v>
      </c>
      <c r="C11">
        <f t="shared" si="6"/>
        <v>2</v>
      </c>
      <c r="D11">
        <f t="shared" ca="1" si="11"/>
        <v>8</v>
      </c>
      <c r="E11">
        <f t="shared" ca="1" si="12"/>
        <v>88937.426000000007</v>
      </c>
      <c r="F11">
        <f t="shared" ca="1" si="13"/>
        <v>-75169.597500000003</v>
      </c>
      <c r="G11">
        <f t="shared" ca="1" si="14"/>
        <v>5836.92</v>
      </c>
      <c r="H11" s="9">
        <f t="shared" ca="1" si="9"/>
        <v>-193.73560000000006</v>
      </c>
      <c r="I11" s="9">
        <f t="shared" ca="1" si="5"/>
        <v>163.88150000000005</v>
      </c>
      <c r="J11" s="9">
        <f t="shared" ca="1" si="5"/>
        <v>3.0480000000000018</v>
      </c>
      <c r="K11" s="9">
        <f t="shared" ca="1" si="5"/>
        <v>253.75308618736057</v>
      </c>
      <c r="L11" s="9">
        <f t="shared" ca="1" si="5"/>
        <v>-49.772022734180787</v>
      </c>
      <c r="M11">
        <f t="shared" ca="1" si="15"/>
        <v>55.16878472222222</v>
      </c>
      <c r="N11">
        <f t="shared" ca="1" si="16"/>
        <v>34.356555555555552</v>
      </c>
    </row>
    <row r="12" spans="1:16" x14ac:dyDescent="0.25">
      <c r="A12" s="4">
        <f t="shared" si="10"/>
        <v>0.43009259259259264</v>
      </c>
      <c r="B12" s="3">
        <f>Params!D$29+HOUR(A12-Params!C$29)*3600+MINUTE(A12-Params!C$29)*60+SECOND(A12-Params!C$29)</f>
        <v>1553301160</v>
      </c>
      <c r="C12">
        <f t="shared" si="6"/>
        <v>2</v>
      </c>
      <c r="D12">
        <f t="shared" ca="1" si="11"/>
        <v>8</v>
      </c>
      <c r="E12">
        <f t="shared" ca="1" si="12"/>
        <v>87968.748000000007</v>
      </c>
      <c r="F12">
        <f t="shared" ca="1" si="13"/>
        <v>-74350.19</v>
      </c>
      <c r="G12">
        <f t="shared" ca="1" si="14"/>
        <v>5852.16</v>
      </c>
      <c r="H12" s="9">
        <f t="shared" ca="1" si="9"/>
        <v>-193.73560000000006</v>
      </c>
      <c r="I12" s="9">
        <f t="shared" ca="1" si="5"/>
        <v>163.88150000000005</v>
      </c>
      <c r="J12" s="9">
        <f t="shared" ca="1" si="5"/>
        <v>3.0480000000000018</v>
      </c>
      <c r="K12" s="9">
        <f t="shared" ca="1" si="5"/>
        <v>253.75308618736057</v>
      </c>
      <c r="L12" s="9">
        <f t="shared" ca="1" si="5"/>
        <v>-49.772022734180787</v>
      </c>
      <c r="M12">
        <f t="shared" ca="1" si="15"/>
        <v>55.176249999999996</v>
      </c>
      <c r="N12">
        <f t="shared" ca="1" si="16"/>
        <v>34.341055555555556</v>
      </c>
      <c r="P12" s="9"/>
    </row>
    <row r="13" spans="1:16" x14ac:dyDescent="0.25">
      <c r="A13" s="4">
        <f t="shared" si="10"/>
        <v>0.43015046296296294</v>
      </c>
      <c r="B13" s="3">
        <f>Params!D$29+HOUR(A13-Params!C$29)*3600+MINUTE(A13-Params!C$29)*60+SECOND(A13-Params!C$29)</f>
        <v>1553301165</v>
      </c>
      <c r="C13">
        <f t="shared" si="6"/>
        <v>2</v>
      </c>
      <c r="D13">
        <f t="shared" ca="1" si="11"/>
        <v>8</v>
      </c>
      <c r="E13">
        <f t="shared" ca="1" si="12"/>
        <v>87000.07</v>
      </c>
      <c r="F13">
        <f t="shared" ca="1" si="13"/>
        <v>-73530.782500000001</v>
      </c>
      <c r="G13">
        <f t="shared" ca="1" si="14"/>
        <v>5867.4</v>
      </c>
      <c r="H13" s="9">
        <f t="shared" ca="1" si="9"/>
        <v>-193.73560000000006</v>
      </c>
      <c r="I13" s="9">
        <f t="shared" ca="1" si="5"/>
        <v>163.88150000000005</v>
      </c>
      <c r="J13" s="9">
        <f t="shared" ca="1" si="5"/>
        <v>3.0480000000000018</v>
      </c>
      <c r="K13" s="9">
        <f t="shared" ca="1" si="5"/>
        <v>253.75308618736057</v>
      </c>
      <c r="L13" s="9">
        <f t="shared" ca="1" si="5"/>
        <v>-49.772022734180787</v>
      </c>
      <c r="M13">
        <f t="shared" ca="1" si="15"/>
        <v>55.183715277777772</v>
      </c>
      <c r="N13">
        <f t="shared" ca="1" si="16"/>
        <v>34.325555555555553</v>
      </c>
    </row>
    <row r="14" spans="1:16" x14ac:dyDescent="0.25">
      <c r="A14" s="4">
        <f t="shared" si="10"/>
        <v>0.4302083333333333</v>
      </c>
      <c r="B14" s="3">
        <f>Params!D$29+HOUR(A14-Params!C$29)*3600+MINUTE(A14-Params!C$29)*60+SECOND(A14-Params!C$29)</f>
        <v>1553301170</v>
      </c>
      <c r="C14">
        <f t="shared" si="6"/>
        <v>2</v>
      </c>
      <c r="D14">
        <f t="shared" ca="1" si="11"/>
        <v>8</v>
      </c>
      <c r="E14">
        <f t="shared" ca="1" si="12"/>
        <v>86031.392000000007</v>
      </c>
      <c r="F14">
        <f t="shared" ca="1" si="13"/>
        <v>-72711.375</v>
      </c>
      <c r="G14">
        <f t="shared" ca="1" si="14"/>
        <v>5882.6399999999994</v>
      </c>
      <c r="H14" s="9">
        <f t="shared" ca="1" si="9"/>
        <v>-193.73560000000006</v>
      </c>
      <c r="I14" s="9">
        <f t="shared" ca="1" si="5"/>
        <v>163.88150000000005</v>
      </c>
      <c r="J14" s="9">
        <f t="shared" ca="1" si="5"/>
        <v>3.0480000000000018</v>
      </c>
      <c r="K14" s="9">
        <f t="shared" ca="1" si="5"/>
        <v>253.75308618736057</v>
      </c>
      <c r="L14" s="9">
        <f t="shared" ca="1" si="5"/>
        <v>-49.772022734180787</v>
      </c>
      <c r="M14">
        <f t="shared" ca="1" si="15"/>
        <v>55.191180555555555</v>
      </c>
      <c r="N14">
        <f t="shared" ca="1" si="16"/>
        <v>34.310055555555557</v>
      </c>
    </row>
    <row r="15" spans="1:16" x14ac:dyDescent="0.25">
      <c r="A15" s="4">
        <f t="shared" si="10"/>
        <v>0.43026620370370372</v>
      </c>
      <c r="B15" s="3">
        <f>Params!D$29+HOUR(A15-Params!C$29)*3600+MINUTE(A15-Params!C$29)*60+SECOND(A15-Params!C$29)</f>
        <v>1553301175</v>
      </c>
      <c r="C15">
        <f t="shared" si="6"/>
        <v>2</v>
      </c>
      <c r="D15">
        <f t="shared" ca="1" si="11"/>
        <v>8</v>
      </c>
      <c r="E15">
        <f t="shared" ca="1" si="12"/>
        <v>85062.714000000007</v>
      </c>
      <c r="F15">
        <f t="shared" ca="1" si="13"/>
        <v>-71891.967499999999</v>
      </c>
      <c r="G15">
        <f t="shared" ca="1" si="14"/>
        <v>5897.88</v>
      </c>
      <c r="H15" s="9">
        <f t="shared" ca="1" si="9"/>
        <v>-193.73560000000006</v>
      </c>
      <c r="I15" s="9">
        <f t="shared" ca="1" si="5"/>
        <v>163.88150000000005</v>
      </c>
      <c r="J15" s="9">
        <f t="shared" ca="1" si="5"/>
        <v>3.0480000000000018</v>
      </c>
      <c r="K15" s="9">
        <f t="shared" ca="1" si="5"/>
        <v>253.75308618736057</v>
      </c>
      <c r="L15" s="9">
        <f t="shared" ca="1" si="5"/>
        <v>-49.772022734180787</v>
      </c>
      <c r="M15">
        <f t="shared" ca="1" si="15"/>
        <v>55.19864583333333</v>
      </c>
      <c r="N15">
        <f t="shared" ca="1" si="16"/>
        <v>34.294555555555554</v>
      </c>
    </row>
    <row r="16" spans="1:16" x14ac:dyDescent="0.25">
      <c r="A16" s="4">
        <f t="shared" si="10"/>
        <v>0.43032407407407408</v>
      </c>
      <c r="B16" s="3">
        <f>Params!D$29+HOUR(A16-Params!C$29)*3600+MINUTE(A16-Params!C$29)*60+SECOND(A16-Params!C$29)</f>
        <v>1553301180</v>
      </c>
      <c r="C16">
        <f t="shared" si="6"/>
        <v>2</v>
      </c>
      <c r="D16">
        <f t="shared" ca="1" si="11"/>
        <v>8</v>
      </c>
      <c r="E16">
        <f t="shared" ca="1" si="12"/>
        <v>84094.036000000007</v>
      </c>
      <c r="F16">
        <f t="shared" ca="1" si="13"/>
        <v>-71072.56</v>
      </c>
      <c r="G16">
        <f t="shared" ca="1" si="14"/>
        <v>5913.12</v>
      </c>
      <c r="H16" s="9">
        <f t="shared" ca="1" si="9"/>
        <v>-193.73560000000006</v>
      </c>
      <c r="I16" s="9">
        <f t="shared" ca="1" si="5"/>
        <v>163.88150000000005</v>
      </c>
      <c r="J16" s="9">
        <f t="shared" ca="1" si="5"/>
        <v>3.0480000000000018</v>
      </c>
      <c r="K16" s="9">
        <f t="shared" ca="1" si="5"/>
        <v>253.75308618736057</v>
      </c>
      <c r="L16" s="9">
        <f t="shared" ca="1" si="5"/>
        <v>-49.772022734180787</v>
      </c>
      <c r="M16">
        <f t="shared" ca="1" si="15"/>
        <v>55.206111111111106</v>
      </c>
      <c r="N16">
        <f t="shared" ca="1" si="16"/>
        <v>34.279055555555551</v>
      </c>
    </row>
    <row r="17" spans="1:14" x14ac:dyDescent="0.25">
      <c r="A17" s="4">
        <f t="shared" si="10"/>
        <v>0.4303819444444445</v>
      </c>
      <c r="B17" s="3">
        <f>Params!D$29+HOUR(A17-Params!C$29)*3600+MINUTE(A17-Params!C$29)*60+SECOND(A17-Params!C$29)</f>
        <v>1553301185</v>
      </c>
      <c r="C17">
        <f t="shared" si="6"/>
        <v>2</v>
      </c>
      <c r="D17">
        <f t="shared" ca="1" si="11"/>
        <v>8</v>
      </c>
      <c r="E17">
        <f t="shared" ca="1" si="12"/>
        <v>83125.358000000007</v>
      </c>
      <c r="F17">
        <f t="shared" ca="1" si="13"/>
        <v>-70253.152500000011</v>
      </c>
      <c r="G17">
        <f t="shared" ca="1" si="14"/>
        <v>5928.36</v>
      </c>
      <c r="H17" s="9">
        <f t="shared" ca="1" si="9"/>
        <v>-193.73560000000006</v>
      </c>
      <c r="I17" s="9">
        <f t="shared" ca="1" si="5"/>
        <v>163.88150000000005</v>
      </c>
      <c r="J17" s="9">
        <f t="shared" ca="1" si="5"/>
        <v>3.0480000000000018</v>
      </c>
      <c r="K17" s="9">
        <f t="shared" ca="1" si="5"/>
        <v>253.75308618736057</v>
      </c>
      <c r="L17" s="9">
        <f t="shared" ca="1" si="5"/>
        <v>-49.772022734180787</v>
      </c>
      <c r="M17">
        <f t="shared" ca="1" si="15"/>
        <v>55.213576388888882</v>
      </c>
      <c r="N17">
        <f t="shared" ca="1" si="16"/>
        <v>34.263555555555556</v>
      </c>
    </row>
    <row r="18" spans="1:14" x14ac:dyDescent="0.25">
      <c r="A18" s="4">
        <f t="shared" si="10"/>
        <v>0.4304398148148148</v>
      </c>
      <c r="B18" s="3">
        <f>Params!D$29+HOUR(A18-Params!C$29)*3600+MINUTE(A18-Params!C$29)*60+SECOND(A18-Params!C$29)</f>
        <v>1553301190</v>
      </c>
      <c r="C18">
        <f t="shared" si="6"/>
        <v>2</v>
      </c>
      <c r="D18">
        <f t="shared" ca="1" si="11"/>
        <v>8</v>
      </c>
      <c r="E18">
        <f t="shared" ca="1" si="12"/>
        <v>82156.680000000008</v>
      </c>
      <c r="F18">
        <f t="shared" ca="1" si="13"/>
        <v>-69433.74500000001</v>
      </c>
      <c r="G18">
        <f t="shared" ca="1" si="14"/>
        <v>5943.6</v>
      </c>
      <c r="H18" s="9">
        <f t="shared" ca="1" si="9"/>
        <v>-193.73560000000006</v>
      </c>
      <c r="I18" s="9">
        <f t="shared" ca="1" si="5"/>
        <v>163.88150000000005</v>
      </c>
      <c r="J18" s="9">
        <f t="shared" ca="1" si="5"/>
        <v>3.0480000000000018</v>
      </c>
      <c r="K18" s="9">
        <f t="shared" ca="1" si="5"/>
        <v>253.75308618736057</v>
      </c>
      <c r="L18" s="9">
        <f t="shared" ca="1" si="5"/>
        <v>-49.772022734180787</v>
      </c>
      <c r="M18">
        <f t="shared" ca="1" si="15"/>
        <v>55.221041666666665</v>
      </c>
      <c r="N18">
        <f t="shared" ca="1" si="16"/>
        <v>34.248055555555553</v>
      </c>
    </row>
    <row r="19" spans="1:14" x14ac:dyDescent="0.25">
      <c r="A19" s="4">
        <f t="shared" si="10"/>
        <v>0.43049768518518516</v>
      </c>
      <c r="B19" s="3">
        <f>Params!D$29+HOUR(A19-Params!C$29)*3600+MINUTE(A19-Params!C$29)*60+SECOND(A19-Params!C$29)</f>
        <v>1553301195</v>
      </c>
      <c r="C19">
        <f t="shared" si="6"/>
        <v>2</v>
      </c>
      <c r="D19">
        <f t="shared" ca="1" si="11"/>
        <v>8</v>
      </c>
      <c r="E19">
        <f t="shared" ca="1" si="12"/>
        <v>81188.002000000008</v>
      </c>
      <c r="F19">
        <f t="shared" ca="1" si="13"/>
        <v>-68614.337500000009</v>
      </c>
      <c r="G19">
        <f t="shared" ca="1" si="14"/>
        <v>5958.84</v>
      </c>
      <c r="H19" s="9">
        <f t="shared" ca="1" si="9"/>
        <v>-193.73560000000006</v>
      </c>
      <c r="I19" s="9">
        <f t="shared" ca="1" si="5"/>
        <v>163.88150000000005</v>
      </c>
      <c r="J19" s="9">
        <f t="shared" ca="1" si="5"/>
        <v>3.0480000000000018</v>
      </c>
      <c r="K19" s="9">
        <f t="shared" ca="1" si="5"/>
        <v>253.75308618736057</v>
      </c>
      <c r="L19" s="9">
        <f t="shared" ca="1" si="5"/>
        <v>-49.772022734180787</v>
      </c>
      <c r="M19">
        <f t="shared" ca="1" si="15"/>
        <v>55.22850694444444</v>
      </c>
      <c r="N19">
        <f t="shared" ca="1" si="16"/>
        <v>34.232555555555557</v>
      </c>
    </row>
    <row r="20" spans="1:14" x14ac:dyDescent="0.25">
      <c r="A20" s="4">
        <f t="shared" si="10"/>
        <v>0.43055555555555558</v>
      </c>
      <c r="B20" s="3">
        <f>Params!D$29+HOUR(A20-Params!C$29)*3600+MINUTE(A20-Params!C$29)*60+SECOND(A20-Params!C$29)</f>
        <v>1553301200</v>
      </c>
      <c r="C20">
        <f t="shared" si="6"/>
        <v>2</v>
      </c>
      <c r="D20">
        <f t="shared" ca="1" si="11"/>
        <v>8</v>
      </c>
      <c r="E20">
        <f t="shared" ca="1" si="12"/>
        <v>80219.324000000008</v>
      </c>
      <c r="F20">
        <f t="shared" ca="1" si="13"/>
        <v>-67794.930000000008</v>
      </c>
      <c r="G20">
        <f t="shared" ca="1" si="14"/>
        <v>5974.08</v>
      </c>
      <c r="H20" s="9">
        <f t="shared" ca="1" si="9"/>
        <v>-193.73560000000006</v>
      </c>
      <c r="I20" s="9">
        <f t="shared" ca="1" si="5"/>
        <v>163.88150000000005</v>
      </c>
      <c r="J20" s="9">
        <f t="shared" ca="1" si="5"/>
        <v>3.0480000000000018</v>
      </c>
      <c r="K20" s="9">
        <f t="shared" ca="1" si="5"/>
        <v>253.75308618736057</v>
      </c>
      <c r="L20" s="9">
        <f t="shared" ca="1" si="5"/>
        <v>-49.772022734180787</v>
      </c>
      <c r="M20">
        <f t="shared" ca="1" si="15"/>
        <v>55.235972222222216</v>
      </c>
      <c r="N20">
        <f t="shared" ca="1" si="16"/>
        <v>34.217055555555554</v>
      </c>
    </row>
    <row r="21" spans="1:14" x14ac:dyDescent="0.25">
      <c r="A21" s="4">
        <f t="shared" si="10"/>
        <v>0.43061342592592594</v>
      </c>
      <c r="B21" s="3">
        <f>Params!D$29+HOUR(A21-Params!C$29)*3600+MINUTE(A21-Params!C$29)*60+SECOND(A21-Params!C$29)</f>
        <v>1553301205</v>
      </c>
      <c r="C21">
        <f t="shared" si="6"/>
        <v>2</v>
      </c>
      <c r="D21">
        <f t="shared" ca="1" si="11"/>
        <v>8</v>
      </c>
      <c r="E21">
        <f t="shared" ca="1" si="12"/>
        <v>79250.646000000008</v>
      </c>
      <c r="F21">
        <f t="shared" ca="1" si="13"/>
        <v>-66975.522500000006</v>
      </c>
      <c r="G21">
        <f t="shared" ca="1" si="14"/>
        <v>5989.32</v>
      </c>
      <c r="H21" s="9">
        <f t="shared" ca="1" si="9"/>
        <v>-193.73560000000006</v>
      </c>
      <c r="I21" s="9">
        <f t="shared" ca="1" si="5"/>
        <v>163.88150000000005</v>
      </c>
      <c r="J21" s="9">
        <f t="shared" ca="1" si="5"/>
        <v>3.0480000000000018</v>
      </c>
      <c r="K21" s="9">
        <f t="shared" ca="1" si="5"/>
        <v>253.75308618736057</v>
      </c>
      <c r="L21" s="9">
        <f t="shared" ca="1" si="5"/>
        <v>-49.772022734180787</v>
      </c>
      <c r="M21">
        <f t="shared" ca="1" si="15"/>
        <v>55.243437499999999</v>
      </c>
      <c r="N21">
        <f t="shared" ca="1" si="16"/>
        <v>34.201555555555558</v>
      </c>
    </row>
    <row r="22" spans="1:14" x14ac:dyDescent="0.25">
      <c r="A22" s="4">
        <f t="shared" si="10"/>
        <v>0.43067129629629625</v>
      </c>
      <c r="B22" s="3">
        <f>Params!D$29+HOUR(A22-Params!C$29)*3600+MINUTE(A22-Params!C$29)*60+SECOND(A22-Params!C$29)</f>
        <v>1553301210</v>
      </c>
      <c r="C22">
        <f t="shared" si="6"/>
        <v>2</v>
      </c>
      <c r="D22">
        <f t="shared" ca="1" si="11"/>
        <v>8</v>
      </c>
      <c r="E22">
        <f t="shared" ca="1" si="12"/>
        <v>78281.968000000008</v>
      </c>
      <c r="F22">
        <f t="shared" ca="1" si="13"/>
        <v>-66156.115000000005</v>
      </c>
      <c r="G22">
        <f t="shared" ca="1" si="14"/>
        <v>6004.5599999999995</v>
      </c>
      <c r="H22" s="9">
        <f t="shared" ca="1" si="9"/>
        <v>-193.73560000000006</v>
      </c>
      <c r="I22" s="9">
        <f t="shared" ca="1" si="5"/>
        <v>163.88150000000005</v>
      </c>
      <c r="J22" s="9">
        <f t="shared" ca="1" si="5"/>
        <v>3.0480000000000018</v>
      </c>
      <c r="K22" s="9">
        <f t="shared" ca="1" si="5"/>
        <v>253.75308618736057</v>
      </c>
      <c r="L22" s="9">
        <f t="shared" ca="1" si="5"/>
        <v>-49.772022734180787</v>
      </c>
      <c r="M22">
        <f t="shared" ca="1" si="15"/>
        <v>55.250902777777775</v>
      </c>
      <c r="N22">
        <f t="shared" ca="1" si="16"/>
        <v>34.186055555555555</v>
      </c>
    </row>
    <row r="23" spans="1:14" x14ac:dyDescent="0.25">
      <c r="A23" s="4">
        <f t="shared" si="10"/>
        <v>0.43072916666666666</v>
      </c>
      <c r="B23" s="3">
        <f>Params!D$29+HOUR(A23-Params!C$29)*3600+MINUTE(A23-Params!C$29)*60+SECOND(A23-Params!C$29)</f>
        <v>1553301215</v>
      </c>
      <c r="C23">
        <f t="shared" si="6"/>
        <v>2</v>
      </c>
      <c r="D23">
        <f t="shared" ca="1" si="11"/>
        <v>8</v>
      </c>
      <c r="E23">
        <f t="shared" ca="1" si="12"/>
        <v>77313.290000000008</v>
      </c>
      <c r="F23">
        <f t="shared" ca="1" si="13"/>
        <v>-65336.707500000004</v>
      </c>
      <c r="G23">
        <f t="shared" ca="1" si="14"/>
        <v>6019.8</v>
      </c>
      <c r="H23" s="9">
        <f t="shared" ca="1" si="9"/>
        <v>-193.73560000000006</v>
      </c>
      <c r="I23" s="9">
        <f t="shared" ca="1" si="5"/>
        <v>163.88150000000005</v>
      </c>
      <c r="J23" s="9">
        <f t="shared" ca="1" si="5"/>
        <v>3.0480000000000018</v>
      </c>
      <c r="K23" s="9">
        <f t="shared" ca="1" si="5"/>
        <v>253.75308618736057</v>
      </c>
      <c r="L23" s="9">
        <f t="shared" ca="1" si="5"/>
        <v>-49.772022734180787</v>
      </c>
      <c r="M23">
        <f t="shared" ca="1" si="15"/>
        <v>55.25836805555555</v>
      </c>
      <c r="N23">
        <f t="shared" ca="1" si="16"/>
        <v>34.170555555555552</v>
      </c>
    </row>
    <row r="24" spans="1:14" x14ac:dyDescent="0.25">
      <c r="A24" s="4">
        <f t="shared" si="10"/>
        <v>0.43078703703703702</v>
      </c>
      <c r="B24" s="3">
        <f>Params!D$29+HOUR(A24-Params!C$29)*3600+MINUTE(A24-Params!C$29)*60+SECOND(A24-Params!C$29)</f>
        <v>1553301220</v>
      </c>
      <c r="C24">
        <f t="shared" si="6"/>
        <v>2</v>
      </c>
      <c r="D24">
        <f t="shared" ca="1" si="11"/>
        <v>8</v>
      </c>
      <c r="E24">
        <f t="shared" ca="1" si="12"/>
        <v>76344.611999999994</v>
      </c>
      <c r="F24">
        <f t="shared" ca="1" si="13"/>
        <v>-64517.3</v>
      </c>
      <c r="G24">
        <f t="shared" ca="1" si="14"/>
        <v>6035.04</v>
      </c>
      <c r="H24" s="9">
        <f t="shared" ca="1" si="9"/>
        <v>-193.73560000000006</v>
      </c>
      <c r="I24" s="9">
        <f t="shared" ca="1" si="9"/>
        <v>163.88150000000005</v>
      </c>
      <c r="J24" s="9">
        <f t="shared" ca="1" si="9"/>
        <v>3.0480000000000018</v>
      </c>
      <c r="K24" s="9">
        <f t="shared" ca="1" si="9"/>
        <v>253.75308618736057</v>
      </c>
      <c r="L24" s="9">
        <f t="shared" ca="1" si="9"/>
        <v>-49.772022734180787</v>
      </c>
      <c r="M24">
        <f t="shared" ca="1" si="15"/>
        <v>55.265833333333326</v>
      </c>
      <c r="N24">
        <f t="shared" ca="1" si="16"/>
        <v>34.155055555555556</v>
      </c>
    </row>
    <row r="25" spans="1:14" x14ac:dyDescent="0.25">
      <c r="A25" s="4">
        <f t="shared" si="10"/>
        <v>0.43084490740740744</v>
      </c>
      <c r="B25" s="3">
        <f>Params!D$29+HOUR(A25-Params!C$29)*3600+MINUTE(A25-Params!C$29)*60+SECOND(A25-Params!C$29)</f>
        <v>1553301225</v>
      </c>
      <c r="C25">
        <f t="shared" si="6"/>
        <v>2</v>
      </c>
      <c r="D25">
        <f t="shared" ca="1" si="11"/>
        <v>8</v>
      </c>
      <c r="E25">
        <f t="shared" ca="1" si="12"/>
        <v>75375.934000000008</v>
      </c>
      <c r="F25">
        <f t="shared" ca="1" si="13"/>
        <v>-63697.892500000002</v>
      </c>
      <c r="G25">
        <f t="shared" ca="1" si="14"/>
        <v>6050.28</v>
      </c>
      <c r="H25" s="9">
        <f t="shared" ref="H25:L75" ca="1" si="17">INDIRECT(ADDRESS($C25,COLUMN()))</f>
        <v>-193.73560000000006</v>
      </c>
      <c r="I25" s="9">
        <f t="shared" ca="1" si="17"/>
        <v>163.88150000000005</v>
      </c>
      <c r="J25" s="9">
        <f t="shared" ca="1" si="17"/>
        <v>3.0480000000000018</v>
      </c>
      <c r="K25" s="9">
        <f t="shared" ca="1" si="17"/>
        <v>253.75308618736057</v>
      </c>
      <c r="L25" s="9">
        <f t="shared" ca="1" si="17"/>
        <v>-49.772022734180787</v>
      </c>
      <c r="M25">
        <f t="shared" ca="1" si="15"/>
        <v>55.273298611111109</v>
      </c>
      <c r="N25">
        <f t="shared" ca="1" si="16"/>
        <v>34.139555555555553</v>
      </c>
    </row>
    <row r="26" spans="1:14" x14ac:dyDescent="0.25">
      <c r="A26" s="4">
        <f t="shared" si="10"/>
        <v>0.4309027777777778</v>
      </c>
      <c r="B26" s="3">
        <f>Params!D$29+HOUR(A26-Params!C$29)*3600+MINUTE(A26-Params!C$29)*60+SECOND(A26-Params!C$29)</f>
        <v>1553301230</v>
      </c>
      <c r="C26">
        <f t="shared" si="6"/>
        <v>2</v>
      </c>
      <c r="D26">
        <f t="shared" ca="1" si="11"/>
        <v>8</v>
      </c>
      <c r="E26">
        <f t="shared" ca="1" si="12"/>
        <v>74407.255999999994</v>
      </c>
      <c r="F26">
        <f t="shared" ca="1" si="13"/>
        <v>-62878.485000000001</v>
      </c>
      <c r="G26">
        <f t="shared" ca="1" si="14"/>
        <v>6065.52</v>
      </c>
      <c r="H26" s="9">
        <f t="shared" ca="1" si="17"/>
        <v>-193.73560000000006</v>
      </c>
      <c r="I26" s="9">
        <f t="shared" ca="1" si="17"/>
        <v>163.88150000000005</v>
      </c>
      <c r="J26" s="9">
        <f t="shared" ca="1" si="17"/>
        <v>3.0480000000000018</v>
      </c>
      <c r="K26" s="9">
        <f t="shared" ca="1" si="17"/>
        <v>253.75308618736057</v>
      </c>
      <c r="L26" s="9">
        <f t="shared" ca="1" si="17"/>
        <v>-49.772022734180787</v>
      </c>
      <c r="M26">
        <f t="shared" ca="1" si="15"/>
        <v>55.280763888888885</v>
      </c>
      <c r="N26">
        <f t="shared" ca="1" si="16"/>
        <v>34.124055555555557</v>
      </c>
    </row>
    <row r="27" spans="1:14" x14ac:dyDescent="0.25">
      <c r="A27" s="4">
        <f t="shared" si="10"/>
        <v>0.43096064814814811</v>
      </c>
      <c r="B27" s="3">
        <f>Params!D$29+HOUR(A27-Params!C$29)*3600+MINUTE(A27-Params!C$29)*60+SECOND(A27-Params!C$29)</f>
        <v>1553301235</v>
      </c>
      <c r="C27">
        <f t="shared" si="6"/>
        <v>2</v>
      </c>
      <c r="D27">
        <f t="shared" ca="1" si="11"/>
        <v>8</v>
      </c>
      <c r="E27">
        <f t="shared" ca="1" si="12"/>
        <v>73438.578000000009</v>
      </c>
      <c r="F27">
        <f t="shared" ca="1" si="13"/>
        <v>-62059.077499999999</v>
      </c>
      <c r="G27">
        <f t="shared" ca="1" si="14"/>
        <v>6080.76</v>
      </c>
      <c r="H27" s="9">
        <f t="shared" ca="1" si="17"/>
        <v>-193.73560000000006</v>
      </c>
      <c r="I27" s="9">
        <f t="shared" ca="1" si="17"/>
        <v>163.88150000000005</v>
      </c>
      <c r="J27" s="9">
        <f t="shared" ca="1" si="17"/>
        <v>3.0480000000000018</v>
      </c>
      <c r="K27" s="9">
        <f t="shared" ca="1" si="17"/>
        <v>253.75308618736057</v>
      </c>
      <c r="L27" s="9">
        <f t="shared" ca="1" si="17"/>
        <v>-49.772022734180787</v>
      </c>
      <c r="M27">
        <f t="shared" ca="1" si="15"/>
        <v>55.28822916666666</v>
      </c>
      <c r="N27">
        <f t="shared" ca="1" si="16"/>
        <v>34.108555555555554</v>
      </c>
    </row>
    <row r="28" spans="1:14" x14ac:dyDescent="0.25">
      <c r="A28" s="4">
        <f t="shared" si="10"/>
        <v>0.43101851851851852</v>
      </c>
      <c r="B28" s="3">
        <f>Params!D$29+HOUR(A28-Params!C$29)*3600+MINUTE(A28-Params!C$29)*60+SECOND(A28-Params!C$29)</f>
        <v>1553301240</v>
      </c>
      <c r="C28">
        <f t="shared" si="6"/>
        <v>2</v>
      </c>
      <c r="D28">
        <f t="shared" ca="1" si="11"/>
        <v>8</v>
      </c>
      <c r="E28">
        <f t="shared" ca="1" si="12"/>
        <v>72469.899999999994</v>
      </c>
      <c r="F28">
        <f t="shared" ca="1" si="13"/>
        <v>-61239.67</v>
      </c>
      <c r="G28">
        <f t="shared" ca="1" si="14"/>
        <v>6096</v>
      </c>
      <c r="H28" s="9">
        <f t="shared" ca="1" si="17"/>
        <v>-193.73560000000006</v>
      </c>
      <c r="I28" s="9">
        <f t="shared" ca="1" si="17"/>
        <v>163.88150000000005</v>
      </c>
      <c r="J28" s="9">
        <f t="shared" ca="1" si="17"/>
        <v>3.0480000000000018</v>
      </c>
      <c r="K28" s="9">
        <f t="shared" ca="1" si="17"/>
        <v>253.75308618736057</v>
      </c>
      <c r="L28" s="9">
        <f t="shared" ca="1" si="17"/>
        <v>-49.772022734180787</v>
      </c>
      <c r="M28">
        <f t="shared" ca="1" si="15"/>
        <v>55.295694444444436</v>
      </c>
      <c r="N28">
        <f t="shared" ca="1" si="16"/>
        <v>34.093055555555551</v>
      </c>
    </row>
    <row r="29" spans="1:14" x14ac:dyDescent="0.25">
      <c r="A29" s="4">
        <f t="shared" si="10"/>
        <v>0.43107638888888888</v>
      </c>
      <c r="B29" s="3">
        <f>Params!D$29+HOUR(A29-Params!C$29)*3600+MINUTE(A29-Params!C$29)*60+SECOND(A29-Params!C$29)</f>
        <v>1553301245</v>
      </c>
      <c r="C29">
        <f t="shared" si="6"/>
        <v>2</v>
      </c>
      <c r="D29">
        <f t="shared" ca="1" si="11"/>
        <v>8</v>
      </c>
      <c r="E29">
        <f t="shared" ca="1" si="12"/>
        <v>71501.222000000009</v>
      </c>
      <c r="F29">
        <f t="shared" ca="1" si="13"/>
        <v>-60420.262499999997</v>
      </c>
      <c r="G29">
        <f t="shared" ca="1" si="14"/>
        <v>6111.24</v>
      </c>
      <c r="H29" s="9">
        <f t="shared" ca="1" si="17"/>
        <v>-193.73560000000006</v>
      </c>
      <c r="I29" s="9">
        <f t="shared" ca="1" si="17"/>
        <v>163.88150000000005</v>
      </c>
      <c r="J29" s="9">
        <f t="shared" ca="1" si="17"/>
        <v>3.0480000000000018</v>
      </c>
      <c r="K29" s="9">
        <f t="shared" ca="1" si="17"/>
        <v>253.75308618736057</v>
      </c>
      <c r="L29" s="9">
        <f t="shared" ca="1" si="17"/>
        <v>-49.772022734180787</v>
      </c>
      <c r="M29">
        <f t="shared" ca="1" si="15"/>
        <v>55.303159722222219</v>
      </c>
      <c r="N29">
        <f t="shared" ca="1" si="16"/>
        <v>34.077555555555556</v>
      </c>
    </row>
    <row r="30" spans="1:14" x14ac:dyDescent="0.25">
      <c r="A30" s="4">
        <f t="shared" si="10"/>
        <v>0.43113425925925924</v>
      </c>
      <c r="B30" s="3">
        <f>Params!D$29+HOUR(A30-Params!C$29)*3600+MINUTE(A30-Params!C$29)*60+SECOND(A30-Params!C$29)</f>
        <v>1553301250</v>
      </c>
      <c r="C30">
        <f t="shared" si="6"/>
        <v>2</v>
      </c>
      <c r="D30">
        <f t="shared" ca="1" si="11"/>
        <v>8</v>
      </c>
      <c r="E30">
        <f t="shared" ca="1" si="12"/>
        <v>70532.543999999994</v>
      </c>
      <c r="F30">
        <f t="shared" ca="1" si="13"/>
        <v>-59600.855000000003</v>
      </c>
      <c r="G30">
        <f t="shared" ca="1" si="14"/>
        <v>6126.48</v>
      </c>
      <c r="H30" s="9">
        <f t="shared" ca="1" si="17"/>
        <v>-193.73560000000006</v>
      </c>
      <c r="I30" s="9">
        <f t="shared" ca="1" si="17"/>
        <v>163.88150000000005</v>
      </c>
      <c r="J30" s="9">
        <f t="shared" ca="1" si="17"/>
        <v>3.0480000000000018</v>
      </c>
      <c r="K30" s="9">
        <f t="shared" ca="1" si="17"/>
        <v>253.75308618736057</v>
      </c>
      <c r="L30" s="9">
        <f t="shared" ca="1" si="17"/>
        <v>-49.772022734180787</v>
      </c>
      <c r="M30">
        <f t="shared" ca="1" si="15"/>
        <v>55.310624999999995</v>
      </c>
      <c r="N30">
        <f t="shared" ca="1" si="16"/>
        <v>34.062055555555553</v>
      </c>
    </row>
    <row r="31" spans="1:14" x14ac:dyDescent="0.25">
      <c r="A31" s="4">
        <f t="shared" si="10"/>
        <v>0.43119212962962966</v>
      </c>
      <c r="B31" s="3">
        <f>Params!D$29+HOUR(A31-Params!C$29)*3600+MINUTE(A31-Params!C$29)*60+SECOND(A31-Params!C$29)</f>
        <v>1553301255</v>
      </c>
      <c r="C31">
        <f t="shared" si="6"/>
        <v>2</v>
      </c>
      <c r="D31">
        <f t="shared" ca="1" si="11"/>
        <v>8</v>
      </c>
      <c r="E31">
        <f t="shared" ca="1" si="12"/>
        <v>69563.865999999995</v>
      </c>
      <c r="F31">
        <f t="shared" ca="1" si="13"/>
        <v>-58781.447500000002</v>
      </c>
      <c r="G31">
        <f t="shared" ca="1" si="14"/>
        <v>6141.72</v>
      </c>
      <c r="H31" s="9">
        <f t="shared" ca="1" si="17"/>
        <v>-193.73560000000006</v>
      </c>
      <c r="I31" s="9">
        <f t="shared" ca="1" si="17"/>
        <v>163.88150000000005</v>
      </c>
      <c r="J31" s="9">
        <f t="shared" ca="1" si="17"/>
        <v>3.0480000000000018</v>
      </c>
      <c r="K31" s="9">
        <f t="shared" ca="1" si="17"/>
        <v>253.75308618736057</v>
      </c>
      <c r="L31" s="9">
        <f t="shared" ca="1" si="17"/>
        <v>-49.772022734180787</v>
      </c>
      <c r="M31">
        <f t="shared" ca="1" si="15"/>
        <v>55.31809027777777</v>
      </c>
      <c r="N31">
        <f t="shared" ca="1" si="16"/>
        <v>34.046555555555557</v>
      </c>
    </row>
    <row r="32" spans="1:14" x14ac:dyDescent="0.25">
      <c r="A32" s="4">
        <f t="shared" si="10"/>
        <v>0.43124999999999997</v>
      </c>
      <c r="B32" s="3">
        <f>Params!D$29+HOUR(A32-Params!C$29)*3600+MINUTE(A32-Params!C$29)*60+SECOND(A32-Params!C$29)</f>
        <v>1553301260</v>
      </c>
      <c r="C32">
        <f t="shared" si="6"/>
        <v>2</v>
      </c>
      <c r="D32">
        <f t="shared" ca="1" si="11"/>
        <v>8</v>
      </c>
      <c r="E32">
        <f t="shared" ca="1" si="12"/>
        <v>68595.187999999995</v>
      </c>
      <c r="F32">
        <f t="shared" ca="1" si="13"/>
        <v>-57962.04</v>
      </c>
      <c r="G32">
        <f t="shared" ca="1" si="14"/>
        <v>6156.96</v>
      </c>
      <c r="H32" s="9">
        <f t="shared" ca="1" si="17"/>
        <v>-193.73560000000006</v>
      </c>
      <c r="I32" s="9">
        <f t="shared" ca="1" si="17"/>
        <v>163.88150000000005</v>
      </c>
      <c r="J32" s="9">
        <f t="shared" ca="1" si="17"/>
        <v>3.0480000000000018</v>
      </c>
      <c r="K32" s="9">
        <f t="shared" ca="1" si="17"/>
        <v>253.75308618736057</v>
      </c>
      <c r="L32" s="9">
        <f t="shared" ca="1" si="17"/>
        <v>-49.772022734180787</v>
      </c>
      <c r="M32">
        <f t="shared" ca="1" si="15"/>
        <v>55.325555555555553</v>
      </c>
      <c r="N32">
        <f t="shared" ca="1" si="16"/>
        <v>34.031055555555554</v>
      </c>
    </row>
    <row r="33" spans="1:14" x14ac:dyDescent="0.25">
      <c r="A33" s="4">
        <f t="shared" si="10"/>
        <v>0.43130787037037038</v>
      </c>
      <c r="B33" s="3">
        <f>Params!D$29+HOUR(A33-Params!C$29)*3600+MINUTE(A33-Params!C$29)*60+SECOND(A33-Params!C$29)</f>
        <v>1553301265</v>
      </c>
      <c r="C33">
        <f t="shared" si="6"/>
        <v>2</v>
      </c>
      <c r="D33">
        <f t="shared" ca="1" si="11"/>
        <v>8</v>
      </c>
      <c r="E33">
        <f t="shared" ca="1" si="12"/>
        <v>67626.509999999995</v>
      </c>
      <c r="F33">
        <f t="shared" ca="1" si="13"/>
        <v>-57142.6325</v>
      </c>
      <c r="G33">
        <f t="shared" ca="1" si="14"/>
        <v>6172.2</v>
      </c>
      <c r="H33" s="9">
        <f t="shared" ca="1" si="17"/>
        <v>-193.73560000000006</v>
      </c>
      <c r="I33" s="9">
        <f t="shared" ca="1" si="17"/>
        <v>163.88150000000005</v>
      </c>
      <c r="J33" s="9">
        <f t="shared" ca="1" si="17"/>
        <v>3.0480000000000018</v>
      </c>
      <c r="K33" s="9">
        <f t="shared" ca="1" si="17"/>
        <v>253.75308618736057</v>
      </c>
      <c r="L33" s="9">
        <f t="shared" ca="1" si="17"/>
        <v>-49.772022734180787</v>
      </c>
      <c r="M33">
        <f t="shared" ca="1" si="15"/>
        <v>55.333020833333329</v>
      </c>
      <c r="N33">
        <f t="shared" ca="1" si="16"/>
        <v>34.015555555555558</v>
      </c>
    </row>
    <row r="34" spans="1:14" x14ac:dyDescent="0.25">
      <c r="A34" s="4">
        <f t="shared" si="10"/>
        <v>0.43136574074074074</v>
      </c>
      <c r="B34" s="3">
        <f>Params!D$29+HOUR(A34-Params!C$29)*3600+MINUTE(A34-Params!C$29)*60+SECOND(A34-Params!C$29)</f>
        <v>1553301270</v>
      </c>
      <c r="C34">
        <f t="shared" si="6"/>
        <v>2</v>
      </c>
      <c r="D34">
        <f t="shared" ca="1" si="11"/>
        <v>8</v>
      </c>
      <c r="E34">
        <f t="shared" ca="1" si="12"/>
        <v>66657.831999999995</v>
      </c>
      <c r="F34">
        <f t="shared" ca="1" si="13"/>
        <v>-56323.225000000006</v>
      </c>
      <c r="G34">
        <f t="shared" ca="1" si="14"/>
        <v>6187.4400000000005</v>
      </c>
      <c r="H34" s="9">
        <f t="shared" ca="1" si="17"/>
        <v>-193.73560000000006</v>
      </c>
      <c r="I34" s="9">
        <f t="shared" ca="1" si="17"/>
        <v>163.88150000000005</v>
      </c>
      <c r="J34" s="9">
        <f t="shared" ca="1" si="17"/>
        <v>3.0480000000000018</v>
      </c>
      <c r="K34" s="9">
        <f t="shared" ca="1" si="17"/>
        <v>253.75308618736057</v>
      </c>
      <c r="L34" s="9">
        <f t="shared" ca="1" si="17"/>
        <v>-49.772022734180787</v>
      </c>
      <c r="M34">
        <f t="shared" ca="1" si="15"/>
        <v>55.340486111111105</v>
      </c>
      <c r="N34">
        <f t="shared" ca="1" si="16"/>
        <v>34.000055555555555</v>
      </c>
    </row>
    <row r="35" spans="1:14" x14ac:dyDescent="0.25">
      <c r="A35" s="4">
        <f t="shared" si="10"/>
        <v>0.4314236111111111</v>
      </c>
      <c r="B35" s="3">
        <f>Params!D$29+HOUR(A35-Params!C$29)*3600+MINUTE(A35-Params!C$29)*60+SECOND(A35-Params!C$29)</f>
        <v>1553301275</v>
      </c>
      <c r="C35">
        <f t="shared" si="6"/>
        <v>2</v>
      </c>
      <c r="D35">
        <f t="shared" ca="1" si="11"/>
        <v>8</v>
      </c>
      <c r="E35">
        <f t="shared" ca="1" si="12"/>
        <v>65689.153999999995</v>
      </c>
      <c r="F35">
        <f t="shared" ca="1" si="13"/>
        <v>-55503.817500000005</v>
      </c>
      <c r="G35">
        <f t="shared" ca="1" si="14"/>
        <v>6202.68</v>
      </c>
      <c r="H35" s="9">
        <f t="shared" ca="1" si="17"/>
        <v>-193.73560000000006</v>
      </c>
      <c r="I35" s="9">
        <f t="shared" ca="1" si="17"/>
        <v>163.88150000000005</v>
      </c>
      <c r="J35" s="9">
        <f t="shared" ca="1" si="17"/>
        <v>3.0480000000000018</v>
      </c>
      <c r="K35" s="9">
        <f t="shared" ca="1" si="17"/>
        <v>253.75308618736057</v>
      </c>
      <c r="L35" s="9">
        <f t="shared" ca="1" si="17"/>
        <v>-49.772022734180787</v>
      </c>
      <c r="M35">
        <f t="shared" ca="1" si="15"/>
        <v>55.34795138888888</v>
      </c>
      <c r="N35">
        <f t="shared" ca="1" si="16"/>
        <v>33.984555555555552</v>
      </c>
    </row>
    <row r="36" spans="1:14" x14ac:dyDescent="0.25">
      <c r="A36" s="4">
        <f t="shared" si="10"/>
        <v>0.43148148148148152</v>
      </c>
      <c r="B36" s="3">
        <f>Params!D$29+HOUR(A36-Params!C$29)*3600+MINUTE(A36-Params!C$29)*60+SECOND(A36-Params!C$29)</f>
        <v>1553301280</v>
      </c>
      <c r="C36">
        <f t="shared" si="6"/>
        <v>2</v>
      </c>
      <c r="D36">
        <f t="shared" ca="1" si="11"/>
        <v>8</v>
      </c>
      <c r="E36">
        <f t="shared" ca="1" si="12"/>
        <v>64720.475999999995</v>
      </c>
      <c r="F36">
        <f t="shared" ca="1" si="13"/>
        <v>-54684.41</v>
      </c>
      <c r="G36">
        <f t="shared" ca="1" si="14"/>
        <v>6217.92</v>
      </c>
      <c r="H36" s="9">
        <f t="shared" ca="1" si="17"/>
        <v>-193.73560000000006</v>
      </c>
      <c r="I36" s="9">
        <f t="shared" ca="1" si="17"/>
        <v>163.88150000000005</v>
      </c>
      <c r="J36" s="9">
        <f t="shared" ca="1" si="17"/>
        <v>3.0480000000000018</v>
      </c>
      <c r="K36" s="9">
        <f t="shared" ca="1" si="17"/>
        <v>253.75308618736057</v>
      </c>
      <c r="L36" s="9">
        <f t="shared" ca="1" si="17"/>
        <v>-49.772022734180787</v>
      </c>
      <c r="M36">
        <f t="shared" ca="1" si="15"/>
        <v>55.355416666666663</v>
      </c>
      <c r="N36">
        <f t="shared" ca="1" si="16"/>
        <v>33.969055555555556</v>
      </c>
    </row>
    <row r="37" spans="1:14" x14ac:dyDescent="0.25">
      <c r="A37" s="4">
        <f t="shared" si="10"/>
        <v>0.43153935185185183</v>
      </c>
      <c r="B37" s="3">
        <f>Params!D$29+HOUR(A37-Params!C$29)*3600+MINUTE(A37-Params!C$29)*60+SECOND(A37-Params!C$29)</f>
        <v>1553301285</v>
      </c>
      <c r="C37">
        <f t="shared" si="6"/>
        <v>2</v>
      </c>
      <c r="D37">
        <f t="shared" ca="1" si="11"/>
        <v>8</v>
      </c>
      <c r="E37">
        <f t="shared" ca="1" si="12"/>
        <v>63751.797999999995</v>
      </c>
      <c r="F37">
        <f t="shared" ca="1" si="13"/>
        <v>-53865.002500000002</v>
      </c>
      <c r="G37">
        <f t="shared" ca="1" si="14"/>
        <v>6233.16</v>
      </c>
      <c r="H37" s="9">
        <f t="shared" ca="1" si="17"/>
        <v>-193.73560000000006</v>
      </c>
      <c r="I37" s="9">
        <f t="shared" ca="1" si="17"/>
        <v>163.88150000000005</v>
      </c>
      <c r="J37" s="9">
        <f t="shared" ca="1" si="17"/>
        <v>3.0480000000000018</v>
      </c>
      <c r="K37" s="9">
        <f t="shared" ca="1" si="17"/>
        <v>253.75308618736057</v>
      </c>
      <c r="L37" s="9">
        <f t="shared" ca="1" si="17"/>
        <v>-49.772022734180787</v>
      </c>
      <c r="M37">
        <f t="shared" ca="1" si="15"/>
        <v>55.362881944444439</v>
      </c>
      <c r="N37">
        <f t="shared" ca="1" si="16"/>
        <v>33.953555555555553</v>
      </c>
    </row>
    <row r="38" spans="1:14" x14ac:dyDescent="0.25">
      <c r="A38" s="4">
        <f t="shared" si="10"/>
        <v>0.43159722222222219</v>
      </c>
      <c r="B38" s="3">
        <f>Params!D$29+HOUR(A38-Params!C$29)*3600+MINUTE(A38-Params!C$29)*60+SECOND(A38-Params!C$29)</f>
        <v>1553301290</v>
      </c>
      <c r="C38">
        <f t="shared" si="6"/>
        <v>2</v>
      </c>
      <c r="D38">
        <f t="shared" ca="1" si="11"/>
        <v>8</v>
      </c>
      <c r="E38">
        <f t="shared" ca="1" si="12"/>
        <v>62783.119999999995</v>
      </c>
      <c r="F38">
        <f t="shared" ca="1" si="13"/>
        <v>-53045.595000000001</v>
      </c>
      <c r="G38">
        <f t="shared" ca="1" si="14"/>
        <v>6248.4</v>
      </c>
      <c r="H38" s="9">
        <f t="shared" ca="1" si="17"/>
        <v>-193.73560000000006</v>
      </c>
      <c r="I38" s="9">
        <f t="shared" ca="1" si="17"/>
        <v>163.88150000000005</v>
      </c>
      <c r="J38" s="9">
        <f t="shared" ca="1" si="17"/>
        <v>3.0480000000000018</v>
      </c>
      <c r="K38" s="9">
        <f t="shared" ca="1" si="17"/>
        <v>253.75308618736057</v>
      </c>
      <c r="L38" s="9">
        <f t="shared" ca="1" si="17"/>
        <v>-49.772022734180787</v>
      </c>
      <c r="M38">
        <f t="shared" ca="1" si="15"/>
        <v>55.370347222222215</v>
      </c>
      <c r="N38">
        <f t="shared" ca="1" si="16"/>
        <v>33.938055555555557</v>
      </c>
    </row>
    <row r="39" spans="1:14" x14ac:dyDescent="0.25">
      <c r="A39" s="4">
        <f t="shared" si="10"/>
        <v>0.4316550925925926</v>
      </c>
      <c r="B39" s="3">
        <f>Params!D$29+HOUR(A39-Params!C$29)*3600+MINUTE(A39-Params!C$29)*60+SECOND(A39-Params!C$29)</f>
        <v>1553301295</v>
      </c>
      <c r="C39">
        <f t="shared" si="6"/>
        <v>2</v>
      </c>
      <c r="D39">
        <f t="shared" ca="1" si="11"/>
        <v>8</v>
      </c>
      <c r="E39">
        <f t="shared" ca="1" si="12"/>
        <v>61814.441999999995</v>
      </c>
      <c r="F39">
        <f t="shared" ca="1" si="13"/>
        <v>-52226.1875</v>
      </c>
      <c r="G39">
        <f t="shared" ca="1" si="14"/>
        <v>6263.64</v>
      </c>
      <c r="H39" s="9">
        <f t="shared" ca="1" si="17"/>
        <v>-193.73560000000006</v>
      </c>
      <c r="I39" s="9">
        <f t="shared" ca="1" si="17"/>
        <v>163.88150000000005</v>
      </c>
      <c r="J39" s="9">
        <f t="shared" ca="1" si="17"/>
        <v>3.0480000000000018</v>
      </c>
      <c r="K39" s="9">
        <f t="shared" ca="1" si="17"/>
        <v>253.75308618736057</v>
      </c>
      <c r="L39" s="9">
        <f t="shared" ca="1" si="17"/>
        <v>-49.772022734180787</v>
      </c>
      <c r="M39">
        <f t="shared" ca="1" si="15"/>
        <v>55.377812499999997</v>
      </c>
      <c r="N39">
        <f t="shared" ca="1" si="16"/>
        <v>33.922555555555554</v>
      </c>
    </row>
    <row r="40" spans="1:14" x14ac:dyDescent="0.25">
      <c r="A40" s="4">
        <f t="shared" si="10"/>
        <v>0.43171296296296297</v>
      </c>
      <c r="B40" s="3">
        <f>Params!D$29+HOUR(A40-Params!C$29)*3600+MINUTE(A40-Params!C$29)*60+SECOND(A40-Params!C$29)</f>
        <v>1553301300</v>
      </c>
      <c r="C40">
        <f t="shared" si="6"/>
        <v>2</v>
      </c>
      <c r="D40">
        <f t="shared" ca="1" si="11"/>
        <v>8</v>
      </c>
      <c r="E40">
        <f t="shared" ca="1" si="12"/>
        <v>60845.763999999996</v>
      </c>
      <c r="F40">
        <f t="shared" ca="1" si="13"/>
        <v>-51406.78</v>
      </c>
      <c r="G40">
        <f t="shared" ca="1" si="14"/>
        <v>6278.88</v>
      </c>
      <c r="H40" s="9">
        <f t="shared" ca="1" si="17"/>
        <v>-193.73560000000006</v>
      </c>
      <c r="I40" s="9">
        <f t="shared" ca="1" si="17"/>
        <v>163.88150000000005</v>
      </c>
      <c r="J40" s="9">
        <f t="shared" ca="1" si="17"/>
        <v>3.0480000000000018</v>
      </c>
      <c r="K40" s="9">
        <f t="shared" ca="1" si="17"/>
        <v>253.75308618736057</v>
      </c>
      <c r="L40" s="9">
        <f t="shared" ca="1" si="17"/>
        <v>-49.772022734180787</v>
      </c>
      <c r="M40">
        <f t="shared" ca="1" si="15"/>
        <v>55.385277777777773</v>
      </c>
      <c r="N40">
        <f t="shared" ca="1" si="16"/>
        <v>33.907055555555559</v>
      </c>
    </row>
    <row r="41" spans="1:14" x14ac:dyDescent="0.25">
      <c r="A41" s="4">
        <f t="shared" si="10"/>
        <v>0.43177083333333338</v>
      </c>
      <c r="B41" s="3">
        <f>Params!D$29+HOUR(A41-Params!C$29)*3600+MINUTE(A41-Params!C$29)*60+SECOND(A41-Params!C$29)</f>
        <v>1553301305</v>
      </c>
      <c r="C41">
        <f t="shared" si="6"/>
        <v>2</v>
      </c>
      <c r="D41">
        <f t="shared" ca="1" si="11"/>
        <v>8</v>
      </c>
      <c r="E41">
        <f t="shared" ca="1" si="12"/>
        <v>59877.085999999996</v>
      </c>
      <c r="F41">
        <f t="shared" ca="1" si="13"/>
        <v>-50587.372499999998</v>
      </c>
      <c r="G41">
        <f t="shared" ca="1" si="14"/>
        <v>6294.12</v>
      </c>
      <c r="H41" s="9">
        <f t="shared" ca="1" si="17"/>
        <v>-193.73560000000006</v>
      </c>
      <c r="I41" s="9">
        <f t="shared" ca="1" si="17"/>
        <v>163.88150000000005</v>
      </c>
      <c r="J41" s="9">
        <f t="shared" ca="1" si="17"/>
        <v>3.0480000000000018</v>
      </c>
      <c r="K41" s="9">
        <f t="shared" ca="1" si="17"/>
        <v>253.75308618736057</v>
      </c>
      <c r="L41" s="9">
        <f t="shared" ca="1" si="17"/>
        <v>-49.772022734180787</v>
      </c>
      <c r="M41">
        <f t="shared" ca="1" si="15"/>
        <v>55.392743055555549</v>
      </c>
      <c r="N41">
        <f t="shared" ca="1" si="16"/>
        <v>33.891555555555556</v>
      </c>
    </row>
    <row r="42" spans="1:14" x14ac:dyDescent="0.25">
      <c r="A42" s="4">
        <f t="shared" si="10"/>
        <v>0.43182870370370369</v>
      </c>
      <c r="B42" s="3">
        <f>Params!D$29+HOUR(A42-Params!C$29)*3600+MINUTE(A42-Params!C$29)*60+SECOND(A42-Params!C$29)</f>
        <v>1553301310</v>
      </c>
      <c r="C42">
        <f t="shared" si="6"/>
        <v>2</v>
      </c>
      <c r="D42">
        <f t="shared" ca="1" si="11"/>
        <v>8</v>
      </c>
      <c r="E42">
        <f t="shared" ca="1" si="12"/>
        <v>58908.407999999996</v>
      </c>
      <c r="F42">
        <f t="shared" ca="1" si="13"/>
        <v>-49767.964999999997</v>
      </c>
      <c r="G42">
        <f t="shared" ca="1" si="14"/>
        <v>6309.3600000000006</v>
      </c>
      <c r="H42" s="9">
        <f t="shared" ca="1" si="17"/>
        <v>-193.73560000000006</v>
      </c>
      <c r="I42" s="9">
        <f t="shared" ca="1" si="17"/>
        <v>163.88150000000005</v>
      </c>
      <c r="J42" s="9">
        <f t="shared" ca="1" si="17"/>
        <v>3.0480000000000018</v>
      </c>
      <c r="K42" s="9">
        <f t="shared" ca="1" si="17"/>
        <v>253.75308618736057</v>
      </c>
      <c r="L42" s="9">
        <f t="shared" ca="1" si="17"/>
        <v>-49.772022734180787</v>
      </c>
      <c r="M42">
        <f t="shared" ca="1" si="15"/>
        <v>55.400208333333325</v>
      </c>
      <c r="N42">
        <f t="shared" ca="1" si="16"/>
        <v>33.876055555555553</v>
      </c>
    </row>
    <row r="43" spans="1:14" x14ac:dyDescent="0.25">
      <c r="A43" s="4">
        <f t="shared" si="10"/>
        <v>0.43188657407407405</v>
      </c>
      <c r="B43" s="3">
        <f>Params!D$29+HOUR(A43-Params!C$29)*3600+MINUTE(A43-Params!C$29)*60+SECOND(A43-Params!C$29)</f>
        <v>1553301315</v>
      </c>
      <c r="C43">
        <f t="shared" si="6"/>
        <v>2</v>
      </c>
      <c r="D43">
        <f t="shared" ca="1" si="11"/>
        <v>8</v>
      </c>
      <c r="E43">
        <f t="shared" ca="1" si="12"/>
        <v>57939.729999999996</v>
      </c>
      <c r="F43">
        <f t="shared" ca="1" si="13"/>
        <v>-48948.557499999995</v>
      </c>
      <c r="G43">
        <f t="shared" ca="1" si="14"/>
        <v>6324.6</v>
      </c>
      <c r="H43" s="9">
        <f t="shared" ca="1" si="17"/>
        <v>-193.73560000000006</v>
      </c>
      <c r="I43" s="9">
        <f t="shared" ca="1" si="17"/>
        <v>163.88150000000005</v>
      </c>
      <c r="J43" s="9">
        <f t="shared" ca="1" si="17"/>
        <v>3.0480000000000018</v>
      </c>
      <c r="K43" s="9">
        <f t="shared" ca="1" si="17"/>
        <v>253.75308618736057</v>
      </c>
      <c r="L43" s="9">
        <f t="shared" ca="1" si="17"/>
        <v>-49.772022734180787</v>
      </c>
      <c r="M43">
        <f t="shared" ca="1" si="15"/>
        <v>55.407673611111107</v>
      </c>
      <c r="N43">
        <f t="shared" ca="1" si="16"/>
        <v>33.860555555555557</v>
      </c>
    </row>
    <row r="44" spans="1:14" x14ac:dyDescent="0.25">
      <c r="A44" s="4">
        <f t="shared" si="10"/>
        <v>0.43194444444444446</v>
      </c>
      <c r="B44" s="3">
        <f>Params!D$29+HOUR(A44-Params!C$29)*3600+MINUTE(A44-Params!C$29)*60+SECOND(A44-Params!C$29)</f>
        <v>1553301320</v>
      </c>
      <c r="C44">
        <f t="shared" si="6"/>
        <v>2</v>
      </c>
      <c r="D44">
        <f t="shared" ca="1" si="11"/>
        <v>8</v>
      </c>
      <c r="E44">
        <f t="shared" ca="1" si="12"/>
        <v>56971.051999999996</v>
      </c>
      <c r="F44">
        <f t="shared" ca="1" si="13"/>
        <v>-48129.149999999994</v>
      </c>
      <c r="G44">
        <f t="shared" ca="1" si="14"/>
        <v>6339.84</v>
      </c>
      <c r="H44" s="9">
        <f t="shared" ca="1" si="17"/>
        <v>-193.73560000000006</v>
      </c>
      <c r="I44" s="9">
        <f t="shared" ca="1" si="17"/>
        <v>163.88150000000005</v>
      </c>
      <c r="J44" s="9">
        <f t="shared" ca="1" si="17"/>
        <v>3.0480000000000018</v>
      </c>
      <c r="K44" s="9">
        <f t="shared" ca="1" si="17"/>
        <v>253.75308618736057</v>
      </c>
      <c r="L44" s="9">
        <f t="shared" ca="1" si="17"/>
        <v>-49.772022734180787</v>
      </c>
      <c r="M44">
        <f t="shared" ca="1" si="15"/>
        <v>55.415138888888883</v>
      </c>
      <c r="N44">
        <f t="shared" ca="1" si="16"/>
        <v>33.845055555555554</v>
      </c>
    </row>
    <row r="45" spans="1:14" x14ac:dyDescent="0.25">
      <c r="A45" s="4">
        <f t="shared" si="10"/>
        <v>0.43200231481481483</v>
      </c>
      <c r="B45" s="3">
        <f>Params!D$29+HOUR(A45-Params!C$29)*3600+MINUTE(A45-Params!C$29)*60+SECOND(A45-Params!C$29)</f>
        <v>1553301325</v>
      </c>
      <c r="C45">
        <f t="shared" si="6"/>
        <v>2</v>
      </c>
      <c r="D45">
        <f t="shared" ca="1" si="11"/>
        <v>8</v>
      </c>
      <c r="E45">
        <f t="shared" ca="1" si="12"/>
        <v>56002.373999999996</v>
      </c>
      <c r="F45">
        <f t="shared" ca="1" si="13"/>
        <v>-47309.7425</v>
      </c>
      <c r="G45">
        <f t="shared" ca="1" si="14"/>
        <v>6355.08</v>
      </c>
      <c r="H45" s="9">
        <f t="shared" ca="1" si="17"/>
        <v>-193.73560000000006</v>
      </c>
      <c r="I45" s="9">
        <f t="shared" ca="1" si="17"/>
        <v>163.88150000000005</v>
      </c>
      <c r="J45" s="9">
        <f t="shared" ca="1" si="17"/>
        <v>3.0480000000000018</v>
      </c>
      <c r="K45" s="9">
        <f t="shared" ca="1" si="17"/>
        <v>253.75308618736057</v>
      </c>
      <c r="L45" s="9">
        <f t="shared" ca="1" si="17"/>
        <v>-49.772022734180787</v>
      </c>
      <c r="M45">
        <f t="shared" ca="1" si="15"/>
        <v>55.422604166666659</v>
      </c>
      <c r="N45">
        <f t="shared" ca="1" si="16"/>
        <v>33.829555555555558</v>
      </c>
    </row>
    <row r="46" spans="1:14" x14ac:dyDescent="0.25">
      <c r="A46" s="4">
        <f t="shared" si="10"/>
        <v>0.43206018518518513</v>
      </c>
      <c r="B46" s="3">
        <f>Params!D$29+HOUR(A46-Params!C$29)*3600+MINUTE(A46-Params!C$29)*60+SECOND(A46-Params!C$29)</f>
        <v>1553301330</v>
      </c>
      <c r="C46">
        <f t="shared" si="6"/>
        <v>2</v>
      </c>
      <c r="D46">
        <f t="shared" ca="1" si="11"/>
        <v>8</v>
      </c>
      <c r="E46">
        <f t="shared" ca="1" si="12"/>
        <v>55033.695999999996</v>
      </c>
      <c r="F46">
        <f t="shared" ca="1" si="13"/>
        <v>-46490.334999999999</v>
      </c>
      <c r="G46">
        <f t="shared" ca="1" si="14"/>
        <v>6370.32</v>
      </c>
      <c r="H46" s="9">
        <f t="shared" ca="1" si="17"/>
        <v>-193.73560000000006</v>
      </c>
      <c r="I46" s="9">
        <f t="shared" ca="1" si="17"/>
        <v>163.88150000000005</v>
      </c>
      <c r="J46" s="9">
        <f t="shared" ca="1" si="17"/>
        <v>3.0480000000000018</v>
      </c>
      <c r="K46" s="9">
        <f t="shared" ca="1" si="17"/>
        <v>253.75308618736057</v>
      </c>
      <c r="L46" s="9">
        <f t="shared" ca="1" si="17"/>
        <v>-49.772022734180787</v>
      </c>
      <c r="M46">
        <f t="shared" ca="1" si="15"/>
        <v>55.430069444444435</v>
      </c>
      <c r="N46">
        <f t="shared" ca="1" si="16"/>
        <v>33.814055555555555</v>
      </c>
    </row>
    <row r="47" spans="1:14" x14ac:dyDescent="0.25">
      <c r="A47" s="4">
        <f t="shared" si="10"/>
        <v>0.43211805555555555</v>
      </c>
      <c r="B47" s="3">
        <f>Params!D$29+HOUR(A47-Params!C$29)*3600+MINUTE(A47-Params!C$29)*60+SECOND(A47-Params!C$29)</f>
        <v>1553301335</v>
      </c>
      <c r="C47">
        <f t="shared" si="6"/>
        <v>2</v>
      </c>
      <c r="D47">
        <f t="shared" ca="1" si="11"/>
        <v>8</v>
      </c>
      <c r="E47">
        <f t="shared" ca="1" si="12"/>
        <v>54065.017999999996</v>
      </c>
      <c r="F47">
        <f t="shared" ca="1" si="13"/>
        <v>-45670.927499999998</v>
      </c>
      <c r="G47">
        <f t="shared" ca="1" si="14"/>
        <v>6385.56</v>
      </c>
      <c r="H47" s="9">
        <f t="shared" ca="1" si="17"/>
        <v>-193.73560000000006</v>
      </c>
      <c r="I47" s="9">
        <f t="shared" ca="1" si="17"/>
        <v>163.88150000000005</v>
      </c>
      <c r="J47" s="9">
        <f t="shared" ca="1" si="17"/>
        <v>3.0480000000000018</v>
      </c>
      <c r="K47" s="9">
        <f t="shared" ca="1" si="17"/>
        <v>253.75308618736057</v>
      </c>
      <c r="L47" s="9">
        <f t="shared" ca="1" si="17"/>
        <v>-49.772022734180787</v>
      </c>
      <c r="M47">
        <f t="shared" ca="1" si="15"/>
        <v>55.437534722222217</v>
      </c>
      <c r="N47">
        <f t="shared" ca="1" si="16"/>
        <v>33.798555555555559</v>
      </c>
    </row>
    <row r="48" spans="1:14" x14ac:dyDescent="0.25">
      <c r="A48" s="4">
        <f t="shared" si="10"/>
        <v>0.43217592592592591</v>
      </c>
      <c r="B48" s="3">
        <f>Params!D$29+HOUR(A48-Params!C$29)*3600+MINUTE(A48-Params!C$29)*60+SECOND(A48-Params!C$29)</f>
        <v>1553301340</v>
      </c>
      <c r="C48">
        <f t="shared" si="6"/>
        <v>3</v>
      </c>
      <c r="D48">
        <f t="shared" ca="1" si="11"/>
        <v>48</v>
      </c>
      <c r="E48">
        <f t="shared" ca="1" si="12"/>
        <v>53096.34</v>
      </c>
      <c r="F48">
        <f t="shared" ca="1" si="13"/>
        <v>-44851.519999999997</v>
      </c>
      <c r="G48">
        <f t="shared" ca="1" si="14"/>
        <v>6400.8</v>
      </c>
      <c r="H48" s="9">
        <f t="shared" ca="1" si="17"/>
        <v>-156.1649063217647</v>
      </c>
      <c r="I48" s="9">
        <f t="shared" ca="1" si="17"/>
        <v>131.91573570352941</v>
      </c>
      <c r="J48" s="9">
        <f t="shared" ca="1" si="17"/>
        <v>0</v>
      </c>
      <c r="K48" s="9">
        <f t="shared" ca="1" si="17"/>
        <v>204.42416513878436</v>
      </c>
      <c r="L48" s="9">
        <f t="shared" ca="1" si="17"/>
        <v>-49.81152627164154</v>
      </c>
      <c r="M48">
        <f t="shared" ca="1" si="15"/>
        <v>55.444999999999993</v>
      </c>
      <c r="N48">
        <f t="shared" ca="1" si="16"/>
        <v>33.783055555555556</v>
      </c>
    </row>
    <row r="49" spans="1:19" x14ac:dyDescent="0.25">
      <c r="A49" s="4">
        <f t="shared" si="10"/>
        <v>0.43223379629629632</v>
      </c>
      <c r="B49" s="3">
        <f>Params!D$29+HOUR(A49-Params!C$29)*3600+MINUTE(A49-Params!C$29)*60+SECOND(A49-Params!C$29)</f>
        <v>1553301345</v>
      </c>
      <c r="C49">
        <f t="shared" si="6"/>
        <v>3</v>
      </c>
      <c r="D49">
        <f t="shared" ca="1" si="11"/>
        <v>48</v>
      </c>
      <c r="E49">
        <f t="shared" ca="1" si="12"/>
        <v>52315.515468391175</v>
      </c>
      <c r="F49">
        <f t="shared" ca="1" si="13"/>
        <v>-44191.941321482351</v>
      </c>
      <c r="G49">
        <f t="shared" ca="1" si="14"/>
        <v>6400.8</v>
      </c>
      <c r="H49" s="9">
        <f t="shared" ca="1" si="17"/>
        <v>-156.1649063217647</v>
      </c>
      <c r="I49" s="9">
        <f t="shared" ca="1" si="17"/>
        <v>131.91573570352941</v>
      </c>
      <c r="J49" s="9">
        <f t="shared" ca="1" si="17"/>
        <v>0</v>
      </c>
      <c r="K49" s="9">
        <f t="shared" ca="1" si="17"/>
        <v>204.42416513878436</v>
      </c>
      <c r="L49" s="9">
        <f t="shared" ca="1" si="17"/>
        <v>-49.81152627164154</v>
      </c>
      <c r="M49">
        <f t="shared" ca="1" si="15"/>
        <v>55.450955882352936</v>
      </c>
      <c r="N49">
        <f t="shared" ca="1" si="16"/>
        <v>33.770559640522876</v>
      </c>
    </row>
    <row r="50" spans="1:19" x14ac:dyDescent="0.25">
      <c r="A50" s="4">
        <f t="shared" si="10"/>
        <v>0.43229166666666669</v>
      </c>
      <c r="B50" s="3">
        <f>Params!D$29+HOUR(A50-Params!C$29)*3600+MINUTE(A50-Params!C$29)*60+SECOND(A50-Params!C$29)</f>
        <v>1553301350</v>
      </c>
      <c r="C50">
        <f t="shared" si="6"/>
        <v>3</v>
      </c>
      <c r="D50">
        <f t="shared" ca="1" si="11"/>
        <v>48</v>
      </c>
      <c r="E50">
        <f t="shared" ca="1" si="12"/>
        <v>51534.690936782346</v>
      </c>
      <c r="F50">
        <f t="shared" ca="1" si="13"/>
        <v>-43532.362642964705</v>
      </c>
      <c r="G50">
        <f t="shared" ca="1" si="14"/>
        <v>6400.8</v>
      </c>
      <c r="H50" s="9">
        <f t="shared" ca="1" si="17"/>
        <v>-156.1649063217647</v>
      </c>
      <c r="I50" s="9">
        <f t="shared" ca="1" si="17"/>
        <v>131.91573570352941</v>
      </c>
      <c r="J50" s="9">
        <f t="shared" ca="1" si="17"/>
        <v>0</v>
      </c>
      <c r="K50" s="9">
        <f t="shared" ca="1" si="17"/>
        <v>204.42416513878436</v>
      </c>
      <c r="L50" s="9">
        <f t="shared" ca="1" si="17"/>
        <v>-49.81152627164154</v>
      </c>
      <c r="M50">
        <f t="shared" ca="1" si="15"/>
        <v>55.456911764705879</v>
      </c>
      <c r="N50">
        <f t="shared" ca="1" si="16"/>
        <v>33.758063725490196</v>
      </c>
    </row>
    <row r="51" spans="1:19" x14ac:dyDescent="0.25">
      <c r="A51" s="4">
        <f t="shared" si="10"/>
        <v>0.43234953703703699</v>
      </c>
      <c r="B51" s="3">
        <f>Params!D$29+HOUR(A51-Params!C$29)*3600+MINUTE(A51-Params!C$29)*60+SECOND(A51-Params!C$29)</f>
        <v>1553301355</v>
      </c>
      <c r="C51">
        <f t="shared" si="6"/>
        <v>3</v>
      </c>
      <c r="D51">
        <f t="shared" ca="1" si="11"/>
        <v>48</v>
      </c>
      <c r="E51">
        <f t="shared" ca="1" si="12"/>
        <v>50753.866405173525</v>
      </c>
      <c r="F51">
        <f t="shared" ca="1" si="13"/>
        <v>-42872.783964447059</v>
      </c>
      <c r="G51">
        <f t="shared" ca="1" si="14"/>
        <v>6400.8</v>
      </c>
      <c r="H51" s="9">
        <f t="shared" ca="1" si="17"/>
        <v>-156.1649063217647</v>
      </c>
      <c r="I51" s="9">
        <f t="shared" ca="1" si="17"/>
        <v>131.91573570352941</v>
      </c>
      <c r="J51" s="9">
        <f t="shared" ca="1" si="17"/>
        <v>0</v>
      </c>
      <c r="K51" s="9">
        <f t="shared" ca="1" si="17"/>
        <v>204.42416513878436</v>
      </c>
      <c r="L51" s="9">
        <f t="shared" ca="1" si="17"/>
        <v>-49.81152627164154</v>
      </c>
      <c r="M51">
        <f t="shared" ca="1" si="15"/>
        <v>55.462867647058815</v>
      </c>
      <c r="N51">
        <f t="shared" ca="1" si="16"/>
        <v>33.745567810457516</v>
      </c>
      <c r="O51" s="15"/>
    </row>
    <row r="52" spans="1:19" x14ac:dyDescent="0.25">
      <c r="A52" s="4">
        <f t="shared" si="10"/>
        <v>0.43240740740740741</v>
      </c>
      <c r="B52" s="3">
        <f>Params!D$29+HOUR(A52-Params!C$29)*3600+MINUTE(A52-Params!C$29)*60+SECOND(A52-Params!C$29)</f>
        <v>1553301360</v>
      </c>
      <c r="C52">
        <f t="shared" si="6"/>
        <v>3</v>
      </c>
      <c r="D52">
        <f t="shared" ca="1" si="11"/>
        <v>48</v>
      </c>
      <c r="E52">
        <f t="shared" ca="1" si="12"/>
        <v>49973.041873564704</v>
      </c>
      <c r="F52">
        <f t="shared" ca="1" si="13"/>
        <v>-42213.205285929405</v>
      </c>
      <c r="G52">
        <f t="shared" ca="1" si="14"/>
        <v>6400.8</v>
      </c>
      <c r="H52" s="9">
        <f t="shared" ca="1" si="17"/>
        <v>-156.1649063217647</v>
      </c>
      <c r="I52" s="9">
        <f t="shared" ca="1" si="17"/>
        <v>131.91573570352941</v>
      </c>
      <c r="J52" s="9">
        <f t="shared" ca="1" si="17"/>
        <v>0</v>
      </c>
      <c r="K52" s="9">
        <f t="shared" ca="1" si="17"/>
        <v>204.42416513878436</v>
      </c>
      <c r="L52" s="9">
        <f t="shared" ca="1" si="17"/>
        <v>-49.81152627164154</v>
      </c>
      <c r="M52">
        <f t="shared" ca="1" si="15"/>
        <v>55.468823529411758</v>
      </c>
      <c r="N52">
        <f t="shared" ca="1" si="16"/>
        <v>33.733071895424835</v>
      </c>
      <c r="O52" s="15"/>
    </row>
    <row r="53" spans="1:19" x14ac:dyDescent="0.25">
      <c r="A53" s="4">
        <f t="shared" si="10"/>
        <v>0.43246527777777777</v>
      </c>
      <c r="B53" s="3">
        <f>Params!D$29+HOUR(A53-Params!C$29)*3600+MINUTE(A53-Params!C$29)*60+SECOND(A53-Params!C$29)</f>
        <v>1553301365</v>
      </c>
      <c r="C53">
        <f t="shared" si="6"/>
        <v>3</v>
      </c>
      <c r="D53">
        <f t="shared" ca="1" si="11"/>
        <v>48</v>
      </c>
      <c r="E53">
        <f t="shared" ca="1" si="12"/>
        <v>49192.217341955882</v>
      </c>
      <c r="F53">
        <f t="shared" ca="1" si="13"/>
        <v>-41553.626607411759</v>
      </c>
      <c r="G53">
        <f t="shared" ca="1" si="14"/>
        <v>6400.8</v>
      </c>
      <c r="H53" s="9">
        <f t="shared" ca="1" si="17"/>
        <v>-156.1649063217647</v>
      </c>
      <c r="I53" s="9">
        <f t="shared" ca="1" si="17"/>
        <v>131.91573570352941</v>
      </c>
      <c r="J53" s="9">
        <f t="shared" ca="1" si="17"/>
        <v>0</v>
      </c>
      <c r="K53" s="9">
        <f t="shared" ca="1" si="17"/>
        <v>204.42416513878436</v>
      </c>
      <c r="L53" s="9">
        <f t="shared" ca="1" si="17"/>
        <v>-49.81152627164154</v>
      </c>
      <c r="M53">
        <f t="shared" ca="1" si="15"/>
        <v>55.4747794117647</v>
      </c>
      <c r="N53">
        <f t="shared" ca="1" si="16"/>
        <v>33.720575980392155</v>
      </c>
      <c r="O53" s="15"/>
      <c r="R53" s="14"/>
      <c r="S53" s="14"/>
    </row>
    <row r="54" spans="1:19" x14ac:dyDescent="0.25">
      <c r="A54" s="4">
        <f t="shared" si="10"/>
        <v>0.43252314814814818</v>
      </c>
      <c r="B54" s="3">
        <f>Params!D$29+HOUR(A54-Params!C$29)*3600+MINUTE(A54-Params!C$29)*60+SECOND(A54-Params!C$29)</f>
        <v>1553301370</v>
      </c>
      <c r="C54">
        <f t="shared" si="6"/>
        <v>3</v>
      </c>
      <c r="D54">
        <f t="shared" ca="1" si="11"/>
        <v>48</v>
      </c>
      <c r="E54">
        <f t="shared" ca="1" si="12"/>
        <v>48411.392810347053</v>
      </c>
      <c r="F54">
        <f t="shared" ca="1" si="13"/>
        <v>-40894.047928894113</v>
      </c>
      <c r="G54">
        <f t="shared" ca="1" si="14"/>
        <v>6400.8</v>
      </c>
      <c r="H54" s="9">
        <f t="shared" ca="1" si="17"/>
        <v>-156.1649063217647</v>
      </c>
      <c r="I54" s="9">
        <f t="shared" ca="1" si="17"/>
        <v>131.91573570352941</v>
      </c>
      <c r="J54" s="9">
        <f t="shared" ca="1" si="17"/>
        <v>0</v>
      </c>
      <c r="K54" s="9">
        <f t="shared" ca="1" si="17"/>
        <v>204.42416513878436</v>
      </c>
      <c r="L54" s="9">
        <f t="shared" ca="1" si="17"/>
        <v>-49.81152627164154</v>
      </c>
      <c r="M54">
        <f t="shared" ca="1" si="15"/>
        <v>55.480735294117643</v>
      </c>
      <c r="N54">
        <f t="shared" ca="1" si="16"/>
        <v>33.708080065359475</v>
      </c>
      <c r="O54" s="40"/>
    </row>
    <row r="55" spans="1:19" x14ac:dyDescent="0.25">
      <c r="A55" s="4">
        <f t="shared" si="10"/>
        <v>0.43258101851851855</v>
      </c>
      <c r="B55" s="3">
        <f>Params!D$29+HOUR(A55-Params!C$29)*3600+MINUTE(A55-Params!C$29)*60+SECOND(A55-Params!C$29)</f>
        <v>1553301375</v>
      </c>
      <c r="C55">
        <f t="shared" si="6"/>
        <v>3</v>
      </c>
      <c r="D55">
        <f t="shared" ca="1" si="11"/>
        <v>48</v>
      </c>
      <c r="E55">
        <f t="shared" ca="1" si="12"/>
        <v>47630.568278738232</v>
      </c>
      <c r="F55">
        <f t="shared" ca="1" si="13"/>
        <v>-40234.469250376467</v>
      </c>
      <c r="G55">
        <f t="shared" ca="1" si="14"/>
        <v>6400.8</v>
      </c>
      <c r="H55" s="9">
        <f t="shared" ca="1" si="17"/>
        <v>-156.1649063217647</v>
      </c>
      <c r="I55" s="9">
        <f t="shared" ca="1" si="17"/>
        <v>131.91573570352941</v>
      </c>
      <c r="J55" s="9">
        <f t="shared" ca="1" si="17"/>
        <v>0</v>
      </c>
      <c r="K55" s="9">
        <f t="shared" ca="1" si="17"/>
        <v>204.42416513878436</v>
      </c>
      <c r="L55" s="9">
        <f t="shared" ca="1" si="17"/>
        <v>-49.81152627164154</v>
      </c>
      <c r="M55">
        <f t="shared" ca="1" si="15"/>
        <v>55.486691176470579</v>
      </c>
      <c r="N55">
        <f t="shared" ca="1" si="16"/>
        <v>33.695584150326795</v>
      </c>
      <c r="O55" s="40"/>
    </row>
    <row r="56" spans="1:19" x14ac:dyDescent="0.25">
      <c r="A56" s="4">
        <f t="shared" si="10"/>
        <v>0.43263888888888885</v>
      </c>
      <c r="B56" s="3">
        <f>Params!D$29+HOUR(A56-Params!C$29)*3600+MINUTE(A56-Params!C$29)*60+SECOND(A56-Params!C$29)</f>
        <v>1553301380</v>
      </c>
      <c r="C56">
        <f t="shared" si="6"/>
        <v>3</v>
      </c>
      <c r="D56">
        <f t="shared" ca="1" si="11"/>
        <v>48</v>
      </c>
      <c r="E56">
        <f t="shared" ca="1" si="12"/>
        <v>46849.743747129411</v>
      </c>
      <c r="F56">
        <f t="shared" ca="1" si="13"/>
        <v>-39574.890571858821</v>
      </c>
      <c r="G56">
        <f t="shared" ca="1" si="14"/>
        <v>6400.8</v>
      </c>
      <c r="H56" s="9">
        <f t="shared" ca="1" si="17"/>
        <v>-156.1649063217647</v>
      </c>
      <c r="I56" s="9">
        <f t="shared" ca="1" si="17"/>
        <v>131.91573570352941</v>
      </c>
      <c r="J56" s="9">
        <f t="shared" ca="1" si="17"/>
        <v>0</v>
      </c>
      <c r="K56" s="9">
        <f t="shared" ca="1" si="17"/>
        <v>204.42416513878436</v>
      </c>
      <c r="L56" s="9">
        <f t="shared" ca="1" si="17"/>
        <v>-49.81152627164154</v>
      </c>
      <c r="M56">
        <f t="shared" ca="1" si="15"/>
        <v>55.492647058823522</v>
      </c>
      <c r="N56">
        <f t="shared" ca="1" si="16"/>
        <v>33.683088235294115</v>
      </c>
      <c r="O56" s="40"/>
    </row>
    <row r="57" spans="1:19" x14ac:dyDescent="0.25">
      <c r="A57" s="4">
        <f t="shared" si="10"/>
        <v>0.43269675925925927</v>
      </c>
      <c r="B57" s="3">
        <f>Params!D$29+HOUR(A57-Params!C$29)*3600+MINUTE(A57-Params!C$29)*60+SECOND(A57-Params!C$29)</f>
        <v>1553301385</v>
      </c>
      <c r="C57">
        <f t="shared" si="6"/>
        <v>3</v>
      </c>
      <c r="D57">
        <f t="shared" ca="1" si="11"/>
        <v>48</v>
      </c>
      <c r="E57">
        <f t="shared" ca="1" si="12"/>
        <v>46068.919215520582</v>
      </c>
      <c r="F57">
        <f t="shared" ca="1" si="13"/>
        <v>-38915.311893341175</v>
      </c>
      <c r="G57">
        <f t="shared" ca="1" si="14"/>
        <v>6400.8</v>
      </c>
      <c r="H57" s="9">
        <f t="shared" ca="1" si="17"/>
        <v>-156.1649063217647</v>
      </c>
      <c r="I57" s="9">
        <f t="shared" ca="1" si="17"/>
        <v>131.91573570352941</v>
      </c>
      <c r="J57" s="9">
        <f t="shared" ca="1" si="17"/>
        <v>0</v>
      </c>
      <c r="K57" s="9">
        <f t="shared" ca="1" si="17"/>
        <v>204.42416513878436</v>
      </c>
      <c r="L57" s="9">
        <f t="shared" ca="1" si="17"/>
        <v>-49.81152627164154</v>
      </c>
      <c r="M57">
        <f t="shared" ca="1" si="15"/>
        <v>55.498602941176465</v>
      </c>
      <c r="N57">
        <f t="shared" ca="1" si="16"/>
        <v>33.670592320261441</v>
      </c>
    </row>
    <row r="58" spans="1:19" x14ac:dyDescent="0.25">
      <c r="A58" s="4">
        <f t="shared" si="10"/>
        <v>0.43275462962962963</v>
      </c>
      <c r="B58" s="3">
        <f>Params!D$29+HOUR(A58-Params!C$29)*3600+MINUTE(A58-Params!C$29)*60+SECOND(A58-Params!C$29)</f>
        <v>1553301390</v>
      </c>
      <c r="C58">
        <f t="shared" si="6"/>
        <v>3</v>
      </c>
      <c r="D58">
        <f t="shared" ca="1" si="11"/>
        <v>48</v>
      </c>
      <c r="E58">
        <f t="shared" ca="1" si="12"/>
        <v>45288.094683911761</v>
      </c>
      <c r="F58">
        <f t="shared" ca="1" si="13"/>
        <v>-38255.733214823529</v>
      </c>
      <c r="G58">
        <f t="shared" ca="1" si="14"/>
        <v>6400.8</v>
      </c>
      <c r="H58" s="9">
        <f t="shared" ca="1" si="17"/>
        <v>-156.1649063217647</v>
      </c>
      <c r="I58" s="9">
        <f t="shared" ca="1" si="17"/>
        <v>131.91573570352941</v>
      </c>
      <c r="J58" s="9">
        <f t="shared" ca="1" si="17"/>
        <v>0</v>
      </c>
      <c r="K58" s="9">
        <f t="shared" ca="1" si="17"/>
        <v>204.42416513878436</v>
      </c>
      <c r="L58" s="9">
        <f t="shared" ca="1" si="17"/>
        <v>-49.81152627164154</v>
      </c>
      <c r="M58">
        <f t="shared" ca="1" si="15"/>
        <v>55.504558823529408</v>
      </c>
      <c r="N58">
        <f t="shared" ca="1" si="16"/>
        <v>33.658096405228761</v>
      </c>
    </row>
    <row r="59" spans="1:19" x14ac:dyDescent="0.25">
      <c r="A59" s="4">
        <f t="shared" si="10"/>
        <v>0.43281249999999999</v>
      </c>
      <c r="B59" s="3">
        <f>Params!D$29+HOUR(A59-Params!C$29)*3600+MINUTE(A59-Params!C$29)*60+SECOND(A59-Params!C$29)</f>
        <v>1553301395</v>
      </c>
      <c r="C59">
        <f t="shared" si="6"/>
        <v>3</v>
      </c>
      <c r="D59">
        <f t="shared" ca="1" si="11"/>
        <v>48</v>
      </c>
      <c r="E59">
        <f t="shared" ca="1" si="12"/>
        <v>44507.270152302939</v>
      </c>
      <c r="F59">
        <f t="shared" ca="1" si="13"/>
        <v>-37596.154536305883</v>
      </c>
      <c r="G59">
        <f t="shared" ca="1" si="14"/>
        <v>6400.8</v>
      </c>
      <c r="H59" s="9">
        <f t="shared" ca="1" si="17"/>
        <v>-156.1649063217647</v>
      </c>
      <c r="I59" s="9">
        <f t="shared" ca="1" si="17"/>
        <v>131.91573570352941</v>
      </c>
      <c r="J59" s="9">
        <f t="shared" ca="1" si="17"/>
        <v>0</v>
      </c>
      <c r="K59" s="9">
        <f t="shared" ca="1" si="17"/>
        <v>204.42416513878436</v>
      </c>
      <c r="L59" s="9">
        <f t="shared" ca="1" si="17"/>
        <v>-49.81152627164154</v>
      </c>
      <c r="M59">
        <f t="shared" ca="1" si="15"/>
        <v>55.51051470588235</v>
      </c>
      <c r="N59">
        <f t="shared" ca="1" si="16"/>
        <v>33.645600490196081</v>
      </c>
    </row>
    <row r="60" spans="1:19" x14ac:dyDescent="0.25">
      <c r="A60" s="4">
        <f t="shared" si="10"/>
        <v>0.43287037037037041</v>
      </c>
      <c r="B60" s="3">
        <f>Params!D$29+HOUR(A60-Params!C$29)*3600+MINUTE(A60-Params!C$29)*60+SECOND(A60-Params!C$29)</f>
        <v>1553301400</v>
      </c>
      <c r="C60">
        <f t="shared" si="6"/>
        <v>3</v>
      </c>
      <c r="D60">
        <f t="shared" ca="1" si="11"/>
        <v>48</v>
      </c>
      <c r="E60">
        <f t="shared" ca="1" si="12"/>
        <v>43726.44562069411</v>
      </c>
      <c r="F60">
        <f t="shared" ca="1" si="13"/>
        <v>-36936.57585778823</v>
      </c>
      <c r="G60">
        <f t="shared" ca="1" si="14"/>
        <v>6400.8</v>
      </c>
      <c r="H60" s="9">
        <f t="shared" ca="1" si="17"/>
        <v>-156.1649063217647</v>
      </c>
      <c r="I60" s="9">
        <f t="shared" ca="1" si="17"/>
        <v>131.91573570352941</v>
      </c>
      <c r="J60" s="9">
        <f t="shared" ca="1" si="17"/>
        <v>0</v>
      </c>
      <c r="K60" s="9">
        <f t="shared" ca="1" si="17"/>
        <v>204.42416513878436</v>
      </c>
      <c r="L60" s="9">
        <f t="shared" ca="1" si="17"/>
        <v>-49.81152627164154</v>
      </c>
      <c r="M60">
        <f t="shared" ca="1" si="15"/>
        <v>55.516470588235286</v>
      </c>
      <c r="N60">
        <f t="shared" ca="1" si="16"/>
        <v>33.633104575163401</v>
      </c>
    </row>
    <row r="61" spans="1:19" x14ac:dyDescent="0.25">
      <c r="A61" s="4">
        <f t="shared" si="10"/>
        <v>0.43292824074074071</v>
      </c>
      <c r="B61" s="3">
        <f>Params!D$29+HOUR(A61-Params!C$29)*3600+MINUTE(A61-Params!C$29)*60+SECOND(A61-Params!C$29)</f>
        <v>1553301405</v>
      </c>
      <c r="C61">
        <f t="shared" si="6"/>
        <v>3</v>
      </c>
      <c r="D61">
        <f t="shared" ca="1" si="11"/>
        <v>48</v>
      </c>
      <c r="E61">
        <f t="shared" ca="1" si="12"/>
        <v>42945.621089085289</v>
      </c>
      <c r="F61">
        <f t="shared" ca="1" si="13"/>
        <v>-36276.997179270584</v>
      </c>
      <c r="G61">
        <f t="shared" ca="1" si="14"/>
        <v>6400.8</v>
      </c>
      <c r="H61" s="9">
        <f t="shared" ca="1" si="17"/>
        <v>-156.1649063217647</v>
      </c>
      <c r="I61" s="9">
        <f t="shared" ca="1" si="17"/>
        <v>131.91573570352941</v>
      </c>
      <c r="J61" s="9">
        <f t="shared" ca="1" si="17"/>
        <v>0</v>
      </c>
      <c r="K61" s="9">
        <f t="shared" ca="1" si="17"/>
        <v>204.42416513878436</v>
      </c>
      <c r="L61" s="9">
        <f t="shared" ca="1" si="17"/>
        <v>-49.81152627164154</v>
      </c>
      <c r="M61">
        <f t="shared" ca="1" si="15"/>
        <v>55.522426470588229</v>
      </c>
      <c r="N61">
        <f t="shared" ca="1" si="16"/>
        <v>33.620608660130721</v>
      </c>
    </row>
    <row r="62" spans="1:19" x14ac:dyDescent="0.25">
      <c r="A62" s="4">
        <f t="shared" si="10"/>
        <v>0.43298611111111113</v>
      </c>
      <c r="B62" s="3">
        <f>Params!D$29+HOUR(A62-Params!C$29)*3600+MINUTE(A62-Params!C$29)*60+SECOND(A62-Params!C$29)</f>
        <v>1553301410</v>
      </c>
      <c r="C62">
        <f t="shared" si="6"/>
        <v>3</v>
      </c>
      <c r="D62">
        <f t="shared" ca="1" si="11"/>
        <v>48</v>
      </c>
      <c r="E62">
        <f t="shared" ca="1" si="12"/>
        <v>42164.796557476468</v>
      </c>
      <c r="F62">
        <f t="shared" ca="1" si="13"/>
        <v>-35617.418500752938</v>
      </c>
      <c r="G62">
        <f t="shared" ca="1" si="14"/>
        <v>6400.8</v>
      </c>
      <c r="H62" s="9">
        <f t="shared" ca="1" si="17"/>
        <v>-156.1649063217647</v>
      </c>
      <c r="I62" s="9">
        <f t="shared" ca="1" si="17"/>
        <v>131.91573570352941</v>
      </c>
      <c r="J62" s="9">
        <f t="shared" ca="1" si="17"/>
        <v>0</v>
      </c>
      <c r="K62" s="9">
        <f t="shared" ca="1" si="17"/>
        <v>204.42416513878436</v>
      </c>
      <c r="L62" s="9">
        <f t="shared" ca="1" si="17"/>
        <v>-49.81152627164154</v>
      </c>
      <c r="M62">
        <f t="shared" ca="1" si="15"/>
        <v>55.528382352941172</v>
      </c>
      <c r="N62">
        <f t="shared" ca="1" si="16"/>
        <v>33.60811274509804</v>
      </c>
    </row>
    <row r="63" spans="1:19" x14ac:dyDescent="0.25">
      <c r="A63" s="4">
        <f t="shared" si="10"/>
        <v>0.43304398148148149</v>
      </c>
      <c r="B63" s="3">
        <f>Params!D$29+HOUR(A63-Params!C$29)*3600+MINUTE(A63-Params!C$29)*60+SECOND(A63-Params!C$29)</f>
        <v>1553301415</v>
      </c>
      <c r="C63">
        <f t="shared" si="6"/>
        <v>3</v>
      </c>
      <c r="D63">
        <f t="shared" ca="1" si="11"/>
        <v>48</v>
      </c>
      <c r="E63">
        <f t="shared" ca="1" si="12"/>
        <v>41383.972025867646</v>
      </c>
      <c r="F63">
        <f t="shared" ca="1" si="13"/>
        <v>-34957.839822235292</v>
      </c>
      <c r="G63">
        <f t="shared" ca="1" si="14"/>
        <v>6400.8</v>
      </c>
      <c r="H63" s="9">
        <f t="shared" ca="1" si="17"/>
        <v>-156.1649063217647</v>
      </c>
      <c r="I63" s="9">
        <f t="shared" ca="1" si="17"/>
        <v>131.91573570352941</v>
      </c>
      <c r="J63" s="9">
        <f t="shared" ca="1" si="17"/>
        <v>0</v>
      </c>
      <c r="K63" s="9">
        <f t="shared" ca="1" si="17"/>
        <v>204.42416513878436</v>
      </c>
      <c r="L63" s="9">
        <f t="shared" ca="1" si="17"/>
        <v>-49.81152627164154</v>
      </c>
      <c r="M63">
        <f t="shared" ca="1" si="15"/>
        <v>55.534338235294115</v>
      </c>
      <c r="N63">
        <f t="shared" ca="1" si="16"/>
        <v>33.59561683006536</v>
      </c>
    </row>
    <row r="64" spans="1:19" x14ac:dyDescent="0.25">
      <c r="A64" s="4">
        <f t="shared" si="10"/>
        <v>0.43310185185185185</v>
      </c>
      <c r="B64" s="3">
        <f>Params!D$29+HOUR(A64-Params!C$29)*3600+MINUTE(A64-Params!C$29)*60+SECOND(A64-Params!C$29)</f>
        <v>1553301420</v>
      </c>
      <c r="C64">
        <f t="shared" si="6"/>
        <v>3</v>
      </c>
      <c r="D64">
        <f t="shared" ca="1" si="11"/>
        <v>48</v>
      </c>
      <c r="E64">
        <f t="shared" ca="1" si="12"/>
        <v>40603.147494258825</v>
      </c>
      <c r="F64">
        <f t="shared" ca="1" si="13"/>
        <v>-34298.261143717646</v>
      </c>
      <c r="G64">
        <f t="shared" ca="1" si="14"/>
        <v>6400.8</v>
      </c>
      <c r="H64" s="9">
        <f t="shared" ca="1" si="17"/>
        <v>-156.1649063217647</v>
      </c>
      <c r="I64" s="9">
        <f t="shared" ca="1" si="17"/>
        <v>131.91573570352941</v>
      </c>
      <c r="J64" s="9">
        <f t="shared" ca="1" si="17"/>
        <v>0</v>
      </c>
      <c r="K64" s="9">
        <f t="shared" ca="1" si="17"/>
        <v>204.42416513878436</v>
      </c>
      <c r="L64" s="9">
        <f t="shared" ca="1" si="17"/>
        <v>-49.81152627164154</v>
      </c>
      <c r="M64">
        <f t="shared" ca="1" si="15"/>
        <v>55.540294117647051</v>
      </c>
      <c r="N64">
        <f t="shared" ca="1" si="16"/>
        <v>33.58312091503268</v>
      </c>
    </row>
    <row r="65" spans="1:15" x14ac:dyDescent="0.25">
      <c r="A65" s="4">
        <f t="shared" si="10"/>
        <v>0.43315972222222227</v>
      </c>
      <c r="B65" s="3">
        <f>Params!D$29+HOUR(A65-Params!C$29)*3600+MINUTE(A65-Params!C$29)*60+SECOND(A65-Params!C$29)</f>
        <v>1553301425</v>
      </c>
      <c r="C65">
        <f t="shared" si="6"/>
        <v>3</v>
      </c>
      <c r="D65">
        <f t="shared" ca="1" si="11"/>
        <v>48</v>
      </c>
      <c r="E65">
        <f t="shared" ca="1" si="12"/>
        <v>39822.322962649996</v>
      </c>
      <c r="F65">
        <f t="shared" ca="1" si="13"/>
        <v>-33638.6824652</v>
      </c>
      <c r="G65">
        <f t="shared" ca="1" si="14"/>
        <v>6400.8</v>
      </c>
      <c r="H65" s="9">
        <f t="shared" ca="1" si="17"/>
        <v>-156.1649063217647</v>
      </c>
      <c r="I65" s="9">
        <f t="shared" ca="1" si="17"/>
        <v>131.91573570352941</v>
      </c>
      <c r="J65" s="9">
        <f t="shared" ca="1" si="17"/>
        <v>0</v>
      </c>
      <c r="K65" s="9">
        <f t="shared" ca="1" si="17"/>
        <v>204.42416513878436</v>
      </c>
      <c r="L65" s="9">
        <f t="shared" ca="1" si="17"/>
        <v>-49.81152627164154</v>
      </c>
      <c r="M65">
        <f t="shared" ca="1" si="15"/>
        <v>55.546249999999993</v>
      </c>
      <c r="N65">
        <f t="shared" ca="1" si="16"/>
        <v>33.570625</v>
      </c>
    </row>
    <row r="66" spans="1:15" x14ac:dyDescent="0.25">
      <c r="A66" s="4">
        <f t="shared" si="10"/>
        <v>0.43321759259259257</v>
      </c>
      <c r="B66" s="3">
        <f>Params!D$29+HOUR(A66-Params!C$29)*3600+MINUTE(A66-Params!C$29)*60+SECOND(A66-Params!C$29)</f>
        <v>1553301430</v>
      </c>
      <c r="C66">
        <f t="shared" si="6"/>
        <v>3</v>
      </c>
      <c r="D66">
        <f t="shared" ca="1" si="11"/>
        <v>48</v>
      </c>
      <c r="E66">
        <f t="shared" ca="1" si="12"/>
        <v>39041.498431041175</v>
      </c>
      <c r="F66">
        <f t="shared" ca="1" si="13"/>
        <v>-32979.103786682346</v>
      </c>
      <c r="G66">
        <f t="shared" ca="1" si="14"/>
        <v>6400.8</v>
      </c>
      <c r="H66" s="9">
        <f t="shared" ca="1" si="17"/>
        <v>-156.1649063217647</v>
      </c>
      <c r="I66" s="9">
        <f t="shared" ca="1" si="17"/>
        <v>131.91573570352941</v>
      </c>
      <c r="J66" s="9">
        <f t="shared" ca="1" si="17"/>
        <v>0</v>
      </c>
      <c r="K66" s="9">
        <f t="shared" ca="1" si="17"/>
        <v>204.42416513878436</v>
      </c>
      <c r="L66" s="9">
        <f t="shared" ca="1" si="17"/>
        <v>-49.81152627164154</v>
      </c>
      <c r="M66">
        <f t="shared" ca="1" si="15"/>
        <v>55.552205882352936</v>
      </c>
      <c r="N66">
        <f t="shared" ca="1" si="16"/>
        <v>33.558129084967319</v>
      </c>
    </row>
    <row r="67" spans="1:15" x14ac:dyDescent="0.25">
      <c r="A67" s="4">
        <f t="shared" si="10"/>
        <v>0.43327546296296293</v>
      </c>
      <c r="B67" s="3">
        <f>Params!D$29+HOUR(A67-Params!C$29)*3600+MINUTE(A67-Params!C$29)*60+SECOND(A67-Params!C$29)</f>
        <v>1553301435</v>
      </c>
      <c r="C67">
        <f t="shared" si="6"/>
        <v>3</v>
      </c>
      <c r="D67">
        <f t="shared" ca="1" si="11"/>
        <v>48</v>
      </c>
      <c r="E67">
        <f t="shared" ca="1" si="12"/>
        <v>38260.673899432353</v>
      </c>
      <c r="F67">
        <f t="shared" ca="1" si="13"/>
        <v>-32319.525108164704</v>
      </c>
      <c r="G67">
        <f t="shared" ca="1" si="14"/>
        <v>6400.8</v>
      </c>
      <c r="H67" s="9">
        <f t="shared" ca="1" si="17"/>
        <v>-156.1649063217647</v>
      </c>
      <c r="I67" s="9">
        <f t="shared" ca="1" si="17"/>
        <v>131.91573570352941</v>
      </c>
      <c r="J67" s="9">
        <f t="shared" ca="1" si="17"/>
        <v>0</v>
      </c>
      <c r="K67" s="9">
        <f t="shared" ca="1" si="17"/>
        <v>204.42416513878436</v>
      </c>
      <c r="L67" s="9">
        <f t="shared" ca="1" si="17"/>
        <v>-49.81152627164154</v>
      </c>
      <c r="M67">
        <f t="shared" ca="1" si="15"/>
        <v>55.558161764705879</v>
      </c>
      <c r="N67">
        <f t="shared" ca="1" si="16"/>
        <v>33.545633169934639</v>
      </c>
      <c r="O67" s="12"/>
    </row>
    <row r="68" spans="1:15" x14ac:dyDescent="0.25">
      <c r="A68" s="4">
        <f t="shared" si="10"/>
        <v>0.43333333333333335</v>
      </c>
      <c r="B68" s="3">
        <f>Params!D$29+HOUR(A68-Params!C$29)*3600+MINUTE(A68-Params!C$29)*60+SECOND(A68-Params!C$29)</f>
        <v>1553301440</v>
      </c>
      <c r="C68">
        <f t="shared" si="6"/>
        <v>3</v>
      </c>
      <c r="D68">
        <f t="shared" ca="1" si="11"/>
        <v>48</v>
      </c>
      <c r="E68">
        <f t="shared" ca="1" si="12"/>
        <v>37479.849367823525</v>
      </c>
      <c r="F68">
        <f t="shared" ca="1" si="13"/>
        <v>-31659.946429647054</v>
      </c>
      <c r="G68">
        <f t="shared" ca="1" si="14"/>
        <v>6400.8</v>
      </c>
      <c r="H68" s="9">
        <f t="shared" ca="1" si="17"/>
        <v>-156.1649063217647</v>
      </c>
      <c r="I68" s="9">
        <f t="shared" ca="1" si="17"/>
        <v>131.91573570352941</v>
      </c>
      <c r="J68" s="9">
        <f t="shared" ca="1" si="17"/>
        <v>0</v>
      </c>
      <c r="K68" s="9">
        <f t="shared" ca="1" si="17"/>
        <v>204.42416513878436</v>
      </c>
      <c r="L68" s="9">
        <f t="shared" ca="1" si="17"/>
        <v>-49.81152627164154</v>
      </c>
      <c r="M68">
        <f t="shared" ca="1" si="15"/>
        <v>55.564117647058822</v>
      </c>
      <c r="N68">
        <f t="shared" ca="1" si="16"/>
        <v>33.533137254901959</v>
      </c>
      <c r="O68" s="12"/>
    </row>
    <row r="69" spans="1:15" x14ac:dyDescent="0.25">
      <c r="A69" s="4">
        <f t="shared" si="10"/>
        <v>0.43339120370370371</v>
      </c>
      <c r="B69" s="3">
        <f>Params!D$29+HOUR(A69-Params!C$29)*3600+MINUTE(A69-Params!C$29)*60+SECOND(A69-Params!C$29)</f>
        <v>1553301445</v>
      </c>
      <c r="C69">
        <f t="shared" si="6"/>
        <v>3</v>
      </c>
      <c r="D69">
        <f t="shared" ca="1" si="11"/>
        <v>48</v>
      </c>
      <c r="E69">
        <f t="shared" ca="1" si="12"/>
        <v>36699.024836214703</v>
      </c>
      <c r="F69">
        <f t="shared" ca="1" si="13"/>
        <v>-31000.367751129408</v>
      </c>
      <c r="G69">
        <f t="shared" ca="1" si="14"/>
        <v>6400.8</v>
      </c>
      <c r="H69" s="9">
        <f t="shared" ca="1" si="17"/>
        <v>-156.1649063217647</v>
      </c>
      <c r="I69" s="9">
        <f t="shared" ca="1" si="17"/>
        <v>131.91573570352941</v>
      </c>
      <c r="J69" s="9">
        <f t="shared" ca="1" si="17"/>
        <v>0</v>
      </c>
      <c r="K69" s="9">
        <f t="shared" ca="1" si="17"/>
        <v>204.42416513878436</v>
      </c>
      <c r="L69" s="9">
        <f t="shared" ca="1" si="17"/>
        <v>-49.81152627164154</v>
      </c>
      <c r="M69">
        <f t="shared" ca="1" si="15"/>
        <v>55.570073529411758</v>
      </c>
      <c r="N69">
        <f t="shared" ca="1" si="16"/>
        <v>33.520641339869279</v>
      </c>
      <c r="O69" s="12"/>
    </row>
    <row r="70" spans="1:15" x14ac:dyDescent="0.25">
      <c r="A70" s="4">
        <f t="shared" si="10"/>
        <v>0.43344907407407413</v>
      </c>
      <c r="B70" s="3">
        <f>Params!D$29+HOUR(A70-Params!C$29)*3600+MINUTE(A70-Params!C$29)*60+SECOND(A70-Params!C$29)</f>
        <v>1553301450</v>
      </c>
      <c r="C70">
        <f t="shared" si="6"/>
        <v>3</v>
      </c>
      <c r="D70">
        <f t="shared" ca="1" si="11"/>
        <v>48</v>
      </c>
      <c r="E70">
        <f t="shared" ca="1" si="12"/>
        <v>35918.200304605882</v>
      </c>
      <c r="F70">
        <f t="shared" ca="1" si="13"/>
        <v>-30340.789072611762</v>
      </c>
      <c r="G70">
        <f t="shared" ca="1" si="14"/>
        <v>6400.8</v>
      </c>
      <c r="H70" s="9">
        <f t="shared" ca="1" si="17"/>
        <v>-156.1649063217647</v>
      </c>
      <c r="I70" s="9">
        <f t="shared" ca="1" si="17"/>
        <v>131.91573570352941</v>
      </c>
      <c r="J70" s="9">
        <f t="shared" ca="1" si="17"/>
        <v>0</v>
      </c>
      <c r="K70" s="9">
        <f t="shared" ca="1" si="17"/>
        <v>204.42416513878436</v>
      </c>
      <c r="L70" s="9">
        <f t="shared" ca="1" si="17"/>
        <v>-49.81152627164154</v>
      </c>
      <c r="M70">
        <f t="shared" ca="1" si="15"/>
        <v>55.576029411764701</v>
      </c>
      <c r="N70">
        <f t="shared" ca="1" si="16"/>
        <v>33.508145424836599</v>
      </c>
      <c r="O70" s="12"/>
    </row>
    <row r="71" spans="1:15" x14ac:dyDescent="0.25">
      <c r="A71" s="4">
        <f t="shared" si="10"/>
        <v>0.43350694444444443</v>
      </c>
      <c r="B71" s="3">
        <f>Params!D$29+HOUR(A71-Params!C$29)*3600+MINUTE(A71-Params!C$29)*60+SECOND(A71-Params!C$29)</f>
        <v>1553301455</v>
      </c>
      <c r="C71">
        <f t="shared" si="6"/>
        <v>3</v>
      </c>
      <c r="D71">
        <f t="shared" ca="1" si="11"/>
        <v>48</v>
      </c>
      <c r="E71">
        <f t="shared" ca="1" si="12"/>
        <v>35137.375772997053</v>
      </c>
      <c r="F71">
        <f t="shared" ca="1" si="13"/>
        <v>-29681.210394094116</v>
      </c>
      <c r="G71">
        <f t="shared" ca="1" si="14"/>
        <v>6400.8</v>
      </c>
      <c r="H71" s="9">
        <f t="shared" ca="1" si="17"/>
        <v>-156.1649063217647</v>
      </c>
      <c r="I71" s="9">
        <f t="shared" ca="1" si="17"/>
        <v>131.91573570352941</v>
      </c>
      <c r="J71" s="9">
        <f t="shared" ca="1" si="17"/>
        <v>0</v>
      </c>
      <c r="K71" s="9">
        <f t="shared" ca="1" si="17"/>
        <v>204.42416513878436</v>
      </c>
      <c r="L71" s="9">
        <f t="shared" ca="1" si="17"/>
        <v>-49.81152627164154</v>
      </c>
      <c r="M71">
        <f t="shared" ca="1" si="15"/>
        <v>55.581985294117644</v>
      </c>
      <c r="N71">
        <f t="shared" ca="1" si="16"/>
        <v>33.495649509803918</v>
      </c>
    </row>
    <row r="72" spans="1:15" x14ac:dyDescent="0.25">
      <c r="A72" s="4">
        <f t="shared" si="10"/>
        <v>0.43356481481481479</v>
      </c>
      <c r="B72" s="3">
        <f>Params!D$29+HOUR(A72-Params!C$29)*3600+MINUTE(A72-Params!C$29)*60+SECOND(A72-Params!C$29)</f>
        <v>1553301460</v>
      </c>
      <c r="C72">
        <f t="shared" si="6"/>
        <v>3</v>
      </c>
      <c r="D72">
        <f t="shared" ca="1" si="11"/>
        <v>48</v>
      </c>
      <c r="E72">
        <f t="shared" ca="1" si="12"/>
        <v>34356.551241388232</v>
      </c>
      <c r="F72">
        <f t="shared" ca="1" si="13"/>
        <v>-29021.63171557647</v>
      </c>
      <c r="G72">
        <f t="shared" ca="1" si="14"/>
        <v>6400.8</v>
      </c>
      <c r="H72" s="9">
        <f t="shared" ca="1" si="17"/>
        <v>-156.1649063217647</v>
      </c>
      <c r="I72" s="9">
        <f t="shared" ca="1" si="17"/>
        <v>131.91573570352941</v>
      </c>
      <c r="J72" s="9">
        <f t="shared" ca="1" si="17"/>
        <v>0</v>
      </c>
      <c r="K72" s="9">
        <f t="shared" ca="1" si="17"/>
        <v>204.42416513878436</v>
      </c>
      <c r="L72" s="9">
        <f t="shared" ca="1" si="17"/>
        <v>-49.81152627164154</v>
      </c>
      <c r="M72">
        <f t="shared" ca="1" si="15"/>
        <v>55.587941176470586</v>
      </c>
      <c r="N72">
        <f t="shared" ca="1" si="16"/>
        <v>33.483153594771238</v>
      </c>
    </row>
    <row r="73" spans="1:15" x14ac:dyDescent="0.25">
      <c r="A73" s="4">
        <f t="shared" si="10"/>
        <v>0.43362268518518521</v>
      </c>
      <c r="B73" s="3">
        <f>Params!D$29+HOUR(A73-Params!C$29)*3600+MINUTE(A73-Params!C$29)*60+SECOND(A73-Params!C$29)</f>
        <v>1553301465</v>
      </c>
      <c r="C73">
        <f t="shared" ref="C73:C136" si="18">_xlfn.IFNA(VLOOKUP(A73,A$2:D$4,4,FALSE),C72)</f>
        <v>3</v>
      </c>
      <c r="D73">
        <f t="shared" ca="1" si="11"/>
        <v>48</v>
      </c>
      <c r="E73">
        <f t="shared" ca="1" si="12"/>
        <v>33575.72670977941</v>
      </c>
      <c r="F73">
        <f t="shared" ca="1" si="13"/>
        <v>-28362.05303705882</v>
      </c>
      <c r="G73">
        <f t="shared" ca="1" si="14"/>
        <v>6400.8</v>
      </c>
      <c r="H73" s="9">
        <f t="shared" ca="1" si="17"/>
        <v>-156.1649063217647</v>
      </c>
      <c r="I73" s="9">
        <f t="shared" ca="1" si="17"/>
        <v>131.91573570352941</v>
      </c>
      <c r="J73" s="9">
        <f t="shared" ca="1" si="17"/>
        <v>0</v>
      </c>
      <c r="K73" s="9">
        <f t="shared" ca="1" si="17"/>
        <v>204.42416513878436</v>
      </c>
      <c r="L73" s="9">
        <f t="shared" ca="1" si="17"/>
        <v>-49.81152627164154</v>
      </c>
      <c r="M73">
        <f t="shared" ca="1" si="15"/>
        <v>55.593897058823522</v>
      </c>
      <c r="N73">
        <f t="shared" ca="1" si="16"/>
        <v>33.470657679738558</v>
      </c>
    </row>
    <row r="74" spans="1:15" x14ac:dyDescent="0.25">
      <c r="A74" s="4">
        <f t="shared" ref="A74:A116" si="19">TIME(HOUR(A73),MINUTE(A73),SECOND(A73)+5)</f>
        <v>0.43368055555555557</v>
      </c>
      <c r="B74" s="3">
        <f>Params!D$29+HOUR(A74-Params!C$29)*3600+MINUTE(A74-Params!C$29)*60+SECOND(A74-Params!C$29)</f>
        <v>1553301470</v>
      </c>
      <c r="C74">
        <f t="shared" si="18"/>
        <v>3</v>
      </c>
      <c r="D74">
        <f t="shared" ref="D74:D116" ca="1" si="20">IF(A74=INDIRECT("A"&amp;C74),ROW(),D73)</f>
        <v>48</v>
      </c>
      <c r="E74">
        <f t="shared" ref="E74:E116" ca="1" si="21">INDIRECT("E$"&amp;C74)+INDIRECT("H$"&amp;C74)*($B74-INDIRECT("B$"&amp;D74))</f>
        <v>32794.902178170581</v>
      </c>
      <c r="F74">
        <f t="shared" ref="F74:F116" ca="1" si="22">INDIRECT("F$"&amp;C74)+INDIRECT("I$"&amp;C74)*($B74-INDIRECT("B$"&amp;D74))</f>
        <v>-27702.474358541174</v>
      </c>
      <c r="G74">
        <f t="shared" ref="G74:G116" ca="1" si="23">INDIRECT("G$"&amp;C74)+INDIRECT("J$"&amp;C74)*($B74-INDIRECT("B$"&amp;D74))</f>
        <v>6400.8</v>
      </c>
      <c r="H74" s="9">
        <f t="shared" ca="1" si="17"/>
        <v>-156.1649063217647</v>
      </c>
      <c r="I74" s="9">
        <f t="shared" ca="1" si="17"/>
        <v>131.91573570352941</v>
      </c>
      <c r="J74" s="9">
        <f t="shared" ca="1" si="17"/>
        <v>0</v>
      </c>
      <c r="K74" s="9">
        <f t="shared" ca="1" si="17"/>
        <v>204.42416513878436</v>
      </c>
      <c r="L74" s="9">
        <f t="shared" ca="1" si="17"/>
        <v>-49.81152627164154</v>
      </c>
      <c r="M74">
        <f t="shared" ref="M74:M116" ca="1" si="24">INDIRECT("M$"&amp;C74)+INDIRECT("O$"&amp;C74)*($B74-INDIRECT("B$"&amp;D74))</f>
        <v>55.599852941176465</v>
      </c>
      <c r="N74">
        <f t="shared" ref="N74:N116" ca="1" si="25">INDIRECT("N$"&amp;C74)+INDIRECT("P$"&amp;C74)*($B74-INDIRECT("B$"&amp;D74))</f>
        <v>33.458161764705885</v>
      </c>
    </row>
    <row r="75" spans="1:15" x14ac:dyDescent="0.25">
      <c r="A75" s="4">
        <f t="shared" si="19"/>
        <v>0.43373842592592587</v>
      </c>
      <c r="B75" s="3">
        <f>Params!D$29+HOUR(A75-Params!C$29)*3600+MINUTE(A75-Params!C$29)*60+SECOND(A75-Params!C$29)</f>
        <v>1553301475</v>
      </c>
      <c r="C75">
        <f t="shared" si="18"/>
        <v>3</v>
      </c>
      <c r="D75">
        <f t="shared" ca="1" si="20"/>
        <v>48</v>
      </c>
      <c r="E75">
        <f t="shared" ca="1" si="21"/>
        <v>32014.07764656176</v>
      </c>
      <c r="F75">
        <f t="shared" ca="1" si="22"/>
        <v>-27042.895680023528</v>
      </c>
      <c r="G75">
        <f t="shared" ca="1" si="23"/>
        <v>6400.8</v>
      </c>
      <c r="H75" s="9">
        <f t="shared" ca="1" si="17"/>
        <v>-156.1649063217647</v>
      </c>
      <c r="I75" s="9">
        <f t="shared" ca="1" si="17"/>
        <v>131.91573570352941</v>
      </c>
      <c r="J75" s="9">
        <f t="shared" ca="1" si="17"/>
        <v>0</v>
      </c>
      <c r="K75" s="9">
        <f t="shared" ca="1" si="17"/>
        <v>204.42416513878436</v>
      </c>
      <c r="L75" s="9">
        <f t="shared" ca="1" si="17"/>
        <v>-49.81152627164154</v>
      </c>
      <c r="M75">
        <f t="shared" ca="1" si="24"/>
        <v>55.605808823529408</v>
      </c>
      <c r="N75">
        <f t="shared" ca="1" si="25"/>
        <v>33.445665849673205</v>
      </c>
    </row>
    <row r="76" spans="1:15" x14ac:dyDescent="0.25">
      <c r="A76" s="4">
        <f t="shared" si="19"/>
        <v>0.43379629629629629</v>
      </c>
      <c r="B76" s="3">
        <f>Params!D$29+HOUR(A76-Params!C$29)*3600+MINUTE(A76-Params!C$29)*60+SECOND(A76-Params!C$29)</f>
        <v>1553301480</v>
      </c>
      <c r="C76">
        <f t="shared" si="18"/>
        <v>3</v>
      </c>
      <c r="D76">
        <f t="shared" ca="1" si="20"/>
        <v>48</v>
      </c>
      <c r="E76">
        <f t="shared" ca="1" si="21"/>
        <v>31233.253114952939</v>
      </c>
      <c r="F76">
        <f t="shared" ca="1" si="22"/>
        <v>-26383.317001505879</v>
      </c>
      <c r="G76">
        <f t="shared" ca="1" si="23"/>
        <v>6400.8</v>
      </c>
      <c r="H76" s="9">
        <f t="shared" ref="H76:L116" ca="1" si="26">INDIRECT(ADDRESS($C76,COLUMN()))</f>
        <v>-156.1649063217647</v>
      </c>
      <c r="I76" s="9">
        <f t="shared" ca="1" si="26"/>
        <v>131.91573570352941</v>
      </c>
      <c r="J76" s="9">
        <f t="shared" ca="1" si="26"/>
        <v>0</v>
      </c>
      <c r="K76" s="9">
        <f t="shared" ca="1" si="26"/>
        <v>204.42416513878436</v>
      </c>
      <c r="L76" s="9">
        <f t="shared" ca="1" si="26"/>
        <v>-49.81152627164154</v>
      </c>
      <c r="M76">
        <f t="shared" ca="1" si="24"/>
        <v>55.611764705882351</v>
      </c>
      <c r="N76">
        <f t="shared" ca="1" si="25"/>
        <v>33.433169934640524</v>
      </c>
    </row>
    <row r="77" spans="1:15" x14ac:dyDescent="0.25">
      <c r="A77" s="4">
        <f t="shared" si="19"/>
        <v>0.43385416666666665</v>
      </c>
      <c r="B77" s="3">
        <f>Params!D$29+HOUR(A77-Params!C$29)*3600+MINUTE(A77-Params!C$29)*60+SECOND(A77-Params!C$29)</f>
        <v>1553301485</v>
      </c>
      <c r="C77">
        <f t="shared" si="18"/>
        <v>3</v>
      </c>
      <c r="D77">
        <f t="shared" ca="1" si="20"/>
        <v>48</v>
      </c>
      <c r="E77">
        <f t="shared" ca="1" si="21"/>
        <v>30452.428583344114</v>
      </c>
      <c r="F77">
        <f t="shared" ca="1" si="22"/>
        <v>-25723.738322988233</v>
      </c>
      <c r="G77">
        <f t="shared" ca="1" si="23"/>
        <v>6400.8</v>
      </c>
      <c r="H77" s="9">
        <f t="shared" ca="1" si="26"/>
        <v>-156.1649063217647</v>
      </c>
      <c r="I77" s="9">
        <f t="shared" ca="1" si="26"/>
        <v>131.91573570352941</v>
      </c>
      <c r="J77" s="9">
        <f t="shared" ca="1" si="26"/>
        <v>0</v>
      </c>
      <c r="K77" s="9">
        <f t="shared" ca="1" si="26"/>
        <v>204.42416513878436</v>
      </c>
      <c r="L77" s="9">
        <f t="shared" ca="1" si="26"/>
        <v>-49.81152627164154</v>
      </c>
      <c r="M77">
        <f t="shared" ca="1" si="24"/>
        <v>55.617720588235294</v>
      </c>
      <c r="N77">
        <f t="shared" ca="1" si="25"/>
        <v>33.420674019607844</v>
      </c>
    </row>
    <row r="78" spans="1:15" x14ac:dyDescent="0.25">
      <c r="A78" s="4">
        <f t="shared" si="19"/>
        <v>0.43391203703703707</v>
      </c>
      <c r="B78" s="3">
        <f>Params!D$29+HOUR(A78-Params!C$29)*3600+MINUTE(A78-Params!C$29)*60+SECOND(A78-Params!C$29)</f>
        <v>1553301490</v>
      </c>
      <c r="C78">
        <f t="shared" si="18"/>
        <v>3</v>
      </c>
      <c r="D78">
        <f t="shared" ca="1" si="20"/>
        <v>48</v>
      </c>
      <c r="E78">
        <f t="shared" ca="1" si="21"/>
        <v>29671.604051735292</v>
      </c>
      <c r="F78">
        <f t="shared" ca="1" si="22"/>
        <v>-25064.159644470586</v>
      </c>
      <c r="G78">
        <f t="shared" ca="1" si="23"/>
        <v>6400.8</v>
      </c>
      <c r="H78" s="9">
        <f t="shared" ca="1" si="26"/>
        <v>-156.1649063217647</v>
      </c>
      <c r="I78" s="9">
        <f t="shared" ca="1" si="26"/>
        <v>131.91573570352941</v>
      </c>
      <c r="J78" s="9">
        <f t="shared" ca="1" si="26"/>
        <v>0</v>
      </c>
      <c r="K78" s="9">
        <f t="shared" ca="1" si="26"/>
        <v>204.42416513878436</v>
      </c>
      <c r="L78" s="9">
        <f t="shared" ca="1" si="26"/>
        <v>-49.81152627164154</v>
      </c>
      <c r="M78">
        <f t="shared" ca="1" si="24"/>
        <v>55.623676470588229</v>
      </c>
      <c r="N78">
        <f t="shared" ca="1" si="25"/>
        <v>33.408178104575164</v>
      </c>
    </row>
    <row r="79" spans="1:15" x14ac:dyDescent="0.25">
      <c r="A79" s="4">
        <f t="shared" si="19"/>
        <v>0.43396990740740743</v>
      </c>
      <c r="B79" s="3">
        <f>Params!D$29+HOUR(A79-Params!C$29)*3600+MINUTE(A79-Params!C$29)*60+SECOND(A79-Params!C$29)</f>
        <v>1553301495</v>
      </c>
      <c r="C79">
        <f t="shared" si="18"/>
        <v>3</v>
      </c>
      <c r="D79">
        <f t="shared" ca="1" si="20"/>
        <v>48</v>
      </c>
      <c r="E79">
        <f t="shared" ca="1" si="21"/>
        <v>28890.779520126467</v>
      </c>
      <c r="F79">
        <f t="shared" ca="1" si="22"/>
        <v>-24404.58096595294</v>
      </c>
      <c r="G79">
        <f t="shared" ca="1" si="23"/>
        <v>6400.8</v>
      </c>
      <c r="H79" s="9">
        <f t="shared" ca="1" si="26"/>
        <v>-156.1649063217647</v>
      </c>
      <c r="I79" s="9">
        <f t="shared" ca="1" si="26"/>
        <v>131.91573570352941</v>
      </c>
      <c r="J79" s="9">
        <f t="shared" ca="1" si="26"/>
        <v>0</v>
      </c>
      <c r="K79" s="9">
        <f t="shared" ca="1" si="26"/>
        <v>204.42416513878436</v>
      </c>
      <c r="L79" s="9">
        <f t="shared" ca="1" si="26"/>
        <v>-49.81152627164154</v>
      </c>
      <c r="M79">
        <f t="shared" ca="1" si="24"/>
        <v>55.629632352941172</v>
      </c>
      <c r="N79">
        <f t="shared" ca="1" si="25"/>
        <v>33.395682189542484</v>
      </c>
    </row>
    <row r="80" spans="1:15" x14ac:dyDescent="0.25">
      <c r="A80" s="4">
        <f t="shared" si="19"/>
        <v>0.43402777777777773</v>
      </c>
      <c r="B80" s="3">
        <f>Params!D$29+HOUR(A80-Params!C$29)*3600+MINUTE(A80-Params!C$29)*60+SECOND(A80-Params!C$29)</f>
        <v>1553301500</v>
      </c>
      <c r="C80">
        <f t="shared" si="18"/>
        <v>3</v>
      </c>
      <c r="D80">
        <f t="shared" ca="1" si="20"/>
        <v>48</v>
      </c>
      <c r="E80">
        <f t="shared" ca="1" si="21"/>
        <v>28109.954988517646</v>
      </c>
      <c r="F80">
        <f t="shared" ca="1" si="22"/>
        <v>-23745.002287435291</v>
      </c>
      <c r="G80">
        <f t="shared" ca="1" si="23"/>
        <v>6400.8</v>
      </c>
      <c r="H80" s="9">
        <f t="shared" ca="1" si="26"/>
        <v>-156.1649063217647</v>
      </c>
      <c r="I80" s="9">
        <f t="shared" ca="1" si="26"/>
        <v>131.91573570352941</v>
      </c>
      <c r="J80" s="9">
        <f t="shared" ca="1" si="26"/>
        <v>0</v>
      </c>
      <c r="K80" s="9">
        <f t="shared" ca="1" si="26"/>
        <v>204.42416513878436</v>
      </c>
      <c r="L80" s="9">
        <f t="shared" ca="1" si="26"/>
        <v>-49.81152627164154</v>
      </c>
      <c r="M80">
        <f t="shared" ca="1" si="24"/>
        <v>55.635588235294115</v>
      </c>
      <c r="N80">
        <f t="shared" ca="1" si="25"/>
        <v>33.383186274509804</v>
      </c>
    </row>
    <row r="81" spans="1:14" x14ac:dyDescent="0.25">
      <c r="A81" s="4">
        <f t="shared" si="19"/>
        <v>0.43408564814814815</v>
      </c>
      <c r="B81" s="3">
        <f>Params!D$29+HOUR(A81-Params!C$29)*3600+MINUTE(A81-Params!C$29)*60+SECOND(A81-Params!C$29)</f>
        <v>1553301505</v>
      </c>
      <c r="C81">
        <f t="shared" si="18"/>
        <v>3</v>
      </c>
      <c r="D81">
        <f t="shared" ca="1" si="20"/>
        <v>48</v>
      </c>
      <c r="E81">
        <f t="shared" ca="1" si="21"/>
        <v>27329.130456908821</v>
      </c>
      <c r="F81">
        <f t="shared" ca="1" si="22"/>
        <v>-23085.423608917645</v>
      </c>
      <c r="G81">
        <f t="shared" ca="1" si="23"/>
        <v>6400.8</v>
      </c>
      <c r="H81" s="9">
        <f t="shared" ca="1" si="26"/>
        <v>-156.1649063217647</v>
      </c>
      <c r="I81" s="9">
        <f t="shared" ca="1" si="26"/>
        <v>131.91573570352941</v>
      </c>
      <c r="J81" s="9">
        <f t="shared" ca="1" si="26"/>
        <v>0</v>
      </c>
      <c r="K81" s="9">
        <f t="shared" ca="1" si="26"/>
        <v>204.42416513878436</v>
      </c>
      <c r="L81" s="9">
        <f t="shared" ca="1" si="26"/>
        <v>-49.81152627164154</v>
      </c>
      <c r="M81">
        <f t="shared" ca="1" si="24"/>
        <v>55.641544117647058</v>
      </c>
      <c r="N81">
        <f t="shared" ca="1" si="25"/>
        <v>33.370690359477123</v>
      </c>
    </row>
    <row r="82" spans="1:14" x14ac:dyDescent="0.25">
      <c r="A82" s="4">
        <f t="shared" si="19"/>
        <v>0.43414351851851851</v>
      </c>
      <c r="B82" s="3">
        <f>Params!D$29+HOUR(A82-Params!C$29)*3600+MINUTE(A82-Params!C$29)*60+SECOND(A82-Params!C$29)</f>
        <v>1553301510</v>
      </c>
      <c r="C82">
        <f t="shared" si="18"/>
        <v>3</v>
      </c>
      <c r="D82">
        <f t="shared" ca="1" si="20"/>
        <v>48</v>
      </c>
      <c r="E82">
        <f t="shared" ca="1" si="21"/>
        <v>26548.305925299996</v>
      </c>
      <c r="F82">
        <f t="shared" ca="1" si="22"/>
        <v>-22425.844930399999</v>
      </c>
      <c r="G82">
        <f t="shared" ca="1" si="23"/>
        <v>6400.8</v>
      </c>
      <c r="H82" s="9">
        <f t="shared" ca="1" si="26"/>
        <v>-156.1649063217647</v>
      </c>
      <c r="I82" s="9">
        <f t="shared" ca="1" si="26"/>
        <v>131.91573570352941</v>
      </c>
      <c r="J82" s="9">
        <f t="shared" ca="1" si="26"/>
        <v>0</v>
      </c>
      <c r="K82" s="9">
        <f t="shared" ca="1" si="26"/>
        <v>204.42416513878436</v>
      </c>
      <c r="L82" s="9">
        <f t="shared" ca="1" si="26"/>
        <v>-49.81152627164154</v>
      </c>
      <c r="M82">
        <f t="shared" ca="1" si="24"/>
        <v>55.647499999999994</v>
      </c>
      <c r="N82">
        <f t="shared" ca="1" si="25"/>
        <v>33.358194444444443</v>
      </c>
    </row>
    <row r="83" spans="1:14" x14ac:dyDescent="0.25">
      <c r="A83" s="4">
        <f t="shared" si="19"/>
        <v>0.43420138888888887</v>
      </c>
      <c r="B83" s="3">
        <f>Params!D$29+HOUR(A83-Params!C$29)*3600+MINUTE(A83-Params!C$29)*60+SECOND(A83-Params!C$29)</f>
        <v>1553301515</v>
      </c>
      <c r="C83">
        <f t="shared" si="18"/>
        <v>3</v>
      </c>
      <c r="D83">
        <f t="shared" ca="1" si="20"/>
        <v>48</v>
      </c>
      <c r="E83">
        <f t="shared" ca="1" si="21"/>
        <v>25767.481393691174</v>
      </c>
      <c r="F83">
        <f t="shared" ca="1" si="22"/>
        <v>-21766.266251882349</v>
      </c>
      <c r="G83">
        <f t="shared" ca="1" si="23"/>
        <v>6400.8</v>
      </c>
      <c r="H83" s="9">
        <f t="shared" ca="1" si="26"/>
        <v>-156.1649063217647</v>
      </c>
      <c r="I83" s="9">
        <f t="shared" ca="1" si="26"/>
        <v>131.91573570352941</v>
      </c>
      <c r="J83" s="9">
        <f t="shared" ca="1" si="26"/>
        <v>0</v>
      </c>
      <c r="K83" s="9">
        <f t="shared" ca="1" si="26"/>
        <v>204.42416513878436</v>
      </c>
      <c r="L83" s="9">
        <f t="shared" ca="1" si="26"/>
        <v>-49.81152627164154</v>
      </c>
      <c r="M83">
        <f t="shared" ca="1" si="24"/>
        <v>55.653455882352937</v>
      </c>
      <c r="N83">
        <f t="shared" ca="1" si="25"/>
        <v>33.345698529411763</v>
      </c>
    </row>
    <row r="84" spans="1:14" x14ac:dyDescent="0.25">
      <c r="A84" s="4">
        <f t="shared" si="19"/>
        <v>0.43425925925925929</v>
      </c>
      <c r="B84" s="3">
        <f>Params!D$29+HOUR(A84-Params!C$29)*3600+MINUTE(A84-Params!C$29)*60+SECOND(A84-Params!C$29)</f>
        <v>1553301520</v>
      </c>
      <c r="C84">
        <f t="shared" si="18"/>
        <v>3</v>
      </c>
      <c r="D84">
        <f t="shared" ca="1" si="20"/>
        <v>48</v>
      </c>
      <c r="E84">
        <f t="shared" ca="1" si="21"/>
        <v>24986.656862082349</v>
      </c>
      <c r="F84">
        <f t="shared" ca="1" si="22"/>
        <v>-21106.687573364703</v>
      </c>
      <c r="G84">
        <f t="shared" ca="1" si="23"/>
        <v>6400.8</v>
      </c>
      <c r="H84" s="9">
        <f t="shared" ca="1" si="26"/>
        <v>-156.1649063217647</v>
      </c>
      <c r="I84" s="9">
        <f t="shared" ca="1" si="26"/>
        <v>131.91573570352941</v>
      </c>
      <c r="J84" s="9">
        <f t="shared" ca="1" si="26"/>
        <v>0</v>
      </c>
      <c r="K84" s="9">
        <f t="shared" ca="1" si="26"/>
        <v>204.42416513878436</v>
      </c>
      <c r="L84" s="9">
        <f t="shared" ca="1" si="26"/>
        <v>-49.81152627164154</v>
      </c>
      <c r="M84">
        <f t="shared" ca="1" si="24"/>
        <v>55.659411764705879</v>
      </c>
      <c r="N84">
        <f t="shared" ca="1" si="25"/>
        <v>33.333202614379083</v>
      </c>
    </row>
    <row r="85" spans="1:14" x14ac:dyDescent="0.25">
      <c r="A85" s="4">
        <f t="shared" si="19"/>
        <v>0.43431712962962959</v>
      </c>
      <c r="B85" s="3">
        <f>Params!D$29+HOUR(A85-Params!C$29)*3600+MINUTE(A85-Params!C$29)*60+SECOND(A85-Params!C$29)</f>
        <v>1553301525</v>
      </c>
      <c r="C85">
        <f t="shared" si="18"/>
        <v>3</v>
      </c>
      <c r="D85">
        <f t="shared" ca="1" si="20"/>
        <v>48</v>
      </c>
      <c r="E85">
        <f t="shared" ca="1" si="21"/>
        <v>24205.832330473528</v>
      </c>
      <c r="F85">
        <f t="shared" ca="1" si="22"/>
        <v>-20447.108894847057</v>
      </c>
      <c r="G85">
        <f t="shared" ca="1" si="23"/>
        <v>6400.8</v>
      </c>
      <c r="H85" s="9">
        <f t="shared" ca="1" si="26"/>
        <v>-156.1649063217647</v>
      </c>
      <c r="I85" s="9">
        <f t="shared" ca="1" si="26"/>
        <v>131.91573570352941</v>
      </c>
      <c r="J85" s="9">
        <f t="shared" ca="1" si="26"/>
        <v>0</v>
      </c>
      <c r="K85" s="9">
        <f t="shared" ca="1" si="26"/>
        <v>204.42416513878436</v>
      </c>
      <c r="L85" s="9">
        <f t="shared" ca="1" si="26"/>
        <v>-49.81152627164154</v>
      </c>
      <c r="M85">
        <f t="shared" ca="1" si="24"/>
        <v>55.665367647058822</v>
      </c>
      <c r="N85">
        <f t="shared" ca="1" si="25"/>
        <v>33.320706699346403</v>
      </c>
    </row>
    <row r="86" spans="1:14" x14ac:dyDescent="0.25">
      <c r="A86" s="4">
        <f t="shared" si="19"/>
        <v>0.43437500000000001</v>
      </c>
      <c r="B86" s="3">
        <f>Params!D$29+HOUR(A86-Params!C$29)*3600+MINUTE(A86-Params!C$29)*60+SECOND(A86-Params!C$29)</f>
        <v>1553301530</v>
      </c>
      <c r="C86">
        <f t="shared" si="18"/>
        <v>3</v>
      </c>
      <c r="D86">
        <f t="shared" ca="1" si="20"/>
        <v>48</v>
      </c>
      <c r="E86">
        <f t="shared" ca="1" si="21"/>
        <v>23425.007798864703</v>
      </c>
      <c r="F86">
        <f t="shared" ca="1" si="22"/>
        <v>-19787.530216329411</v>
      </c>
      <c r="G86">
        <f t="shared" ca="1" si="23"/>
        <v>6400.8</v>
      </c>
      <c r="H86" s="9">
        <f t="shared" ca="1" si="26"/>
        <v>-156.1649063217647</v>
      </c>
      <c r="I86" s="9">
        <f t="shared" ca="1" si="26"/>
        <v>131.91573570352941</v>
      </c>
      <c r="J86" s="9">
        <f t="shared" ca="1" si="26"/>
        <v>0</v>
      </c>
      <c r="K86" s="9">
        <f t="shared" ca="1" si="26"/>
        <v>204.42416513878436</v>
      </c>
      <c r="L86" s="9">
        <f t="shared" ca="1" si="26"/>
        <v>-49.81152627164154</v>
      </c>
      <c r="M86">
        <f t="shared" ca="1" si="24"/>
        <v>55.671323529411765</v>
      </c>
      <c r="N86">
        <f t="shared" ca="1" si="25"/>
        <v>33.308210784313722</v>
      </c>
    </row>
    <row r="87" spans="1:14" x14ac:dyDescent="0.25">
      <c r="A87" s="4">
        <f t="shared" si="19"/>
        <v>0.43443287037037037</v>
      </c>
      <c r="B87" s="3">
        <f>Params!D$29+HOUR(A87-Params!C$29)*3600+MINUTE(A87-Params!C$29)*60+SECOND(A87-Params!C$29)</f>
        <v>1553301535</v>
      </c>
      <c r="C87">
        <f t="shared" si="18"/>
        <v>3</v>
      </c>
      <c r="D87">
        <f t="shared" ca="1" si="20"/>
        <v>48</v>
      </c>
      <c r="E87">
        <f t="shared" ca="1" si="21"/>
        <v>22644.183267255878</v>
      </c>
      <c r="F87">
        <f t="shared" ca="1" si="22"/>
        <v>-19127.951537811761</v>
      </c>
      <c r="G87">
        <f t="shared" ca="1" si="23"/>
        <v>6400.8</v>
      </c>
      <c r="H87" s="9">
        <f t="shared" ca="1" si="26"/>
        <v>-156.1649063217647</v>
      </c>
      <c r="I87" s="9">
        <f t="shared" ca="1" si="26"/>
        <v>131.91573570352941</v>
      </c>
      <c r="J87" s="9">
        <f t="shared" ca="1" si="26"/>
        <v>0</v>
      </c>
      <c r="K87" s="9">
        <f t="shared" ca="1" si="26"/>
        <v>204.42416513878436</v>
      </c>
      <c r="L87" s="9">
        <f t="shared" ca="1" si="26"/>
        <v>-49.81152627164154</v>
      </c>
      <c r="M87">
        <f t="shared" ca="1" si="24"/>
        <v>55.677279411764701</v>
      </c>
      <c r="N87">
        <f t="shared" ca="1" si="25"/>
        <v>33.295714869281042</v>
      </c>
    </row>
    <row r="88" spans="1:14" x14ac:dyDescent="0.25">
      <c r="A88" s="4">
        <f t="shared" si="19"/>
        <v>0.43449074074074073</v>
      </c>
      <c r="B88" s="3">
        <f>Params!D$29+HOUR(A88-Params!C$29)*3600+MINUTE(A88-Params!C$29)*60+SECOND(A88-Params!C$29)</f>
        <v>1553301540</v>
      </c>
      <c r="C88">
        <f t="shared" si="18"/>
        <v>3</v>
      </c>
      <c r="D88">
        <f t="shared" ca="1" si="20"/>
        <v>48</v>
      </c>
      <c r="E88">
        <f t="shared" ca="1" si="21"/>
        <v>21863.358735647056</v>
      </c>
      <c r="F88">
        <f t="shared" ca="1" si="22"/>
        <v>-18468.372859294115</v>
      </c>
      <c r="G88">
        <f t="shared" ca="1" si="23"/>
        <v>6400.8</v>
      </c>
      <c r="H88" s="9">
        <f t="shared" ca="1" si="26"/>
        <v>-156.1649063217647</v>
      </c>
      <c r="I88" s="9">
        <f t="shared" ca="1" si="26"/>
        <v>131.91573570352941</v>
      </c>
      <c r="J88" s="9">
        <f t="shared" ca="1" si="26"/>
        <v>0</v>
      </c>
      <c r="K88" s="9">
        <f t="shared" ca="1" si="26"/>
        <v>204.42416513878436</v>
      </c>
      <c r="L88" s="9">
        <f t="shared" ca="1" si="26"/>
        <v>-49.81152627164154</v>
      </c>
      <c r="M88">
        <f t="shared" ca="1" si="24"/>
        <v>55.683235294117644</v>
      </c>
      <c r="N88">
        <f t="shared" ca="1" si="25"/>
        <v>33.283218954248362</v>
      </c>
    </row>
    <row r="89" spans="1:14" x14ac:dyDescent="0.25">
      <c r="A89" s="4">
        <f t="shared" si="19"/>
        <v>0.43454861111111115</v>
      </c>
      <c r="B89" s="3">
        <f>Params!D$29+HOUR(A89-Params!C$29)*3600+MINUTE(A89-Params!C$29)*60+SECOND(A89-Params!C$29)</f>
        <v>1553301545</v>
      </c>
      <c r="C89">
        <f t="shared" si="18"/>
        <v>3</v>
      </c>
      <c r="D89">
        <f t="shared" ca="1" si="20"/>
        <v>48</v>
      </c>
      <c r="E89">
        <f t="shared" ca="1" si="21"/>
        <v>21082.534204038231</v>
      </c>
      <c r="F89">
        <f t="shared" ca="1" si="22"/>
        <v>-17808.794180776469</v>
      </c>
      <c r="G89">
        <f t="shared" ca="1" si="23"/>
        <v>6400.8</v>
      </c>
      <c r="H89" s="9">
        <f t="shared" ca="1" si="26"/>
        <v>-156.1649063217647</v>
      </c>
      <c r="I89" s="9">
        <f t="shared" ca="1" si="26"/>
        <v>131.91573570352941</v>
      </c>
      <c r="J89" s="9">
        <f t="shared" ca="1" si="26"/>
        <v>0</v>
      </c>
      <c r="K89" s="9">
        <f t="shared" ca="1" si="26"/>
        <v>204.42416513878436</v>
      </c>
      <c r="L89" s="9">
        <f t="shared" ca="1" si="26"/>
        <v>-49.81152627164154</v>
      </c>
      <c r="M89">
        <f t="shared" ca="1" si="24"/>
        <v>55.689191176470587</v>
      </c>
      <c r="N89">
        <f t="shared" ca="1" si="25"/>
        <v>33.270723039215682</v>
      </c>
    </row>
    <row r="90" spans="1:14" x14ac:dyDescent="0.25">
      <c r="A90" s="4">
        <f t="shared" si="19"/>
        <v>0.43460648148148145</v>
      </c>
      <c r="B90" s="3">
        <f>Params!D$29+HOUR(A90-Params!C$29)*3600+MINUTE(A90-Params!C$29)*60+SECOND(A90-Params!C$29)</f>
        <v>1553301550</v>
      </c>
      <c r="C90">
        <f t="shared" si="18"/>
        <v>3</v>
      </c>
      <c r="D90">
        <f t="shared" ca="1" si="20"/>
        <v>48</v>
      </c>
      <c r="E90">
        <f t="shared" ca="1" si="21"/>
        <v>20301.70967242941</v>
      </c>
      <c r="F90">
        <f t="shared" ca="1" si="22"/>
        <v>-17149.215502258823</v>
      </c>
      <c r="G90">
        <f t="shared" ca="1" si="23"/>
        <v>6400.8</v>
      </c>
      <c r="H90" s="9">
        <f t="shared" ca="1" si="26"/>
        <v>-156.1649063217647</v>
      </c>
      <c r="I90" s="9">
        <f t="shared" ca="1" si="26"/>
        <v>131.91573570352941</v>
      </c>
      <c r="J90" s="9">
        <f t="shared" ca="1" si="26"/>
        <v>0</v>
      </c>
      <c r="K90" s="9">
        <f t="shared" ca="1" si="26"/>
        <v>204.42416513878436</v>
      </c>
      <c r="L90" s="9">
        <f t="shared" ca="1" si="26"/>
        <v>-49.81152627164154</v>
      </c>
      <c r="M90">
        <f t="shared" ca="1" si="24"/>
        <v>55.69514705882353</v>
      </c>
      <c r="N90">
        <f t="shared" ca="1" si="25"/>
        <v>33.258227124183001</v>
      </c>
    </row>
    <row r="91" spans="1:14" x14ac:dyDescent="0.25">
      <c r="A91" s="4">
        <f t="shared" si="19"/>
        <v>0.43466435185185182</v>
      </c>
      <c r="B91" s="3">
        <f>Params!D$29+HOUR(A91-Params!C$29)*3600+MINUTE(A91-Params!C$29)*60+SECOND(A91-Params!C$29)</f>
        <v>1553301555</v>
      </c>
      <c r="C91">
        <f t="shared" si="18"/>
        <v>3</v>
      </c>
      <c r="D91">
        <f t="shared" ca="1" si="20"/>
        <v>48</v>
      </c>
      <c r="E91">
        <f t="shared" ca="1" si="21"/>
        <v>19520.885140820588</v>
      </c>
      <c r="F91">
        <f t="shared" ca="1" si="22"/>
        <v>-16489.636823741173</v>
      </c>
      <c r="G91">
        <f t="shared" ca="1" si="23"/>
        <v>6400.8</v>
      </c>
      <c r="H91" s="9">
        <f t="shared" ca="1" si="26"/>
        <v>-156.1649063217647</v>
      </c>
      <c r="I91" s="9">
        <f t="shared" ca="1" si="26"/>
        <v>131.91573570352941</v>
      </c>
      <c r="J91" s="9">
        <f t="shared" ca="1" si="26"/>
        <v>0</v>
      </c>
      <c r="K91" s="9">
        <f t="shared" ca="1" si="26"/>
        <v>204.42416513878436</v>
      </c>
      <c r="L91" s="9">
        <f t="shared" ca="1" si="26"/>
        <v>-49.81152627164154</v>
      </c>
      <c r="M91">
        <f t="shared" ca="1" si="24"/>
        <v>55.701102941176472</v>
      </c>
      <c r="N91">
        <f t="shared" ca="1" si="25"/>
        <v>33.245731209150328</v>
      </c>
    </row>
    <row r="92" spans="1:14" x14ac:dyDescent="0.25">
      <c r="A92" s="4">
        <f t="shared" si="19"/>
        <v>0.43472222222222223</v>
      </c>
      <c r="B92" s="3">
        <f>Params!D$29+HOUR(A92-Params!C$29)*3600+MINUTE(A92-Params!C$29)*60+SECOND(A92-Params!C$29)</f>
        <v>1553301560</v>
      </c>
      <c r="C92">
        <f t="shared" si="18"/>
        <v>3</v>
      </c>
      <c r="D92">
        <f t="shared" ca="1" si="20"/>
        <v>48</v>
      </c>
      <c r="E92">
        <f t="shared" ca="1" si="21"/>
        <v>18740.06060921176</v>
      </c>
      <c r="F92">
        <f t="shared" ca="1" si="22"/>
        <v>-15830.058145223527</v>
      </c>
      <c r="G92">
        <f t="shared" ca="1" si="23"/>
        <v>6400.8</v>
      </c>
      <c r="H92" s="9">
        <f t="shared" ca="1" si="26"/>
        <v>-156.1649063217647</v>
      </c>
      <c r="I92" s="9">
        <f t="shared" ca="1" si="26"/>
        <v>131.91573570352941</v>
      </c>
      <c r="J92" s="9">
        <f t="shared" ca="1" si="26"/>
        <v>0</v>
      </c>
      <c r="K92" s="9">
        <f t="shared" ca="1" si="26"/>
        <v>204.42416513878436</v>
      </c>
      <c r="L92" s="9">
        <f t="shared" ca="1" si="26"/>
        <v>-49.81152627164154</v>
      </c>
      <c r="M92">
        <f t="shared" ca="1" si="24"/>
        <v>55.707058823529408</v>
      </c>
      <c r="N92">
        <f t="shared" ca="1" si="25"/>
        <v>33.233235294117648</v>
      </c>
    </row>
    <row r="93" spans="1:14" x14ac:dyDescent="0.25">
      <c r="A93" s="4">
        <f t="shared" si="19"/>
        <v>0.43478009259259259</v>
      </c>
      <c r="B93" s="3">
        <f>Params!D$29+HOUR(A93-Params!C$29)*3600+MINUTE(A93-Params!C$29)*60+SECOND(A93-Params!C$29)</f>
        <v>1553301565</v>
      </c>
      <c r="C93">
        <f t="shared" si="18"/>
        <v>3</v>
      </c>
      <c r="D93">
        <f t="shared" ca="1" si="20"/>
        <v>48</v>
      </c>
      <c r="E93">
        <f t="shared" ca="1" si="21"/>
        <v>17959.236077602938</v>
      </c>
      <c r="F93">
        <f t="shared" ca="1" si="22"/>
        <v>-15170.479466705881</v>
      </c>
      <c r="G93">
        <f t="shared" ca="1" si="23"/>
        <v>6400.8</v>
      </c>
      <c r="H93" s="9">
        <f t="shared" ca="1" si="26"/>
        <v>-156.1649063217647</v>
      </c>
      <c r="I93" s="9">
        <f t="shared" ca="1" si="26"/>
        <v>131.91573570352941</v>
      </c>
      <c r="J93" s="9">
        <f t="shared" ca="1" si="26"/>
        <v>0</v>
      </c>
      <c r="K93" s="9">
        <f t="shared" ca="1" si="26"/>
        <v>204.42416513878436</v>
      </c>
      <c r="L93" s="9">
        <f t="shared" ca="1" si="26"/>
        <v>-49.81152627164154</v>
      </c>
      <c r="M93">
        <f t="shared" ca="1" si="24"/>
        <v>55.713014705882351</v>
      </c>
      <c r="N93">
        <f t="shared" ca="1" si="25"/>
        <v>33.220739379084968</v>
      </c>
    </row>
    <row r="94" spans="1:14" x14ac:dyDescent="0.25">
      <c r="A94" s="4">
        <f t="shared" si="19"/>
        <v>0.43483796296296301</v>
      </c>
      <c r="B94" s="3">
        <f>Params!D$29+HOUR(A94-Params!C$29)*3600+MINUTE(A94-Params!C$29)*60+SECOND(A94-Params!C$29)</f>
        <v>1553301570</v>
      </c>
      <c r="C94">
        <f t="shared" si="18"/>
        <v>3</v>
      </c>
      <c r="D94">
        <f t="shared" ca="1" si="20"/>
        <v>48</v>
      </c>
      <c r="E94">
        <f t="shared" ca="1" si="21"/>
        <v>17178.411545994117</v>
      </c>
      <c r="F94">
        <f t="shared" ca="1" si="22"/>
        <v>-14510.900788188232</v>
      </c>
      <c r="G94">
        <f t="shared" ca="1" si="23"/>
        <v>6400.8</v>
      </c>
      <c r="H94" s="9">
        <f t="shared" ca="1" si="26"/>
        <v>-156.1649063217647</v>
      </c>
      <c r="I94" s="9">
        <f t="shared" ca="1" si="26"/>
        <v>131.91573570352941</v>
      </c>
      <c r="J94" s="9">
        <f t="shared" ca="1" si="26"/>
        <v>0</v>
      </c>
      <c r="K94" s="9">
        <f t="shared" ca="1" si="26"/>
        <v>204.42416513878436</v>
      </c>
      <c r="L94" s="9">
        <f t="shared" ca="1" si="26"/>
        <v>-49.81152627164154</v>
      </c>
      <c r="M94">
        <f t="shared" ca="1" si="24"/>
        <v>55.718970588235294</v>
      </c>
      <c r="N94">
        <f t="shared" ca="1" si="25"/>
        <v>33.208243464052288</v>
      </c>
    </row>
    <row r="95" spans="1:14" x14ac:dyDescent="0.25">
      <c r="A95" s="4">
        <f t="shared" si="19"/>
        <v>0.43489583333333331</v>
      </c>
      <c r="B95" s="3">
        <f>Params!D$29+HOUR(A95-Params!C$29)*3600+MINUTE(A95-Params!C$29)*60+SECOND(A95-Params!C$29)</f>
        <v>1553301575</v>
      </c>
      <c r="C95">
        <f t="shared" si="18"/>
        <v>3</v>
      </c>
      <c r="D95">
        <f t="shared" ca="1" si="20"/>
        <v>48</v>
      </c>
      <c r="E95">
        <f t="shared" ca="1" si="21"/>
        <v>16397.587014385288</v>
      </c>
      <c r="F95">
        <f t="shared" ca="1" si="22"/>
        <v>-13851.322109670586</v>
      </c>
      <c r="G95">
        <f t="shared" ca="1" si="23"/>
        <v>6400.8</v>
      </c>
      <c r="H95" s="9">
        <f t="shared" ca="1" si="26"/>
        <v>-156.1649063217647</v>
      </c>
      <c r="I95" s="9">
        <f t="shared" ca="1" si="26"/>
        <v>131.91573570352941</v>
      </c>
      <c r="J95" s="9">
        <f t="shared" ca="1" si="26"/>
        <v>0</v>
      </c>
      <c r="K95" s="9">
        <f t="shared" ca="1" si="26"/>
        <v>204.42416513878436</v>
      </c>
      <c r="L95" s="9">
        <f t="shared" ca="1" si="26"/>
        <v>-49.81152627164154</v>
      </c>
      <c r="M95">
        <f t="shared" ca="1" si="24"/>
        <v>55.724926470588237</v>
      </c>
      <c r="N95">
        <f t="shared" ca="1" si="25"/>
        <v>33.195747549019607</v>
      </c>
    </row>
    <row r="96" spans="1:14" x14ac:dyDescent="0.25">
      <c r="A96" s="4">
        <f t="shared" si="19"/>
        <v>0.43495370370370368</v>
      </c>
      <c r="B96" s="3">
        <f>Params!D$29+HOUR(A96-Params!C$29)*3600+MINUTE(A96-Params!C$29)*60+SECOND(A96-Params!C$29)</f>
        <v>1553301580</v>
      </c>
      <c r="C96">
        <f t="shared" si="18"/>
        <v>3</v>
      </c>
      <c r="D96">
        <f t="shared" ca="1" si="20"/>
        <v>48</v>
      </c>
      <c r="E96">
        <f t="shared" ca="1" si="21"/>
        <v>15616.762482776467</v>
      </c>
      <c r="F96">
        <f t="shared" ca="1" si="22"/>
        <v>-13191.74343115294</v>
      </c>
      <c r="G96">
        <f t="shared" ca="1" si="23"/>
        <v>6400.8</v>
      </c>
      <c r="H96" s="9">
        <f t="shared" ca="1" si="26"/>
        <v>-156.1649063217647</v>
      </c>
      <c r="I96" s="9">
        <f t="shared" ca="1" si="26"/>
        <v>131.91573570352941</v>
      </c>
      <c r="J96" s="9">
        <f t="shared" ca="1" si="26"/>
        <v>0</v>
      </c>
      <c r="K96" s="9">
        <f t="shared" ca="1" si="26"/>
        <v>204.42416513878436</v>
      </c>
      <c r="L96" s="9">
        <f t="shared" ca="1" si="26"/>
        <v>-49.81152627164154</v>
      </c>
      <c r="M96">
        <f t="shared" ca="1" si="24"/>
        <v>55.730882352941173</v>
      </c>
      <c r="N96">
        <f t="shared" ca="1" si="25"/>
        <v>33.183251633986927</v>
      </c>
    </row>
    <row r="97" spans="1:14" x14ac:dyDescent="0.25">
      <c r="A97" s="4">
        <f t="shared" si="19"/>
        <v>0.43501157407407409</v>
      </c>
      <c r="B97" s="3">
        <f>Params!D$29+HOUR(A97-Params!C$29)*3600+MINUTE(A97-Params!C$29)*60+SECOND(A97-Params!C$29)</f>
        <v>1553301585</v>
      </c>
      <c r="C97">
        <f t="shared" si="18"/>
        <v>3</v>
      </c>
      <c r="D97">
        <f t="shared" ca="1" si="20"/>
        <v>48</v>
      </c>
      <c r="E97">
        <f t="shared" ca="1" si="21"/>
        <v>14835.937951167645</v>
      </c>
      <c r="F97">
        <f t="shared" ca="1" si="22"/>
        <v>-12532.164752635294</v>
      </c>
      <c r="G97">
        <f t="shared" ca="1" si="23"/>
        <v>6400.8</v>
      </c>
      <c r="H97" s="9">
        <f t="shared" ca="1" si="26"/>
        <v>-156.1649063217647</v>
      </c>
      <c r="I97" s="9">
        <f t="shared" ca="1" si="26"/>
        <v>131.91573570352941</v>
      </c>
      <c r="J97" s="9">
        <f t="shared" ca="1" si="26"/>
        <v>0</v>
      </c>
      <c r="K97" s="9">
        <f t="shared" ca="1" si="26"/>
        <v>204.42416513878436</v>
      </c>
      <c r="L97" s="9">
        <f t="shared" ca="1" si="26"/>
        <v>-49.81152627164154</v>
      </c>
      <c r="M97">
        <f t="shared" ca="1" si="24"/>
        <v>55.736838235294115</v>
      </c>
      <c r="N97">
        <f t="shared" ca="1" si="25"/>
        <v>33.170755718954247</v>
      </c>
    </row>
    <row r="98" spans="1:14" x14ac:dyDescent="0.25">
      <c r="A98" s="4">
        <f t="shared" si="19"/>
        <v>0.43506944444444445</v>
      </c>
      <c r="B98" s="3">
        <f>Params!D$29+HOUR(A98-Params!C$29)*3600+MINUTE(A98-Params!C$29)*60+SECOND(A98-Params!C$29)</f>
        <v>1553301590</v>
      </c>
      <c r="C98">
        <f t="shared" si="18"/>
        <v>3</v>
      </c>
      <c r="D98">
        <f t="shared" ca="1" si="20"/>
        <v>48</v>
      </c>
      <c r="E98">
        <f t="shared" ca="1" si="21"/>
        <v>14055.113419558824</v>
      </c>
      <c r="F98">
        <f t="shared" ca="1" si="22"/>
        <v>-11872.586074117644</v>
      </c>
      <c r="G98">
        <f t="shared" ca="1" si="23"/>
        <v>6400.8</v>
      </c>
      <c r="H98" s="9">
        <f t="shared" ca="1" si="26"/>
        <v>-156.1649063217647</v>
      </c>
      <c r="I98" s="9">
        <f t="shared" ca="1" si="26"/>
        <v>131.91573570352941</v>
      </c>
      <c r="J98" s="9">
        <f t="shared" ca="1" si="26"/>
        <v>0</v>
      </c>
      <c r="K98" s="9">
        <f t="shared" ca="1" si="26"/>
        <v>204.42416513878436</v>
      </c>
      <c r="L98" s="9">
        <f t="shared" ca="1" si="26"/>
        <v>-49.81152627164154</v>
      </c>
      <c r="M98">
        <f t="shared" ca="1" si="24"/>
        <v>55.742794117647058</v>
      </c>
      <c r="N98">
        <f t="shared" ca="1" si="25"/>
        <v>33.158259803921567</v>
      </c>
    </row>
    <row r="99" spans="1:14" x14ac:dyDescent="0.25">
      <c r="A99" s="4">
        <f t="shared" si="19"/>
        <v>0.43512731481481487</v>
      </c>
      <c r="B99" s="3">
        <f>Params!D$29+HOUR(A99-Params!C$29)*3600+MINUTE(A99-Params!C$29)*60+SECOND(A99-Params!C$29)</f>
        <v>1553301595</v>
      </c>
      <c r="C99">
        <f t="shared" si="18"/>
        <v>3</v>
      </c>
      <c r="D99">
        <f t="shared" ca="1" si="20"/>
        <v>48</v>
      </c>
      <c r="E99">
        <f t="shared" ca="1" si="21"/>
        <v>13274.288887949995</v>
      </c>
      <c r="F99">
        <f t="shared" ca="1" si="22"/>
        <v>-11213.007395599998</v>
      </c>
      <c r="G99">
        <f t="shared" ca="1" si="23"/>
        <v>6400.8</v>
      </c>
      <c r="H99" s="9">
        <f t="shared" ca="1" si="26"/>
        <v>-156.1649063217647</v>
      </c>
      <c r="I99" s="9">
        <f t="shared" ca="1" si="26"/>
        <v>131.91573570352941</v>
      </c>
      <c r="J99" s="9">
        <f t="shared" ca="1" si="26"/>
        <v>0</v>
      </c>
      <c r="K99" s="9">
        <f t="shared" ca="1" si="26"/>
        <v>204.42416513878436</v>
      </c>
      <c r="L99" s="9">
        <f t="shared" ca="1" si="26"/>
        <v>-49.81152627164154</v>
      </c>
      <c r="M99">
        <f t="shared" ca="1" si="24"/>
        <v>55.748750000000001</v>
      </c>
      <c r="N99">
        <f t="shared" ca="1" si="25"/>
        <v>33.145763888888887</v>
      </c>
    </row>
    <row r="100" spans="1:14" x14ac:dyDescent="0.25">
      <c r="A100" s="4">
        <f t="shared" si="19"/>
        <v>0.43518518518518517</v>
      </c>
      <c r="B100" s="3">
        <f>Params!D$29+HOUR(A100-Params!C$29)*3600+MINUTE(A100-Params!C$29)*60+SECOND(A100-Params!C$29)</f>
        <v>1553301600</v>
      </c>
      <c r="C100">
        <f t="shared" si="18"/>
        <v>3</v>
      </c>
      <c r="D100">
        <f t="shared" ca="1" si="20"/>
        <v>48</v>
      </c>
      <c r="E100">
        <f t="shared" ca="1" si="21"/>
        <v>12493.464356341174</v>
      </c>
      <c r="F100">
        <f t="shared" ca="1" si="22"/>
        <v>-10553.428717082352</v>
      </c>
      <c r="G100">
        <f t="shared" ca="1" si="23"/>
        <v>6400.8</v>
      </c>
      <c r="H100" s="9">
        <f t="shared" ca="1" si="26"/>
        <v>-156.1649063217647</v>
      </c>
      <c r="I100" s="9">
        <f t="shared" ca="1" si="26"/>
        <v>131.91573570352941</v>
      </c>
      <c r="J100" s="9">
        <f t="shared" ca="1" si="26"/>
        <v>0</v>
      </c>
      <c r="K100" s="9">
        <f t="shared" ca="1" si="26"/>
        <v>204.42416513878436</v>
      </c>
      <c r="L100" s="9">
        <f t="shared" ca="1" si="26"/>
        <v>-49.81152627164154</v>
      </c>
      <c r="M100">
        <f t="shared" ca="1" si="24"/>
        <v>55.754705882352944</v>
      </c>
      <c r="N100">
        <f t="shared" ca="1" si="25"/>
        <v>33.133267973856206</v>
      </c>
    </row>
    <row r="101" spans="1:14" x14ac:dyDescent="0.25">
      <c r="A101" s="4">
        <f t="shared" si="19"/>
        <v>0.43524305555555554</v>
      </c>
      <c r="B101" s="3">
        <f>Params!D$29+HOUR(A101-Params!C$29)*3600+MINUTE(A101-Params!C$29)*60+SECOND(A101-Params!C$29)</f>
        <v>1553301605</v>
      </c>
      <c r="C101">
        <f t="shared" si="18"/>
        <v>3</v>
      </c>
      <c r="D101">
        <f t="shared" ca="1" si="20"/>
        <v>48</v>
      </c>
      <c r="E101">
        <f t="shared" ca="1" si="21"/>
        <v>11712.639824732352</v>
      </c>
      <c r="F101">
        <f t="shared" ca="1" si="22"/>
        <v>-9893.8500385647058</v>
      </c>
      <c r="G101">
        <f t="shared" ca="1" si="23"/>
        <v>6400.8</v>
      </c>
      <c r="H101" s="9">
        <f t="shared" ca="1" si="26"/>
        <v>-156.1649063217647</v>
      </c>
      <c r="I101" s="9">
        <f t="shared" ca="1" si="26"/>
        <v>131.91573570352941</v>
      </c>
      <c r="J101" s="9">
        <f t="shared" ca="1" si="26"/>
        <v>0</v>
      </c>
      <c r="K101" s="9">
        <f t="shared" ca="1" si="26"/>
        <v>204.42416513878436</v>
      </c>
      <c r="L101" s="9">
        <f t="shared" ca="1" si="26"/>
        <v>-49.81152627164154</v>
      </c>
      <c r="M101">
        <f t="shared" ca="1" si="24"/>
        <v>55.76066176470588</v>
      </c>
      <c r="N101">
        <f t="shared" ca="1" si="25"/>
        <v>33.120772058823526</v>
      </c>
    </row>
    <row r="102" spans="1:14" x14ac:dyDescent="0.25">
      <c r="A102" s="4">
        <f t="shared" si="19"/>
        <v>0.43530092592592595</v>
      </c>
      <c r="B102" s="3">
        <f>Params!D$29+HOUR(A102-Params!C$29)*3600+MINUTE(A102-Params!C$29)*60+SECOND(A102-Params!C$29)</f>
        <v>1553301610</v>
      </c>
      <c r="C102">
        <f t="shared" si="18"/>
        <v>3</v>
      </c>
      <c r="D102">
        <f t="shared" ca="1" si="20"/>
        <v>48</v>
      </c>
      <c r="E102">
        <f t="shared" ca="1" si="21"/>
        <v>10931.815293123524</v>
      </c>
      <c r="F102">
        <f t="shared" ca="1" si="22"/>
        <v>-9234.2713600470597</v>
      </c>
      <c r="G102">
        <f t="shared" ca="1" si="23"/>
        <v>6400.8</v>
      </c>
      <c r="H102" s="9">
        <f t="shared" ca="1" si="26"/>
        <v>-156.1649063217647</v>
      </c>
      <c r="I102" s="9">
        <f t="shared" ca="1" si="26"/>
        <v>131.91573570352941</v>
      </c>
      <c r="J102" s="9">
        <f t="shared" ca="1" si="26"/>
        <v>0</v>
      </c>
      <c r="K102" s="9">
        <f t="shared" ca="1" si="26"/>
        <v>204.42416513878436</v>
      </c>
      <c r="L102" s="9">
        <f t="shared" ca="1" si="26"/>
        <v>-49.81152627164154</v>
      </c>
      <c r="M102">
        <f t="shared" ca="1" si="24"/>
        <v>55.766617647058823</v>
      </c>
      <c r="N102">
        <f t="shared" ca="1" si="25"/>
        <v>33.108276143790846</v>
      </c>
    </row>
    <row r="103" spans="1:14" x14ac:dyDescent="0.25">
      <c r="A103" s="4">
        <f t="shared" si="19"/>
        <v>0.43535879629629631</v>
      </c>
      <c r="B103" s="3">
        <f>Params!D$29+HOUR(A103-Params!C$29)*3600+MINUTE(A103-Params!C$29)*60+SECOND(A103-Params!C$29)</f>
        <v>1553301615</v>
      </c>
      <c r="C103">
        <f t="shared" si="18"/>
        <v>3</v>
      </c>
      <c r="D103">
        <f t="shared" ca="1" si="20"/>
        <v>48</v>
      </c>
      <c r="E103">
        <f t="shared" ca="1" si="21"/>
        <v>10150.990761514702</v>
      </c>
      <c r="F103">
        <f t="shared" ca="1" si="22"/>
        <v>-8574.6926815294064</v>
      </c>
      <c r="G103">
        <f t="shared" ca="1" si="23"/>
        <v>6400.8</v>
      </c>
      <c r="H103" s="9">
        <f t="shared" ca="1" si="26"/>
        <v>-156.1649063217647</v>
      </c>
      <c r="I103" s="9">
        <f t="shared" ca="1" si="26"/>
        <v>131.91573570352941</v>
      </c>
      <c r="J103" s="9">
        <f t="shared" ca="1" si="26"/>
        <v>0</v>
      </c>
      <c r="K103" s="9">
        <f t="shared" ca="1" si="26"/>
        <v>204.42416513878436</v>
      </c>
      <c r="L103" s="9">
        <f t="shared" ca="1" si="26"/>
        <v>-49.81152627164154</v>
      </c>
      <c r="M103">
        <f t="shared" ca="1" si="24"/>
        <v>55.772573529411765</v>
      </c>
      <c r="N103">
        <f t="shared" ca="1" si="25"/>
        <v>33.095780228758166</v>
      </c>
    </row>
    <row r="104" spans="1:14" x14ac:dyDescent="0.25">
      <c r="A104" s="4">
        <f t="shared" si="19"/>
        <v>0.43541666666666662</v>
      </c>
      <c r="B104" s="3">
        <f>Params!D$29+HOUR(A104-Params!C$29)*3600+MINUTE(A104-Params!C$29)*60+SECOND(A104-Params!C$29)</f>
        <v>1553301620</v>
      </c>
      <c r="C104">
        <f t="shared" si="18"/>
        <v>3</v>
      </c>
      <c r="D104">
        <f t="shared" ca="1" si="20"/>
        <v>48</v>
      </c>
      <c r="E104">
        <f t="shared" ca="1" si="21"/>
        <v>9370.1662299058808</v>
      </c>
      <c r="F104">
        <f t="shared" ca="1" si="22"/>
        <v>-7915.1140030117604</v>
      </c>
      <c r="G104">
        <f t="shared" ca="1" si="23"/>
        <v>6400.8</v>
      </c>
      <c r="H104" s="9">
        <f t="shared" ca="1" si="26"/>
        <v>-156.1649063217647</v>
      </c>
      <c r="I104" s="9">
        <f t="shared" ca="1" si="26"/>
        <v>131.91573570352941</v>
      </c>
      <c r="J104" s="9">
        <f t="shared" ca="1" si="26"/>
        <v>0</v>
      </c>
      <c r="K104" s="9">
        <f t="shared" ca="1" si="26"/>
        <v>204.42416513878436</v>
      </c>
      <c r="L104" s="9">
        <f t="shared" ca="1" si="26"/>
        <v>-49.81152627164154</v>
      </c>
      <c r="M104">
        <f t="shared" ca="1" si="24"/>
        <v>55.778529411764708</v>
      </c>
      <c r="N104">
        <f t="shared" ca="1" si="25"/>
        <v>33.083284313725486</v>
      </c>
    </row>
    <row r="105" spans="1:14" x14ac:dyDescent="0.25">
      <c r="A105" s="4">
        <f t="shared" si="19"/>
        <v>0.43547453703703703</v>
      </c>
      <c r="B105" s="3">
        <f>Params!D$29+HOUR(A105-Params!C$29)*3600+MINUTE(A105-Params!C$29)*60+SECOND(A105-Params!C$29)</f>
        <v>1553301625</v>
      </c>
      <c r="C105">
        <f t="shared" si="18"/>
        <v>3</v>
      </c>
      <c r="D105">
        <f t="shared" ca="1" si="20"/>
        <v>48</v>
      </c>
      <c r="E105">
        <f t="shared" ca="1" si="21"/>
        <v>8589.3416982970593</v>
      </c>
      <c r="F105">
        <f t="shared" ca="1" si="22"/>
        <v>-7255.5353244941143</v>
      </c>
      <c r="G105">
        <f t="shared" ca="1" si="23"/>
        <v>6400.8</v>
      </c>
      <c r="H105" s="9">
        <f t="shared" ca="1" si="26"/>
        <v>-156.1649063217647</v>
      </c>
      <c r="I105" s="9">
        <f t="shared" ca="1" si="26"/>
        <v>131.91573570352941</v>
      </c>
      <c r="J105" s="9">
        <f t="shared" ca="1" si="26"/>
        <v>0</v>
      </c>
      <c r="K105" s="9">
        <f t="shared" ca="1" si="26"/>
        <v>204.42416513878436</v>
      </c>
      <c r="L105" s="9">
        <f t="shared" ca="1" si="26"/>
        <v>-49.81152627164154</v>
      </c>
      <c r="M105">
        <f t="shared" ca="1" si="24"/>
        <v>55.784485294117644</v>
      </c>
      <c r="N105">
        <f t="shared" ca="1" si="25"/>
        <v>33.070788398692805</v>
      </c>
    </row>
    <row r="106" spans="1:14" x14ac:dyDescent="0.25">
      <c r="A106" s="4">
        <f t="shared" si="19"/>
        <v>0.4355324074074074</v>
      </c>
      <c r="B106" s="3">
        <f>Params!D$29+HOUR(A106-Params!C$29)*3600+MINUTE(A106-Params!C$29)*60+SECOND(A106-Params!C$29)</f>
        <v>1553301630</v>
      </c>
      <c r="C106">
        <f t="shared" si="18"/>
        <v>3</v>
      </c>
      <c r="D106">
        <f t="shared" ca="1" si="20"/>
        <v>48</v>
      </c>
      <c r="E106">
        <f t="shared" ca="1" si="21"/>
        <v>7808.5171666882306</v>
      </c>
      <c r="F106">
        <f t="shared" ca="1" si="22"/>
        <v>-6595.9566459764683</v>
      </c>
      <c r="G106">
        <f t="shared" ca="1" si="23"/>
        <v>6400.8</v>
      </c>
      <c r="H106" s="9">
        <f t="shared" ca="1" si="26"/>
        <v>-156.1649063217647</v>
      </c>
      <c r="I106" s="9">
        <f t="shared" ca="1" si="26"/>
        <v>131.91573570352941</v>
      </c>
      <c r="J106" s="9">
        <f t="shared" ca="1" si="26"/>
        <v>0</v>
      </c>
      <c r="K106" s="9">
        <f t="shared" ca="1" si="26"/>
        <v>204.42416513878436</v>
      </c>
      <c r="L106" s="9">
        <f t="shared" ca="1" si="26"/>
        <v>-49.81152627164154</v>
      </c>
      <c r="M106">
        <f t="shared" ca="1" si="24"/>
        <v>55.790441176470587</v>
      </c>
      <c r="N106">
        <f t="shared" ca="1" si="25"/>
        <v>33.058292483660125</v>
      </c>
    </row>
    <row r="107" spans="1:14" x14ac:dyDescent="0.25">
      <c r="A107" s="4">
        <f t="shared" si="19"/>
        <v>0.43559027777777781</v>
      </c>
      <c r="B107" s="3">
        <f>Params!D$29+HOUR(A107-Params!C$29)*3600+MINUTE(A107-Params!C$29)*60+SECOND(A107-Params!C$29)</f>
        <v>1553301635</v>
      </c>
      <c r="C107">
        <f t="shared" si="18"/>
        <v>3</v>
      </c>
      <c r="D107">
        <f t="shared" ca="1" si="20"/>
        <v>48</v>
      </c>
      <c r="E107">
        <f t="shared" ca="1" si="21"/>
        <v>7027.6926350794092</v>
      </c>
      <c r="F107">
        <f t="shared" ca="1" si="22"/>
        <v>-5936.3779674588222</v>
      </c>
      <c r="G107">
        <f t="shared" ca="1" si="23"/>
        <v>6400.8</v>
      </c>
      <c r="H107" s="9">
        <f t="shared" ca="1" si="26"/>
        <v>-156.1649063217647</v>
      </c>
      <c r="I107" s="9">
        <f t="shared" ca="1" si="26"/>
        <v>131.91573570352941</v>
      </c>
      <c r="J107" s="9">
        <f t="shared" ca="1" si="26"/>
        <v>0</v>
      </c>
      <c r="K107" s="9">
        <f t="shared" ca="1" si="26"/>
        <v>204.42416513878436</v>
      </c>
      <c r="L107" s="9">
        <f t="shared" ca="1" si="26"/>
        <v>-49.81152627164154</v>
      </c>
      <c r="M107">
        <f t="shared" ca="1" si="24"/>
        <v>55.79639705882353</v>
      </c>
      <c r="N107">
        <f t="shared" ca="1" si="25"/>
        <v>33.045796568627445</v>
      </c>
    </row>
    <row r="108" spans="1:14" x14ac:dyDescent="0.25">
      <c r="A108" s="4">
        <f t="shared" si="19"/>
        <v>0.43564814814814817</v>
      </c>
      <c r="B108" s="3">
        <f>Params!D$29+HOUR(A108-Params!C$29)*3600+MINUTE(A108-Params!C$29)*60+SECOND(A108-Params!C$29)</f>
        <v>1553301640</v>
      </c>
      <c r="C108">
        <f t="shared" si="18"/>
        <v>3</v>
      </c>
      <c r="D108">
        <f t="shared" ca="1" si="20"/>
        <v>48</v>
      </c>
      <c r="E108">
        <f t="shared" ca="1" si="21"/>
        <v>6246.8681034705878</v>
      </c>
      <c r="F108">
        <f t="shared" ca="1" si="22"/>
        <v>-5276.7992889411762</v>
      </c>
      <c r="G108">
        <f t="shared" ca="1" si="23"/>
        <v>6400.8</v>
      </c>
      <c r="H108" s="9">
        <f t="shared" ca="1" si="26"/>
        <v>-156.1649063217647</v>
      </c>
      <c r="I108" s="9">
        <f t="shared" ca="1" si="26"/>
        <v>131.91573570352941</v>
      </c>
      <c r="J108" s="9">
        <f t="shared" ca="1" si="26"/>
        <v>0</v>
      </c>
      <c r="K108" s="9">
        <f t="shared" ca="1" si="26"/>
        <v>204.42416513878436</v>
      </c>
      <c r="L108" s="9">
        <f t="shared" ca="1" si="26"/>
        <v>-49.81152627164154</v>
      </c>
      <c r="M108">
        <f t="shared" ca="1" si="24"/>
        <v>55.802352941176473</v>
      </c>
      <c r="N108">
        <f t="shared" ca="1" si="25"/>
        <v>33.033300653594772</v>
      </c>
    </row>
    <row r="109" spans="1:14" x14ac:dyDescent="0.25">
      <c r="A109" s="4">
        <f t="shared" si="19"/>
        <v>0.43570601851851848</v>
      </c>
      <c r="B109" s="3">
        <f>Params!D$29+HOUR(A109-Params!C$29)*3600+MINUTE(A109-Params!C$29)*60+SECOND(A109-Params!C$29)</f>
        <v>1553301645</v>
      </c>
      <c r="C109">
        <f t="shared" si="18"/>
        <v>3</v>
      </c>
      <c r="D109">
        <f t="shared" ca="1" si="20"/>
        <v>48</v>
      </c>
      <c r="E109">
        <f t="shared" ca="1" si="21"/>
        <v>5466.0435718617591</v>
      </c>
      <c r="F109">
        <f t="shared" ca="1" si="22"/>
        <v>-4617.2206104235302</v>
      </c>
      <c r="G109">
        <f t="shared" ca="1" si="23"/>
        <v>6400.8</v>
      </c>
      <c r="H109" s="9">
        <f t="shared" ca="1" si="26"/>
        <v>-156.1649063217647</v>
      </c>
      <c r="I109" s="9">
        <f t="shared" ca="1" si="26"/>
        <v>131.91573570352941</v>
      </c>
      <c r="J109" s="9">
        <f t="shared" ca="1" si="26"/>
        <v>0</v>
      </c>
      <c r="K109" s="9">
        <f t="shared" ca="1" si="26"/>
        <v>204.42416513878436</v>
      </c>
      <c r="L109" s="9">
        <f t="shared" ca="1" si="26"/>
        <v>-49.81152627164154</v>
      </c>
      <c r="M109">
        <f t="shared" ca="1" si="24"/>
        <v>55.808308823529416</v>
      </c>
      <c r="N109">
        <f t="shared" ca="1" si="25"/>
        <v>33.020804738562092</v>
      </c>
    </row>
    <row r="110" spans="1:14" x14ac:dyDescent="0.25">
      <c r="A110" s="4">
        <f t="shared" si="19"/>
        <v>0.4357638888888889</v>
      </c>
      <c r="B110" s="3">
        <f>Params!D$29+HOUR(A110-Params!C$29)*3600+MINUTE(A110-Params!C$29)*60+SECOND(A110-Params!C$29)</f>
        <v>1553301650</v>
      </c>
      <c r="C110">
        <f t="shared" si="18"/>
        <v>3</v>
      </c>
      <c r="D110">
        <f t="shared" ca="1" si="20"/>
        <v>48</v>
      </c>
      <c r="E110">
        <f t="shared" ca="1" si="21"/>
        <v>4685.2190402529377</v>
      </c>
      <c r="F110">
        <f t="shared" ca="1" si="22"/>
        <v>-3957.6419319058841</v>
      </c>
      <c r="G110">
        <f t="shared" ca="1" si="23"/>
        <v>6400.8</v>
      </c>
      <c r="H110" s="9">
        <f t="shared" ca="1" si="26"/>
        <v>-156.1649063217647</v>
      </c>
      <c r="I110" s="9">
        <f t="shared" ca="1" si="26"/>
        <v>131.91573570352941</v>
      </c>
      <c r="J110" s="9">
        <f t="shared" ca="1" si="26"/>
        <v>0</v>
      </c>
      <c r="K110" s="9">
        <f t="shared" ca="1" si="26"/>
        <v>204.42416513878436</v>
      </c>
      <c r="L110" s="9">
        <f t="shared" ca="1" si="26"/>
        <v>-49.81152627164154</v>
      </c>
      <c r="M110">
        <f t="shared" ca="1" si="24"/>
        <v>55.814264705882351</v>
      </c>
      <c r="N110">
        <f t="shared" ca="1" si="25"/>
        <v>33.008308823529411</v>
      </c>
    </row>
    <row r="111" spans="1:14" x14ac:dyDescent="0.25">
      <c r="A111" s="4">
        <f t="shared" si="19"/>
        <v>0.43582175925925926</v>
      </c>
      <c r="B111" s="3">
        <f>Params!D$29+HOUR(A111-Params!C$29)*3600+MINUTE(A111-Params!C$29)*60+SECOND(A111-Params!C$29)</f>
        <v>1553301655</v>
      </c>
      <c r="C111">
        <f t="shared" si="18"/>
        <v>3</v>
      </c>
      <c r="D111">
        <f t="shared" ca="1" si="20"/>
        <v>48</v>
      </c>
      <c r="E111">
        <f t="shared" ca="1" si="21"/>
        <v>3904.3945086441163</v>
      </c>
      <c r="F111">
        <f t="shared" ca="1" si="22"/>
        <v>-3298.0632533882308</v>
      </c>
      <c r="G111">
        <f t="shared" ca="1" si="23"/>
        <v>6400.8</v>
      </c>
      <c r="H111" s="9">
        <f t="shared" ca="1" si="26"/>
        <v>-156.1649063217647</v>
      </c>
      <c r="I111" s="9">
        <f t="shared" ca="1" si="26"/>
        <v>131.91573570352941</v>
      </c>
      <c r="J111" s="9">
        <f t="shared" ca="1" si="26"/>
        <v>0</v>
      </c>
      <c r="K111" s="9">
        <f t="shared" ca="1" si="26"/>
        <v>204.42416513878436</v>
      </c>
      <c r="L111" s="9">
        <f t="shared" ca="1" si="26"/>
        <v>-49.81152627164154</v>
      </c>
      <c r="M111">
        <f t="shared" ca="1" si="24"/>
        <v>55.820220588235294</v>
      </c>
      <c r="N111">
        <f t="shared" ca="1" si="25"/>
        <v>32.995812908496731</v>
      </c>
    </row>
    <row r="112" spans="1:14" x14ac:dyDescent="0.25">
      <c r="A112" s="4">
        <f t="shared" si="19"/>
        <v>0.43587962962962962</v>
      </c>
      <c r="B112" s="3">
        <f>Params!D$29+HOUR(A112-Params!C$29)*3600+MINUTE(A112-Params!C$29)*60+SECOND(A112-Params!C$29)</f>
        <v>1553301660</v>
      </c>
      <c r="C112">
        <f t="shared" si="18"/>
        <v>3</v>
      </c>
      <c r="D112">
        <f t="shared" ca="1" si="20"/>
        <v>48</v>
      </c>
      <c r="E112">
        <f t="shared" ca="1" si="21"/>
        <v>3123.5699770352949</v>
      </c>
      <c r="F112">
        <f t="shared" ca="1" si="22"/>
        <v>-2638.4845748705848</v>
      </c>
      <c r="G112">
        <f t="shared" ca="1" si="23"/>
        <v>6400.8</v>
      </c>
      <c r="H112" s="9">
        <f t="shared" ca="1" si="26"/>
        <v>-156.1649063217647</v>
      </c>
      <c r="I112" s="9">
        <f t="shared" ca="1" si="26"/>
        <v>131.91573570352941</v>
      </c>
      <c r="J112" s="9">
        <f t="shared" ca="1" si="26"/>
        <v>0</v>
      </c>
      <c r="K112" s="9">
        <f t="shared" ca="1" si="26"/>
        <v>204.42416513878436</v>
      </c>
      <c r="L112" s="9">
        <f t="shared" ca="1" si="26"/>
        <v>-49.81152627164154</v>
      </c>
      <c r="M112">
        <f t="shared" ca="1" si="24"/>
        <v>55.826176470588237</v>
      </c>
      <c r="N112">
        <f t="shared" ca="1" si="25"/>
        <v>32.983316993464051</v>
      </c>
    </row>
    <row r="113" spans="1:15" x14ac:dyDescent="0.25">
      <c r="A113" s="4">
        <f t="shared" si="19"/>
        <v>0.43593750000000003</v>
      </c>
      <c r="B113" s="3">
        <f>Params!D$29+HOUR(A113-Params!C$29)*3600+MINUTE(A113-Params!C$29)*60+SECOND(A113-Params!C$29)</f>
        <v>1553301665</v>
      </c>
      <c r="C113">
        <f t="shared" si="18"/>
        <v>3</v>
      </c>
      <c r="D113">
        <f t="shared" ca="1" si="20"/>
        <v>48</v>
      </c>
      <c r="E113">
        <f t="shared" ca="1" si="21"/>
        <v>2342.7454454264662</v>
      </c>
      <c r="F113">
        <f t="shared" ca="1" si="22"/>
        <v>-1978.9058963529387</v>
      </c>
      <c r="G113">
        <f t="shared" ca="1" si="23"/>
        <v>6400.8</v>
      </c>
      <c r="H113" s="9">
        <f t="shared" ca="1" si="26"/>
        <v>-156.1649063217647</v>
      </c>
      <c r="I113" s="9">
        <f t="shared" ca="1" si="26"/>
        <v>131.91573570352941</v>
      </c>
      <c r="J113" s="9">
        <f t="shared" ca="1" si="26"/>
        <v>0</v>
      </c>
      <c r="K113" s="9">
        <f t="shared" ca="1" si="26"/>
        <v>204.42416513878436</v>
      </c>
      <c r="L113" s="9">
        <f t="shared" ca="1" si="26"/>
        <v>-49.81152627164154</v>
      </c>
      <c r="M113">
        <f t="shared" ca="1" si="24"/>
        <v>55.83213235294118</v>
      </c>
      <c r="N113">
        <f t="shared" ca="1" si="25"/>
        <v>32.970821078431371</v>
      </c>
    </row>
    <row r="114" spans="1:15" x14ac:dyDescent="0.25">
      <c r="A114" s="4">
        <f t="shared" si="19"/>
        <v>0.43599537037037034</v>
      </c>
      <c r="B114" s="3">
        <f>Params!D$29+HOUR(A114-Params!C$29)*3600+MINUTE(A114-Params!C$29)*60+SECOND(A114-Params!C$29)</f>
        <v>1553301670</v>
      </c>
      <c r="C114">
        <f t="shared" si="18"/>
        <v>3</v>
      </c>
      <c r="D114">
        <f t="shared" ca="1" si="20"/>
        <v>48</v>
      </c>
      <c r="E114">
        <f t="shared" ca="1" si="21"/>
        <v>1561.9209138176448</v>
      </c>
      <c r="F114">
        <f t="shared" ca="1" si="22"/>
        <v>-1319.3272178352927</v>
      </c>
      <c r="G114">
        <f t="shared" ca="1" si="23"/>
        <v>6400.8</v>
      </c>
      <c r="H114" s="9">
        <f t="shared" ca="1" si="26"/>
        <v>-156.1649063217647</v>
      </c>
      <c r="I114" s="9">
        <f t="shared" ca="1" si="26"/>
        <v>131.91573570352941</v>
      </c>
      <c r="J114" s="9">
        <f t="shared" ca="1" si="26"/>
        <v>0</v>
      </c>
      <c r="K114" s="9">
        <f t="shared" ca="1" si="26"/>
        <v>204.42416513878436</v>
      </c>
      <c r="L114" s="9">
        <f t="shared" ca="1" si="26"/>
        <v>-49.81152627164154</v>
      </c>
      <c r="M114">
        <f t="shared" ca="1" si="24"/>
        <v>55.838088235294116</v>
      </c>
      <c r="N114">
        <f t="shared" ca="1" si="25"/>
        <v>32.95832516339869</v>
      </c>
    </row>
    <row r="115" spans="1:15" x14ac:dyDescent="0.25">
      <c r="A115" s="4">
        <f t="shared" si="19"/>
        <v>0.43605324074074076</v>
      </c>
      <c r="B115" s="3">
        <f>Params!D$29+HOUR(A115-Params!C$29)*3600+MINUTE(A115-Params!C$29)*60+SECOND(A115-Params!C$29)</f>
        <v>1553301675</v>
      </c>
      <c r="C115">
        <f t="shared" si="18"/>
        <v>3</v>
      </c>
      <c r="D115">
        <f t="shared" ca="1" si="20"/>
        <v>48</v>
      </c>
      <c r="E115">
        <f t="shared" ca="1" si="21"/>
        <v>781.09638220882334</v>
      </c>
      <c r="F115">
        <f t="shared" ca="1" si="22"/>
        <v>-659.74853931764665</v>
      </c>
      <c r="G115">
        <f t="shared" ca="1" si="23"/>
        <v>6400.8</v>
      </c>
      <c r="H115" s="9">
        <f t="shared" ca="1" si="26"/>
        <v>-156.1649063217647</v>
      </c>
      <c r="I115" s="9">
        <f t="shared" ca="1" si="26"/>
        <v>131.91573570352941</v>
      </c>
      <c r="J115" s="9">
        <f t="shared" ca="1" si="26"/>
        <v>0</v>
      </c>
      <c r="K115" s="9">
        <f t="shared" ca="1" si="26"/>
        <v>204.42416513878436</v>
      </c>
      <c r="L115" s="9">
        <f t="shared" ca="1" si="26"/>
        <v>-49.81152627164154</v>
      </c>
      <c r="M115">
        <f t="shared" ca="1" si="24"/>
        <v>55.844044117647059</v>
      </c>
      <c r="N115">
        <f t="shared" ca="1" si="25"/>
        <v>32.94582924836601</v>
      </c>
    </row>
    <row r="116" spans="1:15" x14ac:dyDescent="0.25">
      <c r="A116" s="4">
        <f t="shared" si="19"/>
        <v>0.43611111111111112</v>
      </c>
      <c r="B116" s="3">
        <f>Params!D$29+HOUR(A116-Params!C$29)*3600+MINUTE(A116-Params!C$29)*60+SECOND(A116-Params!C$29)</f>
        <v>1553301680</v>
      </c>
      <c r="C116">
        <f t="shared" si="18"/>
        <v>4</v>
      </c>
      <c r="D116">
        <f t="shared" ca="1" si="20"/>
        <v>116</v>
      </c>
      <c r="E116">
        <f t="shared" ca="1" si="21"/>
        <v>0.2718506</v>
      </c>
      <c r="F116">
        <f t="shared" ca="1" si="22"/>
        <v>-0.16986080000000001</v>
      </c>
      <c r="G116">
        <f t="shared" ca="1" si="23"/>
        <v>6400.8</v>
      </c>
      <c r="H116" s="9">
        <f t="shared" ca="1" si="26"/>
        <v>-191.99090769936507</v>
      </c>
      <c r="I116" s="9">
        <f t="shared" ca="1" si="26"/>
        <v>79.929015652063498</v>
      </c>
      <c r="J116" s="9">
        <f t="shared" ca="1" si="26"/>
        <v>0</v>
      </c>
      <c r="K116" s="9">
        <f t="shared" ca="1" si="26"/>
        <v>207.96431468483703</v>
      </c>
      <c r="L116" s="9">
        <f t="shared" ca="1" si="26"/>
        <v>-67.397223964202027</v>
      </c>
      <c r="M116">
        <f t="shared" ca="1" si="24"/>
        <v>55.85</v>
      </c>
      <c r="N116">
        <f t="shared" ca="1" si="25"/>
        <v>32.93333333333333</v>
      </c>
    </row>
    <row r="117" spans="1:15" x14ac:dyDescent="0.25">
      <c r="A117" s="4">
        <f t="shared" ref="A117:A180" si="27">TIME(HOUR(A116),MINUTE(A116),SECOND(A116)+5)</f>
        <v>0.43616898148148148</v>
      </c>
      <c r="B117" s="3">
        <f>Params!D$29+HOUR(A117-Params!C$29)*3600+MINUTE(A117-Params!C$29)*60+SECOND(A117-Params!C$29)</f>
        <v>1553301685</v>
      </c>
      <c r="C117">
        <f t="shared" si="18"/>
        <v>4</v>
      </c>
      <c r="D117">
        <f t="shared" ref="D117:D180" ca="1" si="28">IF(A117=INDIRECT("A"&amp;C117),ROW(),D116)</f>
        <v>116</v>
      </c>
      <c r="E117">
        <f t="shared" ref="E117:E180" ca="1" si="29">INDIRECT("E$"&amp;C117)+INDIRECT("H$"&amp;C117)*($B117-INDIRECT("B$"&amp;D117))</f>
        <v>-959.68268789682531</v>
      </c>
      <c r="F117">
        <f t="shared" ref="F117:F180" ca="1" si="30">INDIRECT("F$"&amp;C117)+INDIRECT("I$"&amp;C117)*($B117-INDIRECT("B$"&amp;D117))</f>
        <v>399.47521746031754</v>
      </c>
      <c r="G117">
        <f t="shared" ref="G117:G180" ca="1" si="31">INDIRECT("G$"&amp;C117)+INDIRECT("J$"&amp;C117)*($B117-INDIRECT("B$"&amp;D117))</f>
        <v>6400.8</v>
      </c>
      <c r="H117" s="9">
        <f t="shared" ref="H117:L167" ca="1" si="32">INDIRECT(ADDRESS($C117,COLUMN()))</f>
        <v>-191.99090769936507</v>
      </c>
      <c r="I117" s="9">
        <f t="shared" ca="1" si="32"/>
        <v>79.929015652063498</v>
      </c>
      <c r="J117" s="9">
        <f t="shared" ca="1" si="32"/>
        <v>0</v>
      </c>
      <c r="K117" s="9">
        <f t="shared" ca="1" si="32"/>
        <v>207.96431468483703</v>
      </c>
      <c r="L117" s="9">
        <f t="shared" ca="1" si="32"/>
        <v>-67.397223964202027</v>
      </c>
      <c r="M117">
        <f t="shared" ref="M117:M180" ca="1" si="33">INDIRECT("M$"&amp;C117)+INDIRECT("O$"&amp;C117)*($B117-INDIRECT("B$"&amp;D117))</f>
        <v>55.853569223985893</v>
      </c>
      <c r="N117">
        <f t="shared" ref="N117:N180" ca="1" si="34">INDIRECT("N$"&amp;C117)+INDIRECT("P$"&amp;C117)*($B117-INDIRECT("B$"&amp;D117))</f>
        <v>32.917971781305113</v>
      </c>
    </row>
    <row r="118" spans="1:15" x14ac:dyDescent="0.25">
      <c r="A118" s="4">
        <f t="shared" si="27"/>
        <v>0.43622685185185189</v>
      </c>
      <c r="B118" s="3">
        <f>Params!D$29+HOUR(A118-Params!C$29)*3600+MINUTE(A118-Params!C$29)*60+SECOND(A118-Params!C$29)</f>
        <v>1553301690</v>
      </c>
      <c r="C118">
        <f t="shared" si="18"/>
        <v>4</v>
      </c>
      <c r="D118">
        <f t="shared" ca="1" si="28"/>
        <v>116</v>
      </c>
      <c r="E118">
        <f t="shared" ca="1" si="29"/>
        <v>-1919.6372263936505</v>
      </c>
      <c r="F118">
        <f t="shared" ca="1" si="30"/>
        <v>799.120295720635</v>
      </c>
      <c r="G118">
        <f t="shared" ca="1" si="31"/>
        <v>6400.8</v>
      </c>
      <c r="H118" s="9">
        <f t="shared" ca="1" si="32"/>
        <v>-191.99090769936507</v>
      </c>
      <c r="I118" s="9">
        <f t="shared" ca="1" si="32"/>
        <v>79.929015652063498</v>
      </c>
      <c r="J118" s="9">
        <f t="shared" ca="1" si="32"/>
        <v>0</v>
      </c>
      <c r="K118" s="9">
        <f t="shared" ca="1" si="32"/>
        <v>207.96431468483703</v>
      </c>
      <c r="L118" s="9">
        <f t="shared" ca="1" si="32"/>
        <v>-67.397223964202027</v>
      </c>
      <c r="M118">
        <f t="shared" ca="1" si="33"/>
        <v>55.857138447971785</v>
      </c>
      <c r="N118">
        <f t="shared" ca="1" si="34"/>
        <v>32.902610229276895</v>
      </c>
      <c r="O118" s="15"/>
    </row>
    <row r="119" spans="1:15" x14ac:dyDescent="0.25">
      <c r="A119" s="4">
        <f t="shared" si="27"/>
        <v>0.4362847222222222</v>
      </c>
      <c r="B119" s="3">
        <f>Params!D$29+HOUR(A119-Params!C$29)*3600+MINUTE(A119-Params!C$29)*60+SECOND(A119-Params!C$29)</f>
        <v>1553301695</v>
      </c>
      <c r="C119">
        <f t="shared" si="18"/>
        <v>4</v>
      </c>
      <c r="D119">
        <f t="shared" ca="1" si="28"/>
        <v>116</v>
      </c>
      <c r="E119">
        <f t="shared" ca="1" si="29"/>
        <v>-2879.591764890476</v>
      </c>
      <c r="F119">
        <f t="shared" ca="1" si="30"/>
        <v>1198.7653739809525</v>
      </c>
      <c r="G119">
        <f t="shared" ca="1" si="31"/>
        <v>6400.8</v>
      </c>
      <c r="H119" s="9">
        <f t="shared" ca="1" si="32"/>
        <v>-191.99090769936507</v>
      </c>
      <c r="I119" s="9">
        <f t="shared" ca="1" si="32"/>
        <v>79.929015652063498</v>
      </c>
      <c r="J119" s="9">
        <f t="shared" ca="1" si="32"/>
        <v>0</v>
      </c>
      <c r="K119" s="9">
        <f t="shared" ca="1" si="32"/>
        <v>207.96431468483703</v>
      </c>
      <c r="L119" s="9">
        <f t="shared" ca="1" si="32"/>
        <v>-67.397223964202027</v>
      </c>
      <c r="M119">
        <f t="shared" ca="1" si="33"/>
        <v>55.860707671957677</v>
      </c>
      <c r="N119">
        <f t="shared" ca="1" si="34"/>
        <v>32.887248677248671</v>
      </c>
      <c r="O119" s="15"/>
    </row>
    <row r="120" spans="1:15" x14ac:dyDescent="0.25">
      <c r="A120" s="4">
        <f t="shared" si="27"/>
        <v>0.43634259259259256</v>
      </c>
      <c r="B120" s="3">
        <f>Params!D$29+HOUR(A120-Params!C$29)*3600+MINUTE(A120-Params!C$29)*60+SECOND(A120-Params!C$29)</f>
        <v>1553301700</v>
      </c>
      <c r="C120">
        <f t="shared" si="18"/>
        <v>4</v>
      </c>
      <c r="D120">
        <f t="shared" ca="1" si="28"/>
        <v>116</v>
      </c>
      <c r="E120">
        <f t="shared" ca="1" si="29"/>
        <v>-3839.5463033873011</v>
      </c>
      <c r="F120">
        <f t="shared" ca="1" si="30"/>
        <v>1598.4104522412701</v>
      </c>
      <c r="G120">
        <f t="shared" ca="1" si="31"/>
        <v>6400.8</v>
      </c>
      <c r="H120" s="9">
        <f t="shared" ca="1" si="32"/>
        <v>-191.99090769936507</v>
      </c>
      <c r="I120" s="9">
        <f t="shared" ca="1" si="32"/>
        <v>79.929015652063498</v>
      </c>
      <c r="J120" s="9">
        <f t="shared" ca="1" si="32"/>
        <v>0</v>
      </c>
      <c r="K120" s="9">
        <f t="shared" ca="1" si="32"/>
        <v>207.96431468483703</v>
      </c>
      <c r="L120" s="9">
        <f t="shared" ca="1" si="32"/>
        <v>-67.397223964202027</v>
      </c>
      <c r="M120">
        <f t="shared" ca="1" si="33"/>
        <v>55.864276895943561</v>
      </c>
      <c r="N120">
        <f t="shared" ca="1" si="34"/>
        <v>32.871887125220454</v>
      </c>
      <c r="O120" s="15"/>
    </row>
    <row r="121" spans="1:15" x14ac:dyDescent="0.25">
      <c r="A121" s="4">
        <f t="shared" si="27"/>
        <v>0.43640046296296298</v>
      </c>
      <c r="B121" s="3">
        <f>Params!D$29+HOUR(A121-Params!C$29)*3600+MINUTE(A121-Params!C$29)*60+SECOND(A121-Params!C$29)</f>
        <v>1553301705</v>
      </c>
      <c r="C121">
        <f t="shared" si="18"/>
        <v>4</v>
      </c>
      <c r="D121">
        <f t="shared" ca="1" si="28"/>
        <v>116</v>
      </c>
      <c r="E121">
        <f t="shared" ca="1" si="29"/>
        <v>-4799.5008418841262</v>
      </c>
      <c r="F121">
        <f t="shared" ca="1" si="30"/>
        <v>1998.0555305015876</v>
      </c>
      <c r="G121">
        <f t="shared" ca="1" si="31"/>
        <v>6400.8</v>
      </c>
      <c r="H121" s="9">
        <f t="shared" ca="1" si="32"/>
        <v>-191.99090769936507</v>
      </c>
      <c r="I121" s="9">
        <f t="shared" ca="1" si="32"/>
        <v>79.929015652063498</v>
      </c>
      <c r="J121" s="9">
        <f t="shared" ca="1" si="32"/>
        <v>0</v>
      </c>
      <c r="K121" s="9">
        <f t="shared" ca="1" si="32"/>
        <v>207.96431468483703</v>
      </c>
      <c r="L121" s="9">
        <f t="shared" ca="1" si="32"/>
        <v>-67.397223964202027</v>
      </c>
      <c r="M121">
        <f t="shared" ca="1" si="33"/>
        <v>55.867846119929453</v>
      </c>
      <c r="N121">
        <f t="shared" ca="1" si="34"/>
        <v>32.856525573192236</v>
      </c>
    </row>
    <row r="122" spans="1:15" x14ac:dyDescent="0.25">
      <c r="A122" s="4">
        <f t="shared" si="27"/>
        <v>0.43645833333333334</v>
      </c>
      <c r="B122" s="3">
        <f>Params!D$29+HOUR(A122-Params!C$29)*3600+MINUTE(A122-Params!C$29)*60+SECOND(A122-Params!C$29)</f>
        <v>1553301710</v>
      </c>
      <c r="C122">
        <f t="shared" si="18"/>
        <v>4</v>
      </c>
      <c r="D122">
        <f t="shared" ca="1" si="28"/>
        <v>116</v>
      </c>
      <c r="E122">
        <f t="shared" ca="1" si="29"/>
        <v>-5759.4553803809522</v>
      </c>
      <c r="F122">
        <f t="shared" ca="1" si="30"/>
        <v>2397.7006087619047</v>
      </c>
      <c r="G122">
        <f t="shared" ca="1" si="31"/>
        <v>6400.8</v>
      </c>
      <c r="H122" s="9">
        <f t="shared" ca="1" si="32"/>
        <v>-191.99090769936507</v>
      </c>
      <c r="I122" s="9">
        <f t="shared" ca="1" si="32"/>
        <v>79.929015652063498</v>
      </c>
      <c r="J122" s="9">
        <f t="shared" ca="1" si="32"/>
        <v>0</v>
      </c>
      <c r="K122" s="9">
        <f t="shared" ca="1" si="32"/>
        <v>207.96431468483703</v>
      </c>
      <c r="L122" s="9">
        <f t="shared" ca="1" si="32"/>
        <v>-67.397223964202027</v>
      </c>
      <c r="M122">
        <f t="shared" ca="1" si="33"/>
        <v>55.871415343915345</v>
      </c>
      <c r="N122">
        <f t="shared" ca="1" si="34"/>
        <v>32.841164021164019</v>
      </c>
    </row>
    <row r="123" spans="1:15" x14ac:dyDescent="0.25">
      <c r="A123" s="4">
        <f t="shared" si="27"/>
        <v>0.43651620370370375</v>
      </c>
      <c r="B123" s="3">
        <f>Params!D$29+HOUR(A123-Params!C$29)*3600+MINUTE(A123-Params!C$29)*60+SECOND(A123-Params!C$29)</f>
        <v>1553301715</v>
      </c>
      <c r="C123">
        <f t="shared" si="18"/>
        <v>4</v>
      </c>
      <c r="D123">
        <f t="shared" ca="1" si="28"/>
        <v>116</v>
      </c>
      <c r="E123">
        <f t="shared" ca="1" si="29"/>
        <v>-6719.4099188777773</v>
      </c>
      <c r="F123">
        <f t="shared" ca="1" si="30"/>
        <v>2797.3456870222221</v>
      </c>
      <c r="G123">
        <f t="shared" ca="1" si="31"/>
        <v>6400.8</v>
      </c>
      <c r="H123" s="9">
        <f t="shared" ca="1" si="32"/>
        <v>-191.99090769936507</v>
      </c>
      <c r="I123" s="9">
        <f t="shared" ca="1" si="32"/>
        <v>79.929015652063498</v>
      </c>
      <c r="J123" s="9">
        <f t="shared" ca="1" si="32"/>
        <v>0</v>
      </c>
      <c r="K123" s="9">
        <f t="shared" ca="1" si="32"/>
        <v>207.96431468483703</v>
      </c>
      <c r="L123" s="9">
        <f t="shared" ca="1" si="32"/>
        <v>-67.397223964202027</v>
      </c>
      <c r="M123">
        <f t="shared" ca="1" si="33"/>
        <v>55.874984567901237</v>
      </c>
      <c r="N123">
        <f t="shared" ca="1" si="34"/>
        <v>32.825802469135802</v>
      </c>
    </row>
    <row r="124" spans="1:15" x14ac:dyDescent="0.25">
      <c r="A124" s="4">
        <f t="shared" si="27"/>
        <v>0.43657407407407406</v>
      </c>
      <c r="B124" s="3">
        <f>Params!D$29+HOUR(A124-Params!C$29)*3600+MINUTE(A124-Params!C$29)*60+SECOND(A124-Params!C$29)</f>
        <v>1553301720</v>
      </c>
      <c r="C124">
        <f t="shared" si="18"/>
        <v>4</v>
      </c>
      <c r="D124">
        <f t="shared" ca="1" si="28"/>
        <v>116</v>
      </c>
      <c r="E124">
        <f t="shared" ca="1" si="29"/>
        <v>-7679.3644573746024</v>
      </c>
      <c r="F124">
        <f t="shared" ca="1" si="30"/>
        <v>3196.99076528254</v>
      </c>
      <c r="G124">
        <f t="shared" ca="1" si="31"/>
        <v>6400.8</v>
      </c>
      <c r="H124" s="9">
        <f t="shared" ca="1" si="32"/>
        <v>-191.99090769936507</v>
      </c>
      <c r="I124" s="9">
        <f t="shared" ca="1" si="32"/>
        <v>79.929015652063498</v>
      </c>
      <c r="J124" s="9">
        <f t="shared" ca="1" si="32"/>
        <v>0</v>
      </c>
      <c r="K124" s="9">
        <f t="shared" ca="1" si="32"/>
        <v>207.96431468483703</v>
      </c>
      <c r="L124" s="9">
        <f t="shared" ca="1" si="32"/>
        <v>-67.397223964202027</v>
      </c>
      <c r="M124">
        <f t="shared" ca="1" si="33"/>
        <v>55.878553791887128</v>
      </c>
      <c r="N124">
        <f t="shared" ca="1" si="34"/>
        <v>32.810440917107577</v>
      </c>
    </row>
    <row r="125" spans="1:15" x14ac:dyDescent="0.25">
      <c r="A125" s="4">
        <f t="shared" si="27"/>
        <v>0.43663194444444442</v>
      </c>
      <c r="B125" s="3">
        <f>Params!D$29+HOUR(A125-Params!C$29)*3600+MINUTE(A125-Params!C$29)*60+SECOND(A125-Params!C$29)</f>
        <v>1553301725</v>
      </c>
      <c r="C125">
        <f t="shared" si="18"/>
        <v>4</v>
      </c>
      <c r="D125">
        <f t="shared" ca="1" si="28"/>
        <v>116</v>
      </c>
      <c r="E125">
        <f t="shared" ca="1" si="29"/>
        <v>-8639.3189958714283</v>
      </c>
      <c r="F125">
        <f t="shared" ca="1" si="30"/>
        <v>3596.6358435428574</v>
      </c>
      <c r="G125">
        <f t="shared" ca="1" si="31"/>
        <v>6400.8</v>
      </c>
      <c r="H125" s="9">
        <f t="shared" ca="1" si="32"/>
        <v>-191.99090769936507</v>
      </c>
      <c r="I125" s="9">
        <f t="shared" ca="1" si="32"/>
        <v>79.929015652063498</v>
      </c>
      <c r="J125" s="9">
        <f t="shared" ca="1" si="32"/>
        <v>0</v>
      </c>
      <c r="K125" s="9">
        <f t="shared" ca="1" si="32"/>
        <v>207.96431468483703</v>
      </c>
      <c r="L125" s="9">
        <f t="shared" ca="1" si="32"/>
        <v>-67.397223964202027</v>
      </c>
      <c r="M125">
        <f t="shared" ca="1" si="33"/>
        <v>55.88212301587302</v>
      </c>
      <c r="N125">
        <f t="shared" ca="1" si="34"/>
        <v>32.79507936507936</v>
      </c>
    </row>
    <row r="126" spans="1:15" x14ac:dyDescent="0.25">
      <c r="A126" s="4">
        <f t="shared" si="27"/>
        <v>0.43668981481481484</v>
      </c>
      <c r="B126" s="3">
        <f>Params!D$29+HOUR(A126-Params!C$29)*3600+MINUTE(A126-Params!C$29)*60+SECOND(A126-Params!C$29)</f>
        <v>1553301730</v>
      </c>
      <c r="C126">
        <f t="shared" si="18"/>
        <v>4</v>
      </c>
      <c r="D126">
        <f t="shared" ca="1" si="28"/>
        <v>116</v>
      </c>
      <c r="E126">
        <f t="shared" ca="1" si="29"/>
        <v>-9599.2735343682525</v>
      </c>
      <c r="F126">
        <f t="shared" ca="1" si="30"/>
        <v>3996.2809218031748</v>
      </c>
      <c r="G126">
        <f t="shared" ca="1" si="31"/>
        <v>6400.8</v>
      </c>
      <c r="H126" s="9">
        <f t="shared" ca="1" si="32"/>
        <v>-191.99090769936507</v>
      </c>
      <c r="I126" s="9">
        <f t="shared" ca="1" si="32"/>
        <v>79.929015652063498</v>
      </c>
      <c r="J126" s="9">
        <f t="shared" ca="1" si="32"/>
        <v>0</v>
      </c>
      <c r="K126" s="9">
        <f t="shared" ca="1" si="32"/>
        <v>207.96431468483703</v>
      </c>
      <c r="L126" s="9">
        <f t="shared" ca="1" si="32"/>
        <v>-67.397223964202027</v>
      </c>
      <c r="M126">
        <f t="shared" ca="1" si="33"/>
        <v>55.885692239858905</v>
      </c>
      <c r="N126">
        <f t="shared" ca="1" si="34"/>
        <v>32.779717813051143</v>
      </c>
    </row>
    <row r="127" spans="1:15" x14ac:dyDescent="0.25">
      <c r="A127" s="4">
        <f t="shared" si="27"/>
        <v>0.4367476851851852</v>
      </c>
      <c r="B127" s="3">
        <f>Params!D$29+HOUR(A127-Params!C$29)*3600+MINUTE(A127-Params!C$29)*60+SECOND(A127-Params!C$29)</f>
        <v>1553301735</v>
      </c>
      <c r="C127">
        <f t="shared" si="18"/>
        <v>4</v>
      </c>
      <c r="D127">
        <f t="shared" ca="1" si="28"/>
        <v>116</v>
      </c>
      <c r="E127">
        <f t="shared" ca="1" si="29"/>
        <v>-10559.228072865079</v>
      </c>
      <c r="F127">
        <f t="shared" ca="1" si="30"/>
        <v>4395.9260000634931</v>
      </c>
      <c r="G127">
        <f t="shared" ca="1" si="31"/>
        <v>6400.8</v>
      </c>
      <c r="H127" s="9">
        <f t="shared" ca="1" si="32"/>
        <v>-191.99090769936507</v>
      </c>
      <c r="I127" s="9">
        <f t="shared" ca="1" si="32"/>
        <v>79.929015652063498</v>
      </c>
      <c r="J127" s="9">
        <f t="shared" ca="1" si="32"/>
        <v>0</v>
      </c>
      <c r="K127" s="9">
        <f t="shared" ca="1" si="32"/>
        <v>207.96431468483703</v>
      </c>
      <c r="L127" s="9">
        <f t="shared" ca="1" si="32"/>
        <v>-67.397223964202027</v>
      </c>
      <c r="M127">
        <f t="shared" ca="1" si="33"/>
        <v>55.889261463844797</v>
      </c>
      <c r="N127">
        <f t="shared" ca="1" si="34"/>
        <v>32.764356261022925</v>
      </c>
    </row>
    <row r="128" spans="1:15" x14ac:dyDescent="0.25">
      <c r="A128" s="4">
        <f t="shared" si="27"/>
        <v>0.4368055555555555</v>
      </c>
      <c r="B128" s="3">
        <f>Params!D$29+HOUR(A128-Params!C$29)*3600+MINUTE(A128-Params!C$29)*60+SECOND(A128-Params!C$29)</f>
        <v>1553301740</v>
      </c>
      <c r="C128">
        <f t="shared" si="18"/>
        <v>4</v>
      </c>
      <c r="D128">
        <f t="shared" ca="1" si="28"/>
        <v>116</v>
      </c>
      <c r="E128">
        <f t="shared" ca="1" si="29"/>
        <v>-11519.182611361904</v>
      </c>
      <c r="F128">
        <f t="shared" ca="1" si="30"/>
        <v>4795.5710783238101</v>
      </c>
      <c r="G128">
        <f t="shared" ca="1" si="31"/>
        <v>6400.8</v>
      </c>
      <c r="H128" s="9">
        <f t="shared" ca="1" si="32"/>
        <v>-191.99090769936507</v>
      </c>
      <c r="I128" s="9">
        <f t="shared" ca="1" si="32"/>
        <v>79.929015652063498</v>
      </c>
      <c r="J128" s="9">
        <f t="shared" ca="1" si="32"/>
        <v>0</v>
      </c>
      <c r="K128" s="9">
        <f t="shared" ca="1" si="32"/>
        <v>207.96431468483703</v>
      </c>
      <c r="L128" s="9">
        <f t="shared" ca="1" si="32"/>
        <v>-67.397223964202027</v>
      </c>
      <c r="M128">
        <f t="shared" ca="1" si="33"/>
        <v>55.892830687830688</v>
      </c>
      <c r="N128">
        <f t="shared" ca="1" si="34"/>
        <v>32.748994708994708</v>
      </c>
    </row>
    <row r="129" spans="1:19" x14ac:dyDescent="0.25">
      <c r="A129" s="4">
        <f t="shared" si="27"/>
        <v>0.43686342592592592</v>
      </c>
      <c r="B129" s="3">
        <f>Params!D$29+HOUR(A129-Params!C$29)*3600+MINUTE(A129-Params!C$29)*60+SECOND(A129-Params!C$29)</f>
        <v>1553301745</v>
      </c>
      <c r="C129">
        <f t="shared" si="18"/>
        <v>4</v>
      </c>
      <c r="D129">
        <f t="shared" ca="1" si="28"/>
        <v>116</v>
      </c>
      <c r="E129">
        <f t="shared" ca="1" si="29"/>
        <v>-12479.137149858729</v>
      </c>
      <c r="F129">
        <f t="shared" ca="1" si="30"/>
        <v>5195.2161565841279</v>
      </c>
      <c r="G129">
        <f t="shared" ca="1" si="31"/>
        <v>6400.8</v>
      </c>
      <c r="H129" s="9">
        <f t="shared" ca="1" si="32"/>
        <v>-191.99090769936507</v>
      </c>
      <c r="I129" s="9">
        <f t="shared" ca="1" si="32"/>
        <v>79.929015652063498</v>
      </c>
      <c r="J129" s="9">
        <f t="shared" ca="1" si="32"/>
        <v>0</v>
      </c>
      <c r="K129" s="9">
        <f t="shared" ca="1" si="32"/>
        <v>207.96431468483703</v>
      </c>
      <c r="L129" s="9">
        <f t="shared" ca="1" si="32"/>
        <v>-67.397223964202027</v>
      </c>
      <c r="M129">
        <f t="shared" ca="1" si="33"/>
        <v>55.89639991181658</v>
      </c>
      <c r="N129">
        <f t="shared" ca="1" si="34"/>
        <v>32.733633156966491</v>
      </c>
      <c r="O129" s="12"/>
    </row>
    <row r="130" spans="1:19" x14ac:dyDescent="0.25">
      <c r="A130" s="4">
        <f t="shared" si="27"/>
        <v>0.43692129629629628</v>
      </c>
      <c r="B130" s="3">
        <f>Params!D$29+HOUR(A130-Params!C$29)*3600+MINUTE(A130-Params!C$29)*60+SECOND(A130-Params!C$29)</f>
        <v>1553301750</v>
      </c>
      <c r="C130">
        <f t="shared" si="18"/>
        <v>4</v>
      </c>
      <c r="D130">
        <f t="shared" ca="1" si="28"/>
        <v>116</v>
      </c>
      <c r="E130">
        <f t="shared" ca="1" si="29"/>
        <v>-13439.091688355555</v>
      </c>
      <c r="F130">
        <f t="shared" ca="1" si="30"/>
        <v>5594.8612348444449</v>
      </c>
      <c r="G130">
        <f t="shared" ca="1" si="31"/>
        <v>6400.8</v>
      </c>
      <c r="H130" s="9">
        <f t="shared" ca="1" si="32"/>
        <v>-191.99090769936507</v>
      </c>
      <c r="I130" s="9">
        <f t="shared" ca="1" si="32"/>
        <v>79.929015652063498</v>
      </c>
      <c r="J130" s="9">
        <f t="shared" ca="1" si="32"/>
        <v>0</v>
      </c>
      <c r="K130" s="9">
        <f t="shared" ca="1" si="32"/>
        <v>207.96431468483703</v>
      </c>
      <c r="L130" s="9">
        <f t="shared" ca="1" si="32"/>
        <v>-67.397223964202027</v>
      </c>
      <c r="M130">
        <f t="shared" ca="1" si="33"/>
        <v>55.899969135802472</v>
      </c>
      <c r="N130">
        <f t="shared" ca="1" si="34"/>
        <v>32.718271604938266</v>
      </c>
    </row>
    <row r="131" spans="1:19" x14ac:dyDescent="0.25">
      <c r="A131" s="4">
        <f t="shared" si="27"/>
        <v>0.4369791666666667</v>
      </c>
      <c r="B131" s="3">
        <f>Params!D$29+HOUR(A131-Params!C$29)*3600+MINUTE(A131-Params!C$29)*60+SECOND(A131-Params!C$29)</f>
        <v>1553301755</v>
      </c>
      <c r="C131">
        <f t="shared" si="18"/>
        <v>4</v>
      </c>
      <c r="D131">
        <f t="shared" ca="1" si="28"/>
        <v>116</v>
      </c>
      <c r="E131">
        <f t="shared" ca="1" si="29"/>
        <v>-14399.046226852381</v>
      </c>
      <c r="F131">
        <f t="shared" ca="1" si="30"/>
        <v>5994.5063131047627</v>
      </c>
      <c r="G131">
        <f t="shared" ca="1" si="31"/>
        <v>6400.8</v>
      </c>
      <c r="H131" s="9">
        <f t="shared" ca="1" si="32"/>
        <v>-191.99090769936507</v>
      </c>
      <c r="I131" s="9">
        <f t="shared" ca="1" si="32"/>
        <v>79.929015652063498</v>
      </c>
      <c r="J131" s="9">
        <f t="shared" ca="1" si="32"/>
        <v>0</v>
      </c>
      <c r="K131" s="9">
        <f t="shared" ca="1" si="32"/>
        <v>207.96431468483703</v>
      </c>
      <c r="L131" s="9">
        <f t="shared" ca="1" si="32"/>
        <v>-67.397223964202027</v>
      </c>
      <c r="M131">
        <f t="shared" ca="1" si="33"/>
        <v>55.903538359788364</v>
      </c>
      <c r="N131">
        <f t="shared" ca="1" si="34"/>
        <v>32.702910052910049</v>
      </c>
    </row>
    <row r="132" spans="1:19" x14ac:dyDescent="0.25">
      <c r="A132" s="4">
        <f t="shared" si="27"/>
        <v>0.43703703703703706</v>
      </c>
      <c r="B132" s="3">
        <f>Params!D$29+HOUR(A132-Params!C$29)*3600+MINUTE(A132-Params!C$29)*60+SECOND(A132-Params!C$29)</f>
        <v>1553301760</v>
      </c>
      <c r="C132">
        <f t="shared" si="18"/>
        <v>4</v>
      </c>
      <c r="D132">
        <f t="shared" ca="1" si="28"/>
        <v>116</v>
      </c>
      <c r="E132">
        <f t="shared" ca="1" si="29"/>
        <v>-15359.000765349205</v>
      </c>
      <c r="F132">
        <f t="shared" ca="1" si="30"/>
        <v>6394.1513913650806</v>
      </c>
      <c r="G132">
        <f t="shared" ca="1" si="31"/>
        <v>6400.8</v>
      </c>
      <c r="H132" s="9">
        <f t="shared" ca="1" si="32"/>
        <v>-191.99090769936507</v>
      </c>
      <c r="I132" s="9">
        <f t="shared" ca="1" si="32"/>
        <v>79.929015652063498</v>
      </c>
      <c r="J132" s="9">
        <f t="shared" ca="1" si="32"/>
        <v>0</v>
      </c>
      <c r="K132" s="9">
        <f t="shared" ca="1" si="32"/>
        <v>207.96431468483703</v>
      </c>
      <c r="L132" s="9">
        <f t="shared" ca="1" si="32"/>
        <v>-67.397223964202027</v>
      </c>
      <c r="M132">
        <f t="shared" ca="1" si="33"/>
        <v>55.907107583774248</v>
      </c>
      <c r="N132">
        <f t="shared" ca="1" si="34"/>
        <v>32.687548500881832</v>
      </c>
    </row>
    <row r="133" spans="1:19" x14ac:dyDescent="0.25">
      <c r="A133" s="4">
        <f t="shared" si="27"/>
        <v>0.43709490740740736</v>
      </c>
      <c r="B133" s="3">
        <f>Params!D$29+HOUR(A133-Params!C$29)*3600+MINUTE(A133-Params!C$29)*60+SECOND(A133-Params!C$29)</f>
        <v>1553301765</v>
      </c>
      <c r="C133">
        <f t="shared" si="18"/>
        <v>4</v>
      </c>
      <c r="D133">
        <f t="shared" ca="1" si="28"/>
        <v>116</v>
      </c>
      <c r="E133">
        <f t="shared" ca="1" si="29"/>
        <v>-16318.955303846031</v>
      </c>
      <c r="F133">
        <f t="shared" ca="1" si="30"/>
        <v>6793.7964696253975</v>
      </c>
      <c r="G133">
        <f t="shared" ca="1" si="31"/>
        <v>6400.8</v>
      </c>
      <c r="H133" s="9">
        <f t="shared" ca="1" si="32"/>
        <v>-191.99090769936507</v>
      </c>
      <c r="I133" s="9">
        <f t="shared" ca="1" si="32"/>
        <v>79.929015652063498</v>
      </c>
      <c r="J133" s="9">
        <f t="shared" ca="1" si="32"/>
        <v>0</v>
      </c>
      <c r="K133" s="9">
        <f t="shared" ca="1" si="32"/>
        <v>207.96431468483703</v>
      </c>
      <c r="L133" s="9">
        <f t="shared" ca="1" si="32"/>
        <v>-67.397223964202027</v>
      </c>
      <c r="M133">
        <f t="shared" ca="1" si="33"/>
        <v>55.91067680776014</v>
      </c>
      <c r="N133">
        <f t="shared" ca="1" si="34"/>
        <v>32.672186948853614</v>
      </c>
    </row>
    <row r="134" spans="1:19" x14ac:dyDescent="0.25">
      <c r="A134" s="4">
        <f t="shared" si="27"/>
        <v>0.43715277777777778</v>
      </c>
      <c r="B134" s="3">
        <f>Params!D$29+HOUR(A134-Params!C$29)*3600+MINUTE(A134-Params!C$29)*60+SECOND(A134-Params!C$29)</f>
        <v>1553301770</v>
      </c>
      <c r="C134">
        <f t="shared" si="18"/>
        <v>4</v>
      </c>
      <c r="D134">
        <f t="shared" ca="1" si="28"/>
        <v>116</v>
      </c>
      <c r="E134">
        <f t="shared" ca="1" si="29"/>
        <v>-17278.909842342859</v>
      </c>
      <c r="F134">
        <f t="shared" ca="1" si="30"/>
        <v>7193.4415478857154</v>
      </c>
      <c r="G134">
        <f t="shared" ca="1" si="31"/>
        <v>6400.8</v>
      </c>
      <c r="H134" s="9">
        <f t="shared" ca="1" si="32"/>
        <v>-191.99090769936507</v>
      </c>
      <c r="I134" s="9">
        <f t="shared" ca="1" si="32"/>
        <v>79.929015652063498</v>
      </c>
      <c r="J134" s="9">
        <f t="shared" ca="1" si="32"/>
        <v>0</v>
      </c>
      <c r="K134" s="9">
        <f t="shared" ca="1" si="32"/>
        <v>207.96431468483703</v>
      </c>
      <c r="L134" s="9">
        <f t="shared" ca="1" si="32"/>
        <v>-67.397223964202027</v>
      </c>
      <c r="M134">
        <f t="shared" ca="1" si="33"/>
        <v>55.914246031746032</v>
      </c>
      <c r="N134">
        <f t="shared" ca="1" si="34"/>
        <v>32.656825396825397</v>
      </c>
    </row>
    <row r="135" spans="1:19" x14ac:dyDescent="0.25">
      <c r="A135" s="4">
        <f t="shared" si="27"/>
        <v>0.43721064814814814</v>
      </c>
      <c r="B135" s="3">
        <f>Params!D$29+HOUR(A135-Params!C$29)*3600+MINUTE(A135-Params!C$29)*60+SECOND(A135-Params!C$29)</f>
        <v>1553301775</v>
      </c>
      <c r="C135">
        <f t="shared" si="18"/>
        <v>4</v>
      </c>
      <c r="D135">
        <f t="shared" ca="1" si="28"/>
        <v>116</v>
      </c>
      <c r="E135">
        <f t="shared" ca="1" si="29"/>
        <v>-18238.864380839685</v>
      </c>
      <c r="F135">
        <f t="shared" ca="1" si="30"/>
        <v>7593.0866261460324</v>
      </c>
      <c r="G135">
        <f t="shared" ca="1" si="31"/>
        <v>6400.8</v>
      </c>
      <c r="H135" s="9">
        <f t="shared" ca="1" si="32"/>
        <v>-191.99090769936507</v>
      </c>
      <c r="I135" s="9">
        <f t="shared" ca="1" si="32"/>
        <v>79.929015652063498</v>
      </c>
      <c r="J135" s="9">
        <f t="shared" ca="1" si="32"/>
        <v>0</v>
      </c>
      <c r="K135" s="9">
        <f t="shared" ca="1" si="32"/>
        <v>207.96431468483703</v>
      </c>
      <c r="L135" s="9">
        <f t="shared" ca="1" si="32"/>
        <v>-67.397223964202027</v>
      </c>
      <c r="M135">
        <f t="shared" ca="1" si="33"/>
        <v>55.917815255731924</v>
      </c>
      <c r="N135">
        <f t="shared" ca="1" si="34"/>
        <v>32.641463844797173</v>
      </c>
    </row>
    <row r="136" spans="1:19" x14ac:dyDescent="0.25">
      <c r="A136" s="4">
        <f t="shared" si="27"/>
        <v>0.4372685185185185</v>
      </c>
      <c r="B136" s="3">
        <f>Params!D$29+HOUR(A136-Params!C$29)*3600+MINUTE(A136-Params!C$29)*60+SECOND(A136-Params!C$29)</f>
        <v>1553301780</v>
      </c>
      <c r="C136">
        <f t="shared" si="18"/>
        <v>4</v>
      </c>
      <c r="D136">
        <f t="shared" ca="1" si="28"/>
        <v>116</v>
      </c>
      <c r="E136">
        <f t="shared" ca="1" si="29"/>
        <v>-19198.818919336507</v>
      </c>
      <c r="F136">
        <f t="shared" ca="1" si="30"/>
        <v>7992.7317044063502</v>
      </c>
      <c r="G136">
        <f t="shared" ca="1" si="31"/>
        <v>6400.8</v>
      </c>
      <c r="H136" s="9">
        <f t="shared" ca="1" si="32"/>
        <v>-191.99090769936507</v>
      </c>
      <c r="I136" s="9">
        <f t="shared" ca="1" si="32"/>
        <v>79.929015652063498</v>
      </c>
      <c r="J136" s="9">
        <f t="shared" ca="1" si="32"/>
        <v>0</v>
      </c>
      <c r="K136" s="9">
        <f t="shared" ca="1" si="32"/>
        <v>207.96431468483703</v>
      </c>
      <c r="L136" s="9">
        <f t="shared" ca="1" si="32"/>
        <v>-67.397223964202027</v>
      </c>
      <c r="M136">
        <f t="shared" ca="1" si="33"/>
        <v>55.921384479717815</v>
      </c>
      <c r="N136">
        <f t="shared" ca="1" si="34"/>
        <v>32.626102292768955</v>
      </c>
    </row>
    <row r="137" spans="1:19" x14ac:dyDescent="0.25">
      <c r="A137" s="4">
        <f t="shared" si="27"/>
        <v>0.43732638888888892</v>
      </c>
      <c r="B137" s="3">
        <f>Params!D$29+HOUR(A137-Params!C$29)*3600+MINUTE(A137-Params!C$29)*60+SECOND(A137-Params!C$29)</f>
        <v>1553301785</v>
      </c>
      <c r="C137">
        <f t="shared" ref="C137:C200" si="35">_xlfn.IFNA(VLOOKUP(A137,A$2:D$4,4,FALSE),C136)</f>
        <v>4</v>
      </c>
      <c r="D137">
        <f t="shared" ca="1" si="28"/>
        <v>116</v>
      </c>
      <c r="E137">
        <f t="shared" ca="1" si="29"/>
        <v>-20158.773457833333</v>
      </c>
      <c r="F137">
        <f t="shared" ca="1" si="30"/>
        <v>8392.3767826666663</v>
      </c>
      <c r="G137">
        <f t="shared" ca="1" si="31"/>
        <v>6400.8</v>
      </c>
      <c r="H137" s="9">
        <f t="shared" ca="1" si="32"/>
        <v>-191.99090769936507</v>
      </c>
      <c r="I137" s="9">
        <f t="shared" ca="1" si="32"/>
        <v>79.929015652063498</v>
      </c>
      <c r="J137" s="9">
        <f t="shared" ca="1" si="32"/>
        <v>0</v>
      </c>
      <c r="K137" s="9">
        <f t="shared" ca="1" si="32"/>
        <v>207.96431468483703</v>
      </c>
      <c r="L137" s="9">
        <f t="shared" ca="1" si="32"/>
        <v>-67.397223964202027</v>
      </c>
      <c r="M137">
        <f t="shared" ca="1" si="33"/>
        <v>55.924953703703707</v>
      </c>
      <c r="N137">
        <f t="shared" ca="1" si="34"/>
        <v>32.610740740740738</v>
      </c>
      <c r="O137" s="14"/>
      <c r="P137" s="14"/>
      <c r="Q137" s="14"/>
      <c r="R137" s="14"/>
      <c r="S137" s="14"/>
    </row>
    <row r="138" spans="1:19" x14ac:dyDescent="0.25">
      <c r="A138" s="4">
        <f t="shared" si="27"/>
        <v>0.43738425925925922</v>
      </c>
      <c r="B138" s="3">
        <f>Params!D$29+HOUR(A138-Params!C$29)*3600+MINUTE(A138-Params!C$29)*60+SECOND(A138-Params!C$29)</f>
        <v>1553301790</v>
      </c>
      <c r="C138">
        <f t="shared" si="35"/>
        <v>4</v>
      </c>
      <c r="D138">
        <f t="shared" ca="1" si="28"/>
        <v>116</v>
      </c>
      <c r="E138">
        <f t="shared" ca="1" si="29"/>
        <v>-21118.727996330159</v>
      </c>
      <c r="F138">
        <f t="shared" ca="1" si="30"/>
        <v>8792.021860926985</v>
      </c>
      <c r="G138">
        <f t="shared" ca="1" si="31"/>
        <v>6400.8</v>
      </c>
      <c r="H138" s="9">
        <f t="shared" ca="1" si="32"/>
        <v>-191.99090769936507</v>
      </c>
      <c r="I138" s="9">
        <f t="shared" ca="1" si="32"/>
        <v>79.929015652063498</v>
      </c>
      <c r="J138" s="9">
        <f t="shared" ca="1" si="32"/>
        <v>0</v>
      </c>
      <c r="K138" s="9">
        <f t="shared" ca="1" si="32"/>
        <v>207.96431468483703</v>
      </c>
      <c r="L138" s="9">
        <f t="shared" ca="1" si="32"/>
        <v>-67.397223964202027</v>
      </c>
      <c r="M138">
        <f t="shared" ca="1" si="33"/>
        <v>55.928522927689599</v>
      </c>
      <c r="N138">
        <f t="shared" ca="1" si="34"/>
        <v>32.595379188712521</v>
      </c>
      <c r="O138" s="12"/>
    </row>
    <row r="139" spans="1:19" x14ac:dyDescent="0.25">
      <c r="A139" s="4">
        <f t="shared" si="27"/>
        <v>0.43744212962962964</v>
      </c>
      <c r="B139" s="3">
        <f>Params!D$29+HOUR(A139-Params!C$29)*3600+MINUTE(A139-Params!C$29)*60+SECOND(A139-Params!C$29)</f>
        <v>1553301795</v>
      </c>
      <c r="C139">
        <f t="shared" si="35"/>
        <v>4</v>
      </c>
      <c r="D139">
        <f t="shared" ca="1" si="28"/>
        <v>116</v>
      </c>
      <c r="E139">
        <f t="shared" ca="1" si="29"/>
        <v>-22078.682534826985</v>
      </c>
      <c r="F139">
        <f t="shared" ca="1" si="30"/>
        <v>9191.666939187302</v>
      </c>
      <c r="G139">
        <f t="shared" ca="1" si="31"/>
        <v>6400.8</v>
      </c>
      <c r="H139" s="9">
        <f t="shared" ca="1" si="32"/>
        <v>-191.99090769936507</v>
      </c>
      <c r="I139" s="9">
        <f t="shared" ca="1" si="32"/>
        <v>79.929015652063498</v>
      </c>
      <c r="J139" s="9">
        <f t="shared" ca="1" si="32"/>
        <v>0</v>
      </c>
      <c r="K139" s="9">
        <f t="shared" ca="1" si="32"/>
        <v>207.96431468483703</v>
      </c>
      <c r="L139" s="9">
        <f t="shared" ca="1" si="32"/>
        <v>-67.397223964202027</v>
      </c>
      <c r="M139">
        <f t="shared" ca="1" si="33"/>
        <v>55.932092151675484</v>
      </c>
      <c r="N139">
        <f t="shared" ca="1" si="34"/>
        <v>32.580017636684303</v>
      </c>
      <c r="O139" s="12"/>
    </row>
    <row r="140" spans="1:19" x14ac:dyDescent="0.25">
      <c r="A140" s="4">
        <f t="shared" si="27"/>
        <v>0.4375</v>
      </c>
      <c r="B140" s="3">
        <f>Params!D$29+HOUR(A140-Params!C$29)*3600+MINUTE(A140-Params!C$29)*60+SECOND(A140-Params!C$29)</f>
        <v>1553301800</v>
      </c>
      <c r="C140">
        <f t="shared" si="35"/>
        <v>4</v>
      </c>
      <c r="D140">
        <f t="shared" ca="1" si="28"/>
        <v>116</v>
      </c>
      <c r="E140">
        <f t="shared" ca="1" si="29"/>
        <v>-23038.637073323811</v>
      </c>
      <c r="F140">
        <f t="shared" ca="1" si="30"/>
        <v>9591.3120174476189</v>
      </c>
      <c r="G140">
        <f t="shared" ca="1" si="31"/>
        <v>6400.8</v>
      </c>
      <c r="H140" s="9">
        <f t="shared" ca="1" si="32"/>
        <v>-191.99090769936507</v>
      </c>
      <c r="I140" s="9">
        <f t="shared" ca="1" si="32"/>
        <v>79.929015652063498</v>
      </c>
      <c r="J140" s="9">
        <f t="shared" ca="1" si="32"/>
        <v>0</v>
      </c>
      <c r="K140" s="9">
        <f t="shared" ca="1" si="32"/>
        <v>207.96431468483703</v>
      </c>
      <c r="L140" s="9">
        <f t="shared" ca="1" si="32"/>
        <v>-67.397223964202027</v>
      </c>
      <c r="M140">
        <f t="shared" ca="1" si="33"/>
        <v>55.935661375661375</v>
      </c>
      <c r="N140">
        <f t="shared" ca="1" si="34"/>
        <v>32.564656084656079</v>
      </c>
      <c r="O140" s="12"/>
    </row>
    <row r="141" spans="1:19" x14ac:dyDescent="0.25">
      <c r="A141" s="4">
        <f t="shared" si="27"/>
        <v>0.43755787037037036</v>
      </c>
      <c r="B141" s="3">
        <f>Params!D$29+HOUR(A141-Params!C$29)*3600+MINUTE(A141-Params!C$29)*60+SECOND(A141-Params!C$29)</f>
        <v>1553301805</v>
      </c>
      <c r="C141">
        <f t="shared" si="35"/>
        <v>4</v>
      </c>
      <c r="D141">
        <f t="shared" ca="1" si="28"/>
        <v>116</v>
      </c>
      <c r="E141">
        <f t="shared" ca="1" si="29"/>
        <v>-23998.591611820637</v>
      </c>
      <c r="F141">
        <f t="shared" ca="1" si="30"/>
        <v>9990.9570957079359</v>
      </c>
      <c r="G141">
        <f t="shared" ca="1" si="31"/>
        <v>6400.8</v>
      </c>
      <c r="H141" s="9">
        <f t="shared" ca="1" si="32"/>
        <v>-191.99090769936507</v>
      </c>
      <c r="I141" s="9">
        <f t="shared" ca="1" si="32"/>
        <v>79.929015652063498</v>
      </c>
      <c r="J141" s="9">
        <f t="shared" ca="1" si="32"/>
        <v>0</v>
      </c>
      <c r="K141" s="9">
        <f t="shared" ca="1" si="32"/>
        <v>207.96431468483703</v>
      </c>
      <c r="L141" s="9">
        <f t="shared" ca="1" si="32"/>
        <v>-67.397223964202027</v>
      </c>
      <c r="M141">
        <f t="shared" ca="1" si="33"/>
        <v>55.939230599647267</v>
      </c>
      <c r="N141">
        <f t="shared" ca="1" si="34"/>
        <v>32.549294532627862</v>
      </c>
      <c r="O141" s="12"/>
    </row>
    <row r="142" spans="1:19" x14ac:dyDescent="0.25">
      <c r="A142" s="4">
        <f t="shared" si="27"/>
        <v>0.43761574074074078</v>
      </c>
      <c r="B142" s="3">
        <f>Params!D$29+HOUR(A142-Params!C$29)*3600+MINUTE(A142-Params!C$29)*60+SECOND(A142-Params!C$29)</f>
        <v>1553301810</v>
      </c>
      <c r="C142">
        <f t="shared" si="35"/>
        <v>4</v>
      </c>
      <c r="D142">
        <f t="shared" ca="1" si="28"/>
        <v>116</v>
      </c>
      <c r="E142">
        <f t="shared" ca="1" si="29"/>
        <v>-24958.546150317459</v>
      </c>
      <c r="F142">
        <f t="shared" ca="1" si="30"/>
        <v>10390.602173968255</v>
      </c>
      <c r="G142">
        <f t="shared" ca="1" si="31"/>
        <v>6400.8</v>
      </c>
      <c r="H142" s="9">
        <f t="shared" ca="1" si="32"/>
        <v>-191.99090769936507</v>
      </c>
      <c r="I142" s="9">
        <f t="shared" ca="1" si="32"/>
        <v>79.929015652063498</v>
      </c>
      <c r="J142" s="9">
        <f t="shared" ca="1" si="32"/>
        <v>0</v>
      </c>
      <c r="K142" s="9">
        <f t="shared" ca="1" si="32"/>
        <v>207.96431468483703</v>
      </c>
      <c r="L142" s="9">
        <f t="shared" ca="1" si="32"/>
        <v>-67.397223964202027</v>
      </c>
      <c r="M142">
        <f t="shared" ca="1" si="33"/>
        <v>55.942799823633159</v>
      </c>
      <c r="N142">
        <f t="shared" ca="1" si="34"/>
        <v>32.533932980599644</v>
      </c>
      <c r="O142" s="12"/>
    </row>
    <row r="143" spans="1:19" x14ac:dyDescent="0.25">
      <c r="A143" s="4">
        <f t="shared" si="27"/>
        <v>0.43767361111111108</v>
      </c>
      <c r="B143" s="3">
        <f>Params!D$29+HOUR(A143-Params!C$29)*3600+MINUTE(A143-Params!C$29)*60+SECOND(A143-Params!C$29)</f>
        <v>1553301815</v>
      </c>
      <c r="C143">
        <f t="shared" si="35"/>
        <v>4</v>
      </c>
      <c r="D143">
        <f t="shared" ca="1" si="28"/>
        <v>116</v>
      </c>
      <c r="E143">
        <f t="shared" ca="1" si="29"/>
        <v>-25918.500688814285</v>
      </c>
      <c r="F143">
        <f t="shared" ca="1" si="30"/>
        <v>10790.247252228572</v>
      </c>
      <c r="G143">
        <f t="shared" ca="1" si="31"/>
        <v>6400.8</v>
      </c>
      <c r="H143" s="9">
        <f t="shared" ca="1" si="32"/>
        <v>-191.99090769936507</v>
      </c>
      <c r="I143" s="9">
        <f t="shared" ca="1" si="32"/>
        <v>79.929015652063498</v>
      </c>
      <c r="J143" s="9">
        <f t="shared" ca="1" si="32"/>
        <v>0</v>
      </c>
      <c r="K143" s="9">
        <f t="shared" ca="1" si="32"/>
        <v>207.96431468483703</v>
      </c>
      <c r="L143" s="9">
        <f t="shared" ca="1" si="32"/>
        <v>-67.397223964202027</v>
      </c>
      <c r="M143">
        <f t="shared" ca="1" si="33"/>
        <v>55.946369047619051</v>
      </c>
      <c r="N143">
        <f t="shared" ca="1" si="34"/>
        <v>32.518571428571427</v>
      </c>
    </row>
    <row r="144" spans="1:19" x14ac:dyDescent="0.25">
      <c r="A144" s="4">
        <f t="shared" si="27"/>
        <v>0.4377314814814815</v>
      </c>
      <c r="B144" s="3">
        <f>Params!D$29+HOUR(A144-Params!C$29)*3600+MINUTE(A144-Params!C$29)*60+SECOND(A144-Params!C$29)</f>
        <v>1553301820</v>
      </c>
      <c r="C144">
        <f t="shared" si="35"/>
        <v>4</v>
      </c>
      <c r="D144">
        <f t="shared" ca="1" si="28"/>
        <v>116</v>
      </c>
      <c r="E144">
        <f t="shared" ca="1" si="29"/>
        <v>-26878.455227311111</v>
      </c>
      <c r="F144">
        <f t="shared" ca="1" si="30"/>
        <v>11189.892330488889</v>
      </c>
      <c r="G144">
        <f t="shared" ca="1" si="31"/>
        <v>6400.8</v>
      </c>
      <c r="H144" s="9">
        <f t="shared" ca="1" si="32"/>
        <v>-191.99090769936507</v>
      </c>
      <c r="I144" s="9">
        <f t="shared" ca="1" si="32"/>
        <v>79.929015652063498</v>
      </c>
      <c r="J144" s="9">
        <f t="shared" ca="1" si="32"/>
        <v>0</v>
      </c>
      <c r="K144" s="9">
        <f t="shared" ca="1" si="32"/>
        <v>207.96431468483703</v>
      </c>
      <c r="L144" s="9">
        <f t="shared" ca="1" si="32"/>
        <v>-67.397223964202027</v>
      </c>
      <c r="M144">
        <f t="shared" ca="1" si="33"/>
        <v>55.949938271604942</v>
      </c>
      <c r="N144">
        <f t="shared" ca="1" si="34"/>
        <v>32.50320987654321</v>
      </c>
    </row>
    <row r="145" spans="1:14" x14ac:dyDescent="0.25">
      <c r="A145" s="4">
        <f t="shared" si="27"/>
        <v>0.43778935185185186</v>
      </c>
      <c r="B145" s="3">
        <f>Params!D$29+HOUR(A145-Params!C$29)*3600+MINUTE(A145-Params!C$29)*60+SECOND(A145-Params!C$29)</f>
        <v>1553301825</v>
      </c>
      <c r="C145">
        <f t="shared" si="35"/>
        <v>4</v>
      </c>
      <c r="D145">
        <f t="shared" ca="1" si="28"/>
        <v>116</v>
      </c>
      <c r="E145">
        <f t="shared" ca="1" si="29"/>
        <v>-27838.409765807937</v>
      </c>
      <c r="F145">
        <f t="shared" ca="1" si="30"/>
        <v>11589.537408749207</v>
      </c>
      <c r="G145">
        <f t="shared" ca="1" si="31"/>
        <v>6400.8</v>
      </c>
      <c r="H145" s="9">
        <f t="shared" ca="1" si="32"/>
        <v>-191.99090769936507</v>
      </c>
      <c r="I145" s="9">
        <f t="shared" ca="1" si="32"/>
        <v>79.929015652063498</v>
      </c>
      <c r="J145" s="9">
        <f t="shared" ca="1" si="32"/>
        <v>0</v>
      </c>
      <c r="K145" s="9">
        <f t="shared" ca="1" si="32"/>
        <v>207.96431468483703</v>
      </c>
      <c r="L145" s="9">
        <f t="shared" ca="1" si="32"/>
        <v>-67.397223964202027</v>
      </c>
      <c r="M145">
        <f t="shared" ca="1" si="33"/>
        <v>55.953507495590827</v>
      </c>
      <c r="N145">
        <f t="shared" ca="1" si="34"/>
        <v>32.487848324514985</v>
      </c>
    </row>
    <row r="146" spans="1:14" x14ac:dyDescent="0.25">
      <c r="A146" s="4">
        <f t="shared" si="27"/>
        <v>0.43784722222222222</v>
      </c>
      <c r="B146" s="3">
        <f>Params!D$29+HOUR(A146-Params!C$29)*3600+MINUTE(A146-Params!C$29)*60+SECOND(A146-Params!C$29)</f>
        <v>1553301830</v>
      </c>
      <c r="C146">
        <f t="shared" si="35"/>
        <v>4</v>
      </c>
      <c r="D146">
        <f t="shared" ca="1" si="28"/>
        <v>116</v>
      </c>
      <c r="E146">
        <f t="shared" ca="1" si="29"/>
        <v>-28798.364304304763</v>
      </c>
      <c r="F146">
        <f t="shared" ca="1" si="30"/>
        <v>11989.182487009524</v>
      </c>
      <c r="G146">
        <f t="shared" ca="1" si="31"/>
        <v>6400.8</v>
      </c>
      <c r="H146" s="9">
        <f t="shared" ca="1" si="32"/>
        <v>-191.99090769936507</v>
      </c>
      <c r="I146" s="9">
        <f t="shared" ca="1" si="32"/>
        <v>79.929015652063498</v>
      </c>
      <c r="J146" s="9">
        <f t="shared" ca="1" si="32"/>
        <v>0</v>
      </c>
      <c r="K146" s="9">
        <f t="shared" ca="1" si="32"/>
        <v>207.96431468483703</v>
      </c>
      <c r="L146" s="9">
        <f t="shared" ca="1" si="32"/>
        <v>-67.397223964202027</v>
      </c>
      <c r="M146">
        <f t="shared" ca="1" si="33"/>
        <v>55.957076719576719</v>
      </c>
      <c r="N146">
        <f t="shared" ca="1" si="34"/>
        <v>32.472486772486768</v>
      </c>
    </row>
    <row r="147" spans="1:14" x14ac:dyDescent="0.25">
      <c r="A147" s="4">
        <f t="shared" si="27"/>
        <v>0.43790509259259264</v>
      </c>
      <c r="B147" s="3">
        <f>Params!D$29+HOUR(A147-Params!C$29)*3600+MINUTE(A147-Params!C$29)*60+SECOND(A147-Params!C$29)</f>
        <v>1553301835</v>
      </c>
      <c r="C147">
        <f t="shared" si="35"/>
        <v>4</v>
      </c>
      <c r="D147">
        <f t="shared" ca="1" si="28"/>
        <v>116</v>
      </c>
      <c r="E147">
        <f t="shared" ca="1" si="29"/>
        <v>-29758.318842801586</v>
      </c>
      <c r="F147">
        <f t="shared" ca="1" si="30"/>
        <v>12388.827565269841</v>
      </c>
      <c r="G147">
        <f t="shared" ca="1" si="31"/>
        <v>6400.8</v>
      </c>
      <c r="H147" s="9">
        <f t="shared" ca="1" si="32"/>
        <v>-191.99090769936507</v>
      </c>
      <c r="I147" s="9">
        <f t="shared" ca="1" si="32"/>
        <v>79.929015652063498</v>
      </c>
      <c r="J147" s="9">
        <f t="shared" ca="1" si="32"/>
        <v>0</v>
      </c>
      <c r="K147" s="9">
        <f t="shared" ca="1" si="32"/>
        <v>207.96431468483703</v>
      </c>
      <c r="L147" s="9">
        <f t="shared" ca="1" si="32"/>
        <v>-67.397223964202027</v>
      </c>
      <c r="M147">
        <f t="shared" ca="1" si="33"/>
        <v>55.960645943562611</v>
      </c>
      <c r="N147">
        <f t="shared" ca="1" si="34"/>
        <v>32.457125220458551</v>
      </c>
    </row>
    <row r="148" spans="1:14" x14ac:dyDescent="0.25">
      <c r="A148" s="4">
        <f t="shared" si="27"/>
        <v>0.43796296296296294</v>
      </c>
      <c r="B148" s="3">
        <f>Params!D$29+HOUR(A148-Params!C$29)*3600+MINUTE(A148-Params!C$29)*60+SECOND(A148-Params!C$29)</f>
        <v>1553301840</v>
      </c>
      <c r="C148">
        <f t="shared" si="35"/>
        <v>4</v>
      </c>
      <c r="D148">
        <f t="shared" ca="1" si="28"/>
        <v>116</v>
      </c>
      <c r="E148">
        <f t="shared" ca="1" si="29"/>
        <v>-30718.273381298412</v>
      </c>
      <c r="F148">
        <f t="shared" ca="1" si="30"/>
        <v>12788.47264353016</v>
      </c>
      <c r="G148">
        <f t="shared" ca="1" si="31"/>
        <v>6400.8</v>
      </c>
      <c r="H148" s="9">
        <f t="shared" ca="1" si="32"/>
        <v>-191.99090769936507</v>
      </c>
      <c r="I148" s="9">
        <f t="shared" ca="1" si="32"/>
        <v>79.929015652063498</v>
      </c>
      <c r="J148" s="9">
        <f t="shared" ca="1" si="32"/>
        <v>0</v>
      </c>
      <c r="K148" s="9">
        <f t="shared" ca="1" si="32"/>
        <v>207.96431468483703</v>
      </c>
      <c r="L148" s="9">
        <f t="shared" ca="1" si="32"/>
        <v>-67.397223964202027</v>
      </c>
      <c r="M148">
        <f t="shared" ca="1" si="33"/>
        <v>55.964215167548502</v>
      </c>
      <c r="N148">
        <f t="shared" ca="1" si="34"/>
        <v>32.441763668430333</v>
      </c>
    </row>
    <row r="149" spans="1:14" x14ac:dyDescent="0.25">
      <c r="A149" s="4">
        <f t="shared" si="27"/>
        <v>0.4380208333333333</v>
      </c>
      <c r="B149" s="3">
        <f>Params!D$29+HOUR(A149-Params!C$29)*3600+MINUTE(A149-Params!C$29)*60+SECOND(A149-Params!C$29)</f>
        <v>1553301845</v>
      </c>
      <c r="C149">
        <f t="shared" si="35"/>
        <v>4</v>
      </c>
      <c r="D149">
        <f t="shared" ca="1" si="28"/>
        <v>116</v>
      </c>
      <c r="E149">
        <f t="shared" ca="1" si="29"/>
        <v>-31678.227919795238</v>
      </c>
      <c r="F149">
        <f t="shared" ca="1" si="30"/>
        <v>13188.117721790477</v>
      </c>
      <c r="G149">
        <f t="shared" ca="1" si="31"/>
        <v>6400.8</v>
      </c>
      <c r="H149" s="9">
        <f t="shared" ca="1" si="32"/>
        <v>-191.99090769936507</v>
      </c>
      <c r="I149" s="9">
        <f t="shared" ca="1" si="32"/>
        <v>79.929015652063498</v>
      </c>
      <c r="J149" s="9">
        <f t="shared" ca="1" si="32"/>
        <v>0</v>
      </c>
      <c r="K149" s="9">
        <f t="shared" ca="1" si="32"/>
        <v>207.96431468483703</v>
      </c>
      <c r="L149" s="9">
        <f t="shared" ca="1" si="32"/>
        <v>-67.397223964202027</v>
      </c>
      <c r="M149">
        <f t="shared" ca="1" si="33"/>
        <v>55.967784391534394</v>
      </c>
      <c r="N149">
        <f t="shared" ca="1" si="34"/>
        <v>32.426402116402116</v>
      </c>
    </row>
    <row r="150" spans="1:14" x14ac:dyDescent="0.25">
      <c r="A150" s="4">
        <f t="shared" si="27"/>
        <v>0.43807870370370372</v>
      </c>
      <c r="B150" s="3">
        <f>Params!D$29+HOUR(A150-Params!C$29)*3600+MINUTE(A150-Params!C$29)*60+SECOND(A150-Params!C$29)</f>
        <v>1553301850</v>
      </c>
      <c r="C150">
        <f t="shared" si="35"/>
        <v>4</v>
      </c>
      <c r="D150">
        <f t="shared" ca="1" si="28"/>
        <v>116</v>
      </c>
      <c r="E150">
        <f t="shared" ca="1" si="29"/>
        <v>-32638.182458292064</v>
      </c>
      <c r="F150">
        <f t="shared" ca="1" si="30"/>
        <v>13587.762800050794</v>
      </c>
      <c r="G150">
        <f t="shared" ca="1" si="31"/>
        <v>6400.8</v>
      </c>
      <c r="H150" s="9">
        <f t="shared" ca="1" si="32"/>
        <v>-191.99090769936507</v>
      </c>
      <c r="I150" s="9">
        <f t="shared" ca="1" si="32"/>
        <v>79.929015652063498</v>
      </c>
      <c r="J150" s="9">
        <f t="shared" ca="1" si="32"/>
        <v>0</v>
      </c>
      <c r="K150" s="9">
        <f t="shared" ca="1" si="32"/>
        <v>207.96431468483703</v>
      </c>
      <c r="L150" s="9">
        <f t="shared" ca="1" si="32"/>
        <v>-67.397223964202027</v>
      </c>
      <c r="M150">
        <f t="shared" ca="1" si="33"/>
        <v>55.971353615520286</v>
      </c>
      <c r="N150">
        <f t="shared" ca="1" si="34"/>
        <v>32.411040564373899</v>
      </c>
    </row>
    <row r="151" spans="1:14" x14ac:dyDescent="0.25">
      <c r="A151" s="4">
        <f t="shared" si="27"/>
        <v>0.43813657407407408</v>
      </c>
      <c r="B151" s="3">
        <f>Params!D$29+HOUR(A151-Params!C$29)*3600+MINUTE(A151-Params!C$29)*60+SECOND(A151-Params!C$29)</f>
        <v>1553301855</v>
      </c>
      <c r="C151">
        <f t="shared" si="35"/>
        <v>4</v>
      </c>
      <c r="D151">
        <f t="shared" ca="1" si="28"/>
        <v>116</v>
      </c>
      <c r="E151">
        <f t="shared" ca="1" si="29"/>
        <v>-33598.136996788882</v>
      </c>
      <c r="F151">
        <f t="shared" ca="1" si="30"/>
        <v>13987.407878311111</v>
      </c>
      <c r="G151">
        <f t="shared" ca="1" si="31"/>
        <v>6400.8</v>
      </c>
      <c r="H151" s="9">
        <f t="shared" ca="1" si="32"/>
        <v>-191.99090769936507</v>
      </c>
      <c r="I151" s="9">
        <f t="shared" ca="1" si="32"/>
        <v>79.929015652063498</v>
      </c>
      <c r="J151" s="9">
        <f t="shared" ca="1" si="32"/>
        <v>0</v>
      </c>
      <c r="K151" s="9">
        <f t="shared" ca="1" si="32"/>
        <v>207.96431468483703</v>
      </c>
      <c r="L151" s="9">
        <f t="shared" ca="1" si="32"/>
        <v>-67.397223964202027</v>
      </c>
      <c r="M151">
        <f t="shared" ca="1" si="33"/>
        <v>55.974922839506171</v>
      </c>
      <c r="N151">
        <f t="shared" ca="1" si="34"/>
        <v>32.395679012345674</v>
      </c>
    </row>
    <row r="152" spans="1:14" x14ac:dyDescent="0.25">
      <c r="A152" s="4">
        <f t="shared" si="27"/>
        <v>0.4381944444444445</v>
      </c>
      <c r="B152" s="3">
        <f>Params!D$29+HOUR(A152-Params!C$29)*3600+MINUTE(A152-Params!C$29)*60+SECOND(A152-Params!C$29)</f>
        <v>1553301860</v>
      </c>
      <c r="C152">
        <f t="shared" si="35"/>
        <v>4</v>
      </c>
      <c r="D152">
        <f t="shared" ca="1" si="28"/>
        <v>116</v>
      </c>
      <c r="E152">
        <f t="shared" ca="1" si="29"/>
        <v>-34558.091535285712</v>
      </c>
      <c r="F152">
        <f t="shared" ca="1" si="30"/>
        <v>14387.05295657143</v>
      </c>
      <c r="G152">
        <f t="shared" ca="1" si="31"/>
        <v>6400.8</v>
      </c>
      <c r="H152" s="9">
        <f t="shared" ca="1" si="32"/>
        <v>-191.99090769936507</v>
      </c>
      <c r="I152" s="9">
        <f t="shared" ca="1" si="32"/>
        <v>79.929015652063498</v>
      </c>
      <c r="J152" s="9">
        <f t="shared" ca="1" si="32"/>
        <v>0</v>
      </c>
      <c r="K152" s="9">
        <f t="shared" ca="1" si="32"/>
        <v>207.96431468483703</v>
      </c>
      <c r="L152" s="9">
        <f t="shared" ca="1" si="32"/>
        <v>-67.397223964202027</v>
      </c>
      <c r="M152">
        <f t="shared" ca="1" si="33"/>
        <v>55.978492063492062</v>
      </c>
      <c r="N152">
        <f t="shared" ca="1" si="34"/>
        <v>32.380317460317457</v>
      </c>
    </row>
    <row r="153" spans="1:14" x14ac:dyDescent="0.25">
      <c r="A153" s="4">
        <f t="shared" si="27"/>
        <v>0.4382523148148148</v>
      </c>
      <c r="B153" s="3">
        <f>Params!D$29+HOUR(A153-Params!C$29)*3600+MINUTE(A153-Params!C$29)*60+SECOND(A153-Params!C$29)</f>
        <v>1553301865</v>
      </c>
      <c r="C153">
        <f t="shared" si="35"/>
        <v>4</v>
      </c>
      <c r="D153">
        <f t="shared" ca="1" si="28"/>
        <v>116</v>
      </c>
      <c r="E153">
        <f t="shared" ca="1" si="29"/>
        <v>-35518.046073782534</v>
      </c>
      <c r="F153">
        <f t="shared" ca="1" si="30"/>
        <v>14786.698034831747</v>
      </c>
      <c r="G153">
        <f t="shared" ca="1" si="31"/>
        <v>6400.8</v>
      </c>
      <c r="H153" s="9">
        <f t="shared" ca="1" si="32"/>
        <v>-191.99090769936507</v>
      </c>
      <c r="I153" s="9">
        <f t="shared" ca="1" si="32"/>
        <v>79.929015652063498</v>
      </c>
      <c r="J153" s="9">
        <f t="shared" ca="1" si="32"/>
        <v>0</v>
      </c>
      <c r="K153" s="9">
        <f t="shared" ca="1" si="32"/>
        <v>207.96431468483703</v>
      </c>
      <c r="L153" s="9">
        <f t="shared" ca="1" si="32"/>
        <v>-67.397223964202027</v>
      </c>
      <c r="M153">
        <f t="shared" ca="1" si="33"/>
        <v>55.982061287477954</v>
      </c>
      <c r="N153">
        <f t="shared" ca="1" si="34"/>
        <v>32.36495590828924</v>
      </c>
    </row>
    <row r="154" spans="1:14" x14ac:dyDescent="0.25">
      <c r="A154" s="4">
        <f t="shared" si="27"/>
        <v>0.43831018518518516</v>
      </c>
      <c r="B154" s="3">
        <f>Params!D$29+HOUR(A154-Params!C$29)*3600+MINUTE(A154-Params!C$29)*60+SECOND(A154-Params!C$29)</f>
        <v>1553301870</v>
      </c>
      <c r="C154">
        <f t="shared" si="35"/>
        <v>4</v>
      </c>
      <c r="D154">
        <f t="shared" ca="1" si="28"/>
        <v>116</v>
      </c>
      <c r="E154">
        <f t="shared" ca="1" si="29"/>
        <v>-36478.000612279364</v>
      </c>
      <c r="F154">
        <f t="shared" ca="1" si="30"/>
        <v>15186.343113092064</v>
      </c>
      <c r="G154">
        <f t="shared" ca="1" si="31"/>
        <v>6400.8</v>
      </c>
      <c r="H154" s="9">
        <f t="shared" ca="1" si="32"/>
        <v>-191.99090769936507</v>
      </c>
      <c r="I154" s="9">
        <f t="shared" ca="1" si="32"/>
        <v>79.929015652063498</v>
      </c>
      <c r="J154" s="9">
        <f t="shared" ca="1" si="32"/>
        <v>0</v>
      </c>
      <c r="K154" s="9">
        <f t="shared" ca="1" si="32"/>
        <v>207.96431468483703</v>
      </c>
      <c r="L154" s="9">
        <f t="shared" ca="1" si="32"/>
        <v>-67.397223964202027</v>
      </c>
      <c r="M154">
        <f t="shared" ca="1" si="33"/>
        <v>55.985630511463846</v>
      </c>
      <c r="N154">
        <f t="shared" ca="1" si="34"/>
        <v>32.349594356261022</v>
      </c>
    </row>
    <row r="155" spans="1:14" x14ac:dyDescent="0.25">
      <c r="A155" s="4">
        <f t="shared" si="27"/>
        <v>0.43836805555555558</v>
      </c>
      <c r="B155" s="3">
        <f>Params!D$29+HOUR(A155-Params!C$29)*3600+MINUTE(A155-Params!C$29)*60+SECOND(A155-Params!C$29)</f>
        <v>1553301875</v>
      </c>
      <c r="C155">
        <f t="shared" si="35"/>
        <v>4</v>
      </c>
      <c r="D155">
        <f t="shared" ca="1" si="28"/>
        <v>116</v>
      </c>
      <c r="E155">
        <f t="shared" ca="1" si="29"/>
        <v>-37437.955150776186</v>
      </c>
      <c r="F155">
        <f t="shared" ca="1" si="30"/>
        <v>15585.988191352382</v>
      </c>
      <c r="G155">
        <f t="shared" ca="1" si="31"/>
        <v>6400.8</v>
      </c>
      <c r="H155" s="9">
        <f t="shared" ca="1" si="32"/>
        <v>-191.99090769936507</v>
      </c>
      <c r="I155" s="9">
        <f t="shared" ca="1" si="32"/>
        <v>79.929015652063498</v>
      </c>
      <c r="J155" s="9">
        <f t="shared" ca="1" si="32"/>
        <v>0</v>
      </c>
      <c r="K155" s="9">
        <f t="shared" ca="1" si="32"/>
        <v>207.96431468483703</v>
      </c>
      <c r="L155" s="9">
        <f t="shared" ca="1" si="32"/>
        <v>-67.397223964202027</v>
      </c>
      <c r="M155">
        <f t="shared" ca="1" si="33"/>
        <v>55.989199735449738</v>
      </c>
      <c r="N155">
        <f t="shared" ca="1" si="34"/>
        <v>32.334232804232805</v>
      </c>
    </row>
    <row r="156" spans="1:14" x14ac:dyDescent="0.25">
      <c r="A156" s="4">
        <f t="shared" si="27"/>
        <v>0.43842592592592594</v>
      </c>
      <c r="B156" s="3">
        <f>Params!D$29+HOUR(A156-Params!C$29)*3600+MINUTE(A156-Params!C$29)*60+SECOND(A156-Params!C$29)</f>
        <v>1553301880</v>
      </c>
      <c r="C156">
        <f t="shared" si="35"/>
        <v>4</v>
      </c>
      <c r="D156">
        <f t="shared" ca="1" si="28"/>
        <v>116</v>
      </c>
      <c r="E156">
        <f t="shared" ca="1" si="29"/>
        <v>-38397.909689273009</v>
      </c>
      <c r="F156">
        <f t="shared" ca="1" si="30"/>
        <v>15985.633269612699</v>
      </c>
      <c r="G156">
        <f t="shared" ca="1" si="31"/>
        <v>6400.8</v>
      </c>
      <c r="H156" s="9">
        <f t="shared" ca="1" si="32"/>
        <v>-191.99090769936507</v>
      </c>
      <c r="I156" s="9">
        <f t="shared" ca="1" si="32"/>
        <v>79.929015652063498</v>
      </c>
      <c r="J156" s="9">
        <f t="shared" ca="1" si="32"/>
        <v>0</v>
      </c>
      <c r="K156" s="9">
        <f t="shared" ca="1" si="32"/>
        <v>207.96431468483703</v>
      </c>
      <c r="L156" s="9">
        <f t="shared" ca="1" si="32"/>
        <v>-67.397223964202027</v>
      </c>
      <c r="M156">
        <f t="shared" ca="1" si="33"/>
        <v>55.992768959435629</v>
      </c>
      <c r="N156">
        <f t="shared" ca="1" si="34"/>
        <v>32.31887125220458</v>
      </c>
    </row>
    <row r="157" spans="1:14" x14ac:dyDescent="0.25">
      <c r="A157" s="4">
        <f t="shared" si="27"/>
        <v>0.43848379629629625</v>
      </c>
      <c r="B157" s="3">
        <f>Params!D$29+HOUR(A157-Params!C$29)*3600+MINUTE(A157-Params!C$29)*60+SECOND(A157-Params!C$29)</f>
        <v>1553301885</v>
      </c>
      <c r="C157">
        <f t="shared" si="35"/>
        <v>4</v>
      </c>
      <c r="D157">
        <f t="shared" ca="1" si="28"/>
        <v>116</v>
      </c>
      <c r="E157">
        <f t="shared" ca="1" si="29"/>
        <v>-39357.864227769838</v>
      </c>
      <c r="F157">
        <f t="shared" ca="1" si="30"/>
        <v>16385.278347873016</v>
      </c>
      <c r="G157">
        <f t="shared" ca="1" si="31"/>
        <v>6400.8</v>
      </c>
      <c r="H157" s="9">
        <f t="shared" ca="1" si="32"/>
        <v>-191.99090769936507</v>
      </c>
      <c r="I157" s="9">
        <f t="shared" ca="1" si="32"/>
        <v>79.929015652063498</v>
      </c>
      <c r="J157" s="9">
        <f t="shared" ca="1" si="32"/>
        <v>0</v>
      </c>
      <c r="K157" s="9">
        <f t="shared" ca="1" si="32"/>
        <v>207.96431468483703</v>
      </c>
      <c r="L157" s="9">
        <f t="shared" ca="1" si="32"/>
        <v>-67.397223964202027</v>
      </c>
      <c r="M157">
        <f t="shared" ca="1" si="33"/>
        <v>55.996338183421514</v>
      </c>
      <c r="N157">
        <f t="shared" ca="1" si="34"/>
        <v>32.303509700176363</v>
      </c>
    </row>
    <row r="158" spans="1:14" x14ac:dyDescent="0.25">
      <c r="A158" s="4">
        <f t="shared" si="27"/>
        <v>0.43854166666666666</v>
      </c>
      <c r="B158" s="3">
        <f>Params!D$29+HOUR(A158-Params!C$29)*3600+MINUTE(A158-Params!C$29)*60+SECOND(A158-Params!C$29)</f>
        <v>1553301890</v>
      </c>
      <c r="C158">
        <f t="shared" si="35"/>
        <v>4</v>
      </c>
      <c r="D158">
        <f t="shared" ca="1" si="28"/>
        <v>116</v>
      </c>
      <c r="E158">
        <f t="shared" ca="1" si="29"/>
        <v>-40317.818766266661</v>
      </c>
      <c r="F158">
        <f t="shared" ca="1" si="30"/>
        <v>16784.923426133333</v>
      </c>
      <c r="G158">
        <f t="shared" ca="1" si="31"/>
        <v>6400.8</v>
      </c>
      <c r="H158" s="9">
        <f t="shared" ca="1" si="32"/>
        <v>-191.99090769936507</v>
      </c>
      <c r="I158" s="9">
        <f t="shared" ca="1" si="32"/>
        <v>79.929015652063498</v>
      </c>
      <c r="J158" s="9">
        <f t="shared" ca="1" si="32"/>
        <v>0</v>
      </c>
      <c r="K158" s="9">
        <f t="shared" ca="1" si="32"/>
        <v>207.96431468483703</v>
      </c>
      <c r="L158" s="9">
        <f t="shared" ca="1" si="32"/>
        <v>-67.397223964202027</v>
      </c>
      <c r="M158">
        <f t="shared" ca="1" si="33"/>
        <v>55.999907407407406</v>
      </c>
      <c r="N158">
        <f t="shared" ca="1" si="34"/>
        <v>32.288148148148146</v>
      </c>
    </row>
    <row r="159" spans="1:14" x14ac:dyDescent="0.25">
      <c r="A159" s="4">
        <f t="shared" si="27"/>
        <v>0.43859953703703702</v>
      </c>
      <c r="B159" s="3">
        <f>Params!D$29+HOUR(A159-Params!C$29)*3600+MINUTE(A159-Params!C$29)*60+SECOND(A159-Params!C$29)</f>
        <v>1553301895</v>
      </c>
      <c r="C159">
        <f t="shared" si="35"/>
        <v>4</v>
      </c>
      <c r="D159">
        <f t="shared" ca="1" si="28"/>
        <v>116</v>
      </c>
      <c r="E159">
        <f t="shared" ca="1" si="29"/>
        <v>-41277.77330476349</v>
      </c>
      <c r="F159">
        <f t="shared" ca="1" si="30"/>
        <v>17184.56850439365</v>
      </c>
      <c r="G159">
        <f t="shared" ca="1" si="31"/>
        <v>6400.8</v>
      </c>
      <c r="H159" s="9">
        <f t="shared" ca="1" si="32"/>
        <v>-191.99090769936507</v>
      </c>
      <c r="I159" s="9">
        <f t="shared" ca="1" si="32"/>
        <v>79.929015652063498</v>
      </c>
      <c r="J159" s="9">
        <f t="shared" ca="1" si="32"/>
        <v>0</v>
      </c>
      <c r="K159" s="9">
        <f t="shared" ca="1" si="32"/>
        <v>207.96431468483703</v>
      </c>
      <c r="L159" s="9">
        <f t="shared" ca="1" si="32"/>
        <v>-67.397223964202027</v>
      </c>
      <c r="M159">
        <f t="shared" ca="1" si="33"/>
        <v>56.003476631393298</v>
      </c>
      <c r="N159">
        <f t="shared" ca="1" si="34"/>
        <v>32.272786596119929</v>
      </c>
    </row>
    <row r="160" spans="1:14" x14ac:dyDescent="0.25">
      <c r="A160" s="4">
        <f t="shared" si="27"/>
        <v>0.43865740740740744</v>
      </c>
      <c r="B160" s="3">
        <f>Params!D$29+HOUR(A160-Params!C$29)*3600+MINUTE(A160-Params!C$29)*60+SECOND(A160-Params!C$29)</f>
        <v>1553301900</v>
      </c>
      <c r="C160">
        <f t="shared" si="35"/>
        <v>4</v>
      </c>
      <c r="D160">
        <f t="shared" ca="1" si="28"/>
        <v>116</v>
      </c>
      <c r="E160">
        <f t="shared" ca="1" si="29"/>
        <v>-42237.727843260313</v>
      </c>
      <c r="F160">
        <f t="shared" ca="1" si="30"/>
        <v>17584.213582653971</v>
      </c>
      <c r="G160">
        <f t="shared" ca="1" si="31"/>
        <v>6400.8</v>
      </c>
      <c r="H160" s="9">
        <f t="shared" ca="1" si="32"/>
        <v>-191.99090769936507</v>
      </c>
      <c r="I160" s="9">
        <f t="shared" ca="1" si="32"/>
        <v>79.929015652063498</v>
      </c>
      <c r="J160" s="9">
        <f t="shared" ca="1" si="32"/>
        <v>0</v>
      </c>
      <c r="K160" s="9">
        <f t="shared" ca="1" si="32"/>
        <v>207.96431468483703</v>
      </c>
      <c r="L160" s="9">
        <f t="shared" ca="1" si="32"/>
        <v>-67.397223964202027</v>
      </c>
      <c r="M160">
        <f t="shared" ca="1" si="33"/>
        <v>56.007045855379189</v>
      </c>
      <c r="N160">
        <f t="shared" ca="1" si="34"/>
        <v>32.257425044091711</v>
      </c>
    </row>
    <row r="161" spans="1:18" x14ac:dyDescent="0.25">
      <c r="A161" s="4">
        <f t="shared" si="27"/>
        <v>0.4387152777777778</v>
      </c>
      <c r="B161" s="3">
        <f>Params!D$29+HOUR(A161-Params!C$29)*3600+MINUTE(A161-Params!C$29)*60+SECOND(A161-Params!C$29)</f>
        <v>1553301905</v>
      </c>
      <c r="C161">
        <f t="shared" si="35"/>
        <v>4</v>
      </c>
      <c r="D161">
        <f t="shared" ca="1" si="28"/>
        <v>116</v>
      </c>
      <c r="E161">
        <f t="shared" ca="1" si="29"/>
        <v>-43197.682381757135</v>
      </c>
      <c r="F161">
        <f t="shared" ca="1" si="30"/>
        <v>17983.858660914288</v>
      </c>
      <c r="G161">
        <f t="shared" ca="1" si="31"/>
        <v>6400.8</v>
      </c>
      <c r="H161" s="9">
        <f t="shared" ca="1" si="32"/>
        <v>-191.99090769936507</v>
      </c>
      <c r="I161" s="9">
        <f t="shared" ca="1" si="32"/>
        <v>79.929015652063498</v>
      </c>
      <c r="J161" s="9">
        <f t="shared" ca="1" si="32"/>
        <v>0</v>
      </c>
      <c r="K161" s="9">
        <f t="shared" ca="1" si="32"/>
        <v>207.96431468483703</v>
      </c>
      <c r="L161" s="9">
        <f t="shared" ca="1" si="32"/>
        <v>-67.397223964202027</v>
      </c>
      <c r="M161">
        <f t="shared" ca="1" si="33"/>
        <v>56.010615079365081</v>
      </c>
      <c r="N161">
        <f t="shared" ca="1" si="34"/>
        <v>32.242063492063487</v>
      </c>
    </row>
    <row r="162" spans="1:18" x14ac:dyDescent="0.25">
      <c r="A162" s="4">
        <f t="shared" si="27"/>
        <v>0.43877314814814811</v>
      </c>
      <c r="B162" s="3">
        <f>Params!D$29+HOUR(A162-Params!C$29)*3600+MINUTE(A162-Params!C$29)*60+SECOND(A162-Params!C$29)</f>
        <v>1553301910</v>
      </c>
      <c r="C162">
        <f t="shared" si="35"/>
        <v>4</v>
      </c>
      <c r="D162">
        <f t="shared" ca="1" si="28"/>
        <v>116</v>
      </c>
      <c r="E162">
        <f t="shared" ca="1" si="29"/>
        <v>-44157.636920253964</v>
      </c>
      <c r="F162">
        <f t="shared" ca="1" si="30"/>
        <v>18383.503739174605</v>
      </c>
      <c r="G162">
        <f t="shared" ca="1" si="31"/>
        <v>6400.8</v>
      </c>
      <c r="H162" s="9">
        <f t="shared" ca="1" si="32"/>
        <v>-191.99090769936507</v>
      </c>
      <c r="I162" s="9">
        <f t="shared" ca="1" si="32"/>
        <v>79.929015652063498</v>
      </c>
      <c r="J162" s="9">
        <f t="shared" ca="1" si="32"/>
        <v>0</v>
      </c>
      <c r="K162" s="9">
        <f t="shared" ca="1" si="32"/>
        <v>207.96431468483703</v>
      </c>
      <c r="L162" s="9">
        <f t="shared" ca="1" si="32"/>
        <v>-67.397223964202027</v>
      </c>
      <c r="M162">
        <f t="shared" ca="1" si="33"/>
        <v>56.014184303350973</v>
      </c>
      <c r="N162">
        <f t="shared" ca="1" si="34"/>
        <v>32.226701940035269</v>
      </c>
    </row>
    <row r="163" spans="1:18" x14ac:dyDescent="0.25">
      <c r="A163" s="4">
        <f t="shared" si="27"/>
        <v>0.43883101851851852</v>
      </c>
      <c r="B163" s="3">
        <f>Params!D$29+HOUR(A163-Params!C$29)*3600+MINUTE(A163-Params!C$29)*60+SECOND(A163-Params!C$29)</f>
        <v>1553301915</v>
      </c>
      <c r="C163">
        <f t="shared" si="35"/>
        <v>4</v>
      </c>
      <c r="D163">
        <f t="shared" ca="1" si="28"/>
        <v>116</v>
      </c>
      <c r="E163">
        <f t="shared" ca="1" si="29"/>
        <v>-45117.591458750787</v>
      </c>
      <c r="F163">
        <f t="shared" ca="1" si="30"/>
        <v>18783.148817434922</v>
      </c>
      <c r="G163">
        <f t="shared" ca="1" si="31"/>
        <v>6400.8</v>
      </c>
      <c r="H163" s="9">
        <f t="shared" ca="1" si="32"/>
        <v>-191.99090769936507</v>
      </c>
      <c r="I163" s="9">
        <f t="shared" ca="1" si="32"/>
        <v>79.929015652063498</v>
      </c>
      <c r="J163" s="9">
        <f t="shared" ca="1" si="32"/>
        <v>0</v>
      </c>
      <c r="K163" s="9">
        <f t="shared" ca="1" si="32"/>
        <v>207.96431468483703</v>
      </c>
      <c r="L163" s="9">
        <f t="shared" ca="1" si="32"/>
        <v>-67.397223964202027</v>
      </c>
      <c r="M163">
        <f t="shared" ca="1" si="33"/>
        <v>56.017753527336865</v>
      </c>
      <c r="N163">
        <f t="shared" ca="1" si="34"/>
        <v>32.211340388007052</v>
      </c>
    </row>
    <row r="164" spans="1:18" x14ac:dyDescent="0.25">
      <c r="A164" s="4">
        <f t="shared" si="27"/>
        <v>0.43888888888888888</v>
      </c>
      <c r="B164" s="3">
        <f>Params!D$29+HOUR(A164-Params!C$29)*3600+MINUTE(A164-Params!C$29)*60+SECOND(A164-Params!C$29)</f>
        <v>1553301920</v>
      </c>
      <c r="C164">
        <f t="shared" si="35"/>
        <v>4</v>
      </c>
      <c r="D164">
        <f t="shared" ca="1" si="28"/>
        <v>116</v>
      </c>
      <c r="E164">
        <f t="shared" ca="1" si="29"/>
        <v>-46077.545997247616</v>
      </c>
      <c r="F164">
        <f t="shared" ca="1" si="30"/>
        <v>19182.793895695238</v>
      </c>
      <c r="G164">
        <f t="shared" ca="1" si="31"/>
        <v>6400.8</v>
      </c>
      <c r="H164" s="9">
        <f t="shared" ca="1" si="32"/>
        <v>-191.99090769936507</v>
      </c>
      <c r="I164" s="9">
        <f t="shared" ca="1" si="32"/>
        <v>79.929015652063498</v>
      </c>
      <c r="J164" s="9">
        <f t="shared" ca="1" si="32"/>
        <v>0</v>
      </c>
      <c r="K164" s="9">
        <f t="shared" ca="1" si="32"/>
        <v>207.96431468483703</v>
      </c>
      <c r="L164" s="9">
        <f t="shared" ca="1" si="32"/>
        <v>-67.397223964202027</v>
      </c>
      <c r="M164">
        <f t="shared" ca="1" si="33"/>
        <v>56.021322751322749</v>
      </c>
      <c r="N164">
        <f t="shared" ca="1" si="34"/>
        <v>32.195978835978835</v>
      </c>
    </row>
    <row r="165" spans="1:18" x14ac:dyDescent="0.25">
      <c r="A165" s="4">
        <f t="shared" si="27"/>
        <v>0.43894675925925924</v>
      </c>
      <c r="B165" s="3">
        <f>Params!D$29+HOUR(A165-Params!C$29)*3600+MINUTE(A165-Params!C$29)*60+SECOND(A165-Params!C$29)</f>
        <v>1553301925</v>
      </c>
      <c r="C165">
        <f t="shared" si="35"/>
        <v>4</v>
      </c>
      <c r="D165">
        <f t="shared" ca="1" si="28"/>
        <v>116</v>
      </c>
      <c r="E165">
        <f t="shared" ca="1" si="29"/>
        <v>-47037.500535744439</v>
      </c>
      <c r="F165">
        <f t="shared" ca="1" si="30"/>
        <v>19582.438973955555</v>
      </c>
      <c r="G165">
        <f t="shared" ca="1" si="31"/>
        <v>6400.8</v>
      </c>
      <c r="H165" s="9">
        <f t="shared" ca="1" si="32"/>
        <v>-191.99090769936507</v>
      </c>
      <c r="I165" s="9">
        <f t="shared" ca="1" si="32"/>
        <v>79.929015652063498</v>
      </c>
      <c r="J165" s="9">
        <f t="shared" ca="1" si="32"/>
        <v>0</v>
      </c>
      <c r="K165" s="9">
        <f t="shared" ca="1" si="32"/>
        <v>207.96431468483703</v>
      </c>
      <c r="L165" s="9">
        <f t="shared" ca="1" si="32"/>
        <v>-67.397223964202027</v>
      </c>
      <c r="M165">
        <f t="shared" ca="1" si="33"/>
        <v>56.024891975308641</v>
      </c>
      <c r="N165">
        <f t="shared" ca="1" si="34"/>
        <v>32.180617283950617</v>
      </c>
    </row>
    <row r="166" spans="1:18" x14ac:dyDescent="0.25">
      <c r="A166" s="4">
        <f t="shared" si="27"/>
        <v>0.43900462962962966</v>
      </c>
      <c r="B166" s="3">
        <f>Params!D$29+HOUR(A166-Params!C$29)*3600+MINUTE(A166-Params!C$29)*60+SECOND(A166-Params!C$29)</f>
        <v>1553301930</v>
      </c>
      <c r="C166">
        <f t="shared" si="35"/>
        <v>4</v>
      </c>
      <c r="D166">
        <f t="shared" ca="1" si="28"/>
        <v>116</v>
      </c>
      <c r="E166">
        <f t="shared" ca="1" si="29"/>
        <v>-47997.455074241268</v>
      </c>
      <c r="F166">
        <f t="shared" ca="1" si="30"/>
        <v>19982.084052215872</v>
      </c>
      <c r="G166">
        <f t="shared" ca="1" si="31"/>
        <v>6400.8</v>
      </c>
      <c r="H166" s="9">
        <f t="shared" ca="1" si="32"/>
        <v>-191.99090769936507</v>
      </c>
      <c r="I166" s="9">
        <f t="shared" ca="1" si="32"/>
        <v>79.929015652063498</v>
      </c>
      <c r="J166" s="9">
        <f t="shared" ca="1" si="32"/>
        <v>0</v>
      </c>
      <c r="K166" s="9">
        <f t="shared" ca="1" si="32"/>
        <v>207.96431468483703</v>
      </c>
      <c r="L166" s="9">
        <f t="shared" ca="1" si="32"/>
        <v>-67.397223964202027</v>
      </c>
      <c r="M166">
        <f t="shared" ca="1" si="33"/>
        <v>56.028461199294533</v>
      </c>
      <c r="N166">
        <f t="shared" ca="1" si="34"/>
        <v>32.165255731922393</v>
      </c>
    </row>
    <row r="167" spans="1:18" x14ac:dyDescent="0.25">
      <c r="A167" s="4">
        <f t="shared" si="27"/>
        <v>0.43906249999999997</v>
      </c>
      <c r="B167" s="3">
        <f>Params!D$29+HOUR(A167-Params!C$29)*3600+MINUTE(A167-Params!C$29)*60+SECOND(A167-Params!C$29)</f>
        <v>1553301935</v>
      </c>
      <c r="C167">
        <f t="shared" si="35"/>
        <v>4</v>
      </c>
      <c r="D167">
        <f t="shared" ca="1" si="28"/>
        <v>116</v>
      </c>
      <c r="E167">
        <f t="shared" ca="1" si="29"/>
        <v>-48957.409612738091</v>
      </c>
      <c r="F167">
        <f t="shared" ca="1" si="30"/>
        <v>20381.729130476193</v>
      </c>
      <c r="G167">
        <f t="shared" ca="1" si="31"/>
        <v>6400.8</v>
      </c>
      <c r="H167" s="9">
        <f t="shared" ca="1" si="32"/>
        <v>-191.99090769936507</v>
      </c>
      <c r="I167" s="9">
        <f t="shared" ca="1" si="32"/>
        <v>79.929015652063498</v>
      </c>
      <c r="J167" s="9">
        <f t="shared" ca="1" si="32"/>
        <v>0</v>
      </c>
      <c r="K167" s="9">
        <f t="shared" ca="1" si="32"/>
        <v>207.96431468483703</v>
      </c>
      <c r="L167" s="9">
        <f t="shared" ca="1" si="32"/>
        <v>-67.397223964202027</v>
      </c>
      <c r="M167">
        <f t="shared" ca="1" si="33"/>
        <v>56.032030423280425</v>
      </c>
      <c r="N167">
        <f t="shared" ca="1" si="34"/>
        <v>32.149894179894176</v>
      </c>
    </row>
    <row r="168" spans="1:18" x14ac:dyDescent="0.25">
      <c r="A168" s="4">
        <f t="shared" si="27"/>
        <v>0.43912037037037038</v>
      </c>
      <c r="B168" s="3">
        <f>Params!D$29+HOUR(A168-Params!C$29)*3600+MINUTE(A168-Params!C$29)*60+SECOND(A168-Params!C$29)</f>
        <v>1553301940</v>
      </c>
      <c r="C168">
        <f t="shared" si="35"/>
        <v>4</v>
      </c>
      <c r="D168">
        <f t="shared" ca="1" si="28"/>
        <v>116</v>
      </c>
      <c r="E168">
        <f t="shared" ca="1" si="29"/>
        <v>-49917.364151234913</v>
      </c>
      <c r="F168">
        <f t="shared" ca="1" si="30"/>
        <v>20781.37420873651</v>
      </c>
      <c r="G168">
        <f t="shared" ca="1" si="31"/>
        <v>6400.8</v>
      </c>
      <c r="H168" s="9">
        <f t="shared" ref="H168:L218" ca="1" si="36">INDIRECT(ADDRESS($C168,COLUMN()))</f>
        <v>-191.99090769936507</v>
      </c>
      <c r="I168" s="9">
        <f t="shared" ca="1" si="36"/>
        <v>79.929015652063498</v>
      </c>
      <c r="J168" s="9">
        <f t="shared" ca="1" si="36"/>
        <v>0</v>
      </c>
      <c r="K168" s="9">
        <f t="shared" ca="1" si="36"/>
        <v>207.96431468483703</v>
      </c>
      <c r="L168" s="9">
        <f t="shared" ca="1" si="36"/>
        <v>-67.397223964202027</v>
      </c>
      <c r="M168">
        <f t="shared" ca="1" si="33"/>
        <v>56.035599647266316</v>
      </c>
      <c r="N168">
        <f t="shared" ca="1" si="34"/>
        <v>32.134532627865958</v>
      </c>
    </row>
    <row r="169" spans="1:18" x14ac:dyDescent="0.25">
      <c r="A169" s="4">
        <f t="shared" si="27"/>
        <v>0.43917824074074074</v>
      </c>
      <c r="B169" s="3">
        <f>Params!D$29+HOUR(A169-Params!C$29)*3600+MINUTE(A169-Params!C$29)*60+SECOND(A169-Params!C$29)</f>
        <v>1553301945</v>
      </c>
      <c r="C169">
        <f t="shared" si="35"/>
        <v>4</v>
      </c>
      <c r="D169">
        <f t="shared" ca="1" si="28"/>
        <v>116</v>
      </c>
      <c r="E169">
        <f t="shared" ca="1" si="29"/>
        <v>-50877.318689731743</v>
      </c>
      <c r="F169">
        <f t="shared" ca="1" si="30"/>
        <v>21181.019286996827</v>
      </c>
      <c r="G169">
        <f t="shared" ca="1" si="31"/>
        <v>6400.8</v>
      </c>
      <c r="H169" s="9">
        <f t="shared" ca="1" si="36"/>
        <v>-191.99090769936507</v>
      </c>
      <c r="I169" s="9">
        <f t="shared" ca="1" si="36"/>
        <v>79.929015652063498</v>
      </c>
      <c r="J169" s="9">
        <f t="shared" ca="1" si="36"/>
        <v>0</v>
      </c>
      <c r="K169" s="9">
        <f t="shared" ca="1" si="36"/>
        <v>207.96431468483703</v>
      </c>
      <c r="L169" s="9">
        <f t="shared" ca="1" si="36"/>
        <v>-67.397223964202027</v>
      </c>
      <c r="M169">
        <f t="shared" ca="1" si="33"/>
        <v>56.039168871252208</v>
      </c>
      <c r="N169">
        <f t="shared" ca="1" si="34"/>
        <v>32.119171075837741</v>
      </c>
    </row>
    <row r="170" spans="1:18" x14ac:dyDescent="0.25">
      <c r="A170" s="4">
        <f t="shared" si="27"/>
        <v>0.4392361111111111</v>
      </c>
      <c r="B170" s="3">
        <f>Params!D$29+HOUR(A170-Params!C$29)*3600+MINUTE(A170-Params!C$29)*60+SECOND(A170-Params!C$29)</f>
        <v>1553301950</v>
      </c>
      <c r="C170">
        <f t="shared" si="35"/>
        <v>4</v>
      </c>
      <c r="D170">
        <f t="shared" ca="1" si="28"/>
        <v>116</v>
      </c>
      <c r="E170">
        <f t="shared" ca="1" si="29"/>
        <v>-51837.273228228565</v>
      </c>
      <c r="F170">
        <f t="shared" ca="1" si="30"/>
        <v>21580.664365257144</v>
      </c>
      <c r="G170">
        <f t="shared" ca="1" si="31"/>
        <v>6400.8</v>
      </c>
      <c r="H170" s="9">
        <f t="shared" ca="1" si="36"/>
        <v>-191.99090769936507</v>
      </c>
      <c r="I170" s="9">
        <f t="shared" ca="1" si="36"/>
        <v>79.929015652063498</v>
      </c>
      <c r="J170" s="9">
        <f t="shared" ca="1" si="36"/>
        <v>0</v>
      </c>
      <c r="K170" s="9">
        <f t="shared" ca="1" si="36"/>
        <v>207.96431468483703</v>
      </c>
      <c r="L170" s="9">
        <f t="shared" ca="1" si="36"/>
        <v>-67.397223964202027</v>
      </c>
      <c r="M170">
        <f t="shared" ca="1" si="33"/>
        <v>56.042738095238093</v>
      </c>
      <c r="N170">
        <f t="shared" ca="1" si="34"/>
        <v>32.103809523809524</v>
      </c>
    </row>
    <row r="171" spans="1:18" x14ac:dyDescent="0.25">
      <c r="A171" s="4">
        <f t="shared" si="27"/>
        <v>0.43929398148148152</v>
      </c>
      <c r="B171" s="3">
        <f>Params!D$29+HOUR(A171-Params!C$29)*3600+MINUTE(A171-Params!C$29)*60+SECOND(A171-Params!C$29)</f>
        <v>1553301955</v>
      </c>
      <c r="C171">
        <f t="shared" si="35"/>
        <v>4</v>
      </c>
      <c r="D171">
        <f t="shared" ca="1" si="28"/>
        <v>116</v>
      </c>
      <c r="E171">
        <f t="shared" ca="1" si="29"/>
        <v>-52797.227766725395</v>
      </c>
      <c r="F171">
        <f t="shared" ca="1" si="30"/>
        <v>21980.309443517461</v>
      </c>
      <c r="G171">
        <f t="shared" ca="1" si="31"/>
        <v>6400.8</v>
      </c>
      <c r="H171" s="9">
        <f t="shared" ca="1" si="36"/>
        <v>-191.99090769936507</v>
      </c>
      <c r="I171" s="9">
        <f t="shared" ca="1" si="36"/>
        <v>79.929015652063498</v>
      </c>
      <c r="J171" s="9">
        <f t="shared" ca="1" si="36"/>
        <v>0</v>
      </c>
      <c r="K171" s="9">
        <f t="shared" ca="1" si="36"/>
        <v>207.96431468483703</v>
      </c>
      <c r="L171" s="9">
        <f t="shared" ca="1" si="36"/>
        <v>-67.397223964202027</v>
      </c>
      <c r="M171">
        <f t="shared" ca="1" si="33"/>
        <v>56.046307319223985</v>
      </c>
      <c r="N171">
        <f t="shared" ca="1" si="34"/>
        <v>32.088447971781306</v>
      </c>
    </row>
    <row r="172" spans="1:18" x14ac:dyDescent="0.25">
      <c r="A172" s="4">
        <f t="shared" si="27"/>
        <v>0.43935185185185183</v>
      </c>
      <c r="B172" s="3">
        <f>Params!D$29+HOUR(A172-Params!C$29)*3600+MINUTE(A172-Params!C$29)*60+SECOND(A172-Params!C$29)</f>
        <v>1553301960</v>
      </c>
      <c r="C172">
        <f t="shared" si="35"/>
        <v>4</v>
      </c>
      <c r="D172">
        <f t="shared" ca="1" si="28"/>
        <v>116</v>
      </c>
      <c r="E172">
        <f t="shared" ca="1" si="29"/>
        <v>-53757.182305222217</v>
      </c>
      <c r="F172">
        <f t="shared" ca="1" si="30"/>
        <v>22379.954521777778</v>
      </c>
      <c r="G172">
        <f t="shared" ca="1" si="31"/>
        <v>6400.8</v>
      </c>
      <c r="H172" s="9">
        <f t="shared" ca="1" si="36"/>
        <v>-191.99090769936507</v>
      </c>
      <c r="I172" s="9">
        <f t="shared" ca="1" si="36"/>
        <v>79.929015652063498</v>
      </c>
      <c r="J172" s="9">
        <f t="shared" ca="1" si="36"/>
        <v>0</v>
      </c>
      <c r="K172" s="9">
        <f t="shared" ca="1" si="36"/>
        <v>207.96431468483703</v>
      </c>
      <c r="L172" s="9">
        <f t="shared" ca="1" si="36"/>
        <v>-67.397223964202027</v>
      </c>
      <c r="M172">
        <f t="shared" ca="1" si="33"/>
        <v>56.049876543209876</v>
      </c>
      <c r="N172">
        <f t="shared" ca="1" si="34"/>
        <v>32.073086419753082</v>
      </c>
    </row>
    <row r="173" spans="1:18" x14ac:dyDescent="0.25">
      <c r="A173" s="4">
        <f t="shared" si="27"/>
        <v>0.43940972222222219</v>
      </c>
      <c r="B173" s="3">
        <f>Params!D$29+HOUR(A173-Params!C$29)*3600+MINUTE(A173-Params!C$29)*60+SECOND(A173-Params!C$29)</f>
        <v>1553301965</v>
      </c>
      <c r="C173">
        <f t="shared" si="35"/>
        <v>4</v>
      </c>
      <c r="D173">
        <f t="shared" ca="1" si="28"/>
        <v>116</v>
      </c>
      <c r="E173">
        <f t="shared" ca="1" si="29"/>
        <v>-54717.136843719039</v>
      </c>
      <c r="F173">
        <f t="shared" ca="1" si="30"/>
        <v>22779.599600038095</v>
      </c>
      <c r="G173">
        <f t="shared" ca="1" si="31"/>
        <v>6400.8</v>
      </c>
      <c r="H173" s="9">
        <f t="shared" ca="1" si="36"/>
        <v>-191.99090769936507</v>
      </c>
      <c r="I173" s="9">
        <f t="shared" ca="1" si="36"/>
        <v>79.929015652063498</v>
      </c>
      <c r="J173" s="9">
        <f t="shared" ca="1" si="36"/>
        <v>0</v>
      </c>
      <c r="K173" s="9">
        <f t="shared" ca="1" si="36"/>
        <v>207.96431468483703</v>
      </c>
      <c r="L173" s="9">
        <f t="shared" ca="1" si="36"/>
        <v>-67.397223964202027</v>
      </c>
      <c r="M173">
        <f t="shared" ca="1" si="33"/>
        <v>56.053445767195768</v>
      </c>
      <c r="N173">
        <f t="shared" ca="1" si="34"/>
        <v>32.057724867724865</v>
      </c>
      <c r="R173" s="42"/>
    </row>
    <row r="174" spans="1:18" x14ac:dyDescent="0.25">
      <c r="A174" s="4">
        <f t="shared" si="27"/>
        <v>0.4394675925925926</v>
      </c>
      <c r="B174" s="3">
        <f>Params!D$29+HOUR(A174-Params!C$29)*3600+MINUTE(A174-Params!C$29)*60+SECOND(A174-Params!C$29)</f>
        <v>1553301970</v>
      </c>
      <c r="C174">
        <f t="shared" si="35"/>
        <v>4</v>
      </c>
      <c r="D174">
        <f t="shared" ca="1" si="28"/>
        <v>116</v>
      </c>
      <c r="E174">
        <f t="shared" ca="1" si="29"/>
        <v>-55677.091382215869</v>
      </c>
      <c r="F174">
        <f t="shared" ca="1" si="30"/>
        <v>23179.244678298415</v>
      </c>
      <c r="G174">
        <f t="shared" ca="1" si="31"/>
        <v>6400.8</v>
      </c>
      <c r="H174" s="9">
        <f t="shared" ca="1" si="36"/>
        <v>-191.99090769936507</v>
      </c>
      <c r="I174" s="9">
        <f t="shared" ca="1" si="36"/>
        <v>79.929015652063498</v>
      </c>
      <c r="J174" s="9">
        <f t="shared" ca="1" si="36"/>
        <v>0</v>
      </c>
      <c r="K174" s="9">
        <f t="shared" ca="1" si="36"/>
        <v>207.96431468483703</v>
      </c>
      <c r="L174" s="9">
        <f t="shared" ca="1" si="36"/>
        <v>-67.397223964202027</v>
      </c>
      <c r="M174">
        <f t="shared" ca="1" si="33"/>
        <v>56.05701499118166</v>
      </c>
      <c r="N174">
        <f t="shared" ca="1" si="34"/>
        <v>32.042363315696647</v>
      </c>
    </row>
    <row r="175" spans="1:18" x14ac:dyDescent="0.25">
      <c r="A175" s="4">
        <f t="shared" si="27"/>
        <v>0.43952546296296297</v>
      </c>
      <c r="B175" s="3">
        <f>Params!D$29+HOUR(A175-Params!C$29)*3600+MINUTE(A175-Params!C$29)*60+SECOND(A175-Params!C$29)</f>
        <v>1553301975</v>
      </c>
      <c r="C175">
        <f t="shared" si="35"/>
        <v>4</v>
      </c>
      <c r="D175">
        <f t="shared" ca="1" si="28"/>
        <v>116</v>
      </c>
      <c r="E175">
        <f t="shared" ca="1" si="29"/>
        <v>-56637.045920712691</v>
      </c>
      <c r="F175">
        <f t="shared" ca="1" si="30"/>
        <v>23578.889756558732</v>
      </c>
      <c r="G175">
        <f t="shared" ca="1" si="31"/>
        <v>6400.8</v>
      </c>
      <c r="H175" s="9">
        <f t="shared" ca="1" si="36"/>
        <v>-191.99090769936507</v>
      </c>
      <c r="I175" s="9">
        <f t="shared" ca="1" si="36"/>
        <v>79.929015652063498</v>
      </c>
      <c r="J175" s="9">
        <f t="shared" ca="1" si="36"/>
        <v>0</v>
      </c>
      <c r="K175" s="9">
        <f t="shared" ca="1" si="36"/>
        <v>207.96431468483703</v>
      </c>
      <c r="L175" s="9">
        <f t="shared" ca="1" si="36"/>
        <v>-67.397223964202027</v>
      </c>
      <c r="M175">
        <f t="shared" ca="1" si="33"/>
        <v>56.060584215167552</v>
      </c>
      <c r="N175">
        <f t="shared" ca="1" si="34"/>
        <v>32.02700176366843</v>
      </c>
    </row>
    <row r="176" spans="1:18" x14ac:dyDescent="0.25">
      <c r="A176" s="4">
        <f t="shared" si="27"/>
        <v>0.43958333333333338</v>
      </c>
      <c r="B176" s="3">
        <f>Params!D$29+HOUR(A176-Params!C$29)*3600+MINUTE(A176-Params!C$29)*60+SECOND(A176-Params!C$29)</f>
        <v>1553301980</v>
      </c>
      <c r="C176">
        <f t="shared" si="35"/>
        <v>4</v>
      </c>
      <c r="D176">
        <f t="shared" ca="1" si="28"/>
        <v>116</v>
      </c>
      <c r="E176">
        <f t="shared" ca="1" si="29"/>
        <v>-57597.000459209521</v>
      </c>
      <c r="F176">
        <f t="shared" ca="1" si="30"/>
        <v>23978.534834819049</v>
      </c>
      <c r="G176">
        <f t="shared" ca="1" si="31"/>
        <v>6400.8</v>
      </c>
      <c r="H176" s="9">
        <f t="shared" ca="1" si="36"/>
        <v>-191.99090769936507</v>
      </c>
      <c r="I176" s="9">
        <f t="shared" ca="1" si="36"/>
        <v>79.929015652063498</v>
      </c>
      <c r="J176" s="9">
        <f t="shared" ca="1" si="36"/>
        <v>0</v>
      </c>
      <c r="K176" s="9">
        <f t="shared" ca="1" si="36"/>
        <v>207.96431468483703</v>
      </c>
      <c r="L176" s="9">
        <f t="shared" ca="1" si="36"/>
        <v>-67.397223964202027</v>
      </c>
      <c r="M176">
        <f t="shared" ca="1" si="33"/>
        <v>56.064153439153436</v>
      </c>
      <c r="N176">
        <f t="shared" ca="1" si="34"/>
        <v>32.011640211640213</v>
      </c>
    </row>
    <row r="177" spans="1:14" x14ac:dyDescent="0.25">
      <c r="A177" s="4">
        <f t="shared" si="27"/>
        <v>0.43964120370370369</v>
      </c>
      <c r="B177" s="3">
        <f>Params!D$29+HOUR(A177-Params!C$29)*3600+MINUTE(A177-Params!C$29)*60+SECOND(A177-Params!C$29)</f>
        <v>1553301985</v>
      </c>
      <c r="C177">
        <f t="shared" si="35"/>
        <v>4</v>
      </c>
      <c r="D177">
        <f t="shared" ca="1" si="28"/>
        <v>116</v>
      </c>
      <c r="E177">
        <f t="shared" ca="1" si="29"/>
        <v>-58556.954997706343</v>
      </c>
      <c r="F177">
        <f t="shared" ca="1" si="30"/>
        <v>24378.179913079366</v>
      </c>
      <c r="G177">
        <f t="shared" ca="1" si="31"/>
        <v>6400.8</v>
      </c>
      <c r="H177" s="9">
        <f t="shared" ca="1" si="36"/>
        <v>-191.99090769936507</v>
      </c>
      <c r="I177" s="9">
        <f t="shared" ca="1" si="36"/>
        <v>79.929015652063498</v>
      </c>
      <c r="J177" s="9">
        <f t="shared" ca="1" si="36"/>
        <v>0</v>
      </c>
      <c r="K177" s="9">
        <f t="shared" ca="1" si="36"/>
        <v>207.96431468483703</v>
      </c>
      <c r="L177" s="9">
        <f t="shared" ca="1" si="36"/>
        <v>-67.397223964202027</v>
      </c>
      <c r="M177">
        <f t="shared" ca="1" si="33"/>
        <v>56.067722663139328</v>
      </c>
      <c r="N177">
        <f t="shared" ca="1" si="34"/>
        <v>31.996278659611992</v>
      </c>
    </row>
    <row r="178" spans="1:14" x14ac:dyDescent="0.25">
      <c r="A178" s="4">
        <f t="shared" si="27"/>
        <v>0.43969907407407405</v>
      </c>
      <c r="B178" s="3">
        <f>Params!D$29+HOUR(A178-Params!C$29)*3600+MINUTE(A178-Params!C$29)*60+SECOND(A178-Params!C$29)</f>
        <v>1553301990</v>
      </c>
      <c r="C178">
        <f t="shared" si="35"/>
        <v>4</v>
      </c>
      <c r="D178">
        <f t="shared" ca="1" si="28"/>
        <v>116</v>
      </c>
      <c r="E178">
        <f t="shared" ca="1" si="29"/>
        <v>-59516.909536203166</v>
      </c>
      <c r="F178">
        <f t="shared" ca="1" si="30"/>
        <v>24777.824991339683</v>
      </c>
      <c r="G178">
        <f t="shared" ca="1" si="31"/>
        <v>6400.8</v>
      </c>
      <c r="H178" s="9">
        <f t="shared" ca="1" si="36"/>
        <v>-191.99090769936507</v>
      </c>
      <c r="I178" s="9">
        <f t="shared" ca="1" si="36"/>
        <v>79.929015652063498</v>
      </c>
      <c r="J178" s="9">
        <f t="shared" ca="1" si="36"/>
        <v>0</v>
      </c>
      <c r="K178" s="9">
        <f t="shared" ca="1" si="36"/>
        <v>207.96431468483703</v>
      </c>
      <c r="L178" s="9">
        <f t="shared" ca="1" si="36"/>
        <v>-67.397223964202027</v>
      </c>
      <c r="M178">
        <f t="shared" ca="1" si="33"/>
        <v>56.07129188712522</v>
      </c>
      <c r="N178">
        <f t="shared" ca="1" si="34"/>
        <v>31.980917107583771</v>
      </c>
    </row>
    <row r="179" spans="1:14" x14ac:dyDescent="0.25">
      <c r="A179" s="4">
        <f t="shared" si="27"/>
        <v>0.43975694444444446</v>
      </c>
      <c r="B179" s="3">
        <f>Params!D$29+HOUR(A179-Params!C$29)*3600+MINUTE(A179-Params!C$29)*60+SECOND(A179-Params!C$29)</f>
        <v>1553301995</v>
      </c>
      <c r="C179">
        <f t="shared" si="35"/>
        <v>4</v>
      </c>
      <c r="D179">
        <f t="shared" ca="1" si="28"/>
        <v>116</v>
      </c>
      <c r="E179">
        <f t="shared" ca="1" si="29"/>
        <v>-60476.864074699995</v>
      </c>
      <c r="F179">
        <f t="shared" ca="1" si="30"/>
        <v>25177.4700696</v>
      </c>
      <c r="G179">
        <f t="shared" ca="1" si="31"/>
        <v>6400.8</v>
      </c>
      <c r="H179" s="9">
        <f t="shared" ca="1" si="36"/>
        <v>-191.99090769936507</v>
      </c>
      <c r="I179" s="9">
        <f t="shared" ca="1" si="36"/>
        <v>79.929015652063498</v>
      </c>
      <c r="J179" s="9">
        <f t="shared" ca="1" si="36"/>
        <v>0</v>
      </c>
      <c r="K179" s="9">
        <f t="shared" ca="1" si="36"/>
        <v>207.96431468483703</v>
      </c>
      <c r="L179" s="9">
        <f t="shared" ca="1" si="36"/>
        <v>-67.397223964202027</v>
      </c>
      <c r="M179">
        <f t="shared" ca="1" si="33"/>
        <v>56.074861111111112</v>
      </c>
      <c r="N179">
        <f t="shared" ca="1" si="34"/>
        <v>31.965555555555554</v>
      </c>
    </row>
    <row r="180" spans="1:14" x14ac:dyDescent="0.25">
      <c r="A180" s="4">
        <f t="shared" si="27"/>
        <v>0.43981481481481483</v>
      </c>
      <c r="B180" s="3">
        <f>Params!D$29+HOUR(A180-Params!C$29)*3600+MINUTE(A180-Params!C$29)*60+SECOND(A180-Params!C$29)</f>
        <v>1553302000</v>
      </c>
      <c r="C180">
        <f t="shared" si="35"/>
        <v>4</v>
      </c>
      <c r="D180">
        <f t="shared" ca="1" si="28"/>
        <v>116</v>
      </c>
      <c r="E180">
        <f t="shared" ca="1" si="29"/>
        <v>-61436.818613196818</v>
      </c>
      <c r="F180">
        <f t="shared" ca="1" si="30"/>
        <v>25577.115147860321</v>
      </c>
      <c r="G180">
        <f t="shared" ca="1" si="31"/>
        <v>6400.8</v>
      </c>
      <c r="H180" s="9">
        <f t="shared" ca="1" si="36"/>
        <v>-191.99090769936507</v>
      </c>
      <c r="I180" s="9">
        <f t="shared" ca="1" si="36"/>
        <v>79.929015652063498</v>
      </c>
      <c r="J180" s="9">
        <f t="shared" ca="1" si="36"/>
        <v>0</v>
      </c>
      <c r="K180" s="9">
        <f t="shared" ca="1" si="36"/>
        <v>207.96431468483703</v>
      </c>
      <c r="L180" s="9">
        <f t="shared" ca="1" si="36"/>
        <v>-67.397223964202027</v>
      </c>
      <c r="M180">
        <f t="shared" ca="1" si="33"/>
        <v>56.078430335097003</v>
      </c>
      <c r="N180">
        <f t="shared" ca="1" si="34"/>
        <v>31.950194003527336</v>
      </c>
    </row>
    <row r="181" spans="1:14" x14ac:dyDescent="0.25">
      <c r="A181" s="4">
        <f t="shared" ref="A181:A242" si="37">TIME(HOUR(A180),MINUTE(A180),SECOND(A180)+5)</f>
        <v>0.43987268518518513</v>
      </c>
      <c r="B181" s="3">
        <f>Params!D$29+HOUR(A181-Params!C$29)*3600+MINUTE(A181-Params!C$29)*60+SECOND(A181-Params!C$29)</f>
        <v>1553302005</v>
      </c>
      <c r="C181">
        <f t="shared" si="35"/>
        <v>4</v>
      </c>
      <c r="D181">
        <f t="shared" ref="D181:D242" ca="1" si="38">IF(A181=INDIRECT("A"&amp;C181),ROW(),D180)</f>
        <v>116</v>
      </c>
      <c r="E181">
        <f t="shared" ref="E181:E242" ca="1" si="39">INDIRECT("E$"&amp;C181)+INDIRECT("H$"&amp;C181)*($B181-INDIRECT("B$"&amp;D181))</f>
        <v>-62396.773151693647</v>
      </c>
      <c r="F181">
        <f t="shared" ref="F181:F242" ca="1" si="40">INDIRECT("F$"&amp;C181)+INDIRECT("I$"&amp;C181)*($B181-INDIRECT("B$"&amp;D181))</f>
        <v>25976.760226120638</v>
      </c>
      <c r="G181">
        <f t="shared" ref="G181:G242" ca="1" si="41">INDIRECT("G$"&amp;C181)+INDIRECT("J$"&amp;C181)*($B181-INDIRECT("B$"&amp;D181))</f>
        <v>6400.8</v>
      </c>
      <c r="H181" s="9">
        <f t="shared" ca="1" si="36"/>
        <v>-191.99090769936507</v>
      </c>
      <c r="I181" s="9">
        <f t="shared" ca="1" si="36"/>
        <v>79.929015652063498</v>
      </c>
      <c r="J181" s="9">
        <f t="shared" ca="1" si="36"/>
        <v>0</v>
      </c>
      <c r="K181" s="9">
        <f t="shared" ca="1" si="36"/>
        <v>207.96431468483703</v>
      </c>
      <c r="L181" s="9">
        <f t="shared" ca="1" si="36"/>
        <v>-67.397223964202027</v>
      </c>
      <c r="M181">
        <f t="shared" ref="M181:M242" ca="1" si="42">INDIRECT("M$"&amp;C181)+INDIRECT("O$"&amp;C181)*($B181-INDIRECT("B$"&amp;D181))</f>
        <v>56.081999559082895</v>
      </c>
      <c r="N181">
        <f t="shared" ref="N181:N242" ca="1" si="43">INDIRECT("N$"&amp;C181)+INDIRECT("P$"&amp;C181)*($B181-INDIRECT("B$"&amp;D181))</f>
        <v>31.934832451499116</v>
      </c>
    </row>
    <row r="182" spans="1:14" x14ac:dyDescent="0.25">
      <c r="A182" s="4">
        <f t="shared" si="37"/>
        <v>0.43993055555555555</v>
      </c>
      <c r="B182" s="3">
        <f>Params!D$29+HOUR(A182-Params!C$29)*3600+MINUTE(A182-Params!C$29)*60+SECOND(A182-Params!C$29)</f>
        <v>1553302010</v>
      </c>
      <c r="C182">
        <f t="shared" si="35"/>
        <v>4</v>
      </c>
      <c r="D182">
        <f t="shared" ca="1" si="38"/>
        <v>116</v>
      </c>
      <c r="E182">
        <f t="shared" ca="1" si="39"/>
        <v>-63356.72769019047</v>
      </c>
      <c r="F182">
        <f t="shared" ca="1" si="40"/>
        <v>26376.405304380954</v>
      </c>
      <c r="G182">
        <f t="shared" ca="1" si="41"/>
        <v>6400.8</v>
      </c>
      <c r="H182" s="9">
        <f t="shared" ca="1" si="36"/>
        <v>-191.99090769936507</v>
      </c>
      <c r="I182" s="9">
        <f t="shared" ca="1" si="36"/>
        <v>79.929015652063498</v>
      </c>
      <c r="J182" s="9">
        <f t="shared" ca="1" si="36"/>
        <v>0</v>
      </c>
      <c r="K182" s="9">
        <f t="shared" ca="1" si="36"/>
        <v>207.96431468483703</v>
      </c>
      <c r="L182" s="9">
        <f t="shared" ca="1" si="36"/>
        <v>-67.397223964202027</v>
      </c>
      <c r="M182">
        <f t="shared" ca="1" si="42"/>
        <v>56.085568783068787</v>
      </c>
      <c r="N182">
        <f t="shared" ca="1" si="43"/>
        <v>31.919470899470898</v>
      </c>
    </row>
    <row r="183" spans="1:14" x14ac:dyDescent="0.25">
      <c r="A183" s="4">
        <f t="shared" si="37"/>
        <v>0.43998842592592591</v>
      </c>
      <c r="B183" s="3">
        <f>Params!D$29+HOUR(A183-Params!C$29)*3600+MINUTE(A183-Params!C$29)*60+SECOND(A183-Params!C$29)</f>
        <v>1553302015</v>
      </c>
      <c r="C183">
        <f t="shared" si="35"/>
        <v>4</v>
      </c>
      <c r="D183">
        <f t="shared" ca="1" si="38"/>
        <v>116</v>
      </c>
      <c r="E183">
        <f t="shared" ca="1" si="39"/>
        <v>-64316.682228687292</v>
      </c>
      <c r="F183">
        <f t="shared" ca="1" si="40"/>
        <v>26776.050382641271</v>
      </c>
      <c r="G183">
        <f t="shared" ca="1" si="41"/>
        <v>6400.8</v>
      </c>
      <c r="H183" s="9">
        <f t="shared" ca="1" si="36"/>
        <v>-191.99090769936507</v>
      </c>
      <c r="I183" s="9">
        <f t="shared" ca="1" si="36"/>
        <v>79.929015652063498</v>
      </c>
      <c r="J183" s="9">
        <f t="shared" ca="1" si="36"/>
        <v>0</v>
      </c>
      <c r="K183" s="9">
        <f t="shared" ca="1" si="36"/>
        <v>207.96431468483703</v>
      </c>
      <c r="L183" s="9">
        <f t="shared" ca="1" si="36"/>
        <v>-67.397223964202027</v>
      </c>
      <c r="M183">
        <f t="shared" ca="1" si="42"/>
        <v>56.089138007054672</v>
      </c>
      <c r="N183">
        <f t="shared" ca="1" si="43"/>
        <v>31.904109347442677</v>
      </c>
    </row>
    <row r="184" spans="1:14" x14ac:dyDescent="0.25">
      <c r="A184" s="4">
        <f t="shared" si="37"/>
        <v>0.44004629629629632</v>
      </c>
      <c r="B184" s="3">
        <f>Params!D$29+HOUR(A184-Params!C$29)*3600+MINUTE(A184-Params!C$29)*60+SECOND(A184-Params!C$29)</f>
        <v>1553302020</v>
      </c>
      <c r="C184">
        <f t="shared" si="35"/>
        <v>4</v>
      </c>
      <c r="D184">
        <f t="shared" ca="1" si="38"/>
        <v>116</v>
      </c>
      <c r="E184">
        <f t="shared" ca="1" si="39"/>
        <v>-65276.636767184122</v>
      </c>
      <c r="F184">
        <f t="shared" ca="1" si="40"/>
        <v>27175.695460901588</v>
      </c>
      <c r="G184">
        <f t="shared" ca="1" si="41"/>
        <v>6400.8</v>
      </c>
      <c r="H184" s="9">
        <f t="shared" ca="1" si="36"/>
        <v>-191.99090769936507</v>
      </c>
      <c r="I184" s="9">
        <f t="shared" ca="1" si="36"/>
        <v>79.929015652063498</v>
      </c>
      <c r="J184" s="9">
        <f t="shared" ca="1" si="36"/>
        <v>0</v>
      </c>
      <c r="K184" s="9">
        <f t="shared" ca="1" si="36"/>
        <v>207.96431468483703</v>
      </c>
      <c r="L184" s="9">
        <f t="shared" ca="1" si="36"/>
        <v>-67.397223964202027</v>
      </c>
      <c r="M184">
        <f t="shared" ca="1" si="42"/>
        <v>56.092707231040563</v>
      </c>
      <c r="N184">
        <f t="shared" ca="1" si="43"/>
        <v>31.88874779541446</v>
      </c>
    </row>
    <row r="185" spans="1:14" x14ac:dyDescent="0.25">
      <c r="A185" s="4">
        <f t="shared" si="37"/>
        <v>0.44010416666666669</v>
      </c>
      <c r="B185" s="3">
        <f>Params!D$29+HOUR(A185-Params!C$29)*3600+MINUTE(A185-Params!C$29)*60+SECOND(A185-Params!C$29)</f>
        <v>1553302025</v>
      </c>
      <c r="C185">
        <f t="shared" si="35"/>
        <v>4</v>
      </c>
      <c r="D185">
        <f t="shared" ca="1" si="38"/>
        <v>116</v>
      </c>
      <c r="E185">
        <f t="shared" ca="1" si="39"/>
        <v>-66236.591305680951</v>
      </c>
      <c r="F185">
        <f t="shared" ca="1" si="40"/>
        <v>27575.340539161905</v>
      </c>
      <c r="G185">
        <f t="shared" ca="1" si="41"/>
        <v>6400.8</v>
      </c>
      <c r="H185" s="9">
        <f t="shared" ca="1" si="36"/>
        <v>-191.99090769936507</v>
      </c>
      <c r="I185" s="9">
        <f t="shared" ca="1" si="36"/>
        <v>79.929015652063498</v>
      </c>
      <c r="J185" s="9">
        <f t="shared" ca="1" si="36"/>
        <v>0</v>
      </c>
      <c r="K185" s="9">
        <f t="shared" ca="1" si="36"/>
        <v>207.96431468483703</v>
      </c>
      <c r="L185" s="9">
        <f t="shared" ca="1" si="36"/>
        <v>-67.397223964202027</v>
      </c>
      <c r="M185">
        <f t="shared" ca="1" si="42"/>
        <v>56.096276455026455</v>
      </c>
      <c r="N185">
        <f t="shared" ca="1" si="43"/>
        <v>31.873386243386243</v>
      </c>
    </row>
    <row r="186" spans="1:14" x14ac:dyDescent="0.25">
      <c r="A186" s="4">
        <f t="shared" si="37"/>
        <v>0.44016203703703699</v>
      </c>
      <c r="B186" s="3">
        <f>Params!D$29+HOUR(A186-Params!C$29)*3600+MINUTE(A186-Params!C$29)*60+SECOND(A186-Params!C$29)</f>
        <v>1553302030</v>
      </c>
      <c r="C186">
        <f t="shared" si="35"/>
        <v>4</v>
      </c>
      <c r="D186">
        <f t="shared" ca="1" si="38"/>
        <v>116</v>
      </c>
      <c r="E186">
        <f t="shared" ca="1" si="39"/>
        <v>-67196.545844177774</v>
      </c>
      <c r="F186">
        <f t="shared" ca="1" si="40"/>
        <v>27974.985617422222</v>
      </c>
      <c r="G186">
        <f t="shared" ca="1" si="41"/>
        <v>6400.8</v>
      </c>
      <c r="H186" s="9">
        <f t="shared" ca="1" si="36"/>
        <v>-191.99090769936507</v>
      </c>
      <c r="I186" s="9">
        <f t="shared" ca="1" si="36"/>
        <v>79.929015652063498</v>
      </c>
      <c r="J186" s="9">
        <f t="shared" ca="1" si="36"/>
        <v>0</v>
      </c>
      <c r="K186" s="9">
        <f t="shared" ca="1" si="36"/>
        <v>207.96431468483703</v>
      </c>
      <c r="L186" s="9">
        <f t="shared" ca="1" si="36"/>
        <v>-67.397223964202027</v>
      </c>
      <c r="M186">
        <f t="shared" ca="1" si="42"/>
        <v>56.099845679012347</v>
      </c>
      <c r="N186">
        <f t="shared" ca="1" si="43"/>
        <v>31.858024691358022</v>
      </c>
    </row>
    <row r="187" spans="1:14" x14ac:dyDescent="0.25">
      <c r="A187" s="4">
        <f t="shared" si="37"/>
        <v>0.44021990740740741</v>
      </c>
      <c r="B187" s="3">
        <f>Params!D$29+HOUR(A187-Params!C$29)*3600+MINUTE(A187-Params!C$29)*60+SECOND(A187-Params!C$29)</f>
        <v>1553302035</v>
      </c>
      <c r="C187">
        <f t="shared" si="35"/>
        <v>4</v>
      </c>
      <c r="D187">
        <f t="shared" ca="1" si="38"/>
        <v>116</v>
      </c>
      <c r="E187">
        <f t="shared" ca="1" si="39"/>
        <v>-68156.500382674611</v>
      </c>
      <c r="F187">
        <f t="shared" ca="1" si="40"/>
        <v>28374.630695682543</v>
      </c>
      <c r="G187">
        <f t="shared" ca="1" si="41"/>
        <v>6400.8</v>
      </c>
      <c r="H187" s="9">
        <f t="shared" ca="1" si="36"/>
        <v>-191.99090769936507</v>
      </c>
      <c r="I187" s="9">
        <f t="shared" ca="1" si="36"/>
        <v>79.929015652063498</v>
      </c>
      <c r="J187" s="9">
        <f t="shared" ca="1" si="36"/>
        <v>0</v>
      </c>
      <c r="K187" s="9">
        <f t="shared" ca="1" si="36"/>
        <v>207.96431468483703</v>
      </c>
      <c r="L187" s="9">
        <f t="shared" ca="1" si="36"/>
        <v>-67.397223964202027</v>
      </c>
      <c r="M187">
        <f t="shared" ca="1" si="42"/>
        <v>56.103414902998239</v>
      </c>
      <c r="N187">
        <f t="shared" ca="1" si="43"/>
        <v>31.842663139329805</v>
      </c>
    </row>
    <row r="188" spans="1:14" x14ac:dyDescent="0.25">
      <c r="A188" s="4">
        <f t="shared" si="37"/>
        <v>0.44027777777777777</v>
      </c>
      <c r="B188" s="3">
        <f>Params!D$29+HOUR(A188-Params!C$29)*3600+MINUTE(A188-Params!C$29)*60+SECOND(A188-Params!C$29)</f>
        <v>1553302040</v>
      </c>
      <c r="C188">
        <f t="shared" si="35"/>
        <v>4</v>
      </c>
      <c r="D188">
        <f t="shared" ca="1" si="38"/>
        <v>116</v>
      </c>
      <c r="E188">
        <f t="shared" ca="1" si="39"/>
        <v>-69116.454921171433</v>
      </c>
      <c r="F188">
        <f t="shared" ca="1" si="40"/>
        <v>28774.27577394286</v>
      </c>
      <c r="G188">
        <f t="shared" ca="1" si="41"/>
        <v>6400.8</v>
      </c>
      <c r="H188" s="9">
        <f t="shared" ca="1" si="36"/>
        <v>-191.99090769936507</v>
      </c>
      <c r="I188" s="9">
        <f t="shared" ca="1" si="36"/>
        <v>79.929015652063498</v>
      </c>
      <c r="J188" s="9">
        <f t="shared" ca="1" si="36"/>
        <v>0</v>
      </c>
      <c r="K188" s="9">
        <f t="shared" ca="1" si="36"/>
        <v>207.96431468483703</v>
      </c>
      <c r="L188" s="9">
        <f t="shared" ca="1" si="36"/>
        <v>-67.397223964202027</v>
      </c>
      <c r="M188">
        <f t="shared" ca="1" si="42"/>
        <v>56.106984126984131</v>
      </c>
      <c r="N188">
        <f t="shared" ca="1" si="43"/>
        <v>31.827301587301587</v>
      </c>
    </row>
    <row r="189" spans="1:14" x14ac:dyDescent="0.25">
      <c r="A189" s="4">
        <f t="shared" si="37"/>
        <v>0.44033564814814818</v>
      </c>
      <c r="B189" s="3">
        <f>Params!D$29+HOUR(A189-Params!C$29)*3600+MINUTE(A189-Params!C$29)*60+SECOND(A189-Params!C$29)</f>
        <v>1553302045</v>
      </c>
      <c r="C189">
        <f t="shared" si="35"/>
        <v>4</v>
      </c>
      <c r="D189">
        <f t="shared" ca="1" si="38"/>
        <v>116</v>
      </c>
      <c r="E189">
        <f t="shared" ca="1" si="39"/>
        <v>-70076.409459668255</v>
      </c>
      <c r="F189">
        <f t="shared" ca="1" si="40"/>
        <v>29173.920852203177</v>
      </c>
      <c r="G189">
        <f t="shared" ca="1" si="41"/>
        <v>6400.8</v>
      </c>
      <c r="H189" s="9">
        <f t="shared" ca="1" si="36"/>
        <v>-191.99090769936507</v>
      </c>
      <c r="I189" s="9">
        <f t="shared" ca="1" si="36"/>
        <v>79.929015652063498</v>
      </c>
      <c r="J189" s="9">
        <f t="shared" ca="1" si="36"/>
        <v>0</v>
      </c>
      <c r="K189" s="9">
        <f t="shared" ca="1" si="36"/>
        <v>207.96431468483703</v>
      </c>
      <c r="L189" s="9">
        <f t="shared" ca="1" si="36"/>
        <v>-67.397223964202027</v>
      </c>
      <c r="M189">
        <f t="shared" ca="1" si="42"/>
        <v>56.110553350970015</v>
      </c>
      <c r="N189">
        <f t="shared" ca="1" si="43"/>
        <v>31.811940035273366</v>
      </c>
    </row>
    <row r="190" spans="1:14" x14ac:dyDescent="0.25">
      <c r="A190" s="4">
        <f t="shared" si="37"/>
        <v>0.44039351851851855</v>
      </c>
      <c r="B190" s="3">
        <f>Params!D$29+HOUR(A190-Params!C$29)*3600+MINUTE(A190-Params!C$29)*60+SECOND(A190-Params!C$29)</f>
        <v>1553302050</v>
      </c>
      <c r="C190">
        <f t="shared" si="35"/>
        <v>4</v>
      </c>
      <c r="D190">
        <f t="shared" ca="1" si="38"/>
        <v>116</v>
      </c>
      <c r="E190">
        <f t="shared" ca="1" si="39"/>
        <v>-71036.363998165078</v>
      </c>
      <c r="F190">
        <f t="shared" ca="1" si="40"/>
        <v>29573.565930463494</v>
      </c>
      <c r="G190">
        <f t="shared" ca="1" si="41"/>
        <v>6400.8</v>
      </c>
      <c r="H190" s="9">
        <f t="shared" ca="1" si="36"/>
        <v>-191.99090769936507</v>
      </c>
      <c r="I190" s="9">
        <f t="shared" ca="1" si="36"/>
        <v>79.929015652063498</v>
      </c>
      <c r="J190" s="9">
        <f t="shared" ca="1" si="36"/>
        <v>0</v>
      </c>
      <c r="K190" s="9">
        <f t="shared" ca="1" si="36"/>
        <v>207.96431468483703</v>
      </c>
      <c r="L190" s="9">
        <f t="shared" ca="1" si="36"/>
        <v>-67.397223964202027</v>
      </c>
      <c r="M190">
        <f t="shared" ca="1" si="42"/>
        <v>56.114122574955907</v>
      </c>
      <c r="N190">
        <f t="shared" ca="1" si="43"/>
        <v>31.796578483245149</v>
      </c>
    </row>
    <row r="191" spans="1:14" x14ac:dyDescent="0.25">
      <c r="A191" s="4">
        <f t="shared" si="37"/>
        <v>0.44045138888888885</v>
      </c>
      <c r="B191" s="3">
        <f>Params!D$29+HOUR(A191-Params!C$29)*3600+MINUTE(A191-Params!C$29)*60+SECOND(A191-Params!C$29)</f>
        <v>1553302055</v>
      </c>
      <c r="C191">
        <f t="shared" si="35"/>
        <v>4</v>
      </c>
      <c r="D191">
        <f t="shared" ca="1" si="38"/>
        <v>116</v>
      </c>
      <c r="E191">
        <f t="shared" ca="1" si="39"/>
        <v>-71996.3185366619</v>
      </c>
      <c r="F191">
        <f t="shared" ca="1" si="40"/>
        <v>29973.211008723811</v>
      </c>
      <c r="G191">
        <f t="shared" ca="1" si="41"/>
        <v>6400.8</v>
      </c>
      <c r="H191" s="9">
        <f t="shared" ca="1" si="36"/>
        <v>-191.99090769936507</v>
      </c>
      <c r="I191" s="9">
        <f t="shared" ca="1" si="36"/>
        <v>79.929015652063498</v>
      </c>
      <c r="J191" s="9">
        <f t="shared" ca="1" si="36"/>
        <v>0</v>
      </c>
      <c r="K191" s="9">
        <f t="shared" ca="1" si="36"/>
        <v>207.96431468483703</v>
      </c>
      <c r="L191" s="9">
        <f t="shared" ca="1" si="36"/>
        <v>-67.397223964202027</v>
      </c>
      <c r="M191">
        <f t="shared" ca="1" si="42"/>
        <v>56.117691798941799</v>
      </c>
      <c r="N191">
        <f t="shared" ca="1" si="43"/>
        <v>31.781216931216928</v>
      </c>
    </row>
    <row r="192" spans="1:14" x14ac:dyDescent="0.25">
      <c r="A192" s="4">
        <f t="shared" si="37"/>
        <v>0.44050925925925927</v>
      </c>
      <c r="B192" s="3">
        <f>Params!D$29+HOUR(A192-Params!C$29)*3600+MINUTE(A192-Params!C$29)*60+SECOND(A192-Params!C$29)</f>
        <v>1553302060</v>
      </c>
      <c r="C192">
        <f t="shared" si="35"/>
        <v>4</v>
      </c>
      <c r="D192">
        <f t="shared" ca="1" si="38"/>
        <v>116</v>
      </c>
      <c r="E192">
        <f t="shared" ca="1" si="39"/>
        <v>-72956.273075158737</v>
      </c>
      <c r="F192">
        <f t="shared" ca="1" si="40"/>
        <v>30372.856086984128</v>
      </c>
      <c r="G192">
        <f t="shared" ca="1" si="41"/>
        <v>6400.8</v>
      </c>
      <c r="H192" s="9">
        <f t="shared" ca="1" si="36"/>
        <v>-191.99090769936507</v>
      </c>
      <c r="I192" s="9">
        <f t="shared" ca="1" si="36"/>
        <v>79.929015652063498</v>
      </c>
      <c r="J192" s="9">
        <f t="shared" ca="1" si="36"/>
        <v>0</v>
      </c>
      <c r="K192" s="9">
        <f t="shared" ca="1" si="36"/>
        <v>207.96431468483703</v>
      </c>
      <c r="L192" s="9">
        <f t="shared" ca="1" si="36"/>
        <v>-67.397223964202027</v>
      </c>
      <c r="M192">
        <f t="shared" ca="1" si="42"/>
        <v>56.12126102292769</v>
      </c>
      <c r="N192">
        <f t="shared" ca="1" si="43"/>
        <v>31.765855379188711</v>
      </c>
    </row>
    <row r="193" spans="1:14" x14ac:dyDescent="0.25">
      <c r="A193" s="4">
        <f t="shared" si="37"/>
        <v>0.44056712962962963</v>
      </c>
      <c r="B193" s="3">
        <f>Params!D$29+HOUR(A193-Params!C$29)*3600+MINUTE(A193-Params!C$29)*60+SECOND(A193-Params!C$29)</f>
        <v>1553302065</v>
      </c>
      <c r="C193">
        <f t="shared" si="35"/>
        <v>4</v>
      </c>
      <c r="D193">
        <f t="shared" ca="1" si="38"/>
        <v>116</v>
      </c>
      <c r="E193">
        <f t="shared" ca="1" si="39"/>
        <v>-73916.227613655559</v>
      </c>
      <c r="F193">
        <f t="shared" ca="1" si="40"/>
        <v>30772.501165244445</v>
      </c>
      <c r="G193">
        <f t="shared" ca="1" si="41"/>
        <v>6400.8</v>
      </c>
      <c r="H193" s="9">
        <f t="shared" ca="1" si="36"/>
        <v>-191.99090769936507</v>
      </c>
      <c r="I193" s="9">
        <f t="shared" ca="1" si="36"/>
        <v>79.929015652063498</v>
      </c>
      <c r="J193" s="9">
        <f t="shared" ca="1" si="36"/>
        <v>0</v>
      </c>
      <c r="K193" s="9">
        <f t="shared" ca="1" si="36"/>
        <v>207.96431468483703</v>
      </c>
      <c r="L193" s="9">
        <f t="shared" ca="1" si="36"/>
        <v>-67.397223964202027</v>
      </c>
      <c r="M193">
        <f t="shared" ca="1" si="42"/>
        <v>56.124830246913582</v>
      </c>
      <c r="N193">
        <f t="shared" ca="1" si="43"/>
        <v>31.750493827160494</v>
      </c>
    </row>
    <row r="194" spans="1:14" x14ac:dyDescent="0.25">
      <c r="A194" s="4">
        <f t="shared" si="37"/>
        <v>0.44062499999999999</v>
      </c>
      <c r="B194" s="3">
        <f>Params!D$29+HOUR(A194-Params!C$29)*3600+MINUTE(A194-Params!C$29)*60+SECOND(A194-Params!C$29)</f>
        <v>1553302070</v>
      </c>
      <c r="C194">
        <f t="shared" si="35"/>
        <v>4</v>
      </c>
      <c r="D194">
        <f t="shared" ca="1" si="38"/>
        <v>116</v>
      </c>
      <c r="E194">
        <f t="shared" ca="1" si="39"/>
        <v>-74876.182152152382</v>
      </c>
      <c r="F194">
        <f t="shared" ca="1" si="40"/>
        <v>31172.146243504765</v>
      </c>
      <c r="G194">
        <f t="shared" ca="1" si="41"/>
        <v>6400.8</v>
      </c>
      <c r="H194" s="9">
        <f t="shared" ca="1" si="36"/>
        <v>-191.99090769936507</v>
      </c>
      <c r="I194" s="9">
        <f t="shared" ca="1" si="36"/>
        <v>79.929015652063498</v>
      </c>
      <c r="J194" s="9">
        <f t="shared" ca="1" si="36"/>
        <v>0</v>
      </c>
      <c r="K194" s="9">
        <f t="shared" ca="1" si="36"/>
        <v>207.96431468483703</v>
      </c>
      <c r="L194" s="9">
        <f t="shared" ca="1" si="36"/>
        <v>-67.397223964202027</v>
      </c>
      <c r="M194">
        <f t="shared" ca="1" si="42"/>
        <v>56.128399470899474</v>
      </c>
      <c r="N194">
        <f t="shared" ca="1" si="43"/>
        <v>31.735132275132273</v>
      </c>
    </row>
    <row r="195" spans="1:14" x14ac:dyDescent="0.25">
      <c r="A195" s="4">
        <f t="shared" si="37"/>
        <v>0.44068287037037041</v>
      </c>
      <c r="B195" s="3">
        <f>Params!D$29+HOUR(A195-Params!C$29)*3600+MINUTE(A195-Params!C$29)*60+SECOND(A195-Params!C$29)</f>
        <v>1553302075</v>
      </c>
      <c r="C195">
        <f t="shared" si="35"/>
        <v>4</v>
      </c>
      <c r="D195">
        <f t="shared" ca="1" si="38"/>
        <v>116</v>
      </c>
      <c r="E195">
        <f t="shared" ca="1" si="39"/>
        <v>-75836.136690649204</v>
      </c>
      <c r="F195">
        <f t="shared" ca="1" si="40"/>
        <v>31571.791321765082</v>
      </c>
      <c r="G195">
        <f t="shared" ca="1" si="41"/>
        <v>6400.8</v>
      </c>
      <c r="H195" s="9">
        <f t="shared" ca="1" si="36"/>
        <v>-191.99090769936507</v>
      </c>
      <c r="I195" s="9">
        <f t="shared" ca="1" si="36"/>
        <v>79.929015652063498</v>
      </c>
      <c r="J195" s="9">
        <f t="shared" ca="1" si="36"/>
        <v>0</v>
      </c>
      <c r="K195" s="9">
        <f t="shared" ca="1" si="36"/>
        <v>207.96431468483703</v>
      </c>
      <c r="L195" s="9">
        <f t="shared" ca="1" si="36"/>
        <v>-67.397223964202027</v>
      </c>
      <c r="M195">
        <f t="shared" ca="1" si="42"/>
        <v>56.131968694885359</v>
      </c>
      <c r="N195">
        <f t="shared" ca="1" si="43"/>
        <v>31.719770723104055</v>
      </c>
    </row>
    <row r="196" spans="1:14" x14ac:dyDescent="0.25">
      <c r="A196" s="4">
        <f t="shared" si="37"/>
        <v>0.44074074074074071</v>
      </c>
      <c r="B196" s="3">
        <f>Params!D$29+HOUR(A196-Params!C$29)*3600+MINUTE(A196-Params!C$29)*60+SECOND(A196-Params!C$29)</f>
        <v>1553302080</v>
      </c>
      <c r="C196">
        <f t="shared" si="35"/>
        <v>4</v>
      </c>
      <c r="D196">
        <f t="shared" ca="1" si="38"/>
        <v>116</v>
      </c>
      <c r="E196">
        <f t="shared" ca="1" si="39"/>
        <v>-76796.091229146026</v>
      </c>
      <c r="F196">
        <f t="shared" ca="1" si="40"/>
        <v>31971.436400025399</v>
      </c>
      <c r="G196">
        <f t="shared" ca="1" si="41"/>
        <v>6400.8</v>
      </c>
      <c r="H196" s="9">
        <f t="shared" ca="1" si="36"/>
        <v>-191.99090769936507</v>
      </c>
      <c r="I196" s="9">
        <f t="shared" ca="1" si="36"/>
        <v>79.929015652063498</v>
      </c>
      <c r="J196" s="9">
        <f t="shared" ca="1" si="36"/>
        <v>0</v>
      </c>
      <c r="K196" s="9">
        <f t="shared" ca="1" si="36"/>
        <v>207.96431468483703</v>
      </c>
      <c r="L196" s="9">
        <f t="shared" ca="1" si="36"/>
        <v>-67.397223964202027</v>
      </c>
      <c r="M196">
        <f t="shared" ca="1" si="42"/>
        <v>56.13553791887125</v>
      </c>
      <c r="N196">
        <f t="shared" ca="1" si="43"/>
        <v>31.704409171075838</v>
      </c>
    </row>
    <row r="197" spans="1:14" x14ac:dyDescent="0.25">
      <c r="A197" s="4">
        <f t="shared" si="37"/>
        <v>0.44079861111111113</v>
      </c>
      <c r="B197" s="3">
        <f>Params!D$29+HOUR(A197-Params!C$29)*3600+MINUTE(A197-Params!C$29)*60+SECOND(A197-Params!C$29)</f>
        <v>1553302085</v>
      </c>
      <c r="C197">
        <f t="shared" si="35"/>
        <v>4</v>
      </c>
      <c r="D197">
        <f t="shared" ca="1" si="38"/>
        <v>116</v>
      </c>
      <c r="E197">
        <f t="shared" ca="1" si="39"/>
        <v>-77756.045767642863</v>
      </c>
      <c r="F197">
        <f t="shared" ca="1" si="40"/>
        <v>32371.081478285716</v>
      </c>
      <c r="G197">
        <f t="shared" ca="1" si="41"/>
        <v>6400.8</v>
      </c>
      <c r="H197" s="9">
        <f t="shared" ca="1" si="36"/>
        <v>-191.99090769936507</v>
      </c>
      <c r="I197" s="9">
        <f t="shared" ca="1" si="36"/>
        <v>79.929015652063498</v>
      </c>
      <c r="J197" s="9">
        <f t="shared" ca="1" si="36"/>
        <v>0</v>
      </c>
      <c r="K197" s="9">
        <f t="shared" ca="1" si="36"/>
        <v>207.96431468483703</v>
      </c>
      <c r="L197" s="9">
        <f t="shared" ca="1" si="36"/>
        <v>-67.397223964202027</v>
      </c>
      <c r="M197">
        <f t="shared" ca="1" si="42"/>
        <v>56.139107142857142</v>
      </c>
      <c r="N197">
        <f t="shared" ca="1" si="43"/>
        <v>31.689047619047617</v>
      </c>
    </row>
    <row r="198" spans="1:14" x14ac:dyDescent="0.25">
      <c r="A198" s="4">
        <f t="shared" si="37"/>
        <v>0.44085648148148149</v>
      </c>
      <c r="B198" s="3">
        <f>Params!D$29+HOUR(A198-Params!C$29)*3600+MINUTE(A198-Params!C$29)*60+SECOND(A198-Params!C$29)</f>
        <v>1553302090</v>
      </c>
      <c r="C198">
        <f t="shared" si="35"/>
        <v>4</v>
      </c>
      <c r="D198">
        <f t="shared" ca="1" si="38"/>
        <v>116</v>
      </c>
      <c r="E198">
        <f t="shared" ca="1" si="39"/>
        <v>-78716.000306139686</v>
      </c>
      <c r="F198">
        <f t="shared" ca="1" si="40"/>
        <v>32770.726556546033</v>
      </c>
      <c r="G198">
        <f t="shared" ca="1" si="41"/>
        <v>6400.8</v>
      </c>
      <c r="H198" s="9">
        <f t="shared" ca="1" si="36"/>
        <v>-191.99090769936507</v>
      </c>
      <c r="I198" s="9">
        <f t="shared" ca="1" si="36"/>
        <v>79.929015652063498</v>
      </c>
      <c r="J198" s="9">
        <f t="shared" ca="1" si="36"/>
        <v>0</v>
      </c>
      <c r="K198" s="9">
        <f t="shared" ca="1" si="36"/>
        <v>207.96431468483703</v>
      </c>
      <c r="L198" s="9">
        <f t="shared" ca="1" si="36"/>
        <v>-67.397223964202027</v>
      </c>
      <c r="M198">
        <f t="shared" ca="1" si="42"/>
        <v>56.142676366843034</v>
      </c>
      <c r="N198">
        <f t="shared" ca="1" si="43"/>
        <v>31.6736860670194</v>
      </c>
    </row>
    <row r="199" spans="1:14" x14ac:dyDescent="0.25">
      <c r="A199" s="4">
        <f t="shared" si="37"/>
        <v>0.44091435185185185</v>
      </c>
      <c r="B199" s="3">
        <f>Params!D$29+HOUR(A199-Params!C$29)*3600+MINUTE(A199-Params!C$29)*60+SECOND(A199-Params!C$29)</f>
        <v>1553302095</v>
      </c>
      <c r="C199">
        <f t="shared" si="35"/>
        <v>4</v>
      </c>
      <c r="D199">
        <f t="shared" ca="1" si="38"/>
        <v>116</v>
      </c>
      <c r="E199">
        <f t="shared" ca="1" si="39"/>
        <v>-79675.954844636508</v>
      </c>
      <c r="F199">
        <f t="shared" ca="1" si="40"/>
        <v>33170.371634806354</v>
      </c>
      <c r="G199">
        <f t="shared" ca="1" si="41"/>
        <v>6400.8</v>
      </c>
      <c r="H199" s="9">
        <f t="shared" ca="1" si="36"/>
        <v>-191.99090769936507</v>
      </c>
      <c r="I199" s="9">
        <f t="shared" ca="1" si="36"/>
        <v>79.929015652063498</v>
      </c>
      <c r="J199" s="9">
        <f t="shared" ca="1" si="36"/>
        <v>0</v>
      </c>
      <c r="K199" s="9">
        <f t="shared" ca="1" si="36"/>
        <v>207.96431468483703</v>
      </c>
      <c r="L199" s="9">
        <f t="shared" ca="1" si="36"/>
        <v>-67.397223964202027</v>
      </c>
      <c r="M199">
        <f t="shared" ca="1" si="42"/>
        <v>56.146245590828926</v>
      </c>
      <c r="N199">
        <f t="shared" ca="1" si="43"/>
        <v>31.658324514991179</v>
      </c>
    </row>
    <row r="200" spans="1:14" x14ac:dyDescent="0.25">
      <c r="A200" s="4">
        <f t="shared" si="37"/>
        <v>0.44097222222222227</v>
      </c>
      <c r="B200" s="3">
        <f>Params!D$29+HOUR(A200-Params!C$29)*3600+MINUTE(A200-Params!C$29)*60+SECOND(A200-Params!C$29)</f>
        <v>1553302100</v>
      </c>
      <c r="C200">
        <f t="shared" si="35"/>
        <v>4</v>
      </c>
      <c r="D200">
        <f t="shared" ca="1" si="38"/>
        <v>116</v>
      </c>
      <c r="E200">
        <f t="shared" ca="1" si="39"/>
        <v>-80635.90938313333</v>
      </c>
      <c r="F200">
        <f t="shared" ca="1" si="40"/>
        <v>33570.016713066667</v>
      </c>
      <c r="G200">
        <f t="shared" ca="1" si="41"/>
        <v>6400.8</v>
      </c>
      <c r="H200" s="9">
        <f t="shared" ca="1" si="36"/>
        <v>-191.99090769936507</v>
      </c>
      <c r="I200" s="9">
        <f t="shared" ca="1" si="36"/>
        <v>79.929015652063498</v>
      </c>
      <c r="J200" s="9">
        <f t="shared" ca="1" si="36"/>
        <v>0</v>
      </c>
      <c r="K200" s="9">
        <f t="shared" ca="1" si="36"/>
        <v>207.96431468483703</v>
      </c>
      <c r="L200" s="9">
        <f t="shared" ca="1" si="36"/>
        <v>-67.397223964202027</v>
      </c>
      <c r="M200">
        <f t="shared" ca="1" si="42"/>
        <v>56.149814814814818</v>
      </c>
      <c r="N200">
        <f t="shared" ca="1" si="43"/>
        <v>31.642962962962962</v>
      </c>
    </row>
    <row r="201" spans="1:14" x14ac:dyDescent="0.25">
      <c r="A201" s="4">
        <f t="shared" si="37"/>
        <v>0.44103009259259257</v>
      </c>
      <c r="B201" s="3">
        <f>Params!D$29+HOUR(A201-Params!C$29)*3600+MINUTE(A201-Params!C$29)*60+SECOND(A201-Params!C$29)</f>
        <v>1553302105</v>
      </c>
      <c r="C201">
        <f t="shared" ref="C201:C242" si="44">_xlfn.IFNA(VLOOKUP(A201,A$2:D$4,4,FALSE),C200)</f>
        <v>4</v>
      </c>
      <c r="D201">
        <f t="shared" ca="1" si="38"/>
        <v>116</v>
      </c>
      <c r="E201">
        <f t="shared" ca="1" si="39"/>
        <v>-81595.863921630153</v>
      </c>
      <c r="F201">
        <f t="shared" ca="1" si="40"/>
        <v>33969.661791326987</v>
      </c>
      <c r="G201">
        <f t="shared" ca="1" si="41"/>
        <v>6400.8</v>
      </c>
      <c r="H201" s="9">
        <f t="shared" ca="1" si="36"/>
        <v>-191.99090769936507</v>
      </c>
      <c r="I201" s="9">
        <f t="shared" ca="1" si="36"/>
        <v>79.929015652063498</v>
      </c>
      <c r="J201" s="9">
        <f t="shared" ca="1" si="36"/>
        <v>0</v>
      </c>
      <c r="K201" s="9">
        <f t="shared" ca="1" si="36"/>
        <v>207.96431468483703</v>
      </c>
      <c r="L201" s="9">
        <f t="shared" ca="1" si="36"/>
        <v>-67.397223964202027</v>
      </c>
      <c r="M201">
        <f t="shared" ca="1" si="42"/>
        <v>56.153384038800709</v>
      </c>
      <c r="N201">
        <f t="shared" ca="1" si="43"/>
        <v>31.627601410934744</v>
      </c>
    </row>
    <row r="202" spans="1:14" x14ac:dyDescent="0.25">
      <c r="A202" s="4">
        <f t="shared" si="37"/>
        <v>0.44108796296296293</v>
      </c>
      <c r="B202" s="3">
        <f>Params!D$29+HOUR(A202-Params!C$29)*3600+MINUTE(A202-Params!C$29)*60+SECOND(A202-Params!C$29)</f>
        <v>1553302110</v>
      </c>
      <c r="C202">
        <f t="shared" si="44"/>
        <v>4</v>
      </c>
      <c r="D202">
        <f t="shared" ca="1" si="38"/>
        <v>116</v>
      </c>
      <c r="E202">
        <f t="shared" ca="1" si="39"/>
        <v>-82555.81846012699</v>
      </c>
      <c r="F202">
        <f t="shared" ca="1" si="40"/>
        <v>34369.306869587301</v>
      </c>
      <c r="G202">
        <f t="shared" ca="1" si="41"/>
        <v>6400.8</v>
      </c>
      <c r="H202" s="9">
        <f t="shared" ca="1" si="36"/>
        <v>-191.99090769936507</v>
      </c>
      <c r="I202" s="9">
        <f t="shared" ca="1" si="36"/>
        <v>79.929015652063498</v>
      </c>
      <c r="J202" s="9">
        <f t="shared" ca="1" si="36"/>
        <v>0</v>
      </c>
      <c r="K202" s="9">
        <f t="shared" ca="1" si="36"/>
        <v>207.96431468483703</v>
      </c>
      <c r="L202" s="9">
        <f t="shared" ca="1" si="36"/>
        <v>-67.397223964202027</v>
      </c>
      <c r="M202">
        <f t="shared" ca="1" si="42"/>
        <v>56.156953262786594</v>
      </c>
      <c r="N202">
        <f t="shared" ca="1" si="43"/>
        <v>31.612239858906523</v>
      </c>
    </row>
    <row r="203" spans="1:14" x14ac:dyDescent="0.25">
      <c r="A203" s="4">
        <f t="shared" si="37"/>
        <v>0.44114583333333335</v>
      </c>
      <c r="B203" s="3">
        <f>Params!D$29+HOUR(A203-Params!C$29)*3600+MINUTE(A203-Params!C$29)*60+SECOND(A203-Params!C$29)</f>
        <v>1553302115</v>
      </c>
      <c r="C203">
        <f t="shared" si="44"/>
        <v>4</v>
      </c>
      <c r="D203">
        <f t="shared" ca="1" si="38"/>
        <v>116</v>
      </c>
      <c r="E203">
        <f t="shared" ca="1" si="39"/>
        <v>-83515.772998623812</v>
      </c>
      <c r="F203">
        <f t="shared" ca="1" si="40"/>
        <v>34768.951947847621</v>
      </c>
      <c r="G203">
        <f t="shared" ca="1" si="41"/>
        <v>6400.8</v>
      </c>
      <c r="H203" s="9">
        <f t="shared" ca="1" si="36"/>
        <v>-191.99090769936507</v>
      </c>
      <c r="I203" s="9">
        <f t="shared" ca="1" si="36"/>
        <v>79.929015652063498</v>
      </c>
      <c r="J203" s="9">
        <f t="shared" ca="1" si="36"/>
        <v>0</v>
      </c>
      <c r="K203" s="9">
        <f t="shared" ca="1" si="36"/>
        <v>207.96431468483703</v>
      </c>
      <c r="L203" s="9">
        <f t="shared" ca="1" si="36"/>
        <v>-67.397223964202027</v>
      </c>
      <c r="M203">
        <f t="shared" ca="1" si="42"/>
        <v>56.160522486772486</v>
      </c>
      <c r="N203">
        <f t="shared" ca="1" si="43"/>
        <v>31.596878306878306</v>
      </c>
    </row>
    <row r="204" spans="1:14" x14ac:dyDescent="0.25">
      <c r="A204" s="4">
        <f t="shared" si="37"/>
        <v>0.44120370370370371</v>
      </c>
      <c r="B204" s="3">
        <f>Params!D$29+HOUR(A204-Params!C$29)*3600+MINUTE(A204-Params!C$29)*60+SECOND(A204-Params!C$29)</f>
        <v>1553302120</v>
      </c>
      <c r="C204">
        <f t="shared" si="44"/>
        <v>4</v>
      </c>
      <c r="D204">
        <f t="shared" ca="1" si="38"/>
        <v>116</v>
      </c>
      <c r="E204">
        <f t="shared" ca="1" si="39"/>
        <v>-84475.727537120634</v>
      </c>
      <c r="F204">
        <f t="shared" ca="1" si="40"/>
        <v>35168.597026107942</v>
      </c>
      <c r="G204">
        <f t="shared" ca="1" si="41"/>
        <v>6400.8</v>
      </c>
      <c r="H204" s="9">
        <f t="shared" ca="1" si="36"/>
        <v>-191.99090769936507</v>
      </c>
      <c r="I204" s="9">
        <f t="shared" ca="1" si="36"/>
        <v>79.929015652063498</v>
      </c>
      <c r="J204" s="9">
        <f t="shared" ca="1" si="36"/>
        <v>0</v>
      </c>
      <c r="K204" s="9">
        <f t="shared" ca="1" si="36"/>
        <v>207.96431468483703</v>
      </c>
      <c r="L204" s="9">
        <f t="shared" ca="1" si="36"/>
        <v>-67.397223964202027</v>
      </c>
      <c r="M204">
        <f t="shared" ca="1" si="42"/>
        <v>56.164091710758377</v>
      </c>
      <c r="N204">
        <f t="shared" ca="1" si="43"/>
        <v>31.581516754850085</v>
      </c>
    </row>
    <row r="205" spans="1:14" x14ac:dyDescent="0.25">
      <c r="A205" s="4">
        <f t="shared" si="37"/>
        <v>0.44126157407407413</v>
      </c>
      <c r="B205" s="3">
        <f>Params!D$29+HOUR(A205-Params!C$29)*3600+MINUTE(A205-Params!C$29)*60+SECOND(A205-Params!C$29)</f>
        <v>1553302125</v>
      </c>
      <c r="C205">
        <f t="shared" si="44"/>
        <v>4</v>
      </c>
      <c r="D205">
        <f t="shared" ca="1" si="38"/>
        <v>116</v>
      </c>
      <c r="E205">
        <f t="shared" ca="1" si="39"/>
        <v>-85435.682075617457</v>
      </c>
      <c r="F205">
        <f t="shared" ca="1" si="40"/>
        <v>35568.242104368255</v>
      </c>
      <c r="G205">
        <f t="shared" ca="1" si="41"/>
        <v>6400.8</v>
      </c>
      <c r="H205" s="9">
        <f t="shared" ca="1" si="36"/>
        <v>-191.99090769936507</v>
      </c>
      <c r="I205" s="9">
        <f t="shared" ca="1" si="36"/>
        <v>79.929015652063498</v>
      </c>
      <c r="J205" s="9">
        <f t="shared" ca="1" si="36"/>
        <v>0</v>
      </c>
      <c r="K205" s="9">
        <f t="shared" ca="1" si="36"/>
        <v>207.96431468483703</v>
      </c>
      <c r="L205" s="9">
        <f t="shared" ca="1" si="36"/>
        <v>-67.397223964202027</v>
      </c>
      <c r="M205">
        <f t="shared" ca="1" si="42"/>
        <v>56.167660934744269</v>
      </c>
      <c r="N205">
        <f t="shared" ca="1" si="43"/>
        <v>31.566155202821868</v>
      </c>
    </row>
    <row r="206" spans="1:14" x14ac:dyDescent="0.25">
      <c r="A206" s="4">
        <f t="shared" si="37"/>
        <v>0.44131944444444443</v>
      </c>
      <c r="B206" s="3">
        <f>Params!D$29+HOUR(A206-Params!C$29)*3600+MINUTE(A206-Params!C$29)*60+SECOND(A206-Params!C$29)</f>
        <v>1553302130</v>
      </c>
      <c r="C206">
        <f t="shared" si="44"/>
        <v>4</v>
      </c>
      <c r="D206">
        <f t="shared" ca="1" si="38"/>
        <v>116</v>
      </c>
      <c r="E206">
        <f t="shared" ca="1" si="39"/>
        <v>-86395.636614114279</v>
      </c>
      <c r="F206">
        <f t="shared" ca="1" si="40"/>
        <v>35967.887182628576</v>
      </c>
      <c r="G206">
        <f t="shared" ca="1" si="41"/>
        <v>6400.8</v>
      </c>
      <c r="H206" s="9">
        <f t="shared" ca="1" si="36"/>
        <v>-191.99090769936507</v>
      </c>
      <c r="I206" s="9">
        <f t="shared" ca="1" si="36"/>
        <v>79.929015652063498</v>
      </c>
      <c r="J206" s="9">
        <f t="shared" ca="1" si="36"/>
        <v>0</v>
      </c>
      <c r="K206" s="9">
        <f t="shared" ca="1" si="36"/>
        <v>207.96431468483703</v>
      </c>
      <c r="L206" s="9">
        <f t="shared" ca="1" si="36"/>
        <v>-67.397223964202027</v>
      </c>
      <c r="M206">
        <f t="shared" ca="1" si="42"/>
        <v>56.171230158730161</v>
      </c>
      <c r="N206">
        <f t="shared" ca="1" si="43"/>
        <v>31.550793650793651</v>
      </c>
    </row>
    <row r="207" spans="1:14" x14ac:dyDescent="0.25">
      <c r="A207" s="4">
        <f t="shared" si="37"/>
        <v>0.44137731481481479</v>
      </c>
      <c r="B207" s="3">
        <f>Params!D$29+HOUR(A207-Params!C$29)*3600+MINUTE(A207-Params!C$29)*60+SECOND(A207-Params!C$29)</f>
        <v>1553302135</v>
      </c>
      <c r="C207">
        <f t="shared" si="44"/>
        <v>4</v>
      </c>
      <c r="D207">
        <f t="shared" ca="1" si="38"/>
        <v>116</v>
      </c>
      <c r="E207">
        <f t="shared" ca="1" si="39"/>
        <v>-87355.591152611116</v>
      </c>
      <c r="F207">
        <f t="shared" ca="1" si="40"/>
        <v>36367.532260888889</v>
      </c>
      <c r="G207">
        <f t="shared" ca="1" si="41"/>
        <v>6400.8</v>
      </c>
      <c r="H207" s="9">
        <f t="shared" ca="1" si="36"/>
        <v>-191.99090769936507</v>
      </c>
      <c r="I207" s="9">
        <f t="shared" ca="1" si="36"/>
        <v>79.929015652063498</v>
      </c>
      <c r="J207" s="9">
        <f t="shared" ca="1" si="36"/>
        <v>0</v>
      </c>
      <c r="K207" s="9">
        <f t="shared" ca="1" si="36"/>
        <v>207.96431468483703</v>
      </c>
      <c r="L207" s="9">
        <f t="shared" ca="1" si="36"/>
        <v>-67.397223964202027</v>
      </c>
      <c r="M207">
        <f t="shared" ca="1" si="42"/>
        <v>56.174799382716053</v>
      </c>
      <c r="N207">
        <f t="shared" ca="1" si="43"/>
        <v>31.53543209876543</v>
      </c>
    </row>
    <row r="208" spans="1:14" x14ac:dyDescent="0.25">
      <c r="A208" s="4">
        <f t="shared" si="37"/>
        <v>0.44143518518518521</v>
      </c>
      <c r="B208" s="3">
        <f>Params!D$29+HOUR(A208-Params!C$29)*3600+MINUTE(A208-Params!C$29)*60+SECOND(A208-Params!C$29)</f>
        <v>1553302140</v>
      </c>
      <c r="C208">
        <f t="shared" si="44"/>
        <v>4</v>
      </c>
      <c r="D208">
        <f t="shared" ca="1" si="38"/>
        <v>116</v>
      </c>
      <c r="E208">
        <f t="shared" ca="1" si="39"/>
        <v>-88315.545691107938</v>
      </c>
      <c r="F208">
        <f t="shared" ca="1" si="40"/>
        <v>36767.17733914921</v>
      </c>
      <c r="G208">
        <f t="shared" ca="1" si="41"/>
        <v>6400.8</v>
      </c>
      <c r="H208" s="9">
        <f t="shared" ca="1" si="36"/>
        <v>-191.99090769936507</v>
      </c>
      <c r="I208" s="9">
        <f t="shared" ca="1" si="36"/>
        <v>79.929015652063498</v>
      </c>
      <c r="J208" s="9">
        <f t="shared" ca="1" si="36"/>
        <v>0</v>
      </c>
      <c r="K208" s="9">
        <f t="shared" ca="1" si="36"/>
        <v>207.96431468483703</v>
      </c>
      <c r="L208" s="9">
        <f t="shared" ca="1" si="36"/>
        <v>-67.397223964202027</v>
      </c>
      <c r="M208">
        <f t="shared" ca="1" si="42"/>
        <v>56.178368606701937</v>
      </c>
      <c r="N208">
        <f t="shared" ca="1" si="43"/>
        <v>31.520070546737212</v>
      </c>
    </row>
    <row r="209" spans="1:18" x14ac:dyDescent="0.25">
      <c r="A209" s="4">
        <f t="shared" si="37"/>
        <v>0.44149305555555557</v>
      </c>
      <c r="B209" s="3">
        <f>Params!D$29+HOUR(A209-Params!C$29)*3600+MINUTE(A209-Params!C$29)*60+SECOND(A209-Params!C$29)</f>
        <v>1553302145</v>
      </c>
      <c r="C209">
        <f t="shared" si="44"/>
        <v>4</v>
      </c>
      <c r="D209">
        <f t="shared" ca="1" si="38"/>
        <v>116</v>
      </c>
      <c r="E209">
        <f t="shared" ca="1" si="39"/>
        <v>-89275.500229604761</v>
      </c>
      <c r="F209">
        <f t="shared" ca="1" si="40"/>
        <v>37166.822417409523</v>
      </c>
      <c r="G209">
        <f t="shared" ca="1" si="41"/>
        <v>6400.8</v>
      </c>
      <c r="H209" s="9">
        <f t="shared" ca="1" si="36"/>
        <v>-191.99090769936507</v>
      </c>
      <c r="I209" s="9">
        <f t="shared" ca="1" si="36"/>
        <v>79.929015652063498</v>
      </c>
      <c r="J209" s="9">
        <f t="shared" ca="1" si="36"/>
        <v>0</v>
      </c>
      <c r="K209" s="9">
        <f t="shared" ca="1" si="36"/>
        <v>207.96431468483703</v>
      </c>
      <c r="L209" s="9">
        <f t="shared" ca="1" si="36"/>
        <v>-67.397223964202027</v>
      </c>
      <c r="M209">
        <f t="shared" ca="1" si="42"/>
        <v>56.181937830687829</v>
      </c>
      <c r="N209">
        <f t="shared" ca="1" si="43"/>
        <v>31.504708994708995</v>
      </c>
    </row>
    <row r="210" spans="1:18" x14ac:dyDescent="0.25">
      <c r="A210" s="4">
        <f t="shared" si="37"/>
        <v>0.44155092592592587</v>
      </c>
      <c r="B210" s="3">
        <f>Params!D$29+HOUR(A210-Params!C$29)*3600+MINUTE(A210-Params!C$29)*60+SECOND(A210-Params!C$29)</f>
        <v>1553302150</v>
      </c>
      <c r="C210">
        <f t="shared" si="44"/>
        <v>4</v>
      </c>
      <c r="D210">
        <f t="shared" ca="1" si="38"/>
        <v>116</v>
      </c>
      <c r="E210">
        <f t="shared" ca="1" si="39"/>
        <v>-90235.454768101583</v>
      </c>
      <c r="F210">
        <f t="shared" ca="1" si="40"/>
        <v>37566.467495669844</v>
      </c>
      <c r="G210">
        <f t="shared" ca="1" si="41"/>
        <v>6400.8</v>
      </c>
      <c r="H210" s="9">
        <f t="shared" ca="1" si="36"/>
        <v>-191.99090769936507</v>
      </c>
      <c r="I210" s="9">
        <f t="shared" ca="1" si="36"/>
        <v>79.929015652063498</v>
      </c>
      <c r="J210" s="9">
        <f t="shared" ca="1" si="36"/>
        <v>0</v>
      </c>
      <c r="K210" s="9">
        <f t="shared" ca="1" si="36"/>
        <v>207.96431468483703</v>
      </c>
      <c r="L210" s="9">
        <f t="shared" ca="1" si="36"/>
        <v>-67.397223964202027</v>
      </c>
      <c r="M210">
        <f t="shared" ca="1" si="42"/>
        <v>56.185507054673721</v>
      </c>
      <c r="N210">
        <f t="shared" ca="1" si="43"/>
        <v>31.489347442680774</v>
      </c>
    </row>
    <row r="211" spans="1:18" x14ac:dyDescent="0.25">
      <c r="A211" s="4">
        <f t="shared" si="37"/>
        <v>0.44160879629629629</v>
      </c>
      <c r="B211" s="3">
        <f>Params!D$29+HOUR(A211-Params!C$29)*3600+MINUTE(A211-Params!C$29)*60+SECOND(A211-Params!C$29)</f>
        <v>1553302155</v>
      </c>
      <c r="C211">
        <f t="shared" si="44"/>
        <v>4</v>
      </c>
      <c r="D211">
        <f t="shared" ca="1" si="38"/>
        <v>116</v>
      </c>
      <c r="E211">
        <f t="shared" ca="1" si="39"/>
        <v>-91195.409306598405</v>
      </c>
      <c r="F211">
        <f t="shared" ca="1" si="40"/>
        <v>37966.112573930164</v>
      </c>
      <c r="G211">
        <f t="shared" ca="1" si="41"/>
        <v>6400.8</v>
      </c>
      <c r="H211" s="9">
        <f t="shared" ca="1" si="36"/>
        <v>-191.99090769936507</v>
      </c>
      <c r="I211" s="9">
        <f t="shared" ca="1" si="36"/>
        <v>79.929015652063498</v>
      </c>
      <c r="J211" s="9">
        <f t="shared" ca="1" si="36"/>
        <v>0</v>
      </c>
      <c r="K211" s="9">
        <f t="shared" ca="1" si="36"/>
        <v>207.96431468483703</v>
      </c>
      <c r="L211" s="9">
        <f t="shared" ca="1" si="36"/>
        <v>-67.397223964202027</v>
      </c>
      <c r="M211">
        <f t="shared" ca="1" si="42"/>
        <v>56.189076278659613</v>
      </c>
      <c r="N211">
        <f t="shared" ca="1" si="43"/>
        <v>31.473985890652557</v>
      </c>
    </row>
    <row r="212" spans="1:18" x14ac:dyDescent="0.25">
      <c r="A212" s="4">
        <f t="shared" si="37"/>
        <v>0.44166666666666665</v>
      </c>
      <c r="B212" s="3">
        <f>Params!D$29+HOUR(A212-Params!C$29)*3600+MINUTE(A212-Params!C$29)*60+SECOND(A212-Params!C$29)</f>
        <v>1553302160</v>
      </c>
      <c r="C212">
        <f t="shared" si="44"/>
        <v>4</v>
      </c>
      <c r="D212">
        <f t="shared" ca="1" si="38"/>
        <v>116</v>
      </c>
      <c r="E212">
        <f t="shared" ca="1" si="39"/>
        <v>-92155.363845095242</v>
      </c>
      <c r="F212">
        <f t="shared" ca="1" si="40"/>
        <v>38365.757652190478</v>
      </c>
      <c r="G212">
        <f t="shared" ca="1" si="41"/>
        <v>6400.8</v>
      </c>
      <c r="H212" s="9">
        <f t="shared" ca="1" si="36"/>
        <v>-191.99090769936507</v>
      </c>
      <c r="I212" s="9">
        <f t="shared" ca="1" si="36"/>
        <v>79.929015652063498</v>
      </c>
      <c r="J212" s="9">
        <f t="shared" ca="1" si="36"/>
        <v>0</v>
      </c>
      <c r="K212" s="9">
        <f t="shared" ca="1" si="36"/>
        <v>207.96431468483703</v>
      </c>
      <c r="L212" s="9">
        <f t="shared" ca="1" si="36"/>
        <v>-67.397223964202027</v>
      </c>
      <c r="M212">
        <f t="shared" ca="1" si="42"/>
        <v>56.192645502645505</v>
      </c>
      <c r="N212">
        <f t="shared" ca="1" si="43"/>
        <v>31.458624338624336</v>
      </c>
    </row>
    <row r="213" spans="1:18" x14ac:dyDescent="0.25">
      <c r="A213" s="4">
        <f t="shared" si="37"/>
        <v>0.44172453703703707</v>
      </c>
      <c r="B213" s="3">
        <f>Params!D$29+HOUR(A213-Params!C$29)*3600+MINUTE(A213-Params!C$29)*60+SECOND(A213-Params!C$29)</f>
        <v>1553302165</v>
      </c>
      <c r="C213">
        <f t="shared" si="44"/>
        <v>4</v>
      </c>
      <c r="D213">
        <f t="shared" ca="1" si="38"/>
        <v>116</v>
      </c>
      <c r="E213">
        <f t="shared" ca="1" si="39"/>
        <v>-93115.318383592064</v>
      </c>
      <c r="F213">
        <f t="shared" ca="1" si="40"/>
        <v>38765.402730450798</v>
      </c>
      <c r="G213">
        <f t="shared" ca="1" si="41"/>
        <v>6400.8</v>
      </c>
      <c r="H213" s="9">
        <f t="shared" ca="1" si="36"/>
        <v>-191.99090769936507</v>
      </c>
      <c r="I213" s="9">
        <f t="shared" ca="1" si="36"/>
        <v>79.929015652063498</v>
      </c>
      <c r="J213" s="9">
        <f t="shared" ca="1" si="36"/>
        <v>0</v>
      </c>
      <c r="K213" s="9">
        <f t="shared" ca="1" si="36"/>
        <v>207.96431468483703</v>
      </c>
      <c r="L213" s="9">
        <f t="shared" ca="1" si="36"/>
        <v>-67.397223964202027</v>
      </c>
      <c r="M213">
        <f t="shared" ca="1" si="42"/>
        <v>56.196214726631396</v>
      </c>
      <c r="N213">
        <f t="shared" ca="1" si="43"/>
        <v>31.443262786596119</v>
      </c>
    </row>
    <row r="214" spans="1:18" x14ac:dyDescent="0.25">
      <c r="A214" s="4">
        <f t="shared" si="37"/>
        <v>0.44178240740740743</v>
      </c>
      <c r="B214" s="3">
        <f>Params!D$29+HOUR(A214-Params!C$29)*3600+MINUTE(A214-Params!C$29)*60+SECOND(A214-Params!C$29)</f>
        <v>1553302170</v>
      </c>
      <c r="C214">
        <f t="shared" si="44"/>
        <v>4</v>
      </c>
      <c r="D214">
        <f t="shared" ca="1" si="38"/>
        <v>116</v>
      </c>
      <c r="E214">
        <f t="shared" ca="1" si="39"/>
        <v>-94075.272922088887</v>
      </c>
      <c r="F214">
        <f t="shared" ca="1" si="40"/>
        <v>39165.047808711111</v>
      </c>
      <c r="G214">
        <f t="shared" ca="1" si="41"/>
        <v>6400.8</v>
      </c>
      <c r="H214" s="9">
        <f t="shared" ca="1" si="36"/>
        <v>-191.99090769936507</v>
      </c>
      <c r="I214" s="9">
        <f t="shared" ca="1" si="36"/>
        <v>79.929015652063498</v>
      </c>
      <c r="J214" s="9">
        <f t="shared" ca="1" si="36"/>
        <v>0</v>
      </c>
      <c r="K214" s="9">
        <f t="shared" ca="1" si="36"/>
        <v>207.96431468483703</v>
      </c>
      <c r="L214" s="9">
        <f t="shared" ca="1" si="36"/>
        <v>-67.397223964202027</v>
      </c>
      <c r="M214">
        <f t="shared" ca="1" si="42"/>
        <v>56.199783950617281</v>
      </c>
      <c r="N214">
        <f t="shared" ca="1" si="43"/>
        <v>31.427901234567901</v>
      </c>
      <c r="R214" s="43"/>
    </row>
    <row r="215" spans="1:18" x14ac:dyDescent="0.25">
      <c r="A215" s="4">
        <f t="shared" si="37"/>
        <v>0.44184027777777773</v>
      </c>
      <c r="B215" s="3">
        <f>Params!D$29+HOUR(A215-Params!C$29)*3600+MINUTE(A215-Params!C$29)*60+SECOND(A215-Params!C$29)</f>
        <v>1553302175</v>
      </c>
      <c r="C215">
        <f t="shared" si="44"/>
        <v>4</v>
      </c>
      <c r="D215">
        <f t="shared" ca="1" si="38"/>
        <v>116</v>
      </c>
      <c r="E215">
        <f t="shared" ca="1" si="39"/>
        <v>-95035.227460585709</v>
      </c>
      <c r="F215">
        <f t="shared" ca="1" si="40"/>
        <v>39564.692886971432</v>
      </c>
      <c r="G215">
        <f t="shared" ca="1" si="41"/>
        <v>6400.8</v>
      </c>
      <c r="H215" s="9">
        <f t="shared" ca="1" si="36"/>
        <v>-191.99090769936507</v>
      </c>
      <c r="I215" s="9">
        <f t="shared" ca="1" si="36"/>
        <v>79.929015652063498</v>
      </c>
      <c r="J215" s="9">
        <f t="shared" ca="1" si="36"/>
        <v>0</v>
      </c>
      <c r="K215" s="9">
        <f t="shared" ca="1" si="36"/>
        <v>207.96431468483703</v>
      </c>
      <c r="L215" s="9">
        <f t="shared" ca="1" si="36"/>
        <v>-67.397223964202027</v>
      </c>
      <c r="M215">
        <f t="shared" ca="1" si="42"/>
        <v>56.203353174603173</v>
      </c>
      <c r="N215">
        <f t="shared" ca="1" si="43"/>
        <v>31.412539682539681</v>
      </c>
    </row>
    <row r="216" spans="1:18" x14ac:dyDescent="0.25">
      <c r="A216" s="4">
        <f t="shared" si="37"/>
        <v>0.44189814814814815</v>
      </c>
      <c r="B216" s="3">
        <f>Params!D$29+HOUR(A216-Params!C$29)*3600+MINUTE(A216-Params!C$29)*60+SECOND(A216-Params!C$29)</f>
        <v>1553302180</v>
      </c>
      <c r="C216">
        <f t="shared" si="44"/>
        <v>4</v>
      </c>
      <c r="D216">
        <f t="shared" ca="1" si="38"/>
        <v>116</v>
      </c>
      <c r="E216">
        <f t="shared" ca="1" si="39"/>
        <v>-95995.181999082546</v>
      </c>
      <c r="F216">
        <f t="shared" ca="1" si="40"/>
        <v>39964.337965231745</v>
      </c>
      <c r="G216">
        <f t="shared" ca="1" si="41"/>
        <v>6400.8</v>
      </c>
      <c r="H216" s="9">
        <f t="shared" ca="1" si="36"/>
        <v>-191.99090769936507</v>
      </c>
      <c r="I216" s="9">
        <f t="shared" ca="1" si="36"/>
        <v>79.929015652063498</v>
      </c>
      <c r="J216" s="9">
        <f t="shared" ca="1" si="36"/>
        <v>0</v>
      </c>
      <c r="K216" s="9">
        <f t="shared" ca="1" si="36"/>
        <v>207.96431468483703</v>
      </c>
      <c r="L216" s="9">
        <f t="shared" ca="1" si="36"/>
        <v>-67.397223964202027</v>
      </c>
      <c r="M216">
        <f t="shared" ca="1" si="42"/>
        <v>56.206922398589064</v>
      </c>
      <c r="N216">
        <f t="shared" ca="1" si="43"/>
        <v>31.397178130511463</v>
      </c>
    </row>
    <row r="217" spans="1:18" x14ac:dyDescent="0.25">
      <c r="A217" s="4">
        <f t="shared" si="37"/>
        <v>0.44195601851851851</v>
      </c>
      <c r="B217" s="3">
        <f>Params!D$29+HOUR(A217-Params!C$29)*3600+MINUTE(A217-Params!C$29)*60+SECOND(A217-Params!C$29)</f>
        <v>1553302185</v>
      </c>
      <c r="C217">
        <f t="shared" si="44"/>
        <v>4</v>
      </c>
      <c r="D217">
        <f t="shared" ca="1" si="38"/>
        <v>116</v>
      </c>
      <c r="E217">
        <f t="shared" ca="1" si="39"/>
        <v>-96955.136537579368</v>
      </c>
      <c r="F217">
        <f t="shared" ca="1" si="40"/>
        <v>40363.983043492066</v>
      </c>
      <c r="G217">
        <f t="shared" ca="1" si="41"/>
        <v>6400.8</v>
      </c>
      <c r="H217" s="9">
        <f t="shared" ca="1" si="36"/>
        <v>-191.99090769936507</v>
      </c>
      <c r="I217" s="9">
        <f t="shared" ca="1" si="36"/>
        <v>79.929015652063498</v>
      </c>
      <c r="J217" s="9">
        <f t="shared" ca="1" si="36"/>
        <v>0</v>
      </c>
      <c r="K217" s="9">
        <f t="shared" ca="1" si="36"/>
        <v>207.96431468483703</v>
      </c>
      <c r="L217" s="9">
        <f t="shared" ca="1" si="36"/>
        <v>-67.397223964202027</v>
      </c>
      <c r="M217">
        <f t="shared" ca="1" si="42"/>
        <v>56.210491622574956</v>
      </c>
      <c r="N217">
        <f t="shared" ca="1" si="43"/>
        <v>31.381816578483246</v>
      </c>
    </row>
    <row r="218" spans="1:18" x14ac:dyDescent="0.25">
      <c r="A218" s="4">
        <f t="shared" si="37"/>
        <v>0.44201388888888887</v>
      </c>
      <c r="B218" s="3">
        <f>Params!D$29+HOUR(A218-Params!C$29)*3600+MINUTE(A218-Params!C$29)*60+SECOND(A218-Params!C$29)</f>
        <v>1553302190</v>
      </c>
      <c r="C218">
        <f t="shared" si="44"/>
        <v>4</v>
      </c>
      <c r="D218">
        <f t="shared" ca="1" si="38"/>
        <v>116</v>
      </c>
      <c r="E218">
        <f t="shared" ca="1" si="39"/>
        <v>-97915.091076076191</v>
      </c>
      <c r="F218">
        <f t="shared" ca="1" si="40"/>
        <v>40763.628121752387</v>
      </c>
      <c r="G218">
        <f t="shared" ca="1" si="41"/>
        <v>6400.8</v>
      </c>
      <c r="H218" s="9">
        <f t="shared" ca="1" si="36"/>
        <v>-191.99090769936507</v>
      </c>
      <c r="I218" s="9">
        <f t="shared" ca="1" si="36"/>
        <v>79.929015652063498</v>
      </c>
      <c r="J218" s="9">
        <f t="shared" ca="1" si="36"/>
        <v>0</v>
      </c>
      <c r="K218" s="9">
        <f t="shared" ca="1" si="36"/>
        <v>207.96431468483703</v>
      </c>
      <c r="L218" s="9">
        <f t="shared" ca="1" si="36"/>
        <v>-67.397223964202027</v>
      </c>
      <c r="M218">
        <f t="shared" ca="1" si="42"/>
        <v>56.214060846560848</v>
      </c>
      <c r="N218">
        <f t="shared" ca="1" si="43"/>
        <v>31.366455026455025</v>
      </c>
    </row>
    <row r="219" spans="1:18" x14ac:dyDescent="0.25">
      <c r="A219" s="4">
        <f t="shared" si="37"/>
        <v>0.44207175925925929</v>
      </c>
      <c r="B219" s="3">
        <f>Params!D$29+HOUR(A219-Params!C$29)*3600+MINUTE(A219-Params!C$29)*60+SECOND(A219-Params!C$29)</f>
        <v>1553302195</v>
      </c>
      <c r="C219">
        <f t="shared" si="44"/>
        <v>4</v>
      </c>
      <c r="D219">
        <f t="shared" ca="1" si="38"/>
        <v>116</v>
      </c>
      <c r="E219">
        <f t="shared" ca="1" si="39"/>
        <v>-98875.045614573013</v>
      </c>
      <c r="F219">
        <f t="shared" ca="1" si="40"/>
        <v>41163.2732000127</v>
      </c>
      <c r="G219">
        <f t="shared" ca="1" si="41"/>
        <v>6400.8</v>
      </c>
      <c r="H219" s="9">
        <f t="shared" ref="H219:L242" ca="1" si="45">INDIRECT(ADDRESS($C219,COLUMN()))</f>
        <v>-191.99090769936507</v>
      </c>
      <c r="I219" s="9">
        <f t="shared" ca="1" si="45"/>
        <v>79.929015652063498</v>
      </c>
      <c r="J219" s="9">
        <f t="shared" ca="1" si="45"/>
        <v>0</v>
      </c>
      <c r="K219" s="9">
        <f t="shared" ca="1" si="45"/>
        <v>207.96431468483703</v>
      </c>
      <c r="L219" s="9">
        <f t="shared" ca="1" si="45"/>
        <v>-67.397223964202027</v>
      </c>
      <c r="M219">
        <f t="shared" ca="1" si="42"/>
        <v>56.21763007054674</v>
      </c>
      <c r="N219">
        <f t="shared" ca="1" si="43"/>
        <v>31.351093474426808</v>
      </c>
    </row>
    <row r="220" spans="1:18" x14ac:dyDescent="0.25">
      <c r="A220" s="4">
        <f t="shared" si="37"/>
        <v>0.44212962962962959</v>
      </c>
      <c r="B220" s="3">
        <f>Params!D$29+HOUR(A220-Params!C$29)*3600+MINUTE(A220-Params!C$29)*60+SECOND(A220-Params!C$29)</f>
        <v>1553302200</v>
      </c>
      <c r="C220">
        <f t="shared" si="44"/>
        <v>4</v>
      </c>
      <c r="D220">
        <f t="shared" ca="1" si="38"/>
        <v>116</v>
      </c>
      <c r="E220">
        <f t="shared" ca="1" si="39"/>
        <v>-99835.000153069836</v>
      </c>
      <c r="F220">
        <f t="shared" ca="1" si="40"/>
        <v>41562.91827827302</v>
      </c>
      <c r="G220">
        <f t="shared" ca="1" si="41"/>
        <v>6400.8</v>
      </c>
      <c r="H220" s="9">
        <f t="shared" ca="1" si="45"/>
        <v>-191.99090769936507</v>
      </c>
      <c r="I220" s="9">
        <f t="shared" ca="1" si="45"/>
        <v>79.929015652063498</v>
      </c>
      <c r="J220" s="9">
        <f t="shared" ca="1" si="45"/>
        <v>0</v>
      </c>
      <c r="K220" s="9">
        <f t="shared" ca="1" si="45"/>
        <v>207.96431468483703</v>
      </c>
      <c r="L220" s="9">
        <f t="shared" ca="1" si="45"/>
        <v>-67.397223964202027</v>
      </c>
      <c r="M220">
        <f t="shared" ca="1" si="42"/>
        <v>56.221199294532624</v>
      </c>
      <c r="N220">
        <f t="shared" ca="1" si="43"/>
        <v>31.335731922398587</v>
      </c>
    </row>
    <row r="221" spans="1:18" x14ac:dyDescent="0.25">
      <c r="A221" s="4">
        <f t="shared" si="37"/>
        <v>0.44218750000000001</v>
      </c>
      <c r="B221" s="3">
        <f>Params!D$29+HOUR(A221-Params!C$29)*3600+MINUTE(A221-Params!C$29)*60+SECOND(A221-Params!C$29)</f>
        <v>1553302205</v>
      </c>
      <c r="C221">
        <f t="shared" si="44"/>
        <v>4</v>
      </c>
      <c r="D221">
        <f t="shared" ca="1" si="38"/>
        <v>116</v>
      </c>
      <c r="E221">
        <f t="shared" ca="1" si="39"/>
        <v>-100794.95469156667</v>
      </c>
      <c r="F221">
        <f t="shared" ca="1" si="40"/>
        <v>41962.563356533334</v>
      </c>
      <c r="G221">
        <f t="shared" ca="1" si="41"/>
        <v>6400.8</v>
      </c>
      <c r="H221" s="9">
        <f t="shared" ca="1" si="45"/>
        <v>-191.99090769936507</v>
      </c>
      <c r="I221" s="9">
        <f t="shared" ca="1" si="45"/>
        <v>79.929015652063498</v>
      </c>
      <c r="J221" s="9">
        <f t="shared" ca="1" si="45"/>
        <v>0</v>
      </c>
      <c r="K221" s="9">
        <f t="shared" ca="1" si="45"/>
        <v>207.96431468483703</v>
      </c>
      <c r="L221" s="9">
        <f t="shared" ca="1" si="45"/>
        <v>-67.397223964202027</v>
      </c>
      <c r="M221">
        <f t="shared" ca="1" si="42"/>
        <v>56.224768518518516</v>
      </c>
      <c r="N221">
        <f t="shared" ca="1" si="43"/>
        <v>31.32037037037037</v>
      </c>
    </row>
    <row r="222" spans="1:18" x14ac:dyDescent="0.25">
      <c r="A222" s="4">
        <f t="shared" si="37"/>
        <v>0.44224537037037037</v>
      </c>
      <c r="B222" s="3">
        <f>Params!D$29+HOUR(A222-Params!C$29)*3600+MINUTE(A222-Params!C$29)*60+SECOND(A222-Params!C$29)</f>
        <v>1553302210</v>
      </c>
      <c r="C222">
        <f t="shared" si="44"/>
        <v>4</v>
      </c>
      <c r="D222">
        <f t="shared" ca="1" si="38"/>
        <v>116</v>
      </c>
      <c r="E222">
        <f t="shared" ca="1" si="39"/>
        <v>-101754.90923006349</v>
      </c>
      <c r="F222">
        <f t="shared" ca="1" si="40"/>
        <v>42362.208434793654</v>
      </c>
      <c r="G222">
        <f t="shared" ca="1" si="41"/>
        <v>6400.8</v>
      </c>
      <c r="H222" s="9">
        <f t="shared" ca="1" si="45"/>
        <v>-191.99090769936507</v>
      </c>
      <c r="I222" s="9">
        <f t="shared" ca="1" si="45"/>
        <v>79.929015652063498</v>
      </c>
      <c r="J222" s="9">
        <f t="shared" ca="1" si="45"/>
        <v>0</v>
      </c>
      <c r="K222" s="9">
        <f t="shared" ca="1" si="45"/>
        <v>207.96431468483703</v>
      </c>
      <c r="L222" s="9">
        <f t="shared" ca="1" si="45"/>
        <v>-67.397223964202027</v>
      </c>
      <c r="M222">
        <f t="shared" ca="1" si="42"/>
        <v>56.228337742504408</v>
      </c>
      <c r="N222">
        <f t="shared" ca="1" si="43"/>
        <v>31.305008818342152</v>
      </c>
    </row>
    <row r="223" spans="1:18" x14ac:dyDescent="0.25">
      <c r="A223" s="4">
        <f t="shared" si="37"/>
        <v>0.44230324074074073</v>
      </c>
      <c r="B223" s="3">
        <f>Params!D$29+HOUR(A223-Params!C$29)*3600+MINUTE(A223-Params!C$29)*60+SECOND(A223-Params!C$29)</f>
        <v>1553302215</v>
      </c>
      <c r="C223">
        <f t="shared" si="44"/>
        <v>4</v>
      </c>
      <c r="D223">
        <f t="shared" ca="1" si="38"/>
        <v>116</v>
      </c>
      <c r="E223">
        <f t="shared" ca="1" si="39"/>
        <v>-102714.86376856032</v>
      </c>
      <c r="F223">
        <f t="shared" ca="1" si="40"/>
        <v>42761.853513053968</v>
      </c>
      <c r="G223">
        <f t="shared" ca="1" si="41"/>
        <v>6400.8</v>
      </c>
      <c r="H223" s="9">
        <f t="shared" ca="1" si="45"/>
        <v>-191.99090769936507</v>
      </c>
      <c r="I223" s="9">
        <f t="shared" ca="1" si="45"/>
        <v>79.929015652063498</v>
      </c>
      <c r="J223" s="9">
        <f t="shared" ca="1" si="45"/>
        <v>0</v>
      </c>
      <c r="K223" s="9">
        <f t="shared" ca="1" si="45"/>
        <v>207.96431468483703</v>
      </c>
      <c r="L223" s="9">
        <f t="shared" ca="1" si="45"/>
        <v>-67.397223964202027</v>
      </c>
      <c r="M223">
        <f t="shared" ca="1" si="42"/>
        <v>56.2319069664903</v>
      </c>
      <c r="N223">
        <f t="shared" ca="1" si="43"/>
        <v>31.289647266313931</v>
      </c>
    </row>
    <row r="224" spans="1:18" x14ac:dyDescent="0.25">
      <c r="A224" s="4">
        <f t="shared" si="37"/>
        <v>0.44236111111111115</v>
      </c>
      <c r="B224" s="3">
        <f>Params!D$29+HOUR(A224-Params!C$29)*3600+MINUTE(A224-Params!C$29)*60+SECOND(A224-Params!C$29)</f>
        <v>1553302220</v>
      </c>
      <c r="C224">
        <f t="shared" si="44"/>
        <v>4</v>
      </c>
      <c r="D224">
        <f t="shared" ca="1" si="38"/>
        <v>116</v>
      </c>
      <c r="E224">
        <f t="shared" ca="1" si="39"/>
        <v>-103674.81830705714</v>
      </c>
      <c r="F224">
        <f t="shared" ca="1" si="40"/>
        <v>43161.498591314288</v>
      </c>
      <c r="G224">
        <f t="shared" ca="1" si="41"/>
        <v>6400.8</v>
      </c>
      <c r="H224" s="9">
        <f t="shared" ca="1" si="45"/>
        <v>-191.99090769936507</v>
      </c>
      <c r="I224" s="9">
        <f t="shared" ca="1" si="45"/>
        <v>79.929015652063498</v>
      </c>
      <c r="J224" s="9">
        <f t="shared" ca="1" si="45"/>
        <v>0</v>
      </c>
      <c r="K224" s="9">
        <f t="shared" ca="1" si="45"/>
        <v>207.96431468483703</v>
      </c>
      <c r="L224" s="9">
        <f t="shared" ca="1" si="45"/>
        <v>-67.397223964202027</v>
      </c>
      <c r="M224">
        <f t="shared" ca="1" si="42"/>
        <v>56.235476190476192</v>
      </c>
      <c r="N224">
        <f t="shared" ca="1" si="43"/>
        <v>31.274285714285714</v>
      </c>
    </row>
    <row r="225" spans="1:14" x14ac:dyDescent="0.25">
      <c r="A225" s="4">
        <f t="shared" si="37"/>
        <v>0.44241898148148145</v>
      </c>
      <c r="B225" s="3">
        <f>Params!D$29+HOUR(A225-Params!C$29)*3600+MINUTE(A225-Params!C$29)*60+SECOND(A225-Params!C$29)</f>
        <v>1553302225</v>
      </c>
      <c r="C225">
        <f t="shared" si="44"/>
        <v>4</v>
      </c>
      <c r="D225">
        <f t="shared" ca="1" si="38"/>
        <v>116</v>
      </c>
      <c r="E225">
        <f t="shared" ca="1" si="39"/>
        <v>-104634.77284555396</v>
      </c>
      <c r="F225">
        <f t="shared" ca="1" si="40"/>
        <v>43561.143669574609</v>
      </c>
      <c r="G225">
        <f t="shared" ca="1" si="41"/>
        <v>6400.8</v>
      </c>
      <c r="H225" s="9">
        <f t="shared" ca="1" si="45"/>
        <v>-191.99090769936507</v>
      </c>
      <c r="I225" s="9">
        <f t="shared" ca="1" si="45"/>
        <v>79.929015652063498</v>
      </c>
      <c r="J225" s="9">
        <f t="shared" ca="1" si="45"/>
        <v>0</v>
      </c>
      <c r="K225" s="9">
        <f t="shared" ca="1" si="45"/>
        <v>207.96431468483703</v>
      </c>
      <c r="L225" s="9">
        <f t="shared" ca="1" si="45"/>
        <v>-67.397223964202027</v>
      </c>
      <c r="M225">
        <f t="shared" ca="1" si="42"/>
        <v>56.239045414462083</v>
      </c>
      <c r="N225">
        <f t="shared" ca="1" si="43"/>
        <v>31.258924162257493</v>
      </c>
    </row>
    <row r="226" spans="1:14" x14ac:dyDescent="0.25">
      <c r="A226" s="4">
        <f t="shared" si="37"/>
        <v>0.44247685185185182</v>
      </c>
      <c r="B226" s="3">
        <f>Params!D$29+HOUR(A226-Params!C$29)*3600+MINUTE(A226-Params!C$29)*60+SECOND(A226-Params!C$29)</f>
        <v>1553302230</v>
      </c>
      <c r="C226">
        <f t="shared" si="44"/>
        <v>4</v>
      </c>
      <c r="D226">
        <f t="shared" ca="1" si="38"/>
        <v>116</v>
      </c>
      <c r="E226">
        <f t="shared" ca="1" si="39"/>
        <v>-105594.7273840508</v>
      </c>
      <c r="F226">
        <f t="shared" ca="1" si="40"/>
        <v>43960.788747834922</v>
      </c>
      <c r="G226">
        <f t="shared" ca="1" si="41"/>
        <v>6400.8</v>
      </c>
      <c r="H226" s="9">
        <f t="shared" ca="1" si="45"/>
        <v>-191.99090769936507</v>
      </c>
      <c r="I226" s="9">
        <f t="shared" ca="1" si="45"/>
        <v>79.929015652063498</v>
      </c>
      <c r="J226" s="9">
        <f t="shared" ca="1" si="45"/>
        <v>0</v>
      </c>
      <c r="K226" s="9">
        <f t="shared" ca="1" si="45"/>
        <v>207.96431468483703</v>
      </c>
      <c r="L226" s="9">
        <f t="shared" ca="1" si="45"/>
        <v>-67.397223964202027</v>
      </c>
      <c r="M226">
        <f t="shared" ca="1" si="42"/>
        <v>56.242614638447975</v>
      </c>
      <c r="N226">
        <f t="shared" ca="1" si="43"/>
        <v>31.243562610229276</v>
      </c>
    </row>
    <row r="227" spans="1:14" x14ac:dyDescent="0.25">
      <c r="A227" s="4">
        <f t="shared" si="37"/>
        <v>0.44253472222222223</v>
      </c>
      <c r="B227" s="3">
        <f>Params!D$29+HOUR(A227-Params!C$29)*3600+MINUTE(A227-Params!C$29)*60+SECOND(A227-Params!C$29)</f>
        <v>1553302235</v>
      </c>
      <c r="C227">
        <f t="shared" si="44"/>
        <v>4</v>
      </c>
      <c r="D227">
        <f t="shared" ca="1" si="38"/>
        <v>116</v>
      </c>
      <c r="E227">
        <f t="shared" ca="1" si="39"/>
        <v>-106554.68192254762</v>
      </c>
      <c r="F227">
        <f t="shared" ca="1" si="40"/>
        <v>44360.433826095243</v>
      </c>
      <c r="G227">
        <f t="shared" ca="1" si="41"/>
        <v>6400.8</v>
      </c>
      <c r="H227" s="9">
        <f t="shared" ca="1" si="45"/>
        <v>-191.99090769936507</v>
      </c>
      <c r="I227" s="9">
        <f t="shared" ca="1" si="45"/>
        <v>79.929015652063498</v>
      </c>
      <c r="J227" s="9">
        <f t="shared" ca="1" si="45"/>
        <v>0</v>
      </c>
      <c r="K227" s="9">
        <f t="shared" ca="1" si="45"/>
        <v>207.96431468483703</v>
      </c>
      <c r="L227" s="9">
        <f t="shared" ca="1" si="45"/>
        <v>-67.397223964202027</v>
      </c>
      <c r="M227">
        <f t="shared" ca="1" si="42"/>
        <v>56.24618386243386</v>
      </c>
      <c r="N227">
        <f t="shared" ca="1" si="43"/>
        <v>31.228201058201059</v>
      </c>
    </row>
    <row r="228" spans="1:14" x14ac:dyDescent="0.25">
      <c r="A228" s="4">
        <f t="shared" si="37"/>
        <v>0.44259259259259259</v>
      </c>
      <c r="B228" s="3">
        <f>Params!D$29+HOUR(A228-Params!C$29)*3600+MINUTE(A228-Params!C$29)*60+SECOND(A228-Params!C$29)</f>
        <v>1553302240</v>
      </c>
      <c r="C228">
        <f t="shared" si="44"/>
        <v>4</v>
      </c>
      <c r="D228">
        <f t="shared" ca="1" si="38"/>
        <v>116</v>
      </c>
      <c r="E228">
        <f t="shared" ca="1" si="39"/>
        <v>-107514.63646104444</v>
      </c>
      <c r="F228">
        <f t="shared" ca="1" si="40"/>
        <v>44760.078904355556</v>
      </c>
      <c r="G228">
        <f t="shared" ca="1" si="41"/>
        <v>6400.8</v>
      </c>
      <c r="H228" s="9">
        <f t="shared" ca="1" si="45"/>
        <v>-191.99090769936507</v>
      </c>
      <c r="I228" s="9">
        <f t="shared" ca="1" si="45"/>
        <v>79.929015652063498</v>
      </c>
      <c r="J228" s="9">
        <f t="shared" ca="1" si="45"/>
        <v>0</v>
      </c>
      <c r="K228" s="9">
        <f t="shared" ca="1" si="45"/>
        <v>207.96431468483703</v>
      </c>
      <c r="L228" s="9">
        <f t="shared" ca="1" si="45"/>
        <v>-67.397223964202027</v>
      </c>
      <c r="M228">
        <f t="shared" ca="1" si="42"/>
        <v>56.249753086419751</v>
      </c>
      <c r="N228">
        <f t="shared" ca="1" si="43"/>
        <v>31.212839506172838</v>
      </c>
    </row>
    <row r="229" spans="1:14" x14ac:dyDescent="0.25">
      <c r="A229" s="4">
        <f t="shared" si="37"/>
        <v>0.44265046296296301</v>
      </c>
      <c r="B229" s="3">
        <f>Params!D$29+HOUR(A229-Params!C$29)*3600+MINUTE(A229-Params!C$29)*60+SECOND(A229-Params!C$29)</f>
        <v>1553302245</v>
      </c>
      <c r="C229">
        <f t="shared" si="44"/>
        <v>4</v>
      </c>
      <c r="D229">
        <f t="shared" ca="1" si="38"/>
        <v>116</v>
      </c>
      <c r="E229">
        <f t="shared" ca="1" si="39"/>
        <v>-108474.59099954127</v>
      </c>
      <c r="F229">
        <f t="shared" ca="1" si="40"/>
        <v>45159.723982615877</v>
      </c>
      <c r="G229">
        <f t="shared" ca="1" si="41"/>
        <v>6400.8</v>
      </c>
      <c r="H229" s="9">
        <f t="shared" ca="1" si="45"/>
        <v>-191.99090769936507</v>
      </c>
      <c r="I229" s="9">
        <f t="shared" ca="1" si="45"/>
        <v>79.929015652063498</v>
      </c>
      <c r="J229" s="9">
        <f t="shared" ca="1" si="45"/>
        <v>0</v>
      </c>
      <c r="K229" s="9">
        <f t="shared" ca="1" si="45"/>
        <v>207.96431468483703</v>
      </c>
      <c r="L229" s="9">
        <f t="shared" ca="1" si="45"/>
        <v>-67.397223964202027</v>
      </c>
      <c r="M229">
        <f t="shared" ca="1" si="42"/>
        <v>56.253322310405643</v>
      </c>
      <c r="N229">
        <f t="shared" ca="1" si="43"/>
        <v>31.19747795414462</v>
      </c>
    </row>
    <row r="230" spans="1:14" x14ac:dyDescent="0.25">
      <c r="A230" s="4">
        <f t="shared" si="37"/>
        <v>0.44270833333333331</v>
      </c>
      <c r="B230" s="3">
        <f>Params!D$29+HOUR(A230-Params!C$29)*3600+MINUTE(A230-Params!C$29)*60+SECOND(A230-Params!C$29)</f>
        <v>1553302250</v>
      </c>
      <c r="C230">
        <f t="shared" si="44"/>
        <v>4</v>
      </c>
      <c r="D230">
        <f t="shared" ca="1" si="38"/>
        <v>116</v>
      </c>
      <c r="E230">
        <f t="shared" ca="1" si="39"/>
        <v>-109434.54553803809</v>
      </c>
      <c r="F230">
        <f t="shared" ca="1" si="40"/>
        <v>45559.36906087619</v>
      </c>
      <c r="G230">
        <f t="shared" ca="1" si="41"/>
        <v>6400.8</v>
      </c>
      <c r="H230" s="9">
        <f t="shared" ca="1" si="45"/>
        <v>-191.99090769936507</v>
      </c>
      <c r="I230" s="9">
        <f t="shared" ca="1" si="45"/>
        <v>79.929015652063498</v>
      </c>
      <c r="J230" s="9">
        <f t="shared" ca="1" si="45"/>
        <v>0</v>
      </c>
      <c r="K230" s="9">
        <f t="shared" ca="1" si="45"/>
        <v>207.96431468483703</v>
      </c>
      <c r="L230" s="9">
        <f t="shared" ca="1" si="45"/>
        <v>-67.397223964202027</v>
      </c>
      <c r="M230">
        <f t="shared" ca="1" si="42"/>
        <v>56.256891534391535</v>
      </c>
      <c r="N230">
        <f t="shared" ca="1" si="43"/>
        <v>31.182116402116403</v>
      </c>
    </row>
    <row r="231" spans="1:14" x14ac:dyDescent="0.25">
      <c r="A231" s="4">
        <f t="shared" si="37"/>
        <v>0.44276620370370368</v>
      </c>
      <c r="B231" s="3">
        <f>Params!D$29+HOUR(A231-Params!C$29)*3600+MINUTE(A231-Params!C$29)*60+SECOND(A231-Params!C$29)</f>
        <v>1553302255</v>
      </c>
      <c r="C231">
        <f t="shared" si="44"/>
        <v>4</v>
      </c>
      <c r="D231">
        <f t="shared" ca="1" si="38"/>
        <v>116</v>
      </c>
      <c r="E231">
        <f t="shared" ca="1" si="39"/>
        <v>-110394.50007653493</v>
      </c>
      <c r="F231">
        <f t="shared" ca="1" si="40"/>
        <v>45959.01413913651</v>
      </c>
      <c r="G231">
        <f t="shared" ca="1" si="41"/>
        <v>6400.8</v>
      </c>
      <c r="H231" s="9">
        <f t="shared" ca="1" si="45"/>
        <v>-191.99090769936507</v>
      </c>
      <c r="I231" s="9">
        <f t="shared" ca="1" si="45"/>
        <v>79.929015652063498</v>
      </c>
      <c r="J231" s="9">
        <f t="shared" ca="1" si="45"/>
        <v>0</v>
      </c>
      <c r="K231" s="9">
        <f t="shared" ca="1" si="45"/>
        <v>207.96431468483703</v>
      </c>
      <c r="L231" s="9">
        <f t="shared" ca="1" si="45"/>
        <v>-67.397223964202027</v>
      </c>
      <c r="M231">
        <f t="shared" ca="1" si="42"/>
        <v>56.260460758377427</v>
      </c>
      <c r="N231">
        <f t="shared" ca="1" si="43"/>
        <v>31.166754850088182</v>
      </c>
    </row>
    <row r="232" spans="1:14" x14ac:dyDescent="0.25">
      <c r="A232" s="4">
        <f t="shared" si="37"/>
        <v>0.44282407407407409</v>
      </c>
      <c r="B232" s="3">
        <f>Params!D$29+HOUR(A232-Params!C$29)*3600+MINUTE(A232-Params!C$29)*60+SECOND(A232-Params!C$29)</f>
        <v>1553302260</v>
      </c>
      <c r="C232">
        <f t="shared" si="44"/>
        <v>4</v>
      </c>
      <c r="D232">
        <f t="shared" ca="1" si="38"/>
        <v>116</v>
      </c>
      <c r="E232">
        <f t="shared" ca="1" si="39"/>
        <v>-111354.45461503175</v>
      </c>
      <c r="F232">
        <f t="shared" ca="1" si="40"/>
        <v>46358.659217396831</v>
      </c>
      <c r="G232">
        <f t="shared" ca="1" si="41"/>
        <v>6400.8</v>
      </c>
      <c r="H232" s="9">
        <f t="shared" ca="1" si="45"/>
        <v>-191.99090769936507</v>
      </c>
      <c r="I232" s="9">
        <f t="shared" ca="1" si="45"/>
        <v>79.929015652063498</v>
      </c>
      <c r="J232" s="9">
        <f t="shared" ca="1" si="45"/>
        <v>0</v>
      </c>
      <c r="K232" s="9">
        <f t="shared" ca="1" si="45"/>
        <v>207.96431468483703</v>
      </c>
      <c r="L232" s="9">
        <f t="shared" ca="1" si="45"/>
        <v>-67.397223964202027</v>
      </c>
      <c r="M232">
        <f t="shared" ca="1" si="42"/>
        <v>56.264029982363319</v>
      </c>
      <c r="N232">
        <f t="shared" ca="1" si="43"/>
        <v>31.151393298059965</v>
      </c>
    </row>
    <row r="233" spans="1:14" x14ac:dyDescent="0.25">
      <c r="A233" s="4">
        <f t="shared" si="37"/>
        <v>0.44288194444444445</v>
      </c>
      <c r="B233" s="3">
        <f>Params!D$29+HOUR(A233-Params!C$29)*3600+MINUTE(A233-Params!C$29)*60+SECOND(A233-Params!C$29)</f>
        <v>1553302265</v>
      </c>
      <c r="C233">
        <f t="shared" si="44"/>
        <v>4</v>
      </c>
      <c r="D233">
        <f t="shared" ca="1" si="38"/>
        <v>116</v>
      </c>
      <c r="E233">
        <f t="shared" ca="1" si="39"/>
        <v>-112314.40915352857</v>
      </c>
      <c r="F233">
        <f t="shared" ca="1" si="40"/>
        <v>46758.304295657144</v>
      </c>
      <c r="G233">
        <f t="shared" ca="1" si="41"/>
        <v>6400.8</v>
      </c>
      <c r="H233" s="9">
        <f t="shared" ca="1" si="45"/>
        <v>-191.99090769936507</v>
      </c>
      <c r="I233" s="9">
        <f t="shared" ca="1" si="45"/>
        <v>79.929015652063498</v>
      </c>
      <c r="J233" s="9">
        <f t="shared" ca="1" si="45"/>
        <v>0</v>
      </c>
      <c r="K233" s="9">
        <f t="shared" ca="1" si="45"/>
        <v>207.96431468483703</v>
      </c>
      <c r="L233" s="9">
        <f t="shared" ca="1" si="45"/>
        <v>-67.397223964202027</v>
      </c>
      <c r="M233">
        <f t="shared" ca="1" si="42"/>
        <v>56.267599206349203</v>
      </c>
      <c r="N233">
        <f t="shared" ca="1" si="43"/>
        <v>31.136031746031744</v>
      </c>
    </row>
    <row r="234" spans="1:14" x14ac:dyDescent="0.25">
      <c r="A234" s="4">
        <f t="shared" si="37"/>
        <v>0.44293981481481487</v>
      </c>
      <c r="B234" s="3">
        <f>Params!D$29+HOUR(A234-Params!C$29)*3600+MINUTE(A234-Params!C$29)*60+SECOND(A234-Params!C$29)</f>
        <v>1553302270</v>
      </c>
      <c r="C234">
        <f t="shared" si="44"/>
        <v>4</v>
      </c>
      <c r="D234">
        <f t="shared" ca="1" si="38"/>
        <v>116</v>
      </c>
      <c r="E234">
        <f t="shared" ca="1" si="39"/>
        <v>-113274.36369202539</v>
      </c>
      <c r="F234">
        <f t="shared" ca="1" si="40"/>
        <v>47157.949373917465</v>
      </c>
      <c r="G234">
        <f t="shared" ca="1" si="41"/>
        <v>6400.8</v>
      </c>
      <c r="H234" s="9">
        <f t="shared" ca="1" si="45"/>
        <v>-191.99090769936507</v>
      </c>
      <c r="I234" s="9">
        <f t="shared" ca="1" si="45"/>
        <v>79.929015652063498</v>
      </c>
      <c r="J234" s="9">
        <f t="shared" ca="1" si="45"/>
        <v>0</v>
      </c>
      <c r="K234" s="9">
        <f t="shared" ca="1" si="45"/>
        <v>207.96431468483703</v>
      </c>
      <c r="L234" s="9">
        <f t="shared" ca="1" si="45"/>
        <v>-67.397223964202027</v>
      </c>
      <c r="M234">
        <f t="shared" ca="1" si="42"/>
        <v>56.271168430335095</v>
      </c>
      <c r="N234">
        <f t="shared" ca="1" si="43"/>
        <v>31.120670194003527</v>
      </c>
    </row>
    <row r="235" spans="1:14" x14ac:dyDescent="0.25">
      <c r="A235" s="4">
        <f t="shared" si="37"/>
        <v>0.44299768518518517</v>
      </c>
      <c r="B235" s="3">
        <f>Params!D$29+HOUR(A235-Params!C$29)*3600+MINUTE(A235-Params!C$29)*60+SECOND(A235-Params!C$29)</f>
        <v>1553302275</v>
      </c>
      <c r="C235">
        <f t="shared" si="44"/>
        <v>4</v>
      </c>
      <c r="D235">
        <f t="shared" ca="1" si="38"/>
        <v>116</v>
      </c>
      <c r="E235">
        <f t="shared" ca="1" si="39"/>
        <v>-114234.31823052221</v>
      </c>
      <c r="F235">
        <f t="shared" ca="1" si="40"/>
        <v>47557.594452177778</v>
      </c>
      <c r="G235">
        <f t="shared" ca="1" si="41"/>
        <v>6400.8</v>
      </c>
      <c r="H235" s="9">
        <f t="shared" ca="1" si="45"/>
        <v>-191.99090769936507</v>
      </c>
      <c r="I235" s="9">
        <f t="shared" ca="1" si="45"/>
        <v>79.929015652063498</v>
      </c>
      <c r="J235" s="9">
        <f t="shared" ca="1" si="45"/>
        <v>0</v>
      </c>
      <c r="K235" s="9">
        <f t="shared" ca="1" si="45"/>
        <v>207.96431468483703</v>
      </c>
      <c r="L235" s="9">
        <f t="shared" ca="1" si="45"/>
        <v>-67.397223964202027</v>
      </c>
      <c r="M235">
        <f t="shared" ca="1" si="42"/>
        <v>56.274737654320987</v>
      </c>
      <c r="N235">
        <f t="shared" ca="1" si="43"/>
        <v>31.105308641975309</v>
      </c>
    </row>
    <row r="236" spans="1:14" x14ac:dyDescent="0.25">
      <c r="A236" s="4">
        <f t="shared" si="37"/>
        <v>0.44305555555555554</v>
      </c>
      <c r="B236" s="3">
        <f>Params!D$29+HOUR(A236-Params!C$29)*3600+MINUTE(A236-Params!C$29)*60+SECOND(A236-Params!C$29)</f>
        <v>1553302280</v>
      </c>
      <c r="C236">
        <f t="shared" si="44"/>
        <v>4</v>
      </c>
      <c r="D236">
        <f t="shared" ca="1" si="38"/>
        <v>116</v>
      </c>
      <c r="E236">
        <f t="shared" ca="1" si="39"/>
        <v>-115194.27276901905</v>
      </c>
      <c r="F236">
        <f t="shared" ca="1" si="40"/>
        <v>47957.239530438099</v>
      </c>
      <c r="G236">
        <f t="shared" ca="1" si="41"/>
        <v>6400.8</v>
      </c>
      <c r="H236" s="9">
        <f t="shared" ca="1" si="45"/>
        <v>-191.99090769936507</v>
      </c>
      <c r="I236" s="9">
        <f t="shared" ca="1" si="45"/>
        <v>79.929015652063498</v>
      </c>
      <c r="J236" s="9">
        <f t="shared" ca="1" si="45"/>
        <v>0</v>
      </c>
      <c r="K236" s="9">
        <f t="shared" ca="1" si="45"/>
        <v>207.96431468483703</v>
      </c>
      <c r="L236" s="9">
        <f t="shared" ca="1" si="45"/>
        <v>-67.397223964202027</v>
      </c>
      <c r="M236">
        <f t="shared" ca="1" si="42"/>
        <v>56.278306878306879</v>
      </c>
      <c r="N236">
        <f t="shared" ca="1" si="43"/>
        <v>31.089947089947088</v>
      </c>
    </row>
    <row r="237" spans="1:14" x14ac:dyDescent="0.25">
      <c r="A237" s="4">
        <f t="shared" si="37"/>
        <v>0.44311342592592595</v>
      </c>
      <c r="B237" s="3">
        <f>Params!D$29+HOUR(A237-Params!C$29)*3600+MINUTE(A237-Params!C$29)*60+SECOND(A237-Params!C$29)</f>
        <v>1553302285</v>
      </c>
      <c r="C237">
        <f t="shared" si="44"/>
        <v>4</v>
      </c>
      <c r="D237">
        <f t="shared" ca="1" si="38"/>
        <v>116</v>
      </c>
      <c r="E237">
        <f t="shared" ca="1" si="39"/>
        <v>-116154.22730751587</v>
      </c>
      <c r="F237">
        <f t="shared" ca="1" si="40"/>
        <v>48356.884608698412</v>
      </c>
      <c r="G237">
        <f t="shared" ca="1" si="41"/>
        <v>6400.8</v>
      </c>
      <c r="H237" s="9">
        <f t="shared" ca="1" si="45"/>
        <v>-191.99090769936507</v>
      </c>
      <c r="I237" s="9">
        <f t="shared" ca="1" si="45"/>
        <v>79.929015652063498</v>
      </c>
      <c r="J237" s="9">
        <f t="shared" ca="1" si="45"/>
        <v>0</v>
      </c>
      <c r="K237" s="9">
        <f t="shared" ca="1" si="45"/>
        <v>207.96431468483703</v>
      </c>
      <c r="L237" s="9">
        <f t="shared" ca="1" si="45"/>
        <v>-67.397223964202027</v>
      </c>
      <c r="M237">
        <f t="shared" ca="1" si="42"/>
        <v>56.28187610229277</v>
      </c>
      <c r="N237">
        <f t="shared" ca="1" si="43"/>
        <v>31.074585537918871</v>
      </c>
    </row>
    <row r="238" spans="1:14" x14ac:dyDescent="0.25">
      <c r="A238" s="4">
        <f t="shared" si="37"/>
        <v>0.44317129629629631</v>
      </c>
      <c r="B238" s="3">
        <f>Params!D$29+HOUR(A238-Params!C$29)*3600+MINUTE(A238-Params!C$29)*60+SECOND(A238-Params!C$29)</f>
        <v>1553302290</v>
      </c>
      <c r="C238">
        <f t="shared" si="44"/>
        <v>4</v>
      </c>
      <c r="D238">
        <f t="shared" ca="1" si="38"/>
        <v>116</v>
      </c>
      <c r="E238">
        <f t="shared" ca="1" si="39"/>
        <v>-117114.1818460127</v>
      </c>
      <c r="F238">
        <f t="shared" ca="1" si="40"/>
        <v>48756.529686958733</v>
      </c>
      <c r="G238">
        <f t="shared" ca="1" si="41"/>
        <v>6400.8</v>
      </c>
      <c r="H238" s="9">
        <f t="shared" ca="1" si="45"/>
        <v>-191.99090769936507</v>
      </c>
      <c r="I238" s="9">
        <f t="shared" ca="1" si="45"/>
        <v>79.929015652063498</v>
      </c>
      <c r="J238" s="9">
        <f t="shared" ca="1" si="45"/>
        <v>0</v>
      </c>
      <c r="K238" s="9">
        <f t="shared" ca="1" si="45"/>
        <v>207.96431468483703</v>
      </c>
      <c r="L238" s="9">
        <f t="shared" ca="1" si="45"/>
        <v>-67.397223964202027</v>
      </c>
      <c r="M238">
        <f t="shared" ca="1" si="42"/>
        <v>56.285445326278662</v>
      </c>
      <c r="N238">
        <f t="shared" ca="1" si="43"/>
        <v>31.059223985890654</v>
      </c>
    </row>
    <row r="239" spans="1:14" x14ac:dyDescent="0.25">
      <c r="A239" s="4">
        <f t="shared" si="37"/>
        <v>0.44322916666666662</v>
      </c>
      <c r="B239" s="3">
        <f>Params!D$29+HOUR(A239-Params!C$29)*3600+MINUTE(A239-Params!C$29)*60+SECOND(A239-Params!C$29)</f>
        <v>1553302295</v>
      </c>
      <c r="C239">
        <f t="shared" si="44"/>
        <v>4</v>
      </c>
      <c r="D239">
        <f t="shared" ca="1" si="38"/>
        <v>116</v>
      </c>
      <c r="E239">
        <f t="shared" ca="1" si="39"/>
        <v>-118074.13638450952</v>
      </c>
      <c r="F239">
        <f t="shared" ca="1" si="40"/>
        <v>49156.174765219053</v>
      </c>
      <c r="G239">
        <f t="shared" ca="1" si="41"/>
        <v>6400.8</v>
      </c>
      <c r="H239" s="9">
        <f t="shared" ca="1" si="45"/>
        <v>-191.99090769936507</v>
      </c>
      <c r="I239" s="9">
        <f t="shared" ca="1" si="45"/>
        <v>79.929015652063498</v>
      </c>
      <c r="J239" s="9">
        <f t="shared" ca="1" si="45"/>
        <v>0</v>
      </c>
      <c r="K239" s="9">
        <f t="shared" ca="1" si="45"/>
        <v>207.96431468483703</v>
      </c>
      <c r="L239" s="9">
        <f t="shared" ca="1" si="45"/>
        <v>-67.397223964202027</v>
      </c>
      <c r="M239">
        <f t="shared" ca="1" si="42"/>
        <v>56.289014550264547</v>
      </c>
      <c r="N239">
        <f t="shared" ca="1" si="43"/>
        <v>31.043862433862433</v>
      </c>
    </row>
    <row r="240" spans="1:14" x14ac:dyDescent="0.25">
      <c r="A240" s="4">
        <f t="shared" si="37"/>
        <v>0.44328703703703703</v>
      </c>
      <c r="B240" s="3">
        <f>Params!D$29+HOUR(A240-Params!C$29)*3600+MINUTE(A240-Params!C$29)*60+SECOND(A240-Params!C$29)</f>
        <v>1553302300</v>
      </c>
      <c r="C240">
        <f t="shared" si="44"/>
        <v>4</v>
      </c>
      <c r="D240">
        <f t="shared" ca="1" si="38"/>
        <v>116</v>
      </c>
      <c r="E240">
        <f t="shared" ca="1" si="39"/>
        <v>-119034.09092300634</v>
      </c>
      <c r="F240">
        <f t="shared" ca="1" si="40"/>
        <v>49555.819843479367</v>
      </c>
      <c r="G240">
        <f t="shared" ca="1" si="41"/>
        <v>6400.8</v>
      </c>
      <c r="H240" s="9">
        <f t="shared" ca="1" si="45"/>
        <v>-191.99090769936507</v>
      </c>
      <c r="I240" s="9">
        <f t="shared" ca="1" si="45"/>
        <v>79.929015652063498</v>
      </c>
      <c r="J240" s="9">
        <f t="shared" ca="1" si="45"/>
        <v>0</v>
      </c>
      <c r="K240" s="9">
        <f t="shared" ca="1" si="45"/>
        <v>207.96431468483703</v>
      </c>
      <c r="L240" s="9">
        <f t="shared" ca="1" si="45"/>
        <v>-67.397223964202027</v>
      </c>
      <c r="M240">
        <f t="shared" ca="1" si="42"/>
        <v>56.292583774250438</v>
      </c>
      <c r="N240">
        <f t="shared" ca="1" si="43"/>
        <v>31.028500881834216</v>
      </c>
    </row>
    <row r="241" spans="1:14" x14ac:dyDescent="0.25">
      <c r="A241" s="4">
        <f t="shared" si="37"/>
        <v>0.4433449074074074</v>
      </c>
      <c r="B241" s="3">
        <f>Params!D$29+HOUR(A241-Params!C$29)*3600+MINUTE(A241-Params!C$29)*60+SECOND(A241-Params!C$29)</f>
        <v>1553302305</v>
      </c>
      <c r="C241">
        <f t="shared" si="44"/>
        <v>4</v>
      </c>
      <c r="D241">
        <f t="shared" ca="1" si="38"/>
        <v>116</v>
      </c>
      <c r="E241">
        <f t="shared" ca="1" si="39"/>
        <v>-119994.04546150318</v>
      </c>
      <c r="F241">
        <f t="shared" ca="1" si="40"/>
        <v>49955.464921739687</v>
      </c>
      <c r="G241">
        <f t="shared" ca="1" si="41"/>
        <v>6400.8</v>
      </c>
      <c r="H241" s="9">
        <f t="shared" ca="1" si="45"/>
        <v>-191.99090769936507</v>
      </c>
      <c r="I241" s="9">
        <f t="shared" ca="1" si="45"/>
        <v>79.929015652063498</v>
      </c>
      <c r="J241" s="9">
        <f t="shared" ca="1" si="45"/>
        <v>0</v>
      </c>
      <c r="K241" s="9">
        <f t="shared" ca="1" si="45"/>
        <v>207.96431468483703</v>
      </c>
      <c r="L241" s="9">
        <f t="shared" ca="1" si="45"/>
        <v>-67.397223964202027</v>
      </c>
      <c r="M241">
        <f t="shared" ca="1" si="42"/>
        <v>56.29615299823633</v>
      </c>
      <c r="N241">
        <f t="shared" ca="1" si="43"/>
        <v>31.013139329805995</v>
      </c>
    </row>
    <row r="242" spans="1:14" x14ac:dyDescent="0.25">
      <c r="A242" s="4">
        <f t="shared" si="37"/>
        <v>0.44340277777777781</v>
      </c>
      <c r="B242" s="3">
        <f>Params!D$29+HOUR(A242-Params!C$29)*3600+MINUTE(A242-Params!C$29)*60+SECOND(A242-Params!C$29)</f>
        <v>1553302310</v>
      </c>
      <c r="C242">
        <f t="shared" si="44"/>
        <v>4</v>
      </c>
      <c r="D242">
        <f t="shared" ca="1" si="38"/>
        <v>116</v>
      </c>
      <c r="E242">
        <f t="shared" ca="1" si="39"/>
        <v>-120954</v>
      </c>
      <c r="F242">
        <f t="shared" ca="1" si="40"/>
        <v>50355.11</v>
      </c>
      <c r="G242">
        <f t="shared" ca="1" si="41"/>
        <v>6400.8</v>
      </c>
      <c r="H242" s="9">
        <f t="shared" ca="1" si="45"/>
        <v>-191.99090769936507</v>
      </c>
      <c r="I242" s="9">
        <f t="shared" ca="1" si="45"/>
        <v>79.929015652063498</v>
      </c>
      <c r="J242" s="9">
        <f t="shared" ca="1" si="45"/>
        <v>0</v>
      </c>
      <c r="K242" s="9">
        <f t="shared" ca="1" si="45"/>
        <v>207.96431468483703</v>
      </c>
      <c r="L242" s="9">
        <f t="shared" ca="1" si="45"/>
        <v>-67.397223964202027</v>
      </c>
      <c r="M242">
        <f t="shared" ca="1" si="42"/>
        <v>56.299722222222222</v>
      </c>
      <c r="N242">
        <f t="shared" ca="1" si="43"/>
        <v>30.997777777777777</v>
      </c>
    </row>
    <row r="243" spans="1:14" x14ac:dyDescent="0.25">
      <c r="A243" s="4" t="s">
        <v>132</v>
      </c>
      <c r="B243" s="3"/>
      <c r="H243" s="9"/>
      <c r="I243" s="9"/>
      <c r="J243" s="9"/>
      <c r="K243" s="9"/>
      <c r="L243" s="9"/>
    </row>
    <row r="244" spans="1:14" x14ac:dyDescent="0.25">
      <c r="A244" s="4"/>
      <c r="B244" s="3"/>
      <c r="H244" s="9"/>
      <c r="I244" s="9"/>
      <c r="J244" s="9"/>
      <c r="K244" s="9"/>
      <c r="L244" s="9"/>
    </row>
    <row r="245" spans="1:14" x14ac:dyDescent="0.25">
      <c r="A245" s="4"/>
      <c r="B245" s="3"/>
      <c r="H245" s="9"/>
      <c r="I245" s="9"/>
      <c r="J245" s="9"/>
      <c r="K245" s="9"/>
      <c r="L245" s="9"/>
    </row>
    <row r="246" spans="1:14" x14ac:dyDescent="0.25">
      <c r="A246" s="4"/>
      <c r="B246" s="3"/>
      <c r="H246" s="9"/>
      <c r="I246" s="9"/>
      <c r="J246" s="9"/>
      <c r="K246" s="9"/>
      <c r="L246" s="9"/>
    </row>
    <row r="247" spans="1:14" x14ac:dyDescent="0.25">
      <c r="A247" s="4"/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  <row r="255" spans="1:14" x14ac:dyDescent="0.25">
      <c r="A255" s="4"/>
      <c r="B255" s="3"/>
      <c r="H255" s="9"/>
      <c r="I255" s="9"/>
      <c r="J255" s="9"/>
      <c r="K255" s="9"/>
      <c r="L255" s="9"/>
    </row>
    <row r="256" spans="1:14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</sheetData>
  <conditionalFormatting sqref="A8:A250">
    <cfRule type="expression" dxfId="50" priority="3">
      <formula>VLOOKUP(A8,A$2:D$5,4,FALSE)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FFC000"/>
  </sheetPr>
  <dimension ref="A1:S600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131</v>
      </c>
      <c r="B1">
        <v>244206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0.43009259259259264</v>
      </c>
      <c r="B2" s="6" t="s">
        <v>73</v>
      </c>
      <c r="C2" s="7">
        <v>230</v>
      </c>
      <c r="D2" s="7">
        <f>ROW()</f>
        <v>2</v>
      </c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7010.4000000000005</v>
      </c>
      <c r="H2" s="9">
        <f t="shared" ref="H2:J4" si="0">(E3-E2)/(MINUTE($A3-$A2)*60+SECOND($A3-$A2))</f>
        <v>-143.50785185185188</v>
      </c>
      <c r="I2" s="9">
        <f t="shared" si="0"/>
        <v>121.39370370370374</v>
      </c>
      <c r="J2" s="9">
        <f t="shared" si="0"/>
        <v>-2.257777777777779</v>
      </c>
      <c r="K2" s="9">
        <f>SQRT(H2*H2+I2*I2)</f>
        <v>187.96524902767447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1.1059670781892858E-3</v>
      </c>
      <c r="P2" s="10">
        <f t="shared" si="1"/>
        <v>-2.2962962962962867E-3</v>
      </c>
    </row>
    <row r="3" spans="1:16" x14ac:dyDescent="0.25">
      <c r="A3" s="5">
        <v>0.43321759259259257</v>
      </c>
      <c r="B3" s="6" t="s">
        <v>67</v>
      </c>
      <c r="C3" s="7">
        <v>210</v>
      </c>
      <c r="D3" s="7">
        <f>ROW()</f>
        <v>3</v>
      </c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6400.8</v>
      </c>
      <c r="H3" s="9">
        <f t="shared" si="0"/>
        <v>-134.42042569468353</v>
      </c>
      <c r="I3" s="9">
        <f t="shared" si="0"/>
        <v>113.5477218713924</v>
      </c>
      <c r="J3" s="9">
        <f t="shared" si="0"/>
        <v>0</v>
      </c>
      <c r="K3" s="9">
        <f>SQRT(H3*H3+I3*I3)</f>
        <v>175.96004087895358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1.0253164556962235E-3</v>
      </c>
      <c r="P3" s="10">
        <f t="shared" si="1"/>
        <v>-2.1511954992967752E-3</v>
      </c>
    </row>
    <row r="4" spans="1:16" x14ac:dyDescent="0.25">
      <c r="A4" s="5">
        <v>0.43778935185185186</v>
      </c>
      <c r="B4" s="6" t="s">
        <v>61</v>
      </c>
      <c r="C4" s="7">
        <v>210</v>
      </c>
      <c r="D4" s="7">
        <f>ROW()</f>
        <v>4</v>
      </c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6400.8</v>
      </c>
      <c r="H4" s="9">
        <f t="shared" si="0"/>
        <v>-234.86266378757281</v>
      </c>
      <c r="I4" s="9">
        <f t="shared" si="0"/>
        <v>97.777242448155349</v>
      </c>
      <c r="J4" s="9">
        <f t="shared" si="0"/>
        <v>0</v>
      </c>
      <c r="K4" s="9">
        <f>SQRT(H4*H4+I4*I4)</f>
        <v>254.4029480610628</v>
      </c>
      <c r="L4" s="9">
        <f>DEGREES(ATAN2(I4,H4))</f>
        <v>-67.397223964202027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8.7324703344120506E-4</v>
      </c>
      <c r="P4" s="10">
        <f t="shared" si="1"/>
        <v>-3.7583603020496167E-3</v>
      </c>
    </row>
    <row r="5" spans="1:16" x14ac:dyDescent="0.25">
      <c r="A5" s="5">
        <v>0.44375000000000003</v>
      </c>
      <c r="B5" s="6" t="s">
        <v>94</v>
      </c>
      <c r="C5" s="7">
        <v>210</v>
      </c>
      <c r="D5" s="7">
        <f>ROW()</f>
        <v>5</v>
      </c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6400.8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TIME(HOUR(A$2),MINUTE(A$2),SECOND(A$2))</f>
        <v>0.43009259259259264</v>
      </c>
      <c r="B8" s="3">
        <f>Params!D$29+HOUR(A8-Params!C$29)*3600+MINUTE(A8-Params!C$29)*60+SECOND(A8-Params!C$29)</f>
        <v>1553301160</v>
      </c>
      <c r="C8">
        <f>_xlfn.IFNA(VLOOKUP(A8,A$2:D$4,4,FALSE),C7)</f>
        <v>2</v>
      </c>
      <c r="D8">
        <f ca="1">IF(A8=INDIRECT("A"&amp;C8),ROW(),D7)</f>
        <v>8</v>
      </c>
      <c r="E8">
        <f ca="1">INDIRECT("E$"&amp;C8)+INDIRECT("H$"&amp;C8)*($B8-INDIRECT("B$"&amp;D8))</f>
        <v>91843.46</v>
      </c>
      <c r="F8">
        <f ca="1">INDIRECT("F$"&amp;C8)+INDIRECT("I$"&amp;C8)*($B8-INDIRECT("B$"&amp;D8))</f>
        <v>-77627.820000000007</v>
      </c>
      <c r="G8">
        <f ca="1">INDIRECT("G$"&amp;C8)+INDIRECT("J$"&amp;C8)*($B8-INDIRECT("B$"&amp;D8))</f>
        <v>7010.4000000000005</v>
      </c>
      <c r="H8" s="9">
        <f ca="1">INDIRECT(ADDRESS($C8,COLUMN()))</f>
        <v>-143.50785185185188</v>
      </c>
      <c r="I8" s="9">
        <f t="shared" ref="I8:L23" ca="1" si="2">INDIRECT(ADDRESS($C8,COLUMN()))</f>
        <v>121.39370370370374</v>
      </c>
      <c r="J8" s="9">
        <f t="shared" ca="1" si="2"/>
        <v>-2.257777777777779</v>
      </c>
      <c r="K8" s="9">
        <f t="shared" ca="1" si="2"/>
        <v>187.96524902767447</v>
      </c>
      <c r="L8" s="9">
        <f t="shared" ca="1" si="2"/>
        <v>-49.772022734180787</v>
      </c>
      <c r="M8">
        <f ca="1">INDIRECT("M$"&amp;C8)+INDIRECT("O$"&amp;C8)*($B8-INDIRECT("B$"&amp;D8))</f>
        <v>55.146388888888886</v>
      </c>
      <c r="N8">
        <f ca="1">INDIRECT("N$"&amp;C8)+INDIRECT("P$"&amp;C8)*($B8-INDIRECT("B$"&amp;D8))</f>
        <v>34.403055555555554</v>
      </c>
      <c r="P8" s="3"/>
    </row>
    <row r="9" spans="1:16" x14ac:dyDescent="0.25">
      <c r="A9" s="4">
        <f>TIME(HOUR(A8),MINUTE(A8),SECOND(A8)+5)</f>
        <v>0.43015046296296294</v>
      </c>
      <c r="B9" s="3">
        <f>Params!D$29+HOUR(A9-Params!C$29)*3600+MINUTE(A9-Params!C$29)*60+SECOND(A9-Params!C$29)</f>
        <v>1553301165</v>
      </c>
      <c r="C9">
        <f t="shared" ref="C9:C72" si="3">_xlfn.IFNA(VLOOKUP(A9,A$2:D$4,4,FALSE),C8)</f>
        <v>2</v>
      </c>
      <c r="D9">
        <f t="shared" ref="D9" ca="1" si="4">IF(A9=INDIRECT("A"&amp;C9),ROW(),D8)</f>
        <v>8</v>
      </c>
      <c r="E9">
        <f ca="1">INDIRECT("E$"&amp;C9)+INDIRECT("H$"&amp;C9)*($B9-INDIRECT("B$"&amp;D9))</f>
        <v>91125.920740740752</v>
      </c>
      <c r="F9">
        <f ca="1">INDIRECT("F$"&amp;C9)+INDIRECT("I$"&amp;C9)*($B9-INDIRECT("B$"&amp;D9))</f>
        <v>-77020.851481481484</v>
      </c>
      <c r="G9">
        <f t="shared" ref="G9" ca="1" si="5">INDIRECT("G$"&amp;C9)+INDIRECT("J$"&amp;C9)*($B9-INDIRECT("B$"&amp;D9))</f>
        <v>6999.1111111111113</v>
      </c>
      <c r="H9" s="9">
        <f t="shared" ref="H9:L24" ca="1" si="6">INDIRECT(ADDRESS($C9,COLUMN()))</f>
        <v>-143.50785185185188</v>
      </c>
      <c r="I9" s="9">
        <f t="shared" ca="1" si="2"/>
        <v>121.39370370370374</v>
      </c>
      <c r="J9" s="9">
        <f t="shared" ca="1" si="2"/>
        <v>-2.257777777777779</v>
      </c>
      <c r="K9" s="9">
        <f t="shared" ca="1" si="2"/>
        <v>187.96524902767447</v>
      </c>
      <c r="L9" s="9">
        <f t="shared" ca="1" si="2"/>
        <v>-49.772022734180787</v>
      </c>
      <c r="M9">
        <f ca="1">INDIRECT("M$"&amp;C9)+INDIRECT("O$"&amp;C9)*($B9-INDIRECT("B$"&amp;D9))</f>
        <v>55.151918724279831</v>
      </c>
      <c r="N9">
        <f ca="1">INDIRECT("N$"&amp;C9)+INDIRECT("P$"&amp;C9)*($B9-INDIRECT("B$"&amp;D9))</f>
        <v>34.391574074074072</v>
      </c>
      <c r="P9" s="3"/>
    </row>
    <row r="10" spans="1:16" x14ac:dyDescent="0.25">
      <c r="A10" s="4">
        <f t="shared" ref="A10:A73" si="7">TIME(HOUR(A9),MINUTE(A9),SECOND(A9)+5)</f>
        <v>0.4302083333333333</v>
      </c>
      <c r="B10" s="3">
        <f>Params!D$29+HOUR(A10-Params!C$29)*3600+MINUTE(A10-Params!C$29)*60+SECOND(A10-Params!C$29)</f>
        <v>1553301170</v>
      </c>
      <c r="C10">
        <f t="shared" si="3"/>
        <v>2</v>
      </c>
      <c r="D10">
        <f t="shared" ref="D10:D73" ca="1" si="8">IF(A10=INDIRECT("A"&amp;C10),ROW(),D9)</f>
        <v>8</v>
      </c>
      <c r="E10">
        <f t="shared" ref="E10:E73" ca="1" si="9">INDIRECT("E$"&amp;C10)+INDIRECT("H$"&amp;C10)*($B10-INDIRECT("B$"&amp;D10))</f>
        <v>90408.381481481483</v>
      </c>
      <c r="F10">
        <f t="shared" ref="F10:F73" ca="1" si="10">INDIRECT("F$"&amp;C10)+INDIRECT("I$"&amp;C10)*($B10-INDIRECT("B$"&amp;D10))</f>
        <v>-76413.882962962976</v>
      </c>
      <c r="G10">
        <f t="shared" ref="G10:G73" ca="1" si="11">INDIRECT("G$"&amp;C10)+INDIRECT("J$"&amp;C10)*($B10-INDIRECT("B$"&amp;D10))</f>
        <v>6987.822222222223</v>
      </c>
      <c r="H10" s="9">
        <f t="shared" ca="1" si="6"/>
        <v>-143.50785185185188</v>
      </c>
      <c r="I10" s="9">
        <f t="shared" ca="1" si="2"/>
        <v>121.39370370370374</v>
      </c>
      <c r="J10" s="9">
        <f t="shared" ca="1" si="2"/>
        <v>-2.257777777777779</v>
      </c>
      <c r="K10" s="9">
        <f t="shared" ca="1" si="2"/>
        <v>187.96524902767447</v>
      </c>
      <c r="L10" s="9">
        <f t="shared" ca="1" si="2"/>
        <v>-49.772022734180787</v>
      </c>
      <c r="M10">
        <f t="shared" ref="M10:M73" ca="1" si="12">INDIRECT("M$"&amp;C10)+INDIRECT("O$"&amp;C10)*($B10-INDIRECT("B$"&amp;D10))</f>
        <v>55.157448559670776</v>
      </c>
      <c r="N10">
        <f t="shared" ref="N10:N73" ca="1" si="13">INDIRECT("N$"&amp;C10)+INDIRECT("P$"&amp;C10)*($B10-INDIRECT("B$"&amp;D10))</f>
        <v>34.38009259259259</v>
      </c>
      <c r="P10" s="3"/>
    </row>
    <row r="11" spans="1:16" x14ac:dyDescent="0.25">
      <c r="A11" s="4">
        <f t="shared" si="7"/>
        <v>0.43026620370370372</v>
      </c>
      <c r="B11" s="3">
        <f>Params!D$29+HOUR(A11-Params!C$29)*3600+MINUTE(A11-Params!C$29)*60+SECOND(A11-Params!C$29)</f>
        <v>1553301175</v>
      </c>
      <c r="C11">
        <f t="shared" si="3"/>
        <v>2</v>
      </c>
      <c r="D11">
        <f t="shared" ca="1" si="8"/>
        <v>8</v>
      </c>
      <c r="E11">
        <f t="shared" ca="1" si="9"/>
        <v>89690.842222222229</v>
      </c>
      <c r="F11">
        <f t="shared" ca="1" si="10"/>
        <v>-75806.914444444454</v>
      </c>
      <c r="G11">
        <f t="shared" ca="1" si="11"/>
        <v>6976.5333333333338</v>
      </c>
      <c r="H11" s="9">
        <f t="shared" ca="1" si="6"/>
        <v>-143.50785185185188</v>
      </c>
      <c r="I11" s="9">
        <f t="shared" ca="1" si="2"/>
        <v>121.39370370370374</v>
      </c>
      <c r="J11" s="9">
        <f t="shared" ca="1" si="2"/>
        <v>-2.257777777777779</v>
      </c>
      <c r="K11" s="9">
        <f t="shared" ca="1" si="2"/>
        <v>187.96524902767447</v>
      </c>
      <c r="L11" s="9">
        <f t="shared" ca="1" si="2"/>
        <v>-49.772022734180787</v>
      </c>
      <c r="M11">
        <f t="shared" ca="1" si="12"/>
        <v>55.162978395061728</v>
      </c>
      <c r="N11">
        <f t="shared" ca="1" si="13"/>
        <v>34.368611111111107</v>
      </c>
    </row>
    <row r="12" spans="1:16" x14ac:dyDescent="0.25">
      <c r="A12" s="4">
        <f t="shared" si="7"/>
        <v>0.43032407407407408</v>
      </c>
      <c r="B12" s="3">
        <f>Params!D$29+HOUR(A12-Params!C$29)*3600+MINUTE(A12-Params!C$29)*60+SECOND(A12-Params!C$29)</f>
        <v>1553301180</v>
      </c>
      <c r="C12">
        <f t="shared" si="3"/>
        <v>2</v>
      </c>
      <c r="D12">
        <f t="shared" ca="1" si="8"/>
        <v>8</v>
      </c>
      <c r="E12">
        <f t="shared" ca="1" si="9"/>
        <v>88973.302962962975</v>
      </c>
      <c r="F12">
        <f t="shared" ca="1" si="10"/>
        <v>-75199.945925925931</v>
      </c>
      <c r="G12">
        <f t="shared" ca="1" si="11"/>
        <v>6965.2444444444445</v>
      </c>
      <c r="H12" s="9">
        <f t="shared" ca="1" si="6"/>
        <v>-143.50785185185188</v>
      </c>
      <c r="I12" s="9">
        <f t="shared" ca="1" si="2"/>
        <v>121.39370370370374</v>
      </c>
      <c r="J12" s="9">
        <f t="shared" ca="1" si="2"/>
        <v>-2.257777777777779</v>
      </c>
      <c r="K12" s="9">
        <f t="shared" ca="1" si="2"/>
        <v>187.96524902767447</v>
      </c>
      <c r="L12" s="9">
        <f t="shared" ca="1" si="2"/>
        <v>-49.772022734180787</v>
      </c>
      <c r="M12">
        <f t="shared" ca="1" si="12"/>
        <v>55.168508230452673</v>
      </c>
      <c r="N12">
        <f t="shared" ca="1" si="13"/>
        <v>34.357129629629625</v>
      </c>
      <c r="P12" s="9"/>
    </row>
    <row r="13" spans="1:16" x14ac:dyDescent="0.25">
      <c r="A13" s="4">
        <f t="shared" si="7"/>
        <v>0.4303819444444445</v>
      </c>
      <c r="B13" s="3">
        <f>Params!D$29+HOUR(A13-Params!C$29)*3600+MINUTE(A13-Params!C$29)*60+SECOND(A13-Params!C$29)</f>
        <v>1553301185</v>
      </c>
      <c r="C13">
        <f t="shared" si="3"/>
        <v>2</v>
      </c>
      <c r="D13">
        <f t="shared" ca="1" si="8"/>
        <v>8</v>
      </c>
      <c r="E13">
        <f t="shared" ca="1" si="9"/>
        <v>88255.763703703706</v>
      </c>
      <c r="F13">
        <f t="shared" ca="1" si="10"/>
        <v>-74592.977407407408</v>
      </c>
      <c r="G13">
        <f t="shared" ca="1" si="11"/>
        <v>6953.9555555555562</v>
      </c>
      <c r="H13" s="9">
        <f t="shared" ca="1" si="6"/>
        <v>-143.50785185185188</v>
      </c>
      <c r="I13" s="9">
        <f t="shared" ca="1" si="2"/>
        <v>121.39370370370374</v>
      </c>
      <c r="J13" s="9">
        <f t="shared" ca="1" si="2"/>
        <v>-2.257777777777779</v>
      </c>
      <c r="K13" s="9">
        <f t="shared" ca="1" si="2"/>
        <v>187.96524902767447</v>
      </c>
      <c r="L13" s="9">
        <f t="shared" ca="1" si="2"/>
        <v>-49.772022734180787</v>
      </c>
      <c r="M13">
        <f t="shared" ca="1" si="12"/>
        <v>55.174038065843618</v>
      </c>
      <c r="N13">
        <f t="shared" ca="1" si="13"/>
        <v>34.345648148148143</v>
      </c>
    </row>
    <row r="14" spans="1:16" x14ac:dyDescent="0.25">
      <c r="A14" s="4">
        <f t="shared" si="7"/>
        <v>0.4304398148148148</v>
      </c>
      <c r="B14" s="3">
        <f>Params!D$29+HOUR(A14-Params!C$29)*3600+MINUTE(A14-Params!C$29)*60+SECOND(A14-Params!C$29)</f>
        <v>1553301190</v>
      </c>
      <c r="C14">
        <f t="shared" si="3"/>
        <v>2</v>
      </c>
      <c r="D14">
        <f t="shared" ca="1" si="8"/>
        <v>8</v>
      </c>
      <c r="E14">
        <f t="shared" ca="1" si="9"/>
        <v>87538.224444444451</v>
      </c>
      <c r="F14">
        <f t="shared" ca="1" si="10"/>
        <v>-73986.0088888889</v>
      </c>
      <c r="G14">
        <f t="shared" ca="1" si="11"/>
        <v>6942.666666666667</v>
      </c>
      <c r="H14" s="9">
        <f t="shared" ca="1" si="6"/>
        <v>-143.50785185185188</v>
      </c>
      <c r="I14" s="9">
        <f t="shared" ca="1" si="2"/>
        <v>121.39370370370374</v>
      </c>
      <c r="J14" s="9">
        <f t="shared" ca="1" si="2"/>
        <v>-2.257777777777779</v>
      </c>
      <c r="K14" s="9">
        <f t="shared" ca="1" si="2"/>
        <v>187.96524902767447</v>
      </c>
      <c r="L14" s="9">
        <f t="shared" ca="1" si="2"/>
        <v>-49.772022734180787</v>
      </c>
      <c r="M14">
        <f t="shared" ca="1" si="12"/>
        <v>55.179567901234563</v>
      </c>
      <c r="N14">
        <f t="shared" ca="1" si="13"/>
        <v>34.334166666666668</v>
      </c>
    </row>
    <row r="15" spans="1:16" x14ac:dyDescent="0.25">
      <c r="A15" s="4">
        <f t="shared" si="7"/>
        <v>0.43049768518518516</v>
      </c>
      <c r="B15" s="3">
        <f>Params!D$29+HOUR(A15-Params!C$29)*3600+MINUTE(A15-Params!C$29)*60+SECOND(A15-Params!C$29)</f>
        <v>1553301195</v>
      </c>
      <c r="C15">
        <f t="shared" si="3"/>
        <v>2</v>
      </c>
      <c r="D15">
        <f t="shared" ca="1" si="8"/>
        <v>8</v>
      </c>
      <c r="E15">
        <f t="shared" ca="1" si="9"/>
        <v>86820.685185185197</v>
      </c>
      <c r="F15">
        <f t="shared" ca="1" si="10"/>
        <v>-73379.040370370378</v>
      </c>
      <c r="G15">
        <f t="shared" ca="1" si="11"/>
        <v>6931.3777777777786</v>
      </c>
      <c r="H15" s="9">
        <f t="shared" ca="1" si="6"/>
        <v>-143.50785185185188</v>
      </c>
      <c r="I15" s="9">
        <f t="shared" ca="1" si="2"/>
        <v>121.39370370370374</v>
      </c>
      <c r="J15" s="9">
        <f t="shared" ca="1" si="2"/>
        <v>-2.257777777777779</v>
      </c>
      <c r="K15" s="9">
        <f t="shared" ca="1" si="2"/>
        <v>187.96524902767447</v>
      </c>
      <c r="L15" s="9">
        <f t="shared" ca="1" si="2"/>
        <v>-49.772022734180787</v>
      </c>
      <c r="M15">
        <f t="shared" ca="1" si="12"/>
        <v>55.185097736625508</v>
      </c>
      <c r="N15">
        <f t="shared" ca="1" si="13"/>
        <v>34.322685185185186</v>
      </c>
    </row>
    <row r="16" spans="1:16" x14ac:dyDescent="0.25">
      <c r="A16" s="4">
        <f t="shared" si="7"/>
        <v>0.43055555555555558</v>
      </c>
      <c r="B16" s="3">
        <f>Params!D$29+HOUR(A16-Params!C$29)*3600+MINUTE(A16-Params!C$29)*60+SECOND(A16-Params!C$29)</f>
        <v>1553301200</v>
      </c>
      <c r="C16">
        <f t="shared" si="3"/>
        <v>2</v>
      </c>
      <c r="D16">
        <f t="shared" ca="1" si="8"/>
        <v>8</v>
      </c>
      <c r="E16">
        <f t="shared" ca="1" si="9"/>
        <v>86103.145925925928</v>
      </c>
      <c r="F16">
        <f t="shared" ca="1" si="10"/>
        <v>-72772.071851851855</v>
      </c>
      <c r="G16">
        <f t="shared" ca="1" si="11"/>
        <v>6920.0888888888894</v>
      </c>
      <c r="H16" s="9">
        <f t="shared" ca="1" si="6"/>
        <v>-143.50785185185188</v>
      </c>
      <c r="I16" s="9">
        <f t="shared" ca="1" si="2"/>
        <v>121.39370370370374</v>
      </c>
      <c r="J16" s="9">
        <f t="shared" ca="1" si="2"/>
        <v>-2.257777777777779</v>
      </c>
      <c r="K16" s="9">
        <f t="shared" ca="1" si="2"/>
        <v>187.96524902767447</v>
      </c>
      <c r="L16" s="9">
        <f t="shared" ca="1" si="2"/>
        <v>-49.772022734180787</v>
      </c>
      <c r="M16">
        <f t="shared" ca="1" si="12"/>
        <v>55.19062757201646</v>
      </c>
      <c r="N16">
        <f t="shared" ca="1" si="13"/>
        <v>34.311203703703704</v>
      </c>
    </row>
    <row r="17" spans="1:14" x14ac:dyDescent="0.25">
      <c r="A17" s="4">
        <f t="shared" si="7"/>
        <v>0.43061342592592594</v>
      </c>
      <c r="B17" s="3">
        <f>Params!D$29+HOUR(A17-Params!C$29)*3600+MINUTE(A17-Params!C$29)*60+SECOND(A17-Params!C$29)</f>
        <v>1553301205</v>
      </c>
      <c r="C17">
        <f t="shared" si="3"/>
        <v>2</v>
      </c>
      <c r="D17">
        <f t="shared" ca="1" si="8"/>
        <v>8</v>
      </c>
      <c r="E17">
        <f t="shared" ca="1" si="9"/>
        <v>85385.606666666674</v>
      </c>
      <c r="F17">
        <f t="shared" ca="1" si="10"/>
        <v>-72165.103333333333</v>
      </c>
      <c r="G17">
        <f t="shared" ca="1" si="11"/>
        <v>6908.8</v>
      </c>
      <c r="H17" s="9">
        <f t="shared" ca="1" si="6"/>
        <v>-143.50785185185188</v>
      </c>
      <c r="I17" s="9">
        <f t="shared" ca="1" si="2"/>
        <v>121.39370370370374</v>
      </c>
      <c r="J17" s="9">
        <f t="shared" ca="1" si="2"/>
        <v>-2.257777777777779</v>
      </c>
      <c r="K17" s="9">
        <f t="shared" ca="1" si="2"/>
        <v>187.96524902767447</v>
      </c>
      <c r="L17" s="9">
        <f t="shared" ca="1" si="2"/>
        <v>-49.772022734180787</v>
      </c>
      <c r="M17">
        <f t="shared" ca="1" si="12"/>
        <v>55.196157407407405</v>
      </c>
      <c r="N17">
        <f t="shared" ca="1" si="13"/>
        <v>34.299722222222222</v>
      </c>
    </row>
    <row r="18" spans="1:14" x14ac:dyDescent="0.25">
      <c r="A18" s="4">
        <f t="shared" si="7"/>
        <v>0.43067129629629625</v>
      </c>
      <c r="B18" s="3">
        <f>Params!D$29+HOUR(A18-Params!C$29)*3600+MINUTE(A18-Params!C$29)*60+SECOND(A18-Params!C$29)</f>
        <v>1553301210</v>
      </c>
      <c r="C18">
        <f t="shared" si="3"/>
        <v>2</v>
      </c>
      <c r="D18">
        <f t="shared" ca="1" si="8"/>
        <v>8</v>
      </c>
      <c r="E18">
        <f t="shared" ca="1" si="9"/>
        <v>84668.06740740742</v>
      </c>
      <c r="F18">
        <f t="shared" ca="1" si="10"/>
        <v>-71558.134814814824</v>
      </c>
      <c r="G18">
        <f t="shared" ca="1" si="11"/>
        <v>6897.5111111111119</v>
      </c>
      <c r="H18" s="9">
        <f t="shared" ca="1" si="6"/>
        <v>-143.50785185185188</v>
      </c>
      <c r="I18" s="9">
        <f t="shared" ca="1" si="2"/>
        <v>121.39370370370374</v>
      </c>
      <c r="J18" s="9">
        <f t="shared" ca="1" si="2"/>
        <v>-2.257777777777779</v>
      </c>
      <c r="K18" s="9">
        <f t="shared" ca="1" si="2"/>
        <v>187.96524902767447</v>
      </c>
      <c r="L18" s="9">
        <f t="shared" ca="1" si="2"/>
        <v>-49.772022734180787</v>
      </c>
      <c r="M18">
        <f t="shared" ca="1" si="12"/>
        <v>55.20168724279835</v>
      </c>
      <c r="N18">
        <f t="shared" ca="1" si="13"/>
        <v>34.28824074074074</v>
      </c>
    </row>
    <row r="19" spans="1:14" x14ac:dyDescent="0.25">
      <c r="A19" s="4">
        <f t="shared" si="7"/>
        <v>0.43072916666666666</v>
      </c>
      <c r="B19" s="3">
        <f>Params!D$29+HOUR(A19-Params!C$29)*3600+MINUTE(A19-Params!C$29)*60+SECOND(A19-Params!C$29)</f>
        <v>1553301215</v>
      </c>
      <c r="C19">
        <f t="shared" si="3"/>
        <v>2</v>
      </c>
      <c r="D19">
        <f t="shared" ca="1" si="8"/>
        <v>8</v>
      </c>
      <c r="E19">
        <f t="shared" ca="1" si="9"/>
        <v>83950.528148148151</v>
      </c>
      <c r="F19">
        <f t="shared" ca="1" si="10"/>
        <v>-70951.166296296302</v>
      </c>
      <c r="G19">
        <f t="shared" ca="1" si="11"/>
        <v>6886.2222222222226</v>
      </c>
      <c r="H19" s="9">
        <f t="shared" ca="1" si="6"/>
        <v>-143.50785185185188</v>
      </c>
      <c r="I19" s="9">
        <f t="shared" ca="1" si="2"/>
        <v>121.39370370370374</v>
      </c>
      <c r="J19" s="9">
        <f t="shared" ca="1" si="2"/>
        <v>-2.257777777777779</v>
      </c>
      <c r="K19" s="9">
        <f t="shared" ca="1" si="2"/>
        <v>187.96524902767447</v>
      </c>
      <c r="L19" s="9">
        <f t="shared" ca="1" si="2"/>
        <v>-49.772022734180787</v>
      </c>
      <c r="M19">
        <f t="shared" ca="1" si="12"/>
        <v>55.207217078189295</v>
      </c>
      <c r="N19">
        <f t="shared" ca="1" si="13"/>
        <v>34.276759259259258</v>
      </c>
    </row>
    <row r="20" spans="1:14" x14ac:dyDescent="0.25">
      <c r="A20" s="4">
        <f t="shared" si="7"/>
        <v>0.43078703703703702</v>
      </c>
      <c r="B20" s="3">
        <f>Params!D$29+HOUR(A20-Params!C$29)*3600+MINUTE(A20-Params!C$29)*60+SECOND(A20-Params!C$29)</f>
        <v>1553301220</v>
      </c>
      <c r="C20">
        <f t="shared" si="3"/>
        <v>2</v>
      </c>
      <c r="D20">
        <f t="shared" ca="1" si="8"/>
        <v>8</v>
      </c>
      <c r="E20">
        <f t="shared" ca="1" si="9"/>
        <v>83232.988888888896</v>
      </c>
      <c r="F20">
        <f t="shared" ca="1" si="10"/>
        <v>-70344.197777777779</v>
      </c>
      <c r="G20">
        <f t="shared" ca="1" si="11"/>
        <v>6874.9333333333334</v>
      </c>
      <c r="H20" s="9">
        <f t="shared" ca="1" si="6"/>
        <v>-143.50785185185188</v>
      </c>
      <c r="I20" s="9">
        <f t="shared" ca="1" si="2"/>
        <v>121.39370370370374</v>
      </c>
      <c r="J20" s="9">
        <f t="shared" ca="1" si="2"/>
        <v>-2.257777777777779</v>
      </c>
      <c r="K20" s="9">
        <f t="shared" ca="1" si="2"/>
        <v>187.96524902767447</v>
      </c>
      <c r="L20" s="9">
        <f t="shared" ca="1" si="2"/>
        <v>-49.772022734180787</v>
      </c>
      <c r="M20">
        <f t="shared" ca="1" si="12"/>
        <v>55.21274691358024</v>
      </c>
      <c r="N20">
        <f t="shared" ca="1" si="13"/>
        <v>34.265277777777776</v>
      </c>
    </row>
    <row r="21" spans="1:14" x14ac:dyDescent="0.25">
      <c r="A21" s="4">
        <f t="shared" si="7"/>
        <v>0.43084490740740744</v>
      </c>
      <c r="B21" s="3">
        <f>Params!D$29+HOUR(A21-Params!C$29)*3600+MINUTE(A21-Params!C$29)*60+SECOND(A21-Params!C$29)</f>
        <v>1553301225</v>
      </c>
      <c r="C21">
        <f t="shared" si="3"/>
        <v>2</v>
      </c>
      <c r="D21">
        <f t="shared" ca="1" si="8"/>
        <v>8</v>
      </c>
      <c r="E21">
        <f t="shared" ca="1" si="9"/>
        <v>82515.449629629642</v>
      </c>
      <c r="F21">
        <f t="shared" ca="1" si="10"/>
        <v>-69737.229259259271</v>
      </c>
      <c r="G21">
        <f t="shared" ca="1" si="11"/>
        <v>6863.6444444444451</v>
      </c>
      <c r="H21" s="9">
        <f t="shared" ca="1" si="6"/>
        <v>-143.50785185185188</v>
      </c>
      <c r="I21" s="9">
        <f t="shared" ca="1" si="2"/>
        <v>121.39370370370374</v>
      </c>
      <c r="J21" s="9">
        <f t="shared" ca="1" si="2"/>
        <v>-2.257777777777779</v>
      </c>
      <c r="K21" s="9">
        <f t="shared" ca="1" si="2"/>
        <v>187.96524902767447</v>
      </c>
      <c r="L21" s="9">
        <f t="shared" ca="1" si="2"/>
        <v>-49.772022734180787</v>
      </c>
      <c r="M21">
        <f t="shared" ca="1" si="12"/>
        <v>55.218276748971192</v>
      </c>
      <c r="N21">
        <f t="shared" ca="1" si="13"/>
        <v>34.253796296296294</v>
      </c>
    </row>
    <row r="22" spans="1:14" x14ac:dyDescent="0.25">
      <c r="A22" s="4">
        <f t="shared" si="7"/>
        <v>0.4309027777777778</v>
      </c>
      <c r="B22" s="3">
        <f>Params!D$29+HOUR(A22-Params!C$29)*3600+MINUTE(A22-Params!C$29)*60+SECOND(A22-Params!C$29)</f>
        <v>1553301230</v>
      </c>
      <c r="C22">
        <f t="shared" si="3"/>
        <v>2</v>
      </c>
      <c r="D22">
        <f t="shared" ca="1" si="8"/>
        <v>8</v>
      </c>
      <c r="E22">
        <f t="shared" ca="1" si="9"/>
        <v>81797.910370370373</v>
      </c>
      <c r="F22">
        <f t="shared" ca="1" si="10"/>
        <v>-69130.260740740749</v>
      </c>
      <c r="G22">
        <f t="shared" ca="1" si="11"/>
        <v>6852.3555555555558</v>
      </c>
      <c r="H22" s="9">
        <f t="shared" ca="1" si="6"/>
        <v>-143.50785185185188</v>
      </c>
      <c r="I22" s="9">
        <f t="shared" ca="1" si="2"/>
        <v>121.39370370370374</v>
      </c>
      <c r="J22" s="9">
        <f t="shared" ca="1" si="2"/>
        <v>-2.257777777777779</v>
      </c>
      <c r="K22" s="9">
        <f t="shared" ca="1" si="2"/>
        <v>187.96524902767447</v>
      </c>
      <c r="L22" s="9">
        <f t="shared" ca="1" si="2"/>
        <v>-49.772022734180787</v>
      </c>
      <c r="M22">
        <f t="shared" ca="1" si="12"/>
        <v>55.223806584362137</v>
      </c>
      <c r="N22">
        <f t="shared" ca="1" si="13"/>
        <v>34.242314814814812</v>
      </c>
    </row>
    <row r="23" spans="1:14" x14ac:dyDescent="0.25">
      <c r="A23" s="4">
        <f t="shared" si="7"/>
        <v>0.43096064814814811</v>
      </c>
      <c r="B23" s="3">
        <f>Params!D$29+HOUR(A23-Params!C$29)*3600+MINUTE(A23-Params!C$29)*60+SECOND(A23-Params!C$29)</f>
        <v>1553301235</v>
      </c>
      <c r="C23">
        <f t="shared" si="3"/>
        <v>2</v>
      </c>
      <c r="D23">
        <f t="shared" ca="1" si="8"/>
        <v>8</v>
      </c>
      <c r="E23">
        <f t="shared" ca="1" si="9"/>
        <v>81080.371111111119</v>
      </c>
      <c r="F23">
        <f t="shared" ca="1" si="10"/>
        <v>-68523.292222222226</v>
      </c>
      <c r="G23">
        <f t="shared" ca="1" si="11"/>
        <v>6841.0666666666675</v>
      </c>
      <c r="H23" s="9">
        <f t="shared" ca="1" si="6"/>
        <v>-143.50785185185188</v>
      </c>
      <c r="I23" s="9">
        <f t="shared" ca="1" si="2"/>
        <v>121.39370370370374</v>
      </c>
      <c r="J23" s="9">
        <f t="shared" ca="1" si="2"/>
        <v>-2.257777777777779</v>
      </c>
      <c r="K23" s="9">
        <f t="shared" ca="1" si="2"/>
        <v>187.96524902767447</v>
      </c>
      <c r="L23" s="9">
        <f t="shared" ca="1" si="2"/>
        <v>-49.772022734180787</v>
      </c>
      <c r="M23">
        <f t="shared" ca="1" si="12"/>
        <v>55.229336419753082</v>
      </c>
      <c r="N23">
        <f t="shared" ca="1" si="13"/>
        <v>34.230833333333329</v>
      </c>
    </row>
    <row r="24" spans="1:14" x14ac:dyDescent="0.25">
      <c r="A24" s="4">
        <f t="shared" si="7"/>
        <v>0.43101851851851852</v>
      </c>
      <c r="B24" s="3">
        <f>Params!D$29+HOUR(A24-Params!C$29)*3600+MINUTE(A24-Params!C$29)*60+SECOND(A24-Params!C$29)</f>
        <v>1553301240</v>
      </c>
      <c r="C24">
        <f t="shared" si="3"/>
        <v>2</v>
      </c>
      <c r="D24">
        <f t="shared" ca="1" si="8"/>
        <v>8</v>
      </c>
      <c r="E24">
        <f t="shared" ca="1" si="9"/>
        <v>80362.83185185185</v>
      </c>
      <c r="F24">
        <f t="shared" ca="1" si="10"/>
        <v>-67916.323703703703</v>
      </c>
      <c r="G24">
        <f t="shared" ca="1" si="11"/>
        <v>6829.7777777777783</v>
      </c>
      <c r="H24" s="9">
        <f t="shared" ca="1" si="6"/>
        <v>-143.50785185185188</v>
      </c>
      <c r="I24" s="9">
        <f t="shared" ca="1" si="6"/>
        <v>121.39370370370374</v>
      </c>
      <c r="J24" s="9">
        <f t="shared" ca="1" si="6"/>
        <v>-2.257777777777779</v>
      </c>
      <c r="K24" s="9">
        <f t="shared" ca="1" si="6"/>
        <v>187.96524902767447</v>
      </c>
      <c r="L24" s="9">
        <f t="shared" ca="1" si="6"/>
        <v>-49.772022734180787</v>
      </c>
      <c r="M24">
        <f t="shared" ca="1" si="12"/>
        <v>55.234866255144027</v>
      </c>
      <c r="N24">
        <f t="shared" ca="1" si="13"/>
        <v>34.219351851851847</v>
      </c>
    </row>
    <row r="25" spans="1:14" x14ac:dyDescent="0.25">
      <c r="A25" s="4">
        <f t="shared" si="7"/>
        <v>0.43107638888888888</v>
      </c>
      <c r="B25" s="3">
        <f>Params!D$29+HOUR(A25-Params!C$29)*3600+MINUTE(A25-Params!C$29)*60+SECOND(A25-Params!C$29)</f>
        <v>1553301245</v>
      </c>
      <c r="C25">
        <f t="shared" si="3"/>
        <v>2</v>
      </c>
      <c r="D25">
        <f t="shared" ca="1" si="8"/>
        <v>8</v>
      </c>
      <c r="E25">
        <f t="shared" ca="1" si="9"/>
        <v>79645.292592592596</v>
      </c>
      <c r="F25">
        <f t="shared" ca="1" si="10"/>
        <v>-67309.355185185195</v>
      </c>
      <c r="G25">
        <f t="shared" ca="1" si="11"/>
        <v>6818.4888888888891</v>
      </c>
      <c r="H25" s="9">
        <f t="shared" ref="H25:L75" ca="1" si="14">INDIRECT(ADDRESS($C25,COLUMN()))</f>
        <v>-143.50785185185188</v>
      </c>
      <c r="I25" s="9">
        <f t="shared" ca="1" si="14"/>
        <v>121.39370370370374</v>
      </c>
      <c r="J25" s="9">
        <f t="shared" ca="1" si="14"/>
        <v>-2.257777777777779</v>
      </c>
      <c r="K25" s="9">
        <f t="shared" ca="1" si="14"/>
        <v>187.96524902767447</v>
      </c>
      <c r="L25" s="9">
        <f t="shared" ca="1" si="14"/>
        <v>-49.772022734180787</v>
      </c>
      <c r="M25">
        <f t="shared" ca="1" si="12"/>
        <v>55.240396090534972</v>
      </c>
      <c r="N25">
        <f t="shared" ca="1" si="13"/>
        <v>34.207870370370372</v>
      </c>
    </row>
    <row r="26" spans="1:14" x14ac:dyDescent="0.25">
      <c r="A26" s="4">
        <f t="shared" si="7"/>
        <v>0.43113425925925924</v>
      </c>
      <c r="B26" s="3">
        <f>Params!D$29+HOUR(A26-Params!C$29)*3600+MINUTE(A26-Params!C$29)*60+SECOND(A26-Params!C$29)</f>
        <v>1553301250</v>
      </c>
      <c r="C26">
        <f t="shared" si="3"/>
        <v>2</v>
      </c>
      <c r="D26">
        <f t="shared" ca="1" si="8"/>
        <v>8</v>
      </c>
      <c r="E26">
        <f t="shared" ca="1" si="9"/>
        <v>78927.753333333341</v>
      </c>
      <c r="F26">
        <f t="shared" ca="1" si="10"/>
        <v>-66702.386666666673</v>
      </c>
      <c r="G26">
        <f t="shared" ca="1" si="11"/>
        <v>6807.2000000000007</v>
      </c>
      <c r="H26" s="9">
        <f t="shared" ca="1" si="14"/>
        <v>-143.50785185185188</v>
      </c>
      <c r="I26" s="9">
        <f t="shared" ca="1" si="14"/>
        <v>121.39370370370374</v>
      </c>
      <c r="J26" s="9">
        <f t="shared" ca="1" si="14"/>
        <v>-2.257777777777779</v>
      </c>
      <c r="K26" s="9">
        <f t="shared" ca="1" si="14"/>
        <v>187.96524902767447</v>
      </c>
      <c r="L26" s="9">
        <f t="shared" ca="1" si="14"/>
        <v>-49.772022734180787</v>
      </c>
      <c r="M26">
        <f t="shared" ca="1" si="12"/>
        <v>55.245925925925924</v>
      </c>
      <c r="N26">
        <f t="shared" ca="1" si="13"/>
        <v>34.19638888888889</v>
      </c>
    </row>
    <row r="27" spans="1:14" x14ac:dyDescent="0.25">
      <c r="A27" s="4">
        <f t="shared" si="7"/>
        <v>0.43119212962962966</v>
      </c>
      <c r="B27" s="3">
        <f>Params!D$29+HOUR(A27-Params!C$29)*3600+MINUTE(A27-Params!C$29)*60+SECOND(A27-Params!C$29)</f>
        <v>1553301255</v>
      </c>
      <c r="C27">
        <f t="shared" si="3"/>
        <v>2</v>
      </c>
      <c r="D27">
        <f t="shared" ca="1" si="8"/>
        <v>8</v>
      </c>
      <c r="E27">
        <f t="shared" ca="1" si="9"/>
        <v>78210.214074074072</v>
      </c>
      <c r="F27">
        <f t="shared" ca="1" si="10"/>
        <v>-66095.41814814815</v>
      </c>
      <c r="G27">
        <f t="shared" ca="1" si="11"/>
        <v>6795.9111111111115</v>
      </c>
      <c r="H27" s="9">
        <f t="shared" ca="1" si="14"/>
        <v>-143.50785185185188</v>
      </c>
      <c r="I27" s="9">
        <f t="shared" ca="1" si="14"/>
        <v>121.39370370370374</v>
      </c>
      <c r="J27" s="9">
        <f t="shared" ca="1" si="14"/>
        <v>-2.257777777777779</v>
      </c>
      <c r="K27" s="9">
        <f t="shared" ca="1" si="14"/>
        <v>187.96524902767447</v>
      </c>
      <c r="L27" s="9">
        <f t="shared" ca="1" si="14"/>
        <v>-49.772022734180787</v>
      </c>
      <c r="M27">
        <f t="shared" ca="1" si="12"/>
        <v>55.251455761316869</v>
      </c>
      <c r="N27">
        <f t="shared" ca="1" si="13"/>
        <v>34.184907407407408</v>
      </c>
    </row>
    <row r="28" spans="1:14" x14ac:dyDescent="0.25">
      <c r="A28" s="4">
        <f t="shared" si="7"/>
        <v>0.43124999999999997</v>
      </c>
      <c r="B28" s="3">
        <f>Params!D$29+HOUR(A28-Params!C$29)*3600+MINUTE(A28-Params!C$29)*60+SECOND(A28-Params!C$29)</f>
        <v>1553301260</v>
      </c>
      <c r="C28">
        <f t="shared" si="3"/>
        <v>2</v>
      </c>
      <c r="D28">
        <f t="shared" ca="1" si="8"/>
        <v>8</v>
      </c>
      <c r="E28">
        <f t="shared" ca="1" si="9"/>
        <v>77492.674814814818</v>
      </c>
      <c r="F28">
        <f t="shared" ca="1" si="10"/>
        <v>-65488.449629629635</v>
      </c>
      <c r="G28">
        <f t="shared" ca="1" si="11"/>
        <v>6784.6222222222223</v>
      </c>
      <c r="H28" s="9">
        <f t="shared" ca="1" si="14"/>
        <v>-143.50785185185188</v>
      </c>
      <c r="I28" s="9">
        <f t="shared" ca="1" si="14"/>
        <v>121.39370370370374</v>
      </c>
      <c r="J28" s="9">
        <f t="shared" ca="1" si="14"/>
        <v>-2.257777777777779</v>
      </c>
      <c r="K28" s="9">
        <f t="shared" ca="1" si="14"/>
        <v>187.96524902767447</v>
      </c>
      <c r="L28" s="9">
        <f t="shared" ca="1" si="14"/>
        <v>-49.772022734180787</v>
      </c>
      <c r="M28">
        <f t="shared" ca="1" si="12"/>
        <v>55.256985596707814</v>
      </c>
      <c r="N28">
        <f t="shared" ca="1" si="13"/>
        <v>34.173425925925926</v>
      </c>
    </row>
    <row r="29" spans="1:14" x14ac:dyDescent="0.25">
      <c r="A29" s="4">
        <f t="shared" si="7"/>
        <v>0.43130787037037038</v>
      </c>
      <c r="B29" s="3">
        <f>Params!D$29+HOUR(A29-Params!C$29)*3600+MINUTE(A29-Params!C$29)*60+SECOND(A29-Params!C$29)</f>
        <v>1553301265</v>
      </c>
      <c r="C29">
        <f t="shared" si="3"/>
        <v>2</v>
      </c>
      <c r="D29">
        <f t="shared" ca="1" si="8"/>
        <v>8</v>
      </c>
      <c r="E29">
        <f t="shared" ca="1" si="9"/>
        <v>76775.135555555564</v>
      </c>
      <c r="F29">
        <f t="shared" ca="1" si="10"/>
        <v>-64881.481111111112</v>
      </c>
      <c r="G29">
        <f t="shared" ca="1" si="11"/>
        <v>6773.3333333333339</v>
      </c>
      <c r="H29" s="9">
        <f t="shared" ca="1" si="14"/>
        <v>-143.50785185185188</v>
      </c>
      <c r="I29" s="9">
        <f t="shared" ca="1" si="14"/>
        <v>121.39370370370374</v>
      </c>
      <c r="J29" s="9">
        <f t="shared" ca="1" si="14"/>
        <v>-2.257777777777779</v>
      </c>
      <c r="K29" s="9">
        <f t="shared" ca="1" si="14"/>
        <v>187.96524902767447</v>
      </c>
      <c r="L29" s="9">
        <f t="shared" ca="1" si="14"/>
        <v>-49.772022734180787</v>
      </c>
      <c r="M29">
        <f t="shared" ca="1" si="12"/>
        <v>55.262515432098759</v>
      </c>
      <c r="N29">
        <f t="shared" ca="1" si="13"/>
        <v>34.161944444444444</v>
      </c>
    </row>
    <row r="30" spans="1:14" x14ac:dyDescent="0.25">
      <c r="A30" s="4">
        <f t="shared" si="7"/>
        <v>0.43136574074074074</v>
      </c>
      <c r="B30" s="3">
        <f>Params!D$29+HOUR(A30-Params!C$29)*3600+MINUTE(A30-Params!C$29)*60+SECOND(A30-Params!C$29)</f>
        <v>1553301270</v>
      </c>
      <c r="C30">
        <f t="shared" si="3"/>
        <v>2</v>
      </c>
      <c r="D30">
        <f t="shared" ca="1" si="8"/>
        <v>8</v>
      </c>
      <c r="E30">
        <f t="shared" ca="1" si="9"/>
        <v>76057.596296296295</v>
      </c>
      <c r="F30">
        <f t="shared" ca="1" si="10"/>
        <v>-64274.512592592597</v>
      </c>
      <c r="G30">
        <f t="shared" ca="1" si="11"/>
        <v>6762.0444444444447</v>
      </c>
      <c r="H30" s="9">
        <f t="shared" ca="1" si="14"/>
        <v>-143.50785185185188</v>
      </c>
      <c r="I30" s="9">
        <f t="shared" ca="1" si="14"/>
        <v>121.39370370370374</v>
      </c>
      <c r="J30" s="9">
        <f t="shared" ca="1" si="14"/>
        <v>-2.257777777777779</v>
      </c>
      <c r="K30" s="9">
        <f t="shared" ca="1" si="14"/>
        <v>187.96524902767447</v>
      </c>
      <c r="L30" s="9">
        <f t="shared" ca="1" si="14"/>
        <v>-49.772022734180787</v>
      </c>
      <c r="M30">
        <f t="shared" ca="1" si="12"/>
        <v>55.268045267489704</v>
      </c>
      <c r="N30">
        <f t="shared" ca="1" si="13"/>
        <v>34.150462962962962</v>
      </c>
    </row>
    <row r="31" spans="1:14" x14ac:dyDescent="0.25">
      <c r="A31" s="4">
        <f t="shared" si="7"/>
        <v>0.4314236111111111</v>
      </c>
      <c r="B31" s="3">
        <f>Params!D$29+HOUR(A31-Params!C$29)*3600+MINUTE(A31-Params!C$29)*60+SECOND(A31-Params!C$29)</f>
        <v>1553301275</v>
      </c>
      <c r="C31">
        <f t="shared" si="3"/>
        <v>2</v>
      </c>
      <c r="D31">
        <f t="shared" ca="1" si="8"/>
        <v>8</v>
      </c>
      <c r="E31">
        <f t="shared" ca="1" si="9"/>
        <v>75340.057037037041</v>
      </c>
      <c r="F31">
        <f t="shared" ca="1" si="10"/>
        <v>-63667.544074074074</v>
      </c>
      <c r="G31">
        <f t="shared" ca="1" si="11"/>
        <v>6750.7555555555564</v>
      </c>
      <c r="H31" s="9">
        <f t="shared" ca="1" si="14"/>
        <v>-143.50785185185188</v>
      </c>
      <c r="I31" s="9">
        <f t="shared" ca="1" si="14"/>
        <v>121.39370370370374</v>
      </c>
      <c r="J31" s="9">
        <f t="shared" ca="1" si="14"/>
        <v>-2.257777777777779</v>
      </c>
      <c r="K31" s="9">
        <f t="shared" ca="1" si="14"/>
        <v>187.96524902767447</v>
      </c>
      <c r="L31" s="9">
        <f t="shared" ca="1" si="14"/>
        <v>-49.772022734180787</v>
      </c>
      <c r="M31">
        <f t="shared" ca="1" si="12"/>
        <v>55.273575102880656</v>
      </c>
      <c r="N31">
        <f t="shared" ca="1" si="13"/>
        <v>34.13898148148148</v>
      </c>
    </row>
    <row r="32" spans="1:14" x14ac:dyDescent="0.25">
      <c r="A32" s="4">
        <f t="shared" si="7"/>
        <v>0.43148148148148152</v>
      </c>
      <c r="B32" s="3">
        <f>Params!D$29+HOUR(A32-Params!C$29)*3600+MINUTE(A32-Params!C$29)*60+SECOND(A32-Params!C$29)</f>
        <v>1553301280</v>
      </c>
      <c r="C32">
        <f t="shared" si="3"/>
        <v>2</v>
      </c>
      <c r="D32">
        <f t="shared" ca="1" si="8"/>
        <v>8</v>
      </c>
      <c r="E32">
        <f t="shared" ca="1" si="9"/>
        <v>74622.517777777772</v>
      </c>
      <c r="F32">
        <f t="shared" ca="1" si="10"/>
        <v>-63060.575555555559</v>
      </c>
      <c r="G32">
        <f t="shared" ca="1" si="11"/>
        <v>6739.4666666666672</v>
      </c>
      <c r="H32" s="9">
        <f t="shared" ca="1" si="14"/>
        <v>-143.50785185185188</v>
      </c>
      <c r="I32" s="9">
        <f t="shared" ca="1" si="14"/>
        <v>121.39370370370374</v>
      </c>
      <c r="J32" s="9">
        <f t="shared" ca="1" si="14"/>
        <v>-2.257777777777779</v>
      </c>
      <c r="K32" s="9">
        <f t="shared" ca="1" si="14"/>
        <v>187.96524902767447</v>
      </c>
      <c r="L32" s="9">
        <f t="shared" ca="1" si="14"/>
        <v>-49.772022734180787</v>
      </c>
      <c r="M32">
        <f t="shared" ca="1" si="12"/>
        <v>55.279104938271601</v>
      </c>
      <c r="N32">
        <f t="shared" ca="1" si="13"/>
        <v>34.127499999999998</v>
      </c>
    </row>
    <row r="33" spans="1:14" x14ac:dyDescent="0.25">
      <c r="A33" s="4">
        <f t="shared" si="7"/>
        <v>0.43153935185185183</v>
      </c>
      <c r="B33" s="3">
        <f>Params!D$29+HOUR(A33-Params!C$29)*3600+MINUTE(A33-Params!C$29)*60+SECOND(A33-Params!C$29)</f>
        <v>1553301285</v>
      </c>
      <c r="C33">
        <f t="shared" si="3"/>
        <v>2</v>
      </c>
      <c r="D33">
        <f t="shared" ca="1" si="8"/>
        <v>8</v>
      </c>
      <c r="E33">
        <f t="shared" ca="1" si="9"/>
        <v>73904.978518518517</v>
      </c>
      <c r="F33">
        <f t="shared" ca="1" si="10"/>
        <v>-62453.607037037043</v>
      </c>
      <c r="G33">
        <f t="shared" ca="1" si="11"/>
        <v>6728.1777777777779</v>
      </c>
      <c r="H33" s="9">
        <f t="shared" ca="1" si="14"/>
        <v>-143.50785185185188</v>
      </c>
      <c r="I33" s="9">
        <f t="shared" ca="1" si="14"/>
        <v>121.39370370370374</v>
      </c>
      <c r="J33" s="9">
        <f t="shared" ca="1" si="14"/>
        <v>-2.257777777777779</v>
      </c>
      <c r="K33" s="9">
        <f t="shared" ca="1" si="14"/>
        <v>187.96524902767447</v>
      </c>
      <c r="L33" s="9">
        <f t="shared" ca="1" si="14"/>
        <v>-49.772022734180787</v>
      </c>
      <c r="M33">
        <f t="shared" ca="1" si="12"/>
        <v>55.284634773662546</v>
      </c>
      <c r="N33">
        <f t="shared" ca="1" si="13"/>
        <v>34.116018518518516</v>
      </c>
    </row>
    <row r="34" spans="1:14" x14ac:dyDescent="0.25">
      <c r="A34" s="4">
        <f t="shared" si="7"/>
        <v>0.43159722222222219</v>
      </c>
      <c r="B34" s="3">
        <f>Params!D$29+HOUR(A34-Params!C$29)*3600+MINUTE(A34-Params!C$29)*60+SECOND(A34-Params!C$29)</f>
        <v>1553301290</v>
      </c>
      <c r="C34">
        <f t="shared" si="3"/>
        <v>2</v>
      </c>
      <c r="D34">
        <f t="shared" ca="1" si="8"/>
        <v>8</v>
      </c>
      <c r="E34">
        <f t="shared" ca="1" si="9"/>
        <v>73187.439259259263</v>
      </c>
      <c r="F34">
        <f t="shared" ca="1" si="10"/>
        <v>-61846.638518518521</v>
      </c>
      <c r="G34">
        <f t="shared" ca="1" si="11"/>
        <v>6716.8888888888896</v>
      </c>
      <c r="H34" s="9">
        <f t="shared" ca="1" si="14"/>
        <v>-143.50785185185188</v>
      </c>
      <c r="I34" s="9">
        <f t="shared" ca="1" si="14"/>
        <v>121.39370370370374</v>
      </c>
      <c r="J34" s="9">
        <f t="shared" ca="1" si="14"/>
        <v>-2.257777777777779</v>
      </c>
      <c r="K34" s="9">
        <f t="shared" ca="1" si="14"/>
        <v>187.96524902767447</v>
      </c>
      <c r="L34" s="9">
        <f t="shared" ca="1" si="14"/>
        <v>-49.772022734180787</v>
      </c>
      <c r="M34">
        <f t="shared" ca="1" si="12"/>
        <v>55.290164609053491</v>
      </c>
      <c r="N34">
        <f t="shared" ca="1" si="13"/>
        <v>34.104537037037034</v>
      </c>
    </row>
    <row r="35" spans="1:14" x14ac:dyDescent="0.25">
      <c r="A35" s="4">
        <f t="shared" si="7"/>
        <v>0.4316550925925926</v>
      </c>
      <c r="B35" s="3">
        <f>Params!D$29+HOUR(A35-Params!C$29)*3600+MINUTE(A35-Params!C$29)*60+SECOND(A35-Params!C$29)</f>
        <v>1553301295</v>
      </c>
      <c r="C35">
        <f t="shared" si="3"/>
        <v>2</v>
      </c>
      <c r="D35">
        <f t="shared" ca="1" si="8"/>
        <v>8</v>
      </c>
      <c r="E35">
        <f t="shared" ca="1" si="9"/>
        <v>72469.899999999994</v>
      </c>
      <c r="F35">
        <f t="shared" ca="1" si="10"/>
        <v>-61239.67</v>
      </c>
      <c r="G35">
        <f t="shared" ca="1" si="11"/>
        <v>6705.6</v>
      </c>
      <c r="H35" s="9">
        <f t="shared" ca="1" si="14"/>
        <v>-143.50785185185188</v>
      </c>
      <c r="I35" s="9">
        <f t="shared" ca="1" si="14"/>
        <v>121.39370370370374</v>
      </c>
      <c r="J35" s="9">
        <f t="shared" ca="1" si="14"/>
        <v>-2.257777777777779</v>
      </c>
      <c r="K35" s="9">
        <f t="shared" ca="1" si="14"/>
        <v>187.96524902767447</v>
      </c>
      <c r="L35" s="9">
        <f t="shared" ca="1" si="14"/>
        <v>-49.772022734180787</v>
      </c>
      <c r="M35">
        <f t="shared" ca="1" si="12"/>
        <v>55.295694444444436</v>
      </c>
      <c r="N35">
        <f t="shared" ca="1" si="13"/>
        <v>34.093055555555551</v>
      </c>
    </row>
    <row r="36" spans="1:14" x14ac:dyDescent="0.25">
      <c r="A36" s="4">
        <f t="shared" si="7"/>
        <v>0.43171296296296297</v>
      </c>
      <c r="B36" s="3">
        <f>Params!D$29+HOUR(A36-Params!C$29)*3600+MINUTE(A36-Params!C$29)*60+SECOND(A36-Params!C$29)</f>
        <v>1553301300</v>
      </c>
      <c r="C36">
        <f t="shared" si="3"/>
        <v>2</v>
      </c>
      <c r="D36">
        <f t="shared" ca="1" si="8"/>
        <v>8</v>
      </c>
      <c r="E36">
        <f t="shared" ca="1" si="9"/>
        <v>71752.36074074074</v>
      </c>
      <c r="F36">
        <f t="shared" ca="1" si="10"/>
        <v>-60632.701481481483</v>
      </c>
      <c r="G36">
        <f t="shared" ca="1" si="11"/>
        <v>6694.3111111111111</v>
      </c>
      <c r="H36" s="9">
        <f t="shared" ca="1" si="14"/>
        <v>-143.50785185185188</v>
      </c>
      <c r="I36" s="9">
        <f t="shared" ca="1" si="14"/>
        <v>121.39370370370374</v>
      </c>
      <c r="J36" s="9">
        <f t="shared" ca="1" si="14"/>
        <v>-2.257777777777779</v>
      </c>
      <c r="K36" s="9">
        <f t="shared" ca="1" si="14"/>
        <v>187.96524902767447</v>
      </c>
      <c r="L36" s="9">
        <f t="shared" ca="1" si="14"/>
        <v>-49.772022734180787</v>
      </c>
      <c r="M36">
        <f t="shared" ca="1" si="12"/>
        <v>55.301224279835388</v>
      </c>
      <c r="N36">
        <f t="shared" ca="1" si="13"/>
        <v>34.081574074074076</v>
      </c>
    </row>
    <row r="37" spans="1:14" x14ac:dyDescent="0.25">
      <c r="A37" s="4">
        <f t="shared" si="7"/>
        <v>0.43177083333333338</v>
      </c>
      <c r="B37" s="3">
        <f>Params!D$29+HOUR(A37-Params!C$29)*3600+MINUTE(A37-Params!C$29)*60+SECOND(A37-Params!C$29)</f>
        <v>1553301305</v>
      </c>
      <c r="C37">
        <f t="shared" si="3"/>
        <v>2</v>
      </c>
      <c r="D37">
        <f t="shared" ca="1" si="8"/>
        <v>8</v>
      </c>
      <c r="E37">
        <f t="shared" ca="1" si="9"/>
        <v>71034.821481481486</v>
      </c>
      <c r="F37">
        <f t="shared" ca="1" si="10"/>
        <v>-60025.732962962968</v>
      </c>
      <c r="G37">
        <f t="shared" ca="1" si="11"/>
        <v>6683.0222222222228</v>
      </c>
      <c r="H37" s="9">
        <f t="shared" ca="1" si="14"/>
        <v>-143.50785185185188</v>
      </c>
      <c r="I37" s="9">
        <f t="shared" ca="1" si="14"/>
        <v>121.39370370370374</v>
      </c>
      <c r="J37" s="9">
        <f t="shared" ca="1" si="14"/>
        <v>-2.257777777777779</v>
      </c>
      <c r="K37" s="9">
        <f t="shared" ca="1" si="14"/>
        <v>187.96524902767447</v>
      </c>
      <c r="L37" s="9">
        <f t="shared" ca="1" si="14"/>
        <v>-49.772022734180787</v>
      </c>
      <c r="M37">
        <f t="shared" ca="1" si="12"/>
        <v>55.306754115226333</v>
      </c>
      <c r="N37">
        <f t="shared" ca="1" si="13"/>
        <v>34.070092592592594</v>
      </c>
    </row>
    <row r="38" spans="1:14" x14ac:dyDescent="0.25">
      <c r="A38" s="4">
        <f t="shared" si="7"/>
        <v>0.43182870370370369</v>
      </c>
      <c r="B38" s="3">
        <f>Params!D$29+HOUR(A38-Params!C$29)*3600+MINUTE(A38-Params!C$29)*60+SECOND(A38-Params!C$29)</f>
        <v>1553301310</v>
      </c>
      <c r="C38">
        <f t="shared" si="3"/>
        <v>2</v>
      </c>
      <c r="D38">
        <f t="shared" ca="1" si="8"/>
        <v>8</v>
      </c>
      <c r="E38">
        <f t="shared" ca="1" si="9"/>
        <v>70317.282222222217</v>
      </c>
      <c r="F38">
        <f t="shared" ca="1" si="10"/>
        <v>-59418.764444444445</v>
      </c>
      <c r="G38">
        <f t="shared" ca="1" si="11"/>
        <v>6671.7333333333336</v>
      </c>
      <c r="H38" s="9">
        <f t="shared" ca="1" si="14"/>
        <v>-143.50785185185188</v>
      </c>
      <c r="I38" s="9">
        <f t="shared" ca="1" si="14"/>
        <v>121.39370370370374</v>
      </c>
      <c r="J38" s="9">
        <f t="shared" ca="1" si="14"/>
        <v>-2.257777777777779</v>
      </c>
      <c r="K38" s="9">
        <f t="shared" ca="1" si="14"/>
        <v>187.96524902767447</v>
      </c>
      <c r="L38" s="9">
        <f t="shared" ca="1" si="14"/>
        <v>-49.772022734180787</v>
      </c>
      <c r="M38">
        <f t="shared" ca="1" si="12"/>
        <v>55.312283950617278</v>
      </c>
      <c r="N38">
        <f t="shared" ca="1" si="13"/>
        <v>34.058611111111112</v>
      </c>
    </row>
    <row r="39" spans="1:14" x14ac:dyDescent="0.25">
      <c r="A39" s="4">
        <f t="shared" si="7"/>
        <v>0.43188657407407405</v>
      </c>
      <c r="B39" s="3">
        <f>Params!D$29+HOUR(A39-Params!C$29)*3600+MINUTE(A39-Params!C$29)*60+SECOND(A39-Params!C$29)</f>
        <v>1553301315</v>
      </c>
      <c r="C39">
        <f t="shared" si="3"/>
        <v>2</v>
      </c>
      <c r="D39">
        <f t="shared" ca="1" si="8"/>
        <v>8</v>
      </c>
      <c r="E39">
        <f t="shared" ca="1" si="9"/>
        <v>69599.742962962962</v>
      </c>
      <c r="F39">
        <f t="shared" ca="1" si="10"/>
        <v>-58811.79592592593</v>
      </c>
      <c r="G39">
        <f t="shared" ca="1" si="11"/>
        <v>6660.4444444444453</v>
      </c>
      <c r="H39" s="9">
        <f t="shared" ca="1" si="14"/>
        <v>-143.50785185185188</v>
      </c>
      <c r="I39" s="9">
        <f t="shared" ca="1" si="14"/>
        <v>121.39370370370374</v>
      </c>
      <c r="J39" s="9">
        <f t="shared" ca="1" si="14"/>
        <v>-2.257777777777779</v>
      </c>
      <c r="K39" s="9">
        <f t="shared" ca="1" si="14"/>
        <v>187.96524902767447</v>
      </c>
      <c r="L39" s="9">
        <f t="shared" ca="1" si="14"/>
        <v>-49.772022734180787</v>
      </c>
      <c r="M39">
        <f t="shared" ca="1" si="12"/>
        <v>55.317813786008223</v>
      </c>
      <c r="N39">
        <f t="shared" ca="1" si="13"/>
        <v>34.04712962962963</v>
      </c>
    </row>
    <row r="40" spans="1:14" x14ac:dyDescent="0.25">
      <c r="A40" s="4">
        <f t="shared" si="7"/>
        <v>0.43194444444444446</v>
      </c>
      <c r="B40" s="3">
        <f>Params!D$29+HOUR(A40-Params!C$29)*3600+MINUTE(A40-Params!C$29)*60+SECOND(A40-Params!C$29)</f>
        <v>1553301320</v>
      </c>
      <c r="C40">
        <f t="shared" si="3"/>
        <v>2</v>
      </c>
      <c r="D40">
        <f t="shared" ca="1" si="8"/>
        <v>8</v>
      </c>
      <c r="E40">
        <f t="shared" ca="1" si="9"/>
        <v>68882.203703703708</v>
      </c>
      <c r="F40">
        <f t="shared" ca="1" si="10"/>
        <v>-58204.827407407414</v>
      </c>
      <c r="G40">
        <f t="shared" ca="1" si="11"/>
        <v>6649.155555555556</v>
      </c>
      <c r="H40" s="9">
        <f t="shared" ca="1" si="14"/>
        <v>-143.50785185185188</v>
      </c>
      <c r="I40" s="9">
        <f t="shared" ca="1" si="14"/>
        <v>121.39370370370374</v>
      </c>
      <c r="J40" s="9">
        <f t="shared" ca="1" si="14"/>
        <v>-2.257777777777779</v>
      </c>
      <c r="K40" s="9">
        <f t="shared" ca="1" si="14"/>
        <v>187.96524902767447</v>
      </c>
      <c r="L40" s="9">
        <f t="shared" ca="1" si="14"/>
        <v>-49.772022734180787</v>
      </c>
      <c r="M40">
        <f t="shared" ca="1" si="12"/>
        <v>55.323343621399175</v>
      </c>
      <c r="N40">
        <f t="shared" ca="1" si="13"/>
        <v>34.035648148148148</v>
      </c>
    </row>
    <row r="41" spans="1:14" x14ac:dyDescent="0.25">
      <c r="A41" s="4">
        <f t="shared" si="7"/>
        <v>0.43200231481481483</v>
      </c>
      <c r="B41" s="3">
        <f>Params!D$29+HOUR(A41-Params!C$29)*3600+MINUTE(A41-Params!C$29)*60+SECOND(A41-Params!C$29)</f>
        <v>1553301325</v>
      </c>
      <c r="C41">
        <f t="shared" si="3"/>
        <v>2</v>
      </c>
      <c r="D41">
        <f t="shared" ca="1" si="8"/>
        <v>8</v>
      </c>
      <c r="E41">
        <f t="shared" ca="1" si="9"/>
        <v>68164.664444444439</v>
      </c>
      <c r="F41">
        <f t="shared" ca="1" si="10"/>
        <v>-57597.858888888892</v>
      </c>
      <c r="G41">
        <f t="shared" ca="1" si="11"/>
        <v>6637.8666666666668</v>
      </c>
      <c r="H41" s="9">
        <f t="shared" ca="1" si="14"/>
        <v>-143.50785185185188</v>
      </c>
      <c r="I41" s="9">
        <f t="shared" ca="1" si="14"/>
        <v>121.39370370370374</v>
      </c>
      <c r="J41" s="9">
        <f t="shared" ca="1" si="14"/>
        <v>-2.257777777777779</v>
      </c>
      <c r="K41" s="9">
        <f t="shared" ca="1" si="14"/>
        <v>187.96524902767447</v>
      </c>
      <c r="L41" s="9">
        <f t="shared" ca="1" si="14"/>
        <v>-49.772022734180787</v>
      </c>
      <c r="M41">
        <f t="shared" ca="1" si="12"/>
        <v>55.32887345679012</v>
      </c>
      <c r="N41">
        <f t="shared" ca="1" si="13"/>
        <v>34.024166666666666</v>
      </c>
    </row>
    <row r="42" spans="1:14" x14ac:dyDescent="0.25">
      <c r="A42" s="4">
        <f t="shared" si="7"/>
        <v>0.43206018518518513</v>
      </c>
      <c r="B42" s="3">
        <f>Params!D$29+HOUR(A42-Params!C$29)*3600+MINUTE(A42-Params!C$29)*60+SECOND(A42-Params!C$29)</f>
        <v>1553301330</v>
      </c>
      <c r="C42">
        <f t="shared" si="3"/>
        <v>2</v>
      </c>
      <c r="D42">
        <f t="shared" ca="1" si="8"/>
        <v>8</v>
      </c>
      <c r="E42">
        <f t="shared" ca="1" si="9"/>
        <v>67447.125185185185</v>
      </c>
      <c r="F42">
        <f t="shared" ca="1" si="10"/>
        <v>-56990.890370370369</v>
      </c>
      <c r="G42">
        <f t="shared" ca="1" si="11"/>
        <v>6626.5777777777785</v>
      </c>
      <c r="H42" s="9">
        <f t="shared" ca="1" si="14"/>
        <v>-143.50785185185188</v>
      </c>
      <c r="I42" s="9">
        <f t="shared" ca="1" si="14"/>
        <v>121.39370370370374</v>
      </c>
      <c r="J42" s="9">
        <f t="shared" ca="1" si="14"/>
        <v>-2.257777777777779</v>
      </c>
      <c r="K42" s="9">
        <f t="shared" ca="1" si="14"/>
        <v>187.96524902767447</v>
      </c>
      <c r="L42" s="9">
        <f t="shared" ca="1" si="14"/>
        <v>-49.772022734180787</v>
      </c>
      <c r="M42">
        <f t="shared" ca="1" si="12"/>
        <v>55.334403292181065</v>
      </c>
      <c r="N42">
        <f t="shared" ca="1" si="13"/>
        <v>34.012685185185184</v>
      </c>
    </row>
    <row r="43" spans="1:14" x14ac:dyDescent="0.25">
      <c r="A43" s="4">
        <f t="shared" si="7"/>
        <v>0.43211805555555555</v>
      </c>
      <c r="B43" s="3">
        <f>Params!D$29+HOUR(A43-Params!C$29)*3600+MINUTE(A43-Params!C$29)*60+SECOND(A43-Params!C$29)</f>
        <v>1553301335</v>
      </c>
      <c r="C43">
        <f t="shared" si="3"/>
        <v>2</v>
      </c>
      <c r="D43">
        <f t="shared" ca="1" si="8"/>
        <v>8</v>
      </c>
      <c r="E43">
        <f t="shared" ca="1" si="9"/>
        <v>66729.58592592593</v>
      </c>
      <c r="F43">
        <f t="shared" ca="1" si="10"/>
        <v>-56383.921851851854</v>
      </c>
      <c r="G43">
        <f t="shared" ca="1" si="11"/>
        <v>6615.2888888888892</v>
      </c>
      <c r="H43" s="9">
        <f t="shared" ca="1" si="14"/>
        <v>-143.50785185185188</v>
      </c>
      <c r="I43" s="9">
        <f t="shared" ca="1" si="14"/>
        <v>121.39370370370374</v>
      </c>
      <c r="J43" s="9">
        <f t="shared" ca="1" si="14"/>
        <v>-2.257777777777779</v>
      </c>
      <c r="K43" s="9">
        <f t="shared" ca="1" si="14"/>
        <v>187.96524902767447</v>
      </c>
      <c r="L43" s="9">
        <f t="shared" ca="1" si="14"/>
        <v>-49.772022734180787</v>
      </c>
      <c r="M43">
        <f t="shared" ca="1" si="12"/>
        <v>55.33993312757201</v>
      </c>
      <c r="N43">
        <f t="shared" ca="1" si="13"/>
        <v>34.001203703703702</v>
      </c>
    </row>
    <row r="44" spans="1:14" x14ac:dyDescent="0.25">
      <c r="A44" s="4">
        <f t="shared" si="7"/>
        <v>0.43217592592592591</v>
      </c>
      <c r="B44" s="3">
        <f>Params!D$29+HOUR(A44-Params!C$29)*3600+MINUTE(A44-Params!C$29)*60+SECOND(A44-Params!C$29)</f>
        <v>1553301340</v>
      </c>
      <c r="C44">
        <f t="shared" si="3"/>
        <v>2</v>
      </c>
      <c r="D44">
        <f t="shared" ca="1" si="8"/>
        <v>8</v>
      </c>
      <c r="E44">
        <f t="shared" ca="1" si="9"/>
        <v>66012.046666666662</v>
      </c>
      <c r="F44">
        <f t="shared" ca="1" si="10"/>
        <v>-55776.953333333338</v>
      </c>
      <c r="G44">
        <f t="shared" ca="1" si="11"/>
        <v>6604</v>
      </c>
      <c r="H44" s="9">
        <f t="shared" ca="1" si="14"/>
        <v>-143.50785185185188</v>
      </c>
      <c r="I44" s="9">
        <f t="shared" ca="1" si="14"/>
        <v>121.39370370370374</v>
      </c>
      <c r="J44" s="9">
        <f t="shared" ca="1" si="14"/>
        <v>-2.257777777777779</v>
      </c>
      <c r="K44" s="9">
        <f t="shared" ca="1" si="14"/>
        <v>187.96524902767447</v>
      </c>
      <c r="L44" s="9">
        <f t="shared" ca="1" si="14"/>
        <v>-49.772022734180787</v>
      </c>
      <c r="M44">
        <f t="shared" ca="1" si="12"/>
        <v>55.345462962962955</v>
      </c>
      <c r="N44">
        <f t="shared" ca="1" si="13"/>
        <v>33.98972222222222</v>
      </c>
    </row>
    <row r="45" spans="1:14" x14ac:dyDescent="0.25">
      <c r="A45" s="4">
        <f t="shared" si="7"/>
        <v>0.43223379629629632</v>
      </c>
      <c r="B45" s="3">
        <f>Params!D$29+HOUR(A45-Params!C$29)*3600+MINUTE(A45-Params!C$29)*60+SECOND(A45-Params!C$29)</f>
        <v>1553301345</v>
      </c>
      <c r="C45">
        <f t="shared" si="3"/>
        <v>2</v>
      </c>
      <c r="D45">
        <f t="shared" ca="1" si="8"/>
        <v>8</v>
      </c>
      <c r="E45">
        <f t="shared" ca="1" si="9"/>
        <v>65294.507407407407</v>
      </c>
      <c r="F45">
        <f t="shared" ca="1" si="10"/>
        <v>-55169.984814814816</v>
      </c>
      <c r="G45">
        <f t="shared" ca="1" si="11"/>
        <v>6592.7111111111117</v>
      </c>
      <c r="H45" s="9">
        <f t="shared" ca="1" si="14"/>
        <v>-143.50785185185188</v>
      </c>
      <c r="I45" s="9">
        <f t="shared" ca="1" si="14"/>
        <v>121.39370370370374</v>
      </c>
      <c r="J45" s="9">
        <f t="shared" ca="1" si="14"/>
        <v>-2.257777777777779</v>
      </c>
      <c r="K45" s="9">
        <f t="shared" ca="1" si="14"/>
        <v>187.96524902767447</v>
      </c>
      <c r="L45" s="9">
        <f t="shared" ca="1" si="14"/>
        <v>-49.772022734180787</v>
      </c>
      <c r="M45">
        <f t="shared" ca="1" si="12"/>
        <v>55.350992798353907</v>
      </c>
      <c r="N45">
        <f t="shared" ca="1" si="13"/>
        <v>33.978240740740738</v>
      </c>
    </row>
    <row r="46" spans="1:14" x14ac:dyDescent="0.25">
      <c r="A46" s="4">
        <f t="shared" si="7"/>
        <v>0.43229166666666669</v>
      </c>
      <c r="B46" s="3">
        <f>Params!D$29+HOUR(A46-Params!C$29)*3600+MINUTE(A46-Params!C$29)*60+SECOND(A46-Params!C$29)</f>
        <v>1553301350</v>
      </c>
      <c r="C46">
        <f t="shared" si="3"/>
        <v>2</v>
      </c>
      <c r="D46">
        <f t="shared" ca="1" si="8"/>
        <v>8</v>
      </c>
      <c r="E46">
        <f t="shared" ca="1" si="9"/>
        <v>64576.968148148153</v>
      </c>
      <c r="F46">
        <f t="shared" ca="1" si="10"/>
        <v>-54563.016296296293</v>
      </c>
      <c r="G46">
        <f t="shared" ca="1" si="11"/>
        <v>6581.4222222222224</v>
      </c>
      <c r="H46" s="9">
        <f t="shared" ca="1" si="14"/>
        <v>-143.50785185185188</v>
      </c>
      <c r="I46" s="9">
        <f t="shared" ca="1" si="14"/>
        <v>121.39370370370374</v>
      </c>
      <c r="J46" s="9">
        <f t="shared" ca="1" si="14"/>
        <v>-2.257777777777779</v>
      </c>
      <c r="K46" s="9">
        <f t="shared" ca="1" si="14"/>
        <v>187.96524902767447</v>
      </c>
      <c r="L46" s="9">
        <f t="shared" ca="1" si="14"/>
        <v>-49.772022734180787</v>
      </c>
      <c r="M46">
        <f t="shared" ca="1" si="12"/>
        <v>55.356522633744852</v>
      </c>
      <c r="N46">
        <f t="shared" ca="1" si="13"/>
        <v>33.966759259259263</v>
      </c>
    </row>
    <row r="47" spans="1:14" x14ac:dyDescent="0.25">
      <c r="A47" s="4">
        <f t="shared" si="7"/>
        <v>0.43234953703703699</v>
      </c>
      <c r="B47" s="3">
        <f>Params!D$29+HOUR(A47-Params!C$29)*3600+MINUTE(A47-Params!C$29)*60+SECOND(A47-Params!C$29)</f>
        <v>1553301355</v>
      </c>
      <c r="C47">
        <f t="shared" si="3"/>
        <v>2</v>
      </c>
      <c r="D47">
        <f t="shared" ca="1" si="8"/>
        <v>8</v>
      </c>
      <c r="E47">
        <f t="shared" ca="1" si="9"/>
        <v>63859.428888888884</v>
      </c>
      <c r="F47">
        <f t="shared" ca="1" si="10"/>
        <v>-53956.047777777778</v>
      </c>
      <c r="G47">
        <f t="shared" ca="1" si="11"/>
        <v>6570.1333333333332</v>
      </c>
      <c r="H47" s="9">
        <f t="shared" ca="1" si="14"/>
        <v>-143.50785185185188</v>
      </c>
      <c r="I47" s="9">
        <f t="shared" ca="1" si="14"/>
        <v>121.39370370370374</v>
      </c>
      <c r="J47" s="9">
        <f t="shared" ca="1" si="14"/>
        <v>-2.257777777777779</v>
      </c>
      <c r="K47" s="9">
        <f t="shared" ca="1" si="14"/>
        <v>187.96524902767447</v>
      </c>
      <c r="L47" s="9">
        <f t="shared" ca="1" si="14"/>
        <v>-49.772022734180787</v>
      </c>
      <c r="M47">
        <f t="shared" ca="1" si="12"/>
        <v>55.362052469135797</v>
      </c>
      <c r="N47">
        <f t="shared" ca="1" si="13"/>
        <v>33.955277777777781</v>
      </c>
    </row>
    <row r="48" spans="1:14" x14ac:dyDescent="0.25">
      <c r="A48" s="4">
        <f t="shared" si="7"/>
        <v>0.43240740740740741</v>
      </c>
      <c r="B48" s="3">
        <f>Params!D$29+HOUR(A48-Params!C$29)*3600+MINUTE(A48-Params!C$29)*60+SECOND(A48-Params!C$29)</f>
        <v>1553301360</v>
      </c>
      <c r="C48">
        <f t="shared" si="3"/>
        <v>2</v>
      </c>
      <c r="D48">
        <f t="shared" ca="1" si="8"/>
        <v>8</v>
      </c>
      <c r="E48">
        <f t="shared" ca="1" si="9"/>
        <v>63141.88962962963</v>
      </c>
      <c r="F48">
        <f t="shared" ca="1" si="10"/>
        <v>-53349.079259259262</v>
      </c>
      <c r="G48">
        <f t="shared" ca="1" si="11"/>
        <v>6558.8444444444449</v>
      </c>
      <c r="H48" s="9">
        <f t="shared" ca="1" si="14"/>
        <v>-143.50785185185188</v>
      </c>
      <c r="I48" s="9">
        <f t="shared" ca="1" si="14"/>
        <v>121.39370370370374</v>
      </c>
      <c r="J48" s="9">
        <f t="shared" ca="1" si="14"/>
        <v>-2.257777777777779</v>
      </c>
      <c r="K48" s="9">
        <f t="shared" ca="1" si="14"/>
        <v>187.96524902767447</v>
      </c>
      <c r="L48" s="9">
        <f t="shared" ca="1" si="14"/>
        <v>-49.772022734180787</v>
      </c>
      <c r="M48">
        <f t="shared" ca="1" si="12"/>
        <v>55.367582304526742</v>
      </c>
      <c r="N48">
        <f t="shared" ca="1" si="13"/>
        <v>33.943796296296298</v>
      </c>
    </row>
    <row r="49" spans="1:19" x14ac:dyDescent="0.25">
      <c r="A49" s="4">
        <f t="shared" si="7"/>
        <v>0.43246527777777777</v>
      </c>
      <c r="B49" s="3">
        <f>Params!D$29+HOUR(A49-Params!C$29)*3600+MINUTE(A49-Params!C$29)*60+SECOND(A49-Params!C$29)</f>
        <v>1553301365</v>
      </c>
      <c r="C49">
        <f t="shared" si="3"/>
        <v>2</v>
      </c>
      <c r="D49">
        <f t="shared" ca="1" si="8"/>
        <v>8</v>
      </c>
      <c r="E49">
        <f t="shared" ca="1" si="9"/>
        <v>62424.350370370375</v>
      </c>
      <c r="F49">
        <f t="shared" ca="1" si="10"/>
        <v>-52742.11074074074</v>
      </c>
      <c r="G49">
        <f t="shared" ca="1" si="11"/>
        <v>6547.5555555555557</v>
      </c>
      <c r="H49" s="9">
        <f t="shared" ca="1" si="14"/>
        <v>-143.50785185185188</v>
      </c>
      <c r="I49" s="9">
        <f t="shared" ca="1" si="14"/>
        <v>121.39370370370374</v>
      </c>
      <c r="J49" s="9">
        <f t="shared" ca="1" si="14"/>
        <v>-2.257777777777779</v>
      </c>
      <c r="K49" s="9">
        <f t="shared" ca="1" si="14"/>
        <v>187.96524902767447</v>
      </c>
      <c r="L49" s="9">
        <f t="shared" ca="1" si="14"/>
        <v>-49.772022734180787</v>
      </c>
      <c r="M49">
        <f t="shared" ca="1" si="12"/>
        <v>55.373112139917687</v>
      </c>
      <c r="N49">
        <f t="shared" ca="1" si="13"/>
        <v>33.932314814814816</v>
      </c>
    </row>
    <row r="50" spans="1:19" x14ac:dyDescent="0.25">
      <c r="A50" s="4">
        <f t="shared" si="7"/>
        <v>0.43252314814814818</v>
      </c>
      <c r="B50" s="3">
        <f>Params!D$29+HOUR(A50-Params!C$29)*3600+MINUTE(A50-Params!C$29)*60+SECOND(A50-Params!C$29)</f>
        <v>1553301370</v>
      </c>
      <c r="C50">
        <f t="shared" si="3"/>
        <v>2</v>
      </c>
      <c r="D50">
        <f t="shared" ca="1" si="8"/>
        <v>8</v>
      </c>
      <c r="E50">
        <f t="shared" ca="1" si="9"/>
        <v>61706.811111111107</v>
      </c>
      <c r="F50">
        <f t="shared" ca="1" si="10"/>
        <v>-52135.142222222217</v>
      </c>
      <c r="G50">
        <f t="shared" ca="1" si="11"/>
        <v>6536.2666666666673</v>
      </c>
      <c r="H50" s="9">
        <f t="shared" ca="1" si="14"/>
        <v>-143.50785185185188</v>
      </c>
      <c r="I50" s="9">
        <f t="shared" ca="1" si="14"/>
        <v>121.39370370370374</v>
      </c>
      <c r="J50" s="9">
        <f t="shared" ca="1" si="14"/>
        <v>-2.257777777777779</v>
      </c>
      <c r="K50" s="9">
        <f t="shared" ca="1" si="14"/>
        <v>187.96524902767447</v>
      </c>
      <c r="L50" s="9">
        <f t="shared" ca="1" si="14"/>
        <v>-49.772022734180787</v>
      </c>
      <c r="M50">
        <f t="shared" ca="1" si="12"/>
        <v>55.378641975308639</v>
      </c>
      <c r="N50">
        <f t="shared" ca="1" si="13"/>
        <v>33.920833333333334</v>
      </c>
    </row>
    <row r="51" spans="1:19" x14ac:dyDescent="0.25">
      <c r="A51" s="4">
        <f t="shared" si="7"/>
        <v>0.43258101851851855</v>
      </c>
      <c r="B51" s="3">
        <f>Params!D$29+HOUR(A51-Params!C$29)*3600+MINUTE(A51-Params!C$29)*60+SECOND(A51-Params!C$29)</f>
        <v>1553301375</v>
      </c>
      <c r="C51">
        <f t="shared" si="3"/>
        <v>2</v>
      </c>
      <c r="D51">
        <f t="shared" ca="1" si="8"/>
        <v>8</v>
      </c>
      <c r="E51">
        <f t="shared" ca="1" si="9"/>
        <v>60989.271851851852</v>
      </c>
      <c r="F51">
        <f t="shared" ca="1" si="10"/>
        <v>-51528.173703703709</v>
      </c>
      <c r="G51">
        <f t="shared" ca="1" si="11"/>
        <v>6524.9777777777781</v>
      </c>
      <c r="H51" s="9">
        <f t="shared" ca="1" si="14"/>
        <v>-143.50785185185188</v>
      </c>
      <c r="I51" s="9">
        <f t="shared" ca="1" si="14"/>
        <v>121.39370370370374</v>
      </c>
      <c r="J51" s="9">
        <f t="shared" ca="1" si="14"/>
        <v>-2.257777777777779</v>
      </c>
      <c r="K51" s="9">
        <f t="shared" ca="1" si="14"/>
        <v>187.96524902767447</v>
      </c>
      <c r="L51" s="9">
        <f t="shared" ca="1" si="14"/>
        <v>-49.772022734180787</v>
      </c>
      <c r="M51">
        <f t="shared" ca="1" si="12"/>
        <v>55.384171810699584</v>
      </c>
      <c r="N51">
        <f t="shared" ca="1" si="13"/>
        <v>33.909351851851852</v>
      </c>
    </row>
    <row r="52" spans="1:19" x14ac:dyDescent="0.25">
      <c r="A52" s="4">
        <f t="shared" si="7"/>
        <v>0.43263888888888885</v>
      </c>
      <c r="B52" s="3">
        <f>Params!D$29+HOUR(A52-Params!C$29)*3600+MINUTE(A52-Params!C$29)*60+SECOND(A52-Params!C$29)</f>
        <v>1553301380</v>
      </c>
      <c r="C52">
        <f t="shared" si="3"/>
        <v>2</v>
      </c>
      <c r="D52">
        <f t="shared" ca="1" si="8"/>
        <v>8</v>
      </c>
      <c r="E52">
        <f t="shared" ca="1" si="9"/>
        <v>60271.732592592591</v>
      </c>
      <c r="F52">
        <f t="shared" ca="1" si="10"/>
        <v>-50921.205185185187</v>
      </c>
      <c r="G52">
        <f t="shared" ca="1" si="11"/>
        <v>6513.6888888888889</v>
      </c>
      <c r="H52" s="9">
        <f t="shared" ca="1" si="14"/>
        <v>-143.50785185185188</v>
      </c>
      <c r="I52" s="9">
        <f t="shared" ca="1" si="14"/>
        <v>121.39370370370374</v>
      </c>
      <c r="J52" s="9">
        <f t="shared" ca="1" si="14"/>
        <v>-2.257777777777779</v>
      </c>
      <c r="K52" s="9">
        <f t="shared" ca="1" si="14"/>
        <v>187.96524902767447</v>
      </c>
      <c r="L52" s="9">
        <f t="shared" ca="1" si="14"/>
        <v>-49.772022734180787</v>
      </c>
      <c r="M52">
        <f t="shared" ca="1" si="12"/>
        <v>55.389701646090529</v>
      </c>
      <c r="N52">
        <f t="shared" ca="1" si="13"/>
        <v>33.89787037037037</v>
      </c>
      <c r="O52" s="15"/>
    </row>
    <row r="53" spans="1:19" x14ac:dyDescent="0.25">
      <c r="A53" s="4">
        <f t="shared" si="7"/>
        <v>0.43269675925925927</v>
      </c>
      <c r="B53" s="3">
        <f>Params!D$29+HOUR(A53-Params!C$29)*3600+MINUTE(A53-Params!C$29)*60+SECOND(A53-Params!C$29)</f>
        <v>1553301385</v>
      </c>
      <c r="C53">
        <f t="shared" si="3"/>
        <v>2</v>
      </c>
      <c r="D53">
        <f t="shared" ca="1" si="8"/>
        <v>8</v>
      </c>
      <c r="E53">
        <f t="shared" ca="1" si="9"/>
        <v>59554.193333333329</v>
      </c>
      <c r="F53">
        <f t="shared" ca="1" si="10"/>
        <v>-50314.236666666664</v>
      </c>
      <c r="G53">
        <f t="shared" ca="1" si="11"/>
        <v>6502.4000000000005</v>
      </c>
      <c r="H53" s="9">
        <f t="shared" ca="1" si="14"/>
        <v>-143.50785185185188</v>
      </c>
      <c r="I53" s="9">
        <f t="shared" ca="1" si="14"/>
        <v>121.39370370370374</v>
      </c>
      <c r="J53" s="9">
        <f t="shared" ca="1" si="14"/>
        <v>-2.257777777777779</v>
      </c>
      <c r="K53" s="9">
        <f t="shared" ca="1" si="14"/>
        <v>187.96524902767447</v>
      </c>
      <c r="L53" s="9">
        <f t="shared" ca="1" si="14"/>
        <v>-49.772022734180787</v>
      </c>
      <c r="M53">
        <f t="shared" ca="1" si="12"/>
        <v>55.395231481481474</v>
      </c>
      <c r="N53">
        <f t="shared" ca="1" si="13"/>
        <v>33.886388888888888</v>
      </c>
      <c r="O53" s="15"/>
      <c r="P53" s="14"/>
      <c r="Q53" s="14"/>
      <c r="R53" s="14"/>
      <c r="S53" s="14"/>
    </row>
    <row r="54" spans="1:19" x14ac:dyDescent="0.25">
      <c r="A54" s="4">
        <f t="shared" si="7"/>
        <v>0.43275462962962963</v>
      </c>
      <c r="B54" s="3">
        <f>Params!D$29+HOUR(A54-Params!C$29)*3600+MINUTE(A54-Params!C$29)*60+SECOND(A54-Params!C$29)</f>
        <v>1553301390</v>
      </c>
      <c r="C54">
        <f t="shared" si="3"/>
        <v>2</v>
      </c>
      <c r="D54">
        <f t="shared" ca="1" si="8"/>
        <v>8</v>
      </c>
      <c r="E54">
        <f t="shared" ca="1" si="9"/>
        <v>58836.654074074075</v>
      </c>
      <c r="F54">
        <f t="shared" ca="1" si="10"/>
        <v>-49707.268148148149</v>
      </c>
      <c r="G54">
        <f t="shared" ca="1" si="11"/>
        <v>6491.1111111111113</v>
      </c>
      <c r="H54" s="9">
        <f t="shared" ca="1" si="14"/>
        <v>-143.50785185185188</v>
      </c>
      <c r="I54" s="9">
        <f t="shared" ca="1" si="14"/>
        <v>121.39370370370374</v>
      </c>
      <c r="J54" s="9">
        <f t="shared" ca="1" si="14"/>
        <v>-2.257777777777779</v>
      </c>
      <c r="K54" s="9">
        <f t="shared" ca="1" si="14"/>
        <v>187.96524902767447</v>
      </c>
      <c r="L54" s="9">
        <f t="shared" ca="1" si="14"/>
        <v>-49.772022734180787</v>
      </c>
      <c r="M54">
        <f t="shared" ca="1" si="12"/>
        <v>55.400761316872419</v>
      </c>
      <c r="N54">
        <f t="shared" ca="1" si="13"/>
        <v>33.874907407407406</v>
      </c>
      <c r="O54" s="15"/>
    </row>
    <row r="55" spans="1:19" x14ac:dyDescent="0.25">
      <c r="A55" s="4">
        <f t="shared" si="7"/>
        <v>0.43281249999999999</v>
      </c>
      <c r="B55" s="3">
        <f>Params!D$29+HOUR(A55-Params!C$29)*3600+MINUTE(A55-Params!C$29)*60+SECOND(A55-Params!C$29)</f>
        <v>1553301395</v>
      </c>
      <c r="C55">
        <f t="shared" si="3"/>
        <v>2</v>
      </c>
      <c r="D55">
        <f t="shared" ca="1" si="8"/>
        <v>8</v>
      </c>
      <c r="E55">
        <f t="shared" ca="1" si="9"/>
        <v>58119.114814814813</v>
      </c>
      <c r="F55">
        <f t="shared" ca="1" si="10"/>
        <v>-49100.299629629633</v>
      </c>
      <c r="G55">
        <f t="shared" ca="1" si="11"/>
        <v>6479.822222222223</v>
      </c>
      <c r="H55" s="9">
        <f t="shared" ca="1" si="14"/>
        <v>-143.50785185185188</v>
      </c>
      <c r="I55" s="9">
        <f t="shared" ca="1" si="14"/>
        <v>121.39370370370374</v>
      </c>
      <c r="J55" s="9">
        <f t="shared" ca="1" si="14"/>
        <v>-2.257777777777779</v>
      </c>
      <c r="K55" s="9">
        <f t="shared" ca="1" si="14"/>
        <v>187.96524902767447</v>
      </c>
      <c r="L55" s="9">
        <f t="shared" ca="1" si="14"/>
        <v>-49.772022734180787</v>
      </c>
      <c r="M55">
        <f t="shared" ca="1" si="12"/>
        <v>55.406291152263371</v>
      </c>
      <c r="N55">
        <f t="shared" ca="1" si="13"/>
        <v>33.863425925925924</v>
      </c>
    </row>
    <row r="56" spans="1:19" x14ac:dyDescent="0.25">
      <c r="A56" s="4">
        <f t="shared" si="7"/>
        <v>0.43287037037037041</v>
      </c>
      <c r="B56" s="3">
        <f>Params!D$29+HOUR(A56-Params!C$29)*3600+MINUTE(A56-Params!C$29)*60+SECOND(A56-Params!C$29)</f>
        <v>1553301400</v>
      </c>
      <c r="C56">
        <f t="shared" si="3"/>
        <v>2</v>
      </c>
      <c r="D56">
        <f t="shared" ca="1" si="8"/>
        <v>8</v>
      </c>
      <c r="E56">
        <f t="shared" ca="1" si="9"/>
        <v>57401.575555555552</v>
      </c>
      <c r="F56">
        <f t="shared" ca="1" si="10"/>
        <v>-48493.331111111111</v>
      </c>
      <c r="G56">
        <f t="shared" ca="1" si="11"/>
        <v>6468.5333333333338</v>
      </c>
      <c r="H56" s="9">
        <f t="shared" ca="1" si="14"/>
        <v>-143.50785185185188</v>
      </c>
      <c r="I56" s="9">
        <f t="shared" ca="1" si="14"/>
        <v>121.39370370370374</v>
      </c>
      <c r="J56" s="9">
        <f t="shared" ca="1" si="14"/>
        <v>-2.257777777777779</v>
      </c>
      <c r="K56" s="9">
        <f t="shared" ca="1" si="14"/>
        <v>187.96524902767447</v>
      </c>
      <c r="L56" s="9">
        <f t="shared" ca="1" si="14"/>
        <v>-49.772022734180787</v>
      </c>
      <c r="M56">
        <f t="shared" ca="1" si="12"/>
        <v>55.411820987654316</v>
      </c>
      <c r="N56">
        <f t="shared" ca="1" si="13"/>
        <v>33.851944444444442</v>
      </c>
    </row>
    <row r="57" spans="1:19" x14ac:dyDescent="0.25">
      <c r="A57" s="4">
        <f t="shared" si="7"/>
        <v>0.43292824074074071</v>
      </c>
      <c r="B57" s="3">
        <f>Params!D$29+HOUR(A57-Params!C$29)*3600+MINUTE(A57-Params!C$29)*60+SECOND(A57-Params!C$29)</f>
        <v>1553301405</v>
      </c>
      <c r="C57">
        <f t="shared" si="3"/>
        <v>2</v>
      </c>
      <c r="D57">
        <f t="shared" ca="1" si="8"/>
        <v>8</v>
      </c>
      <c r="E57">
        <f t="shared" ca="1" si="9"/>
        <v>56684.036296296297</v>
      </c>
      <c r="F57">
        <f t="shared" ca="1" si="10"/>
        <v>-47886.362592592588</v>
      </c>
      <c r="G57">
        <f t="shared" ca="1" si="11"/>
        <v>6457.2444444444445</v>
      </c>
      <c r="H57" s="9">
        <f t="shared" ca="1" si="14"/>
        <v>-143.50785185185188</v>
      </c>
      <c r="I57" s="9">
        <f t="shared" ca="1" si="14"/>
        <v>121.39370370370374</v>
      </c>
      <c r="J57" s="9">
        <f t="shared" ca="1" si="14"/>
        <v>-2.257777777777779</v>
      </c>
      <c r="K57" s="9">
        <f t="shared" ca="1" si="14"/>
        <v>187.96524902767447</v>
      </c>
      <c r="L57" s="9">
        <f t="shared" ca="1" si="14"/>
        <v>-49.772022734180787</v>
      </c>
      <c r="M57">
        <f t="shared" ca="1" si="12"/>
        <v>55.417350823045261</v>
      </c>
      <c r="N57">
        <f t="shared" ca="1" si="13"/>
        <v>33.840462962962967</v>
      </c>
    </row>
    <row r="58" spans="1:19" x14ac:dyDescent="0.25">
      <c r="A58" s="4">
        <f t="shared" si="7"/>
        <v>0.43298611111111113</v>
      </c>
      <c r="B58" s="3">
        <f>Params!D$29+HOUR(A58-Params!C$29)*3600+MINUTE(A58-Params!C$29)*60+SECOND(A58-Params!C$29)</f>
        <v>1553301410</v>
      </c>
      <c r="C58">
        <f t="shared" si="3"/>
        <v>2</v>
      </c>
      <c r="D58">
        <f t="shared" ca="1" si="8"/>
        <v>8</v>
      </c>
      <c r="E58">
        <f t="shared" ca="1" si="9"/>
        <v>55966.497037037036</v>
      </c>
      <c r="F58">
        <f t="shared" ca="1" si="10"/>
        <v>-47279.394074074073</v>
      </c>
      <c r="G58">
        <f t="shared" ca="1" si="11"/>
        <v>6445.9555555555562</v>
      </c>
      <c r="H58" s="9">
        <f t="shared" ca="1" si="14"/>
        <v>-143.50785185185188</v>
      </c>
      <c r="I58" s="9">
        <f t="shared" ca="1" si="14"/>
        <v>121.39370370370374</v>
      </c>
      <c r="J58" s="9">
        <f t="shared" ca="1" si="14"/>
        <v>-2.257777777777779</v>
      </c>
      <c r="K58" s="9">
        <f t="shared" ca="1" si="14"/>
        <v>187.96524902767447</v>
      </c>
      <c r="L58" s="9">
        <f t="shared" ca="1" si="14"/>
        <v>-49.772022734180787</v>
      </c>
      <c r="M58">
        <f t="shared" ca="1" si="12"/>
        <v>55.422880658436206</v>
      </c>
      <c r="N58">
        <f t="shared" ca="1" si="13"/>
        <v>33.828981481481485</v>
      </c>
    </row>
    <row r="59" spans="1:19" x14ac:dyDescent="0.25">
      <c r="A59" s="4">
        <f t="shared" si="7"/>
        <v>0.43304398148148149</v>
      </c>
      <c r="B59" s="3">
        <f>Params!D$29+HOUR(A59-Params!C$29)*3600+MINUTE(A59-Params!C$29)*60+SECOND(A59-Params!C$29)</f>
        <v>1553301415</v>
      </c>
      <c r="C59">
        <f t="shared" si="3"/>
        <v>2</v>
      </c>
      <c r="D59">
        <f t="shared" ca="1" si="8"/>
        <v>8</v>
      </c>
      <c r="E59">
        <f t="shared" ca="1" si="9"/>
        <v>55248.957777777774</v>
      </c>
      <c r="F59">
        <f t="shared" ca="1" si="10"/>
        <v>-46672.425555555557</v>
      </c>
      <c r="G59">
        <f t="shared" ca="1" si="11"/>
        <v>6434.666666666667</v>
      </c>
      <c r="H59" s="9">
        <f t="shared" ca="1" si="14"/>
        <v>-143.50785185185188</v>
      </c>
      <c r="I59" s="9">
        <f t="shared" ca="1" si="14"/>
        <v>121.39370370370374</v>
      </c>
      <c r="J59" s="9">
        <f t="shared" ca="1" si="14"/>
        <v>-2.257777777777779</v>
      </c>
      <c r="K59" s="9">
        <f t="shared" ca="1" si="14"/>
        <v>187.96524902767447</v>
      </c>
      <c r="L59" s="9">
        <f t="shared" ca="1" si="14"/>
        <v>-49.772022734180787</v>
      </c>
      <c r="M59">
        <f t="shared" ca="1" si="12"/>
        <v>55.428410493827151</v>
      </c>
      <c r="N59">
        <f t="shared" ca="1" si="13"/>
        <v>33.817500000000003</v>
      </c>
    </row>
    <row r="60" spans="1:19" x14ac:dyDescent="0.25">
      <c r="A60" s="4">
        <f t="shared" si="7"/>
        <v>0.43310185185185185</v>
      </c>
      <c r="B60" s="3">
        <f>Params!D$29+HOUR(A60-Params!C$29)*3600+MINUTE(A60-Params!C$29)*60+SECOND(A60-Params!C$29)</f>
        <v>1553301420</v>
      </c>
      <c r="C60">
        <f t="shared" si="3"/>
        <v>2</v>
      </c>
      <c r="D60">
        <f t="shared" ca="1" si="8"/>
        <v>8</v>
      </c>
      <c r="E60">
        <f t="shared" ca="1" si="9"/>
        <v>54531.41851851852</v>
      </c>
      <c r="F60">
        <f t="shared" ca="1" si="10"/>
        <v>-46065.457037037035</v>
      </c>
      <c r="G60">
        <f t="shared" ca="1" si="11"/>
        <v>6423.3777777777777</v>
      </c>
      <c r="H60" s="9">
        <f t="shared" ca="1" si="14"/>
        <v>-143.50785185185188</v>
      </c>
      <c r="I60" s="9">
        <f t="shared" ca="1" si="14"/>
        <v>121.39370370370374</v>
      </c>
      <c r="J60" s="9">
        <f t="shared" ca="1" si="14"/>
        <v>-2.257777777777779</v>
      </c>
      <c r="K60" s="9">
        <f t="shared" ca="1" si="14"/>
        <v>187.96524902767447</v>
      </c>
      <c r="L60" s="9">
        <f t="shared" ca="1" si="14"/>
        <v>-49.772022734180787</v>
      </c>
      <c r="M60">
        <f t="shared" ca="1" si="12"/>
        <v>55.433940329218103</v>
      </c>
      <c r="N60">
        <f t="shared" ca="1" si="13"/>
        <v>33.80601851851852</v>
      </c>
    </row>
    <row r="61" spans="1:19" x14ac:dyDescent="0.25">
      <c r="A61" s="4">
        <f t="shared" si="7"/>
        <v>0.43315972222222227</v>
      </c>
      <c r="B61" s="3">
        <f>Params!D$29+HOUR(A61-Params!C$29)*3600+MINUTE(A61-Params!C$29)*60+SECOND(A61-Params!C$29)</f>
        <v>1553301425</v>
      </c>
      <c r="C61">
        <f t="shared" si="3"/>
        <v>2</v>
      </c>
      <c r="D61">
        <f t="shared" ca="1" si="8"/>
        <v>8</v>
      </c>
      <c r="E61">
        <f t="shared" ca="1" si="9"/>
        <v>53813.879259259258</v>
      </c>
      <c r="F61">
        <f t="shared" ca="1" si="10"/>
        <v>-45458.488518518512</v>
      </c>
      <c r="G61">
        <f t="shared" ca="1" si="11"/>
        <v>6412.0888888888894</v>
      </c>
      <c r="H61" s="9">
        <f t="shared" ca="1" si="14"/>
        <v>-143.50785185185188</v>
      </c>
      <c r="I61" s="9">
        <f t="shared" ca="1" si="14"/>
        <v>121.39370370370374</v>
      </c>
      <c r="J61" s="9">
        <f t="shared" ca="1" si="14"/>
        <v>-2.257777777777779</v>
      </c>
      <c r="K61" s="9">
        <f t="shared" ca="1" si="14"/>
        <v>187.96524902767447</v>
      </c>
      <c r="L61" s="9">
        <f t="shared" ca="1" si="14"/>
        <v>-49.772022734180787</v>
      </c>
      <c r="M61">
        <f t="shared" ca="1" si="12"/>
        <v>55.439470164609048</v>
      </c>
      <c r="N61">
        <f t="shared" ca="1" si="13"/>
        <v>33.794537037037038</v>
      </c>
    </row>
    <row r="62" spans="1:19" x14ac:dyDescent="0.25">
      <c r="A62" s="4">
        <f t="shared" si="7"/>
        <v>0.43321759259259257</v>
      </c>
      <c r="B62" s="3">
        <f>Params!D$29+HOUR(A62-Params!C$29)*3600+MINUTE(A62-Params!C$29)*60+SECOND(A62-Params!C$29)</f>
        <v>1553301430</v>
      </c>
      <c r="C62">
        <f t="shared" si="3"/>
        <v>3</v>
      </c>
      <c r="D62">
        <f t="shared" ca="1" si="8"/>
        <v>62</v>
      </c>
      <c r="E62">
        <f t="shared" ca="1" si="9"/>
        <v>53096.34</v>
      </c>
      <c r="F62">
        <f t="shared" ca="1" si="10"/>
        <v>-44851.519999999997</v>
      </c>
      <c r="G62">
        <f t="shared" ca="1" si="11"/>
        <v>6400.8</v>
      </c>
      <c r="H62" s="9">
        <f t="shared" ca="1" si="14"/>
        <v>-134.42042569468353</v>
      </c>
      <c r="I62" s="9">
        <f t="shared" ca="1" si="14"/>
        <v>113.5477218713924</v>
      </c>
      <c r="J62" s="9">
        <f t="shared" ca="1" si="14"/>
        <v>0</v>
      </c>
      <c r="K62" s="9">
        <f t="shared" ca="1" si="14"/>
        <v>175.96004087895358</v>
      </c>
      <c r="L62" s="9">
        <f t="shared" ca="1" si="14"/>
        <v>-49.81152627164154</v>
      </c>
      <c r="M62">
        <f t="shared" ca="1" si="12"/>
        <v>55.444999999999993</v>
      </c>
      <c r="N62">
        <f t="shared" ca="1" si="13"/>
        <v>33.783055555555556</v>
      </c>
    </row>
    <row r="63" spans="1:19" x14ac:dyDescent="0.25">
      <c r="A63" s="4">
        <f t="shared" si="7"/>
        <v>0.43327546296296293</v>
      </c>
      <c r="B63" s="3">
        <f>Params!D$29+HOUR(A63-Params!C$29)*3600+MINUTE(A63-Params!C$29)*60+SECOND(A63-Params!C$29)</f>
        <v>1553301435</v>
      </c>
      <c r="C63">
        <f t="shared" si="3"/>
        <v>3</v>
      </c>
      <c r="D63">
        <f t="shared" ca="1" si="8"/>
        <v>62</v>
      </c>
      <c r="E63">
        <f t="shared" ca="1" si="9"/>
        <v>52424.23787152658</v>
      </c>
      <c r="F63">
        <f t="shared" ca="1" si="10"/>
        <v>-44283.781390643038</v>
      </c>
      <c r="G63">
        <f t="shared" ca="1" si="11"/>
        <v>6400.8</v>
      </c>
      <c r="H63" s="9">
        <f t="shared" ca="1" si="14"/>
        <v>-134.42042569468353</v>
      </c>
      <c r="I63" s="9">
        <f t="shared" ca="1" si="14"/>
        <v>113.5477218713924</v>
      </c>
      <c r="J63" s="9">
        <f t="shared" ca="1" si="14"/>
        <v>0</v>
      </c>
      <c r="K63" s="9">
        <f t="shared" ca="1" si="14"/>
        <v>175.96004087895358</v>
      </c>
      <c r="L63" s="9">
        <f t="shared" ca="1" si="14"/>
        <v>-49.81152627164154</v>
      </c>
      <c r="M63">
        <f t="shared" ca="1" si="12"/>
        <v>55.450126582278472</v>
      </c>
      <c r="N63">
        <f t="shared" ca="1" si="13"/>
        <v>33.772299578059069</v>
      </c>
    </row>
    <row r="64" spans="1:19" x14ac:dyDescent="0.25">
      <c r="A64" s="4">
        <f t="shared" si="7"/>
        <v>0.43333333333333335</v>
      </c>
      <c r="B64" s="3">
        <f>Params!D$29+HOUR(A64-Params!C$29)*3600+MINUTE(A64-Params!C$29)*60+SECOND(A64-Params!C$29)</f>
        <v>1553301440</v>
      </c>
      <c r="C64">
        <f t="shared" si="3"/>
        <v>3</v>
      </c>
      <c r="D64">
        <f t="shared" ca="1" si="8"/>
        <v>62</v>
      </c>
      <c r="E64">
        <f t="shared" ca="1" si="9"/>
        <v>51752.135743053164</v>
      </c>
      <c r="F64">
        <f t="shared" ca="1" si="10"/>
        <v>-43716.042781286073</v>
      </c>
      <c r="G64">
        <f t="shared" ca="1" si="11"/>
        <v>6400.8</v>
      </c>
      <c r="H64" s="9">
        <f t="shared" ca="1" si="14"/>
        <v>-134.42042569468353</v>
      </c>
      <c r="I64" s="9">
        <f t="shared" ca="1" si="14"/>
        <v>113.5477218713924</v>
      </c>
      <c r="J64" s="9">
        <f t="shared" ca="1" si="14"/>
        <v>0</v>
      </c>
      <c r="K64" s="9">
        <f t="shared" ca="1" si="14"/>
        <v>175.96004087895358</v>
      </c>
      <c r="L64" s="9">
        <f t="shared" ca="1" si="14"/>
        <v>-49.81152627164154</v>
      </c>
      <c r="M64">
        <f t="shared" ca="1" si="12"/>
        <v>55.455253164556957</v>
      </c>
      <c r="N64">
        <f t="shared" ca="1" si="13"/>
        <v>33.76154360056259</v>
      </c>
    </row>
    <row r="65" spans="1:15" x14ac:dyDescent="0.25">
      <c r="A65" s="4">
        <f t="shared" si="7"/>
        <v>0.43339120370370371</v>
      </c>
      <c r="B65" s="3">
        <f>Params!D$29+HOUR(A65-Params!C$29)*3600+MINUTE(A65-Params!C$29)*60+SECOND(A65-Params!C$29)</f>
        <v>1553301445</v>
      </c>
      <c r="C65">
        <f t="shared" si="3"/>
        <v>3</v>
      </c>
      <c r="D65">
        <f t="shared" ca="1" si="8"/>
        <v>62</v>
      </c>
      <c r="E65">
        <f t="shared" ca="1" si="9"/>
        <v>51080.033614579741</v>
      </c>
      <c r="F65">
        <f t="shared" ca="1" si="10"/>
        <v>-43148.304171929114</v>
      </c>
      <c r="G65">
        <f t="shared" ca="1" si="11"/>
        <v>6400.8</v>
      </c>
      <c r="H65" s="9">
        <f t="shared" ca="1" si="14"/>
        <v>-134.42042569468353</v>
      </c>
      <c r="I65" s="9">
        <f t="shared" ca="1" si="14"/>
        <v>113.5477218713924</v>
      </c>
      <c r="J65" s="9">
        <f t="shared" ca="1" si="14"/>
        <v>0</v>
      </c>
      <c r="K65" s="9">
        <f t="shared" ca="1" si="14"/>
        <v>175.96004087895358</v>
      </c>
      <c r="L65" s="9">
        <f t="shared" ca="1" si="14"/>
        <v>-49.81152627164154</v>
      </c>
      <c r="M65">
        <f t="shared" ca="1" si="12"/>
        <v>55.460379746835436</v>
      </c>
      <c r="N65">
        <f t="shared" ca="1" si="13"/>
        <v>33.750787623066103</v>
      </c>
    </row>
    <row r="66" spans="1:15" x14ac:dyDescent="0.25">
      <c r="A66" s="4">
        <f t="shared" si="7"/>
        <v>0.43344907407407413</v>
      </c>
      <c r="B66" s="3">
        <f>Params!D$29+HOUR(A66-Params!C$29)*3600+MINUTE(A66-Params!C$29)*60+SECOND(A66-Params!C$29)</f>
        <v>1553301450</v>
      </c>
      <c r="C66">
        <f t="shared" si="3"/>
        <v>3</v>
      </c>
      <c r="D66">
        <f t="shared" ca="1" si="8"/>
        <v>62</v>
      </c>
      <c r="E66">
        <f t="shared" ca="1" si="9"/>
        <v>50407.931486106325</v>
      </c>
      <c r="F66">
        <f t="shared" ca="1" si="10"/>
        <v>-42580.565562572148</v>
      </c>
      <c r="G66">
        <f t="shared" ca="1" si="11"/>
        <v>6400.8</v>
      </c>
      <c r="H66" s="9">
        <f t="shared" ca="1" si="14"/>
        <v>-134.42042569468353</v>
      </c>
      <c r="I66" s="9">
        <f t="shared" ca="1" si="14"/>
        <v>113.5477218713924</v>
      </c>
      <c r="J66" s="9">
        <f t="shared" ca="1" si="14"/>
        <v>0</v>
      </c>
      <c r="K66" s="9">
        <f t="shared" ca="1" si="14"/>
        <v>175.96004087895358</v>
      </c>
      <c r="L66" s="9">
        <f t="shared" ca="1" si="14"/>
        <v>-49.81152627164154</v>
      </c>
      <c r="M66">
        <f t="shared" ca="1" si="12"/>
        <v>55.465506329113914</v>
      </c>
      <c r="N66">
        <f t="shared" ca="1" si="13"/>
        <v>33.740031645569623</v>
      </c>
    </row>
    <row r="67" spans="1:15" x14ac:dyDescent="0.25">
      <c r="A67" s="4">
        <f t="shared" si="7"/>
        <v>0.43350694444444443</v>
      </c>
      <c r="B67" s="3">
        <f>Params!D$29+HOUR(A67-Params!C$29)*3600+MINUTE(A67-Params!C$29)*60+SECOND(A67-Params!C$29)</f>
        <v>1553301455</v>
      </c>
      <c r="C67">
        <f t="shared" si="3"/>
        <v>3</v>
      </c>
      <c r="D67">
        <f t="shared" ca="1" si="8"/>
        <v>62</v>
      </c>
      <c r="E67">
        <f t="shared" ca="1" si="9"/>
        <v>49735.829357632909</v>
      </c>
      <c r="F67">
        <f t="shared" ca="1" si="10"/>
        <v>-42012.82695321519</v>
      </c>
      <c r="G67">
        <f t="shared" ca="1" si="11"/>
        <v>6400.8</v>
      </c>
      <c r="H67" s="9">
        <f t="shared" ca="1" si="14"/>
        <v>-134.42042569468353</v>
      </c>
      <c r="I67" s="9">
        <f t="shared" ca="1" si="14"/>
        <v>113.5477218713924</v>
      </c>
      <c r="J67" s="9">
        <f t="shared" ca="1" si="14"/>
        <v>0</v>
      </c>
      <c r="K67" s="9">
        <f t="shared" ca="1" si="14"/>
        <v>175.96004087895358</v>
      </c>
      <c r="L67" s="9">
        <f t="shared" ca="1" si="14"/>
        <v>-49.81152627164154</v>
      </c>
      <c r="M67">
        <f t="shared" ca="1" si="12"/>
        <v>55.4706329113924</v>
      </c>
      <c r="N67">
        <f t="shared" ca="1" si="13"/>
        <v>33.729275668073136</v>
      </c>
      <c r="O67" s="12"/>
    </row>
    <row r="68" spans="1:15" x14ac:dyDescent="0.25">
      <c r="A68" s="4">
        <f t="shared" si="7"/>
        <v>0.43356481481481479</v>
      </c>
      <c r="B68" s="3">
        <f>Params!D$29+HOUR(A68-Params!C$29)*3600+MINUTE(A68-Params!C$29)*60+SECOND(A68-Params!C$29)</f>
        <v>1553301460</v>
      </c>
      <c r="C68">
        <f t="shared" si="3"/>
        <v>3</v>
      </c>
      <c r="D68">
        <f t="shared" ca="1" si="8"/>
        <v>62</v>
      </c>
      <c r="E68">
        <f t="shared" ca="1" si="9"/>
        <v>49063.727229159493</v>
      </c>
      <c r="F68">
        <f t="shared" ca="1" si="10"/>
        <v>-41445.088343858224</v>
      </c>
      <c r="G68">
        <f t="shared" ca="1" si="11"/>
        <v>6400.8</v>
      </c>
      <c r="H68" s="9">
        <f t="shared" ca="1" si="14"/>
        <v>-134.42042569468353</v>
      </c>
      <c r="I68" s="9">
        <f t="shared" ca="1" si="14"/>
        <v>113.5477218713924</v>
      </c>
      <c r="J68" s="9">
        <f t="shared" ca="1" si="14"/>
        <v>0</v>
      </c>
      <c r="K68" s="9">
        <f t="shared" ca="1" si="14"/>
        <v>175.96004087895358</v>
      </c>
      <c r="L68" s="9">
        <f t="shared" ca="1" si="14"/>
        <v>-49.81152627164154</v>
      </c>
      <c r="M68">
        <f t="shared" ca="1" si="12"/>
        <v>55.475759493670878</v>
      </c>
      <c r="N68">
        <f t="shared" ca="1" si="13"/>
        <v>33.718519690576656</v>
      </c>
      <c r="O68" s="12"/>
    </row>
    <row r="69" spans="1:15" x14ac:dyDescent="0.25">
      <c r="A69" s="4">
        <f t="shared" si="7"/>
        <v>0.43362268518518521</v>
      </c>
      <c r="B69" s="3">
        <f>Params!D$29+HOUR(A69-Params!C$29)*3600+MINUTE(A69-Params!C$29)*60+SECOND(A69-Params!C$29)</f>
        <v>1553301465</v>
      </c>
      <c r="C69">
        <f t="shared" si="3"/>
        <v>3</v>
      </c>
      <c r="D69">
        <f t="shared" ca="1" si="8"/>
        <v>62</v>
      </c>
      <c r="E69">
        <f t="shared" ca="1" si="9"/>
        <v>48391.625100686069</v>
      </c>
      <c r="F69">
        <f t="shared" ca="1" si="10"/>
        <v>-40877.349734501266</v>
      </c>
      <c r="G69">
        <f t="shared" ca="1" si="11"/>
        <v>6400.8</v>
      </c>
      <c r="H69" s="9">
        <f t="shared" ca="1" si="14"/>
        <v>-134.42042569468353</v>
      </c>
      <c r="I69" s="9">
        <f t="shared" ca="1" si="14"/>
        <v>113.5477218713924</v>
      </c>
      <c r="J69" s="9">
        <f t="shared" ca="1" si="14"/>
        <v>0</v>
      </c>
      <c r="K69" s="9">
        <f t="shared" ca="1" si="14"/>
        <v>175.96004087895358</v>
      </c>
      <c r="L69" s="9">
        <f t="shared" ca="1" si="14"/>
        <v>-49.81152627164154</v>
      </c>
      <c r="M69">
        <f t="shared" ca="1" si="12"/>
        <v>55.480886075949364</v>
      </c>
      <c r="N69">
        <f t="shared" ca="1" si="13"/>
        <v>33.707763713080169</v>
      </c>
      <c r="O69" s="12"/>
    </row>
    <row r="70" spans="1:15" x14ac:dyDescent="0.25">
      <c r="A70" s="4">
        <f t="shared" si="7"/>
        <v>0.43368055555555557</v>
      </c>
      <c r="B70" s="3">
        <f>Params!D$29+HOUR(A70-Params!C$29)*3600+MINUTE(A70-Params!C$29)*60+SECOND(A70-Params!C$29)</f>
        <v>1553301470</v>
      </c>
      <c r="C70">
        <f t="shared" si="3"/>
        <v>3</v>
      </c>
      <c r="D70">
        <f t="shared" ca="1" si="8"/>
        <v>62</v>
      </c>
      <c r="E70">
        <f t="shared" ca="1" si="9"/>
        <v>47719.522972212653</v>
      </c>
      <c r="F70">
        <f t="shared" ca="1" si="10"/>
        <v>-40309.6111251443</v>
      </c>
      <c r="G70">
        <f t="shared" ca="1" si="11"/>
        <v>6400.8</v>
      </c>
      <c r="H70" s="9">
        <f t="shared" ca="1" si="14"/>
        <v>-134.42042569468353</v>
      </c>
      <c r="I70" s="9">
        <f t="shared" ca="1" si="14"/>
        <v>113.5477218713924</v>
      </c>
      <c r="J70" s="9">
        <f t="shared" ca="1" si="14"/>
        <v>0</v>
      </c>
      <c r="K70" s="9">
        <f t="shared" ca="1" si="14"/>
        <v>175.96004087895358</v>
      </c>
      <c r="L70" s="9">
        <f t="shared" ca="1" si="14"/>
        <v>-49.81152627164154</v>
      </c>
      <c r="M70">
        <f t="shared" ca="1" si="12"/>
        <v>55.486012658227843</v>
      </c>
      <c r="N70">
        <f t="shared" ca="1" si="13"/>
        <v>33.697007735583682</v>
      </c>
      <c r="O70" s="12"/>
    </row>
    <row r="71" spans="1:15" x14ac:dyDescent="0.25">
      <c r="A71" s="4">
        <f t="shared" si="7"/>
        <v>0.43373842592592587</v>
      </c>
      <c r="B71" s="3">
        <f>Params!D$29+HOUR(A71-Params!C$29)*3600+MINUTE(A71-Params!C$29)*60+SECOND(A71-Params!C$29)</f>
        <v>1553301475</v>
      </c>
      <c r="C71">
        <f t="shared" si="3"/>
        <v>3</v>
      </c>
      <c r="D71">
        <f t="shared" ca="1" si="8"/>
        <v>62</v>
      </c>
      <c r="E71">
        <f t="shared" ca="1" si="9"/>
        <v>47047.420843739237</v>
      </c>
      <c r="F71">
        <f t="shared" ca="1" si="10"/>
        <v>-39741.872515787341</v>
      </c>
      <c r="G71">
        <f t="shared" ca="1" si="11"/>
        <v>6400.8</v>
      </c>
      <c r="H71" s="9">
        <f t="shared" ca="1" si="14"/>
        <v>-134.42042569468353</v>
      </c>
      <c r="I71" s="9">
        <f t="shared" ca="1" si="14"/>
        <v>113.5477218713924</v>
      </c>
      <c r="J71" s="9">
        <f t="shared" ca="1" si="14"/>
        <v>0</v>
      </c>
      <c r="K71" s="9">
        <f t="shared" ca="1" si="14"/>
        <v>175.96004087895358</v>
      </c>
      <c r="L71" s="9">
        <f t="shared" ca="1" si="14"/>
        <v>-49.81152627164154</v>
      </c>
      <c r="M71">
        <f t="shared" ca="1" si="12"/>
        <v>55.491139240506321</v>
      </c>
      <c r="N71">
        <f t="shared" ca="1" si="13"/>
        <v>33.686251758087202</v>
      </c>
    </row>
    <row r="72" spans="1:15" x14ac:dyDescent="0.25">
      <c r="A72" s="4">
        <f t="shared" si="7"/>
        <v>0.43379629629629629</v>
      </c>
      <c r="B72" s="3">
        <f>Params!D$29+HOUR(A72-Params!C$29)*3600+MINUTE(A72-Params!C$29)*60+SECOND(A72-Params!C$29)</f>
        <v>1553301480</v>
      </c>
      <c r="C72">
        <f t="shared" si="3"/>
        <v>3</v>
      </c>
      <c r="D72">
        <f t="shared" ca="1" si="8"/>
        <v>62</v>
      </c>
      <c r="E72">
        <f t="shared" ca="1" si="9"/>
        <v>46375.318715265821</v>
      </c>
      <c r="F72">
        <f t="shared" ca="1" si="10"/>
        <v>-39174.133906430376</v>
      </c>
      <c r="G72">
        <f t="shared" ca="1" si="11"/>
        <v>6400.8</v>
      </c>
      <c r="H72" s="9">
        <f t="shared" ca="1" si="14"/>
        <v>-134.42042569468353</v>
      </c>
      <c r="I72" s="9">
        <f t="shared" ca="1" si="14"/>
        <v>113.5477218713924</v>
      </c>
      <c r="J72" s="9">
        <f t="shared" ca="1" si="14"/>
        <v>0</v>
      </c>
      <c r="K72" s="9">
        <f t="shared" ca="1" si="14"/>
        <v>175.96004087895358</v>
      </c>
      <c r="L72" s="9">
        <f t="shared" ca="1" si="14"/>
        <v>-49.81152627164154</v>
      </c>
      <c r="M72">
        <f t="shared" ca="1" si="12"/>
        <v>55.496265822784807</v>
      </c>
      <c r="N72">
        <f t="shared" ca="1" si="13"/>
        <v>33.675495780590715</v>
      </c>
    </row>
    <row r="73" spans="1:15" x14ac:dyDescent="0.25">
      <c r="A73" s="4">
        <f t="shared" si="7"/>
        <v>0.43385416666666665</v>
      </c>
      <c r="B73" s="3">
        <f>Params!D$29+HOUR(A73-Params!C$29)*3600+MINUTE(A73-Params!C$29)*60+SECOND(A73-Params!C$29)</f>
        <v>1553301485</v>
      </c>
      <c r="C73">
        <f t="shared" ref="C73:C136" si="15">_xlfn.IFNA(VLOOKUP(A73,A$2:D$4,4,FALSE),C72)</f>
        <v>3</v>
      </c>
      <c r="D73">
        <f t="shared" ca="1" si="8"/>
        <v>62</v>
      </c>
      <c r="E73">
        <f t="shared" ca="1" si="9"/>
        <v>45703.216586792405</v>
      </c>
      <c r="F73">
        <f t="shared" ca="1" si="10"/>
        <v>-38606.395297073417</v>
      </c>
      <c r="G73">
        <f t="shared" ca="1" si="11"/>
        <v>6400.8</v>
      </c>
      <c r="H73" s="9">
        <f t="shared" ca="1" si="14"/>
        <v>-134.42042569468353</v>
      </c>
      <c r="I73" s="9">
        <f t="shared" ca="1" si="14"/>
        <v>113.5477218713924</v>
      </c>
      <c r="J73" s="9">
        <f t="shared" ca="1" si="14"/>
        <v>0</v>
      </c>
      <c r="K73" s="9">
        <f t="shared" ca="1" si="14"/>
        <v>175.96004087895358</v>
      </c>
      <c r="L73" s="9">
        <f t="shared" ca="1" si="14"/>
        <v>-49.81152627164154</v>
      </c>
      <c r="M73">
        <f t="shared" ca="1" si="12"/>
        <v>55.501392405063285</v>
      </c>
      <c r="N73">
        <f t="shared" ca="1" si="13"/>
        <v>33.664739803094236</v>
      </c>
    </row>
    <row r="74" spans="1:15" x14ac:dyDescent="0.25">
      <c r="A74" s="4">
        <f t="shared" ref="A74:A137" si="16">TIME(HOUR(A73),MINUTE(A73),SECOND(A73)+5)</f>
        <v>0.43391203703703707</v>
      </c>
      <c r="B74" s="3">
        <f>Params!D$29+HOUR(A74-Params!C$29)*3600+MINUTE(A74-Params!C$29)*60+SECOND(A74-Params!C$29)</f>
        <v>1553301490</v>
      </c>
      <c r="C74">
        <f t="shared" si="15"/>
        <v>3</v>
      </c>
      <c r="D74">
        <f t="shared" ref="D74:D137" ca="1" si="17">IF(A74=INDIRECT("A"&amp;C74),ROW(),D73)</f>
        <v>62</v>
      </c>
      <c r="E74">
        <f t="shared" ref="E74:E137" ca="1" si="18">INDIRECT("E$"&amp;C74)+INDIRECT("H$"&amp;C74)*($B74-INDIRECT("B$"&amp;D74))</f>
        <v>45031.114458318982</v>
      </c>
      <c r="F74">
        <f t="shared" ref="F74:F137" ca="1" si="19">INDIRECT("F$"&amp;C74)+INDIRECT("I$"&amp;C74)*($B74-INDIRECT("B$"&amp;D74))</f>
        <v>-38038.656687716451</v>
      </c>
      <c r="G74">
        <f t="shared" ref="G74:G137" ca="1" si="20">INDIRECT("G$"&amp;C74)+INDIRECT("J$"&amp;C74)*($B74-INDIRECT("B$"&amp;D74))</f>
        <v>6400.8</v>
      </c>
      <c r="H74" s="9">
        <f t="shared" ca="1" si="14"/>
        <v>-134.42042569468353</v>
      </c>
      <c r="I74" s="9">
        <f t="shared" ca="1" si="14"/>
        <v>113.5477218713924</v>
      </c>
      <c r="J74" s="9">
        <f t="shared" ca="1" si="14"/>
        <v>0</v>
      </c>
      <c r="K74" s="9">
        <f t="shared" ca="1" si="14"/>
        <v>175.96004087895358</v>
      </c>
      <c r="L74" s="9">
        <f t="shared" ca="1" si="14"/>
        <v>-49.81152627164154</v>
      </c>
      <c r="M74">
        <f t="shared" ref="M74:M137" ca="1" si="21">INDIRECT("M$"&amp;C74)+INDIRECT("O$"&amp;C74)*($B74-INDIRECT("B$"&amp;D74))</f>
        <v>55.506518987341764</v>
      </c>
      <c r="N74">
        <f t="shared" ref="N74:N137" ca="1" si="22">INDIRECT("N$"&amp;C74)+INDIRECT("P$"&amp;C74)*($B74-INDIRECT("B$"&amp;D74))</f>
        <v>33.653983825597749</v>
      </c>
    </row>
    <row r="75" spans="1:15" x14ac:dyDescent="0.25">
      <c r="A75" s="4">
        <f t="shared" si="16"/>
        <v>0.43396990740740743</v>
      </c>
      <c r="B75" s="3">
        <f>Params!D$29+HOUR(A75-Params!C$29)*3600+MINUTE(A75-Params!C$29)*60+SECOND(A75-Params!C$29)</f>
        <v>1553301495</v>
      </c>
      <c r="C75">
        <f t="shared" si="15"/>
        <v>3</v>
      </c>
      <c r="D75">
        <f t="shared" ca="1" si="17"/>
        <v>62</v>
      </c>
      <c r="E75">
        <f t="shared" ca="1" si="18"/>
        <v>44359.012329845566</v>
      </c>
      <c r="F75">
        <f t="shared" ca="1" si="19"/>
        <v>-37470.918078359493</v>
      </c>
      <c r="G75">
        <f t="shared" ca="1" si="20"/>
        <v>6400.8</v>
      </c>
      <c r="H75" s="9">
        <f t="shared" ca="1" si="14"/>
        <v>-134.42042569468353</v>
      </c>
      <c r="I75" s="9">
        <f t="shared" ca="1" si="14"/>
        <v>113.5477218713924</v>
      </c>
      <c r="J75" s="9">
        <f t="shared" ca="1" si="14"/>
        <v>0</v>
      </c>
      <c r="K75" s="9">
        <f t="shared" ca="1" si="14"/>
        <v>175.96004087895358</v>
      </c>
      <c r="L75" s="9">
        <f t="shared" ca="1" si="14"/>
        <v>-49.81152627164154</v>
      </c>
      <c r="M75">
        <f t="shared" ca="1" si="21"/>
        <v>55.511645569620249</v>
      </c>
      <c r="N75">
        <f t="shared" ca="1" si="22"/>
        <v>33.643227848101269</v>
      </c>
    </row>
    <row r="76" spans="1:15" x14ac:dyDescent="0.25">
      <c r="A76" s="4">
        <f t="shared" si="16"/>
        <v>0.43402777777777773</v>
      </c>
      <c r="B76" s="3">
        <f>Params!D$29+HOUR(A76-Params!C$29)*3600+MINUTE(A76-Params!C$29)*60+SECOND(A76-Params!C$29)</f>
        <v>1553301500</v>
      </c>
      <c r="C76">
        <f t="shared" si="15"/>
        <v>3</v>
      </c>
      <c r="D76">
        <f t="shared" ca="1" si="17"/>
        <v>62</v>
      </c>
      <c r="E76">
        <f t="shared" ca="1" si="18"/>
        <v>43686.910201372149</v>
      </c>
      <c r="F76">
        <f t="shared" ca="1" si="19"/>
        <v>-36903.179469002527</v>
      </c>
      <c r="G76">
        <f t="shared" ca="1" si="20"/>
        <v>6400.8</v>
      </c>
      <c r="H76" s="9">
        <f t="shared" ref="H76:L126" ca="1" si="23">INDIRECT(ADDRESS($C76,COLUMN()))</f>
        <v>-134.42042569468353</v>
      </c>
      <c r="I76" s="9">
        <f t="shared" ca="1" si="23"/>
        <v>113.5477218713924</v>
      </c>
      <c r="J76" s="9">
        <f t="shared" ca="1" si="23"/>
        <v>0</v>
      </c>
      <c r="K76" s="9">
        <f t="shared" ca="1" si="23"/>
        <v>175.96004087895358</v>
      </c>
      <c r="L76" s="9">
        <f t="shared" ca="1" si="23"/>
        <v>-49.81152627164154</v>
      </c>
      <c r="M76">
        <f t="shared" ca="1" si="21"/>
        <v>55.516772151898728</v>
      </c>
      <c r="N76">
        <f t="shared" ca="1" si="22"/>
        <v>33.632471870604782</v>
      </c>
    </row>
    <row r="77" spans="1:15" x14ac:dyDescent="0.25">
      <c r="A77" s="4">
        <f t="shared" si="16"/>
        <v>0.43408564814814815</v>
      </c>
      <c r="B77" s="3">
        <f>Params!D$29+HOUR(A77-Params!C$29)*3600+MINUTE(A77-Params!C$29)*60+SECOND(A77-Params!C$29)</f>
        <v>1553301505</v>
      </c>
      <c r="C77">
        <f t="shared" si="15"/>
        <v>3</v>
      </c>
      <c r="D77">
        <f t="shared" ca="1" si="17"/>
        <v>62</v>
      </c>
      <c r="E77">
        <f t="shared" ca="1" si="18"/>
        <v>43014.808072898733</v>
      </c>
      <c r="F77">
        <f t="shared" ca="1" si="19"/>
        <v>-36335.440859645569</v>
      </c>
      <c r="G77">
        <f t="shared" ca="1" si="20"/>
        <v>6400.8</v>
      </c>
      <c r="H77" s="9">
        <f t="shared" ca="1" si="23"/>
        <v>-134.42042569468353</v>
      </c>
      <c r="I77" s="9">
        <f t="shared" ca="1" si="23"/>
        <v>113.5477218713924</v>
      </c>
      <c r="J77" s="9">
        <f t="shared" ca="1" si="23"/>
        <v>0</v>
      </c>
      <c r="K77" s="9">
        <f t="shared" ca="1" si="23"/>
        <v>175.96004087895358</v>
      </c>
      <c r="L77" s="9">
        <f t="shared" ca="1" si="23"/>
        <v>-49.81152627164154</v>
      </c>
      <c r="M77">
        <f t="shared" ca="1" si="21"/>
        <v>55.521898734177213</v>
      </c>
      <c r="N77">
        <f t="shared" ca="1" si="22"/>
        <v>33.621715893108295</v>
      </c>
    </row>
    <row r="78" spans="1:15" x14ac:dyDescent="0.25">
      <c r="A78" s="4">
        <f t="shared" si="16"/>
        <v>0.43414351851851851</v>
      </c>
      <c r="B78" s="3">
        <f>Params!D$29+HOUR(A78-Params!C$29)*3600+MINUTE(A78-Params!C$29)*60+SECOND(A78-Params!C$29)</f>
        <v>1553301510</v>
      </c>
      <c r="C78">
        <f t="shared" si="15"/>
        <v>3</v>
      </c>
      <c r="D78">
        <f t="shared" ca="1" si="17"/>
        <v>62</v>
      </c>
      <c r="E78">
        <f t="shared" ca="1" si="18"/>
        <v>42342.70594442531</v>
      </c>
      <c r="F78">
        <f t="shared" ca="1" si="19"/>
        <v>-35767.702250288603</v>
      </c>
      <c r="G78">
        <f t="shared" ca="1" si="20"/>
        <v>6400.8</v>
      </c>
      <c r="H78" s="9">
        <f t="shared" ca="1" si="23"/>
        <v>-134.42042569468353</v>
      </c>
      <c r="I78" s="9">
        <f t="shared" ca="1" si="23"/>
        <v>113.5477218713924</v>
      </c>
      <c r="J78" s="9">
        <f t="shared" ca="1" si="23"/>
        <v>0</v>
      </c>
      <c r="K78" s="9">
        <f t="shared" ca="1" si="23"/>
        <v>175.96004087895358</v>
      </c>
      <c r="L78" s="9">
        <f t="shared" ca="1" si="23"/>
        <v>-49.81152627164154</v>
      </c>
      <c r="M78">
        <f t="shared" ca="1" si="21"/>
        <v>55.527025316455692</v>
      </c>
      <c r="N78">
        <f t="shared" ca="1" si="22"/>
        <v>33.610959915611815</v>
      </c>
    </row>
    <row r="79" spans="1:15" x14ac:dyDescent="0.25">
      <c r="A79" s="4">
        <f t="shared" si="16"/>
        <v>0.43420138888888887</v>
      </c>
      <c r="B79" s="3">
        <f>Params!D$29+HOUR(A79-Params!C$29)*3600+MINUTE(A79-Params!C$29)*60+SECOND(A79-Params!C$29)</f>
        <v>1553301515</v>
      </c>
      <c r="C79">
        <f t="shared" si="15"/>
        <v>3</v>
      </c>
      <c r="D79">
        <f t="shared" ca="1" si="17"/>
        <v>62</v>
      </c>
      <c r="E79">
        <f t="shared" ca="1" si="18"/>
        <v>41670.603815951894</v>
      </c>
      <c r="F79">
        <f t="shared" ca="1" si="19"/>
        <v>-35199.963640931644</v>
      </c>
      <c r="G79">
        <f t="shared" ca="1" si="20"/>
        <v>6400.8</v>
      </c>
      <c r="H79" s="9">
        <f t="shared" ca="1" si="23"/>
        <v>-134.42042569468353</v>
      </c>
      <c r="I79" s="9">
        <f t="shared" ca="1" si="23"/>
        <v>113.5477218713924</v>
      </c>
      <c r="J79" s="9">
        <f t="shared" ca="1" si="23"/>
        <v>0</v>
      </c>
      <c r="K79" s="9">
        <f t="shared" ca="1" si="23"/>
        <v>175.96004087895358</v>
      </c>
      <c r="L79" s="9">
        <f t="shared" ca="1" si="23"/>
        <v>-49.81152627164154</v>
      </c>
      <c r="M79">
        <f t="shared" ca="1" si="21"/>
        <v>55.53215189873417</v>
      </c>
      <c r="N79">
        <f t="shared" ca="1" si="22"/>
        <v>33.600203938115328</v>
      </c>
    </row>
    <row r="80" spans="1:15" x14ac:dyDescent="0.25">
      <c r="A80" s="4">
        <f t="shared" si="16"/>
        <v>0.43425925925925929</v>
      </c>
      <c r="B80" s="3">
        <f>Params!D$29+HOUR(A80-Params!C$29)*3600+MINUTE(A80-Params!C$29)*60+SECOND(A80-Params!C$29)</f>
        <v>1553301520</v>
      </c>
      <c r="C80">
        <f t="shared" si="15"/>
        <v>3</v>
      </c>
      <c r="D80">
        <f t="shared" ca="1" si="17"/>
        <v>62</v>
      </c>
      <c r="E80">
        <f t="shared" ca="1" si="18"/>
        <v>40998.501687478478</v>
      </c>
      <c r="F80">
        <f t="shared" ca="1" si="19"/>
        <v>-34632.225031574679</v>
      </c>
      <c r="G80">
        <f t="shared" ca="1" si="20"/>
        <v>6400.8</v>
      </c>
      <c r="H80" s="9">
        <f t="shared" ca="1" si="23"/>
        <v>-134.42042569468353</v>
      </c>
      <c r="I80" s="9">
        <f t="shared" ca="1" si="23"/>
        <v>113.5477218713924</v>
      </c>
      <c r="J80" s="9">
        <f t="shared" ca="1" si="23"/>
        <v>0</v>
      </c>
      <c r="K80" s="9">
        <f t="shared" ca="1" si="23"/>
        <v>175.96004087895358</v>
      </c>
      <c r="L80" s="9">
        <f t="shared" ca="1" si="23"/>
        <v>-49.81152627164154</v>
      </c>
      <c r="M80">
        <f t="shared" ca="1" si="21"/>
        <v>55.537278481012656</v>
      </c>
      <c r="N80">
        <f t="shared" ca="1" si="22"/>
        <v>33.589447960618848</v>
      </c>
    </row>
    <row r="81" spans="1:14" x14ac:dyDescent="0.25">
      <c r="A81" s="4">
        <f t="shared" si="16"/>
        <v>0.43431712962962959</v>
      </c>
      <c r="B81" s="3">
        <f>Params!D$29+HOUR(A81-Params!C$29)*3600+MINUTE(A81-Params!C$29)*60+SECOND(A81-Params!C$29)</f>
        <v>1553301525</v>
      </c>
      <c r="C81">
        <f t="shared" si="15"/>
        <v>3</v>
      </c>
      <c r="D81">
        <f t="shared" ca="1" si="17"/>
        <v>62</v>
      </c>
      <c r="E81">
        <f t="shared" ca="1" si="18"/>
        <v>40326.399559005062</v>
      </c>
      <c r="F81">
        <f t="shared" ca="1" si="19"/>
        <v>-34064.48642221772</v>
      </c>
      <c r="G81">
        <f t="shared" ca="1" si="20"/>
        <v>6400.8</v>
      </c>
      <c r="H81" s="9">
        <f t="shared" ca="1" si="23"/>
        <v>-134.42042569468353</v>
      </c>
      <c r="I81" s="9">
        <f t="shared" ca="1" si="23"/>
        <v>113.5477218713924</v>
      </c>
      <c r="J81" s="9">
        <f t="shared" ca="1" si="23"/>
        <v>0</v>
      </c>
      <c r="K81" s="9">
        <f t="shared" ca="1" si="23"/>
        <v>175.96004087895358</v>
      </c>
      <c r="L81" s="9">
        <f t="shared" ca="1" si="23"/>
        <v>-49.81152627164154</v>
      </c>
      <c r="M81">
        <f t="shared" ca="1" si="21"/>
        <v>55.542405063291135</v>
      </c>
      <c r="N81">
        <f t="shared" ca="1" si="22"/>
        <v>33.578691983122361</v>
      </c>
    </row>
    <row r="82" spans="1:14" x14ac:dyDescent="0.25">
      <c r="A82" s="4">
        <f t="shared" si="16"/>
        <v>0.43437500000000001</v>
      </c>
      <c r="B82" s="3">
        <f>Params!D$29+HOUR(A82-Params!C$29)*3600+MINUTE(A82-Params!C$29)*60+SECOND(A82-Params!C$29)</f>
        <v>1553301530</v>
      </c>
      <c r="C82">
        <f t="shared" si="15"/>
        <v>3</v>
      </c>
      <c r="D82">
        <f t="shared" ca="1" si="17"/>
        <v>62</v>
      </c>
      <c r="E82">
        <f t="shared" ca="1" si="18"/>
        <v>39654.297430531646</v>
      </c>
      <c r="F82">
        <f t="shared" ca="1" si="19"/>
        <v>-33496.747812860754</v>
      </c>
      <c r="G82">
        <f t="shared" ca="1" si="20"/>
        <v>6400.8</v>
      </c>
      <c r="H82" s="9">
        <f t="shared" ca="1" si="23"/>
        <v>-134.42042569468353</v>
      </c>
      <c r="I82" s="9">
        <f t="shared" ca="1" si="23"/>
        <v>113.5477218713924</v>
      </c>
      <c r="J82" s="9">
        <f t="shared" ca="1" si="23"/>
        <v>0</v>
      </c>
      <c r="K82" s="9">
        <f t="shared" ca="1" si="23"/>
        <v>175.96004087895358</v>
      </c>
      <c r="L82" s="9">
        <f t="shared" ca="1" si="23"/>
        <v>-49.81152627164154</v>
      </c>
      <c r="M82">
        <f t="shared" ca="1" si="21"/>
        <v>55.547531645569613</v>
      </c>
      <c r="N82">
        <f t="shared" ca="1" si="22"/>
        <v>33.567936005625882</v>
      </c>
    </row>
    <row r="83" spans="1:14" x14ac:dyDescent="0.25">
      <c r="A83" s="4">
        <f t="shared" si="16"/>
        <v>0.43443287037037037</v>
      </c>
      <c r="B83" s="3">
        <f>Params!D$29+HOUR(A83-Params!C$29)*3600+MINUTE(A83-Params!C$29)*60+SECOND(A83-Params!C$29)</f>
        <v>1553301535</v>
      </c>
      <c r="C83">
        <f t="shared" si="15"/>
        <v>3</v>
      </c>
      <c r="D83">
        <f t="shared" ca="1" si="17"/>
        <v>62</v>
      </c>
      <c r="E83">
        <f t="shared" ca="1" si="18"/>
        <v>38982.19530205823</v>
      </c>
      <c r="F83">
        <f t="shared" ca="1" si="19"/>
        <v>-32929.009203503796</v>
      </c>
      <c r="G83">
        <f t="shared" ca="1" si="20"/>
        <v>6400.8</v>
      </c>
      <c r="H83" s="9">
        <f t="shared" ca="1" si="23"/>
        <v>-134.42042569468353</v>
      </c>
      <c r="I83" s="9">
        <f t="shared" ca="1" si="23"/>
        <v>113.5477218713924</v>
      </c>
      <c r="J83" s="9">
        <f t="shared" ca="1" si="23"/>
        <v>0</v>
      </c>
      <c r="K83" s="9">
        <f t="shared" ca="1" si="23"/>
        <v>175.96004087895358</v>
      </c>
      <c r="L83" s="9">
        <f t="shared" ca="1" si="23"/>
        <v>-49.81152627164154</v>
      </c>
      <c r="M83">
        <f t="shared" ca="1" si="21"/>
        <v>55.552658227848099</v>
      </c>
      <c r="N83">
        <f t="shared" ca="1" si="22"/>
        <v>33.557180028129395</v>
      </c>
    </row>
    <row r="84" spans="1:14" x14ac:dyDescent="0.25">
      <c r="A84" s="4">
        <f t="shared" si="16"/>
        <v>0.43449074074074073</v>
      </c>
      <c r="B84" s="3">
        <f>Params!D$29+HOUR(A84-Params!C$29)*3600+MINUTE(A84-Params!C$29)*60+SECOND(A84-Params!C$29)</f>
        <v>1553301540</v>
      </c>
      <c r="C84">
        <f t="shared" si="15"/>
        <v>3</v>
      </c>
      <c r="D84">
        <f t="shared" ca="1" si="17"/>
        <v>62</v>
      </c>
      <c r="E84">
        <f t="shared" ca="1" si="18"/>
        <v>38310.093173584806</v>
      </c>
      <c r="F84">
        <f t="shared" ca="1" si="19"/>
        <v>-32361.270594146834</v>
      </c>
      <c r="G84">
        <f t="shared" ca="1" si="20"/>
        <v>6400.8</v>
      </c>
      <c r="H84" s="9">
        <f t="shared" ca="1" si="23"/>
        <v>-134.42042569468353</v>
      </c>
      <c r="I84" s="9">
        <f t="shared" ca="1" si="23"/>
        <v>113.5477218713924</v>
      </c>
      <c r="J84" s="9">
        <f t="shared" ca="1" si="23"/>
        <v>0</v>
      </c>
      <c r="K84" s="9">
        <f t="shared" ca="1" si="23"/>
        <v>175.96004087895358</v>
      </c>
      <c r="L84" s="9">
        <f t="shared" ca="1" si="23"/>
        <v>-49.81152627164154</v>
      </c>
      <c r="M84">
        <f t="shared" ca="1" si="21"/>
        <v>55.557784810126577</v>
      </c>
      <c r="N84">
        <f t="shared" ca="1" si="22"/>
        <v>33.546424050632908</v>
      </c>
    </row>
    <row r="85" spans="1:14" x14ac:dyDescent="0.25">
      <c r="A85" s="4">
        <f t="shared" si="16"/>
        <v>0.43454861111111115</v>
      </c>
      <c r="B85" s="3">
        <f>Params!D$29+HOUR(A85-Params!C$29)*3600+MINUTE(A85-Params!C$29)*60+SECOND(A85-Params!C$29)</f>
        <v>1553301545</v>
      </c>
      <c r="C85">
        <f t="shared" si="15"/>
        <v>3</v>
      </c>
      <c r="D85">
        <f t="shared" ca="1" si="17"/>
        <v>62</v>
      </c>
      <c r="E85">
        <f t="shared" ca="1" si="18"/>
        <v>37637.99104511139</v>
      </c>
      <c r="F85">
        <f t="shared" ca="1" si="19"/>
        <v>-31793.531984789872</v>
      </c>
      <c r="G85">
        <f t="shared" ca="1" si="20"/>
        <v>6400.8</v>
      </c>
      <c r="H85" s="9">
        <f t="shared" ca="1" si="23"/>
        <v>-134.42042569468353</v>
      </c>
      <c r="I85" s="9">
        <f t="shared" ca="1" si="23"/>
        <v>113.5477218713924</v>
      </c>
      <c r="J85" s="9">
        <f t="shared" ca="1" si="23"/>
        <v>0</v>
      </c>
      <c r="K85" s="9">
        <f t="shared" ca="1" si="23"/>
        <v>175.96004087895358</v>
      </c>
      <c r="L85" s="9">
        <f t="shared" ca="1" si="23"/>
        <v>-49.81152627164154</v>
      </c>
      <c r="M85">
        <f t="shared" ca="1" si="21"/>
        <v>55.562911392405056</v>
      </c>
      <c r="N85">
        <f t="shared" ca="1" si="22"/>
        <v>33.535668073136428</v>
      </c>
    </row>
    <row r="86" spans="1:14" x14ac:dyDescent="0.25">
      <c r="A86" s="4">
        <f t="shared" si="16"/>
        <v>0.43460648148148145</v>
      </c>
      <c r="B86" s="3">
        <f>Params!D$29+HOUR(A86-Params!C$29)*3600+MINUTE(A86-Params!C$29)*60+SECOND(A86-Params!C$29)</f>
        <v>1553301550</v>
      </c>
      <c r="C86">
        <f t="shared" si="15"/>
        <v>3</v>
      </c>
      <c r="D86">
        <f t="shared" ca="1" si="17"/>
        <v>62</v>
      </c>
      <c r="E86">
        <f t="shared" ca="1" si="18"/>
        <v>36965.888916637974</v>
      </c>
      <c r="F86">
        <f t="shared" ca="1" si="19"/>
        <v>-31225.79337543291</v>
      </c>
      <c r="G86">
        <f t="shared" ca="1" si="20"/>
        <v>6400.8</v>
      </c>
      <c r="H86" s="9">
        <f t="shared" ca="1" si="23"/>
        <v>-134.42042569468353</v>
      </c>
      <c r="I86" s="9">
        <f t="shared" ca="1" si="23"/>
        <v>113.5477218713924</v>
      </c>
      <c r="J86" s="9">
        <f t="shared" ca="1" si="23"/>
        <v>0</v>
      </c>
      <c r="K86" s="9">
        <f t="shared" ca="1" si="23"/>
        <v>175.96004087895358</v>
      </c>
      <c r="L86" s="9">
        <f t="shared" ca="1" si="23"/>
        <v>-49.81152627164154</v>
      </c>
      <c r="M86">
        <f t="shared" ca="1" si="21"/>
        <v>55.568037974683541</v>
      </c>
      <c r="N86">
        <f t="shared" ca="1" si="22"/>
        <v>33.524912095639941</v>
      </c>
    </row>
    <row r="87" spans="1:14" x14ac:dyDescent="0.25">
      <c r="A87" s="4">
        <f t="shared" si="16"/>
        <v>0.43466435185185182</v>
      </c>
      <c r="B87" s="3">
        <f>Params!D$29+HOUR(A87-Params!C$29)*3600+MINUTE(A87-Params!C$29)*60+SECOND(A87-Params!C$29)</f>
        <v>1553301555</v>
      </c>
      <c r="C87">
        <f t="shared" si="15"/>
        <v>3</v>
      </c>
      <c r="D87">
        <f t="shared" ca="1" si="17"/>
        <v>62</v>
      </c>
      <c r="E87">
        <f t="shared" ca="1" si="18"/>
        <v>36293.786788164551</v>
      </c>
      <c r="F87">
        <f t="shared" ca="1" si="19"/>
        <v>-30658.054766075948</v>
      </c>
      <c r="G87">
        <f t="shared" ca="1" si="20"/>
        <v>6400.8</v>
      </c>
      <c r="H87" s="9">
        <f t="shared" ca="1" si="23"/>
        <v>-134.42042569468353</v>
      </c>
      <c r="I87" s="9">
        <f t="shared" ca="1" si="23"/>
        <v>113.5477218713924</v>
      </c>
      <c r="J87" s="9">
        <f t="shared" ca="1" si="23"/>
        <v>0</v>
      </c>
      <c r="K87" s="9">
        <f t="shared" ca="1" si="23"/>
        <v>175.96004087895358</v>
      </c>
      <c r="L87" s="9">
        <f t="shared" ca="1" si="23"/>
        <v>-49.81152627164154</v>
      </c>
      <c r="M87">
        <f t="shared" ca="1" si="21"/>
        <v>55.57316455696202</v>
      </c>
      <c r="N87">
        <f t="shared" ca="1" si="22"/>
        <v>33.514156118143461</v>
      </c>
    </row>
    <row r="88" spans="1:14" x14ac:dyDescent="0.25">
      <c r="A88" s="4">
        <f t="shared" si="16"/>
        <v>0.43472222222222223</v>
      </c>
      <c r="B88" s="3">
        <f>Params!D$29+HOUR(A88-Params!C$29)*3600+MINUTE(A88-Params!C$29)*60+SECOND(A88-Params!C$29)</f>
        <v>1553301560</v>
      </c>
      <c r="C88">
        <f t="shared" si="15"/>
        <v>3</v>
      </c>
      <c r="D88">
        <f t="shared" ca="1" si="17"/>
        <v>62</v>
      </c>
      <c r="E88">
        <f t="shared" ca="1" si="18"/>
        <v>35621.684659691135</v>
      </c>
      <c r="F88">
        <f t="shared" ca="1" si="19"/>
        <v>-30090.316156718985</v>
      </c>
      <c r="G88">
        <f t="shared" ca="1" si="20"/>
        <v>6400.8</v>
      </c>
      <c r="H88" s="9">
        <f t="shared" ca="1" si="23"/>
        <v>-134.42042569468353</v>
      </c>
      <c r="I88" s="9">
        <f t="shared" ca="1" si="23"/>
        <v>113.5477218713924</v>
      </c>
      <c r="J88" s="9">
        <f t="shared" ca="1" si="23"/>
        <v>0</v>
      </c>
      <c r="K88" s="9">
        <f t="shared" ca="1" si="23"/>
        <v>175.96004087895358</v>
      </c>
      <c r="L88" s="9">
        <f t="shared" ca="1" si="23"/>
        <v>-49.81152627164154</v>
      </c>
      <c r="M88">
        <f t="shared" ca="1" si="21"/>
        <v>55.578291139240505</v>
      </c>
      <c r="N88">
        <f t="shared" ca="1" si="22"/>
        <v>33.503400140646974</v>
      </c>
    </row>
    <row r="89" spans="1:14" x14ac:dyDescent="0.25">
      <c r="A89" s="4">
        <f t="shared" si="16"/>
        <v>0.43478009259259259</v>
      </c>
      <c r="B89" s="3">
        <f>Params!D$29+HOUR(A89-Params!C$29)*3600+MINUTE(A89-Params!C$29)*60+SECOND(A89-Params!C$29)</f>
        <v>1553301565</v>
      </c>
      <c r="C89">
        <f t="shared" si="15"/>
        <v>3</v>
      </c>
      <c r="D89">
        <f t="shared" ca="1" si="17"/>
        <v>62</v>
      </c>
      <c r="E89">
        <f t="shared" ca="1" si="18"/>
        <v>34949.582531217718</v>
      </c>
      <c r="F89">
        <f t="shared" ca="1" si="19"/>
        <v>-29522.577547362023</v>
      </c>
      <c r="G89">
        <f t="shared" ca="1" si="20"/>
        <v>6400.8</v>
      </c>
      <c r="H89" s="9">
        <f t="shared" ca="1" si="23"/>
        <v>-134.42042569468353</v>
      </c>
      <c r="I89" s="9">
        <f t="shared" ca="1" si="23"/>
        <v>113.5477218713924</v>
      </c>
      <c r="J89" s="9">
        <f t="shared" ca="1" si="23"/>
        <v>0</v>
      </c>
      <c r="K89" s="9">
        <f t="shared" ca="1" si="23"/>
        <v>175.96004087895358</v>
      </c>
      <c r="L89" s="9">
        <f t="shared" ca="1" si="23"/>
        <v>-49.81152627164154</v>
      </c>
      <c r="M89">
        <f t="shared" ca="1" si="21"/>
        <v>55.583417721518984</v>
      </c>
      <c r="N89">
        <f t="shared" ca="1" si="22"/>
        <v>33.492644163150494</v>
      </c>
    </row>
    <row r="90" spans="1:14" x14ac:dyDescent="0.25">
      <c r="A90" s="4">
        <f t="shared" si="16"/>
        <v>0.43483796296296301</v>
      </c>
      <c r="B90" s="3">
        <f>Params!D$29+HOUR(A90-Params!C$29)*3600+MINUTE(A90-Params!C$29)*60+SECOND(A90-Params!C$29)</f>
        <v>1553301570</v>
      </c>
      <c r="C90">
        <f t="shared" si="15"/>
        <v>3</v>
      </c>
      <c r="D90">
        <f t="shared" ca="1" si="17"/>
        <v>62</v>
      </c>
      <c r="E90">
        <f t="shared" ca="1" si="18"/>
        <v>34277.480402744302</v>
      </c>
      <c r="F90">
        <f t="shared" ca="1" si="19"/>
        <v>-28954.838938005061</v>
      </c>
      <c r="G90">
        <f t="shared" ca="1" si="20"/>
        <v>6400.8</v>
      </c>
      <c r="H90" s="9">
        <f t="shared" ca="1" si="23"/>
        <v>-134.42042569468353</v>
      </c>
      <c r="I90" s="9">
        <f t="shared" ca="1" si="23"/>
        <v>113.5477218713924</v>
      </c>
      <c r="J90" s="9">
        <f t="shared" ca="1" si="23"/>
        <v>0</v>
      </c>
      <c r="K90" s="9">
        <f t="shared" ca="1" si="23"/>
        <v>175.96004087895358</v>
      </c>
      <c r="L90" s="9">
        <f t="shared" ca="1" si="23"/>
        <v>-49.81152627164154</v>
      </c>
      <c r="M90">
        <f t="shared" ca="1" si="21"/>
        <v>55.588544303797462</v>
      </c>
      <c r="N90">
        <f t="shared" ca="1" si="22"/>
        <v>33.481888185654007</v>
      </c>
    </row>
    <row r="91" spans="1:14" x14ac:dyDescent="0.25">
      <c r="A91" s="4">
        <f t="shared" si="16"/>
        <v>0.43489583333333331</v>
      </c>
      <c r="B91" s="3">
        <f>Params!D$29+HOUR(A91-Params!C$29)*3600+MINUTE(A91-Params!C$29)*60+SECOND(A91-Params!C$29)</f>
        <v>1553301575</v>
      </c>
      <c r="C91">
        <f t="shared" si="15"/>
        <v>3</v>
      </c>
      <c r="D91">
        <f t="shared" ca="1" si="17"/>
        <v>62</v>
      </c>
      <c r="E91">
        <f t="shared" ca="1" si="18"/>
        <v>33605.378274270886</v>
      </c>
      <c r="F91">
        <f t="shared" ca="1" si="19"/>
        <v>-28387.100328648099</v>
      </c>
      <c r="G91">
        <f t="shared" ca="1" si="20"/>
        <v>6400.8</v>
      </c>
      <c r="H91" s="9">
        <f t="shared" ca="1" si="23"/>
        <v>-134.42042569468353</v>
      </c>
      <c r="I91" s="9">
        <f t="shared" ca="1" si="23"/>
        <v>113.5477218713924</v>
      </c>
      <c r="J91" s="9">
        <f t="shared" ca="1" si="23"/>
        <v>0</v>
      </c>
      <c r="K91" s="9">
        <f t="shared" ca="1" si="23"/>
        <v>175.96004087895358</v>
      </c>
      <c r="L91" s="9">
        <f t="shared" ca="1" si="23"/>
        <v>-49.81152627164154</v>
      </c>
      <c r="M91">
        <f t="shared" ca="1" si="21"/>
        <v>55.593670886075948</v>
      </c>
      <c r="N91">
        <f t="shared" ca="1" si="22"/>
        <v>33.47113220815752</v>
      </c>
    </row>
    <row r="92" spans="1:14" x14ac:dyDescent="0.25">
      <c r="A92" s="4">
        <f t="shared" si="16"/>
        <v>0.43495370370370368</v>
      </c>
      <c r="B92" s="3">
        <f>Params!D$29+HOUR(A92-Params!C$29)*3600+MINUTE(A92-Params!C$29)*60+SECOND(A92-Params!C$29)</f>
        <v>1553301580</v>
      </c>
      <c r="C92">
        <f t="shared" si="15"/>
        <v>3</v>
      </c>
      <c r="D92">
        <f t="shared" ca="1" si="17"/>
        <v>62</v>
      </c>
      <c r="E92">
        <f t="shared" ca="1" si="18"/>
        <v>32933.27614579747</v>
      </c>
      <c r="F92">
        <f t="shared" ca="1" si="19"/>
        <v>-27819.361719291137</v>
      </c>
      <c r="G92">
        <f t="shared" ca="1" si="20"/>
        <v>6400.8</v>
      </c>
      <c r="H92" s="9">
        <f t="shared" ca="1" si="23"/>
        <v>-134.42042569468353</v>
      </c>
      <c r="I92" s="9">
        <f t="shared" ca="1" si="23"/>
        <v>113.5477218713924</v>
      </c>
      <c r="J92" s="9">
        <f t="shared" ca="1" si="23"/>
        <v>0</v>
      </c>
      <c r="K92" s="9">
        <f t="shared" ca="1" si="23"/>
        <v>175.96004087895358</v>
      </c>
      <c r="L92" s="9">
        <f t="shared" ca="1" si="23"/>
        <v>-49.81152627164154</v>
      </c>
      <c r="M92">
        <f t="shared" ca="1" si="21"/>
        <v>55.598797468354427</v>
      </c>
      <c r="N92">
        <f t="shared" ca="1" si="22"/>
        <v>33.460376230661041</v>
      </c>
    </row>
    <row r="93" spans="1:14" x14ac:dyDescent="0.25">
      <c r="A93" s="4">
        <f t="shared" si="16"/>
        <v>0.43501157407407409</v>
      </c>
      <c r="B93" s="3">
        <f>Params!D$29+HOUR(A93-Params!C$29)*3600+MINUTE(A93-Params!C$29)*60+SECOND(A93-Params!C$29)</f>
        <v>1553301585</v>
      </c>
      <c r="C93">
        <f t="shared" si="15"/>
        <v>3</v>
      </c>
      <c r="D93">
        <f t="shared" ca="1" si="17"/>
        <v>62</v>
      </c>
      <c r="E93">
        <f t="shared" ca="1" si="18"/>
        <v>32261.174017324051</v>
      </c>
      <c r="F93">
        <f t="shared" ca="1" si="19"/>
        <v>-27251.623109934175</v>
      </c>
      <c r="G93">
        <f t="shared" ca="1" si="20"/>
        <v>6400.8</v>
      </c>
      <c r="H93" s="9">
        <f t="shared" ca="1" si="23"/>
        <v>-134.42042569468353</v>
      </c>
      <c r="I93" s="9">
        <f t="shared" ca="1" si="23"/>
        <v>113.5477218713924</v>
      </c>
      <c r="J93" s="9">
        <f t="shared" ca="1" si="23"/>
        <v>0</v>
      </c>
      <c r="K93" s="9">
        <f t="shared" ca="1" si="23"/>
        <v>175.96004087895358</v>
      </c>
      <c r="L93" s="9">
        <f t="shared" ca="1" si="23"/>
        <v>-49.81152627164154</v>
      </c>
      <c r="M93">
        <f t="shared" ca="1" si="21"/>
        <v>55.603924050632905</v>
      </c>
      <c r="N93">
        <f t="shared" ca="1" si="22"/>
        <v>33.449620253164554</v>
      </c>
    </row>
    <row r="94" spans="1:14" x14ac:dyDescent="0.25">
      <c r="A94" s="4">
        <f t="shared" si="16"/>
        <v>0.43506944444444445</v>
      </c>
      <c r="B94" s="3">
        <f>Params!D$29+HOUR(A94-Params!C$29)*3600+MINUTE(A94-Params!C$29)*60+SECOND(A94-Params!C$29)</f>
        <v>1553301590</v>
      </c>
      <c r="C94">
        <f t="shared" si="15"/>
        <v>3</v>
      </c>
      <c r="D94">
        <f t="shared" ca="1" si="17"/>
        <v>62</v>
      </c>
      <c r="E94">
        <f t="shared" ca="1" si="18"/>
        <v>31589.071888850631</v>
      </c>
      <c r="F94">
        <f t="shared" ca="1" si="19"/>
        <v>-26683.884500577213</v>
      </c>
      <c r="G94">
        <f t="shared" ca="1" si="20"/>
        <v>6400.8</v>
      </c>
      <c r="H94" s="9">
        <f t="shared" ca="1" si="23"/>
        <v>-134.42042569468353</v>
      </c>
      <c r="I94" s="9">
        <f t="shared" ca="1" si="23"/>
        <v>113.5477218713924</v>
      </c>
      <c r="J94" s="9">
        <f t="shared" ca="1" si="23"/>
        <v>0</v>
      </c>
      <c r="K94" s="9">
        <f t="shared" ca="1" si="23"/>
        <v>175.96004087895358</v>
      </c>
      <c r="L94" s="9">
        <f t="shared" ca="1" si="23"/>
        <v>-49.81152627164154</v>
      </c>
      <c r="M94">
        <f t="shared" ca="1" si="21"/>
        <v>55.609050632911391</v>
      </c>
      <c r="N94">
        <f t="shared" ca="1" si="22"/>
        <v>33.438864275668074</v>
      </c>
    </row>
    <row r="95" spans="1:14" x14ac:dyDescent="0.25">
      <c r="A95" s="4">
        <f t="shared" si="16"/>
        <v>0.43512731481481487</v>
      </c>
      <c r="B95" s="3">
        <f>Params!D$29+HOUR(A95-Params!C$29)*3600+MINUTE(A95-Params!C$29)*60+SECOND(A95-Params!C$29)</f>
        <v>1553301595</v>
      </c>
      <c r="C95">
        <f t="shared" si="15"/>
        <v>3</v>
      </c>
      <c r="D95">
        <f t="shared" ca="1" si="17"/>
        <v>62</v>
      </c>
      <c r="E95">
        <f t="shared" ca="1" si="18"/>
        <v>30916.969760377215</v>
      </c>
      <c r="F95">
        <f t="shared" ca="1" si="19"/>
        <v>-26116.145891220251</v>
      </c>
      <c r="G95">
        <f t="shared" ca="1" si="20"/>
        <v>6400.8</v>
      </c>
      <c r="H95" s="9">
        <f t="shared" ca="1" si="23"/>
        <v>-134.42042569468353</v>
      </c>
      <c r="I95" s="9">
        <f t="shared" ca="1" si="23"/>
        <v>113.5477218713924</v>
      </c>
      <c r="J95" s="9">
        <f t="shared" ca="1" si="23"/>
        <v>0</v>
      </c>
      <c r="K95" s="9">
        <f t="shared" ca="1" si="23"/>
        <v>175.96004087895358</v>
      </c>
      <c r="L95" s="9">
        <f t="shared" ca="1" si="23"/>
        <v>-49.81152627164154</v>
      </c>
      <c r="M95">
        <f t="shared" ca="1" si="21"/>
        <v>55.614177215189869</v>
      </c>
      <c r="N95">
        <f t="shared" ca="1" si="22"/>
        <v>33.428108298171587</v>
      </c>
    </row>
    <row r="96" spans="1:14" x14ac:dyDescent="0.25">
      <c r="A96" s="4">
        <f t="shared" si="16"/>
        <v>0.43518518518518517</v>
      </c>
      <c r="B96" s="3">
        <f>Params!D$29+HOUR(A96-Params!C$29)*3600+MINUTE(A96-Params!C$29)*60+SECOND(A96-Params!C$29)</f>
        <v>1553301600</v>
      </c>
      <c r="C96">
        <f t="shared" si="15"/>
        <v>3</v>
      </c>
      <c r="D96">
        <f t="shared" ca="1" si="17"/>
        <v>62</v>
      </c>
      <c r="E96">
        <f t="shared" ca="1" si="18"/>
        <v>30244.867631903795</v>
      </c>
      <c r="F96">
        <f t="shared" ca="1" si="19"/>
        <v>-25548.407281863289</v>
      </c>
      <c r="G96">
        <f t="shared" ca="1" si="20"/>
        <v>6400.8</v>
      </c>
      <c r="H96" s="9">
        <f t="shared" ca="1" si="23"/>
        <v>-134.42042569468353</v>
      </c>
      <c r="I96" s="9">
        <f t="shared" ca="1" si="23"/>
        <v>113.5477218713924</v>
      </c>
      <c r="J96" s="9">
        <f t="shared" ca="1" si="23"/>
        <v>0</v>
      </c>
      <c r="K96" s="9">
        <f t="shared" ca="1" si="23"/>
        <v>175.96004087895358</v>
      </c>
      <c r="L96" s="9">
        <f t="shared" ca="1" si="23"/>
        <v>-49.81152627164154</v>
      </c>
      <c r="M96">
        <f t="shared" ca="1" si="21"/>
        <v>55.619303797468348</v>
      </c>
      <c r="N96">
        <f t="shared" ca="1" si="22"/>
        <v>33.417352320675107</v>
      </c>
    </row>
    <row r="97" spans="1:15" x14ac:dyDescent="0.25">
      <c r="A97" s="4">
        <f t="shared" si="16"/>
        <v>0.43524305555555554</v>
      </c>
      <c r="B97" s="3">
        <f>Params!D$29+HOUR(A97-Params!C$29)*3600+MINUTE(A97-Params!C$29)*60+SECOND(A97-Params!C$29)</f>
        <v>1553301605</v>
      </c>
      <c r="C97">
        <f t="shared" si="15"/>
        <v>3</v>
      </c>
      <c r="D97">
        <f t="shared" ca="1" si="17"/>
        <v>62</v>
      </c>
      <c r="E97">
        <f t="shared" ca="1" si="18"/>
        <v>29572.765503430379</v>
      </c>
      <c r="F97">
        <f t="shared" ca="1" si="19"/>
        <v>-24980.668672506326</v>
      </c>
      <c r="G97">
        <f t="shared" ca="1" si="20"/>
        <v>6400.8</v>
      </c>
      <c r="H97" s="9">
        <f t="shared" ca="1" si="23"/>
        <v>-134.42042569468353</v>
      </c>
      <c r="I97" s="9">
        <f t="shared" ca="1" si="23"/>
        <v>113.5477218713924</v>
      </c>
      <c r="J97" s="9">
        <f t="shared" ca="1" si="23"/>
        <v>0</v>
      </c>
      <c r="K97" s="9">
        <f t="shared" ca="1" si="23"/>
        <v>175.96004087895358</v>
      </c>
      <c r="L97" s="9">
        <f t="shared" ca="1" si="23"/>
        <v>-49.81152627164154</v>
      </c>
      <c r="M97">
        <f t="shared" ca="1" si="21"/>
        <v>55.624430379746833</v>
      </c>
      <c r="N97">
        <f t="shared" ca="1" si="22"/>
        <v>33.40659634317862</v>
      </c>
    </row>
    <row r="98" spans="1:15" x14ac:dyDescent="0.25">
      <c r="A98" s="4">
        <f t="shared" si="16"/>
        <v>0.43530092592592595</v>
      </c>
      <c r="B98" s="3">
        <f>Params!D$29+HOUR(A98-Params!C$29)*3600+MINUTE(A98-Params!C$29)*60+SECOND(A98-Params!C$29)</f>
        <v>1553301610</v>
      </c>
      <c r="C98">
        <f t="shared" si="15"/>
        <v>3</v>
      </c>
      <c r="D98">
        <f t="shared" ca="1" si="17"/>
        <v>62</v>
      </c>
      <c r="E98">
        <f t="shared" ca="1" si="18"/>
        <v>28900.663374956963</v>
      </c>
      <c r="F98">
        <f t="shared" ca="1" si="19"/>
        <v>-24412.930063149364</v>
      </c>
      <c r="G98">
        <f t="shared" ca="1" si="20"/>
        <v>6400.8</v>
      </c>
      <c r="H98" s="9">
        <f t="shared" ca="1" si="23"/>
        <v>-134.42042569468353</v>
      </c>
      <c r="I98" s="9">
        <f t="shared" ca="1" si="23"/>
        <v>113.5477218713924</v>
      </c>
      <c r="J98" s="9">
        <f t="shared" ca="1" si="23"/>
        <v>0</v>
      </c>
      <c r="K98" s="9">
        <f t="shared" ca="1" si="23"/>
        <v>175.96004087895358</v>
      </c>
      <c r="L98" s="9">
        <f t="shared" ca="1" si="23"/>
        <v>-49.81152627164154</v>
      </c>
      <c r="M98">
        <f t="shared" ca="1" si="21"/>
        <v>55.629556962025312</v>
      </c>
      <c r="N98">
        <f t="shared" ca="1" si="22"/>
        <v>33.395840365682133</v>
      </c>
    </row>
    <row r="99" spans="1:15" x14ac:dyDescent="0.25">
      <c r="A99" s="4">
        <f t="shared" si="16"/>
        <v>0.43535879629629631</v>
      </c>
      <c r="B99" s="3">
        <f>Params!D$29+HOUR(A99-Params!C$29)*3600+MINUTE(A99-Params!C$29)*60+SECOND(A99-Params!C$29)</f>
        <v>1553301615</v>
      </c>
      <c r="C99">
        <f t="shared" si="15"/>
        <v>3</v>
      </c>
      <c r="D99">
        <f t="shared" ca="1" si="17"/>
        <v>62</v>
      </c>
      <c r="E99">
        <f t="shared" ca="1" si="18"/>
        <v>28228.561246483543</v>
      </c>
      <c r="F99">
        <f t="shared" ca="1" si="19"/>
        <v>-23845.191453792402</v>
      </c>
      <c r="G99">
        <f t="shared" ca="1" si="20"/>
        <v>6400.8</v>
      </c>
      <c r="H99" s="9">
        <f t="shared" ca="1" si="23"/>
        <v>-134.42042569468353</v>
      </c>
      <c r="I99" s="9">
        <f t="shared" ca="1" si="23"/>
        <v>113.5477218713924</v>
      </c>
      <c r="J99" s="9">
        <f t="shared" ca="1" si="23"/>
        <v>0</v>
      </c>
      <c r="K99" s="9">
        <f t="shared" ca="1" si="23"/>
        <v>175.96004087895358</v>
      </c>
      <c r="L99" s="9">
        <f t="shared" ca="1" si="23"/>
        <v>-49.81152627164154</v>
      </c>
      <c r="M99">
        <f t="shared" ca="1" si="21"/>
        <v>55.634683544303797</v>
      </c>
      <c r="N99">
        <f t="shared" ca="1" si="22"/>
        <v>33.385084388185653</v>
      </c>
    </row>
    <row r="100" spans="1:15" x14ac:dyDescent="0.25">
      <c r="A100" s="4">
        <f t="shared" si="16"/>
        <v>0.43541666666666662</v>
      </c>
      <c r="B100" s="3">
        <f>Params!D$29+HOUR(A100-Params!C$29)*3600+MINUTE(A100-Params!C$29)*60+SECOND(A100-Params!C$29)</f>
        <v>1553301620</v>
      </c>
      <c r="C100">
        <f t="shared" si="15"/>
        <v>3</v>
      </c>
      <c r="D100">
        <f t="shared" ca="1" si="17"/>
        <v>62</v>
      </c>
      <c r="E100">
        <f t="shared" ca="1" si="18"/>
        <v>27556.459118010127</v>
      </c>
      <c r="F100">
        <f t="shared" ca="1" si="19"/>
        <v>-23277.45284443544</v>
      </c>
      <c r="G100">
        <f t="shared" ca="1" si="20"/>
        <v>6400.8</v>
      </c>
      <c r="H100" s="9">
        <f t="shared" ca="1" si="23"/>
        <v>-134.42042569468353</v>
      </c>
      <c r="I100" s="9">
        <f t="shared" ca="1" si="23"/>
        <v>113.5477218713924</v>
      </c>
      <c r="J100" s="9">
        <f t="shared" ca="1" si="23"/>
        <v>0</v>
      </c>
      <c r="K100" s="9">
        <f t="shared" ca="1" si="23"/>
        <v>175.96004087895358</v>
      </c>
      <c r="L100" s="9">
        <f t="shared" ca="1" si="23"/>
        <v>-49.81152627164154</v>
      </c>
      <c r="M100">
        <f t="shared" ca="1" si="21"/>
        <v>55.639810126582276</v>
      </c>
      <c r="N100">
        <f t="shared" ca="1" si="22"/>
        <v>33.374328410689166</v>
      </c>
    </row>
    <row r="101" spans="1:15" x14ac:dyDescent="0.25">
      <c r="A101" s="4">
        <f t="shared" si="16"/>
        <v>0.43547453703703703</v>
      </c>
      <c r="B101" s="3">
        <f>Params!D$29+HOUR(A101-Params!C$29)*3600+MINUTE(A101-Params!C$29)*60+SECOND(A101-Params!C$29)</f>
        <v>1553301625</v>
      </c>
      <c r="C101">
        <f t="shared" si="15"/>
        <v>3</v>
      </c>
      <c r="D101">
        <f t="shared" ca="1" si="17"/>
        <v>62</v>
      </c>
      <c r="E101">
        <f t="shared" ca="1" si="18"/>
        <v>26884.356989536707</v>
      </c>
      <c r="F101">
        <f t="shared" ca="1" si="19"/>
        <v>-22709.714235078478</v>
      </c>
      <c r="G101">
        <f t="shared" ca="1" si="20"/>
        <v>6400.8</v>
      </c>
      <c r="H101" s="9">
        <f t="shared" ca="1" si="23"/>
        <v>-134.42042569468353</v>
      </c>
      <c r="I101" s="9">
        <f t="shared" ca="1" si="23"/>
        <v>113.5477218713924</v>
      </c>
      <c r="J101" s="9">
        <f t="shared" ca="1" si="23"/>
        <v>0</v>
      </c>
      <c r="K101" s="9">
        <f t="shared" ca="1" si="23"/>
        <v>175.96004087895358</v>
      </c>
      <c r="L101" s="9">
        <f t="shared" ca="1" si="23"/>
        <v>-49.81152627164154</v>
      </c>
      <c r="M101">
        <f t="shared" ca="1" si="21"/>
        <v>55.644936708860754</v>
      </c>
      <c r="N101">
        <f t="shared" ca="1" si="22"/>
        <v>33.363572433192687</v>
      </c>
    </row>
    <row r="102" spans="1:15" x14ac:dyDescent="0.25">
      <c r="A102" s="4">
        <f t="shared" si="16"/>
        <v>0.4355324074074074</v>
      </c>
      <c r="B102" s="3">
        <f>Params!D$29+HOUR(A102-Params!C$29)*3600+MINUTE(A102-Params!C$29)*60+SECOND(A102-Params!C$29)</f>
        <v>1553301630</v>
      </c>
      <c r="C102">
        <f t="shared" si="15"/>
        <v>3</v>
      </c>
      <c r="D102">
        <f t="shared" ca="1" si="17"/>
        <v>62</v>
      </c>
      <c r="E102">
        <f t="shared" ca="1" si="18"/>
        <v>26212.254861063291</v>
      </c>
      <c r="F102">
        <f t="shared" ca="1" si="19"/>
        <v>-22141.975625721516</v>
      </c>
      <c r="G102">
        <f t="shared" ca="1" si="20"/>
        <v>6400.8</v>
      </c>
      <c r="H102" s="9">
        <f t="shared" ca="1" si="23"/>
        <v>-134.42042569468353</v>
      </c>
      <c r="I102" s="9">
        <f t="shared" ca="1" si="23"/>
        <v>113.5477218713924</v>
      </c>
      <c r="J102" s="9">
        <f t="shared" ca="1" si="23"/>
        <v>0</v>
      </c>
      <c r="K102" s="9">
        <f t="shared" ca="1" si="23"/>
        <v>175.96004087895358</v>
      </c>
      <c r="L102" s="9">
        <f t="shared" ca="1" si="23"/>
        <v>-49.81152627164154</v>
      </c>
      <c r="M102">
        <f t="shared" ca="1" si="21"/>
        <v>55.65006329113924</v>
      </c>
      <c r="N102">
        <f t="shared" ca="1" si="22"/>
        <v>33.3528164556962</v>
      </c>
    </row>
    <row r="103" spans="1:15" x14ac:dyDescent="0.25">
      <c r="A103" s="4">
        <f t="shared" si="16"/>
        <v>0.43559027777777781</v>
      </c>
      <c r="B103" s="3">
        <f>Params!D$29+HOUR(A103-Params!C$29)*3600+MINUTE(A103-Params!C$29)*60+SECOND(A103-Params!C$29)</f>
        <v>1553301635</v>
      </c>
      <c r="C103">
        <f t="shared" si="15"/>
        <v>3</v>
      </c>
      <c r="D103">
        <f t="shared" ca="1" si="17"/>
        <v>62</v>
      </c>
      <c r="E103">
        <f t="shared" ca="1" si="18"/>
        <v>25540.152732589871</v>
      </c>
      <c r="F103">
        <f t="shared" ca="1" si="19"/>
        <v>-21574.237016364554</v>
      </c>
      <c r="G103">
        <f t="shared" ca="1" si="20"/>
        <v>6400.8</v>
      </c>
      <c r="H103" s="9">
        <f t="shared" ca="1" si="23"/>
        <v>-134.42042569468353</v>
      </c>
      <c r="I103" s="9">
        <f t="shared" ca="1" si="23"/>
        <v>113.5477218713924</v>
      </c>
      <c r="J103" s="9">
        <f t="shared" ca="1" si="23"/>
        <v>0</v>
      </c>
      <c r="K103" s="9">
        <f t="shared" ca="1" si="23"/>
        <v>175.96004087895358</v>
      </c>
      <c r="L103" s="9">
        <f t="shared" ca="1" si="23"/>
        <v>-49.81152627164154</v>
      </c>
      <c r="M103">
        <f t="shared" ca="1" si="21"/>
        <v>55.655189873417719</v>
      </c>
      <c r="N103">
        <f t="shared" ca="1" si="22"/>
        <v>33.34206047819972</v>
      </c>
    </row>
    <row r="104" spans="1:15" x14ac:dyDescent="0.25">
      <c r="A104" s="4">
        <f t="shared" si="16"/>
        <v>0.43564814814814817</v>
      </c>
      <c r="B104" s="3">
        <f>Params!D$29+HOUR(A104-Params!C$29)*3600+MINUTE(A104-Params!C$29)*60+SECOND(A104-Params!C$29)</f>
        <v>1553301640</v>
      </c>
      <c r="C104">
        <f t="shared" si="15"/>
        <v>3</v>
      </c>
      <c r="D104">
        <f t="shared" ca="1" si="17"/>
        <v>62</v>
      </c>
      <c r="E104">
        <f t="shared" ca="1" si="18"/>
        <v>24868.050604116455</v>
      </c>
      <c r="F104">
        <f t="shared" ca="1" si="19"/>
        <v>-21006.498407007592</v>
      </c>
      <c r="G104">
        <f t="shared" ca="1" si="20"/>
        <v>6400.8</v>
      </c>
      <c r="H104" s="9">
        <f t="shared" ca="1" si="23"/>
        <v>-134.42042569468353</v>
      </c>
      <c r="I104" s="9">
        <f t="shared" ca="1" si="23"/>
        <v>113.5477218713924</v>
      </c>
      <c r="J104" s="9">
        <f t="shared" ca="1" si="23"/>
        <v>0</v>
      </c>
      <c r="K104" s="9">
        <f t="shared" ca="1" si="23"/>
        <v>175.96004087895358</v>
      </c>
      <c r="L104" s="9">
        <f t="shared" ca="1" si="23"/>
        <v>-49.81152627164154</v>
      </c>
      <c r="M104">
        <f t="shared" ca="1" si="21"/>
        <v>55.660316455696197</v>
      </c>
      <c r="N104">
        <f t="shared" ca="1" si="22"/>
        <v>33.331304500703233</v>
      </c>
    </row>
    <row r="105" spans="1:15" x14ac:dyDescent="0.25">
      <c r="A105" s="4">
        <f t="shared" si="16"/>
        <v>0.43570601851851848</v>
      </c>
      <c r="B105" s="3">
        <f>Params!D$29+HOUR(A105-Params!C$29)*3600+MINUTE(A105-Params!C$29)*60+SECOND(A105-Params!C$29)</f>
        <v>1553301645</v>
      </c>
      <c r="C105">
        <f t="shared" si="15"/>
        <v>3</v>
      </c>
      <c r="D105">
        <f t="shared" ca="1" si="17"/>
        <v>62</v>
      </c>
      <c r="E105">
        <f t="shared" ca="1" si="18"/>
        <v>24195.948475643039</v>
      </c>
      <c r="F105">
        <f t="shared" ca="1" si="19"/>
        <v>-20438.759797650633</v>
      </c>
      <c r="G105">
        <f t="shared" ca="1" si="20"/>
        <v>6400.8</v>
      </c>
      <c r="H105" s="9">
        <f t="shared" ca="1" si="23"/>
        <v>-134.42042569468353</v>
      </c>
      <c r="I105" s="9">
        <f t="shared" ca="1" si="23"/>
        <v>113.5477218713924</v>
      </c>
      <c r="J105" s="9">
        <f t="shared" ca="1" si="23"/>
        <v>0</v>
      </c>
      <c r="K105" s="9">
        <f t="shared" ca="1" si="23"/>
        <v>175.96004087895358</v>
      </c>
      <c r="L105" s="9">
        <f t="shared" ca="1" si="23"/>
        <v>-49.81152627164154</v>
      </c>
      <c r="M105">
        <f t="shared" ca="1" si="21"/>
        <v>55.665443037974683</v>
      </c>
      <c r="N105">
        <f t="shared" ca="1" si="22"/>
        <v>33.320548523206753</v>
      </c>
    </row>
    <row r="106" spans="1:15" x14ac:dyDescent="0.25">
      <c r="A106" s="4">
        <f t="shared" si="16"/>
        <v>0.4357638888888889</v>
      </c>
      <c r="B106" s="3">
        <f>Params!D$29+HOUR(A106-Params!C$29)*3600+MINUTE(A106-Params!C$29)*60+SECOND(A106-Params!C$29)</f>
        <v>1553301650</v>
      </c>
      <c r="C106">
        <f t="shared" si="15"/>
        <v>3</v>
      </c>
      <c r="D106">
        <f t="shared" ca="1" si="17"/>
        <v>62</v>
      </c>
      <c r="E106">
        <f t="shared" ca="1" si="18"/>
        <v>23523.84634716962</v>
      </c>
      <c r="F106">
        <f t="shared" ca="1" si="19"/>
        <v>-19871.021188293671</v>
      </c>
      <c r="G106">
        <f t="shared" ca="1" si="20"/>
        <v>6400.8</v>
      </c>
      <c r="H106" s="9">
        <f t="shared" ca="1" si="23"/>
        <v>-134.42042569468353</v>
      </c>
      <c r="I106" s="9">
        <f t="shared" ca="1" si="23"/>
        <v>113.5477218713924</v>
      </c>
      <c r="J106" s="9">
        <f t="shared" ca="1" si="23"/>
        <v>0</v>
      </c>
      <c r="K106" s="9">
        <f t="shared" ca="1" si="23"/>
        <v>175.96004087895358</v>
      </c>
      <c r="L106" s="9">
        <f t="shared" ca="1" si="23"/>
        <v>-49.81152627164154</v>
      </c>
      <c r="M106">
        <f t="shared" ca="1" si="21"/>
        <v>55.670569620253161</v>
      </c>
      <c r="N106">
        <f t="shared" ca="1" si="22"/>
        <v>33.309792545710266</v>
      </c>
    </row>
    <row r="107" spans="1:15" x14ac:dyDescent="0.25">
      <c r="A107" s="4">
        <f t="shared" si="16"/>
        <v>0.43582175925925926</v>
      </c>
      <c r="B107" s="3">
        <f>Params!D$29+HOUR(A107-Params!C$29)*3600+MINUTE(A107-Params!C$29)*60+SECOND(A107-Params!C$29)</f>
        <v>1553301655</v>
      </c>
      <c r="C107">
        <f t="shared" si="15"/>
        <v>3</v>
      </c>
      <c r="D107">
        <f t="shared" ca="1" si="17"/>
        <v>62</v>
      </c>
      <c r="E107">
        <f t="shared" ca="1" si="18"/>
        <v>22851.744218696203</v>
      </c>
      <c r="F107">
        <f t="shared" ca="1" si="19"/>
        <v>-19303.282578936709</v>
      </c>
      <c r="G107">
        <f t="shared" ca="1" si="20"/>
        <v>6400.8</v>
      </c>
      <c r="H107" s="9">
        <f t="shared" ca="1" si="23"/>
        <v>-134.42042569468353</v>
      </c>
      <c r="I107" s="9">
        <f t="shared" ca="1" si="23"/>
        <v>113.5477218713924</v>
      </c>
      <c r="J107" s="9">
        <f t="shared" ca="1" si="23"/>
        <v>0</v>
      </c>
      <c r="K107" s="9">
        <f t="shared" ca="1" si="23"/>
        <v>175.96004087895358</v>
      </c>
      <c r="L107" s="9">
        <f t="shared" ca="1" si="23"/>
        <v>-49.81152627164154</v>
      </c>
      <c r="M107">
        <f t="shared" ca="1" si="21"/>
        <v>55.675696202531647</v>
      </c>
      <c r="N107">
        <f t="shared" ca="1" si="22"/>
        <v>33.299036568213779</v>
      </c>
      <c r="O107" s="15"/>
    </row>
    <row r="108" spans="1:15" x14ac:dyDescent="0.25">
      <c r="A108" s="4">
        <f t="shared" si="16"/>
        <v>0.43587962962962962</v>
      </c>
      <c r="B108" s="3">
        <f>Params!D$29+HOUR(A108-Params!C$29)*3600+MINUTE(A108-Params!C$29)*60+SECOND(A108-Params!C$29)</f>
        <v>1553301660</v>
      </c>
      <c r="C108">
        <f t="shared" si="15"/>
        <v>3</v>
      </c>
      <c r="D108">
        <f t="shared" ca="1" si="17"/>
        <v>62</v>
      </c>
      <c r="E108">
        <f t="shared" ca="1" si="18"/>
        <v>22179.642090222784</v>
      </c>
      <c r="F108">
        <f t="shared" ca="1" si="19"/>
        <v>-18735.543969579747</v>
      </c>
      <c r="G108">
        <f t="shared" ca="1" si="20"/>
        <v>6400.8</v>
      </c>
      <c r="H108" s="9">
        <f t="shared" ca="1" si="23"/>
        <v>-134.42042569468353</v>
      </c>
      <c r="I108" s="9">
        <f t="shared" ca="1" si="23"/>
        <v>113.5477218713924</v>
      </c>
      <c r="J108" s="9">
        <f t="shared" ca="1" si="23"/>
        <v>0</v>
      </c>
      <c r="K108" s="9">
        <f t="shared" ca="1" si="23"/>
        <v>175.96004087895358</v>
      </c>
      <c r="L108" s="9">
        <f t="shared" ca="1" si="23"/>
        <v>-49.81152627164154</v>
      </c>
      <c r="M108">
        <f t="shared" ca="1" si="21"/>
        <v>55.680822784810125</v>
      </c>
      <c r="N108">
        <f t="shared" ca="1" si="22"/>
        <v>33.288280590717299</v>
      </c>
      <c r="O108" s="15"/>
    </row>
    <row r="109" spans="1:15" x14ac:dyDescent="0.25">
      <c r="A109" s="4">
        <f t="shared" si="16"/>
        <v>0.43593750000000003</v>
      </c>
      <c r="B109" s="3">
        <f>Params!D$29+HOUR(A109-Params!C$29)*3600+MINUTE(A109-Params!C$29)*60+SECOND(A109-Params!C$29)</f>
        <v>1553301665</v>
      </c>
      <c r="C109">
        <f t="shared" si="15"/>
        <v>3</v>
      </c>
      <c r="D109">
        <f t="shared" ca="1" si="17"/>
        <v>62</v>
      </c>
      <c r="E109">
        <f t="shared" ca="1" si="18"/>
        <v>21507.539961749368</v>
      </c>
      <c r="F109">
        <f t="shared" ca="1" si="19"/>
        <v>-18167.805360222785</v>
      </c>
      <c r="G109">
        <f t="shared" ca="1" si="20"/>
        <v>6400.8</v>
      </c>
      <c r="H109" s="9">
        <f t="shared" ca="1" si="23"/>
        <v>-134.42042569468353</v>
      </c>
      <c r="I109" s="9">
        <f t="shared" ca="1" si="23"/>
        <v>113.5477218713924</v>
      </c>
      <c r="J109" s="9">
        <f t="shared" ca="1" si="23"/>
        <v>0</v>
      </c>
      <c r="K109" s="9">
        <f t="shared" ca="1" si="23"/>
        <v>175.96004087895358</v>
      </c>
      <c r="L109" s="9">
        <f t="shared" ca="1" si="23"/>
        <v>-49.81152627164154</v>
      </c>
      <c r="M109">
        <f t="shared" ca="1" si="21"/>
        <v>55.685949367088604</v>
      </c>
      <c r="N109">
        <f t="shared" ca="1" si="22"/>
        <v>33.277524613220812</v>
      </c>
      <c r="O109" s="15"/>
    </row>
    <row r="110" spans="1:15" x14ac:dyDescent="0.25">
      <c r="A110" s="4">
        <f t="shared" si="16"/>
        <v>0.43599537037037034</v>
      </c>
      <c r="B110" s="3">
        <f>Params!D$29+HOUR(A110-Params!C$29)*3600+MINUTE(A110-Params!C$29)*60+SECOND(A110-Params!C$29)</f>
        <v>1553301670</v>
      </c>
      <c r="C110">
        <f t="shared" si="15"/>
        <v>3</v>
      </c>
      <c r="D110">
        <f t="shared" ca="1" si="17"/>
        <v>62</v>
      </c>
      <c r="E110">
        <f t="shared" ca="1" si="18"/>
        <v>20835.437833275948</v>
      </c>
      <c r="F110">
        <f t="shared" ca="1" si="19"/>
        <v>-17600.066750865823</v>
      </c>
      <c r="G110">
        <f t="shared" ca="1" si="20"/>
        <v>6400.8</v>
      </c>
      <c r="H110" s="9">
        <f t="shared" ca="1" si="23"/>
        <v>-134.42042569468353</v>
      </c>
      <c r="I110" s="9">
        <f t="shared" ca="1" si="23"/>
        <v>113.5477218713924</v>
      </c>
      <c r="J110" s="9">
        <f t="shared" ca="1" si="23"/>
        <v>0</v>
      </c>
      <c r="K110" s="9">
        <f t="shared" ca="1" si="23"/>
        <v>175.96004087895358</v>
      </c>
      <c r="L110" s="9">
        <f t="shared" ca="1" si="23"/>
        <v>-49.81152627164154</v>
      </c>
      <c r="M110">
        <f t="shared" ca="1" si="21"/>
        <v>55.691075949367089</v>
      </c>
      <c r="N110">
        <f t="shared" ca="1" si="22"/>
        <v>33.266768635724333</v>
      </c>
    </row>
    <row r="111" spans="1:15" x14ac:dyDescent="0.25">
      <c r="A111" s="4">
        <f t="shared" si="16"/>
        <v>0.43605324074074076</v>
      </c>
      <c r="B111" s="3">
        <f>Params!D$29+HOUR(A111-Params!C$29)*3600+MINUTE(A111-Params!C$29)*60+SECOND(A111-Params!C$29)</f>
        <v>1553301675</v>
      </c>
      <c r="C111">
        <f t="shared" si="15"/>
        <v>3</v>
      </c>
      <c r="D111">
        <f t="shared" ca="1" si="17"/>
        <v>62</v>
      </c>
      <c r="E111">
        <f t="shared" ca="1" si="18"/>
        <v>20163.335704802528</v>
      </c>
      <c r="F111">
        <f t="shared" ca="1" si="19"/>
        <v>-17032.32814150886</v>
      </c>
      <c r="G111">
        <f t="shared" ca="1" si="20"/>
        <v>6400.8</v>
      </c>
      <c r="H111" s="9">
        <f t="shared" ca="1" si="23"/>
        <v>-134.42042569468353</v>
      </c>
      <c r="I111" s="9">
        <f t="shared" ca="1" si="23"/>
        <v>113.5477218713924</v>
      </c>
      <c r="J111" s="9">
        <f t="shared" ca="1" si="23"/>
        <v>0</v>
      </c>
      <c r="K111" s="9">
        <f t="shared" ca="1" si="23"/>
        <v>175.96004087895358</v>
      </c>
      <c r="L111" s="9">
        <f t="shared" ca="1" si="23"/>
        <v>-49.81152627164154</v>
      </c>
      <c r="M111">
        <f t="shared" ca="1" si="21"/>
        <v>55.696202531645568</v>
      </c>
      <c r="N111">
        <f t="shared" ca="1" si="22"/>
        <v>33.256012658227846</v>
      </c>
    </row>
    <row r="112" spans="1:15" x14ac:dyDescent="0.25">
      <c r="A112" s="4">
        <f t="shared" si="16"/>
        <v>0.43611111111111112</v>
      </c>
      <c r="B112" s="3">
        <f>Params!D$29+HOUR(A112-Params!C$29)*3600+MINUTE(A112-Params!C$29)*60+SECOND(A112-Params!C$29)</f>
        <v>1553301680</v>
      </c>
      <c r="C112">
        <f t="shared" si="15"/>
        <v>3</v>
      </c>
      <c r="D112">
        <f t="shared" ca="1" si="17"/>
        <v>62</v>
      </c>
      <c r="E112">
        <f t="shared" ca="1" si="18"/>
        <v>19491.233576329112</v>
      </c>
      <c r="F112">
        <f t="shared" ca="1" si="19"/>
        <v>-16464.589532151898</v>
      </c>
      <c r="G112">
        <f t="shared" ca="1" si="20"/>
        <v>6400.8</v>
      </c>
      <c r="H112" s="9">
        <f t="shared" ca="1" si="23"/>
        <v>-134.42042569468353</v>
      </c>
      <c r="I112" s="9">
        <f t="shared" ca="1" si="23"/>
        <v>113.5477218713924</v>
      </c>
      <c r="J112" s="9">
        <f t="shared" ca="1" si="23"/>
        <v>0</v>
      </c>
      <c r="K112" s="9">
        <f t="shared" ca="1" si="23"/>
        <v>175.96004087895358</v>
      </c>
      <c r="L112" s="9">
        <f t="shared" ca="1" si="23"/>
        <v>-49.81152627164154</v>
      </c>
      <c r="M112">
        <f t="shared" ca="1" si="21"/>
        <v>55.701329113924047</v>
      </c>
      <c r="N112">
        <f t="shared" ca="1" si="22"/>
        <v>33.245256680731366</v>
      </c>
    </row>
    <row r="113" spans="1:15" x14ac:dyDescent="0.25">
      <c r="A113" s="4">
        <f t="shared" si="16"/>
        <v>0.43616898148148148</v>
      </c>
      <c r="B113" s="3">
        <f>Params!D$29+HOUR(A113-Params!C$29)*3600+MINUTE(A113-Params!C$29)*60+SECOND(A113-Params!C$29)</f>
        <v>1553301685</v>
      </c>
      <c r="C113">
        <f t="shared" si="15"/>
        <v>3</v>
      </c>
      <c r="D113">
        <f t="shared" ca="1" si="17"/>
        <v>62</v>
      </c>
      <c r="E113">
        <f t="shared" ca="1" si="18"/>
        <v>18819.131447855696</v>
      </c>
      <c r="F113">
        <f t="shared" ca="1" si="19"/>
        <v>-15896.850922794936</v>
      </c>
      <c r="G113">
        <f t="shared" ca="1" si="20"/>
        <v>6400.8</v>
      </c>
      <c r="H113" s="9">
        <f t="shared" ca="1" si="23"/>
        <v>-134.42042569468353</v>
      </c>
      <c r="I113" s="9">
        <f t="shared" ca="1" si="23"/>
        <v>113.5477218713924</v>
      </c>
      <c r="J113" s="9">
        <f t="shared" ca="1" si="23"/>
        <v>0</v>
      </c>
      <c r="K113" s="9">
        <f t="shared" ca="1" si="23"/>
        <v>175.96004087895358</v>
      </c>
      <c r="L113" s="9">
        <f t="shared" ca="1" si="23"/>
        <v>-49.81152627164154</v>
      </c>
      <c r="M113">
        <f t="shared" ca="1" si="21"/>
        <v>55.706455696202532</v>
      </c>
      <c r="N113">
        <f t="shared" ca="1" si="22"/>
        <v>33.234500703234879</v>
      </c>
    </row>
    <row r="114" spans="1:15" x14ac:dyDescent="0.25">
      <c r="A114" s="4">
        <f t="shared" si="16"/>
        <v>0.43622685185185189</v>
      </c>
      <c r="B114" s="3">
        <f>Params!D$29+HOUR(A114-Params!C$29)*3600+MINUTE(A114-Params!C$29)*60+SECOND(A114-Params!C$29)</f>
        <v>1553301690</v>
      </c>
      <c r="C114">
        <f t="shared" si="15"/>
        <v>3</v>
      </c>
      <c r="D114">
        <f t="shared" ca="1" si="17"/>
        <v>62</v>
      </c>
      <c r="E114">
        <f t="shared" ca="1" si="18"/>
        <v>18147.02931938228</v>
      </c>
      <c r="F114">
        <f t="shared" ca="1" si="19"/>
        <v>-15329.112313437974</v>
      </c>
      <c r="G114">
        <f t="shared" ca="1" si="20"/>
        <v>6400.8</v>
      </c>
      <c r="H114" s="9">
        <f t="shared" ca="1" si="23"/>
        <v>-134.42042569468353</v>
      </c>
      <c r="I114" s="9">
        <f t="shared" ca="1" si="23"/>
        <v>113.5477218713924</v>
      </c>
      <c r="J114" s="9">
        <f t="shared" ca="1" si="23"/>
        <v>0</v>
      </c>
      <c r="K114" s="9">
        <f t="shared" ca="1" si="23"/>
        <v>175.96004087895358</v>
      </c>
      <c r="L114" s="9">
        <f t="shared" ca="1" si="23"/>
        <v>-49.81152627164154</v>
      </c>
      <c r="M114">
        <f t="shared" ca="1" si="21"/>
        <v>55.711582278481011</v>
      </c>
      <c r="N114">
        <f t="shared" ca="1" si="22"/>
        <v>33.223744725738392</v>
      </c>
    </row>
    <row r="115" spans="1:15" x14ac:dyDescent="0.25">
      <c r="A115" s="4">
        <f t="shared" si="16"/>
        <v>0.4362847222222222</v>
      </c>
      <c r="B115" s="3">
        <f>Params!D$29+HOUR(A115-Params!C$29)*3600+MINUTE(A115-Params!C$29)*60+SECOND(A115-Params!C$29)</f>
        <v>1553301695</v>
      </c>
      <c r="C115">
        <f t="shared" si="15"/>
        <v>3</v>
      </c>
      <c r="D115">
        <f t="shared" ca="1" si="17"/>
        <v>62</v>
      </c>
      <c r="E115">
        <f t="shared" ca="1" si="18"/>
        <v>17474.927190908864</v>
      </c>
      <c r="F115">
        <f t="shared" ca="1" si="19"/>
        <v>-14761.373704081012</v>
      </c>
      <c r="G115">
        <f t="shared" ca="1" si="20"/>
        <v>6400.8</v>
      </c>
      <c r="H115" s="9">
        <f t="shared" ca="1" si="23"/>
        <v>-134.42042569468353</v>
      </c>
      <c r="I115" s="9">
        <f t="shared" ca="1" si="23"/>
        <v>113.5477218713924</v>
      </c>
      <c r="J115" s="9">
        <f t="shared" ca="1" si="23"/>
        <v>0</v>
      </c>
      <c r="K115" s="9">
        <f t="shared" ca="1" si="23"/>
        <v>175.96004087895358</v>
      </c>
      <c r="L115" s="9">
        <f t="shared" ca="1" si="23"/>
        <v>-49.81152627164154</v>
      </c>
      <c r="M115">
        <f t="shared" ca="1" si="21"/>
        <v>55.716708860759489</v>
      </c>
      <c r="N115">
        <f t="shared" ca="1" si="22"/>
        <v>33.212988748241912</v>
      </c>
    </row>
    <row r="116" spans="1:15" x14ac:dyDescent="0.25">
      <c r="A116" s="4">
        <f t="shared" si="16"/>
        <v>0.43634259259259256</v>
      </c>
      <c r="B116" s="3">
        <f>Params!D$29+HOUR(A116-Params!C$29)*3600+MINUTE(A116-Params!C$29)*60+SECOND(A116-Params!C$29)</f>
        <v>1553301700</v>
      </c>
      <c r="C116">
        <f t="shared" si="15"/>
        <v>3</v>
      </c>
      <c r="D116">
        <f t="shared" ca="1" si="17"/>
        <v>62</v>
      </c>
      <c r="E116">
        <f t="shared" ca="1" si="18"/>
        <v>16802.82506243544</v>
      </c>
      <c r="F116">
        <f t="shared" ca="1" si="19"/>
        <v>-14193.63509472405</v>
      </c>
      <c r="G116">
        <f t="shared" ca="1" si="20"/>
        <v>6400.8</v>
      </c>
      <c r="H116" s="9">
        <f t="shared" ca="1" si="23"/>
        <v>-134.42042569468353</v>
      </c>
      <c r="I116" s="9">
        <f t="shared" ca="1" si="23"/>
        <v>113.5477218713924</v>
      </c>
      <c r="J116" s="9">
        <f t="shared" ca="1" si="23"/>
        <v>0</v>
      </c>
      <c r="K116" s="9">
        <f t="shared" ca="1" si="23"/>
        <v>175.96004087895358</v>
      </c>
      <c r="L116" s="9">
        <f t="shared" ca="1" si="23"/>
        <v>-49.81152627164154</v>
      </c>
      <c r="M116">
        <f t="shared" ca="1" si="21"/>
        <v>55.721835443037975</v>
      </c>
      <c r="N116">
        <f t="shared" ca="1" si="22"/>
        <v>33.202232770745425</v>
      </c>
    </row>
    <row r="117" spans="1:15" x14ac:dyDescent="0.25">
      <c r="A117" s="4">
        <f t="shared" si="16"/>
        <v>0.43640046296296298</v>
      </c>
      <c r="B117" s="3">
        <f>Params!D$29+HOUR(A117-Params!C$29)*3600+MINUTE(A117-Params!C$29)*60+SECOND(A117-Params!C$29)</f>
        <v>1553301705</v>
      </c>
      <c r="C117">
        <f t="shared" si="15"/>
        <v>3</v>
      </c>
      <c r="D117">
        <f t="shared" ca="1" si="17"/>
        <v>62</v>
      </c>
      <c r="E117">
        <f t="shared" ca="1" si="18"/>
        <v>16130.722933962024</v>
      </c>
      <c r="F117">
        <f t="shared" ca="1" si="19"/>
        <v>-13625.896485367088</v>
      </c>
      <c r="G117">
        <f t="shared" ca="1" si="20"/>
        <v>6400.8</v>
      </c>
      <c r="H117" s="9">
        <f t="shared" ca="1" si="23"/>
        <v>-134.42042569468353</v>
      </c>
      <c r="I117" s="9">
        <f t="shared" ca="1" si="23"/>
        <v>113.5477218713924</v>
      </c>
      <c r="J117" s="9">
        <f t="shared" ca="1" si="23"/>
        <v>0</v>
      </c>
      <c r="K117" s="9">
        <f t="shared" ca="1" si="23"/>
        <v>175.96004087895358</v>
      </c>
      <c r="L117" s="9">
        <f t="shared" ca="1" si="23"/>
        <v>-49.81152627164154</v>
      </c>
      <c r="M117">
        <f t="shared" ca="1" si="21"/>
        <v>55.726962025316453</v>
      </c>
      <c r="N117">
        <f t="shared" ca="1" si="22"/>
        <v>33.191476793248945</v>
      </c>
    </row>
    <row r="118" spans="1:15" x14ac:dyDescent="0.25">
      <c r="A118" s="4">
        <f t="shared" si="16"/>
        <v>0.43645833333333334</v>
      </c>
      <c r="B118" s="3">
        <f>Params!D$29+HOUR(A118-Params!C$29)*3600+MINUTE(A118-Params!C$29)*60+SECOND(A118-Params!C$29)</f>
        <v>1553301710</v>
      </c>
      <c r="C118">
        <f t="shared" si="15"/>
        <v>3</v>
      </c>
      <c r="D118">
        <f t="shared" ca="1" si="17"/>
        <v>62</v>
      </c>
      <c r="E118">
        <f t="shared" ca="1" si="18"/>
        <v>15458.620805488608</v>
      </c>
      <c r="F118">
        <f t="shared" ca="1" si="19"/>
        <v>-13058.157876010126</v>
      </c>
      <c r="G118">
        <f t="shared" ca="1" si="20"/>
        <v>6400.8</v>
      </c>
      <c r="H118" s="9">
        <f t="shared" ca="1" si="23"/>
        <v>-134.42042569468353</v>
      </c>
      <c r="I118" s="9">
        <f t="shared" ca="1" si="23"/>
        <v>113.5477218713924</v>
      </c>
      <c r="J118" s="9">
        <f t="shared" ca="1" si="23"/>
        <v>0</v>
      </c>
      <c r="K118" s="9">
        <f t="shared" ca="1" si="23"/>
        <v>175.96004087895358</v>
      </c>
      <c r="L118" s="9">
        <f t="shared" ca="1" si="23"/>
        <v>-49.81152627164154</v>
      </c>
      <c r="M118">
        <f t="shared" ca="1" si="21"/>
        <v>55.732088607594939</v>
      </c>
      <c r="N118">
        <f t="shared" ca="1" si="22"/>
        <v>33.180720815752458</v>
      </c>
    </row>
    <row r="119" spans="1:15" x14ac:dyDescent="0.25">
      <c r="A119" s="4">
        <f t="shared" si="16"/>
        <v>0.43651620370370375</v>
      </c>
      <c r="B119" s="3">
        <f>Params!D$29+HOUR(A119-Params!C$29)*3600+MINUTE(A119-Params!C$29)*60+SECOND(A119-Params!C$29)</f>
        <v>1553301715</v>
      </c>
      <c r="C119">
        <f t="shared" si="15"/>
        <v>3</v>
      </c>
      <c r="D119">
        <f t="shared" ca="1" si="17"/>
        <v>62</v>
      </c>
      <c r="E119">
        <f t="shared" ca="1" si="18"/>
        <v>14786.518677015192</v>
      </c>
      <c r="F119">
        <f t="shared" ca="1" si="19"/>
        <v>-12490.419266653164</v>
      </c>
      <c r="G119">
        <f t="shared" ca="1" si="20"/>
        <v>6400.8</v>
      </c>
      <c r="H119" s="9">
        <f t="shared" ca="1" si="23"/>
        <v>-134.42042569468353</v>
      </c>
      <c r="I119" s="9">
        <f t="shared" ca="1" si="23"/>
        <v>113.5477218713924</v>
      </c>
      <c r="J119" s="9">
        <f t="shared" ca="1" si="23"/>
        <v>0</v>
      </c>
      <c r="K119" s="9">
        <f t="shared" ca="1" si="23"/>
        <v>175.96004087895358</v>
      </c>
      <c r="L119" s="9">
        <f t="shared" ca="1" si="23"/>
        <v>-49.81152627164154</v>
      </c>
      <c r="M119">
        <f t="shared" ca="1" si="21"/>
        <v>55.737215189873417</v>
      </c>
      <c r="N119">
        <f t="shared" ca="1" si="22"/>
        <v>33.169964838255979</v>
      </c>
    </row>
    <row r="120" spans="1:15" x14ac:dyDescent="0.25">
      <c r="A120" s="4">
        <f t="shared" si="16"/>
        <v>0.43657407407407406</v>
      </c>
      <c r="B120" s="3">
        <f>Params!D$29+HOUR(A120-Params!C$29)*3600+MINUTE(A120-Params!C$29)*60+SECOND(A120-Params!C$29)</f>
        <v>1553301720</v>
      </c>
      <c r="C120">
        <f t="shared" si="15"/>
        <v>3</v>
      </c>
      <c r="D120">
        <f t="shared" ca="1" si="17"/>
        <v>62</v>
      </c>
      <c r="E120">
        <f t="shared" ca="1" si="18"/>
        <v>14114.416548541776</v>
      </c>
      <c r="F120">
        <f t="shared" ca="1" si="19"/>
        <v>-11922.680657296201</v>
      </c>
      <c r="G120">
        <f t="shared" ca="1" si="20"/>
        <v>6400.8</v>
      </c>
      <c r="H120" s="9">
        <f t="shared" ca="1" si="23"/>
        <v>-134.42042569468353</v>
      </c>
      <c r="I120" s="9">
        <f t="shared" ca="1" si="23"/>
        <v>113.5477218713924</v>
      </c>
      <c r="J120" s="9">
        <f t="shared" ca="1" si="23"/>
        <v>0</v>
      </c>
      <c r="K120" s="9">
        <f t="shared" ca="1" si="23"/>
        <v>175.96004087895358</v>
      </c>
      <c r="L120" s="9">
        <f t="shared" ca="1" si="23"/>
        <v>-49.81152627164154</v>
      </c>
      <c r="M120">
        <f t="shared" ca="1" si="21"/>
        <v>55.742341772151896</v>
      </c>
      <c r="N120">
        <f t="shared" ca="1" si="22"/>
        <v>33.159208860759492</v>
      </c>
    </row>
    <row r="121" spans="1:15" x14ac:dyDescent="0.25">
      <c r="A121" s="4">
        <f t="shared" si="16"/>
        <v>0.43663194444444442</v>
      </c>
      <c r="B121" s="3">
        <f>Params!D$29+HOUR(A121-Params!C$29)*3600+MINUTE(A121-Params!C$29)*60+SECOND(A121-Params!C$29)</f>
        <v>1553301725</v>
      </c>
      <c r="C121">
        <f t="shared" si="15"/>
        <v>3</v>
      </c>
      <c r="D121">
        <f t="shared" ca="1" si="17"/>
        <v>62</v>
      </c>
      <c r="E121">
        <f t="shared" ca="1" si="18"/>
        <v>13442.314420068353</v>
      </c>
      <c r="F121">
        <f t="shared" ca="1" si="19"/>
        <v>-11354.942047939243</v>
      </c>
      <c r="G121">
        <f t="shared" ca="1" si="20"/>
        <v>6400.8</v>
      </c>
      <c r="H121" s="9">
        <f t="shared" ca="1" si="23"/>
        <v>-134.42042569468353</v>
      </c>
      <c r="I121" s="9">
        <f t="shared" ca="1" si="23"/>
        <v>113.5477218713924</v>
      </c>
      <c r="J121" s="9">
        <f t="shared" ca="1" si="23"/>
        <v>0</v>
      </c>
      <c r="K121" s="9">
        <f t="shared" ca="1" si="23"/>
        <v>175.96004087895358</v>
      </c>
      <c r="L121" s="9">
        <f t="shared" ca="1" si="23"/>
        <v>-49.81152627164154</v>
      </c>
      <c r="M121">
        <f t="shared" ca="1" si="21"/>
        <v>55.747468354430382</v>
      </c>
      <c r="N121">
        <f t="shared" ca="1" si="22"/>
        <v>33.148452883263005</v>
      </c>
    </row>
    <row r="122" spans="1:15" x14ac:dyDescent="0.25">
      <c r="A122" s="4">
        <f t="shared" si="16"/>
        <v>0.43668981481481484</v>
      </c>
      <c r="B122" s="3">
        <f>Params!D$29+HOUR(A122-Params!C$29)*3600+MINUTE(A122-Params!C$29)*60+SECOND(A122-Params!C$29)</f>
        <v>1553301730</v>
      </c>
      <c r="C122">
        <f t="shared" si="15"/>
        <v>3</v>
      </c>
      <c r="D122">
        <f t="shared" ca="1" si="17"/>
        <v>62</v>
      </c>
      <c r="E122">
        <f t="shared" ca="1" si="18"/>
        <v>12770.212291594937</v>
      </c>
      <c r="F122">
        <f t="shared" ca="1" si="19"/>
        <v>-10787.203438582277</v>
      </c>
      <c r="G122">
        <f t="shared" ca="1" si="20"/>
        <v>6400.8</v>
      </c>
      <c r="H122" s="9">
        <f t="shared" ca="1" si="23"/>
        <v>-134.42042569468353</v>
      </c>
      <c r="I122" s="9">
        <f t="shared" ca="1" si="23"/>
        <v>113.5477218713924</v>
      </c>
      <c r="J122" s="9">
        <f t="shared" ca="1" si="23"/>
        <v>0</v>
      </c>
      <c r="K122" s="9">
        <f t="shared" ca="1" si="23"/>
        <v>175.96004087895358</v>
      </c>
      <c r="L122" s="9">
        <f t="shared" ca="1" si="23"/>
        <v>-49.81152627164154</v>
      </c>
      <c r="M122">
        <f t="shared" ca="1" si="21"/>
        <v>55.75259493670886</v>
      </c>
      <c r="N122">
        <f t="shared" ca="1" si="22"/>
        <v>33.137696905766525</v>
      </c>
    </row>
    <row r="123" spans="1:15" x14ac:dyDescent="0.25">
      <c r="A123" s="4">
        <f t="shared" si="16"/>
        <v>0.4367476851851852</v>
      </c>
      <c r="B123" s="3">
        <f>Params!D$29+HOUR(A123-Params!C$29)*3600+MINUTE(A123-Params!C$29)*60+SECOND(A123-Params!C$29)</f>
        <v>1553301735</v>
      </c>
      <c r="C123">
        <f t="shared" si="15"/>
        <v>3</v>
      </c>
      <c r="D123">
        <f t="shared" ca="1" si="17"/>
        <v>62</v>
      </c>
      <c r="E123">
        <f t="shared" ca="1" si="18"/>
        <v>12098.110163121521</v>
      </c>
      <c r="F123">
        <f t="shared" ca="1" si="19"/>
        <v>-10219.464829225319</v>
      </c>
      <c r="G123">
        <f t="shared" ca="1" si="20"/>
        <v>6400.8</v>
      </c>
      <c r="H123" s="9">
        <f t="shared" ca="1" si="23"/>
        <v>-134.42042569468353</v>
      </c>
      <c r="I123" s="9">
        <f t="shared" ca="1" si="23"/>
        <v>113.5477218713924</v>
      </c>
      <c r="J123" s="9">
        <f t="shared" ca="1" si="23"/>
        <v>0</v>
      </c>
      <c r="K123" s="9">
        <f t="shared" ca="1" si="23"/>
        <v>175.96004087895358</v>
      </c>
      <c r="L123" s="9">
        <f t="shared" ca="1" si="23"/>
        <v>-49.81152627164154</v>
      </c>
      <c r="M123">
        <f t="shared" ca="1" si="21"/>
        <v>55.757721518987339</v>
      </c>
      <c r="N123">
        <f t="shared" ca="1" si="22"/>
        <v>33.126940928270038</v>
      </c>
    </row>
    <row r="124" spans="1:15" x14ac:dyDescent="0.25">
      <c r="A124" s="4">
        <f t="shared" si="16"/>
        <v>0.4368055555555555</v>
      </c>
      <c r="B124" s="3">
        <f>Params!D$29+HOUR(A124-Params!C$29)*3600+MINUTE(A124-Params!C$29)*60+SECOND(A124-Params!C$29)</f>
        <v>1553301740</v>
      </c>
      <c r="C124">
        <f t="shared" si="15"/>
        <v>3</v>
      </c>
      <c r="D124">
        <f t="shared" ca="1" si="17"/>
        <v>62</v>
      </c>
      <c r="E124">
        <f t="shared" ca="1" si="18"/>
        <v>11426.008034648105</v>
      </c>
      <c r="F124">
        <f t="shared" ca="1" si="19"/>
        <v>-9651.7262198683529</v>
      </c>
      <c r="G124">
        <f t="shared" ca="1" si="20"/>
        <v>6400.8</v>
      </c>
      <c r="H124" s="9">
        <f t="shared" ca="1" si="23"/>
        <v>-134.42042569468353</v>
      </c>
      <c r="I124" s="9">
        <f t="shared" ca="1" si="23"/>
        <v>113.5477218713924</v>
      </c>
      <c r="J124" s="9">
        <f t="shared" ca="1" si="23"/>
        <v>0</v>
      </c>
      <c r="K124" s="9">
        <f t="shared" ca="1" si="23"/>
        <v>175.96004087895358</v>
      </c>
      <c r="L124" s="9">
        <f t="shared" ca="1" si="23"/>
        <v>-49.81152627164154</v>
      </c>
      <c r="M124">
        <f t="shared" ca="1" si="21"/>
        <v>55.762848101265824</v>
      </c>
      <c r="N124">
        <f t="shared" ca="1" si="22"/>
        <v>33.116184950773558</v>
      </c>
    </row>
    <row r="125" spans="1:15" x14ac:dyDescent="0.25">
      <c r="A125" s="4">
        <f t="shared" si="16"/>
        <v>0.43686342592592592</v>
      </c>
      <c r="B125" s="3">
        <f>Params!D$29+HOUR(A125-Params!C$29)*3600+MINUTE(A125-Params!C$29)*60+SECOND(A125-Params!C$29)</f>
        <v>1553301745</v>
      </c>
      <c r="C125">
        <f t="shared" si="15"/>
        <v>3</v>
      </c>
      <c r="D125">
        <f t="shared" ca="1" si="17"/>
        <v>62</v>
      </c>
      <c r="E125">
        <f t="shared" ca="1" si="18"/>
        <v>10753.905906174681</v>
      </c>
      <c r="F125">
        <f t="shared" ca="1" si="19"/>
        <v>-9083.9876105113945</v>
      </c>
      <c r="G125">
        <f t="shared" ca="1" si="20"/>
        <v>6400.8</v>
      </c>
      <c r="H125" s="9">
        <f t="shared" ca="1" si="23"/>
        <v>-134.42042569468353</v>
      </c>
      <c r="I125" s="9">
        <f t="shared" ca="1" si="23"/>
        <v>113.5477218713924</v>
      </c>
      <c r="J125" s="9">
        <f t="shared" ca="1" si="23"/>
        <v>0</v>
      </c>
      <c r="K125" s="9">
        <f t="shared" ca="1" si="23"/>
        <v>175.96004087895358</v>
      </c>
      <c r="L125" s="9">
        <f t="shared" ca="1" si="23"/>
        <v>-49.81152627164154</v>
      </c>
      <c r="M125">
        <f t="shared" ca="1" si="21"/>
        <v>55.767974683544303</v>
      </c>
      <c r="N125">
        <f t="shared" ca="1" si="22"/>
        <v>33.105428973277071</v>
      </c>
    </row>
    <row r="126" spans="1:15" x14ac:dyDescent="0.25">
      <c r="A126" s="4">
        <f t="shared" si="16"/>
        <v>0.43692129629629628</v>
      </c>
      <c r="B126" s="3">
        <f>Params!D$29+HOUR(A126-Params!C$29)*3600+MINUTE(A126-Params!C$29)*60+SECOND(A126-Params!C$29)</f>
        <v>1553301750</v>
      </c>
      <c r="C126">
        <f t="shared" si="15"/>
        <v>3</v>
      </c>
      <c r="D126">
        <f t="shared" ca="1" si="17"/>
        <v>62</v>
      </c>
      <c r="E126">
        <f t="shared" ca="1" si="18"/>
        <v>10081.803777701265</v>
      </c>
      <c r="F126">
        <f t="shared" ca="1" si="19"/>
        <v>-8516.2490011544287</v>
      </c>
      <c r="G126">
        <f t="shared" ca="1" si="20"/>
        <v>6400.8</v>
      </c>
      <c r="H126" s="9">
        <f t="shared" ca="1" si="23"/>
        <v>-134.42042569468353</v>
      </c>
      <c r="I126" s="9">
        <f t="shared" ca="1" si="23"/>
        <v>113.5477218713924</v>
      </c>
      <c r="J126" s="9">
        <f t="shared" ca="1" si="23"/>
        <v>0</v>
      </c>
      <c r="K126" s="9">
        <f t="shared" ca="1" si="23"/>
        <v>175.96004087895358</v>
      </c>
      <c r="L126" s="9">
        <f t="shared" ca="1" si="23"/>
        <v>-49.81152627164154</v>
      </c>
      <c r="M126">
        <f t="shared" ca="1" si="21"/>
        <v>55.773101265822788</v>
      </c>
      <c r="N126">
        <f t="shared" ca="1" si="22"/>
        <v>33.094672995780591</v>
      </c>
    </row>
    <row r="127" spans="1:15" x14ac:dyDescent="0.25">
      <c r="A127" s="4">
        <f t="shared" si="16"/>
        <v>0.4369791666666667</v>
      </c>
      <c r="B127" s="3">
        <f>Params!D$29+HOUR(A127-Params!C$29)*3600+MINUTE(A127-Params!C$29)*60+SECOND(A127-Params!C$29)</f>
        <v>1553301755</v>
      </c>
      <c r="C127">
        <f t="shared" si="15"/>
        <v>3</v>
      </c>
      <c r="D127">
        <f t="shared" ca="1" si="17"/>
        <v>62</v>
      </c>
      <c r="E127">
        <f t="shared" ca="1" si="18"/>
        <v>9409.701649227849</v>
      </c>
      <c r="F127">
        <f t="shared" ca="1" si="19"/>
        <v>-7948.5103917974702</v>
      </c>
      <c r="G127">
        <f t="shared" ca="1" si="20"/>
        <v>6400.8</v>
      </c>
      <c r="H127" s="9">
        <f t="shared" ref="H127:L177" ca="1" si="24">INDIRECT(ADDRESS($C127,COLUMN()))</f>
        <v>-134.42042569468353</v>
      </c>
      <c r="I127" s="9">
        <f t="shared" ca="1" si="24"/>
        <v>113.5477218713924</v>
      </c>
      <c r="J127" s="9">
        <f t="shared" ca="1" si="24"/>
        <v>0</v>
      </c>
      <c r="K127" s="9">
        <f t="shared" ca="1" si="24"/>
        <v>175.96004087895358</v>
      </c>
      <c r="L127" s="9">
        <f t="shared" ca="1" si="24"/>
        <v>-49.81152627164154</v>
      </c>
      <c r="M127">
        <f t="shared" ca="1" si="21"/>
        <v>55.778227848101267</v>
      </c>
      <c r="N127">
        <f t="shared" ca="1" si="22"/>
        <v>33.083917018284104</v>
      </c>
      <c r="O127" s="12"/>
    </row>
    <row r="128" spans="1:15" x14ac:dyDescent="0.25">
      <c r="A128" s="4">
        <f t="shared" si="16"/>
        <v>0.43703703703703706</v>
      </c>
      <c r="B128" s="3">
        <f>Params!D$29+HOUR(A128-Params!C$29)*3600+MINUTE(A128-Params!C$29)*60+SECOND(A128-Params!C$29)</f>
        <v>1553301760</v>
      </c>
      <c r="C128">
        <f t="shared" si="15"/>
        <v>3</v>
      </c>
      <c r="D128">
        <f t="shared" ca="1" si="17"/>
        <v>62</v>
      </c>
      <c r="E128">
        <f t="shared" ca="1" si="18"/>
        <v>8737.5995207544329</v>
      </c>
      <c r="F128">
        <f t="shared" ca="1" si="19"/>
        <v>-7380.7717824405045</v>
      </c>
      <c r="G128">
        <f t="shared" ca="1" si="20"/>
        <v>6400.8</v>
      </c>
      <c r="H128" s="9">
        <f t="shared" ca="1" si="24"/>
        <v>-134.42042569468353</v>
      </c>
      <c r="I128" s="9">
        <f t="shared" ca="1" si="24"/>
        <v>113.5477218713924</v>
      </c>
      <c r="J128" s="9">
        <f t="shared" ca="1" si="24"/>
        <v>0</v>
      </c>
      <c r="K128" s="9">
        <f t="shared" ca="1" si="24"/>
        <v>175.96004087895358</v>
      </c>
      <c r="L128" s="9">
        <f t="shared" ca="1" si="24"/>
        <v>-49.81152627164154</v>
      </c>
      <c r="M128">
        <f t="shared" ca="1" si="21"/>
        <v>55.783354430379745</v>
      </c>
      <c r="N128">
        <f t="shared" ca="1" si="22"/>
        <v>33.073161040787618</v>
      </c>
      <c r="O128" s="12"/>
    </row>
    <row r="129" spans="1:19" x14ac:dyDescent="0.25">
      <c r="A129" s="4">
        <f t="shared" si="16"/>
        <v>0.43709490740740736</v>
      </c>
      <c r="B129" s="3">
        <f>Params!D$29+HOUR(A129-Params!C$29)*3600+MINUTE(A129-Params!C$29)*60+SECOND(A129-Params!C$29)</f>
        <v>1553301765</v>
      </c>
      <c r="C129">
        <f t="shared" si="15"/>
        <v>3</v>
      </c>
      <c r="D129">
        <f t="shared" ca="1" si="17"/>
        <v>62</v>
      </c>
      <c r="E129">
        <f t="shared" ca="1" si="18"/>
        <v>8065.4973922810168</v>
      </c>
      <c r="F129">
        <f t="shared" ca="1" si="19"/>
        <v>-6813.033173083546</v>
      </c>
      <c r="G129">
        <f t="shared" ca="1" si="20"/>
        <v>6400.8</v>
      </c>
      <c r="H129" s="9">
        <f t="shared" ca="1" si="24"/>
        <v>-134.42042569468353</v>
      </c>
      <c r="I129" s="9">
        <f t="shared" ca="1" si="24"/>
        <v>113.5477218713924</v>
      </c>
      <c r="J129" s="9">
        <f t="shared" ca="1" si="24"/>
        <v>0</v>
      </c>
      <c r="K129" s="9">
        <f t="shared" ca="1" si="24"/>
        <v>175.96004087895358</v>
      </c>
      <c r="L129" s="9">
        <f t="shared" ca="1" si="24"/>
        <v>-49.81152627164154</v>
      </c>
      <c r="M129">
        <f t="shared" ca="1" si="21"/>
        <v>55.788481012658231</v>
      </c>
      <c r="N129">
        <f t="shared" ca="1" si="22"/>
        <v>33.062405063291138</v>
      </c>
      <c r="O129" s="12"/>
    </row>
    <row r="130" spans="1:19" x14ac:dyDescent="0.25">
      <c r="A130" s="4">
        <f t="shared" si="16"/>
        <v>0.43715277777777778</v>
      </c>
      <c r="B130" s="3">
        <f>Params!D$29+HOUR(A130-Params!C$29)*3600+MINUTE(A130-Params!C$29)*60+SECOND(A130-Params!C$29)</f>
        <v>1553301770</v>
      </c>
      <c r="C130">
        <f t="shared" si="15"/>
        <v>3</v>
      </c>
      <c r="D130">
        <f t="shared" ca="1" si="17"/>
        <v>62</v>
      </c>
      <c r="E130">
        <f t="shared" ca="1" si="18"/>
        <v>7393.3952638075934</v>
      </c>
      <c r="F130">
        <f t="shared" ca="1" si="19"/>
        <v>-6245.2945637265802</v>
      </c>
      <c r="G130">
        <f t="shared" ca="1" si="20"/>
        <v>6400.8</v>
      </c>
      <c r="H130" s="9">
        <f t="shared" ca="1" si="24"/>
        <v>-134.42042569468353</v>
      </c>
      <c r="I130" s="9">
        <f t="shared" ca="1" si="24"/>
        <v>113.5477218713924</v>
      </c>
      <c r="J130" s="9">
        <f t="shared" ca="1" si="24"/>
        <v>0</v>
      </c>
      <c r="K130" s="9">
        <f t="shared" ca="1" si="24"/>
        <v>175.96004087895358</v>
      </c>
      <c r="L130" s="9">
        <f t="shared" ca="1" si="24"/>
        <v>-49.81152627164154</v>
      </c>
      <c r="M130">
        <f t="shared" ca="1" si="21"/>
        <v>55.793607594936709</v>
      </c>
      <c r="N130">
        <f t="shared" ca="1" si="22"/>
        <v>33.051649085794651</v>
      </c>
    </row>
    <row r="131" spans="1:19" x14ac:dyDescent="0.25">
      <c r="A131" s="4">
        <f t="shared" si="16"/>
        <v>0.43721064814814814</v>
      </c>
      <c r="B131" s="3">
        <f>Params!D$29+HOUR(A131-Params!C$29)*3600+MINUTE(A131-Params!C$29)*60+SECOND(A131-Params!C$29)</f>
        <v>1553301775</v>
      </c>
      <c r="C131">
        <f t="shared" si="15"/>
        <v>3</v>
      </c>
      <c r="D131">
        <f t="shared" ca="1" si="17"/>
        <v>62</v>
      </c>
      <c r="E131">
        <f t="shared" ca="1" si="18"/>
        <v>6721.2931353341774</v>
      </c>
      <c r="F131">
        <f t="shared" ca="1" si="19"/>
        <v>-5677.5559543696218</v>
      </c>
      <c r="G131">
        <f t="shared" ca="1" si="20"/>
        <v>6400.8</v>
      </c>
      <c r="H131" s="9">
        <f t="shared" ca="1" si="24"/>
        <v>-134.42042569468353</v>
      </c>
      <c r="I131" s="9">
        <f t="shared" ca="1" si="24"/>
        <v>113.5477218713924</v>
      </c>
      <c r="J131" s="9">
        <f t="shared" ca="1" si="24"/>
        <v>0</v>
      </c>
      <c r="K131" s="9">
        <f t="shared" ca="1" si="24"/>
        <v>175.96004087895358</v>
      </c>
      <c r="L131" s="9">
        <f t="shared" ca="1" si="24"/>
        <v>-49.81152627164154</v>
      </c>
      <c r="M131">
        <f t="shared" ca="1" si="21"/>
        <v>55.798734177215188</v>
      </c>
      <c r="N131">
        <f t="shared" ca="1" si="22"/>
        <v>33.040893108298171</v>
      </c>
    </row>
    <row r="132" spans="1:19" x14ac:dyDescent="0.25">
      <c r="A132" s="4">
        <f t="shared" si="16"/>
        <v>0.4372685185185185</v>
      </c>
      <c r="B132" s="3">
        <f>Params!D$29+HOUR(A132-Params!C$29)*3600+MINUTE(A132-Params!C$29)*60+SECOND(A132-Params!C$29)</f>
        <v>1553301780</v>
      </c>
      <c r="C132">
        <f t="shared" si="15"/>
        <v>3</v>
      </c>
      <c r="D132">
        <f t="shared" ca="1" si="17"/>
        <v>62</v>
      </c>
      <c r="E132">
        <f t="shared" ca="1" si="18"/>
        <v>6049.1910068607613</v>
      </c>
      <c r="F132">
        <f t="shared" ca="1" si="19"/>
        <v>-5109.817345012656</v>
      </c>
      <c r="G132">
        <f t="shared" ca="1" si="20"/>
        <v>6400.8</v>
      </c>
      <c r="H132" s="9">
        <f t="shared" ca="1" si="24"/>
        <v>-134.42042569468353</v>
      </c>
      <c r="I132" s="9">
        <f t="shared" ca="1" si="24"/>
        <v>113.5477218713924</v>
      </c>
      <c r="J132" s="9">
        <f t="shared" ca="1" si="24"/>
        <v>0</v>
      </c>
      <c r="K132" s="9">
        <f t="shared" ca="1" si="24"/>
        <v>175.96004087895358</v>
      </c>
      <c r="L132" s="9">
        <f t="shared" ca="1" si="24"/>
        <v>-49.81152627164154</v>
      </c>
      <c r="M132">
        <f t="shared" ca="1" si="21"/>
        <v>55.803860759493674</v>
      </c>
      <c r="N132">
        <f t="shared" ca="1" si="22"/>
        <v>33.030137130801684</v>
      </c>
    </row>
    <row r="133" spans="1:19" x14ac:dyDescent="0.25">
      <c r="A133" s="4">
        <f t="shared" si="16"/>
        <v>0.43732638888888892</v>
      </c>
      <c r="B133" s="3">
        <f>Params!D$29+HOUR(A133-Params!C$29)*3600+MINUTE(A133-Params!C$29)*60+SECOND(A133-Params!C$29)</f>
        <v>1553301785</v>
      </c>
      <c r="C133">
        <f t="shared" si="15"/>
        <v>3</v>
      </c>
      <c r="D133">
        <f t="shared" ca="1" si="17"/>
        <v>62</v>
      </c>
      <c r="E133">
        <f t="shared" ca="1" si="18"/>
        <v>5377.0888783873452</v>
      </c>
      <c r="F133">
        <f t="shared" ca="1" si="19"/>
        <v>-4542.0787356556975</v>
      </c>
      <c r="G133">
        <f t="shared" ca="1" si="20"/>
        <v>6400.8</v>
      </c>
      <c r="H133" s="9">
        <f t="shared" ca="1" si="24"/>
        <v>-134.42042569468353</v>
      </c>
      <c r="I133" s="9">
        <f t="shared" ca="1" si="24"/>
        <v>113.5477218713924</v>
      </c>
      <c r="J133" s="9">
        <f t="shared" ca="1" si="24"/>
        <v>0</v>
      </c>
      <c r="K133" s="9">
        <f t="shared" ca="1" si="24"/>
        <v>175.96004087895358</v>
      </c>
      <c r="L133" s="9">
        <f t="shared" ca="1" si="24"/>
        <v>-49.81152627164154</v>
      </c>
      <c r="M133">
        <f t="shared" ca="1" si="21"/>
        <v>55.808987341772152</v>
      </c>
      <c r="N133">
        <f t="shared" ca="1" si="22"/>
        <v>33.019381153305204</v>
      </c>
    </row>
    <row r="134" spans="1:19" x14ac:dyDescent="0.25">
      <c r="A134" s="4">
        <f t="shared" si="16"/>
        <v>0.43738425925925922</v>
      </c>
      <c r="B134" s="3">
        <f>Params!D$29+HOUR(A134-Params!C$29)*3600+MINUTE(A134-Params!C$29)*60+SECOND(A134-Params!C$29)</f>
        <v>1553301790</v>
      </c>
      <c r="C134">
        <f t="shared" si="15"/>
        <v>3</v>
      </c>
      <c r="D134">
        <f t="shared" ca="1" si="17"/>
        <v>62</v>
      </c>
      <c r="E134">
        <f t="shared" ca="1" si="18"/>
        <v>4704.9867499139291</v>
      </c>
      <c r="F134">
        <f t="shared" ca="1" si="19"/>
        <v>-3974.3401262987318</v>
      </c>
      <c r="G134">
        <f t="shared" ca="1" si="20"/>
        <v>6400.8</v>
      </c>
      <c r="H134" s="9">
        <f t="shared" ca="1" si="24"/>
        <v>-134.42042569468353</v>
      </c>
      <c r="I134" s="9">
        <f t="shared" ca="1" si="24"/>
        <v>113.5477218713924</v>
      </c>
      <c r="J134" s="9">
        <f t="shared" ca="1" si="24"/>
        <v>0</v>
      </c>
      <c r="K134" s="9">
        <f t="shared" ca="1" si="24"/>
        <v>175.96004087895358</v>
      </c>
      <c r="L134" s="9">
        <f t="shared" ca="1" si="24"/>
        <v>-49.81152627164154</v>
      </c>
      <c r="M134">
        <f t="shared" ca="1" si="21"/>
        <v>55.814113924050631</v>
      </c>
      <c r="N134">
        <f t="shared" ca="1" si="22"/>
        <v>33.008625175808717</v>
      </c>
    </row>
    <row r="135" spans="1:19" x14ac:dyDescent="0.25">
      <c r="A135" s="4">
        <f t="shared" si="16"/>
        <v>0.43744212962962964</v>
      </c>
      <c r="B135" s="3">
        <f>Params!D$29+HOUR(A135-Params!C$29)*3600+MINUTE(A135-Params!C$29)*60+SECOND(A135-Params!C$29)</f>
        <v>1553301795</v>
      </c>
      <c r="C135">
        <f t="shared" si="15"/>
        <v>3</v>
      </c>
      <c r="D135">
        <f t="shared" ca="1" si="17"/>
        <v>62</v>
      </c>
      <c r="E135">
        <f t="shared" ca="1" si="18"/>
        <v>4032.8846214405057</v>
      </c>
      <c r="F135">
        <f t="shared" ca="1" si="19"/>
        <v>-3406.6015169417733</v>
      </c>
      <c r="G135">
        <f t="shared" ca="1" si="20"/>
        <v>6400.8</v>
      </c>
      <c r="H135" s="9">
        <f t="shared" ca="1" si="24"/>
        <v>-134.42042569468353</v>
      </c>
      <c r="I135" s="9">
        <f t="shared" ca="1" si="24"/>
        <v>113.5477218713924</v>
      </c>
      <c r="J135" s="9">
        <f t="shared" ca="1" si="24"/>
        <v>0</v>
      </c>
      <c r="K135" s="9">
        <f t="shared" ca="1" si="24"/>
        <v>175.96004087895358</v>
      </c>
      <c r="L135" s="9">
        <f t="shared" ca="1" si="24"/>
        <v>-49.81152627164154</v>
      </c>
      <c r="M135">
        <f t="shared" ca="1" si="21"/>
        <v>55.819240506329116</v>
      </c>
      <c r="N135">
        <f t="shared" ca="1" si="22"/>
        <v>32.99786919831223</v>
      </c>
    </row>
    <row r="136" spans="1:19" x14ac:dyDescent="0.25">
      <c r="A136" s="4">
        <f t="shared" si="16"/>
        <v>0.4375</v>
      </c>
      <c r="B136" s="3">
        <f>Params!D$29+HOUR(A136-Params!C$29)*3600+MINUTE(A136-Params!C$29)*60+SECOND(A136-Params!C$29)</f>
        <v>1553301800</v>
      </c>
      <c r="C136">
        <f t="shared" si="15"/>
        <v>3</v>
      </c>
      <c r="D136">
        <f t="shared" ca="1" si="17"/>
        <v>62</v>
      </c>
      <c r="E136">
        <f t="shared" ca="1" si="18"/>
        <v>3360.7824929670896</v>
      </c>
      <c r="F136">
        <f t="shared" ca="1" si="19"/>
        <v>-2838.8629075848075</v>
      </c>
      <c r="G136">
        <f t="shared" ca="1" si="20"/>
        <v>6400.8</v>
      </c>
      <c r="H136" s="9">
        <f t="shared" ca="1" si="24"/>
        <v>-134.42042569468353</v>
      </c>
      <c r="I136" s="9">
        <f t="shared" ca="1" si="24"/>
        <v>113.5477218713924</v>
      </c>
      <c r="J136" s="9">
        <f t="shared" ca="1" si="24"/>
        <v>0</v>
      </c>
      <c r="K136" s="9">
        <f t="shared" ca="1" si="24"/>
        <v>175.96004087895358</v>
      </c>
      <c r="L136" s="9">
        <f t="shared" ca="1" si="24"/>
        <v>-49.81152627164154</v>
      </c>
      <c r="M136">
        <f t="shared" ca="1" si="21"/>
        <v>55.824367088607595</v>
      </c>
      <c r="N136">
        <f t="shared" ca="1" si="22"/>
        <v>32.98711322081575</v>
      </c>
    </row>
    <row r="137" spans="1:19" x14ac:dyDescent="0.25">
      <c r="A137" s="4">
        <f t="shared" si="16"/>
        <v>0.43755787037037036</v>
      </c>
      <c r="B137" s="3">
        <f>Params!D$29+HOUR(A137-Params!C$29)*3600+MINUTE(A137-Params!C$29)*60+SECOND(A137-Params!C$29)</f>
        <v>1553301805</v>
      </c>
      <c r="C137">
        <f t="shared" ref="C137:C200" si="25">_xlfn.IFNA(VLOOKUP(A137,A$2:D$4,4,FALSE),C136)</f>
        <v>3</v>
      </c>
      <c r="D137">
        <f t="shared" ca="1" si="17"/>
        <v>62</v>
      </c>
      <c r="E137">
        <f t="shared" ca="1" si="18"/>
        <v>2688.6803644936736</v>
      </c>
      <c r="F137">
        <f t="shared" ca="1" si="19"/>
        <v>-2271.1242982278491</v>
      </c>
      <c r="G137">
        <f t="shared" ca="1" si="20"/>
        <v>6400.8</v>
      </c>
      <c r="H137" s="9">
        <f t="shared" ca="1" si="24"/>
        <v>-134.42042569468353</v>
      </c>
      <c r="I137" s="9">
        <f t="shared" ca="1" si="24"/>
        <v>113.5477218713924</v>
      </c>
      <c r="J137" s="9">
        <f t="shared" ca="1" si="24"/>
        <v>0</v>
      </c>
      <c r="K137" s="9">
        <f t="shared" ca="1" si="24"/>
        <v>175.96004087895358</v>
      </c>
      <c r="L137" s="9">
        <f t="shared" ca="1" si="24"/>
        <v>-49.81152627164154</v>
      </c>
      <c r="M137">
        <f t="shared" ca="1" si="21"/>
        <v>55.82949367088608</v>
      </c>
      <c r="N137">
        <f t="shared" ca="1" si="22"/>
        <v>32.976357243319264</v>
      </c>
      <c r="O137" s="14"/>
      <c r="P137" s="14"/>
      <c r="Q137" s="14"/>
      <c r="R137" s="14"/>
      <c r="S137" s="14"/>
    </row>
    <row r="138" spans="1:19" x14ac:dyDescent="0.25">
      <c r="A138" s="4">
        <f t="shared" ref="A138:A201" si="26">TIME(HOUR(A137),MINUTE(A137),SECOND(A137)+5)</f>
        <v>0.43761574074074078</v>
      </c>
      <c r="B138" s="3">
        <f>Params!D$29+HOUR(A138-Params!C$29)*3600+MINUTE(A138-Params!C$29)*60+SECOND(A138-Params!C$29)</f>
        <v>1553301810</v>
      </c>
      <c r="C138">
        <f t="shared" si="25"/>
        <v>3</v>
      </c>
      <c r="D138">
        <f t="shared" ref="D138:D201" ca="1" si="27">IF(A138=INDIRECT("A"&amp;C138),ROW(),D137)</f>
        <v>62</v>
      </c>
      <c r="E138">
        <f t="shared" ref="E138:E201" ca="1" si="28">INDIRECT("E$"&amp;C138)+INDIRECT("H$"&amp;C138)*($B138-INDIRECT("B$"&amp;D138))</f>
        <v>2016.5782360202575</v>
      </c>
      <c r="F138">
        <f t="shared" ref="F138:F201" ca="1" si="29">INDIRECT("F$"&amp;C138)+INDIRECT("I$"&amp;C138)*($B138-INDIRECT("B$"&amp;D138))</f>
        <v>-1703.3856888708833</v>
      </c>
      <c r="G138">
        <f t="shared" ref="G138:G201" ca="1" si="30">INDIRECT("G$"&amp;C138)+INDIRECT("J$"&amp;C138)*($B138-INDIRECT("B$"&amp;D138))</f>
        <v>6400.8</v>
      </c>
      <c r="H138" s="9">
        <f t="shared" ca="1" si="24"/>
        <v>-134.42042569468353</v>
      </c>
      <c r="I138" s="9">
        <f t="shared" ca="1" si="24"/>
        <v>113.5477218713924</v>
      </c>
      <c r="J138" s="9">
        <f t="shared" ca="1" si="24"/>
        <v>0</v>
      </c>
      <c r="K138" s="9">
        <f t="shared" ca="1" si="24"/>
        <v>175.96004087895358</v>
      </c>
      <c r="L138" s="9">
        <f t="shared" ca="1" si="24"/>
        <v>-49.81152627164154</v>
      </c>
      <c r="M138">
        <f t="shared" ref="M138:M201" ca="1" si="31">INDIRECT("M$"&amp;C138)+INDIRECT("O$"&amp;C138)*($B138-INDIRECT("B$"&amp;D138))</f>
        <v>55.834620253164559</v>
      </c>
      <c r="N138">
        <f t="shared" ref="N138:N201" ca="1" si="32">INDIRECT("N$"&amp;C138)+INDIRECT("P$"&amp;C138)*($B138-INDIRECT("B$"&amp;D138))</f>
        <v>32.965601265822784</v>
      </c>
      <c r="O138" s="12"/>
    </row>
    <row r="139" spans="1:19" x14ac:dyDescent="0.25">
      <c r="A139" s="4">
        <f t="shared" si="26"/>
        <v>0.43767361111111108</v>
      </c>
      <c r="B139" s="3">
        <f>Params!D$29+HOUR(A139-Params!C$29)*3600+MINUTE(A139-Params!C$29)*60+SECOND(A139-Params!C$29)</f>
        <v>1553301815</v>
      </c>
      <c r="C139">
        <f t="shared" si="25"/>
        <v>3</v>
      </c>
      <c r="D139">
        <f t="shared" ca="1" si="27"/>
        <v>62</v>
      </c>
      <c r="E139">
        <f t="shared" ca="1" si="28"/>
        <v>1344.4761075468341</v>
      </c>
      <c r="F139">
        <f t="shared" ca="1" si="29"/>
        <v>-1135.6470795139248</v>
      </c>
      <c r="G139">
        <f t="shared" ca="1" si="30"/>
        <v>6400.8</v>
      </c>
      <c r="H139" s="9">
        <f t="shared" ca="1" si="24"/>
        <v>-134.42042569468353</v>
      </c>
      <c r="I139" s="9">
        <f t="shared" ca="1" si="24"/>
        <v>113.5477218713924</v>
      </c>
      <c r="J139" s="9">
        <f t="shared" ca="1" si="24"/>
        <v>0</v>
      </c>
      <c r="K139" s="9">
        <f t="shared" ca="1" si="24"/>
        <v>175.96004087895358</v>
      </c>
      <c r="L139" s="9">
        <f t="shared" ca="1" si="24"/>
        <v>-49.81152627164154</v>
      </c>
      <c r="M139">
        <f t="shared" ca="1" si="31"/>
        <v>55.839746835443037</v>
      </c>
      <c r="N139">
        <f t="shared" ca="1" si="32"/>
        <v>32.954845288326297</v>
      </c>
      <c r="O139" s="12"/>
    </row>
    <row r="140" spans="1:19" x14ac:dyDescent="0.25">
      <c r="A140" s="4">
        <f t="shared" si="26"/>
        <v>0.4377314814814815</v>
      </c>
      <c r="B140" s="3">
        <f>Params!D$29+HOUR(A140-Params!C$29)*3600+MINUTE(A140-Params!C$29)*60+SECOND(A140-Params!C$29)</f>
        <v>1553301820</v>
      </c>
      <c r="C140">
        <f t="shared" si="25"/>
        <v>3</v>
      </c>
      <c r="D140">
        <f t="shared" ca="1" si="27"/>
        <v>62</v>
      </c>
      <c r="E140">
        <f t="shared" ca="1" si="28"/>
        <v>672.37397907341801</v>
      </c>
      <c r="F140">
        <f t="shared" ca="1" si="29"/>
        <v>-567.90847015695908</v>
      </c>
      <c r="G140">
        <f t="shared" ca="1" si="30"/>
        <v>6400.8</v>
      </c>
      <c r="H140" s="9">
        <f t="shared" ca="1" si="24"/>
        <v>-134.42042569468353</v>
      </c>
      <c r="I140" s="9">
        <f t="shared" ca="1" si="24"/>
        <v>113.5477218713924</v>
      </c>
      <c r="J140" s="9">
        <f t="shared" ca="1" si="24"/>
        <v>0</v>
      </c>
      <c r="K140" s="9">
        <f t="shared" ca="1" si="24"/>
        <v>175.96004087895358</v>
      </c>
      <c r="L140" s="9">
        <f t="shared" ca="1" si="24"/>
        <v>-49.81152627164154</v>
      </c>
      <c r="M140">
        <f t="shared" ca="1" si="31"/>
        <v>55.844873417721523</v>
      </c>
      <c r="N140">
        <f t="shared" ca="1" si="32"/>
        <v>32.944089310829817</v>
      </c>
      <c r="O140" s="12"/>
    </row>
    <row r="141" spans="1:19" x14ac:dyDescent="0.25">
      <c r="A141" s="4">
        <f t="shared" si="26"/>
        <v>0.43778935185185186</v>
      </c>
      <c r="B141" s="3">
        <f>Params!D$29+HOUR(A141-Params!C$29)*3600+MINUTE(A141-Params!C$29)*60+SECOND(A141-Params!C$29)</f>
        <v>1553301825</v>
      </c>
      <c r="C141">
        <f t="shared" si="25"/>
        <v>4</v>
      </c>
      <c r="D141">
        <f t="shared" ca="1" si="27"/>
        <v>141</v>
      </c>
      <c r="E141">
        <f t="shared" ca="1" si="28"/>
        <v>0.2718506</v>
      </c>
      <c r="F141">
        <f t="shared" ca="1" si="29"/>
        <v>-0.16986080000000001</v>
      </c>
      <c r="G141">
        <f t="shared" ca="1" si="30"/>
        <v>6400.8</v>
      </c>
      <c r="H141" s="9">
        <f t="shared" ca="1" si="24"/>
        <v>-234.86266378757281</v>
      </c>
      <c r="I141" s="9">
        <f t="shared" ca="1" si="24"/>
        <v>97.777242448155349</v>
      </c>
      <c r="J141" s="9">
        <f t="shared" ca="1" si="24"/>
        <v>0</v>
      </c>
      <c r="K141" s="9">
        <f t="shared" ca="1" si="24"/>
        <v>254.4029480610628</v>
      </c>
      <c r="L141" s="9">
        <f t="shared" ca="1" si="24"/>
        <v>-67.397223964202027</v>
      </c>
      <c r="M141">
        <f t="shared" ca="1" si="31"/>
        <v>55.85</v>
      </c>
      <c r="N141">
        <f t="shared" ca="1" si="32"/>
        <v>32.93333333333333</v>
      </c>
      <c r="O141" s="12"/>
    </row>
    <row r="142" spans="1:19" x14ac:dyDescent="0.25">
      <c r="A142" s="4">
        <f t="shared" si="26"/>
        <v>0.43784722222222222</v>
      </c>
      <c r="B142" s="3">
        <f>Params!D$29+HOUR(A142-Params!C$29)*3600+MINUTE(A142-Params!C$29)*60+SECOND(A142-Params!C$29)</f>
        <v>1553301830</v>
      </c>
      <c r="C142">
        <f t="shared" si="25"/>
        <v>4</v>
      </c>
      <c r="D142">
        <f t="shared" ca="1" si="27"/>
        <v>141</v>
      </c>
      <c r="E142">
        <f t="shared" ca="1" si="28"/>
        <v>-1174.041468337864</v>
      </c>
      <c r="F142">
        <f t="shared" ca="1" si="29"/>
        <v>488.71635144077675</v>
      </c>
      <c r="G142">
        <f t="shared" ca="1" si="30"/>
        <v>6400.8</v>
      </c>
      <c r="H142" s="9">
        <f t="shared" ca="1" si="24"/>
        <v>-234.86266378757281</v>
      </c>
      <c r="I142" s="9">
        <f t="shared" ca="1" si="24"/>
        <v>97.777242448155349</v>
      </c>
      <c r="J142" s="9">
        <f t="shared" ca="1" si="24"/>
        <v>0</v>
      </c>
      <c r="K142" s="9">
        <f t="shared" ca="1" si="24"/>
        <v>254.4029480610628</v>
      </c>
      <c r="L142" s="9">
        <f t="shared" ca="1" si="24"/>
        <v>-67.397223964202027</v>
      </c>
      <c r="M142">
        <f t="shared" ca="1" si="31"/>
        <v>55.854366235167205</v>
      </c>
      <c r="N142">
        <f t="shared" ca="1" si="32"/>
        <v>32.914541531823083</v>
      </c>
      <c r="O142" s="12"/>
    </row>
    <row r="143" spans="1:19" x14ac:dyDescent="0.25">
      <c r="A143" s="4">
        <f t="shared" si="26"/>
        <v>0.43790509259259264</v>
      </c>
      <c r="B143" s="3">
        <f>Params!D$29+HOUR(A143-Params!C$29)*3600+MINUTE(A143-Params!C$29)*60+SECOND(A143-Params!C$29)</f>
        <v>1553301835</v>
      </c>
      <c r="C143">
        <f t="shared" si="25"/>
        <v>4</v>
      </c>
      <c r="D143">
        <f t="shared" ca="1" si="27"/>
        <v>141</v>
      </c>
      <c r="E143">
        <f t="shared" ca="1" si="28"/>
        <v>-2348.3547872757281</v>
      </c>
      <c r="F143">
        <f t="shared" ca="1" si="29"/>
        <v>977.60256368155342</v>
      </c>
      <c r="G143">
        <f t="shared" ca="1" si="30"/>
        <v>6400.8</v>
      </c>
      <c r="H143" s="9">
        <f t="shared" ca="1" si="24"/>
        <v>-234.86266378757281</v>
      </c>
      <c r="I143" s="9">
        <f t="shared" ca="1" si="24"/>
        <v>97.777242448155349</v>
      </c>
      <c r="J143" s="9">
        <f t="shared" ca="1" si="24"/>
        <v>0</v>
      </c>
      <c r="K143" s="9">
        <f t="shared" ca="1" si="24"/>
        <v>254.4029480610628</v>
      </c>
      <c r="L143" s="9">
        <f t="shared" ca="1" si="24"/>
        <v>-67.397223964202027</v>
      </c>
      <c r="M143">
        <f t="shared" ca="1" si="31"/>
        <v>55.858732470334417</v>
      </c>
      <c r="N143">
        <f t="shared" ca="1" si="32"/>
        <v>32.895749730312836</v>
      </c>
    </row>
    <row r="144" spans="1:19" x14ac:dyDescent="0.25">
      <c r="A144" s="4">
        <f t="shared" si="26"/>
        <v>0.43796296296296294</v>
      </c>
      <c r="B144" s="3">
        <f>Params!D$29+HOUR(A144-Params!C$29)*3600+MINUTE(A144-Params!C$29)*60+SECOND(A144-Params!C$29)</f>
        <v>1553301840</v>
      </c>
      <c r="C144">
        <f t="shared" si="25"/>
        <v>4</v>
      </c>
      <c r="D144">
        <f t="shared" ca="1" si="27"/>
        <v>141</v>
      </c>
      <c r="E144">
        <f t="shared" ca="1" si="28"/>
        <v>-3522.6681062135922</v>
      </c>
      <c r="F144">
        <f t="shared" ca="1" si="29"/>
        <v>1466.4887759223302</v>
      </c>
      <c r="G144">
        <f t="shared" ca="1" si="30"/>
        <v>6400.8</v>
      </c>
      <c r="H144" s="9">
        <f t="shared" ca="1" si="24"/>
        <v>-234.86266378757281</v>
      </c>
      <c r="I144" s="9">
        <f t="shared" ca="1" si="24"/>
        <v>97.777242448155349</v>
      </c>
      <c r="J144" s="9">
        <f t="shared" ca="1" si="24"/>
        <v>0</v>
      </c>
      <c r="K144" s="9">
        <f t="shared" ca="1" si="24"/>
        <v>254.4029480610628</v>
      </c>
      <c r="L144" s="9">
        <f t="shared" ca="1" si="24"/>
        <v>-67.397223964202027</v>
      </c>
      <c r="M144">
        <f t="shared" ca="1" si="31"/>
        <v>55.863098705501621</v>
      </c>
      <c r="N144">
        <f t="shared" ca="1" si="32"/>
        <v>32.876957928802582</v>
      </c>
    </row>
    <row r="145" spans="1:14" x14ac:dyDescent="0.25">
      <c r="A145" s="4">
        <f t="shared" si="26"/>
        <v>0.4380208333333333</v>
      </c>
      <c r="B145" s="3">
        <f>Params!D$29+HOUR(A145-Params!C$29)*3600+MINUTE(A145-Params!C$29)*60+SECOND(A145-Params!C$29)</f>
        <v>1553301845</v>
      </c>
      <c r="C145">
        <f t="shared" si="25"/>
        <v>4</v>
      </c>
      <c r="D145">
        <f t="shared" ca="1" si="27"/>
        <v>141</v>
      </c>
      <c r="E145">
        <f t="shared" ca="1" si="28"/>
        <v>-4696.9814251514563</v>
      </c>
      <c r="F145">
        <f t="shared" ca="1" si="29"/>
        <v>1955.374988163107</v>
      </c>
      <c r="G145">
        <f t="shared" ca="1" si="30"/>
        <v>6400.8</v>
      </c>
      <c r="H145" s="9">
        <f t="shared" ca="1" si="24"/>
        <v>-234.86266378757281</v>
      </c>
      <c r="I145" s="9">
        <f t="shared" ca="1" si="24"/>
        <v>97.777242448155349</v>
      </c>
      <c r="J145" s="9">
        <f t="shared" ca="1" si="24"/>
        <v>0</v>
      </c>
      <c r="K145" s="9">
        <f t="shared" ca="1" si="24"/>
        <v>254.4029480610628</v>
      </c>
      <c r="L145" s="9">
        <f t="shared" ca="1" si="24"/>
        <v>-67.397223964202027</v>
      </c>
      <c r="M145">
        <f t="shared" ca="1" si="31"/>
        <v>55.867464940668825</v>
      </c>
      <c r="N145">
        <f t="shared" ca="1" si="32"/>
        <v>32.858166127292336</v>
      </c>
    </row>
    <row r="146" spans="1:14" x14ac:dyDescent="0.25">
      <c r="A146" s="4">
        <f t="shared" si="26"/>
        <v>0.43807870370370372</v>
      </c>
      <c r="B146" s="3">
        <f>Params!D$29+HOUR(A146-Params!C$29)*3600+MINUTE(A146-Params!C$29)*60+SECOND(A146-Params!C$29)</f>
        <v>1553301850</v>
      </c>
      <c r="C146">
        <f t="shared" si="25"/>
        <v>4</v>
      </c>
      <c r="D146">
        <f t="shared" ca="1" si="27"/>
        <v>141</v>
      </c>
      <c r="E146">
        <f t="shared" ca="1" si="28"/>
        <v>-5871.2947440893204</v>
      </c>
      <c r="F146">
        <f t="shared" ca="1" si="29"/>
        <v>2444.2612004038838</v>
      </c>
      <c r="G146">
        <f t="shared" ca="1" si="30"/>
        <v>6400.8</v>
      </c>
      <c r="H146" s="9">
        <f t="shared" ca="1" si="24"/>
        <v>-234.86266378757281</v>
      </c>
      <c r="I146" s="9">
        <f t="shared" ca="1" si="24"/>
        <v>97.777242448155349</v>
      </c>
      <c r="J146" s="9">
        <f t="shared" ca="1" si="24"/>
        <v>0</v>
      </c>
      <c r="K146" s="9">
        <f t="shared" ca="1" si="24"/>
        <v>254.4029480610628</v>
      </c>
      <c r="L146" s="9">
        <f t="shared" ca="1" si="24"/>
        <v>-67.397223964202027</v>
      </c>
      <c r="M146">
        <f t="shared" ca="1" si="31"/>
        <v>55.871831175836029</v>
      </c>
      <c r="N146">
        <f t="shared" ca="1" si="32"/>
        <v>32.839374325782089</v>
      </c>
    </row>
    <row r="147" spans="1:14" x14ac:dyDescent="0.25">
      <c r="A147" s="4">
        <f t="shared" si="26"/>
        <v>0.43813657407407408</v>
      </c>
      <c r="B147" s="3">
        <f>Params!D$29+HOUR(A147-Params!C$29)*3600+MINUTE(A147-Params!C$29)*60+SECOND(A147-Params!C$29)</f>
        <v>1553301855</v>
      </c>
      <c r="C147">
        <f t="shared" si="25"/>
        <v>4</v>
      </c>
      <c r="D147">
        <f t="shared" ca="1" si="27"/>
        <v>141</v>
      </c>
      <c r="E147">
        <f t="shared" ca="1" si="28"/>
        <v>-7045.6080630271845</v>
      </c>
      <c r="F147">
        <f t="shared" ca="1" si="29"/>
        <v>2933.1474126446601</v>
      </c>
      <c r="G147">
        <f t="shared" ca="1" si="30"/>
        <v>6400.8</v>
      </c>
      <c r="H147" s="9">
        <f t="shared" ca="1" si="24"/>
        <v>-234.86266378757281</v>
      </c>
      <c r="I147" s="9">
        <f t="shared" ca="1" si="24"/>
        <v>97.777242448155349</v>
      </c>
      <c r="J147" s="9">
        <f t="shared" ca="1" si="24"/>
        <v>0</v>
      </c>
      <c r="K147" s="9">
        <f t="shared" ca="1" si="24"/>
        <v>254.4029480610628</v>
      </c>
      <c r="L147" s="9">
        <f t="shared" ca="1" si="24"/>
        <v>-67.397223964202027</v>
      </c>
      <c r="M147">
        <f t="shared" ca="1" si="31"/>
        <v>55.87619741100324</v>
      </c>
      <c r="N147">
        <f t="shared" ca="1" si="32"/>
        <v>32.820582524271842</v>
      </c>
    </row>
    <row r="148" spans="1:14" x14ac:dyDescent="0.25">
      <c r="A148" s="4">
        <f t="shared" si="26"/>
        <v>0.4381944444444445</v>
      </c>
      <c r="B148" s="3">
        <f>Params!D$29+HOUR(A148-Params!C$29)*3600+MINUTE(A148-Params!C$29)*60+SECOND(A148-Params!C$29)</f>
        <v>1553301860</v>
      </c>
      <c r="C148">
        <f t="shared" si="25"/>
        <v>4</v>
      </c>
      <c r="D148">
        <f t="shared" ca="1" si="27"/>
        <v>141</v>
      </c>
      <c r="E148">
        <f t="shared" ca="1" si="28"/>
        <v>-8219.9213819650486</v>
      </c>
      <c r="F148">
        <f t="shared" ca="1" si="29"/>
        <v>3422.0336248854369</v>
      </c>
      <c r="G148">
        <f t="shared" ca="1" si="30"/>
        <v>6400.8</v>
      </c>
      <c r="H148" s="9">
        <f t="shared" ca="1" si="24"/>
        <v>-234.86266378757281</v>
      </c>
      <c r="I148" s="9">
        <f t="shared" ca="1" si="24"/>
        <v>97.777242448155349</v>
      </c>
      <c r="J148" s="9">
        <f t="shared" ca="1" si="24"/>
        <v>0</v>
      </c>
      <c r="K148" s="9">
        <f t="shared" ca="1" si="24"/>
        <v>254.4029480610628</v>
      </c>
      <c r="L148" s="9">
        <f t="shared" ca="1" si="24"/>
        <v>-67.397223964202027</v>
      </c>
      <c r="M148">
        <f t="shared" ca="1" si="31"/>
        <v>55.880563646170444</v>
      </c>
      <c r="N148">
        <f t="shared" ca="1" si="32"/>
        <v>32.801790722761595</v>
      </c>
    </row>
    <row r="149" spans="1:14" x14ac:dyDescent="0.25">
      <c r="A149" s="4">
        <f t="shared" si="26"/>
        <v>0.4382523148148148</v>
      </c>
      <c r="B149" s="3">
        <f>Params!D$29+HOUR(A149-Params!C$29)*3600+MINUTE(A149-Params!C$29)*60+SECOND(A149-Params!C$29)</f>
        <v>1553301865</v>
      </c>
      <c r="C149">
        <f t="shared" si="25"/>
        <v>4</v>
      </c>
      <c r="D149">
        <f t="shared" ca="1" si="27"/>
        <v>141</v>
      </c>
      <c r="E149">
        <f t="shared" ca="1" si="28"/>
        <v>-9394.2347009029127</v>
      </c>
      <c r="F149">
        <f t="shared" ca="1" si="29"/>
        <v>3910.9198371262137</v>
      </c>
      <c r="G149">
        <f t="shared" ca="1" si="30"/>
        <v>6400.8</v>
      </c>
      <c r="H149" s="9">
        <f t="shared" ca="1" si="24"/>
        <v>-234.86266378757281</v>
      </c>
      <c r="I149" s="9">
        <f t="shared" ca="1" si="24"/>
        <v>97.777242448155349</v>
      </c>
      <c r="J149" s="9">
        <f t="shared" ca="1" si="24"/>
        <v>0</v>
      </c>
      <c r="K149" s="9">
        <f t="shared" ca="1" si="24"/>
        <v>254.4029480610628</v>
      </c>
      <c r="L149" s="9">
        <f t="shared" ca="1" si="24"/>
        <v>-67.397223964202027</v>
      </c>
      <c r="M149">
        <f t="shared" ca="1" si="31"/>
        <v>55.884929881337648</v>
      </c>
      <c r="N149">
        <f t="shared" ca="1" si="32"/>
        <v>32.782998921251348</v>
      </c>
    </row>
    <row r="150" spans="1:14" x14ac:dyDescent="0.25">
      <c r="A150" s="4">
        <f t="shared" si="26"/>
        <v>0.43831018518518516</v>
      </c>
      <c r="B150" s="3">
        <f>Params!D$29+HOUR(A150-Params!C$29)*3600+MINUTE(A150-Params!C$29)*60+SECOND(A150-Params!C$29)</f>
        <v>1553301870</v>
      </c>
      <c r="C150">
        <f t="shared" si="25"/>
        <v>4</v>
      </c>
      <c r="D150">
        <f t="shared" ca="1" si="27"/>
        <v>141</v>
      </c>
      <c r="E150">
        <f t="shared" ca="1" si="28"/>
        <v>-10568.548019840777</v>
      </c>
      <c r="F150">
        <f t="shared" ca="1" si="29"/>
        <v>4399.8060493669909</v>
      </c>
      <c r="G150">
        <f t="shared" ca="1" si="30"/>
        <v>6400.8</v>
      </c>
      <c r="H150" s="9">
        <f t="shared" ca="1" si="24"/>
        <v>-234.86266378757281</v>
      </c>
      <c r="I150" s="9">
        <f t="shared" ca="1" si="24"/>
        <v>97.777242448155349</v>
      </c>
      <c r="J150" s="9">
        <f t="shared" ca="1" si="24"/>
        <v>0</v>
      </c>
      <c r="K150" s="9">
        <f t="shared" ca="1" si="24"/>
        <v>254.4029480610628</v>
      </c>
      <c r="L150" s="9">
        <f t="shared" ca="1" si="24"/>
        <v>-67.397223964202027</v>
      </c>
      <c r="M150">
        <f t="shared" ca="1" si="31"/>
        <v>55.889296116504859</v>
      </c>
      <c r="N150">
        <f t="shared" ca="1" si="32"/>
        <v>32.764207119741094</v>
      </c>
    </row>
    <row r="151" spans="1:14" x14ac:dyDescent="0.25">
      <c r="A151" s="4">
        <f t="shared" si="26"/>
        <v>0.43836805555555558</v>
      </c>
      <c r="B151" s="3">
        <f>Params!D$29+HOUR(A151-Params!C$29)*3600+MINUTE(A151-Params!C$29)*60+SECOND(A151-Params!C$29)</f>
        <v>1553301875</v>
      </c>
      <c r="C151">
        <f t="shared" si="25"/>
        <v>4</v>
      </c>
      <c r="D151">
        <f t="shared" ca="1" si="27"/>
        <v>141</v>
      </c>
      <c r="E151">
        <f t="shared" ca="1" si="28"/>
        <v>-11742.861338778641</v>
      </c>
      <c r="F151">
        <f t="shared" ca="1" si="29"/>
        <v>4888.6922616077682</v>
      </c>
      <c r="G151">
        <f t="shared" ca="1" si="30"/>
        <v>6400.8</v>
      </c>
      <c r="H151" s="9">
        <f t="shared" ca="1" si="24"/>
        <v>-234.86266378757281</v>
      </c>
      <c r="I151" s="9">
        <f t="shared" ca="1" si="24"/>
        <v>97.777242448155349</v>
      </c>
      <c r="J151" s="9">
        <f t="shared" ca="1" si="24"/>
        <v>0</v>
      </c>
      <c r="K151" s="9">
        <f t="shared" ca="1" si="24"/>
        <v>254.4029480610628</v>
      </c>
      <c r="L151" s="9">
        <f t="shared" ca="1" si="24"/>
        <v>-67.397223964202027</v>
      </c>
      <c r="M151">
        <f t="shared" ca="1" si="31"/>
        <v>55.893662351672063</v>
      </c>
      <c r="N151">
        <f t="shared" ca="1" si="32"/>
        <v>32.745415318230847</v>
      </c>
    </row>
    <row r="152" spans="1:14" x14ac:dyDescent="0.25">
      <c r="A152" s="4">
        <f t="shared" si="26"/>
        <v>0.43842592592592594</v>
      </c>
      <c r="B152" s="3">
        <f>Params!D$29+HOUR(A152-Params!C$29)*3600+MINUTE(A152-Params!C$29)*60+SECOND(A152-Params!C$29)</f>
        <v>1553301880</v>
      </c>
      <c r="C152">
        <f t="shared" si="25"/>
        <v>4</v>
      </c>
      <c r="D152">
        <f t="shared" ca="1" si="27"/>
        <v>141</v>
      </c>
      <c r="E152">
        <f t="shared" ca="1" si="28"/>
        <v>-12917.174657716505</v>
      </c>
      <c r="F152">
        <f t="shared" ca="1" si="29"/>
        <v>5377.5784738485445</v>
      </c>
      <c r="G152">
        <f t="shared" ca="1" si="30"/>
        <v>6400.8</v>
      </c>
      <c r="H152" s="9">
        <f t="shared" ca="1" si="24"/>
        <v>-234.86266378757281</v>
      </c>
      <c r="I152" s="9">
        <f t="shared" ca="1" si="24"/>
        <v>97.777242448155349</v>
      </c>
      <c r="J152" s="9">
        <f t="shared" ca="1" si="24"/>
        <v>0</v>
      </c>
      <c r="K152" s="9">
        <f t="shared" ca="1" si="24"/>
        <v>254.4029480610628</v>
      </c>
      <c r="L152" s="9">
        <f t="shared" ca="1" si="24"/>
        <v>-67.397223964202027</v>
      </c>
      <c r="M152">
        <f t="shared" ca="1" si="31"/>
        <v>55.898028586839267</v>
      </c>
      <c r="N152">
        <f t="shared" ca="1" si="32"/>
        <v>32.726623516720601</v>
      </c>
    </row>
    <row r="153" spans="1:14" x14ac:dyDescent="0.25">
      <c r="A153" s="4">
        <f t="shared" si="26"/>
        <v>0.43848379629629625</v>
      </c>
      <c r="B153" s="3">
        <f>Params!D$29+HOUR(A153-Params!C$29)*3600+MINUTE(A153-Params!C$29)*60+SECOND(A153-Params!C$29)</f>
        <v>1553301885</v>
      </c>
      <c r="C153">
        <f t="shared" si="25"/>
        <v>4</v>
      </c>
      <c r="D153">
        <f t="shared" ca="1" si="27"/>
        <v>141</v>
      </c>
      <c r="E153">
        <f t="shared" ca="1" si="28"/>
        <v>-14091.487976654369</v>
      </c>
      <c r="F153">
        <f t="shared" ca="1" si="29"/>
        <v>5866.4646860893208</v>
      </c>
      <c r="G153">
        <f t="shared" ca="1" si="30"/>
        <v>6400.8</v>
      </c>
      <c r="H153" s="9">
        <f t="shared" ca="1" si="24"/>
        <v>-234.86266378757281</v>
      </c>
      <c r="I153" s="9">
        <f t="shared" ca="1" si="24"/>
        <v>97.777242448155349</v>
      </c>
      <c r="J153" s="9">
        <f t="shared" ca="1" si="24"/>
        <v>0</v>
      </c>
      <c r="K153" s="9">
        <f t="shared" ca="1" si="24"/>
        <v>254.4029480610628</v>
      </c>
      <c r="L153" s="9">
        <f t="shared" ca="1" si="24"/>
        <v>-67.397223964202027</v>
      </c>
      <c r="M153">
        <f t="shared" ca="1" si="31"/>
        <v>55.902394822006471</v>
      </c>
      <c r="N153">
        <f t="shared" ca="1" si="32"/>
        <v>32.707831715210354</v>
      </c>
    </row>
    <row r="154" spans="1:14" x14ac:dyDescent="0.25">
      <c r="A154" s="4">
        <f t="shared" si="26"/>
        <v>0.43854166666666666</v>
      </c>
      <c r="B154" s="3">
        <f>Params!D$29+HOUR(A154-Params!C$29)*3600+MINUTE(A154-Params!C$29)*60+SECOND(A154-Params!C$29)</f>
        <v>1553301890</v>
      </c>
      <c r="C154">
        <f t="shared" si="25"/>
        <v>4</v>
      </c>
      <c r="D154">
        <f t="shared" ca="1" si="27"/>
        <v>141</v>
      </c>
      <c r="E154">
        <f t="shared" ca="1" si="28"/>
        <v>-15265.801295592233</v>
      </c>
      <c r="F154">
        <f t="shared" ca="1" si="29"/>
        <v>6355.3508983300981</v>
      </c>
      <c r="G154">
        <f t="shared" ca="1" si="30"/>
        <v>6400.8</v>
      </c>
      <c r="H154" s="9">
        <f t="shared" ca="1" si="24"/>
        <v>-234.86266378757281</v>
      </c>
      <c r="I154" s="9">
        <f t="shared" ca="1" si="24"/>
        <v>97.777242448155349</v>
      </c>
      <c r="J154" s="9">
        <f t="shared" ca="1" si="24"/>
        <v>0</v>
      </c>
      <c r="K154" s="9">
        <f t="shared" ca="1" si="24"/>
        <v>254.4029480610628</v>
      </c>
      <c r="L154" s="9">
        <f t="shared" ca="1" si="24"/>
        <v>-67.397223964202027</v>
      </c>
      <c r="M154">
        <f t="shared" ca="1" si="31"/>
        <v>55.906761057173682</v>
      </c>
      <c r="N154">
        <f t="shared" ca="1" si="32"/>
        <v>32.689039913700107</v>
      </c>
    </row>
    <row r="155" spans="1:14" x14ac:dyDescent="0.25">
      <c r="A155" s="4">
        <f t="shared" si="26"/>
        <v>0.43859953703703702</v>
      </c>
      <c r="B155" s="3">
        <f>Params!D$29+HOUR(A155-Params!C$29)*3600+MINUTE(A155-Params!C$29)*60+SECOND(A155-Params!C$29)</f>
        <v>1553301895</v>
      </c>
      <c r="C155">
        <f t="shared" si="25"/>
        <v>4</v>
      </c>
      <c r="D155">
        <f t="shared" ca="1" si="27"/>
        <v>141</v>
      </c>
      <c r="E155">
        <f t="shared" ca="1" si="28"/>
        <v>-16440.114614530099</v>
      </c>
      <c r="F155">
        <f t="shared" ca="1" si="29"/>
        <v>6844.2371105708744</v>
      </c>
      <c r="G155">
        <f t="shared" ca="1" si="30"/>
        <v>6400.8</v>
      </c>
      <c r="H155" s="9">
        <f t="shared" ca="1" si="24"/>
        <v>-234.86266378757281</v>
      </c>
      <c r="I155" s="9">
        <f t="shared" ca="1" si="24"/>
        <v>97.777242448155349</v>
      </c>
      <c r="J155" s="9">
        <f t="shared" ca="1" si="24"/>
        <v>0</v>
      </c>
      <c r="K155" s="9">
        <f t="shared" ca="1" si="24"/>
        <v>254.4029480610628</v>
      </c>
      <c r="L155" s="9">
        <f t="shared" ca="1" si="24"/>
        <v>-67.397223964202027</v>
      </c>
      <c r="M155">
        <f t="shared" ca="1" si="31"/>
        <v>55.911127292340886</v>
      </c>
      <c r="N155">
        <f t="shared" ca="1" si="32"/>
        <v>32.67024811218986</v>
      </c>
    </row>
    <row r="156" spans="1:14" x14ac:dyDescent="0.25">
      <c r="A156" s="4">
        <f t="shared" si="26"/>
        <v>0.43865740740740744</v>
      </c>
      <c r="B156" s="3">
        <f>Params!D$29+HOUR(A156-Params!C$29)*3600+MINUTE(A156-Params!C$29)*60+SECOND(A156-Params!C$29)</f>
        <v>1553301900</v>
      </c>
      <c r="C156">
        <f t="shared" si="25"/>
        <v>4</v>
      </c>
      <c r="D156">
        <f t="shared" ca="1" si="27"/>
        <v>141</v>
      </c>
      <c r="E156">
        <f t="shared" ca="1" si="28"/>
        <v>-17614.427933467963</v>
      </c>
      <c r="F156">
        <f t="shared" ca="1" si="29"/>
        <v>7333.1233228116516</v>
      </c>
      <c r="G156">
        <f t="shared" ca="1" si="30"/>
        <v>6400.8</v>
      </c>
      <c r="H156" s="9">
        <f t="shared" ca="1" si="24"/>
        <v>-234.86266378757281</v>
      </c>
      <c r="I156" s="9">
        <f t="shared" ca="1" si="24"/>
        <v>97.777242448155349</v>
      </c>
      <c r="J156" s="9">
        <f t="shared" ca="1" si="24"/>
        <v>0</v>
      </c>
      <c r="K156" s="9">
        <f t="shared" ca="1" si="24"/>
        <v>254.4029480610628</v>
      </c>
      <c r="L156" s="9">
        <f t="shared" ca="1" si="24"/>
        <v>-67.397223964202027</v>
      </c>
      <c r="M156">
        <f t="shared" ca="1" si="31"/>
        <v>55.91549352750809</v>
      </c>
      <c r="N156">
        <f t="shared" ca="1" si="32"/>
        <v>32.651456310679606</v>
      </c>
    </row>
    <row r="157" spans="1:14" x14ac:dyDescent="0.25">
      <c r="A157" s="4">
        <f t="shared" si="26"/>
        <v>0.4387152777777778</v>
      </c>
      <c r="B157" s="3">
        <f>Params!D$29+HOUR(A157-Params!C$29)*3600+MINUTE(A157-Params!C$29)*60+SECOND(A157-Params!C$29)</f>
        <v>1553301905</v>
      </c>
      <c r="C157">
        <f t="shared" si="25"/>
        <v>4</v>
      </c>
      <c r="D157">
        <f t="shared" ca="1" si="27"/>
        <v>141</v>
      </c>
      <c r="E157">
        <f t="shared" ca="1" si="28"/>
        <v>-18788.741252405827</v>
      </c>
      <c r="F157">
        <f t="shared" ca="1" si="29"/>
        <v>7822.009535052428</v>
      </c>
      <c r="G157">
        <f t="shared" ca="1" si="30"/>
        <v>6400.8</v>
      </c>
      <c r="H157" s="9">
        <f t="shared" ca="1" si="24"/>
        <v>-234.86266378757281</v>
      </c>
      <c r="I157" s="9">
        <f t="shared" ca="1" si="24"/>
        <v>97.777242448155349</v>
      </c>
      <c r="J157" s="9">
        <f t="shared" ca="1" si="24"/>
        <v>0</v>
      </c>
      <c r="K157" s="9">
        <f t="shared" ca="1" si="24"/>
        <v>254.4029480610628</v>
      </c>
      <c r="L157" s="9">
        <f t="shared" ca="1" si="24"/>
        <v>-67.397223964202027</v>
      </c>
      <c r="M157">
        <f t="shared" ca="1" si="31"/>
        <v>55.919859762675301</v>
      </c>
      <c r="N157">
        <f t="shared" ca="1" si="32"/>
        <v>32.632664509169359</v>
      </c>
    </row>
    <row r="158" spans="1:14" x14ac:dyDescent="0.25">
      <c r="A158" s="4">
        <f t="shared" si="26"/>
        <v>0.43877314814814811</v>
      </c>
      <c r="B158" s="3">
        <f>Params!D$29+HOUR(A158-Params!C$29)*3600+MINUTE(A158-Params!C$29)*60+SECOND(A158-Params!C$29)</f>
        <v>1553301910</v>
      </c>
      <c r="C158">
        <f t="shared" si="25"/>
        <v>4</v>
      </c>
      <c r="D158">
        <f t="shared" ca="1" si="27"/>
        <v>141</v>
      </c>
      <c r="E158">
        <f t="shared" ca="1" si="28"/>
        <v>-19963.054571343691</v>
      </c>
      <c r="F158">
        <f t="shared" ca="1" si="29"/>
        <v>8310.8957472932034</v>
      </c>
      <c r="G158">
        <f t="shared" ca="1" si="30"/>
        <v>6400.8</v>
      </c>
      <c r="H158" s="9">
        <f t="shared" ca="1" si="24"/>
        <v>-234.86266378757281</v>
      </c>
      <c r="I158" s="9">
        <f t="shared" ca="1" si="24"/>
        <v>97.777242448155349</v>
      </c>
      <c r="J158" s="9">
        <f t="shared" ca="1" si="24"/>
        <v>0</v>
      </c>
      <c r="K158" s="9">
        <f t="shared" ca="1" si="24"/>
        <v>254.4029480610628</v>
      </c>
      <c r="L158" s="9">
        <f t="shared" ca="1" si="24"/>
        <v>-67.397223964202027</v>
      </c>
      <c r="M158">
        <f t="shared" ca="1" si="31"/>
        <v>55.924225997842505</v>
      </c>
      <c r="N158">
        <f t="shared" ca="1" si="32"/>
        <v>32.613872707659112</v>
      </c>
    </row>
    <row r="159" spans="1:14" x14ac:dyDescent="0.25">
      <c r="A159" s="4">
        <f t="shared" si="26"/>
        <v>0.43883101851851852</v>
      </c>
      <c r="B159" s="3">
        <f>Params!D$29+HOUR(A159-Params!C$29)*3600+MINUTE(A159-Params!C$29)*60+SECOND(A159-Params!C$29)</f>
        <v>1553301915</v>
      </c>
      <c r="C159">
        <f t="shared" si="25"/>
        <v>4</v>
      </c>
      <c r="D159">
        <f t="shared" ca="1" si="27"/>
        <v>141</v>
      </c>
      <c r="E159">
        <f t="shared" ca="1" si="28"/>
        <v>-21137.367890281555</v>
      </c>
      <c r="F159">
        <f t="shared" ca="1" si="29"/>
        <v>8799.7819595339806</v>
      </c>
      <c r="G159">
        <f t="shared" ca="1" si="30"/>
        <v>6400.8</v>
      </c>
      <c r="H159" s="9">
        <f t="shared" ca="1" si="24"/>
        <v>-234.86266378757281</v>
      </c>
      <c r="I159" s="9">
        <f t="shared" ca="1" si="24"/>
        <v>97.777242448155349</v>
      </c>
      <c r="J159" s="9">
        <f t="shared" ca="1" si="24"/>
        <v>0</v>
      </c>
      <c r="K159" s="9">
        <f t="shared" ca="1" si="24"/>
        <v>254.4029480610628</v>
      </c>
      <c r="L159" s="9">
        <f t="shared" ca="1" si="24"/>
        <v>-67.397223964202027</v>
      </c>
      <c r="M159">
        <f t="shared" ca="1" si="31"/>
        <v>55.928592233009709</v>
      </c>
      <c r="N159">
        <f t="shared" ca="1" si="32"/>
        <v>32.595080906148866</v>
      </c>
    </row>
    <row r="160" spans="1:14" x14ac:dyDescent="0.25">
      <c r="A160" s="4">
        <f t="shared" si="26"/>
        <v>0.43888888888888888</v>
      </c>
      <c r="B160" s="3">
        <f>Params!D$29+HOUR(A160-Params!C$29)*3600+MINUTE(A160-Params!C$29)*60+SECOND(A160-Params!C$29)</f>
        <v>1553301920</v>
      </c>
      <c r="C160">
        <f t="shared" si="25"/>
        <v>4</v>
      </c>
      <c r="D160">
        <f t="shared" ca="1" si="27"/>
        <v>141</v>
      </c>
      <c r="E160">
        <f t="shared" ca="1" si="28"/>
        <v>-22311.68120921942</v>
      </c>
      <c r="F160">
        <f t="shared" ca="1" si="29"/>
        <v>9288.6681717747579</v>
      </c>
      <c r="G160">
        <f t="shared" ca="1" si="30"/>
        <v>6400.8</v>
      </c>
      <c r="H160" s="9">
        <f t="shared" ca="1" si="24"/>
        <v>-234.86266378757281</v>
      </c>
      <c r="I160" s="9">
        <f t="shared" ca="1" si="24"/>
        <v>97.777242448155349</v>
      </c>
      <c r="J160" s="9">
        <f t="shared" ca="1" si="24"/>
        <v>0</v>
      </c>
      <c r="K160" s="9">
        <f t="shared" ca="1" si="24"/>
        <v>254.4029480610628</v>
      </c>
      <c r="L160" s="9">
        <f t="shared" ca="1" si="24"/>
        <v>-67.397223964202027</v>
      </c>
      <c r="M160">
        <f t="shared" ca="1" si="31"/>
        <v>55.932958468176913</v>
      </c>
      <c r="N160">
        <f t="shared" ca="1" si="32"/>
        <v>32.576289104638619</v>
      </c>
    </row>
    <row r="161" spans="1:14" x14ac:dyDescent="0.25">
      <c r="A161" s="4">
        <f t="shared" si="26"/>
        <v>0.43894675925925924</v>
      </c>
      <c r="B161" s="3">
        <f>Params!D$29+HOUR(A161-Params!C$29)*3600+MINUTE(A161-Params!C$29)*60+SECOND(A161-Params!C$29)</f>
        <v>1553301925</v>
      </c>
      <c r="C161">
        <f t="shared" si="25"/>
        <v>4</v>
      </c>
      <c r="D161">
        <f t="shared" ca="1" si="27"/>
        <v>141</v>
      </c>
      <c r="E161">
        <f t="shared" ca="1" si="28"/>
        <v>-23485.994528157284</v>
      </c>
      <c r="F161">
        <f t="shared" ca="1" si="29"/>
        <v>9777.5543840155351</v>
      </c>
      <c r="G161">
        <f t="shared" ca="1" si="30"/>
        <v>6400.8</v>
      </c>
      <c r="H161" s="9">
        <f t="shared" ca="1" si="24"/>
        <v>-234.86266378757281</v>
      </c>
      <c r="I161" s="9">
        <f t="shared" ca="1" si="24"/>
        <v>97.777242448155349</v>
      </c>
      <c r="J161" s="9">
        <f t="shared" ca="1" si="24"/>
        <v>0</v>
      </c>
      <c r="K161" s="9">
        <f t="shared" ca="1" si="24"/>
        <v>254.4029480610628</v>
      </c>
      <c r="L161" s="9">
        <f t="shared" ca="1" si="24"/>
        <v>-67.397223964202027</v>
      </c>
      <c r="M161">
        <f t="shared" ca="1" si="31"/>
        <v>55.937324703344125</v>
      </c>
      <c r="N161">
        <f t="shared" ca="1" si="32"/>
        <v>32.557497303128372</v>
      </c>
    </row>
    <row r="162" spans="1:14" x14ac:dyDescent="0.25">
      <c r="A162" s="4">
        <f t="shared" si="26"/>
        <v>0.43900462962962966</v>
      </c>
      <c r="B162" s="3">
        <f>Params!D$29+HOUR(A162-Params!C$29)*3600+MINUTE(A162-Params!C$29)*60+SECOND(A162-Params!C$29)</f>
        <v>1553301930</v>
      </c>
      <c r="C162">
        <f t="shared" si="25"/>
        <v>4</v>
      </c>
      <c r="D162">
        <f t="shared" ca="1" si="27"/>
        <v>141</v>
      </c>
      <c r="E162">
        <f t="shared" ca="1" si="28"/>
        <v>-24660.307847095148</v>
      </c>
      <c r="F162">
        <f t="shared" ca="1" si="29"/>
        <v>10266.440596256311</v>
      </c>
      <c r="G162">
        <f t="shared" ca="1" si="30"/>
        <v>6400.8</v>
      </c>
      <c r="H162" s="9">
        <f t="shared" ca="1" si="24"/>
        <v>-234.86266378757281</v>
      </c>
      <c r="I162" s="9">
        <f t="shared" ca="1" si="24"/>
        <v>97.777242448155349</v>
      </c>
      <c r="J162" s="9">
        <f t="shared" ca="1" si="24"/>
        <v>0</v>
      </c>
      <c r="K162" s="9">
        <f t="shared" ca="1" si="24"/>
        <v>254.4029480610628</v>
      </c>
      <c r="L162" s="9">
        <f t="shared" ca="1" si="24"/>
        <v>-67.397223964202027</v>
      </c>
      <c r="M162">
        <f t="shared" ca="1" si="31"/>
        <v>55.941690938511329</v>
      </c>
      <c r="N162">
        <f t="shared" ca="1" si="32"/>
        <v>32.538705501618118</v>
      </c>
    </row>
    <row r="163" spans="1:14" x14ac:dyDescent="0.25">
      <c r="A163" s="4">
        <f t="shared" si="26"/>
        <v>0.43906249999999997</v>
      </c>
      <c r="B163" s="3">
        <f>Params!D$29+HOUR(A163-Params!C$29)*3600+MINUTE(A163-Params!C$29)*60+SECOND(A163-Params!C$29)</f>
        <v>1553301935</v>
      </c>
      <c r="C163">
        <f t="shared" si="25"/>
        <v>4</v>
      </c>
      <c r="D163">
        <f t="shared" ca="1" si="27"/>
        <v>141</v>
      </c>
      <c r="E163">
        <f t="shared" ca="1" si="28"/>
        <v>-25834.621166033012</v>
      </c>
      <c r="F163">
        <f t="shared" ca="1" si="29"/>
        <v>10755.326808497088</v>
      </c>
      <c r="G163">
        <f t="shared" ca="1" si="30"/>
        <v>6400.8</v>
      </c>
      <c r="H163" s="9">
        <f t="shared" ca="1" si="24"/>
        <v>-234.86266378757281</v>
      </c>
      <c r="I163" s="9">
        <f t="shared" ca="1" si="24"/>
        <v>97.777242448155349</v>
      </c>
      <c r="J163" s="9">
        <f t="shared" ca="1" si="24"/>
        <v>0</v>
      </c>
      <c r="K163" s="9">
        <f t="shared" ca="1" si="24"/>
        <v>254.4029480610628</v>
      </c>
      <c r="L163" s="9">
        <f t="shared" ca="1" si="24"/>
        <v>-67.397223964202027</v>
      </c>
      <c r="M163">
        <f t="shared" ca="1" si="31"/>
        <v>55.946057173678533</v>
      </c>
      <c r="N163">
        <f t="shared" ca="1" si="32"/>
        <v>32.519913700107871</v>
      </c>
    </row>
    <row r="164" spans="1:14" x14ac:dyDescent="0.25">
      <c r="A164" s="4">
        <f t="shared" si="26"/>
        <v>0.43912037037037038</v>
      </c>
      <c r="B164" s="3">
        <f>Params!D$29+HOUR(A164-Params!C$29)*3600+MINUTE(A164-Params!C$29)*60+SECOND(A164-Params!C$29)</f>
        <v>1553301940</v>
      </c>
      <c r="C164">
        <f t="shared" si="25"/>
        <v>4</v>
      </c>
      <c r="D164">
        <f t="shared" ca="1" si="27"/>
        <v>141</v>
      </c>
      <c r="E164">
        <f t="shared" ca="1" si="28"/>
        <v>-27008.934484970876</v>
      </c>
      <c r="F164">
        <f t="shared" ca="1" si="29"/>
        <v>11244.213020737865</v>
      </c>
      <c r="G164">
        <f t="shared" ca="1" si="30"/>
        <v>6400.8</v>
      </c>
      <c r="H164" s="9">
        <f t="shared" ca="1" si="24"/>
        <v>-234.86266378757281</v>
      </c>
      <c r="I164" s="9">
        <f t="shared" ca="1" si="24"/>
        <v>97.777242448155349</v>
      </c>
      <c r="J164" s="9">
        <f t="shared" ca="1" si="24"/>
        <v>0</v>
      </c>
      <c r="K164" s="9">
        <f t="shared" ca="1" si="24"/>
        <v>254.4029480610628</v>
      </c>
      <c r="L164" s="9">
        <f t="shared" ca="1" si="24"/>
        <v>-67.397223964202027</v>
      </c>
      <c r="M164">
        <f t="shared" ca="1" si="31"/>
        <v>55.950423408845737</v>
      </c>
      <c r="N164">
        <f t="shared" ca="1" si="32"/>
        <v>32.501121898597624</v>
      </c>
    </row>
    <row r="165" spans="1:14" x14ac:dyDescent="0.25">
      <c r="A165" s="4">
        <f t="shared" si="26"/>
        <v>0.43917824074074074</v>
      </c>
      <c r="B165" s="3">
        <f>Params!D$29+HOUR(A165-Params!C$29)*3600+MINUTE(A165-Params!C$29)*60+SECOND(A165-Params!C$29)</f>
        <v>1553301945</v>
      </c>
      <c r="C165">
        <f t="shared" si="25"/>
        <v>4</v>
      </c>
      <c r="D165">
        <f t="shared" ca="1" si="27"/>
        <v>141</v>
      </c>
      <c r="E165">
        <f t="shared" ca="1" si="28"/>
        <v>-28183.24780390874</v>
      </c>
      <c r="F165">
        <f t="shared" ca="1" si="29"/>
        <v>11733.09923297864</v>
      </c>
      <c r="G165">
        <f t="shared" ca="1" si="30"/>
        <v>6400.8</v>
      </c>
      <c r="H165" s="9">
        <f t="shared" ca="1" si="24"/>
        <v>-234.86266378757281</v>
      </c>
      <c r="I165" s="9">
        <f t="shared" ca="1" si="24"/>
        <v>97.777242448155349</v>
      </c>
      <c r="J165" s="9">
        <f t="shared" ca="1" si="24"/>
        <v>0</v>
      </c>
      <c r="K165" s="9">
        <f t="shared" ca="1" si="24"/>
        <v>254.4029480610628</v>
      </c>
      <c r="L165" s="9">
        <f t="shared" ca="1" si="24"/>
        <v>-67.397223964202027</v>
      </c>
      <c r="M165">
        <f t="shared" ca="1" si="31"/>
        <v>55.954789644012948</v>
      </c>
      <c r="N165">
        <f t="shared" ca="1" si="32"/>
        <v>32.482330097087377</v>
      </c>
    </row>
    <row r="166" spans="1:14" x14ac:dyDescent="0.25">
      <c r="A166" s="4">
        <f t="shared" si="26"/>
        <v>0.4392361111111111</v>
      </c>
      <c r="B166" s="3">
        <f>Params!D$29+HOUR(A166-Params!C$29)*3600+MINUTE(A166-Params!C$29)*60+SECOND(A166-Params!C$29)</f>
        <v>1553301950</v>
      </c>
      <c r="C166">
        <f t="shared" si="25"/>
        <v>4</v>
      </c>
      <c r="D166">
        <f t="shared" ca="1" si="27"/>
        <v>141</v>
      </c>
      <c r="E166">
        <f t="shared" ca="1" si="28"/>
        <v>-29357.561122846604</v>
      </c>
      <c r="F166">
        <f t="shared" ca="1" si="29"/>
        <v>12221.985445219418</v>
      </c>
      <c r="G166">
        <f t="shared" ca="1" si="30"/>
        <v>6400.8</v>
      </c>
      <c r="H166" s="9">
        <f t="shared" ca="1" si="24"/>
        <v>-234.86266378757281</v>
      </c>
      <c r="I166" s="9">
        <f t="shared" ca="1" si="24"/>
        <v>97.777242448155349</v>
      </c>
      <c r="J166" s="9">
        <f t="shared" ca="1" si="24"/>
        <v>0</v>
      </c>
      <c r="K166" s="9">
        <f t="shared" ca="1" si="24"/>
        <v>254.4029480610628</v>
      </c>
      <c r="L166" s="9">
        <f t="shared" ca="1" si="24"/>
        <v>-67.397223964202027</v>
      </c>
      <c r="M166">
        <f t="shared" ca="1" si="31"/>
        <v>55.959155879180152</v>
      </c>
      <c r="N166">
        <f t="shared" ca="1" si="32"/>
        <v>32.463538295577131</v>
      </c>
    </row>
    <row r="167" spans="1:14" x14ac:dyDescent="0.25">
      <c r="A167" s="4">
        <f t="shared" si="26"/>
        <v>0.43929398148148152</v>
      </c>
      <c r="B167" s="3">
        <f>Params!D$29+HOUR(A167-Params!C$29)*3600+MINUTE(A167-Params!C$29)*60+SECOND(A167-Params!C$29)</f>
        <v>1553301955</v>
      </c>
      <c r="C167">
        <f t="shared" si="25"/>
        <v>4</v>
      </c>
      <c r="D167">
        <f t="shared" ca="1" si="27"/>
        <v>141</v>
      </c>
      <c r="E167">
        <f t="shared" ca="1" si="28"/>
        <v>-30531.874441784468</v>
      </c>
      <c r="F167">
        <f t="shared" ca="1" si="29"/>
        <v>12710.871657460195</v>
      </c>
      <c r="G167">
        <f t="shared" ca="1" si="30"/>
        <v>6400.8</v>
      </c>
      <c r="H167" s="9">
        <f t="shared" ca="1" si="24"/>
        <v>-234.86266378757281</v>
      </c>
      <c r="I167" s="9">
        <f t="shared" ca="1" si="24"/>
        <v>97.777242448155349</v>
      </c>
      <c r="J167" s="9">
        <f t="shared" ca="1" si="24"/>
        <v>0</v>
      </c>
      <c r="K167" s="9">
        <f t="shared" ca="1" si="24"/>
        <v>254.4029480610628</v>
      </c>
      <c r="L167" s="9">
        <f t="shared" ca="1" si="24"/>
        <v>-67.397223964202027</v>
      </c>
      <c r="M167">
        <f t="shared" ca="1" si="31"/>
        <v>55.963522114347356</v>
      </c>
      <c r="N167">
        <f t="shared" ca="1" si="32"/>
        <v>32.444746494066877</v>
      </c>
    </row>
    <row r="168" spans="1:14" x14ac:dyDescent="0.25">
      <c r="A168" s="4">
        <f t="shared" si="26"/>
        <v>0.43935185185185183</v>
      </c>
      <c r="B168" s="3">
        <f>Params!D$29+HOUR(A168-Params!C$29)*3600+MINUTE(A168-Params!C$29)*60+SECOND(A168-Params!C$29)</f>
        <v>1553301960</v>
      </c>
      <c r="C168">
        <f t="shared" si="25"/>
        <v>4</v>
      </c>
      <c r="D168">
        <f t="shared" ca="1" si="27"/>
        <v>141</v>
      </c>
      <c r="E168">
        <f t="shared" ca="1" si="28"/>
        <v>-31706.187760722332</v>
      </c>
      <c r="F168">
        <f t="shared" ca="1" si="29"/>
        <v>13199.757869700972</v>
      </c>
      <c r="G168">
        <f t="shared" ca="1" si="30"/>
        <v>6400.8</v>
      </c>
      <c r="H168" s="9">
        <f t="shared" ca="1" si="24"/>
        <v>-234.86266378757281</v>
      </c>
      <c r="I168" s="9">
        <f t="shared" ca="1" si="24"/>
        <v>97.777242448155349</v>
      </c>
      <c r="J168" s="9">
        <f t="shared" ca="1" si="24"/>
        <v>0</v>
      </c>
      <c r="K168" s="9">
        <f t="shared" ca="1" si="24"/>
        <v>254.4029480610628</v>
      </c>
      <c r="L168" s="9">
        <f t="shared" ca="1" si="24"/>
        <v>-67.397223964202027</v>
      </c>
      <c r="M168">
        <f t="shared" ca="1" si="31"/>
        <v>55.967888349514567</v>
      </c>
      <c r="N168">
        <f t="shared" ca="1" si="32"/>
        <v>32.42595469255663</v>
      </c>
    </row>
    <row r="169" spans="1:14" x14ac:dyDescent="0.25">
      <c r="A169" s="4">
        <f t="shared" si="26"/>
        <v>0.43940972222222219</v>
      </c>
      <c r="B169" s="3">
        <f>Params!D$29+HOUR(A169-Params!C$29)*3600+MINUTE(A169-Params!C$29)*60+SECOND(A169-Params!C$29)</f>
        <v>1553301965</v>
      </c>
      <c r="C169">
        <f t="shared" si="25"/>
        <v>4</v>
      </c>
      <c r="D169">
        <f t="shared" ca="1" si="27"/>
        <v>141</v>
      </c>
      <c r="E169">
        <f t="shared" ca="1" si="28"/>
        <v>-32880.501079660193</v>
      </c>
      <c r="F169">
        <f t="shared" ca="1" si="29"/>
        <v>13688.644081941748</v>
      </c>
      <c r="G169">
        <f t="shared" ca="1" si="30"/>
        <v>6400.8</v>
      </c>
      <c r="H169" s="9">
        <f t="shared" ca="1" si="24"/>
        <v>-234.86266378757281</v>
      </c>
      <c r="I169" s="9">
        <f t="shared" ca="1" si="24"/>
        <v>97.777242448155349</v>
      </c>
      <c r="J169" s="9">
        <f t="shared" ca="1" si="24"/>
        <v>0</v>
      </c>
      <c r="K169" s="9">
        <f t="shared" ca="1" si="24"/>
        <v>254.4029480610628</v>
      </c>
      <c r="L169" s="9">
        <f t="shared" ca="1" si="24"/>
        <v>-67.397223964202027</v>
      </c>
      <c r="M169">
        <f t="shared" ca="1" si="31"/>
        <v>55.972254584681771</v>
      </c>
      <c r="N169">
        <f t="shared" ca="1" si="32"/>
        <v>32.407162891046383</v>
      </c>
    </row>
    <row r="170" spans="1:14" x14ac:dyDescent="0.25">
      <c r="A170" s="4">
        <f t="shared" si="26"/>
        <v>0.4394675925925926</v>
      </c>
      <c r="B170" s="3">
        <f>Params!D$29+HOUR(A170-Params!C$29)*3600+MINUTE(A170-Params!C$29)*60+SECOND(A170-Params!C$29)</f>
        <v>1553301970</v>
      </c>
      <c r="C170">
        <f t="shared" si="25"/>
        <v>4</v>
      </c>
      <c r="D170">
        <f t="shared" ca="1" si="27"/>
        <v>141</v>
      </c>
      <c r="E170">
        <f t="shared" ca="1" si="28"/>
        <v>-34054.814398598057</v>
      </c>
      <c r="F170">
        <f t="shared" ca="1" si="29"/>
        <v>14177.530294182525</v>
      </c>
      <c r="G170">
        <f t="shared" ca="1" si="30"/>
        <v>6400.8</v>
      </c>
      <c r="H170" s="9">
        <f t="shared" ca="1" si="24"/>
        <v>-234.86266378757281</v>
      </c>
      <c r="I170" s="9">
        <f t="shared" ca="1" si="24"/>
        <v>97.777242448155349</v>
      </c>
      <c r="J170" s="9">
        <f t="shared" ca="1" si="24"/>
        <v>0</v>
      </c>
      <c r="K170" s="9">
        <f t="shared" ca="1" si="24"/>
        <v>254.4029480610628</v>
      </c>
      <c r="L170" s="9">
        <f t="shared" ca="1" si="24"/>
        <v>-67.397223964202027</v>
      </c>
      <c r="M170">
        <f t="shared" ca="1" si="31"/>
        <v>55.976620819848975</v>
      </c>
      <c r="N170">
        <f t="shared" ca="1" si="32"/>
        <v>32.388371089536136</v>
      </c>
    </row>
    <row r="171" spans="1:14" x14ac:dyDescent="0.25">
      <c r="A171" s="4">
        <f t="shared" si="26"/>
        <v>0.43952546296296297</v>
      </c>
      <c r="B171" s="3">
        <f>Params!D$29+HOUR(A171-Params!C$29)*3600+MINUTE(A171-Params!C$29)*60+SECOND(A171-Params!C$29)</f>
        <v>1553301975</v>
      </c>
      <c r="C171">
        <f t="shared" si="25"/>
        <v>4</v>
      </c>
      <c r="D171">
        <f t="shared" ca="1" si="27"/>
        <v>141</v>
      </c>
      <c r="E171">
        <f t="shared" ca="1" si="28"/>
        <v>-35229.127717535921</v>
      </c>
      <c r="F171">
        <f t="shared" ca="1" si="29"/>
        <v>14666.416506423302</v>
      </c>
      <c r="G171">
        <f t="shared" ca="1" si="30"/>
        <v>6400.8</v>
      </c>
      <c r="H171" s="9">
        <f t="shared" ca="1" si="24"/>
        <v>-234.86266378757281</v>
      </c>
      <c r="I171" s="9">
        <f t="shared" ca="1" si="24"/>
        <v>97.777242448155349</v>
      </c>
      <c r="J171" s="9">
        <f t="shared" ca="1" si="24"/>
        <v>0</v>
      </c>
      <c r="K171" s="9">
        <f t="shared" ca="1" si="24"/>
        <v>254.4029480610628</v>
      </c>
      <c r="L171" s="9">
        <f t="shared" ca="1" si="24"/>
        <v>-67.397223964202027</v>
      </c>
      <c r="M171">
        <f t="shared" ca="1" si="31"/>
        <v>55.980987055016179</v>
      </c>
      <c r="N171">
        <f t="shared" ca="1" si="32"/>
        <v>32.369579288025889</v>
      </c>
    </row>
    <row r="172" spans="1:14" x14ac:dyDescent="0.25">
      <c r="A172" s="4">
        <f t="shared" si="26"/>
        <v>0.43958333333333338</v>
      </c>
      <c r="B172" s="3">
        <f>Params!D$29+HOUR(A172-Params!C$29)*3600+MINUTE(A172-Params!C$29)*60+SECOND(A172-Params!C$29)</f>
        <v>1553301980</v>
      </c>
      <c r="C172">
        <f t="shared" si="25"/>
        <v>4</v>
      </c>
      <c r="D172">
        <f t="shared" ca="1" si="27"/>
        <v>141</v>
      </c>
      <c r="E172">
        <f t="shared" ca="1" si="28"/>
        <v>-36403.441036473785</v>
      </c>
      <c r="F172">
        <f t="shared" ca="1" si="29"/>
        <v>15155.302718664079</v>
      </c>
      <c r="G172">
        <f t="shared" ca="1" si="30"/>
        <v>6400.8</v>
      </c>
      <c r="H172" s="9">
        <f t="shared" ca="1" si="24"/>
        <v>-234.86266378757281</v>
      </c>
      <c r="I172" s="9">
        <f t="shared" ca="1" si="24"/>
        <v>97.777242448155349</v>
      </c>
      <c r="J172" s="9">
        <f t="shared" ca="1" si="24"/>
        <v>0</v>
      </c>
      <c r="K172" s="9">
        <f t="shared" ca="1" si="24"/>
        <v>254.4029480610628</v>
      </c>
      <c r="L172" s="9">
        <f t="shared" ca="1" si="24"/>
        <v>-67.397223964202027</v>
      </c>
      <c r="M172">
        <f t="shared" ca="1" si="31"/>
        <v>55.98535329018339</v>
      </c>
      <c r="N172">
        <f t="shared" ca="1" si="32"/>
        <v>32.350787486515642</v>
      </c>
    </row>
    <row r="173" spans="1:14" x14ac:dyDescent="0.25">
      <c r="A173" s="4">
        <f t="shared" si="26"/>
        <v>0.43964120370370369</v>
      </c>
      <c r="B173" s="3">
        <f>Params!D$29+HOUR(A173-Params!C$29)*3600+MINUTE(A173-Params!C$29)*60+SECOND(A173-Params!C$29)</f>
        <v>1553301985</v>
      </c>
      <c r="C173">
        <f t="shared" si="25"/>
        <v>4</v>
      </c>
      <c r="D173">
        <f t="shared" ca="1" si="27"/>
        <v>141</v>
      </c>
      <c r="E173">
        <f t="shared" ca="1" si="28"/>
        <v>-37577.754355411649</v>
      </c>
      <c r="F173">
        <f t="shared" ca="1" si="29"/>
        <v>15644.188930904855</v>
      </c>
      <c r="G173">
        <f t="shared" ca="1" si="30"/>
        <v>6400.8</v>
      </c>
      <c r="H173" s="9">
        <f t="shared" ca="1" si="24"/>
        <v>-234.86266378757281</v>
      </c>
      <c r="I173" s="9">
        <f t="shared" ca="1" si="24"/>
        <v>97.777242448155349</v>
      </c>
      <c r="J173" s="9">
        <f t="shared" ca="1" si="24"/>
        <v>0</v>
      </c>
      <c r="K173" s="9">
        <f t="shared" ca="1" si="24"/>
        <v>254.4029480610628</v>
      </c>
      <c r="L173" s="9">
        <f t="shared" ca="1" si="24"/>
        <v>-67.397223964202027</v>
      </c>
      <c r="M173">
        <f t="shared" ca="1" si="31"/>
        <v>55.989719525350594</v>
      </c>
      <c r="N173">
        <f t="shared" ca="1" si="32"/>
        <v>32.331995685005388</v>
      </c>
    </row>
    <row r="174" spans="1:14" x14ac:dyDescent="0.25">
      <c r="A174" s="4">
        <f t="shared" si="26"/>
        <v>0.43969907407407405</v>
      </c>
      <c r="B174" s="3">
        <f>Params!D$29+HOUR(A174-Params!C$29)*3600+MINUTE(A174-Params!C$29)*60+SECOND(A174-Params!C$29)</f>
        <v>1553301990</v>
      </c>
      <c r="C174">
        <f t="shared" si="25"/>
        <v>4</v>
      </c>
      <c r="D174">
        <f t="shared" ca="1" si="27"/>
        <v>141</v>
      </c>
      <c r="E174">
        <f t="shared" ca="1" si="28"/>
        <v>-38752.067674349513</v>
      </c>
      <c r="F174">
        <f t="shared" ca="1" si="29"/>
        <v>16133.075143145632</v>
      </c>
      <c r="G174">
        <f t="shared" ca="1" si="30"/>
        <v>6400.8</v>
      </c>
      <c r="H174" s="9">
        <f t="shared" ca="1" si="24"/>
        <v>-234.86266378757281</v>
      </c>
      <c r="I174" s="9">
        <f t="shared" ca="1" si="24"/>
        <v>97.777242448155349</v>
      </c>
      <c r="J174" s="9">
        <f t="shared" ca="1" si="24"/>
        <v>0</v>
      </c>
      <c r="K174" s="9">
        <f t="shared" ca="1" si="24"/>
        <v>254.4029480610628</v>
      </c>
      <c r="L174" s="9">
        <f t="shared" ca="1" si="24"/>
        <v>-67.397223964202027</v>
      </c>
      <c r="M174">
        <f t="shared" ca="1" si="31"/>
        <v>55.994085760517798</v>
      </c>
      <c r="N174">
        <f t="shared" ca="1" si="32"/>
        <v>32.313203883495142</v>
      </c>
    </row>
    <row r="175" spans="1:14" x14ac:dyDescent="0.25">
      <c r="A175" s="4">
        <f t="shared" si="26"/>
        <v>0.43975694444444446</v>
      </c>
      <c r="B175" s="3">
        <f>Params!D$29+HOUR(A175-Params!C$29)*3600+MINUTE(A175-Params!C$29)*60+SECOND(A175-Params!C$29)</f>
        <v>1553301995</v>
      </c>
      <c r="C175">
        <f t="shared" si="25"/>
        <v>4</v>
      </c>
      <c r="D175">
        <f t="shared" ca="1" si="27"/>
        <v>141</v>
      </c>
      <c r="E175">
        <f t="shared" ca="1" si="28"/>
        <v>-39926.380993287377</v>
      </c>
      <c r="F175">
        <f t="shared" ca="1" si="29"/>
        <v>16621.961355386407</v>
      </c>
      <c r="G175">
        <f t="shared" ca="1" si="30"/>
        <v>6400.8</v>
      </c>
      <c r="H175" s="9">
        <f t="shared" ca="1" si="24"/>
        <v>-234.86266378757281</v>
      </c>
      <c r="I175" s="9">
        <f t="shared" ca="1" si="24"/>
        <v>97.777242448155349</v>
      </c>
      <c r="J175" s="9">
        <f t="shared" ca="1" si="24"/>
        <v>0</v>
      </c>
      <c r="K175" s="9">
        <f t="shared" ca="1" si="24"/>
        <v>254.4029480610628</v>
      </c>
      <c r="L175" s="9">
        <f t="shared" ca="1" si="24"/>
        <v>-67.397223964202027</v>
      </c>
      <c r="M175">
        <f t="shared" ca="1" si="31"/>
        <v>55.998451995685009</v>
      </c>
      <c r="N175">
        <f t="shared" ca="1" si="32"/>
        <v>32.294412081984895</v>
      </c>
    </row>
    <row r="176" spans="1:14" x14ac:dyDescent="0.25">
      <c r="A176" s="4">
        <f t="shared" si="26"/>
        <v>0.43981481481481483</v>
      </c>
      <c r="B176" s="3">
        <f>Params!D$29+HOUR(A176-Params!C$29)*3600+MINUTE(A176-Params!C$29)*60+SECOND(A176-Params!C$29)</f>
        <v>1553302000</v>
      </c>
      <c r="C176">
        <f t="shared" si="25"/>
        <v>4</v>
      </c>
      <c r="D176">
        <f t="shared" ca="1" si="27"/>
        <v>141</v>
      </c>
      <c r="E176">
        <f t="shared" ca="1" si="28"/>
        <v>-41100.694312225241</v>
      </c>
      <c r="F176">
        <f t="shared" ca="1" si="29"/>
        <v>17110.847567627185</v>
      </c>
      <c r="G176">
        <f t="shared" ca="1" si="30"/>
        <v>6400.8</v>
      </c>
      <c r="H176" s="9">
        <f t="shared" ca="1" si="24"/>
        <v>-234.86266378757281</v>
      </c>
      <c r="I176" s="9">
        <f t="shared" ca="1" si="24"/>
        <v>97.777242448155349</v>
      </c>
      <c r="J176" s="9">
        <f t="shared" ca="1" si="24"/>
        <v>0</v>
      </c>
      <c r="K176" s="9">
        <f t="shared" ca="1" si="24"/>
        <v>254.4029480610628</v>
      </c>
      <c r="L176" s="9">
        <f t="shared" ca="1" si="24"/>
        <v>-67.397223964202027</v>
      </c>
      <c r="M176">
        <f t="shared" ca="1" si="31"/>
        <v>56.002818230852213</v>
      </c>
      <c r="N176">
        <f t="shared" ca="1" si="32"/>
        <v>32.275620280474648</v>
      </c>
    </row>
    <row r="177" spans="1:14" x14ac:dyDescent="0.25">
      <c r="A177" s="4">
        <f t="shared" si="26"/>
        <v>0.43987268518518513</v>
      </c>
      <c r="B177" s="3">
        <f>Params!D$29+HOUR(A177-Params!C$29)*3600+MINUTE(A177-Params!C$29)*60+SECOND(A177-Params!C$29)</f>
        <v>1553302005</v>
      </c>
      <c r="C177">
        <f t="shared" si="25"/>
        <v>4</v>
      </c>
      <c r="D177">
        <f t="shared" ca="1" si="27"/>
        <v>141</v>
      </c>
      <c r="E177">
        <f t="shared" ca="1" si="28"/>
        <v>-42275.007631163106</v>
      </c>
      <c r="F177">
        <f t="shared" ca="1" si="29"/>
        <v>17599.733779867962</v>
      </c>
      <c r="G177">
        <f t="shared" ca="1" si="30"/>
        <v>6400.8</v>
      </c>
      <c r="H177" s="9">
        <f t="shared" ca="1" si="24"/>
        <v>-234.86266378757281</v>
      </c>
      <c r="I177" s="9">
        <f t="shared" ca="1" si="24"/>
        <v>97.777242448155349</v>
      </c>
      <c r="J177" s="9">
        <f t="shared" ca="1" si="24"/>
        <v>0</v>
      </c>
      <c r="K177" s="9">
        <f t="shared" ca="1" si="24"/>
        <v>254.4029480610628</v>
      </c>
      <c r="L177" s="9">
        <f t="shared" ca="1" si="24"/>
        <v>-67.397223964202027</v>
      </c>
      <c r="M177">
        <f t="shared" ca="1" si="31"/>
        <v>56.007184466019417</v>
      </c>
      <c r="N177">
        <f t="shared" ca="1" si="32"/>
        <v>32.256828478964401</v>
      </c>
    </row>
    <row r="178" spans="1:14" x14ac:dyDescent="0.25">
      <c r="A178" s="4">
        <f t="shared" si="26"/>
        <v>0.43993055555555555</v>
      </c>
      <c r="B178" s="3">
        <f>Params!D$29+HOUR(A178-Params!C$29)*3600+MINUTE(A178-Params!C$29)*60+SECOND(A178-Params!C$29)</f>
        <v>1553302010</v>
      </c>
      <c r="C178">
        <f t="shared" si="25"/>
        <v>4</v>
      </c>
      <c r="D178">
        <f t="shared" ca="1" si="27"/>
        <v>141</v>
      </c>
      <c r="E178">
        <f t="shared" ca="1" si="28"/>
        <v>-43449.32095010097</v>
      </c>
      <c r="F178">
        <f t="shared" ca="1" si="29"/>
        <v>18088.619992108739</v>
      </c>
      <c r="G178">
        <f t="shared" ca="1" si="30"/>
        <v>6400.8</v>
      </c>
      <c r="H178" s="9">
        <f t="shared" ref="H178:L228" ca="1" si="33">INDIRECT(ADDRESS($C178,COLUMN()))</f>
        <v>-234.86266378757281</v>
      </c>
      <c r="I178" s="9">
        <f t="shared" ca="1" si="33"/>
        <v>97.777242448155349</v>
      </c>
      <c r="J178" s="9">
        <f t="shared" ca="1" si="33"/>
        <v>0</v>
      </c>
      <c r="K178" s="9">
        <f t="shared" ca="1" si="33"/>
        <v>254.4029480610628</v>
      </c>
      <c r="L178" s="9">
        <f t="shared" ca="1" si="33"/>
        <v>-67.397223964202027</v>
      </c>
      <c r="M178">
        <f t="shared" ca="1" si="31"/>
        <v>56.011550701186621</v>
      </c>
      <c r="N178">
        <f t="shared" ca="1" si="32"/>
        <v>32.238036677454154</v>
      </c>
    </row>
    <row r="179" spans="1:14" x14ac:dyDescent="0.25">
      <c r="A179" s="4">
        <f t="shared" si="26"/>
        <v>0.43998842592592591</v>
      </c>
      <c r="B179" s="3">
        <f>Params!D$29+HOUR(A179-Params!C$29)*3600+MINUTE(A179-Params!C$29)*60+SECOND(A179-Params!C$29)</f>
        <v>1553302015</v>
      </c>
      <c r="C179">
        <f t="shared" si="25"/>
        <v>4</v>
      </c>
      <c r="D179">
        <f t="shared" ca="1" si="27"/>
        <v>141</v>
      </c>
      <c r="E179">
        <f t="shared" ca="1" si="28"/>
        <v>-44623.634269038834</v>
      </c>
      <c r="F179">
        <f t="shared" ca="1" si="29"/>
        <v>18577.506204349516</v>
      </c>
      <c r="G179">
        <f t="shared" ca="1" si="30"/>
        <v>6400.8</v>
      </c>
      <c r="H179" s="9">
        <f t="shared" ca="1" si="33"/>
        <v>-234.86266378757281</v>
      </c>
      <c r="I179" s="9">
        <f t="shared" ca="1" si="33"/>
        <v>97.777242448155349</v>
      </c>
      <c r="J179" s="9">
        <f t="shared" ca="1" si="33"/>
        <v>0</v>
      </c>
      <c r="K179" s="9">
        <f t="shared" ca="1" si="33"/>
        <v>254.4029480610628</v>
      </c>
      <c r="L179" s="9">
        <f t="shared" ca="1" si="33"/>
        <v>-67.397223964202027</v>
      </c>
      <c r="M179">
        <f t="shared" ca="1" si="31"/>
        <v>56.015916936353833</v>
      </c>
      <c r="N179">
        <f t="shared" ca="1" si="32"/>
        <v>32.2192448759439</v>
      </c>
    </row>
    <row r="180" spans="1:14" x14ac:dyDescent="0.25">
      <c r="A180" s="4">
        <f t="shared" si="26"/>
        <v>0.44004629629629632</v>
      </c>
      <c r="B180" s="3">
        <f>Params!D$29+HOUR(A180-Params!C$29)*3600+MINUTE(A180-Params!C$29)*60+SECOND(A180-Params!C$29)</f>
        <v>1553302020</v>
      </c>
      <c r="C180">
        <f t="shared" si="25"/>
        <v>4</v>
      </c>
      <c r="D180">
        <f t="shared" ca="1" si="27"/>
        <v>141</v>
      </c>
      <c r="E180">
        <f t="shared" ca="1" si="28"/>
        <v>-45797.947587976698</v>
      </c>
      <c r="F180">
        <f t="shared" ca="1" si="29"/>
        <v>19066.392416590294</v>
      </c>
      <c r="G180">
        <f t="shared" ca="1" si="30"/>
        <v>6400.8</v>
      </c>
      <c r="H180" s="9">
        <f t="shared" ca="1" si="33"/>
        <v>-234.86266378757281</v>
      </c>
      <c r="I180" s="9">
        <f t="shared" ca="1" si="33"/>
        <v>97.777242448155349</v>
      </c>
      <c r="J180" s="9">
        <f t="shared" ca="1" si="33"/>
        <v>0</v>
      </c>
      <c r="K180" s="9">
        <f t="shared" ca="1" si="33"/>
        <v>254.4029480610628</v>
      </c>
      <c r="L180" s="9">
        <f t="shared" ca="1" si="33"/>
        <v>-67.397223964202027</v>
      </c>
      <c r="M180">
        <f t="shared" ca="1" si="31"/>
        <v>56.020283171521037</v>
      </c>
      <c r="N180">
        <f t="shared" ca="1" si="32"/>
        <v>32.200453074433653</v>
      </c>
    </row>
    <row r="181" spans="1:14" x14ac:dyDescent="0.25">
      <c r="A181" s="4">
        <f t="shared" si="26"/>
        <v>0.44010416666666669</v>
      </c>
      <c r="B181" s="3">
        <f>Params!D$29+HOUR(A181-Params!C$29)*3600+MINUTE(A181-Params!C$29)*60+SECOND(A181-Params!C$29)</f>
        <v>1553302025</v>
      </c>
      <c r="C181">
        <f t="shared" si="25"/>
        <v>4</v>
      </c>
      <c r="D181">
        <f t="shared" ca="1" si="27"/>
        <v>141</v>
      </c>
      <c r="E181">
        <f t="shared" ca="1" si="28"/>
        <v>-46972.260906914562</v>
      </c>
      <c r="F181">
        <f t="shared" ca="1" si="29"/>
        <v>19555.278628831071</v>
      </c>
      <c r="G181">
        <f t="shared" ca="1" si="30"/>
        <v>6400.8</v>
      </c>
      <c r="H181" s="9">
        <f t="shared" ca="1" si="33"/>
        <v>-234.86266378757281</v>
      </c>
      <c r="I181" s="9">
        <f t="shared" ca="1" si="33"/>
        <v>97.777242448155349</v>
      </c>
      <c r="J181" s="9">
        <f t="shared" ca="1" si="33"/>
        <v>0</v>
      </c>
      <c r="K181" s="9">
        <f t="shared" ca="1" si="33"/>
        <v>254.4029480610628</v>
      </c>
      <c r="L181" s="9">
        <f t="shared" ca="1" si="33"/>
        <v>-67.397223964202027</v>
      </c>
      <c r="M181">
        <f t="shared" ca="1" si="31"/>
        <v>56.024649406688241</v>
      </c>
      <c r="N181">
        <f t="shared" ca="1" si="32"/>
        <v>32.181661272923407</v>
      </c>
    </row>
    <row r="182" spans="1:14" x14ac:dyDescent="0.25">
      <c r="A182" s="4">
        <f t="shared" si="26"/>
        <v>0.44016203703703699</v>
      </c>
      <c r="B182" s="3">
        <f>Params!D$29+HOUR(A182-Params!C$29)*3600+MINUTE(A182-Params!C$29)*60+SECOND(A182-Params!C$29)</f>
        <v>1553302030</v>
      </c>
      <c r="C182">
        <f t="shared" si="25"/>
        <v>4</v>
      </c>
      <c r="D182">
        <f t="shared" ca="1" si="27"/>
        <v>141</v>
      </c>
      <c r="E182">
        <f t="shared" ca="1" si="28"/>
        <v>-48146.574225852426</v>
      </c>
      <c r="F182">
        <f t="shared" ca="1" si="29"/>
        <v>20044.164841071844</v>
      </c>
      <c r="G182">
        <f t="shared" ca="1" si="30"/>
        <v>6400.8</v>
      </c>
      <c r="H182" s="9">
        <f t="shared" ca="1" si="33"/>
        <v>-234.86266378757281</v>
      </c>
      <c r="I182" s="9">
        <f t="shared" ca="1" si="33"/>
        <v>97.777242448155349</v>
      </c>
      <c r="J182" s="9">
        <f t="shared" ca="1" si="33"/>
        <v>0</v>
      </c>
      <c r="K182" s="9">
        <f t="shared" ca="1" si="33"/>
        <v>254.4029480610628</v>
      </c>
      <c r="L182" s="9">
        <f t="shared" ca="1" si="33"/>
        <v>-67.397223964202027</v>
      </c>
      <c r="M182">
        <f t="shared" ca="1" si="31"/>
        <v>56.029015641855452</v>
      </c>
      <c r="N182">
        <f t="shared" ca="1" si="32"/>
        <v>32.16286947141316</v>
      </c>
    </row>
    <row r="183" spans="1:14" x14ac:dyDescent="0.25">
      <c r="A183" s="4">
        <f t="shared" si="26"/>
        <v>0.44021990740740741</v>
      </c>
      <c r="B183" s="3">
        <f>Params!D$29+HOUR(A183-Params!C$29)*3600+MINUTE(A183-Params!C$29)*60+SECOND(A183-Params!C$29)</f>
        <v>1553302035</v>
      </c>
      <c r="C183">
        <f t="shared" si="25"/>
        <v>4</v>
      </c>
      <c r="D183">
        <f t="shared" ca="1" si="27"/>
        <v>141</v>
      </c>
      <c r="E183">
        <f t="shared" ca="1" si="28"/>
        <v>-49320.88754479029</v>
      </c>
      <c r="F183">
        <f t="shared" ca="1" si="29"/>
        <v>20533.051053312622</v>
      </c>
      <c r="G183">
        <f t="shared" ca="1" si="30"/>
        <v>6400.8</v>
      </c>
      <c r="H183" s="9">
        <f t="shared" ca="1" si="33"/>
        <v>-234.86266378757281</v>
      </c>
      <c r="I183" s="9">
        <f t="shared" ca="1" si="33"/>
        <v>97.777242448155349</v>
      </c>
      <c r="J183" s="9">
        <f t="shared" ca="1" si="33"/>
        <v>0</v>
      </c>
      <c r="K183" s="9">
        <f t="shared" ca="1" si="33"/>
        <v>254.4029480610628</v>
      </c>
      <c r="L183" s="9">
        <f t="shared" ca="1" si="33"/>
        <v>-67.397223964202027</v>
      </c>
      <c r="M183">
        <f t="shared" ca="1" si="31"/>
        <v>56.033381877022656</v>
      </c>
      <c r="N183">
        <f t="shared" ca="1" si="32"/>
        <v>32.144077669902913</v>
      </c>
    </row>
    <row r="184" spans="1:14" x14ac:dyDescent="0.25">
      <c r="A184" s="4">
        <f t="shared" si="26"/>
        <v>0.44027777777777777</v>
      </c>
      <c r="B184" s="3">
        <f>Params!D$29+HOUR(A184-Params!C$29)*3600+MINUTE(A184-Params!C$29)*60+SECOND(A184-Params!C$29)</f>
        <v>1553302040</v>
      </c>
      <c r="C184">
        <f t="shared" si="25"/>
        <v>4</v>
      </c>
      <c r="D184">
        <f t="shared" ca="1" si="27"/>
        <v>141</v>
      </c>
      <c r="E184">
        <f t="shared" ca="1" si="28"/>
        <v>-50495.200863728154</v>
      </c>
      <c r="F184">
        <f t="shared" ca="1" si="29"/>
        <v>21021.937265553399</v>
      </c>
      <c r="G184">
        <f t="shared" ca="1" si="30"/>
        <v>6400.8</v>
      </c>
      <c r="H184" s="9">
        <f t="shared" ca="1" si="33"/>
        <v>-234.86266378757281</v>
      </c>
      <c r="I184" s="9">
        <f t="shared" ca="1" si="33"/>
        <v>97.777242448155349</v>
      </c>
      <c r="J184" s="9">
        <f t="shared" ca="1" si="33"/>
        <v>0</v>
      </c>
      <c r="K184" s="9">
        <f t="shared" ca="1" si="33"/>
        <v>254.4029480610628</v>
      </c>
      <c r="L184" s="9">
        <f t="shared" ca="1" si="33"/>
        <v>-67.397223964202027</v>
      </c>
      <c r="M184">
        <f t="shared" ca="1" si="31"/>
        <v>56.03774811218986</v>
      </c>
      <c r="N184">
        <f t="shared" ca="1" si="32"/>
        <v>32.125285868392659</v>
      </c>
    </row>
    <row r="185" spans="1:14" x14ac:dyDescent="0.25">
      <c r="A185" s="4">
        <f t="shared" si="26"/>
        <v>0.44033564814814818</v>
      </c>
      <c r="B185" s="3">
        <f>Params!D$29+HOUR(A185-Params!C$29)*3600+MINUTE(A185-Params!C$29)*60+SECOND(A185-Params!C$29)</f>
        <v>1553302045</v>
      </c>
      <c r="C185">
        <f t="shared" si="25"/>
        <v>4</v>
      </c>
      <c r="D185">
        <f t="shared" ca="1" si="27"/>
        <v>141</v>
      </c>
      <c r="E185">
        <f t="shared" ca="1" si="28"/>
        <v>-51669.514182666018</v>
      </c>
      <c r="F185">
        <f t="shared" ca="1" si="29"/>
        <v>21510.823477794176</v>
      </c>
      <c r="G185">
        <f t="shared" ca="1" si="30"/>
        <v>6400.8</v>
      </c>
      <c r="H185" s="9">
        <f t="shared" ca="1" si="33"/>
        <v>-234.86266378757281</v>
      </c>
      <c r="I185" s="9">
        <f t="shared" ca="1" si="33"/>
        <v>97.777242448155349</v>
      </c>
      <c r="J185" s="9">
        <f t="shared" ca="1" si="33"/>
        <v>0</v>
      </c>
      <c r="K185" s="9">
        <f t="shared" ca="1" si="33"/>
        <v>254.4029480610628</v>
      </c>
      <c r="L185" s="9">
        <f t="shared" ca="1" si="33"/>
        <v>-67.397223964202027</v>
      </c>
      <c r="M185">
        <f t="shared" ca="1" si="31"/>
        <v>56.042114347357064</v>
      </c>
      <c r="N185">
        <f t="shared" ca="1" si="32"/>
        <v>32.106494066882412</v>
      </c>
    </row>
    <row r="186" spans="1:14" x14ac:dyDescent="0.25">
      <c r="A186" s="4">
        <f t="shared" si="26"/>
        <v>0.44039351851851855</v>
      </c>
      <c r="B186" s="3">
        <f>Params!D$29+HOUR(A186-Params!C$29)*3600+MINUTE(A186-Params!C$29)*60+SECOND(A186-Params!C$29)</f>
        <v>1553302050</v>
      </c>
      <c r="C186">
        <f t="shared" si="25"/>
        <v>4</v>
      </c>
      <c r="D186">
        <f t="shared" ca="1" si="27"/>
        <v>141</v>
      </c>
      <c r="E186">
        <f t="shared" ca="1" si="28"/>
        <v>-52843.827501603882</v>
      </c>
      <c r="F186">
        <f t="shared" ca="1" si="29"/>
        <v>21999.709690034953</v>
      </c>
      <c r="G186">
        <f t="shared" ca="1" si="30"/>
        <v>6400.8</v>
      </c>
      <c r="H186" s="9">
        <f t="shared" ca="1" si="33"/>
        <v>-234.86266378757281</v>
      </c>
      <c r="I186" s="9">
        <f t="shared" ca="1" si="33"/>
        <v>97.777242448155349</v>
      </c>
      <c r="J186" s="9">
        <f t="shared" ca="1" si="33"/>
        <v>0</v>
      </c>
      <c r="K186" s="9">
        <f t="shared" ca="1" si="33"/>
        <v>254.4029480610628</v>
      </c>
      <c r="L186" s="9">
        <f t="shared" ca="1" si="33"/>
        <v>-67.397223964202027</v>
      </c>
      <c r="M186">
        <f t="shared" ca="1" si="31"/>
        <v>56.046480582524275</v>
      </c>
      <c r="N186">
        <f t="shared" ca="1" si="32"/>
        <v>32.087702265372165</v>
      </c>
    </row>
    <row r="187" spans="1:14" x14ac:dyDescent="0.25">
      <c r="A187" s="4">
        <f t="shared" si="26"/>
        <v>0.44045138888888885</v>
      </c>
      <c r="B187" s="3">
        <f>Params!D$29+HOUR(A187-Params!C$29)*3600+MINUTE(A187-Params!C$29)*60+SECOND(A187-Params!C$29)</f>
        <v>1553302055</v>
      </c>
      <c r="C187">
        <f t="shared" si="25"/>
        <v>4</v>
      </c>
      <c r="D187">
        <f t="shared" ca="1" si="27"/>
        <v>141</v>
      </c>
      <c r="E187">
        <f t="shared" ca="1" si="28"/>
        <v>-54018.140820541747</v>
      </c>
      <c r="F187">
        <f t="shared" ca="1" si="29"/>
        <v>22488.595902275731</v>
      </c>
      <c r="G187">
        <f t="shared" ca="1" si="30"/>
        <v>6400.8</v>
      </c>
      <c r="H187" s="9">
        <f t="shared" ca="1" si="33"/>
        <v>-234.86266378757281</v>
      </c>
      <c r="I187" s="9">
        <f t="shared" ca="1" si="33"/>
        <v>97.777242448155349</v>
      </c>
      <c r="J187" s="9">
        <f t="shared" ca="1" si="33"/>
        <v>0</v>
      </c>
      <c r="K187" s="9">
        <f t="shared" ca="1" si="33"/>
        <v>254.4029480610628</v>
      </c>
      <c r="L187" s="9">
        <f t="shared" ca="1" si="33"/>
        <v>-67.397223964202027</v>
      </c>
      <c r="M187">
        <f t="shared" ca="1" si="31"/>
        <v>56.050846817691479</v>
      </c>
      <c r="N187">
        <f t="shared" ca="1" si="32"/>
        <v>32.068910463861918</v>
      </c>
    </row>
    <row r="188" spans="1:14" x14ac:dyDescent="0.25">
      <c r="A188" s="4">
        <f t="shared" si="26"/>
        <v>0.44050925925925927</v>
      </c>
      <c r="B188" s="3">
        <f>Params!D$29+HOUR(A188-Params!C$29)*3600+MINUTE(A188-Params!C$29)*60+SECOND(A188-Params!C$29)</f>
        <v>1553302060</v>
      </c>
      <c r="C188">
        <f t="shared" si="25"/>
        <v>4</v>
      </c>
      <c r="D188">
        <f t="shared" ca="1" si="27"/>
        <v>141</v>
      </c>
      <c r="E188">
        <f t="shared" ca="1" si="28"/>
        <v>-55192.454139479611</v>
      </c>
      <c r="F188">
        <f t="shared" ca="1" si="29"/>
        <v>22977.482114516508</v>
      </c>
      <c r="G188">
        <f t="shared" ca="1" si="30"/>
        <v>6400.8</v>
      </c>
      <c r="H188" s="9">
        <f t="shared" ca="1" si="33"/>
        <v>-234.86266378757281</v>
      </c>
      <c r="I188" s="9">
        <f t="shared" ca="1" si="33"/>
        <v>97.777242448155349</v>
      </c>
      <c r="J188" s="9">
        <f t="shared" ca="1" si="33"/>
        <v>0</v>
      </c>
      <c r="K188" s="9">
        <f t="shared" ca="1" si="33"/>
        <v>254.4029480610628</v>
      </c>
      <c r="L188" s="9">
        <f t="shared" ca="1" si="33"/>
        <v>-67.397223964202027</v>
      </c>
      <c r="M188">
        <f t="shared" ca="1" si="31"/>
        <v>56.055213052858683</v>
      </c>
      <c r="N188">
        <f t="shared" ca="1" si="32"/>
        <v>32.050118662351672</v>
      </c>
    </row>
    <row r="189" spans="1:14" x14ac:dyDescent="0.25">
      <c r="A189" s="4">
        <f t="shared" si="26"/>
        <v>0.44056712962962963</v>
      </c>
      <c r="B189" s="3">
        <f>Params!D$29+HOUR(A189-Params!C$29)*3600+MINUTE(A189-Params!C$29)*60+SECOND(A189-Params!C$29)</f>
        <v>1553302065</v>
      </c>
      <c r="C189">
        <f t="shared" si="25"/>
        <v>4</v>
      </c>
      <c r="D189">
        <f t="shared" ca="1" si="27"/>
        <v>141</v>
      </c>
      <c r="E189">
        <f t="shared" ca="1" si="28"/>
        <v>-56366.767458417475</v>
      </c>
      <c r="F189">
        <f t="shared" ca="1" si="29"/>
        <v>23466.368326757281</v>
      </c>
      <c r="G189">
        <f t="shared" ca="1" si="30"/>
        <v>6400.8</v>
      </c>
      <c r="H189" s="9">
        <f t="shared" ca="1" si="33"/>
        <v>-234.86266378757281</v>
      </c>
      <c r="I189" s="9">
        <f t="shared" ca="1" si="33"/>
        <v>97.777242448155349</v>
      </c>
      <c r="J189" s="9">
        <f t="shared" ca="1" si="33"/>
        <v>0</v>
      </c>
      <c r="K189" s="9">
        <f t="shared" ca="1" si="33"/>
        <v>254.4029480610628</v>
      </c>
      <c r="L189" s="9">
        <f t="shared" ca="1" si="33"/>
        <v>-67.397223964202027</v>
      </c>
      <c r="M189">
        <f t="shared" ca="1" si="31"/>
        <v>56.059579288025894</v>
      </c>
      <c r="N189">
        <f t="shared" ca="1" si="32"/>
        <v>32.031326860841425</v>
      </c>
    </row>
    <row r="190" spans="1:14" x14ac:dyDescent="0.25">
      <c r="A190" s="4">
        <f t="shared" si="26"/>
        <v>0.44062499999999999</v>
      </c>
      <c r="B190" s="3">
        <f>Params!D$29+HOUR(A190-Params!C$29)*3600+MINUTE(A190-Params!C$29)*60+SECOND(A190-Params!C$29)</f>
        <v>1553302070</v>
      </c>
      <c r="C190">
        <f t="shared" si="25"/>
        <v>4</v>
      </c>
      <c r="D190">
        <f t="shared" ca="1" si="27"/>
        <v>141</v>
      </c>
      <c r="E190">
        <f t="shared" ca="1" si="28"/>
        <v>-57541.080777355339</v>
      </c>
      <c r="F190">
        <f t="shared" ca="1" si="29"/>
        <v>23955.254538998059</v>
      </c>
      <c r="G190">
        <f t="shared" ca="1" si="30"/>
        <v>6400.8</v>
      </c>
      <c r="H190" s="9">
        <f t="shared" ca="1" si="33"/>
        <v>-234.86266378757281</v>
      </c>
      <c r="I190" s="9">
        <f t="shared" ca="1" si="33"/>
        <v>97.777242448155349</v>
      </c>
      <c r="J190" s="9">
        <f t="shared" ca="1" si="33"/>
        <v>0</v>
      </c>
      <c r="K190" s="9">
        <f t="shared" ca="1" si="33"/>
        <v>254.4029480610628</v>
      </c>
      <c r="L190" s="9">
        <f t="shared" ca="1" si="33"/>
        <v>-67.397223964202027</v>
      </c>
      <c r="M190">
        <f t="shared" ca="1" si="31"/>
        <v>56.063945523193098</v>
      </c>
      <c r="N190">
        <f t="shared" ca="1" si="32"/>
        <v>32.012535059331171</v>
      </c>
    </row>
    <row r="191" spans="1:14" x14ac:dyDescent="0.25">
      <c r="A191" s="4">
        <f t="shared" si="26"/>
        <v>0.44068287037037041</v>
      </c>
      <c r="B191" s="3">
        <f>Params!D$29+HOUR(A191-Params!C$29)*3600+MINUTE(A191-Params!C$29)*60+SECOND(A191-Params!C$29)</f>
        <v>1553302075</v>
      </c>
      <c r="C191">
        <f t="shared" si="25"/>
        <v>4</v>
      </c>
      <c r="D191">
        <f t="shared" ca="1" si="27"/>
        <v>141</v>
      </c>
      <c r="E191">
        <f t="shared" ca="1" si="28"/>
        <v>-58715.394096293203</v>
      </c>
      <c r="F191">
        <f t="shared" ca="1" si="29"/>
        <v>24444.140751238836</v>
      </c>
      <c r="G191">
        <f t="shared" ca="1" si="30"/>
        <v>6400.8</v>
      </c>
      <c r="H191" s="9">
        <f t="shared" ca="1" si="33"/>
        <v>-234.86266378757281</v>
      </c>
      <c r="I191" s="9">
        <f t="shared" ca="1" si="33"/>
        <v>97.777242448155349</v>
      </c>
      <c r="J191" s="9">
        <f t="shared" ca="1" si="33"/>
        <v>0</v>
      </c>
      <c r="K191" s="9">
        <f t="shared" ca="1" si="33"/>
        <v>254.4029480610628</v>
      </c>
      <c r="L191" s="9">
        <f t="shared" ca="1" si="33"/>
        <v>-67.397223964202027</v>
      </c>
      <c r="M191">
        <f t="shared" ca="1" si="31"/>
        <v>56.068311758360302</v>
      </c>
      <c r="N191">
        <f t="shared" ca="1" si="32"/>
        <v>31.993743257820928</v>
      </c>
    </row>
    <row r="192" spans="1:14" x14ac:dyDescent="0.25">
      <c r="A192" s="4">
        <f t="shared" si="26"/>
        <v>0.44074074074074071</v>
      </c>
      <c r="B192" s="3">
        <f>Params!D$29+HOUR(A192-Params!C$29)*3600+MINUTE(A192-Params!C$29)*60+SECOND(A192-Params!C$29)</f>
        <v>1553302080</v>
      </c>
      <c r="C192">
        <f t="shared" si="25"/>
        <v>4</v>
      </c>
      <c r="D192">
        <f t="shared" ca="1" si="27"/>
        <v>141</v>
      </c>
      <c r="E192">
        <f t="shared" ca="1" si="28"/>
        <v>-59889.707415231067</v>
      </c>
      <c r="F192">
        <f t="shared" ca="1" si="29"/>
        <v>24933.026963479613</v>
      </c>
      <c r="G192">
        <f t="shared" ca="1" si="30"/>
        <v>6400.8</v>
      </c>
      <c r="H192" s="9">
        <f t="shared" ca="1" si="33"/>
        <v>-234.86266378757281</v>
      </c>
      <c r="I192" s="9">
        <f t="shared" ca="1" si="33"/>
        <v>97.777242448155349</v>
      </c>
      <c r="J192" s="9">
        <f t="shared" ca="1" si="33"/>
        <v>0</v>
      </c>
      <c r="K192" s="9">
        <f t="shared" ca="1" si="33"/>
        <v>254.4029480610628</v>
      </c>
      <c r="L192" s="9">
        <f t="shared" ca="1" si="33"/>
        <v>-67.397223964202027</v>
      </c>
      <c r="M192">
        <f t="shared" ca="1" si="31"/>
        <v>56.072677993527506</v>
      </c>
      <c r="N192">
        <f t="shared" ca="1" si="32"/>
        <v>31.974951456310677</v>
      </c>
    </row>
    <row r="193" spans="1:14" x14ac:dyDescent="0.25">
      <c r="A193" s="4">
        <f t="shared" si="26"/>
        <v>0.44079861111111113</v>
      </c>
      <c r="B193" s="3">
        <f>Params!D$29+HOUR(A193-Params!C$29)*3600+MINUTE(A193-Params!C$29)*60+SECOND(A193-Params!C$29)</f>
        <v>1553302085</v>
      </c>
      <c r="C193">
        <f t="shared" si="25"/>
        <v>4</v>
      </c>
      <c r="D193">
        <f t="shared" ca="1" si="27"/>
        <v>141</v>
      </c>
      <c r="E193">
        <f t="shared" ca="1" si="28"/>
        <v>-61064.020734168931</v>
      </c>
      <c r="F193">
        <f t="shared" ca="1" si="29"/>
        <v>25421.91317572039</v>
      </c>
      <c r="G193">
        <f t="shared" ca="1" si="30"/>
        <v>6400.8</v>
      </c>
      <c r="H193" s="9">
        <f t="shared" ca="1" si="33"/>
        <v>-234.86266378757281</v>
      </c>
      <c r="I193" s="9">
        <f t="shared" ca="1" si="33"/>
        <v>97.777242448155349</v>
      </c>
      <c r="J193" s="9">
        <f t="shared" ca="1" si="33"/>
        <v>0</v>
      </c>
      <c r="K193" s="9">
        <f t="shared" ca="1" si="33"/>
        <v>254.4029480610628</v>
      </c>
      <c r="L193" s="9">
        <f t="shared" ca="1" si="33"/>
        <v>-67.397223964202027</v>
      </c>
      <c r="M193">
        <f t="shared" ca="1" si="31"/>
        <v>56.077044228694717</v>
      </c>
      <c r="N193">
        <f t="shared" ca="1" si="32"/>
        <v>31.95615965480043</v>
      </c>
    </row>
    <row r="194" spans="1:14" x14ac:dyDescent="0.25">
      <c r="A194" s="4">
        <f t="shared" si="26"/>
        <v>0.44085648148148149</v>
      </c>
      <c r="B194" s="3">
        <f>Params!D$29+HOUR(A194-Params!C$29)*3600+MINUTE(A194-Params!C$29)*60+SECOND(A194-Params!C$29)</f>
        <v>1553302090</v>
      </c>
      <c r="C194">
        <f t="shared" si="25"/>
        <v>4</v>
      </c>
      <c r="D194">
        <f t="shared" ca="1" si="27"/>
        <v>141</v>
      </c>
      <c r="E194">
        <f t="shared" ca="1" si="28"/>
        <v>-62238.334053106795</v>
      </c>
      <c r="F194">
        <f t="shared" ca="1" si="29"/>
        <v>25910.799387961168</v>
      </c>
      <c r="G194">
        <f t="shared" ca="1" si="30"/>
        <v>6400.8</v>
      </c>
      <c r="H194" s="9">
        <f t="shared" ca="1" si="33"/>
        <v>-234.86266378757281</v>
      </c>
      <c r="I194" s="9">
        <f t="shared" ca="1" si="33"/>
        <v>97.777242448155349</v>
      </c>
      <c r="J194" s="9">
        <f t="shared" ca="1" si="33"/>
        <v>0</v>
      </c>
      <c r="K194" s="9">
        <f t="shared" ca="1" si="33"/>
        <v>254.4029480610628</v>
      </c>
      <c r="L194" s="9">
        <f t="shared" ca="1" si="33"/>
        <v>-67.397223964202027</v>
      </c>
      <c r="M194">
        <f t="shared" ca="1" si="31"/>
        <v>56.081410463861921</v>
      </c>
      <c r="N194">
        <f t="shared" ca="1" si="32"/>
        <v>31.93736785329018</v>
      </c>
    </row>
    <row r="195" spans="1:14" x14ac:dyDescent="0.25">
      <c r="A195" s="4">
        <f t="shared" si="26"/>
        <v>0.44091435185185185</v>
      </c>
      <c r="B195" s="3">
        <f>Params!D$29+HOUR(A195-Params!C$29)*3600+MINUTE(A195-Params!C$29)*60+SECOND(A195-Params!C$29)</f>
        <v>1553302095</v>
      </c>
      <c r="C195">
        <f t="shared" si="25"/>
        <v>4</v>
      </c>
      <c r="D195">
        <f t="shared" ca="1" si="27"/>
        <v>141</v>
      </c>
      <c r="E195">
        <f t="shared" ca="1" si="28"/>
        <v>-63412.647372044659</v>
      </c>
      <c r="F195">
        <f t="shared" ca="1" si="29"/>
        <v>26399.685600201945</v>
      </c>
      <c r="G195">
        <f t="shared" ca="1" si="30"/>
        <v>6400.8</v>
      </c>
      <c r="H195" s="9">
        <f t="shared" ca="1" si="33"/>
        <v>-234.86266378757281</v>
      </c>
      <c r="I195" s="9">
        <f t="shared" ca="1" si="33"/>
        <v>97.777242448155349</v>
      </c>
      <c r="J195" s="9">
        <f t="shared" ca="1" si="33"/>
        <v>0</v>
      </c>
      <c r="K195" s="9">
        <f t="shared" ca="1" si="33"/>
        <v>254.4029480610628</v>
      </c>
      <c r="L195" s="9">
        <f t="shared" ca="1" si="33"/>
        <v>-67.397223964202027</v>
      </c>
      <c r="M195">
        <f t="shared" ca="1" si="31"/>
        <v>56.085776699029125</v>
      </c>
      <c r="N195">
        <f t="shared" ca="1" si="32"/>
        <v>31.918576051779933</v>
      </c>
    </row>
    <row r="196" spans="1:14" x14ac:dyDescent="0.25">
      <c r="A196" s="4">
        <f t="shared" si="26"/>
        <v>0.44097222222222227</v>
      </c>
      <c r="B196" s="3">
        <f>Params!D$29+HOUR(A196-Params!C$29)*3600+MINUTE(A196-Params!C$29)*60+SECOND(A196-Params!C$29)</f>
        <v>1553302100</v>
      </c>
      <c r="C196">
        <f t="shared" si="25"/>
        <v>4</v>
      </c>
      <c r="D196">
        <f t="shared" ca="1" si="27"/>
        <v>141</v>
      </c>
      <c r="E196">
        <f t="shared" ca="1" si="28"/>
        <v>-64586.960690982523</v>
      </c>
      <c r="F196">
        <f t="shared" ca="1" si="29"/>
        <v>26888.571812442719</v>
      </c>
      <c r="G196">
        <f t="shared" ca="1" si="30"/>
        <v>6400.8</v>
      </c>
      <c r="H196" s="9">
        <f t="shared" ca="1" si="33"/>
        <v>-234.86266378757281</v>
      </c>
      <c r="I196" s="9">
        <f t="shared" ca="1" si="33"/>
        <v>97.777242448155349</v>
      </c>
      <c r="J196" s="9">
        <f t="shared" ca="1" si="33"/>
        <v>0</v>
      </c>
      <c r="K196" s="9">
        <f t="shared" ca="1" si="33"/>
        <v>254.4029480610628</v>
      </c>
      <c r="L196" s="9">
        <f t="shared" ca="1" si="33"/>
        <v>-67.397223964202027</v>
      </c>
      <c r="M196">
        <f t="shared" ca="1" si="31"/>
        <v>56.090142934196329</v>
      </c>
      <c r="N196">
        <f t="shared" ca="1" si="32"/>
        <v>31.899784250269686</v>
      </c>
    </row>
    <row r="197" spans="1:14" x14ac:dyDescent="0.25">
      <c r="A197" s="4">
        <f t="shared" si="26"/>
        <v>0.44103009259259257</v>
      </c>
      <c r="B197" s="3">
        <f>Params!D$29+HOUR(A197-Params!C$29)*3600+MINUTE(A197-Params!C$29)*60+SECOND(A197-Params!C$29)</f>
        <v>1553302105</v>
      </c>
      <c r="C197">
        <f t="shared" si="25"/>
        <v>4</v>
      </c>
      <c r="D197">
        <f t="shared" ca="1" si="27"/>
        <v>141</v>
      </c>
      <c r="E197">
        <f t="shared" ca="1" si="28"/>
        <v>-65761.274009920395</v>
      </c>
      <c r="F197">
        <f t="shared" ca="1" si="29"/>
        <v>27377.458024683496</v>
      </c>
      <c r="G197">
        <f t="shared" ca="1" si="30"/>
        <v>6400.8</v>
      </c>
      <c r="H197" s="9">
        <f t="shared" ca="1" si="33"/>
        <v>-234.86266378757281</v>
      </c>
      <c r="I197" s="9">
        <f t="shared" ca="1" si="33"/>
        <v>97.777242448155349</v>
      </c>
      <c r="J197" s="9">
        <f t="shared" ca="1" si="33"/>
        <v>0</v>
      </c>
      <c r="K197" s="9">
        <f t="shared" ca="1" si="33"/>
        <v>254.4029480610628</v>
      </c>
      <c r="L197" s="9">
        <f t="shared" ca="1" si="33"/>
        <v>-67.397223964202027</v>
      </c>
      <c r="M197">
        <f t="shared" ca="1" si="31"/>
        <v>56.09450916936354</v>
      </c>
      <c r="N197">
        <f t="shared" ca="1" si="32"/>
        <v>31.880992448759436</v>
      </c>
    </row>
    <row r="198" spans="1:14" x14ac:dyDescent="0.25">
      <c r="A198" s="4">
        <f t="shared" si="26"/>
        <v>0.44108796296296293</v>
      </c>
      <c r="B198" s="3">
        <f>Params!D$29+HOUR(A198-Params!C$29)*3600+MINUTE(A198-Params!C$29)*60+SECOND(A198-Params!C$29)</f>
        <v>1553302110</v>
      </c>
      <c r="C198">
        <f t="shared" si="25"/>
        <v>4</v>
      </c>
      <c r="D198">
        <f t="shared" ca="1" si="27"/>
        <v>141</v>
      </c>
      <c r="E198">
        <f t="shared" ca="1" si="28"/>
        <v>-66935.587328858252</v>
      </c>
      <c r="F198">
        <f t="shared" ca="1" si="29"/>
        <v>27866.344236924273</v>
      </c>
      <c r="G198">
        <f t="shared" ca="1" si="30"/>
        <v>6400.8</v>
      </c>
      <c r="H198" s="9">
        <f t="shared" ca="1" si="33"/>
        <v>-234.86266378757281</v>
      </c>
      <c r="I198" s="9">
        <f t="shared" ca="1" si="33"/>
        <v>97.777242448155349</v>
      </c>
      <c r="J198" s="9">
        <f t="shared" ca="1" si="33"/>
        <v>0</v>
      </c>
      <c r="K198" s="9">
        <f t="shared" ca="1" si="33"/>
        <v>254.4029480610628</v>
      </c>
      <c r="L198" s="9">
        <f t="shared" ca="1" si="33"/>
        <v>-67.397223964202027</v>
      </c>
      <c r="M198">
        <f t="shared" ca="1" si="31"/>
        <v>56.098875404530745</v>
      </c>
      <c r="N198">
        <f t="shared" ca="1" si="32"/>
        <v>31.862200647249189</v>
      </c>
    </row>
    <row r="199" spans="1:14" x14ac:dyDescent="0.25">
      <c r="A199" s="4">
        <f t="shared" si="26"/>
        <v>0.44114583333333335</v>
      </c>
      <c r="B199" s="3">
        <f>Params!D$29+HOUR(A199-Params!C$29)*3600+MINUTE(A199-Params!C$29)*60+SECOND(A199-Params!C$29)</f>
        <v>1553302115</v>
      </c>
      <c r="C199">
        <f t="shared" si="25"/>
        <v>4</v>
      </c>
      <c r="D199">
        <f t="shared" ca="1" si="27"/>
        <v>141</v>
      </c>
      <c r="E199">
        <f t="shared" ca="1" si="28"/>
        <v>-68109.900647796123</v>
      </c>
      <c r="F199">
        <f t="shared" ca="1" si="29"/>
        <v>28355.23044916505</v>
      </c>
      <c r="G199">
        <f t="shared" ca="1" si="30"/>
        <v>6400.8</v>
      </c>
      <c r="H199" s="9">
        <f t="shared" ca="1" si="33"/>
        <v>-234.86266378757281</v>
      </c>
      <c r="I199" s="9">
        <f t="shared" ca="1" si="33"/>
        <v>97.777242448155349</v>
      </c>
      <c r="J199" s="9">
        <f t="shared" ca="1" si="33"/>
        <v>0</v>
      </c>
      <c r="K199" s="9">
        <f t="shared" ca="1" si="33"/>
        <v>254.4029480610628</v>
      </c>
      <c r="L199" s="9">
        <f t="shared" ca="1" si="33"/>
        <v>-67.397223964202027</v>
      </c>
      <c r="M199">
        <f t="shared" ca="1" si="31"/>
        <v>56.103241639697949</v>
      </c>
      <c r="N199">
        <f t="shared" ca="1" si="32"/>
        <v>31.843408845738942</v>
      </c>
    </row>
    <row r="200" spans="1:14" x14ac:dyDescent="0.25">
      <c r="A200" s="4">
        <f t="shared" si="26"/>
        <v>0.44120370370370371</v>
      </c>
      <c r="B200" s="3">
        <f>Params!D$29+HOUR(A200-Params!C$29)*3600+MINUTE(A200-Params!C$29)*60+SECOND(A200-Params!C$29)</f>
        <v>1553302120</v>
      </c>
      <c r="C200">
        <f t="shared" si="25"/>
        <v>4</v>
      </c>
      <c r="D200">
        <f t="shared" ca="1" si="27"/>
        <v>141</v>
      </c>
      <c r="E200">
        <f t="shared" ca="1" si="28"/>
        <v>-69284.21396673398</v>
      </c>
      <c r="F200">
        <f t="shared" ca="1" si="29"/>
        <v>28844.116661405827</v>
      </c>
      <c r="G200">
        <f t="shared" ca="1" si="30"/>
        <v>6400.8</v>
      </c>
      <c r="H200" s="9">
        <f t="shared" ca="1" si="33"/>
        <v>-234.86266378757281</v>
      </c>
      <c r="I200" s="9">
        <f t="shared" ca="1" si="33"/>
        <v>97.777242448155349</v>
      </c>
      <c r="J200" s="9">
        <f t="shared" ca="1" si="33"/>
        <v>0</v>
      </c>
      <c r="K200" s="9">
        <f t="shared" ca="1" si="33"/>
        <v>254.4029480610628</v>
      </c>
      <c r="L200" s="9">
        <f t="shared" ca="1" si="33"/>
        <v>-67.397223964202027</v>
      </c>
      <c r="M200">
        <f t="shared" ca="1" si="31"/>
        <v>56.10760787486516</v>
      </c>
      <c r="N200">
        <f t="shared" ca="1" si="32"/>
        <v>31.824617044228692</v>
      </c>
    </row>
    <row r="201" spans="1:14" x14ac:dyDescent="0.25">
      <c r="A201" s="4">
        <f t="shared" si="26"/>
        <v>0.44126157407407413</v>
      </c>
      <c r="B201" s="3">
        <f>Params!D$29+HOUR(A201-Params!C$29)*3600+MINUTE(A201-Params!C$29)*60+SECOND(A201-Params!C$29)</f>
        <v>1553302125</v>
      </c>
      <c r="C201">
        <f t="shared" ref="C201:C244" si="34">_xlfn.IFNA(VLOOKUP(A201,A$2:D$4,4,FALSE),C200)</f>
        <v>4</v>
      </c>
      <c r="D201">
        <f t="shared" ca="1" si="27"/>
        <v>141</v>
      </c>
      <c r="E201">
        <f t="shared" ca="1" si="28"/>
        <v>-70458.527285671851</v>
      </c>
      <c r="F201">
        <f t="shared" ca="1" si="29"/>
        <v>29333.002873646605</v>
      </c>
      <c r="G201">
        <f t="shared" ca="1" si="30"/>
        <v>6400.8</v>
      </c>
      <c r="H201" s="9">
        <f t="shared" ca="1" si="33"/>
        <v>-234.86266378757281</v>
      </c>
      <c r="I201" s="9">
        <f t="shared" ca="1" si="33"/>
        <v>97.777242448155349</v>
      </c>
      <c r="J201" s="9">
        <f t="shared" ca="1" si="33"/>
        <v>0</v>
      </c>
      <c r="K201" s="9">
        <f t="shared" ca="1" si="33"/>
        <v>254.4029480610628</v>
      </c>
      <c r="L201" s="9">
        <f t="shared" ca="1" si="33"/>
        <v>-67.397223964202027</v>
      </c>
      <c r="M201">
        <f t="shared" ca="1" si="31"/>
        <v>56.111974110032364</v>
      </c>
      <c r="N201">
        <f t="shared" ca="1" si="32"/>
        <v>31.805825242718445</v>
      </c>
    </row>
    <row r="202" spans="1:14" x14ac:dyDescent="0.25">
      <c r="A202" s="4">
        <f t="shared" ref="A202:A244" si="35">TIME(HOUR(A201),MINUTE(A201),SECOND(A201)+5)</f>
        <v>0.44131944444444443</v>
      </c>
      <c r="B202" s="3">
        <f>Params!D$29+HOUR(A202-Params!C$29)*3600+MINUTE(A202-Params!C$29)*60+SECOND(A202-Params!C$29)</f>
        <v>1553302130</v>
      </c>
      <c r="C202">
        <f t="shared" si="34"/>
        <v>4</v>
      </c>
      <c r="D202">
        <f t="shared" ref="D202:D244" ca="1" si="36">IF(A202=INDIRECT("A"&amp;C202),ROW(),D201)</f>
        <v>141</v>
      </c>
      <c r="E202">
        <f t="shared" ref="E202:E244" ca="1" si="37">INDIRECT("E$"&amp;C202)+INDIRECT("H$"&amp;C202)*($B202-INDIRECT("B$"&amp;D202))</f>
        <v>-71632.840604609708</v>
      </c>
      <c r="F202">
        <f t="shared" ref="F202:F244" ca="1" si="38">INDIRECT("F$"&amp;C202)+INDIRECT("I$"&amp;C202)*($B202-INDIRECT("B$"&amp;D202))</f>
        <v>29821.889085887382</v>
      </c>
      <c r="G202">
        <f t="shared" ref="G202:G244" ca="1" si="39">INDIRECT("G$"&amp;C202)+INDIRECT("J$"&amp;C202)*($B202-INDIRECT("B$"&amp;D202))</f>
        <v>6400.8</v>
      </c>
      <c r="H202" s="9">
        <f t="shared" ca="1" si="33"/>
        <v>-234.86266378757281</v>
      </c>
      <c r="I202" s="9">
        <f t="shared" ca="1" si="33"/>
        <v>97.777242448155349</v>
      </c>
      <c r="J202" s="9">
        <f t="shared" ca="1" si="33"/>
        <v>0</v>
      </c>
      <c r="K202" s="9">
        <f t="shared" ca="1" si="33"/>
        <v>254.4029480610628</v>
      </c>
      <c r="L202" s="9">
        <f t="shared" ca="1" si="33"/>
        <v>-67.397223964202027</v>
      </c>
      <c r="M202">
        <f t="shared" ref="M202:M244" ca="1" si="40">INDIRECT("M$"&amp;C202)+INDIRECT("O$"&amp;C202)*($B202-INDIRECT("B$"&amp;D202))</f>
        <v>56.116340345199568</v>
      </c>
      <c r="N202">
        <f t="shared" ref="N202:N244" ca="1" si="41">INDIRECT("N$"&amp;C202)+INDIRECT("P$"&amp;C202)*($B202-INDIRECT("B$"&amp;D202))</f>
        <v>31.787033441208198</v>
      </c>
    </row>
    <row r="203" spans="1:14" x14ac:dyDescent="0.25">
      <c r="A203" s="4">
        <f t="shared" si="35"/>
        <v>0.44137731481481479</v>
      </c>
      <c r="B203" s="3">
        <f>Params!D$29+HOUR(A203-Params!C$29)*3600+MINUTE(A203-Params!C$29)*60+SECOND(A203-Params!C$29)</f>
        <v>1553302135</v>
      </c>
      <c r="C203">
        <f t="shared" si="34"/>
        <v>4</v>
      </c>
      <c r="D203">
        <f t="shared" ca="1" si="36"/>
        <v>141</v>
      </c>
      <c r="E203">
        <f t="shared" ca="1" si="37"/>
        <v>-72807.153923547579</v>
      </c>
      <c r="F203">
        <f t="shared" ca="1" si="38"/>
        <v>30310.775298128159</v>
      </c>
      <c r="G203">
        <f t="shared" ca="1" si="39"/>
        <v>6400.8</v>
      </c>
      <c r="H203" s="9">
        <f t="shared" ca="1" si="33"/>
        <v>-234.86266378757281</v>
      </c>
      <c r="I203" s="9">
        <f t="shared" ca="1" si="33"/>
        <v>97.777242448155349</v>
      </c>
      <c r="J203" s="9">
        <f t="shared" ca="1" si="33"/>
        <v>0</v>
      </c>
      <c r="K203" s="9">
        <f t="shared" ca="1" si="33"/>
        <v>254.4029480610628</v>
      </c>
      <c r="L203" s="9">
        <f t="shared" ca="1" si="33"/>
        <v>-67.397223964202027</v>
      </c>
      <c r="M203">
        <f t="shared" ca="1" si="40"/>
        <v>56.120706580366772</v>
      </c>
      <c r="N203">
        <f t="shared" ca="1" si="41"/>
        <v>31.768241639697948</v>
      </c>
    </row>
    <row r="204" spans="1:14" x14ac:dyDescent="0.25">
      <c r="A204" s="4">
        <f t="shared" si="35"/>
        <v>0.44143518518518521</v>
      </c>
      <c r="B204" s="3">
        <f>Params!D$29+HOUR(A204-Params!C$29)*3600+MINUTE(A204-Params!C$29)*60+SECOND(A204-Params!C$29)</f>
        <v>1553302140</v>
      </c>
      <c r="C204">
        <f t="shared" si="34"/>
        <v>4</v>
      </c>
      <c r="D204">
        <f t="shared" ca="1" si="36"/>
        <v>141</v>
      </c>
      <c r="E204">
        <f t="shared" ca="1" si="37"/>
        <v>-73981.467242485436</v>
      </c>
      <c r="F204">
        <f t="shared" ca="1" si="38"/>
        <v>30799.661510368933</v>
      </c>
      <c r="G204">
        <f t="shared" ca="1" si="39"/>
        <v>6400.8</v>
      </c>
      <c r="H204" s="9">
        <f t="shared" ca="1" si="33"/>
        <v>-234.86266378757281</v>
      </c>
      <c r="I204" s="9">
        <f t="shared" ca="1" si="33"/>
        <v>97.777242448155349</v>
      </c>
      <c r="J204" s="9">
        <f t="shared" ca="1" si="33"/>
        <v>0</v>
      </c>
      <c r="K204" s="9">
        <f t="shared" ca="1" si="33"/>
        <v>254.4029480610628</v>
      </c>
      <c r="L204" s="9">
        <f t="shared" ca="1" si="33"/>
        <v>-67.397223964202027</v>
      </c>
      <c r="M204">
        <f t="shared" ca="1" si="40"/>
        <v>56.125072815533983</v>
      </c>
      <c r="N204">
        <f t="shared" ca="1" si="41"/>
        <v>31.749449838187701</v>
      </c>
    </row>
    <row r="205" spans="1:14" x14ac:dyDescent="0.25">
      <c r="A205" s="4">
        <f t="shared" si="35"/>
        <v>0.44149305555555557</v>
      </c>
      <c r="B205" s="3">
        <f>Params!D$29+HOUR(A205-Params!C$29)*3600+MINUTE(A205-Params!C$29)*60+SECOND(A205-Params!C$29)</f>
        <v>1553302145</v>
      </c>
      <c r="C205">
        <f t="shared" si="34"/>
        <v>4</v>
      </c>
      <c r="D205">
        <f t="shared" ca="1" si="36"/>
        <v>141</v>
      </c>
      <c r="E205">
        <f t="shared" ca="1" si="37"/>
        <v>-75155.780561423308</v>
      </c>
      <c r="F205">
        <f t="shared" ca="1" si="38"/>
        <v>31288.54772260971</v>
      </c>
      <c r="G205">
        <f t="shared" ca="1" si="39"/>
        <v>6400.8</v>
      </c>
      <c r="H205" s="9">
        <f t="shared" ca="1" si="33"/>
        <v>-234.86266378757281</v>
      </c>
      <c r="I205" s="9">
        <f t="shared" ca="1" si="33"/>
        <v>97.777242448155349</v>
      </c>
      <c r="J205" s="9">
        <f t="shared" ca="1" si="33"/>
        <v>0</v>
      </c>
      <c r="K205" s="9">
        <f t="shared" ca="1" si="33"/>
        <v>254.4029480610628</v>
      </c>
      <c r="L205" s="9">
        <f t="shared" ca="1" si="33"/>
        <v>-67.397223964202027</v>
      </c>
      <c r="M205">
        <f t="shared" ca="1" si="40"/>
        <v>56.129439050701187</v>
      </c>
      <c r="N205">
        <f t="shared" ca="1" si="41"/>
        <v>31.730658036677454</v>
      </c>
    </row>
    <row r="206" spans="1:14" x14ac:dyDescent="0.25">
      <c r="A206" s="4">
        <f t="shared" si="35"/>
        <v>0.44155092592592587</v>
      </c>
      <c r="B206" s="3">
        <f>Params!D$29+HOUR(A206-Params!C$29)*3600+MINUTE(A206-Params!C$29)*60+SECOND(A206-Params!C$29)</f>
        <v>1553302150</v>
      </c>
      <c r="C206">
        <f t="shared" si="34"/>
        <v>4</v>
      </c>
      <c r="D206">
        <f t="shared" ca="1" si="36"/>
        <v>141</v>
      </c>
      <c r="E206">
        <f t="shared" ca="1" si="37"/>
        <v>-76330.093880361164</v>
      </c>
      <c r="F206">
        <f t="shared" ca="1" si="38"/>
        <v>31777.433934850487</v>
      </c>
      <c r="G206">
        <f t="shared" ca="1" si="39"/>
        <v>6400.8</v>
      </c>
      <c r="H206" s="9">
        <f t="shared" ca="1" si="33"/>
        <v>-234.86266378757281</v>
      </c>
      <c r="I206" s="9">
        <f t="shared" ca="1" si="33"/>
        <v>97.777242448155349</v>
      </c>
      <c r="J206" s="9">
        <f t="shared" ca="1" si="33"/>
        <v>0</v>
      </c>
      <c r="K206" s="9">
        <f t="shared" ca="1" si="33"/>
        <v>254.4029480610628</v>
      </c>
      <c r="L206" s="9">
        <f t="shared" ca="1" si="33"/>
        <v>-67.397223964202027</v>
      </c>
      <c r="M206">
        <f t="shared" ca="1" si="40"/>
        <v>56.133805285868391</v>
      </c>
      <c r="N206">
        <f t="shared" ca="1" si="41"/>
        <v>31.711866235167204</v>
      </c>
    </row>
    <row r="207" spans="1:14" x14ac:dyDescent="0.25">
      <c r="A207" s="4">
        <f t="shared" si="35"/>
        <v>0.44160879629629629</v>
      </c>
      <c r="B207" s="3">
        <f>Params!D$29+HOUR(A207-Params!C$29)*3600+MINUTE(A207-Params!C$29)*60+SECOND(A207-Params!C$29)</f>
        <v>1553302155</v>
      </c>
      <c r="C207">
        <f t="shared" si="34"/>
        <v>4</v>
      </c>
      <c r="D207">
        <f t="shared" ca="1" si="36"/>
        <v>141</v>
      </c>
      <c r="E207">
        <f t="shared" ca="1" si="37"/>
        <v>-77504.407199299036</v>
      </c>
      <c r="F207">
        <f t="shared" ca="1" si="38"/>
        <v>32266.320147091265</v>
      </c>
      <c r="G207">
        <f t="shared" ca="1" si="39"/>
        <v>6400.8</v>
      </c>
      <c r="H207" s="9">
        <f t="shared" ca="1" si="33"/>
        <v>-234.86266378757281</v>
      </c>
      <c r="I207" s="9">
        <f t="shared" ca="1" si="33"/>
        <v>97.777242448155349</v>
      </c>
      <c r="J207" s="9">
        <f t="shared" ca="1" si="33"/>
        <v>0</v>
      </c>
      <c r="K207" s="9">
        <f t="shared" ca="1" si="33"/>
        <v>254.4029480610628</v>
      </c>
      <c r="L207" s="9">
        <f t="shared" ca="1" si="33"/>
        <v>-67.397223964202027</v>
      </c>
      <c r="M207">
        <f t="shared" ca="1" si="40"/>
        <v>56.138171521035602</v>
      </c>
      <c r="N207">
        <f t="shared" ca="1" si="41"/>
        <v>31.693074433656957</v>
      </c>
    </row>
    <row r="208" spans="1:14" x14ac:dyDescent="0.25">
      <c r="A208" s="4">
        <f t="shared" si="35"/>
        <v>0.44166666666666665</v>
      </c>
      <c r="B208" s="3">
        <f>Params!D$29+HOUR(A208-Params!C$29)*3600+MINUTE(A208-Params!C$29)*60+SECOND(A208-Params!C$29)</f>
        <v>1553302160</v>
      </c>
      <c r="C208">
        <f t="shared" si="34"/>
        <v>4</v>
      </c>
      <c r="D208">
        <f t="shared" ca="1" si="36"/>
        <v>141</v>
      </c>
      <c r="E208">
        <f t="shared" ca="1" si="37"/>
        <v>-78678.720518236893</v>
      </c>
      <c r="F208">
        <f t="shared" ca="1" si="38"/>
        <v>32755.206359332042</v>
      </c>
      <c r="G208">
        <f t="shared" ca="1" si="39"/>
        <v>6400.8</v>
      </c>
      <c r="H208" s="9">
        <f t="shared" ca="1" si="33"/>
        <v>-234.86266378757281</v>
      </c>
      <c r="I208" s="9">
        <f t="shared" ca="1" si="33"/>
        <v>97.777242448155349</v>
      </c>
      <c r="J208" s="9">
        <f t="shared" ca="1" si="33"/>
        <v>0</v>
      </c>
      <c r="K208" s="9">
        <f t="shared" ca="1" si="33"/>
        <v>254.4029480610628</v>
      </c>
      <c r="L208" s="9">
        <f t="shared" ca="1" si="33"/>
        <v>-67.397223964202027</v>
      </c>
      <c r="M208">
        <f t="shared" ca="1" si="40"/>
        <v>56.142537756202806</v>
      </c>
      <c r="N208">
        <f t="shared" ca="1" si="41"/>
        <v>31.67428263214671</v>
      </c>
    </row>
    <row r="209" spans="1:14" x14ac:dyDescent="0.25">
      <c r="A209" s="4">
        <f t="shared" si="35"/>
        <v>0.44172453703703707</v>
      </c>
      <c r="B209" s="3">
        <f>Params!D$29+HOUR(A209-Params!C$29)*3600+MINUTE(A209-Params!C$29)*60+SECOND(A209-Params!C$29)</f>
        <v>1553302165</v>
      </c>
      <c r="C209">
        <f t="shared" si="34"/>
        <v>4</v>
      </c>
      <c r="D209">
        <f t="shared" ca="1" si="36"/>
        <v>141</v>
      </c>
      <c r="E209">
        <f t="shared" ca="1" si="37"/>
        <v>-79853.033837174764</v>
      </c>
      <c r="F209">
        <f t="shared" ca="1" si="38"/>
        <v>33244.092571572815</v>
      </c>
      <c r="G209">
        <f t="shared" ca="1" si="39"/>
        <v>6400.8</v>
      </c>
      <c r="H209" s="9">
        <f t="shared" ca="1" si="33"/>
        <v>-234.86266378757281</v>
      </c>
      <c r="I209" s="9">
        <f t="shared" ca="1" si="33"/>
        <v>97.777242448155349</v>
      </c>
      <c r="J209" s="9">
        <f t="shared" ca="1" si="33"/>
        <v>0</v>
      </c>
      <c r="K209" s="9">
        <f t="shared" ca="1" si="33"/>
        <v>254.4029480610628</v>
      </c>
      <c r="L209" s="9">
        <f t="shared" ca="1" si="33"/>
        <v>-67.397223964202027</v>
      </c>
      <c r="M209">
        <f t="shared" ca="1" si="40"/>
        <v>56.14690399137001</v>
      </c>
      <c r="N209">
        <f t="shared" ca="1" si="41"/>
        <v>31.65549083063646</v>
      </c>
    </row>
    <row r="210" spans="1:14" x14ac:dyDescent="0.25">
      <c r="A210" s="4">
        <f t="shared" si="35"/>
        <v>0.44178240740740743</v>
      </c>
      <c r="B210" s="3">
        <f>Params!D$29+HOUR(A210-Params!C$29)*3600+MINUTE(A210-Params!C$29)*60+SECOND(A210-Params!C$29)</f>
        <v>1553302170</v>
      </c>
      <c r="C210">
        <f t="shared" si="34"/>
        <v>4</v>
      </c>
      <c r="D210">
        <f t="shared" ca="1" si="36"/>
        <v>141</v>
      </c>
      <c r="E210">
        <f t="shared" ca="1" si="37"/>
        <v>-81027.347156112621</v>
      </c>
      <c r="F210">
        <f t="shared" ca="1" si="38"/>
        <v>33732.978783813596</v>
      </c>
      <c r="G210">
        <f t="shared" ca="1" si="39"/>
        <v>6400.8</v>
      </c>
      <c r="H210" s="9">
        <f t="shared" ca="1" si="33"/>
        <v>-234.86266378757281</v>
      </c>
      <c r="I210" s="9">
        <f t="shared" ca="1" si="33"/>
        <v>97.777242448155349</v>
      </c>
      <c r="J210" s="9">
        <f t="shared" ca="1" si="33"/>
        <v>0</v>
      </c>
      <c r="K210" s="9">
        <f t="shared" ca="1" si="33"/>
        <v>254.4029480610628</v>
      </c>
      <c r="L210" s="9">
        <f t="shared" ca="1" si="33"/>
        <v>-67.397223964202027</v>
      </c>
      <c r="M210">
        <f t="shared" ca="1" si="40"/>
        <v>56.151270226537214</v>
      </c>
      <c r="N210">
        <f t="shared" ca="1" si="41"/>
        <v>31.636699029126213</v>
      </c>
    </row>
    <row r="211" spans="1:14" x14ac:dyDescent="0.25">
      <c r="A211" s="4">
        <f t="shared" si="35"/>
        <v>0.44184027777777773</v>
      </c>
      <c r="B211" s="3">
        <f>Params!D$29+HOUR(A211-Params!C$29)*3600+MINUTE(A211-Params!C$29)*60+SECOND(A211-Params!C$29)</f>
        <v>1553302175</v>
      </c>
      <c r="C211">
        <f t="shared" si="34"/>
        <v>4</v>
      </c>
      <c r="D211">
        <f t="shared" ca="1" si="36"/>
        <v>141</v>
      </c>
      <c r="E211">
        <f t="shared" ca="1" si="37"/>
        <v>-82201.660475050492</v>
      </c>
      <c r="F211">
        <f t="shared" ca="1" si="38"/>
        <v>34221.86499605437</v>
      </c>
      <c r="G211">
        <f t="shared" ca="1" si="39"/>
        <v>6400.8</v>
      </c>
      <c r="H211" s="9">
        <f t="shared" ca="1" si="33"/>
        <v>-234.86266378757281</v>
      </c>
      <c r="I211" s="9">
        <f t="shared" ca="1" si="33"/>
        <v>97.777242448155349</v>
      </c>
      <c r="J211" s="9">
        <f t="shared" ca="1" si="33"/>
        <v>0</v>
      </c>
      <c r="K211" s="9">
        <f t="shared" ca="1" si="33"/>
        <v>254.4029480610628</v>
      </c>
      <c r="L211" s="9">
        <f t="shared" ca="1" si="33"/>
        <v>-67.397223964202027</v>
      </c>
      <c r="M211">
        <f t="shared" ca="1" si="40"/>
        <v>56.155636461704425</v>
      </c>
      <c r="N211">
        <f t="shared" ca="1" si="41"/>
        <v>31.617907227615966</v>
      </c>
    </row>
    <row r="212" spans="1:14" x14ac:dyDescent="0.25">
      <c r="A212" s="4">
        <f t="shared" si="35"/>
        <v>0.44189814814814815</v>
      </c>
      <c r="B212" s="3">
        <f>Params!D$29+HOUR(A212-Params!C$29)*3600+MINUTE(A212-Params!C$29)*60+SECOND(A212-Params!C$29)</f>
        <v>1553302180</v>
      </c>
      <c r="C212">
        <f t="shared" si="34"/>
        <v>4</v>
      </c>
      <c r="D212">
        <f t="shared" ca="1" si="36"/>
        <v>141</v>
      </c>
      <c r="E212">
        <f t="shared" ca="1" si="37"/>
        <v>-83375.973793988349</v>
      </c>
      <c r="F212">
        <f t="shared" ca="1" si="38"/>
        <v>34710.751208295151</v>
      </c>
      <c r="G212">
        <f t="shared" ca="1" si="39"/>
        <v>6400.8</v>
      </c>
      <c r="H212" s="9">
        <f t="shared" ca="1" si="33"/>
        <v>-234.86266378757281</v>
      </c>
      <c r="I212" s="9">
        <f t="shared" ca="1" si="33"/>
        <v>97.777242448155349</v>
      </c>
      <c r="J212" s="9">
        <f t="shared" ca="1" si="33"/>
        <v>0</v>
      </c>
      <c r="K212" s="9">
        <f t="shared" ca="1" si="33"/>
        <v>254.4029480610628</v>
      </c>
      <c r="L212" s="9">
        <f t="shared" ca="1" si="33"/>
        <v>-67.397223964202027</v>
      </c>
      <c r="M212">
        <f t="shared" ca="1" si="40"/>
        <v>56.160002696871629</v>
      </c>
      <c r="N212">
        <f t="shared" ca="1" si="41"/>
        <v>31.599115426105715</v>
      </c>
    </row>
    <row r="213" spans="1:14" x14ac:dyDescent="0.25">
      <c r="A213" s="4">
        <f t="shared" si="35"/>
        <v>0.44195601851851851</v>
      </c>
      <c r="B213" s="3">
        <f>Params!D$29+HOUR(A213-Params!C$29)*3600+MINUTE(A213-Params!C$29)*60+SECOND(A213-Params!C$29)</f>
        <v>1553302185</v>
      </c>
      <c r="C213">
        <f t="shared" si="34"/>
        <v>4</v>
      </c>
      <c r="D213">
        <f t="shared" ca="1" si="36"/>
        <v>141</v>
      </c>
      <c r="E213">
        <f t="shared" ca="1" si="37"/>
        <v>-84550.28711292622</v>
      </c>
      <c r="F213">
        <f t="shared" ca="1" si="38"/>
        <v>35199.637420535924</v>
      </c>
      <c r="G213">
        <f t="shared" ca="1" si="39"/>
        <v>6400.8</v>
      </c>
      <c r="H213" s="9">
        <f t="shared" ca="1" si="33"/>
        <v>-234.86266378757281</v>
      </c>
      <c r="I213" s="9">
        <f t="shared" ca="1" si="33"/>
        <v>97.777242448155349</v>
      </c>
      <c r="J213" s="9">
        <f t="shared" ca="1" si="33"/>
        <v>0</v>
      </c>
      <c r="K213" s="9">
        <f t="shared" ca="1" si="33"/>
        <v>254.4029480610628</v>
      </c>
      <c r="L213" s="9">
        <f t="shared" ca="1" si="33"/>
        <v>-67.397223964202027</v>
      </c>
      <c r="M213">
        <f t="shared" ca="1" si="40"/>
        <v>56.164368932038833</v>
      </c>
      <c r="N213">
        <f t="shared" ca="1" si="41"/>
        <v>31.580323624595469</v>
      </c>
    </row>
    <row r="214" spans="1:14" x14ac:dyDescent="0.25">
      <c r="A214" s="4">
        <f t="shared" si="35"/>
        <v>0.44201388888888887</v>
      </c>
      <c r="B214" s="3">
        <f>Params!D$29+HOUR(A214-Params!C$29)*3600+MINUTE(A214-Params!C$29)*60+SECOND(A214-Params!C$29)</f>
        <v>1553302190</v>
      </c>
      <c r="C214">
        <f t="shared" si="34"/>
        <v>4</v>
      </c>
      <c r="D214">
        <f t="shared" ca="1" si="36"/>
        <v>141</v>
      </c>
      <c r="E214">
        <f t="shared" ca="1" si="37"/>
        <v>-85724.600431864077</v>
      </c>
      <c r="F214">
        <f t="shared" ca="1" si="38"/>
        <v>35688.523632776705</v>
      </c>
      <c r="G214">
        <f t="shared" ca="1" si="39"/>
        <v>6400.8</v>
      </c>
      <c r="H214" s="9">
        <f t="shared" ca="1" si="33"/>
        <v>-234.86266378757281</v>
      </c>
      <c r="I214" s="9">
        <f t="shared" ca="1" si="33"/>
        <v>97.777242448155349</v>
      </c>
      <c r="J214" s="9">
        <f t="shared" ca="1" si="33"/>
        <v>0</v>
      </c>
      <c r="K214" s="9">
        <f t="shared" ca="1" si="33"/>
        <v>254.4029480610628</v>
      </c>
      <c r="L214" s="9">
        <f t="shared" ca="1" si="33"/>
        <v>-67.397223964202027</v>
      </c>
      <c r="M214">
        <f t="shared" ca="1" si="40"/>
        <v>56.168735167206044</v>
      </c>
      <c r="N214">
        <f t="shared" ca="1" si="41"/>
        <v>31.561531823085218</v>
      </c>
    </row>
    <row r="215" spans="1:14" x14ac:dyDescent="0.25">
      <c r="A215" s="4">
        <f t="shared" si="35"/>
        <v>0.44207175925925929</v>
      </c>
      <c r="B215" s="3">
        <f>Params!D$29+HOUR(A215-Params!C$29)*3600+MINUTE(A215-Params!C$29)*60+SECOND(A215-Params!C$29)</f>
        <v>1553302195</v>
      </c>
      <c r="C215">
        <f t="shared" si="34"/>
        <v>4</v>
      </c>
      <c r="D215">
        <f t="shared" ca="1" si="36"/>
        <v>141</v>
      </c>
      <c r="E215">
        <f t="shared" ca="1" si="37"/>
        <v>-86898.913750801948</v>
      </c>
      <c r="F215">
        <f t="shared" ca="1" si="38"/>
        <v>36177.409845017479</v>
      </c>
      <c r="G215">
        <f t="shared" ca="1" si="39"/>
        <v>6400.8</v>
      </c>
      <c r="H215" s="9">
        <f t="shared" ca="1" si="33"/>
        <v>-234.86266378757281</v>
      </c>
      <c r="I215" s="9">
        <f t="shared" ca="1" si="33"/>
        <v>97.777242448155349</v>
      </c>
      <c r="J215" s="9">
        <f t="shared" ca="1" si="33"/>
        <v>0</v>
      </c>
      <c r="K215" s="9">
        <f t="shared" ca="1" si="33"/>
        <v>254.4029480610628</v>
      </c>
      <c r="L215" s="9">
        <f t="shared" ca="1" si="33"/>
        <v>-67.397223964202027</v>
      </c>
      <c r="M215">
        <f t="shared" ca="1" si="40"/>
        <v>56.173101402373248</v>
      </c>
      <c r="N215">
        <f t="shared" ca="1" si="41"/>
        <v>31.542740021574971</v>
      </c>
    </row>
    <row r="216" spans="1:14" x14ac:dyDescent="0.25">
      <c r="A216" s="4">
        <f t="shared" si="35"/>
        <v>0.44212962962962959</v>
      </c>
      <c r="B216" s="3">
        <f>Params!D$29+HOUR(A216-Params!C$29)*3600+MINUTE(A216-Params!C$29)*60+SECOND(A216-Params!C$29)</f>
        <v>1553302200</v>
      </c>
      <c r="C216">
        <f t="shared" si="34"/>
        <v>4</v>
      </c>
      <c r="D216">
        <f t="shared" ca="1" si="36"/>
        <v>141</v>
      </c>
      <c r="E216">
        <f t="shared" ca="1" si="37"/>
        <v>-88073.227069739805</v>
      </c>
      <c r="F216">
        <f t="shared" ca="1" si="38"/>
        <v>36666.296057258252</v>
      </c>
      <c r="G216">
        <f t="shared" ca="1" si="39"/>
        <v>6400.8</v>
      </c>
      <c r="H216" s="9">
        <f t="shared" ca="1" si="33"/>
        <v>-234.86266378757281</v>
      </c>
      <c r="I216" s="9">
        <f t="shared" ca="1" si="33"/>
        <v>97.777242448155349</v>
      </c>
      <c r="J216" s="9">
        <f t="shared" ca="1" si="33"/>
        <v>0</v>
      </c>
      <c r="K216" s="9">
        <f t="shared" ca="1" si="33"/>
        <v>254.4029480610628</v>
      </c>
      <c r="L216" s="9">
        <f t="shared" ca="1" si="33"/>
        <v>-67.397223964202027</v>
      </c>
      <c r="M216">
        <f t="shared" ca="1" si="40"/>
        <v>56.177467637540452</v>
      </c>
      <c r="N216">
        <f t="shared" ca="1" si="41"/>
        <v>31.523948220064725</v>
      </c>
    </row>
    <row r="217" spans="1:14" x14ac:dyDescent="0.25">
      <c r="A217" s="4">
        <f t="shared" si="35"/>
        <v>0.44218750000000001</v>
      </c>
      <c r="B217" s="3">
        <f>Params!D$29+HOUR(A217-Params!C$29)*3600+MINUTE(A217-Params!C$29)*60+SECOND(A217-Params!C$29)</f>
        <v>1553302205</v>
      </c>
      <c r="C217">
        <f t="shared" si="34"/>
        <v>4</v>
      </c>
      <c r="D217">
        <f t="shared" ca="1" si="36"/>
        <v>141</v>
      </c>
      <c r="E217">
        <f t="shared" ca="1" si="37"/>
        <v>-89247.540388677677</v>
      </c>
      <c r="F217">
        <f t="shared" ca="1" si="38"/>
        <v>37155.182269499033</v>
      </c>
      <c r="G217">
        <f t="shared" ca="1" si="39"/>
        <v>6400.8</v>
      </c>
      <c r="H217" s="9">
        <f t="shared" ca="1" si="33"/>
        <v>-234.86266378757281</v>
      </c>
      <c r="I217" s="9">
        <f t="shared" ca="1" si="33"/>
        <v>97.777242448155349</v>
      </c>
      <c r="J217" s="9">
        <f t="shared" ca="1" si="33"/>
        <v>0</v>
      </c>
      <c r="K217" s="9">
        <f t="shared" ca="1" si="33"/>
        <v>254.4029480610628</v>
      </c>
      <c r="L217" s="9">
        <f t="shared" ca="1" si="33"/>
        <v>-67.397223964202027</v>
      </c>
      <c r="M217">
        <f t="shared" ca="1" si="40"/>
        <v>56.181833872707656</v>
      </c>
      <c r="N217">
        <f t="shared" ca="1" si="41"/>
        <v>31.505156418554474</v>
      </c>
    </row>
    <row r="218" spans="1:14" x14ac:dyDescent="0.25">
      <c r="A218" s="4">
        <f t="shared" si="35"/>
        <v>0.44224537037037037</v>
      </c>
      <c r="B218" s="3">
        <f>Params!D$29+HOUR(A218-Params!C$29)*3600+MINUTE(A218-Params!C$29)*60+SECOND(A218-Params!C$29)</f>
        <v>1553302210</v>
      </c>
      <c r="C218">
        <f t="shared" si="34"/>
        <v>4</v>
      </c>
      <c r="D218">
        <f t="shared" ca="1" si="36"/>
        <v>141</v>
      </c>
      <c r="E218">
        <f t="shared" ca="1" si="37"/>
        <v>-90421.853707615533</v>
      </c>
      <c r="F218">
        <f t="shared" ca="1" si="38"/>
        <v>37644.068481739807</v>
      </c>
      <c r="G218">
        <f t="shared" ca="1" si="39"/>
        <v>6400.8</v>
      </c>
      <c r="H218" s="9">
        <f t="shared" ca="1" si="33"/>
        <v>-234.86266378757281</v>
      </c>
      <c r="I218" s="9">
        <f t="shared" ca="1" si="33"/>
        <v>97.777242448155349</v>
      </c>
      <c r="J218" s="9">
        <f t="shared" ca="1" si="33"/>
        <v>0</v>
      </c>
      <c r="K218" s="9">
        <f t="shared" ca="1" si="33"/>
        <v>254.4029480610628</v>
      </c>
      <c r="L218" s="9">
        <f t="shared" ca="1" si="33"/>
        <v>-67.397223964202027</v>
      </c>
      <c r="M218">
        <f t="shared" ca="1" si="40"/>
        <v>56.186200107874868</v>
      </c>
      <c r="N218">
        <f t="shared" ca="1" si="41"/>
        <v>31.486364617044227</v>
      </c>
    </row>
    <row r="219" spans="1:14" x14ac:dyDescent="0.25">
      <c r="A219" s="4">
        <f t="shared" si="35"/>
        <v>0.44230324074074073</v>
      </c>
      <c r="B219" s="3">
        <f>Params!D$29+HOUR(A219-Params!C$29)*3600+MINUTE(A219-Params!C$29)*60+SECOND(A219-Params!C$29)</f>
        <v>1553302215</v>
      </c>
      <c r="C219">
        <f t="shared" si="34"/>
        <v>4</v>
      </c>
      <c r="D219">
        <f t="shared" ca="1" si="36"/>
        <v>141</v>
      </c>
      <c r="E219">
        <f t="shared" ca="1" si="37"/>
        <v>-91596.167026553405</v>
      </c>
      <c r="F219">
        <f t="shared" ca="1" si="38"/>
        <v>38132.954693980588</v>
      </c>
      <c r="G219">
        <f t="shared" ca="1" si="39"/>
        <v>6400.8</v>
      </c>
      <c r="H219" s="9">
        <f t="shared" ca="1" si="33"/>
        <v>-234.86266378757281</v>
      </c>
      <c r="I219" s="9">
        <f t="shared" ca="1" si="33"/>
        <v>97.777242448155349</v>
      </c>
      <c r="J219" s="9">
        <f t="shared" ca="1" si="33"/>
        <v>0</v>
      </c>
      <c r="K219" s="9">
        <f t="shared" ca="1" si="33"/>
        <v>254.4029480610628</v>
      </c>
      <c r="L219" s="9">
        <f t="shared" ca="1" si="33"/>
        <v>-67.397223964202027</v>
      </c>
      <c r="M219">
        <f t="shared" ca="1" si="40"/>
        <v>56.190566343042072</v>
      </c>
      <c r="N219">
        <f t="shared" ca="1" si="41"/>
        <v>31.46757281553398</v>
      </c>
    </row>
    <row r="220" spans="1:14" x14ac:dyDescent="0.25">
      <c r="A220" s="4">
        <f t="shared" si="35"/>
        <v>0.44236111111111115</v>
      </c>
      <c r="B220" s="3">
        <f>Params!D$29+HOUR(A220-Params!C$29)*3600+MINUTE(A220-Params!C$29)*60+SECOND(A220-Params!C$29)</f>
        <v>1553302220</v>
      </c>
      <c r="C220">
        <f t="shared" si="34"/>
        <v>4</v>
      </c>
      <c r="D220">
        <f t="shared" ca="1" si="36"/>
        <v>141</v>
      </c>
      <c r="E220">
        <f t="shared" ca="1" si="37"/>
        <v>-92770.480345491262</v>
      </c>
      <c r="F220">
        <f t="shared" ca="1" si="38"/>
        <v>38621.840906221361</v>
      </c>
      <c r="G220">
        <f t="shared" ca="1" si="39"/>
        <v>6400.8</v>
      </c>
      <c r="H220" s="9">
        <f t="shared" ca="1" si="33"/>
        <v>-234.86266378757281</v>
      </c>
      <c r="I220" s="9">
        <f t="shared" ca="1" si="33"/>
        <v>97.777242448155349</v>
      </c>
      <c r="J220" s="9">
        <f t="shared" ca="1" si="33"/>
        <v>0</v>
      </c>
      <c r="K220" s="9">
        <f t="shared" ca="1" si="33"/>
        <v>254.4029480610628</v>
      </c>
      <c r="L220" s="9">
        <f t="shared" ca="1" si="33"/>
        <v>-67.397223964202027</v>
      </c>
      <c r="M220">
        <f t="shared" ca="1" si="40"/>
        <v>56.194932578209276</v>
      </c>
      <c r="N220">
        <f t="shared" ca="1" si="41"/>
        <v>31.44878101402373</v>
      </c>
    </row>
    <row r="221" spans="1:14" x14ac:dyDescent="0.25">
      <c r="A221" s="4">
        <f t="shared" si="35"/>
        <v>0.44241898148148145</v>
      </c>
      <c r="B221" s="3">
        <f>Params!D$29+HOUR(A221-Params!C$29)*3600+MINUTE(A221-Params!C$29)*60+SECOND(A221-Params!C$29)</f>
        <v>1553302225</v>
      </c>
      <c r="C221">
        <f t="shared" si="34"/>
        <v>4</v>
      </c>
      <c r="D221">
        <f t="shared" ca="1" si="36"/>
        <v>141</v>
      </c>
      <c r="E221">
        <f t="shared" ca="1" si="37"/>
        <v>-93944.793664429133</v>
      </c>
      <c r="F221">
        <f t="shared" ca="1" si="38"/>
        <v>39110.727118462142</v>
      </c>
      <c r="G221">
        <f t="shared" ca="1" si="39"/>
        <v>6400.8</v>
      </c>
      <c r="H221" s="9">
        <f t="shared" ca="1" si="33"/>
        <v>-234.86266378757281</v>
      </c>
      <c r="I221" s="9">
        <f t="shared" ca="1" si="33"/>
        <v>97.777242448155349</v>
      </c>
      <c r="J221" s="9">
        <f t="shared" ca="1" si="33"/>
        <v>0</v>
      </c>
      <c r="K221" s="9">
        <f t="shared" ca="1" si="33"/>
        <v>254.4029480610628</v>
      </c>
      <c r="L221" s="9">
        <f t="shared" ca="1" si="33"/>
        <v>-67.397223964202027</v>
      </c>
      <c r="M221">
        <f t="shared" ca="1" si="40"/>
        <v>56.199298813376487</v>
      </c>
      <c r="N221">
        <f t="shared" ca="1" si="41"/>
        <v>31.429989212513483</v>
      </c>
    </row>
    <row r="222" spans="1:14" x14ac:dyDescent="0.25">
      <c r="A222" s="4">
        <f t="shared" si="35"/>
        <v>0.44247685185185182</v>
      </c>
      <c r="B222" s="3">
        <f>Params!D$29+HOUR(A222-Params!C$29)*3600+MINUTE(A222-Params!C$29)*60+SECOND(A222-Params!C$29)</f>
        <v>1553302230</v>
      </c>
      <c r="C222">
        <f t="shared" si="34"/>
        <v>4</v>
      </c>
      <c r="D222">
        <f t="shared" ca="1" si="36"/>
        <v>141</v>
      </c>
      <c r="E222">
        <f t="shared" ca="1" si="37"/>
        <v>-95119.10698336699</v>
      </c>
      <c r="F222">
        <f t="shared" ca="1" si="38"/>
        <v>39599.613330702916</v>
      </c>
      <c r="G222">
        <f t="shared" ca="1" si="39"/>
        <v>6400.8</v>
      </c>
      <c r="H222" s="9">
        <f t="shared" ca="1" si="33"/>
        <v>-234.86266378757281</v>
      </c>
      <c r="I222" s="9">
        <f t="shared" ca="1" si="33"/>
        <v>97.777242448155349</v>
      </c>
      <c r="J222" s="9">
        <f t="shared" ca="1" si="33"/>
        <v>0</v>
      </c>
      <c r="K222" s="9">
        <f t="shared" ca="1" si="33"/>
        <v>254.4029480610628</v>
      </c>
      <c r="L222" s="9">
        <f t="shared" ca="1" si="33"/>
        <v>-67.397223964202027</v>
      </c>
      <c r="M222">
        <f t="shared" ca="1" si="40"/>
        <v>56.203665048543691</v>
      </c>
      <c r="N222">
        <f t="shared" ca="1" si="41"/>
        <v>31.411197411003236</v>
      </c>
    </row>
    <row r="223" spans="1:14" x14ac:dyDescent="0.25">
      <c r="A223" s="4">
        <f t="shared" si="35"/>
        <v>0.44253472222222223</v>
      </c>
      <c r="B223" s="3">
        <f>Params!D$29+HOUR(A223-Params!C$29)*3600+MINUTE(A223-Params!C$29)*60+SECOND(A223-Params!C$29)</f>
        <v>1553302235</v>
      </c>
      <c r="C223">
        <f t="shared" si="34"/>
        <v>4</v>
      </c>
      <c r="D223">
        <f t="shared" ca="1" si="36"/>
        <v>141</v>
      </c>
      <c r="E223">
        <f t="shared" ca="1" si="37"/>
        <v>-96293.420302304861</v>
      </c>
      <c r="F223">
        <f t="shared" ca="1" si="38"/>
        <v>40088.499542943689</v>
      </c>
      <c r="G223">
        <f t="shared" ca="1" si="39"/>
        <v>6400.8</v>
      </c>
      <c r="H223" s="9">
        <f t="shared" ca="1" si="33"/>
        <v>-234.86266378757281</v>
      </c>
      <c r="I223" s="9">
        <f t="shared" ca="1" si="33"/>
        <v>97.777242448155349</v>
      </c>
      <c r="J223" s="9">
        <f t="shared" ca="1" si="33"/>
        <v>0</v>
      </c>
      <c r="K223" s="9">
        <f t="shared" ca="1" si="33"/>
        <v>254.4029480610628</v>
      </c>
      <c r="L223" s="9">
        <f t="shared" ca="1" si="33"/>
        <v>-67.397223964202027</v>
      </c>
      <c r="M223">
        <f t="shared" ca="1" si="40"/>
        <v>56.208031283710895</v>
      </c>
      <c r="N223">
        <f t="shared" ca="1" si="41"/>
        <v>31.392405609492986</v>
      </c>
    </row>
    <row r="224" spans="1:14" x14ac:dyDescent="0.25">
      <c r="A224" s="4">
        <f t="shared" si="35"/>
        <v>0.44259259259259259</v>
      </c>
      <c r="B224" s="3">
        <f>Params!D$29+HOUR(A224-Params!C$29)*3600+MINUTE(A224-Params!C$29)*60+SECOND(A224-Params!C$29)</f>
        <v>1553302240</v>
      </c>
      <c r="C224">
        <f t="shared" si="34"/>
        <v>4</v>
      </c>
      <c r="D224">
        <f t="shared" ca="1" si="36"/>
        <v>141</v>
      </c>
      <c r="E224">
        <f t="shared" ca="1" si="37"/>
        <v>-97467.733621242718</v>
      </c>
      <c r="F224">
        <f t="shared" ca="1" si="38"/>
        <v>40577.38575518447</v>
      </c>
      <c r="G224">
        <f t="shared" ca="1" si="39"/>
        <v>6400.8</v>
      </c>
      <c r="H224" s="9">
        <f t="shared" ca="1" si="33"/>
        <v>-234.86266378757281</v>
      </c>
      <c r="I224" s="9">
        <f t="shared" ca="1" si="33"/>
        <v>97.777242448155349</v>
      </c>
      <c r="J224" s="9">
        <f t="shared" ca="1" si="33"/>
        <v>0</v>
      </c>
      <c r="K224" s="9">
        <f t="shared" ca="1" si="33"/>
        <v>254.4029480610628</v>
      </c>
      <c r="L224" s="9">
        <f t="shared" ca="1" si="33"/>
        <v>-67.397223964202027</v>
      </c>
      <c r="M224">
        <f t="shared" ca="1" si="40"/>
        <v>56.212397518878099</v>
      </c>
      <c r="N224">
        <f t="shared" ca="1" si="41"/>
        <v>31.373613807982739</v>
      </c>
    </row>
    <row r="225" spans="1:14" x14ac:dyDescent="0.25">
      <c r="A225" s="4">
        <f t="shared" si="35"/>
        <v>0.44265046296296301</v>
      </c>
      <c r="B225" s="3">
        <f>Params!D$29+HOUR(A225-Params!C$29)*3600+MINUTE(A225-Params!C$29)*60+SECOND(A225-Params!C$29)</f>
        <v>1553302245</v>
      </c>
      <c r="C225">
        <f t="shared" si="34"/>
        <v>4</v>
      </c>
      <c r="D225">
        <f t="shared" ca="1" si="36"/>
        <v>141</v>
      </c>
      <c r="E225">
        <f t="shared" ca="1" si="37"/>
        <v>-98642.046940180589</v>
      </c>
      <c r="F225">
        <f t="shared" ca="1" si="38"/>
        <v>41066.271967425244</v>
      </c>
      <c r="G225">
        <f t="shared" ca="1" si="39"/>
        <v>6400.8</v>
      </c>
      <c r="H225" s="9">
        <f t="shared" ca="1" si="33"/>
        <v>-234.86266378757281</v>
      </c>
      <c r="I225" s="9">
        <f t="shared" ca="1" si="33"/>
        <v>97.777242448155349</v>
      </c>
      <c r="J225" s="9">
        <f t="shared" ca="1" si="33"/>
        <v>0</v>
      </c>
      <c r="K225" s="9">
        <f t="shared" ca="1" si="33"/>
        <v>254.4029480610628</v>
      </c>
      <c r="L225" s="9">
        <f t="shared" ca="1" si="33"/>
        <v>-67.397223964202027</v>
      </c>
      <c r="M225">
        <f t="shared" ca="1" si="40"/>
        <v>56.21676375404531</v>
      </c>
      <c r="N225">
        <f t="shared" ca="1" si="41"/>
        <v>31.354822006472492</v>
      </c>
    </row>
    <row r="226" spans="1:14" x14ac:dyDescent="0.25">
      <c r="A226" s="4">
        <f t="shared" si="35"/>
        <v>0.44270833333333331</v>
      </c>
      <c r="B226" s="3">
        <f>Params!D$29+HOUR(A226-Params!C$29)*3600+MINUTE(A226-Params!C$29)*60+SECOND(A226-Params!C$29)</f>
        <v>1553302250</v>
      </c>
      <c r="C226">
        <f t="shared" si="34"/>
        <v>4</v>
      </c>
      <c r="D226">
        <f t="shared" ca="1" si="36"/>
        <v>141</v>
      </c>
      <c r="E226">
        <f t="shared" ca="1" si="37"/>
        <v>-99816.360259118446</v>
      </c>
      <c r="F226">
        <f t="shared" ca="1" si="38"/>
        <v>41555.158179666025</v>
      </c>
      <c r="G226">
        <f t="shared" ca="1" si="39"/>
        <v>6400.8</v>
      </c>
      <c r="H226" s="9">
        <f t="shared" ca="1" si="33"/>
        <v>-234.86266378757281</v>
      </c>
      <c r="I226" s="9">
        <f t="shared" ca="1" si="33"/>
        <v>97.777242448155349</v>
      </c>
      <c r="J226" s="9">
        <f t="shared" ca="1" si="33"/>
        <v>0</v>
      </c>
      <c r="K226" s="9">
        <f t="shared" ca="1" si="33"/>
        <v>254.4029480610628</v>
      </c>
      <c r="L226" s="9">
        <f t="shared" ca="1" si="33"/>
        <v>-67.397223964202027</v>
      </c>
      <c r="M226">
        <f t="shared" ca="1" si="40"/>
        <v>56.221129989212514</v>
      </c>
      <c r="N226">
        <f t="shared" ca="1" si="41"/>
        <v>31.336030204962242</v>
      </c>
    </row>
    <row r="227" spans="1:14" x14ac:dyDescent="0.25">
      <c r="A227" s="4">
        <f t="shared" si="35"/>
        <v>0.44276620370370368</v>
      </c>
      <c r="B227" s="3">
        <f>Params!D$29+HOUR(A227-Params!C$29)*3600+MINUTE(A227-Params!C$29)*60+SECOND(A227-Params!C$29)</f>
        <v>1553302255</v>
      </c>
      <c r="C227">
        <f t="shared" si="34"/>
        <v>4</v>
      </c>
      <c r="D227">
        <f t="shared" ca="1" si="36"/>
        <v>141</v>
      </c>
      <c r="E227">
        <f t="shared" ca="1" si="37"/>
        <v>-100990.67357805632</v>
      </c>
      <c r="F227">
        <f t="shared" ca="1" si="38"/>
        <v>42044.044391906798</v>
      </c>
      <c r="G227">
        <f t="shared" ca="1" si="39"/>
        <v>6400.8</v>
      </c>
      <c r="H227" s="9">
        <f t="shared" ca="1" si="33"/>
        <v>-234.86266378757281</v>
      </c>
      <c r="I227" s="9">
        <f t="shared" ca="1" si="33"/>
        <v>97.777242448155349</v>
      </c>
      <c r="J227" s="9">
        <f t="shared" ca="1" si="33"/>
        <v>0</v>
      </c>
      <c r="K227" s="9">
        <f t="shared" ca="1" si="33"/>
        <v>254.4029480610628</v>
      </c>
      <c r="L227" s="9">
        <f t="shared" ca="1" si="33"/>
        <v>-67.397223964202027</v>
      </c>
      <c r="M227">
        <f t="shared" ca="1" si="40"/>
        <v>56.225496224379718</v>
      </c>
      <c r="N227">
        <f t="shared" ca="1" si="41"/>
        <v>31.317238403451995</v>
      </c>
    </row>
    <row r="228" spans="1:14" x14ac:dyDescent="0.25">
      <c r="A228" s="4">
        <f t="shared" si="35"/>
        <v>0.44282407407407409</v>
      </c>
      <c r="B228" s="3">
        <f>Params!D$29+HOUR(A228-Params!C$29)*3600+MINUTE(A228-Params!C$29)*60+SECOND(A228-Params!C$29)</f>
        <v>1553302260</v>
      </c>
      <c r="C228">
        <f t="shared" si="34"/>
        <v>4</v>
      </c>
      <c r="D228">
        <f t="shared" ca="1" si="36"/>
        <v>141</v>
      </c>
      <c r="E228">
        <f t="shared" ca="1" si="37"/>
        <v>-102164.98689699417</v>
      </c>
      <c r="F228">
        <f t="shared" ca="1" si="38"/>
        <v>42532.930604147579</v>
      </c>
      <c r="G228">
        <f t="shared" ca="1" si="39"/>
        <v>6400.8</v>
      </c>
      <c r="H228" s="9">
        <f t="shared" ca="1" si="33"/>
        <v>-234.86266378757281</v>
      </c>
      <c r="I228" s="9">
        <f t="shared" ca="1" si="33"/>
        <v>97.777242448155349</v>
      </c>
      <c r="J228" s="9">
        <f t="shared" ca="1" si="33"/>
        <v>0</v>
      </c>
      <c r="K228" s="9">
        <f t="shared" ca="1" si="33"/>
        <v>254.4029480610628</v>
      </c>
      <c r="L228" s="9">
        <f t="shared" ca="1" si="33"/>
        <v>-67.397223964202027</v>
      </c>
      <c r="M228">
        <f t="shared" ca="1" si="40"/>
        <v>56.229862459546922</v>
      </c>
      <c r="N228">
        <f t="shared" ca="1" si="41"/>
        <v>31.298446601941748</v>
      </c>
    </row>
    <row r="229" spans="1:14" x14ac:dyDescent="0.25">
      <c r="A229" s="4">
        <f t="shared" si="35"/>
        <v>0.44288194444444445</v>
      </c>
      <c r="B229" s="3">
        <f>Params!D$29+HOUR(A229-Params!C$29)*3600+MINUTE(A229-Params!C$29)*60+SECOND(A229-Params!C$29)</f>
        <v>1553302265</v>
      </c>
      <c r="C229">
        <f t="shared" si="34"/>
        <v>4</v>
      </c>
      <c r="D229">
        <f t="shared" ca="1" si="36"/>
        <v>141</v>
      </c>
      <c r="E229">
        <f t="shared" ca="1" si="37"/>
        <v>-103339.30021593205</v>
      </c>
      <c r="F229">
        <f t="shared" ca="1" si="38"/>
        <v>43021.816816388353</v>
      </c>
      <c r="G229">
        <f t="shared" ca="1" si="39"/>
        <v>6400.8</v>
      </c>
      <c r="H229" s="9">
        <f t="shared" ref="H229:L244" ca="1" si="42">INDIRECT(ADDRESS($C229,COLUMN()))</f>
        <v>-234.86266378757281</v>
      </c>
      <c r="I229" s="9">
        <f t="shared" ca="1" si="42"/>
        <v>97.777242448155349</v>
      </c>
      <c r="J229" s="9">
        <f t="shared" ca="1" si="42"/>
        <v>0</v>
      </c>
      <c r="K229" s="9">
        <f t="shared" ca="1" si="42"/>
        <v>254.4029480610628</v>
      </c>
      <c r="L229" s="9">
        <f t="shared" ca="1" si="42"/>
        <v>-67.397223964202027</v>
      </c>
      <c r="M229">
        <f t="shared" ca="1" si="40"/>
        <v>56.234228694714133</v>
      </c>
      <c r="N229">
        <f t="shared" ca="1" si="41"/>
        <v>31.279654800431498</v>
      </c>
    </row>
    <row r="230" spans="1:14" x14ac:dyDescent="0.25">
      <c r="A230" s="4">
        <f t="shared" si="35"/>
        <v>0.44293981481481487</v>
      </c>
      <c r="B230" s="3">
        <f>Params!D$29+HOUR(A230-Params!C$29)*3600+MINUTE(A230-Params!C$29)*60+SECOND(A230-Params!C$29)</f>
        <v>1553302270</v>
      </c>
      <c r="C230">
        <f t="shared" si="34"/>
        <v>4</v>
      </c>
      <c r="D230">
        <f t="shared" ca="1" si="36"/>
        <v>141</v>
      </c>
      <c r="E230">
        <f t="shared" ca="1" si="37"/>
        <v>-104513.6135348699</v>
      </c>
      <c r="F230">
        <f t="shared" ca="1" si="38"/>
        <v>43510.703028629126</v>
      </c>
      <c r="G230">
        <f t="shared" ca="1" si="39"/>
        <v>6400.8</v>
      </c>
      <c r="H230" s="9">
        <f t="shared" ca="1" si="42"/>
        <v>-234.86266378757281</v>
      </c>
      <c r="I230" s="9">
        <f t="shared" ca="1" si="42"/>
        <v>97.777242448155349</v>
      </c>
      <c r="J230" s="9">
        <f t="shared" ca="1" si="42"/>
        <v>0</v>
      </c>
      <c r="K230" s="9">
        <f t="shared" ca="1" si="42"/>
        <v>254.4029480610628</v>
      </c>
      <c r="L230" s="9">
        <f t="shared" ca="1" si="42"/>
        <v>-67.397223964202027</v>
      </c>
      <c r="M230">
        <f t="shared" ca="1" si="40"/>
        <v>56.238594929881337</v>
      </c>
      <c r="N230">
        <f t="shared" ca="1" si="41"/>
        <v>31.260862998921251</v>
      </c>
    </row>
    <row r="231" spans="1:14" x14ac:dyDescent="0.25">
      <c r="A231" s="4">
        <f t="shared" si="35"/>
        <v>0.44299768518518517</v>
      </c>
      <c r="B231" s="3">
        <f>Params!D$29+HOUR(A231-Params!C$29)*3600+MINUTE(A231-Params!C$29)*60+SECOND(A231-Params!C$29)</f>
        <v>1553302275</v>
      </c>
      <c r="C231">
        <f t="shared" si="34"/>
        <v>4</v>
      </c>
      <c r="D231">
        <f t="shared" ca="1" si="36"/>
        <v>141</v>
      </c>
      <c r="E231">
        <f t="shared" ca="1" si="37"/>
        <v>-105687.92685380777</v>
      </c>
      <c r="F231">
        <f t="shared" ca="1" si="38"/>
        <v>43999.589240869907</v>
      </c>
      <c r="G231">
        <f t="shared" ca="1" si="39"/>
        <v>6400.8</v>
      </c>
      <c r="H231" s="9">
        <f t="shared" ca="1" si="42"/>
        <v>-234.86266378757281</v>
      </c>
      <c r="I231" s="9">
        <f t="shared" ca="1" si="42"/>
        <v>97.777242448155349</v>
      </c>
      <c r="J231" s="9">
        <f t="shared" ca="1" si="42"/>
        <v>0</v>
      </c>
      <c r="K231" s="9">
        <f t="shared" ca="1" si="42"/>
        <v>254.4029480610628</v>
      </c>
      <c r="L231" s="9">
        <f t="shared" ca="1" si="42"/>
        <v>-67.397223964202027</v>
      </c>
      <c r="M231">
        <f t="shared" ca="1" si="40"/>
        <v>56.242961165048541</v>
      </c>
      <c r="N231">
        <f t="shared" ca="1" si="41"/>
        <v>31.242071197411004</v>
      </c>
    </row>
    <row r="232" spans="1:14" x14ac:dyDescent="0.25">
      <c r="A232" s="4">
        <f t="shared" si="35"/>
        <v>0.44305555555555554</v>
      </c>
      <c r="B232" s="3">
        <f>Params!D$29+HOUR(A232-Params!C$29)*3600+MINUTE(A232-Params!C$29)*60+SECOND(A232-Params!C$29)</f>
        <v>1553302280</v>
      </c>
      <c r="C232">
        <f t="shared" si="34"/>
        <v>4</v>
      </c>
      <c r="D232">
        <f t="shared" ca="1" si="36"/>
        <v>141</v>
      </c>
      <c r="E232">
        <f t="shared" ca="1" si="37"/>
        <v>-106862.24017274563</v>
      </c>
      <c r="F232">
        <f t="shared" ca="1" si="38"/>
        <v>44488.475453110681</v>
      </c>
      <c r="G232">
        <f t="shared" ca="1" si="39"/>
        <v>6400.8</v>
      </c>
      <c r="H232" s="9">
        <f t="shared" ca="1" si="42"/>
        <v>-234.86266378757281</v>
      </c>
      <c r="I232" s="9">
        <f t="shared" ca="1" si="42"/>
        <v>97.777242448155349</v>
      </c>
      <c r="J232" s="9">
        <f t="shared" ca="1" si="42"/>
        <v>0</v>
      </c>
      <c r="K232" s="9">
        <f t="shared" ca="1" si="42"/>
        <v>254.4029480610628</v>
      </c>
      <c r="L232" s="9">
        <f t="shared" ca="1" si="42"/>
        <v>-67.397223964202027</v>
      </c>
      <c r="M232">
        <f t="shared" ca="1" si="40"/>
        <v>56.247327400215752</v>
      </c>
      <c r="N232">
        <f t="shared" ca="1" si="41"/>
        <v>31.223279395900754</v>
      </c>
    </row>
    <row r="233" spans="1:14" x14ac:dyDescent="0.25">
      <c r="A233" s="4">
        <f t="shared" si="35"/>
        <v>0.44311342592592595</v>
      </c>
      <c r="B233" s="3">
        <f>Params!D$29+HOUR(A233-Params!C$29)*3600+MINUTE(A233-Params!C$29)*60+SECOND(A233-Params!C$29)</f>
        <v>1553302285</v>
      </c>
      <c r="C233">
        <f t="shared" si="34"/>
        <v>4</v>
      </c>
      <c r="D233">
        <f t="shared" ca="1" si="36"/>
        <v>141</v>
      </c>
      <c r="E233">
        <f t="shared" ca="1" si="37"/>
        <v>-108036.5534916835</v>
      </c>
      <c r="F233">
        <f t="shared" ca="1" si="38"/>
        <v>44977.361665351462</v>
      </c>
      <c r="G233">
        <f t="shared" ca="1" si="39"/>
        <v>6400.8</v>
      </c>
      <c r="H233" s="9">
        <f t="shared" ca="1" si="42"/>
        <v>-234.86266378757281</v>
      </c>
      <c r="I233" s="9">
        <f t="shared" ca="1" si="42"/>
        <v>97.777242448155349</v>
      </c>
      <c r="J233" s="9">
        <f t="shared" ca="1" si="42"/>
        <v>0</v>
      </c>
      <c r="K233" s="9">
        <f t="shared" ca="1" si="42"/>
        <v>254.4029480610628</v>
      </c>
      <c r="L233" s="9">
        <f t="shared" ca="1" si="42"/>
        <v>-67.397223964202027</v>
      </c>
      <c r="M233">
        <f t="shared" ca="1" si="40"/>
        <v>56.251693635382956</v>
      </c>
      <c r="N233">
        <f t="shared" ca="1" si="41"/>
        <v>31.204487594390507</v>
      </c>
    </row>
    <row r="234" spans="1:14" x14ac:dyDescent="0.25">
      <c r="A234" s="4">
        <f t="shared" si="35"/>
        <v>0.44317129629629631</v>
      </c>
      <c r="B234" s="3">
        <f>Params!D$29+HOUR(A234-Params!C$29)*3600+MINUTE(A234-Params!C$29)*60+SECOND(A234-Params!C$29)</f>
        <v>1553302290</v>
      </c>
      <c r="C234">
        <f t="shared" si="34"/>
        <v>4</v>
      </c>
      <c r="D234">
        <f t="shared" ca="1" si="36"/>
        <v>141</v>
      </c>
      <c r="E234">
        <f t="shared" ca="1" si="37"/>
        <v>-109210.86681062136</v>
      </c>
      <c r="F234">
        <f t="shared" ca="1" si="38"/>
        <v>45466.247877592235</v>
      </c>
      <c r="G234">
        <f t="shared" ca="1" si="39"/>
        <v>6400.8</v>
      </c>
      <c r="H234" s="9">
        <f t="shared" ca="1" si="42"/>
        <v>-234.86266378757281</v>
      </c>
      <c r="I234" s="9">
        <f t="shared" ca="1" si="42"/>
        <v>97.777242448155349</v>
      </c>
      <c r="J234" s="9">
        <f t="shared" ca="1" si="42"/>
        <v>0</v>
      </c>
      <c r="K234" s="9">
        <f t="shared" ca="1" si="42"/>
        <v>254.4029480610628</v>
      </c>
      <c r="L234" s="9">
        <f t="shared" ca="1" si="42"/>
        <v>-67.397223964202027</v>
      </c>
      <c r="M234">
        <f t="shared" ca="1" si="40"/>
        <v>56.25605987055016</v>
      </c>
      <c r="N234">
        <f t="shared" ca="1" si="41"/>
        <v>31.18569579288026</v>
      </c>
    </row>
    <row r="235" spans="1:14" x14ac:dyDescent="0.25">
      <c r="A235" s="4">
        <f t="shared" si="35"/>
        <v>0.44322916666666662</v>
      </c>
      <c r="B235" s="3">
        <f>Params!D$29+HOUR(A235-Params!C$29)*3600+MINUTE(A235-Params!C$29)*60+SECOND(A235-Params!C$29)</f>
        <v>1553302295</v>
      </c>
      <c r="C235">
        <f t="shared" si="34"/>
        <v>4</v>
      </c>
      <c r="D235">
        <f t="shared" ca="1" si="36"/>
        <v>141</v>
      </c>
      <c r="E235">
        <f t="shared" ca="1" si="37"/>
        <v>-110385.18012955923</v>
      </c>
      <c r="F235">
        <f t="shared" ca="1" si="38"/>
        <v>45955.134089833016</v>
      </c>
      <c r="G235">
        <f t="shared" ca="1" si="39"/>
        <v>6400.8</v>
      </c>
      <c r="H235" s="9">
        <f t="shared" ca="1" si="42"/>
        <v>-234.86266378757281</v>
      </c>
      <c r="I235" s="9">
        <f t="shared" ca="1" si="42"/>
        <v>97.777242448155349</v>
      </c>
      <c r="J235" s="9">
        <f t="shared" ca="1" si="42"/>
        <v>0</v>
      </c>
      <c r="K235" s="9">
        <f t="shared" ca="1" si="42"/>
        <v>254.4029480610628</v>
      </c>
      <c r="L235" s="9">
        <f t="shared" ca="1" si="42"/>
        <v>-67.397223964202027</v>
      </c>
      <c r="M235">
        <f t="shared" ca="1" si="40"/>
        <v>56.260426105717364</v>
      </c>
      <c r="N235">
        <f t="shared" ca="1" si="41"/>
        <v>31.16690399137001</v>
      </c>
    </row>
    <row r="236" spans="1:14" x14ac:dyDescent="0.25">
      <c r="A236" s="4">
        <f t="shared" si="35"/>
        <v>0.44328703703703703</v>
      </c>
      <c r="B236" s="3">
        <f>Params!D$29+HOUR(A236-Params!C$29)*3600+MINUTE(A236-Params!C$29)*60+SECOND(A236-Params!C$29)</f>
        <v>1553302300</v>
      </c>
      <c r="C236">
        <f t="shared" si="34"/>
        <v>4</v>
      </c>
      <c r="D236">
        <f t="shared" ca="1" si="36"/>
        <v>141</v>
      </c>
      <c r="E236">
        <f t="shared" ca="1" si="37"/>
        <v>-111559.49344849709</v>
      </c>
      <c r="F236">
        <f t="shared" ca="1" si="38"/>
        <v>46444.02030207379</v>
      </c>
      <c r="G236">
        <f t="shared" ca="1" si="39"/>
        <v>6400.8</v>
      </c>
      <c r="H236" s="9">
        <f t="shared" ca="1" si="42"/>
        <v>-234.86266378757281</v>
      </c>
      <c r="I236" s="9">
        <f t="shared" ca="1" si="42"/>
        <v>97.777242448155349</v>
      </c>
      <c r="J236" s="9">
        <f t="shared" ca="1" si="42"/>
        <v>0</v>
      </c>
      <c r="K236" s="9">
        <f t="shared" ca="1" si="42"/>
        <v>254.4029480610628</v>
      </c>
      <c r="L236" s="9">
        <f t="shared" ca="1" si="42"/>
        <v>-67.397223964202027</v>
      </c>
      <c r="M236">
        <f t="shared" ca="1" si="40"/>
        <v>56.264792340884576</v>
      </c>
      <c r="N236">
        <f t="shared" ca="1" si="41"/>
        <v>31.148112189859763</v>
      </c>
    </row>
    <row r="237" spans="1:14" x14ac:dyDescent="0.25">
      <c r="A237" s="4">
        <f t="shared" si="35"/>
        <v>0.4433449074074074</v>
      </c>
      <c r="B237" s="3">
        <f>Params!D$29+HOUR(A237-Params!C$29)*3600+MINUTE(A237-Params!C$29)*60+SECOND(A237-Params!C$29)</f>
        <v>1553302305</v>
      </c>
      <c r="C237">
        <f t="shared" si="34"/>
        <v>4</v>
      </c>
      <c r="D237">
        <f t="shared" ca="1" si="36"/>
        <v>141</v>
      </c>
      <c r="E237">
        <f t="shared" ca="1" si="37"/>
        <v>-112733.80676743496</v>
      </c>
      <c r="F237">
        <f t="shared" ca="1" si="38"/>
        <v>46932.906514314564</v>
      </c>
      <c r="G237">
        <f t="shared" ca="1" si="39"/>
        <v>6400.8</v>
      </c>
      <c r="H237" s="9">
        <f t="shared" ca="1" si="42"/>
        <v>-234.86266378757281</v>
      </c>
      <c r="I237" s="9">
        <f t="shared" ca="1" si="42"/>
        <v>97.777242448155349</v>
      </c>
      <c r="J237" s="9">
        <f t="shared" ca="1" si="42"/>
        <v>0</v>
      </c>
      <c r="K237" s="9">
        <f t="shared" ca="1" si="42"/>
        <v>254.4029480610628</v>
      </c>
      <c r="L237" s="9">
        <f t="shared" ca="1" si="42"/>
        <v>-67.397223964202027</v>
      </c>
      <c r="M237">
        <f t="shared" ca="1" si="40"/>
        <v>56.26915857605178</v>
      </c>
      <c r="N237">
        <f t="shared" ca="1" si="41"/>
        <v>31.129320388349512</v>
      </c>
    </row>
    <row r="238" spans="1:14" x14ac:dyDescent="0.25">
      <c r="A238" s="4">
        <f t="shared" si="35"/>
        <v>0.44340277777777781</v>
      </c>
      <c r="B238" s="3">
        <f>Params!D$29+HOUR(A238-Params!C$29)*3600+MINUTE(A238-Params!C$29)*60+SECOND(A238-Params!C$29)</f>
        <v>1553302310</v>
      </c>
      <c r="C238">
        <f t="shared" si="34"/>
        <v>4</v>
      </c>
      <c r="D238">
        <f t="shared" ca="1" si="36"/>
        <v>141</v>
      </c>
      <c r="E238">
        <f t="shared" ca="1" si="37"/>
        <v>-113908.12008637282</v>
      </c>
      <c r="F238">
        <f t="shared" ca="1" si="38"/>
        <v>47421.792726555344</v>
      </c>
      <c r="G238">
        <f t="shared" ca="1" si="39"/>
        <v>6400.8</v>
      </c>
      <c r="H238" s="9">
        <f t="shared" ca="1" si="42"/>
        <v>-234.86266378757281</v>
      </c>
      <c r="I238" s="9">
        <f t="shared" ca="1" si="42"/>
        <v>97.777242448155349</v>
      </c>
      <c r="J238" s="9">
        <f t="shared" ca="1" si="42"/>
        <v>0</v>
      </c>
      <c r="K238" s="9">
        <f t="shared" ca="1" si="42"/>
        <v>254.4029480610628</v>
      </c>
      <c r="L238" s="9">
        <f t="shared" ca="1" si="42"/>
        <v>-67.397223964202027</v>
      </c>
      <c r="M238">
        <f t="shared" ca="1" si="40"/>
        <v>56.273524811218984</v>
      </c>
      <c r="N238">
        <f t="shared" ca="1" si="41"/>
        <v>31.110528586839266</v>
      </c>
    </row>
    <row r="239" spans="1:14" x14ac:dyDescent="0.25">
      <c r="A239" s="4">
        <f t="shared" si="35"/>
        <v>0.44346064814814817</v>
      </c>
      <c r="B239" s="3">
        <f>Params!D$29+HOUR(A239-Params!C$29)*3600+MINUTE(A239-Params!C$29)*60+SECOND(A239-Params!C$29)</f>
        <v>1553302315</v>
      </c>
      <c r="C239">
        <f t="shared" si="34"/>
        <v>4</v>
      </c>
      <c r="D239">
        <f t="shared" ca="1" si="36"/>
        <v>141</v>
      </c>
      <c r="E239">
        <f t="shared" ca="1" si="37"/>
        <v>-115082.43340531069</v>
      </c>
      <c r="F239">
        <f t="shared" ca="1" si="38"/>
        <v>47910.678938796118</v>
      </c>
      <c r="G239">
        <f t="shared" ca="1" si="39"/>
        <v>6400.8</v>
      </c>
      <c r="H239" s="9">
        <f t="shared" ca="1" si="42"/>
        <v>-234.86266378757281</v>
      </c>
      <c r="I239" s="9">
        <f t="shared" ca="1" si="42"/>
        <v>97.777242448155349</v>
      </c>
      <c r="J239" s="9">
        <f t="shared" ca="1" si="42"/>
        <v>0</v>
      </c>
      <c r="K239" s="9">
        <f t="shared" ca="1" si="42"/>
        <v>254.4029480610628</v>
      </c>
      <c r="L239" s="9">
        <f t="shared" ca="1" si="42"/>
        <v>-67.397223964202027</v>
      </c>
      <c r="M239">
        <f t="shared" ca="1" si="40"/>
        <v>56.277891046386195</v>
      </c>
      <c r="N239">
        <f t="shared" ca="1" si="41"/>
        <v>31.091736785329019</v>
      </c>
    </row>
    <row r="240" spans="1:14" x14ac:dyDescent="0.25">
      <c r="A240" s="4">
        <f t="shared" si="35"/>
        <v>0.44351851851851848</v>
      </c>
      <c r="B240" s="3">
        <f>Params!D$29+HOUR(A240-Params!C$29)*3600+MINUTE(A240-Params!C$29)*60+SECOND(A240-Params!C$29)</f>
        <v>1553302320</v>
      </c>
      <c r="C240">
        <f t="shared" si="34"/>
        <v>4</v>
      </c>
      <c r="D240">
        <f t="shared" ca="1" si="36"/>
        <v>141</v>
      </c>
      <c r="E240">
        <f t="shared" ca="1" si="37"/>
        <v>-116256.74672424854</v>
      </c>
      <c r="F240">
        <f t="shared" ca="1" si="38"/>
        <v>48399.565151036899</v>
      </c>
      <c r="G240">
        <f t="shared" ca="1" si="39"/>
        <v>6400.8</v>
      </c>
      <c r="H240" s="9">
        <f t="shared" ca="1" si="42"/>
        <v>-234.86266378757281</v>
      </c>
      <c r="I240" s="9">
        <f t="shared" ca="1" si="42"/>
        <v>97.777242448155349</v>
      </c>
      <c r="J240" s="9">
        <f t="shared" ca="1" si="42"/>
        <v>0</v>
      </c>
      <c r="K240" s="9">
        <f t="shared" ca="1" si="42"/>
        <v>254.4029480610628</v>
      </c>
      <c r="L240" s="9">
        <f t="shared" ca="1" si="42"/>
        <v>-67.397223964202027</v>
      </c>
      <c r="M240">
        <f t="shared" ca="1" si="40"/>
        <v>56.282257281553399</v>
      </c>
      <c r="N240">
        <f t="shared" ca="1" si="41"/>
        <v>31.072944983818768</v>
      </c>
    </row>
    <row r="241" spans="1:14" x14ac:dyDescent="0.25">
      <c r="A241" s="4">
        <f t="shared" si="35"/>
        <v>0.4435763888888889</v>
      </c>
      <c r="B241" s="3">
        <f>Params!D$29+HOUR(A241-Params!C$29)*3600+MINUTE(A241-Params!C$29)*60+SECOND(A241-Params!C$29)</f>
        <v>1553302325</v>
      </c>
      <c r="C241">
        <f t="shared" si="34"/>
        <v>4</v>
      </c>
      <c r="D241">
        <f t="shared" ca="1" si="36"/>
        <v>141</v>
      </c>
      <c r="E241">
        <f t="shared" ca="1" si="37"/>
        <v>-117431.06004318641</v>
      </c>
      <c r="F241">
        <f t="shared" ca="1" si="38"/>
        <v>48888.451363277672</v>
      </c>
      <c r="G241">
        <f t="shared" ca="1" si="39"/>
        <v>6400.8</v>
      </c>
      <c r="H241" s="9">
        <f t="shared" ca="1" si="42"/>
        <v>-234.86266378757281</v>
      </c>
      <c r="I241" s="9">
        <f t="shared" ca="1" si="42"/>
        <v>97.777242448155349</v>
      </c>
      <c r="J241" s="9">
        <f t="shared" ca="1" si="42"/>
        <v>0</v>
      </c>
      <c r="K241" s="9">
        <f t="shared" ca="1" si="42"/>
        <v>254.4029480610628</v>
      </c>
      <c r="L241" s="9">
        <f t="shared" ca="1" si="42"/>
        <v>-67.397223964202027</v>
      </c>
      <c r="M241">
        <f t="shared" ca="1" si="40"/>
        <v>56.286623516720603</v>
      </c>
      <c r="N241">
        <f t="shared" ca="1" si="41"/>
        <v>31.054153182308522</v>
      </c>
    </row>
    <row r="242" spans="1:14" x14ac:dyDescent="0.25">
      <c r="A242" s="4">
        <f t="shared" si="35"/>
        <v>0.44363425925925926</v>
      </c>
      <c r="B242" s="3">
        <f>Params!D$29+HOUR(A242-Params!C$29)*3600+MINUTE(A242-Params!C$29)*60+SECOND(A242-Params!C$29)</f>
        <v>1553302330</v>
      </c>
      <c r="C242">
        <f t="shared" si="34"/>
        <v>4</v>
      </c>
      <c r="D242">
        <f t="shared" ca="1" si="36"/>
        <v>141</v>
      </c>
      <c r="E242">
        <f t="shared" ca="1" si="37"/>
        <v>-118605.37336212427</v>
      </c>
      <c r="F242">
        <f t="shared" ca="1" si="38"/>
        <v>49377.337575518453</v>
      </c>
      <c r="G242">
        <f t="shared" ca="1" si="39"/>
        <v>6400.8</v>
      </c>
      <c r="H242" s="9">
        <f t="shared" ca="1" si="42"/>
        <v>-234.86266378757281</v>
      </c>
      <c r="I242" s="9">
        <f t="shared" ca="1" si="42"/>
        <v>97.777242448155349</v>
      </c>
      <c r="J242" s="9">
        <f t="shared" ca="1" si="42"/>
        <v>0</v>
      </c>
      <c r="K242" s="9">
        <f t="shared" ca="1" si="42"/>
        <v>254.4029480610628</v>
      </c>
      <c r="L242" s="9">
        <f t="shared" ca="1" si="42"/>
        <v>-67.397223964202027</v>
      </c>
      <c r="M242">
        <f t="shared" ca="1" si="40"/>
        <v>56.290989751887807</v>
      </c>
      <c r="N242">
        <f t="shared" ca="1" si="41"/>
        <v>31.035361380798275</v>
      </c>
    </row>
    <row r="243" spans="1:14" x14ac:dyDescent="0.25">
      <c r="A243" s="4">
        <f t="shared" si="35"/>
        <v>0.44369212962962962</v>
      </c>
      <c r="B243" s="3">
        <f>Params!D$29+HOUR(A243-Params!C$29)*3600+MINUTE(A243-Params!C$29)*60+SECOND(A243-Params!C$29)</f>
        <v>1553302335</v>
      </c>
      <c r="C243">
        <f t="shared" si="34"/>
        <v>4</v>
      </c>
      <c r="D243">
        <f t="shared" ca="1" si="36"/>
        <v>141</v>
      </c>
      <c r="E243">
        <f t="shared" ca="1" si="37"/>
        <v>-119779.68668106214</v>
      </c>
      <c r="F243">
        <f t="shared" ca="1" si="38"/>
        <v>49866.223787759227</v>
      </c>
      <c r="G243">
        <f t="shared" ca="1" si="39"/>
        <v>6400.8</v>
      </c>
      <c r="H243" s="9">
        <f t="shared" ca="1" si="42"/>
        <v>-234.86266378757281</v>
      </c>
      <c r="I243" s="9">
        <f t="shared" ca="1" si="42"/>
        <v>97.777242448155349</v>
      </c>
      <c r="J243" s="9">
        <f t="shared" ca="1" si="42"/>
        <v>0</v>
      </c>
      <c r="K243" s="9">
        <f t="shared" ca="1" si="42"/>
        <v>254.4029480610628</v>
      </c>
      <c r="L243" s="9">
        <f t="shared" ca="1" si="42"/>
        <v>-67.397223964202027</v>
      </c>
      <c r="M243">
        <f t="shared" ca="1" si="40"/>
        <v>56.295355987055018</v>
      </c>
      <c r="N243">
        <f t="shared" ca="1" si="41"/>
        <v>31.016569579288024</v>
      </c>
    </row>
    <row r="244" spans="1:14" x14ac:dyDescent="0.25">
      <c r="A244" s="4">
        <f t="shared" si="35"/>
        <v>0.44375000000000003</v>
      </c>
      <c r="B244" s="3">
        <f>Params!D$29+HOUR(A244-Params!C$29)*3600+MINUTE(A244-Params!C$29)*60+SECOND(A244-Params!C$29)</f>
        <v>1553302340</v>
      </c>
      <c r="C244">
        <f t="shared" si="34"/>
        <v>4</v>
      </c>
      <c r="D244">
        <f t="shared" ca="1" si="36"/>
        <v>141</v>
      </c>
      <c r="E244">
        <f t="shared" ca="1" si="37"/>
        <v>-120954</v>
      </c>
      <c r="F244">
        <f t="shared" ca="1" si="38"/>
        <v>50355.11</v>
      </c>
      <c r="G244">
        <f t="shared" ca="1" si="39"/>
        <v>6400.8</v>
      </c>
      <c r="H244" s="9">
        <f t="shared" ca="1" si="42"/>
        <v>-234.86266378757281</v>
      </c>
      <c r="I244" s="9">
        <f t="shared" ca="1" si="42"/>
        <v>97.777242448155349</v>
      </c>
      <c r="J244" s="9">
        <f t="shared" ca="1" si="42"/>
        <v>0</v>
      </c>
      <c r="K244" s="9">
        <f t="shared" ca="1" si="42"/>
        <v>254.4029480610628</v>
      </c>
      <c r="L244" s="9">
        <f t="shared" ca="1" si="42"/>
        <v>-67.397223964202027</v>
      </c>
      <c r="M244">
        <f t="shared" ca="1" si="40"/>
        <v>56.299722222222222</v>
      </c>
      <c r="N244">
        <f t="shared" ca="1" si="41"/>
        <v>30.997777777777777</v>
      </c>
    </row>
    <row r="245" spans="1:14" x14ac:dyDescent="0.25">
      <c r="A245" s="4" t="s">
        <v>132</v>
      </c>
      <c r="B245" s="3"/>
      <c r="H245" s="9"/>
      <c r="I245" s="9"/>
      <c r="J245" s="9"/>
      <c r="K245" s="9"/>
      <c r="L245" s="9"/>
    </row>
    <row r="246" spans="1:14" x14ac:dyDescent="0.25">
      <c r="A246" s="4"/>
      <c r="B246" s="3"/>
      <c r="H246" s="9"/>
      <c r="I246" s="9"/>
      <c r="J246" s="9"/>
      <c r="K246" s="9"/>
      <c r="L246" s="9"/>
    </row>
    <row r="247" spans="1:14" x14ac:dyDescent="0.25">
      <c r="A247" s="4"/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  <row r="255" spans="1:14" x14ac:dyDescent="0.25">
      <c r="A255" s="4"/>
      <c r="B255" s="3"/>
      <c r="H255" s="9"/>
      <c r="I255" s="9"/>
      <c r="J255" s="9"/>
      <c r="K255" s="9"/>
      <c r="L255" s="9"/>
    </row>
    <row r="256" spans="1:14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4"/>
      <c r="B261" s="3"/>
      <c r="H261" s="9"/>
      <c r="I261" s="9"/>
      <c r="J261" s="9"/>
      <c r="K261" s="9"/>
      <c r="L261" s="9"/>
    </row>
    <row r="262" spans="1:12" x14ac:dyDescent="0.25">
      <c r="A262" s="4"/>
      <c r="B262" s="3"/>
      <c r="H262" s="9"/>
      <c r="I262" s="9"/>
      <c r="J262" s="9"/>
      <c r="K262" s="9"/>
      <c r="L262" s="9"/>
    </row>
    <row r="263" spans="1:12" x14ac:dyDescent="0.25">
      <c r="A263" s="4"/>
      <c r="B263" s="3"/>
      <c r="H263" s="9"/>
      <c r="I263" s="9"/>
      <c r="J263" s="9"/>
      <c r="K263" s="9"/>
      <c r="L263" s="9"/>
    </row>
    <row r="264" spans="1:12" x14ac:dyDescent="0.25">
      <c r="A264" s="4"/>
      <c r="B264" s="3"/>
      <c r="H264" s="9"/>
      <c r="I264" s="9"/>
      <c r="J264" s="9"/>
      <c r="K264" s="9"/>
      <c r="L264" s="9"/>
    </row>
    <row r="265" spans="1:12" x14ac:dyDescent="0.25">
      <c r="A265" s="4"/>
      <c r="B265" s="3"/>
      <c r="H265" s="9"/>
      <c r="I265" s="9"/>
      <c r="J265" s="9"/>
      <c r="K265" s="9"/>
      <c r="L265" s="9"/>
    </row>
    <row r="266" spans="1:12" x14ac:dyDescent="0.25">
      <c r="A266" s="4"/>
      <c r="B266" s="3"/>
      <c r="H266" s="9"/>
      <c r="I266" s="9"/>
      <c r="J266" s="9"/>
      <c r="K266" s="9"/>
      <c r="L266" s="9"/>
    </row>
    <row r="267" spans="1:12" x14ac:dyDescent="0.25">
      <c r="A267" s="4"/>
      <c r="B267" s="3"/>
      <c r="H267" s="9"/>
      <c r="I267" s="9"/>
      <c r="J267" s="9"/>
      <c r="K267" s="9"/>
      <c r="L267" s="9"/>
    </row>
    <row r="268" spans="1:12" x14ac:dyDescent="0.25">
      <c r="A268" s="4"/>
      <c r="B268" s="3"/>
      <c r="H268" s="9"/>
      <c r="I268" s="9"/>
      <c r="J268" s="9"/>
      <c r="K268" s="9"/>
      <c r="L268" s="9"/>
    </row>
    <row r="269" spans="1:12" x14ac:dyDescent="0.25">
      <c r="A269" s="4"/>
      <c r="B269" s="3"/>
      <c r="H269" s="9"/>
      <c r="I269" s="9"/>
      <c r="J269" s="9"/>
      <c r="K269" s="9"/>
      <c r="L269" s="9"/>
    </row>
    <row r="270" spans="1:12" x14ac:dyDescent="0.25">
      <c r="A270" s="4"/>
      <c r="B270" s="3"/>
      <c r="H270" s="9"/>
      <c r="I270" s="9"/>
      <c r="J270" s="9"/>
      <c r="K270" s="9"/>
      <c r="L270" s="9"/>
    </row>
    <row r="271" spans="1:12" x14ac:dyDescent="0.25">
      <c r="A271" s="4"/>
      <c r="B271" s="3"/>
      <c r="H271" s="9"/>
      <c r="I271" s="9"/>
      <c r="J271" s="9"/>
      <c r="K271" s="9"/>
      <c r="L271" s="9"/>
    </row>
    <row r="272" spans="1:12" x14ac:dyDescent="0.25">
      <c r="A272" s="4"/>
      <c r="B272" s="3"/>
      <c r="H272" s="9"/>
      <c r="I272" s="9"/>
      <c r="J272" s="9"/>
      <c r="K272" s="9"/>
      <c r="L272" s="9"/>
    </row>
    <row r="273" spans="1:12" x14ac:dyDescent="0.25">
      <c r="A273" s="4"/>
      <c r="B273" s="3"/>
      <c r="H273" s="9"/>
      <c r="I273" s="9"/>
      <c r="J273" s="9"/>
      <c r="K273" s="9"/>
      <c r="L273" s="9"/>
    </row>
    <row r="274" spans="1:12" x14ac:dyDescent="0.25">
      <c r="A274" s="4"/>
      <c r="B274" s="3"/>
      <c r="H274" s="9"/>
      <c r="I274" s="9"/>
      <c r="J274" s="9"/>
      <c r="K274" s="9"/>
      <c r="L274" s="9"/>
    </row>
    <row r="275" spans="1:12" x14ac:dyDescent="0.25">
      <c r="A275" s="4"/>
      <c r="B275" s="3"/>
      <c r="H275" s="9"/>
      <c r="I275" s="9"/>
      <c r="J275" s="9"/>
      <c r="K275" s="9"/>
      <c r="L275" s="9"/>
    </row>
    <row r="276" spans="1:12" x14ac:dyDescent="0.25">
      <c r="A276" s="4"/>
      <c r="B276" s="3"/>
      <c r="H276" s="9"/>
      <c r="I276" s="9"/>
      <c r="J276" s="9"/>
      <c r="K276" s="9"/>
      <c r="L276" s="9"/>
    </row>
    <row r="277" spans="1:12" x14ac:dyDescent="0.25">
      <c r="A277" s="4"/>
      <c r="B277" s="3"/>
      <c r="H277" s="9"/>
      <c r="I277" s="9"/>
      <c r="J277" s="9"/>
      <c r="K277" s="9"/>
      <c r="L277" s="9"/>
    </row>
    <row r="278" spans="1:12" x14ac:dyDescent="0.25">
      <c r="A278" s="4"/>
      <c r="B278" s="3"/>
      <c r="H278" s="9"/>
      <c r="I278" s="9"/>
      <c r="J278" s="9"/>
      <c r="K278" s="9"/>
      <c r="L278" s="9"/>
    </row>
    <row r="279" spans="1:12" x14ac:dyDescent="0.25">
      <c r="A279" s="4"/>
      <c r="B279" s="3"/>
      <c r="H279" s="9"/>
      <c r="I279" s="9"/>
      <c r="J279" s="9"/>
      <c r="K279" s="9"/>
      <c r="L279" s="9"/>
    </row>
    <row r="280" spans="1:12" x14ac:dyDescent="0.25">
      <c r="A280" s="4"/>
      <c r="B280" s="3"/>
      <c r="H280" s="9"/>
      <c r="I280" s="9"/>
      <c r="J280" s="9"/>
      <c r="K280" s="9"/>
      <c r="L280" s="9"/>
    </row>
    <row r="281" spans="1:12" x14ac:dyDescent="0.25">
      <c r="A281" s="4"/>
      <c r="B281" s="3"/>
      <c r="H281" s="9"/>
      <c r="I281" s="9"/>
      <c r="J281" s="9"/>
      <c r="K281" s="9"/>
      <c r="L281" s="9"/>
    </row>
    <row r="282" spans="1:12" x14ac:dyDescent="0.25">
      <c r="A282" s="4"/>
      <c r="B282" s="3"/>
      <c r="H282" s="9"/>
      <c r="I282" s="9"/>
      <c r="J282" s="9"/>
      <c r="K282" s="9"/>
      <c r="L282" s="9"/>
    </row>
    <row r="283" spans="1:12" x14ac:dyDescent="0.25">
      <c r="A283" s="4"/>
      <c r="B283" s="3"/>
      <c r="H283" s="9"/>
      <c r="I283" s="9"/>
      <c r="J283" s="9"/>
      <c r="K283" s="9"/>
      <c r="L283" s="9"/>
    </row>
    <row r="284" spans="1:12" x14ac:dyDescent="0.25">
      <c r="A284" s="4"/>
      <c r="B284" s="3"/>
      <c r="H284" s="9"/>
      <c r="I284" s="9"/>
      <c r="J284" s="9"/>
      <c r="K284" s="9"/>
      <c r="L284" s="9"/>
    </row>
    <row r="285" spans="1:12" x14ac:dyDescent="0.25">
      <c r="A285" s="4"/>
      <c r="B285" s="3"/>
      <c r="H285" s="9"/>
      <c r="I285" s="9"/>
      <c r="J285" s="9"/>
      <c r="K285" s="9"/>
      <c r="L285" s="9"/>
    </row>
    <row r="286" spans="1:12" x14ac:dyDescent="0.25">
      <c r="A286" s="4"/>
      <c r="B286" s="3"/>
      <c r="H286" s="9"/>
      <c r="I286" s="9"/>
      <c r="J286" s="9"/>
      <c r="K286" s="9"/>
      <c r="L286" s="9"/>
    </row>
    <row r="287" spans="1:12" x14ac:dyDescent="0.25">
      <c r="A287" s="4"/>
      <c r="B287" s="3"/>
      <c r="H287" s="9"/>
      <c r="I287" s="9"/>
      <c r="J287" s="9"/>
      <c r="K287" s="9"/>
      <c r="L287" s="9"/>
    </row>
    <row r="288" spans="1:12" x14ac:dyDescent="0.25">
      <c r="A288" s="4"/>
      <c r="B288" s="3"/>
      <c r="H288" s="9"/>
      <c r="I288" s="9"/>
      <c r="J288" s="9"/>
      <c r="K288" s="9"/>
      <c r="L288" s="9"/>
    </row>
    <row r="289" spans="1:12" x14ac:dyDescent="0.25">
      <c r="A289" s="4"/>
      <c r="B289" s="3"/>
      <c r="H289" s="9"/>
      <c r="I289" s="9"/>
      <c r="J289" s="9"/>
      <c r="K289" s="9"/>
      <c r="L289" s="9"/>
    </row>
    <row r="290" spans="1:12" x14ac:dyDescent="0.25">
      <c r="A290" s="4"/>
      <c r="B290" s="3"/>
      <c r="H290" s="9"/>
      <c r="I290" s="9"/>
      <c r="J290" s="9"/>
      <c r="K290" s="9"/>
      <c r="L290" s="9"/>
    </row>
    <row r="291" spans="1:12" x14ac:dyDescent="0.25">
      <c r="A291" s="4"/>
      <c r="B291" s="3"/>
      <c r="H291" s="9"/>
      <c r="I291" s="9"/>
      <c r="J291" s="9"/>
      <c r="K291" s="9"/>
      <c r="L291" s="9"/>
    </row>
    <row r="292" spans="1:12" x14ac:dyDescent="0.25">
      <c r="A292" s="4"/>
      <c r="B292" s="3"/>
      <c r="H292" s="9"/>
      <c r="I292" s="9"/>
      <c r="J292" s="9"/>
      <c r="K292" s="9"/>
      <c r="L292" s="9"/>
    </row>
    <row r="293" spans="1:12" x14ac:dyDescent="0.25">
      <c r="A293" s="4"/>
      <c r="B293" s="3"/>
      <c r="H293" s="9"/>
      <c r="I293" s="9"/>
      <c r="J293" s="9"/>
      <c r="K293" s="9"/>
      <c r="L293" s="9"/>
    </row>
    <row r="294" spans="1:12" x14ac:dyDescent="0.25">
      <c r="A294" s="4"/>
      <c r="B294" s="3"/>
      <c r="H294" s="9"/>
      <c r="I294" s="9"/>
      <c r="J294" s="9"/>
      <c r="K294" s="9"/>
      <c r="L294" s="9"/>
    </row>
    <row r="295" spans="1:12" x14ac:dyDescent="0.25">
      <c r="A295" s="4"/>
      <c r="B295" s="3"/>
      <c r="H295" s="9"/>
      <c r="I295" s="9"/>
      <c r="J295" s="9"/>
      <c r="K295" s="9"/>
      <c r="L295" s="9"/>
    </row>
    <row r="296" spans="1:12" x14ac:dyDescent="0.25">
      <c r="A296" s="4"/>
      <c r="B296" s="3"/>
      <c r="H296" s="9"/>
      <c r="I296" s="9"/>
      <c r="J296" s="9"/>
      <c r="K296" s="9"/>
      <c r="L296" s="9"/>
    </row>
    <row r="297" spans="1:12" x14ac:dyDescent="0.25">
      <c r="A297" s="4"/>
      <c r="B297" s="3"/>
      <c r="H297" s="9"/>
      <c r="I297" s="9"/>
      <c r="J297" s="9"/>
      <c r="K297" s="9"/>
      <c r="L297" s="9"/>
    </row>
    <row r="298" spans="1:12" x14ac:dyDescent="0.25">
      <c r="A298" s="4"/>
      <c r="B298" s="3"/>
      <c r="H298" s="9"/>
      <c r="I298" s="9"/>
      <c r="J298" s="9"/>
      <c r="K298" s="9"/>
      <c r="L298" s="9"/>
    </row>
    <row r="299" spans="1:12" x14ac:dyDescent="0.25">
      <c r="A299" s="4"/>
      <c r="B299" s="3"/>
      <c r="H299" s="9"/>
      <c r="I299" s="9"/>
      <c r="J299" s="9"/>
      <c r="K299" s="9"/>
      <c r="L299" s="9"/>
    </row>
    <row r="300" spans="1:12" x14ac:dyDescent="0.25">
      <c r="A300" s="4"/>
      <c r="B300" s="3"/>
      <c r="H300" s="9"/>
      <c r="I300" s="9"/>
      <c r="J300" s="9"/>
      <c r="K300" s="9"/>
      <c r="L300" s="9"/>
    </row>
    <row r="301" spans="1:12" x14ac:dyDescent="0.25">
      <c r="A301" s="4"/>
      <c r="B301" s="3"/>
      <c r="H301" s="9"/>
      <c r="I301" s="9"/>
      <c r="J301" s="9"/>
      <c r="K301" s="9"/>
      <c r="L301" s="9"/>
    </row>
    <row r="302" spans="1:12" x14ac:dyDescent="0.25">
      <c r="A302" s="4"/>
      <c r="B302" s="3"/>
      <c r="H302" s="9"/>
      <c r="I302" s="9"/>
      <c r="J302" s="9"/>
      <c r="K302" s="9"/>
      <c r="L302" s="9"/>
    </row>
    <row r="303" spans="1:12" x14ac:dyDescent="0.25">
      <c r="A303" s="4"/>
      <c r="B303" s="3"/>
      <c r="H303" s="9"/>
      <c r="I303" s="9"/>
      <c r="J303" s="9"/>
      <c r="K303" s="9"/>
      <c r="L303" s="9"/>
    </row>
    <row r="304" spans="1:12" x14ac:dyDescent="0.25">
      <c r="A304" s="4"/>
      <c r="B304" s="3"/>
      <c r="H304" s="9"/>
      <c r="I304" s="9"/>
      <c r="J304" s="9"/>
      <c r="K304" s="9"/>
      <c r="L304" s="9"/>
    </row>
    <row r="305" spans="1:12" x14ac:dyDescent="0.25">
      <c r="A305" s="4"/>
      <c r="B305" s="3"/>
      <c r="H305" s="9"/>
      <c r="I305" s="9"/>
      <c r="J305" s="9"/>
      <c r="K305" s="9"/>
      <c r="L305" s="9"/>
    </row>
    <row r="306" spans="1:12" x14ac:dyDescent="0.25">
      <c r="A306" s="4"/>
      <c r="B306" s="3"/>
      <c r="H306" s="9"/>
      <c r="I306" s="9"/>
      <c r="J306" s="9"/>
      <c r="K306" s="9"/>
      <c r="L306" s="9"/>
    </row>
    <row r="307" spans="1:12" x14ac:dyDescent="0.25">
      <c r="A307" s="4"/>
      <c r="B307" s="3"/>
      <c r="H307" s="9"/>
      <c r="I307" s="9"/>
      <c r="J307" s="9"/>
      <c r="K307" s="9"/>
      <c r="L307" s="9"/>
    </row>
    <row r="308" spans="1:12" x14ac:dyDescent="0.25">
      <c r="A308" s="4"/>
      <c r="B308" s="3"/>
      <c r="H308" s="9"/>
      <c r="I308" s="9"/>
      <c r="J308" s="9"/>
      <c r="K308" s="9"/>
      <c r="L308" s="9"/>
    </row>
    <row r="309" spans="1:12" x14ac:dyDescent="0.25">
      <c r="A309" s="4"/>
      <c r="B309" s="3"/>
      <c r="H309" s="9"/>
      <c r="I309" s="9"/>
      <c r="J309" s="9"/>
      <c r="K309" s="9"/>
      <c r="L309" s="9"/>
    </row>
    <row r="310" spans="1:12" x14ac:dyDescent="0.25">
      <c r="A310" s="4"/>
      <c r="B310" s="3"/>
      <c r="H310" s="9"/>
      <c r="I310" s="9"/>
      <c r="J310" s="9"/>
      <c r="K310" s="9"/>
      <c r="L310" s="9"/>
    </row>
    <row r="311" spans="1:12" x14ac:dyDescent="0.25">
      <c r="A311" s="4"/>
      <c r="B311" s="3"/>
      <c r="H311" s="9"/>
      <c r="I311" s="9"/>
      <c r="J311" s="9"/>
      <c r="K311" s="9"/>
      <c r="L311" s="9"/>
    </row>
    <row r="312" spans="1:12" x14ac:dyDescent="0.25">
      <c r="A312" s="4"/>
      <c r="B312" s="3"/>
      <c r="H312" s="9"/>
      <c r="I312" s="9"/>
      <c r="J312" s="9"/>
      <c r="K312" s="9"/>
      <c r="L312" s="9"/>
    </row>
    <row r="313" spans="1:12" x14ac:dyDescent="0.25">
      <c r="A313" s="4"/>
      <c r="B313" s="3"/>
      <c r="H313" s="9"/>
      <c r="I313" s="9"/>
      <c r="J313" s="9"/>
      <c r="K313" s="9"/>
      <c r="L313" s="9"/>
    </row>
    <row r="314" spans="1:12" x14ac:dyDescent="0.25">
      <c r="A314" s="4"/>
      <c r="B314" s="3"/>
      <c r="H314" s="9"/>
      <c r="I314" s="9"/>
      <c r="J314" s="9"/>
      <c r="K314" s="9"/>
      <c r="L314" s="9"/>
    </row>
    <row r="315" spans="1:12" x14ac:dyDescent="0.25">
      <c r="A315" s="4"/>
      <c r="B315" s="3"/>
      <c r="H315" s="9"/>
      <c r="I315" s="9"/>
      <c r="J315" s="9"/>
      <c r="K315" s="9"/>
      <c r="L315" s="9"/>
    </row>
    <row r="316" spans="1:12" x14ac:dyDescent="0.25">
      <c r="A316" s="4"/>
      <c r="B316" s="3"/>
      <c r="H316" s="9"/>
      <c r="I316" s="9"/>
      <c r="J316" s="9"/>
      <c r="K316" s="9"/>
      <c r="L316" s="9"/>
    </row>
    <row r="317" spans="1:12" x14ac:dyDescent="0.25">
      <c r="A317" s="4"/>
      <c r="B317" s="3"/>
      <c r="H317" s="9"/>
      <c r="I317" s="9"/>
      <c r="J317" s="9"/>
      <c r="K317" s="9"/>
      <c r="L317" s="9"/>
    </row>
    <row r="318" spans="1:12" x14ac:dyDescent="0.25">
      <c r="A318" s="4"/>
      <c r="B318" s="3"/>
      <c r="H318" s="9"/>
      <c r="I318" s="9"/>
      <c r="J318" s="9"/>
      <c r="K318" s="9"/>
      <c r="L318" s="9"/>
    </row>
    <row r="319" spans="1:12" x14ac:dyDescent="0.25">
      <c r="A319" s="4"/>
      <c r="B319" s="3"/>
      <c r="H319" s="9"/>
      <c r="I319" s="9"/>
      <c r="J319" s="9"/>
      <c r="K319" s="9"/>
      <c r="L319" s="9"/>
    </row>
    <row r="320" spans="1:12" x14ac:dyDescent="0.25">
      <c r="A320" s="4"/>
      <c r="B320" s="3"/>
      <c r="H320" s="9"/>
      <c r="I320" s="9"/>
      <c r="J320" s="9"/>
      <c r="K320" s="9"/>
      <c r="L320" s="9"/>
    </row>
    <row r="321" spans="1:12" x14ac:dyDescent="0.25">
      <c r="A321" s="4"/>
      <c r="B321" s="3"/>
      <c r="H321" s="9"/>
      <c r="I321" s="9"/>
      <c r="J321" s="9"/>
      <c r="K321" s="9"/>
      <c r="L321" s="9"/>
    </row>
    <row r="322" spans="1:12" x14ac:dyDescent="0.25">
      <c r="A322" s="4"/>
      <c r="B322" s="3"/>
      <c r="H322" s="9"/>
      <c r="I322" s="9"/>
      <c r="J322" s="9"/>
      <c r="K322" s="9"/>
      <c r="L322" s="9"/>
    </row>
    <row r="323" spans="1:12" x14ac:dyDescent="0.25">
      <c r="A323" s="4"/>
      <c r="B323" s="3"/>
      <c r="H323" s="9"/>
      <c r="I323" s="9"/>
      <c r="J323" s="9"/>
      <c r="K323" s="9"/>
      <c r="L323" s="9"/>
    </row>
    <row r="324" spans="1:12" x14ac:dyDescent="0.25">
      <c r="A324" s="4"/>
      <c r="B324" s="3"/>
      <c r="H324" s="9"/>
      <c r="I324" s="9"/>
      <c r="J324" s="9"/>
      <c r="K324" s="9"/>
      <c r="L324" s="9"/>
    </row>
    <row r="325" spans="1:12" x14ac:dyDescent="0.25">
      <c r="A325" s="4"/>
      <c r="B325" s="3"/>
      <c r="H325" s="9"/>
      <c r="I325" s="9"/>
      <c r="J325" s="9"/>
      <c r="K325" s="9"/>
      <c r="L325" s="9"/>
    </row>
    <row r="326" spans="1:12" x14ac:dyDescent="0.25">
      <c r="A326" s="4"/>
      <c r="B326" s="3"/>
      <c r="H326" s="9"/>
      <c r="I326" s="9"/>
      <c r="J326" s="9"/>
      <c r="K326" s="9"/>
      <c r="L326" s="9"/>
    </row>
    <row r="327" spans="1:12" x14ac:dyDescent="0.25">
      <c r="A327" s="4"/>
      <c r="B327" s="3"/>
      <c r="H327" s="9"/>
      <c r="I327" s="9"/>
      <c r="J327" s="9"/>
      <c r="K327" s="9"/>
      <c r="L327" s="9"/>
    </row>
    <row r="328" spans="1:12" x14ac:dyDescent="0.25">
      <c r="A328" s="4"/>
      <c r="B328" s="3"/>
      <c r="H328" s="9"/>
      <c r="I328" s="9"/>
      <c r="J328" s="9"/>
      <c r="K328" s="9"/>
      <c r="L328" s="9"/>
    </row>
    <row r="329" spans="1:12" x14ac:dyDescent="0.25">
      <c r="A329" s="4"/>
      <c r="B329" s="3"/>
      <c r="H329" s="9"/>
      <c r="I329" s="9"/>
      <c r="J329" s="9"/>
      <c r="K329" s="9"/>
      <c r="L329" s="9"/>
    </row>
    <row r="330" spans="1:12" x14ac:dyDescent="0.25">
      <c r="A330" s="4"/>
      <c r="B330" s="3"/>
      <c r="H330" s="9"/>
      <c r="I330" s="9"/>
      <c r="J330" s="9"/>
      <c r="K330" s="9"/>
      <c r="L330" s="9"/>
    </row>
    <row r="331" spans="1:12" x14ac:dyDescent="0.25">
      <c r="A331" s="4"/>
      <c r="B331" s="3"/>
      <c r="H331" s="9"/>
      <c r="I331" s="9"/>
      <c r="J331" s="9"/>
      <c r="K331" s="9"/>
      <c r="L331" s="9"/>
    </row>
    <row r="332" spans="1:12" x14ac:dyDescent="0.25">
      <c r="A332" s="4"/>
      <c r="B332" s="3"/>
      <c r="H332" s="9"/>
      <c r="I332" s="9"/>
      <c r="J332" s="9"/>
      <c r="K332" s="9"/>
      <c r="L332" s="9"/>
    </row>
    <row r="333" spans="1:12" x14ac:dyDescent="0.25">
      <c r="A333" s="4"/>
      <c r="B333" s="3"/>
      <c r="H333" s="9"/>
      <c r="I333" s="9"/>
      <c r="J333" s="9"/>
      <c r="K333" s="9"/>
      <c r="L333" s="9"/>
    </row>
    <row r="334" spans="1:12" x14ac:dyDescent="0.25">
      <c r="A334" s="4"/>
      <c r="B334" s="3"/>
      <c r="H334" s="9"/>
      <c r="I334" s="9"/>
      <c r="J334" s="9"/>
      <c r="K334" s="9"/>
      <c r="L334" s="9"/>
    </row>
    <row r="335" spans="1:12" x14ac:dyDescent="0.25">
      <c r="A335" s="4"/>
      <c r="B335" s="3"/>
      <c r="H335" s="9"/>
      <c r="I335" s="9"/>
      <c r="J335" s="9"/>
      <c r="K335" s="9"/>
      <c r="L335" s="9"/>
    </row>
    <row r="336" spans="1:12" x14ac:dyDescent="0.25">
      <c r="A336" s="4"/>
      <c r="B336" s="3"/>
      <c r="H336" s="9"/>
      <c r="I336" s="9"/>
      <c r="J336" s="9"/>
      <c r="K336" s="9"/>
      <c r="L336" s="9"/>
    </row>
    <row r="337" spans="1:12" x14ac:dyDescent="0.25">
      <c r="A337" s="4"/>
      <c r="B337" s="3"/>
      <c r="H337" s="9"/>
      <c r="I337" s="9"/>
      <c r="J337" s="9"/>
      <c r="K337" s="9"/>
      <c r="L337" s="9"/>
    </row>
    <row r="338" spans="1:12" x14ac:dyDescent="0.25">
      <c r="A338" s="4"/>
      <c r="B338" s="3"/>
      <c r="H338" s="9"/>
      <c r="I338" s="9"/>
      <c r="J338" s="9"/>
      <c r="K338" s="9"/>
      <c r="L338" s="9"/>
    </row>
    <row r="339" spans="1:12" x14ac:dyDescent="0.25">
      <c r="A339" s="4"/>
      <c r="B339" s="3"/>
      <c r="H339" s="9"/>
      <c r="I339" s="9"/>
      <c r="J339" s="9"/>
      <c r="K339" s="9"/>
      <c r="L339" s="9"/>
    </row>
    <row r="340" spans="1:12" x14ac:dyDescent="0.25">
      <c r="A340" s="4"/>
      <c r="B340" s="3"/>
      <c r="H340" s="9"/>
      <c r="I340" s="9"/>
      <c r="J340" s="9"/>
      <c r="K340" s="9"/>
      <c r="L340" s="9"/>
    </row>
    <row r="341" spans="1:12" x14ac:dyDescent="0.25">
      <c r="A341" s="4"/>
      <c r="B341" s="3"/>
      <c r="H341" s="9"/>
      <c r="I341" s="9"/>
      <c r="J341" s="9"/>
      <c r="K341" s="9"/>
      <c r="L341" s="9"/>
    </row>
    <row r="342" spans="1:12" x14ac:dyDescent="0.25">
      <c r="A342" s="4"/>
      <c r="B342" s="3"/>
      <c r="H342" s="9"/>
      <c r="I342" s="9"/>
      <c r="J342" s="9"/>
      <c r="K342" s="9"/>
      <c r="L342" s="9"/>
    </row>
    <row r="343" spans="1:12" x14ac:dyDescent="0.25">
      <c r="A343" s="4"/>
      <c r="B343" s="3"/>
      <c r="H343" s="9"/>
      <c r="I343" s="9"/>
      <c r="J343" s="9"/>
      <c r="K343" s="9"/>
      <c r="L343" s="9"/>
    </row>
    <row r="344" spans="1:12" x14ac:dyDescent="0.25">
      <c r="A344" s="4"/>
      <c r="B344" s="3"/>
      <c r="H344" s="9"/>
      <c r="I344" s="9"/>
      <c r="J344" s="9"/>
      <c r="K344" s="9"/>
      <c r="L344" s="9"/>
    </row>
    <row r="345" spans="1:12" x14ac:dyDescent="0.25">
      <c r="A345" s="4"/>
      <c r="B345" s="3"/>
      <c r="H345" s="9"/>
      <c r="I345" s="9"/>
      <c r="J345" s="9"/>
      <c r="K345" s="9"/>
      <c r="L345" s="9"/>
    </row>
    <row r="346" spans="1:12" x14ac:dyDescent="0.25">
      <c r="A346" s="4"/>
      <c r="B346" s="3"/>
      <c r="H346" s="9"/>
      <c r="I346" s="9"/>
      <c r="J346" s="9"/>
      <c r="K346" s="9"/>
      <c r="L346" s="9"/>
    </row>
    <row r="347" spans="1:12" x14ac:dyDescent="0.25">
      <c r="A347" s="4"/>
      <c r="B347" s="3"/>
      <c r="H347" s="9"/>
      <c r="I347" s="9"/>
      <c r="J347" s="9"/>
      <c r="K347" s="9"/>
      <c r="L347" s="9"/>
    </row>
    <row r="348" spans="1:12" x14ac:dyDescent="0.25">
      <c r="A348" s="4"/>
      <c r="B348" s="3"/>
      <c r="H348" s="9"/>
      <c r="I348" s="9"/>
      <c r="J348" s="9"/>
      <c r="K348" s="9"/>
      <c r="L348" s="9"/>
    </row>
    <row r="349" spans="1:12" x14ac:dyDescent="0.25">
      <c r="A349" s="4"/>
      <c r="B349" s="3"/>
      <c r="H349" s="9"/>
      <c r="I349" s="9"/>
      <c r="J349" s="9"/>
      <c r="K349" s="9"/>
      <c r="L349" s="9"/>
    </row>
    <row r="350" spans="1:12" x14ac:dyDescent="0.25">
      <c r="A350" s="4"/>
      <c r="B350" s="3"/>
      <c r="H350" s="9"/>
      <c r="I350" s="9"/>
      <c r="J350" s="9"/>
      <c r="K350" s="9"/>
      <c r="L350" s="9"/>
    </row>
    <row r="351" spans="1:12" x14ac:dyDescent="0.25">
      <c r="A351" s="4"/>
      <c r="B351" s="3"/>
      <c r="H351" s="9"/>
      <c r="I351" s="9"/>
      <c r="J351" s="9"/>
      <c r="K351" s="9"/>
      <c r="L351" s="9"/>
    </row>
    <row r="352" spans="1:12" x14ac:dyDescent="0.25">
      <c r="A352" s="4"/>
      <c r="B352" s="3"/>
      <c r="H352" s="9"/>
      <c r="I352" s="9"/>
      <c r="J352" s="9"/>
      <c r="K352" s="9"/>
      <c r="L352" s="9"/>
    </row>
    <row r="353" spans="1:12" x14ac:dyDescent="0.25">
      <c r="A353" s="4"/>
      <c r="B353" s="3"/>
      <c r="H353" s="9"/>
      <c r="I353" s="9"/>
      <c r="J353" s="9"/>
      <c r="K353" s="9"/>
      <c r="L353" s="9"/>
    </row>
    <row r="354" spans="1:12" x14ac:dyDescent="0.25">
      <c r="A354" s="4"/>
      <c r="B354" s="3"/>
      <c r="H354" s="9"/>
      <c r="I354" s="9"/>
      <c r="J354" s="9"/>
      <c r="K354" s="9"/>
      <c r="L354" s="9"/>
    </row>
    <row r="355" spans="1:12" x14ac:dyDescent="0.25">
      <c r="A355" s="4"/>
      <c r="B355" s="3"/>
      <c r="H355" s="9"/>
      <c r="I355" s="9"/>
      <c r="J355" s="9"/>
      <c r="K355" s="9"/>
      <c r="L355" s="9"/>
    </row>
    <row r="356" spans="1:12" x14ac:dyDescent="0.25">
      <c r="A356" s="4"/>
      <c r="B356" s="3"/>
      <c r="H356" s="9"/>
      <c r="I356" s="9"/>
      <c r="J356" s="9"/>
      <c r="K356" s="9"/>
      <c r="L356" s="9"/>
    </row>
    <row r="357" spans="1:12" x14ac:dyDescent="0.25">
      <c r="A357" s="4"/>
      <c r="B357" s="3"/>
      <c r="H357" s="9"/>
      <c r="I357" s="9"/>
      <c r="J357" s="9"/>
      <c r="K357" s="9"/>
      <c r="L357" s="9"/>
    </row>
    <row r="358" spans="1:12" x14ac:dyDescent="0.25">
      <c r="A358" s="4"/>
      <c r="B358" s="3"/>
      <c r="H358" s="9"/>
      <c r="I358" s="9"/>
      <c r="J358" s="9"/>
      <c r="K358" s="9"/>
      <c r="L358" s="9"/>
    </row>
    <row r="359" spans="1:12" x14ac:dyDescent="0.25">
      <c r="A359" s="4"/>
      <c r="B359" s="3"/>
      <c r="H359" s="9"/>
      <c r="I359" s="9"/>
      <c r="J359" s="9"/>
      <c r="K359" s="9"/>
      <c r="L359" s="9"/>
    </row>
    <row r="360" spans="1:12" x14ac:dyDescent="0.25">
      <c r="A360" s="4"/>
      <c r="B360" s="3"/>
      <c r="H360" s="9"/>
      <c r="I360" s="9"/>
      <c r="J360" s="9"/>
      <c r="K360" s="9"/>
      <c r="L360" s="9"/>
    </row>
    <row r="361" spans="1:12" x14ac:dyDescent="0.25">
      <c r="A361" s="4"/>
      <c r="B361" s="3"/>
      <c r="H361" s="9"/>
      <c r="I361" s="9"/>
      <c r="J361" s="9"/>
      <c r="K361" s="9"/>
      <c r="L361" s="9"/>
    </row>
    <row r="362" spans="1:12" x14ac:dyDescent="0.25">
      <c r="A362" s="4"/>
      <c r="B362" s="3"/>
      <c r="H362" s="9"/>
      <c r="I362" s="9"/>
      <c r="J362" s="9"/>
      <c r="K362" s="9"/>
      <c r="L362" s="9"/>
    </row>
    <row r="363" spans="1:12" x14ac:dyDescent="0.25">
      <c r="A363" s="4"/>
      <c r="B363" s="3"/>
      <c r="H363" s="9"/>
      <c r="I363" s="9"/>
      <c r="J363" s="9"/>
      <c r="K363" s="9"/>
      <c r="L363" s="9"/>
    </row>
    <row r="364" spans="1:12" x14ac:dyDescent="0.25">
      <c r="A364" s="4"/>
      <c r="B364" s="3"/>
      <c r="H364" s="9"/>
      <c r="I364" s="9"/>
      <c r="J364" s="9"/>
      <c r="K364" s="9"/>
      <c r="L364" s="9"/>
    </row>
    <row r="365" spans="1:12" x14ac:dyDescent="0.25">
      <c r="A365" s="4"/>
      <c r="B365" s="3"/>
      <c r="H365" s="9"/>
      <c r="I365" s="9"/>
      <c r="J365" s="9"/>
      <c r="K365" s="9"/>
      <c r="L365" s="9"/>
    </row>
    <row r="366" spans="1:12" x14ac:dyDescent="0.25">
      <c r="A366" s="4"/>
      <c r="B366" s="3"/>
      <c r="H366" s="9"/>
      <c r="I366" s="9"/>
      <c r="J366" s="9"/>
      <c r="K366" s="9"/>
      <c r="L366" s="9"/>
    </row>
    <row r="367" spans="1:12" x14ac:dyDescent="0.25">
      <c r="A367" s="4"/>
      <c r="B367" s="3"/>
      <c r="H367" s="9"/>
      <c r="I367" s="9"/>
      <c r="J367" s="9"/>
      <c r="K367" s="9"/>
      <c r="L367" s="9"/>
    </row>
    <row r="368" spans="1:12" x14ac:dyDescent="0.25">
      <c r="A368" s="4"/>
      <c r="B368" s="3"/>
      <c r="H368" s="9"/>
      <c r="I368" s="9"/>
      <c r="J368" s="9"/>
      <c r="K368" s="9"/>
      <c r="L368" s="9"/>
    </row>
    <row r="369" spans="1:12" x14ac:dyDescent="0.25">
      <c r="A369" s="4"/>
      <c r="B369" s="3"/>
      <c r="H369" s="9"/>
      <c r="I369" s="9"/>
      <c r="J369" s="9"/>
      <c r="K369" s="9"/>
      <c r="L369" s="9"/>
    </row>
    <row r="370" spans="1:12" x14ac:dyDescent="0.25">
      <c r="A370" s="4"/>
      <c r="B370" s="3"/>
      <c r="H370" s="9"/>
      <c r="I370" s="9"/>
      <c r="J370" s="9"/>
      <c r="K370" s="9"/>
      <c r="L370" s="9"/>
    </row>
    <row r="371" spans="1:12" x14ac:dyDescent="0.25">
      <c r="A371" s="4"/>
      <c r="B371" s="3"/>
      <c r="H371" s="9"/>
      <c r="I371" s="9"/>
      <c r="J371" s="9"/>
      <c r="K371" s="9"/>
      <c r="L371" s="9"/>
    </row>
    <row r="372" spans="1:12" x14ac:dyDescent="0.25">
      <c r="A372" s="4"/>
      <c r="B372" s="3"/>
      <c r="H372" s="9"/>
      <c r="I372" s="9"/>
      <c r="J372" s="9"/>
      <c r="K372" s="9"/>
      <c r="L372" s="9"/>
    </row>
    <row r="373" spans="1:12" x14ac:dyDescent="0.25">
      <c r="A373" s="4"/>
      <c r="B373" s="3"/>
      <c r="H373" s="9"/>
      <c r="I373" s="9"/>
      <c r="J373" s="9"/>
      <c r="K373" s="9"/>
      <c r="L373" s="9"/>
    </row>
    <row r="374" spans="1:12" x14ac:dyDescent="0.25">
      <c r="A374" s="4"/>
      <c r="B374" s="3"/>
      <c r="H374" s="9"/>
      <c r="I374" s="9"/>
      <c r="J374" s="9"/>
      <c r="K374" s="9"/>
      <c r="L374" s="9"/>
    </row>
    <row r="375" spans="1:12" x14ac:dyDescent="0.25">
      <c r="A375" s="4"/>
      <c r="B375" s="3"/>
      <c r="H375" s="9"/>
      <c r="I375" s="9"/>
      <c r="J375" s="9"/>
      <c r="K375" s="9"/>
      <c r="L375" s="9"/>
    </row>
    <row r="376" spans="1:12" x14ac:dyDescent="0.25">
      <c r="A376" s="4"/>
      <c r="B376" s="3"/>
      <c r="H376" s="9"/>
      <c r="I376" s="9"/>
      <c r="J376" s="9"/>
      <c r="K376" s="9"/>
      <c r="L376" s="9"/>
    </row>
    <row r="377" spans="1:12" x14ac:dyDescent="0.25">
      <c r="A377" s="4"/>
      <c r="B377" s="3"/>
      <c r="H377" s="9"/>
      <c r="I377" s="9"/>
      <c r="J377" s="9"/>
      <c r="K377" s="9"/>
      <c r="L377" s="9"/>
    </row>
    <row r="378" spans="1:12" x14ac:dyDescent="0.25">
      <c r="A378" s="4"/>
      <c r="B378" s="3"/>
      <c r="H378" s="9"/>
      <c r="I378" s="9"/>
      <c r="J378" s="9"/>
      <c r="K378" s="9"/>
      <c r="L378" s="9"/>
    </row>
    <row r="379" spans="1:12" x14ac:dyDescent="0.25">
      <c r="A379" s="4"/>
      <c r="B379" s="3"/>
      <c r="H379" s="9"/>
      <c r="I379" s="9"/>
      <c r="J379" s="9"/>
      <c r="K379" s="9"/>
      <c r="L379" s="9"/>
    </row>
    <row r="380" spans="1:12" x14ac:dyDescent="0.25">
      <c r="A380" s="4"/>
      <c r="B380" s="3"/>
      <c r="H380" s="9"/>
      <c r="I380" s="9"/>
      <c r="J380" s="9"/>
      <c r="K380" s="9"/>
      <c r="L380" s="9"/>
    </row>
    <row r="381" spans="1:12" x14ac:dyDescent="0.25">
      <c r="A381" s="4"/>
      <c r="B381" s="3"/>
      <c r="H381" s="9"/>
      <c r="I381" s="9"/>
      <c r="J381" s="9"/>
      <c r="K381" s="9"/>
      <c r="L381" s="9"/>
    </row>
    <row r="382" spans="1:12" x14ac:dyDescent="0.25">
      <c r="A382" s="4"/>
      <c r="B382" s="3"/>
      <c r="H382" s="9"/>
      <c r="I382" s="9"/>
      <c r="J382" s="9"/>
      <c r="K382" s="9"/>
      <c r="L382" s="9"/>
    </row>
    <row r="383" spans="1:12" x14ac:dyDescent="0.25">
      <c r="A383" s="4"/>
      <c r="B383" s="3"/>
      <c r="H383" s="9"/>
      <c r="I383" s="9"/>
      <c r="J383" s="9"/>
      <c r="K383" s="9"/>
      <c r="L383" s="9"/>
    </row>
    <row r="384" spans="1:12" x14ac:dyDescent="0.25">
      <c r="A384" s="4"/>
      <c r="B384" s="3"/>
      <c r="H384" s="9"/>
      <c r="I384" s="9"/>
      <c r="J384" s="9"/>
      <c r="K384" s="9"/>
      <c r="L384" s="9"/>
    </row>
    <row r="385" spans="1:12" x14ac:dyDescent="0.25">
      <c r="A385" s="4"/>
      <c r="B385" s="3"/>
      <c r="H385" s="9"/>
      <c r="I385" s="9"/>
      <c r="J385" s="9"/>
      <c r="K385" s="9"/>
      <c r="L385" s="9"/>
    </row>
    <row r="386" spans="1:12" x14ac:dyDescent="0.25">
      <c r="A386" s="4"/>
      <c r="B386" s="3"/>
      <c r="H386" s="9"/>
      <c r="I386" s="9"/>
      <c r="J386" s="9"/>
      <c r="K386" s="9"/>
      <c r="L386" s="9"/>
    </row>
    <row r="387" spans="1:12" x14ac:dyDescent="0.25">
      <c r="A387" s="4"/>
      <c r="B387" s="3"/>
      <c r="H387" s="9"/>
      <c r="I387" s="9"/>
      <c r="J387" s="9"/>
      <c r="K387" s="9"/>
      <c r="L387" s="9"/>
    </row>
    <row r="388" spans="1:12" x14ac:dyDescent="0.25">
      <c r="A388" s="4"/>
      <c r="B388" s="3"/>
      <c r="H388" s="9"/>
      <c r="I388" s="9"/>
      <c r="J388" s="9"/>
      <c r="K388" s="9"/>
      <c r="L388" s="9"/>
    </row>
    <row r="389" spans="1:12" x14ac:dyDescent="0.25">
      <c r="A389" s="4"/>
      <c r="B389" s="3"/>
      <c r="H389" s="9"/>
      <c r="I389" s="9"/>
      <c r="J389" s="9"/>
      <c r="K389" s="9"/>
      <c r="L389" s="9"/>
    </row>
    <row r="390" spans="1:12" x14ac:dyDescent="0.25">
      <c r="A390" s="4"/>
      <c r="B390" s="3"/>
      <c r="H390" s="9"/>
      <c r="I390" s="9"/>
      <c r="J390" s="9"/>
      <c r="K390" s="9"/>
      <c r="L390" s="9"/>
    </row>
    <row r="391" spans="1:12" x14ac:dyDescent="0.25">
      <c r="A391" s="4"/>
      <c r="B391" s="3"/>
      <c r="H391" s="9"/>
      <c r="I391" s="9"/>
      <c r="J391" s="9"/>
      <c r="K391" s="9"/>
      <c r="L391" s="9"/>
    </row>
    <row r="392" spans="1:12" x14ac:dyDescent="0.25">
      <c r="A392" s="4"/>
      <c r="B392" s="3"/>
      <c r="H392" s="9"/>
      <c r="I392" s="9"/>
      <c r="J392" s="9"/>
      <c r="K392" s="9"/>
      <c r="L392" s="9"/>
    </row>
    <row r="393" spans="1:12" x14ac:dyDescent="0.25">
      <c r="A393" s="4"/>
      <c r="B393" s="3"/>
      <c r="H393" s="9"/>
      <c r="I393" s="9"/>
      <c r="J393" s="9"/>
      <c r="K393" s="9"/>
      <c r="L393" s="9"/>
    </row>
    <row r="394" spans="1:12" x14ac:dyDescent="0.25">
      <c r="A394" s="4"/>
      <c r="B394" s="3"/>
      <c r="H394" s="9"/>
      <c r="I394" s="9"/>
      <c r="J394" s="9"/>
      <c r="K394" s="9"/>
      <c r="L394" s="9"/>
    </row>
    <row r="395" spans="1:12" x14ac:dyDescent="0.25">
      <c r="A395" s="4"/>
      <c r="B395" s="3"/>
      <c r="H395" s="9"/>
      <c r="I395" s="9"/>
      <c r="J395" s="9"/>
      <c r="K395" s="9"/>
      <c r="L395" s="9"/>
    </row>
    <row r="396" spans="1:12" x14ac:dyDescent="0.25">
      <c r="A396" s="4"/>
      <c r="B396" s="3"/>
      <c r="H396" s="9"/>
      <c r="I396" s="9"/>
      <c r="J396" s="9"/>
      <c r="K396" s="9"/>
      <c r="L396" s="9"/>
    </row>
    <row r="397" spans="1:12" x14ac:dyDescent="0.25">
      <c r="A397" s="4"/>
      <c r="B397" s="3"/>
      <c r="H397" s="9"/>
      <c r="I397" s="9"/>
      <c r="J397" s="9"/>
      <c r="K397" s="9"/>
      <c r="L397" s="9"/>
    </row>
    <row r="398" spans="1:12" x14ac:dyDescent="0.25">
      <c r="A398" s="4"/>
      <c r="B398" s="3"/>
      <c r="H398" s="9"/>
      <c r="I398" s="9"/>
      <c r="J398" s="9"/>
      <c r="K398" s="9"/>
      <c r="L398" s="9"/>
    </row>
    <row r="399" spans="1:12" x14ac:dyDescent="0.25">
      <c r="A399" s="4"/>
      <c r="B399" s="3"/>
      <c r="H399" s="9"/>
      <c r="I399" s="9"/>
      <c r="J399" s="9"/>
      <c r="K399" s="9"/>
      <c r="L399" s="9"/>
    </row>
    <row r="400" spans="1:12" x14ac:dyDescent="0.25">
      <c r="A400" s="4"/>
      <c r="B400" s="3"/>
      <c r="H400" s="9"/>
      <c r="I400" s="9"/>
      <c r="J400" s="9"/>
      <c r="K400" s="9"/>
      <c r="L400" s="9"/>
    </row>
    <row r="401" spans="1:12" x14ac:dyDescent="0.25">
      <c r="A401" s="4"/>
      <c r="B401" s="3"/>
      <c r="H401" s="9"/>
      <c r="I401" s="9"/>
      <c r="J401" s="9"/>
      <c r="K401" s="9"/>
      <c r="L401" s="9"/>
    </row>
    <row r="402" spans="1:12" x14ac:dyDescent="0.25">
      <c r="A402" s="4"/>
      <c r="B402" s="3"/>
      <c r="H402" s="9"/>
      <c r="I402" s="9"/>
      <c r="J402" s="9"/>
      <c r="K402" s="9"/>
      <c r="L402" s="9"/>
    </row>
    <row r="403" spans="1:12" x14ac:dyDescent="0.25">
      <c r="A403" s="4"/>
      <c r="B403" s="3"/>
      <c r="H403" s="9"/>
      <c r="I403" s="9"/>
      <c r="J403" s="9"/>
      <c r="K403" s="9"/>
      <c r="L403" s="9"/>
    </row>
    <row r="404" spans="1:12" x14ac:dyDescent="0.25">
      <c r="A404" s="4"/>
      <c r="B404" s="3"/>
      <c r="H404" s="9"/>
      <c r="I404" s="9"/>
      <c r="J404" s="9"/>
      <c r="K404" s="9"/>
      <c r="L404" s="9"/>
    </row>
    <row r="405" spans="1:12" x14ac:dyDescent="0.25">
      <c r="A405" s="4"/>
      <c r="B405" s="3"/>
      <c r="H405" s="9"/>
      <c r="I405" s="9"/>
      <c r="J405" s="9"/>
      <c r="K405" s="9"/>
      <c r="L405" s="9"/>
    </row>
    <row r="406" spans="1:12" x14ac:dyDescent="0.25">
      <c r="A406" s="4"/>
      <c r="B406" s="3"/>
      <c r="H406" s="9"/>
      <c r="I406" s="9"/>
      <c r="J406" s="9"/>
      <c r="K406" s="9"/>
      <c r="L406" s="9"/>
    </row>
    <row r="407" spans="1:12" x14ac:dyDescent="0.25">
      <c r="A407" s="4"/>
      <c r="B407" s="3"/>
      <c r="H407" s="9"/>
      <c r="I407" s="9"/>
      <c r="J407" s="9"/>
      <c r="K407" s="9"/>
      <c r="L407" s="9"/>
    </row>
    <row r="408" spans="1:12" x14ac:dyDescent="0.25">
      <c r="A408" s="4"/>
      <c r="B408" s="3"/>
      <c r="H408" s="9"/>
      <c r="I408" s="9"/>
      <c r="J408" s="9"/>
      <c r="K408" s="9"/>
      <c r="L408" s="9"/>
    </row>
    <row r="409" spans="1:12" x14ac:dyDescent="0.25">
      <c r="A409" s="4"/>
      <c r="B409" s="3"/>
      <c r="H409" s="9"/>
      <c r="I409" s="9"/>
      <c r="J409" s="9"/>
      <c r="K409" s="9"/>
      <c r="L409" s="9"/>
    </row>
    <row r="410" spans="1:12" x14ac:dyDescent="0.25">
      <c r="A410" s="4"/>
      <c r="B410" s="3"/>
      <c r="H410" s="9"/>
      <c r="I410" s="9"/>
      <c r="J410" s="9"/>
      <c r="K410" s="9"/>
      <c r="L410" s="9"/>
    </row>
    <row r="411" spans="1:12" x14ac:dyDescent="0.25">
      <c r="A411" s="4"/>
      <c r="B411" s="3"/>
      <c r="H411" s="9"/>
      <c r="I411" s="9"/>
      <c r="J411" s="9"/>
      <c r="K411" s="9"/>
      <c r="L411" s="9"/>
    </row>
    <row r="412" spans="1:12" x14ac:dyDescent="0.25">
      <c r="A412" s="4"/>
      <c r="B412" s="3"/>
      <c r="H412" s="9"/>
      <c r="I412" s="9"/>
      <c r="J412" s="9"/>
      <c r="K412" s="9"/>
      <c r="L412" s="9"/>
    </row>
    <row r="413" spans="1:12" x14ac:dyDescent="0.25">
      <c r="A413" s="4"/>
      <c r="B413" s="3"/>
      <c r="H413" s="9"/>
      <c r="I413" s="9"/>
      <c r="J413" s="9"/>
      <c r="K413" s="9"/>
      <c r="L413" s="9"/>
    </row>
    <row r="414" spans="1:12" x14ac:dyDescent="0.25">
      <c r="A414" s="4"/>
      <c r="B414" s="3"/>
      <c r="H414" s="9"/>
      <c r="I414" s="9"/>
      <c r="J414" s="9"/>
      <c r="K414" s="9"/>
      <c r="L414" s="9"/>
    </row>
    <row r="415" spans="1:12" x14ac:dyDescent="0.25">
      <c r="A415" s="4"/>
      <c r="B415" s="3"/>
      <c r="H415" s="9"/>
      <c r="I415" s="9"/>
      <c r="J415" s="9"/>
      <c r="K415" s="9"/>
      <c r="L415" s="9"/>
    </row>
    <row r="416" spans="1:12" x14ac:dyDescent="0.25">
      <c r="A416" s="4"/>
      <c r="B416" s="3"/>
      <c r="H416" s="9"/>
      <c r="I416" s="9"/>
      <c r="J416" s="9"/>
      <c r="K416" s="9"/>
      <c r="L416" s="9"/>
    </row>
    <row r="417" spans="1:12" x14ac:dyDescent="0.25">
      <c r="A417" s="4"/>
      <c r="B417" s="3"/>
      <c r="H417" s="9"/>
      <c r="I417" s="9"/>
      <c r="J417" s="9"/>
      <c r="K417" s="9"/>
      <c r="L417" s="9"/>
    </row>
    <row r="418" spans="1:12" x14ac:dyDescent="0.25">
      <c r="A418" s="4"/>
      <c r="B418" s="3"/>
      <c r="H418" s="9"/>
      <c r="I418" s="9"/>
      <c r="J418" s="9"/>
      <c r="K418" s="9"/>
      <c r="L418" s="9"/>
    </row>
    <row r="419" spans="1:12" x14ac:dyDescent="0.25">
      <c r="A419" s="4"/>
      <c r="B419" s="3"/>
      <c r="H419" s="9"/>
      <c r="I419" s="9"/>
      <c r="J419" s="9"/>
      <c r="K419" s="9"/>
      <c r="L419" s="9"/>
    </row>
    <row r="420" spans="1:12" x14ac:dyDescent="0.25">
      <c r="A420" s="4"/>
      <c r="B420" s="3"/>
      <c r="H420" s="9"/>
      <c r="I420" s="9"/>
      <c r="J420" s="9"/>
      <c r="K420" s="9"/>
      <c r="L420" s="9"/>
    </row>
    <row r="421" spans="1:12" x14ac:dyDescent="0.25">
      <c r="A421" s="4"/>
      <c r="B421" s="3"/>
      <c r="H421" s="9"/>
      <c r="I421" s="9"/>
      <c r="J421" s="9"/>
      <c r="K421" s="9"/>
      <c r="L421" s="9"/>
    </row>
    <row r="422" spans="1:12" x14ac:dyDescent="0.25">
      <c r="A422" s="4"/>
      <c r="B422" s="3"/>
      <c r="H422" s="9"/>
      <c r="I422" s="9"/>
      <c r="J422" s="9"/>
      <c r="K422" s="9"/>
      <c r="L422" s="9"/>
    </row>
    <row r="423" spans="1:12" x14ac:dyDescent="0.25">
      <c r="A423" s="4"/>
      <c r="B423" s="3"/>
      <c r="H423" s="9"/>
      <c r="I423" s="9"/>
      <c r="J423" s="9"/>
      <c r="K423" s="9"/>
      <c r="L423" s="9"/>
    </row>
    <row r="424" spans="1:12" x14ac:dyDescent="0.25">
      <c r="A424" s="4"/>
      <c r="B424" s="3"/>
      <c r="H424" s="9"/>
      <c r="I424" s="9"/>
      <c r="J424" s="9"/>
      <c r="K424" s="9"/>
      <c r="L424" s="9"/>
    </row>
    <row r="425" spans="1:12" x14ac:dyDescent="0.25">
      <c r="A425" s="4"/>
      <c r="B425" s="3"/>
      <c r="H425" s="9"/>
      <c r="I425" s="9"/>
      <c r="J425" s="9"/>
      <c r="K425" s="9"/>
      <c r="L425" s="9"/>
    </row>
    <row r="426" spans="1:12" x14ac:dyDescent="0.25">
      <c r="A426" s="4"/>
      <c r="B426" s="3"/>
      <c r="H426" s="9"/>
      <c r="I426" s="9"/>
      <c r="J426" s="9"/>
      <c r="K426" s="9"/>
      <c r="L426" s="9"/>
    </row>
    <row r="427" spans="1:12" x14ac:dyDescent="0.25">
      <c r="A427" s="4"/>
      <c r="B427" s="3"/>
      <c r="H427" s="9"/>
      <c r="I427" s="9"/>
      <c r="J427" s="9"/>
      <c r="K427" s="9"/>
      <c r="L427" s="9"/>
    </row>
    <row r="428" spans="1:12" x14ac:dyDescent="0.25">
      <c r="A428" s="4"/>
      <c r="B428" s="3"/>
      <c r="H428" s="9"/>
      <c r="I428" s="9"/>
      <c r="J428" s="9"/>
      <c r="K428" s="9"/>
      <c r="L428" s="9"/>
    </row>
    <row r="429" spans="1:12" x14ac:dyDescent="0.25">
      <c r="A429" s="4"/>
      <c r="B429" s="3"/>
      <c r="H429" s="9"/>
      <c r="I429" s="9"/>
      <c r="J429" s="9"/>
      <c r="K429" s="9"/>
      <c r="L429" s="9"/>
    </row>
    <row r="430" spans="1:12" x14ac:dyDescent="0.25">
      <c r="A430" s="4"/>
      <c r="B430" s="3"/>
      <c r="H430" s="9"/>
      <c r="I430" s="9"/>
      <c r="J430" s="9"/>
      <c r="K430" s="9"/>
      <c r="L430" s="9"/>
    </row>
    <row r="431" spans="1:12" x14ac:dyDescent="0.25">
      <c r="A431" s="4"/>
      <c r="B431" s="3"/>
      <c r="H431" s="9"/>
      <c r="I431" s="9"/>
      <c r="J431" s="9"/>
      <c r="K431" s="9"/>
      <c r="L431" s="9"/>
    </row>
    <row r="432" spans="1:12" x14ac:dyDescent="0.25">
      <c r="A432" s="4"/>
      <c r="B432" s="3"/>
      <c r="H432" s="9"/>
      <c r="I432" s="9"/>
      <c r="J432" s="9"/>
      <c r="K432" s="9"/>
      <c r="L432" s="9"/>
    </row>
    <row r="433" spans="1:12" x14ac:dyDescent="0.25">
      <c r="A433" s="4"/>
      <c r="B433" s="3"/>
      <c r="H433" s="9"/>
      <c r="I433" s="9"/>
      <c r="J433" s="9"/>
      <c r="K433" s="9"/>
      <c r="L433" s="9"/>
    </row>
    <row r="434" spans="1:12" x14ac:dyDescent="0.25">
      <c r="A434" s="4"/>
      <c r="B434" s="3"/>
      <c r="H434" s="9"/>
      <c r="I434" s="9"/>
      <c r="J434" s="9"/>
      <c r="K434" s="9"/>
      <c r="L434" s="9"/>
    </row>
    <row r="435" spans="1:12" x14ac:dyDescent="0.25">
      <c r="A435" s="4"/>
      <c r="B435" s="3"/>
      <c r="H435" s="9"/>
      <c r="I435" s="9"/>
      <c r="J435" s="9"/>
      <c r="K435" s="9"/>
      <c r="L435" s="9"/>
    </row>
    <row r="436" spans="1:12" x14ac:dyDescent="0.25">
      <c r="A436" s="4"/>
      <c r="B436" s="3"/>
      <c r="H436" s="9"/>
      <c r="I436" s="9"/>
      <c r="J436" s="9"/>
      <c r="K436" s="9"/>
      <c r="L436" s="9"/>
    </row>
    <row r="437" spans="1:12" x14ac:dyDescent="0.25">
      <c r="A437" s="4"/>
      <c r="B437" s="3"/>
      <c r="H437" s="9"/>
      <c r="I437" s="9"/>
      <c r="J437" s="9"/>
      <c r="K437" s="9"/>
      <c r="L437" s="9"/>
    </row>
    <row r="438" spans="1:12" x14ac:dyDescent="0.25">
      <c r="A438" s="4"/>
      <c r="B438" s="3"/>
      <c r="H438" s="9"/>
      <c r="I438" s="9"/>
      <c r="J438" s="9"/>
      <c r="K438" s="9"/>
      <c r="L438" s="9"/>
    </row>
    <row r="439" spans="1:12" x14ac:dyDescent="0.25">
      <c r="A439" s="4"/>
      <c r="B439" s="3"/>
      <c r="H439" s="9"/>
      <c r="I439" s="9"/>
      <c r="J439" s="9"/>
      <c r="K439" s="9"/>
      <c r="L439" s="9"/>
    </row>
    <row r="440" spans="1:12" x14ac:dyDescent="0.25">
      <c r="A440" s="4"/>
      <c r="B440" s="3"/>
      <c r="H440" s="9"/>
      <c r="I440" s="9"/>
      <c r="J440" s="9"/>
      <c r="K440" s="9"/>
      <c r="L440" s="9"/>
    </row>
    <row r="441" spans="1:12" x14ac:dyDescent="0.25">
      <c r="A441" s="4"/>
      <c r="B441" s="3"/>
      <c r="H441" s="9"/>
      <c r="I441" s="9"/>
      <c r="J441" s="9"/>
      <c r="K441" s="9"/>
      <c r="L441" s="9"/>
    </row>
    <row r="442" spans="1:12" x14ac:dyDescent="0.25">
      <c r="A442" s="4"/>
      <c r="B442" s="3"/>
      <c r="H442" s="9"/>
      <c r="I442" s="9"/>
      <c r="J442" s="9"/>
      <c r="K442" s="9"/>
      <c r="L442" s="9"/>
    </row>
    <row r="443" spans="1:12" x14ac:dyDescent="0.25">
      <c r="A443" s="4"/>
      <c r="B443" s="3"/>
      <c r="H443" s="9"/>
      <c r="I443" s="9"/>
      <c r="J443" s="9"/>
      <c r="K443" s="9"/>
      <c r="L443" s="9"/>
    </row>
    <row r="444" spans="1:12" x14ac:dyDescent="0.25">
      <c r="A444" s="4"/>
      <c r="B444" s="3"/>
      <c r="H444" s="9"/>
      <c r="I444" s="9"/>
      <c r="J444" s="9"/>
      <c r="K444" s="9"/>
      <c r="L444" s="9"/>
    </row>
    <row r="445" spans="1:12" x14ac:dyDescent="0.25">
      <c r="A445" s="4"/>
      <c r="B445" s="3"/>
      <c r="H445" s="9"/>
      <c r="I445" s="9"/>
      <c r="J445" s="9"/>
      <c r="K445" s="9"/>
      <c r="L445" s="9"/>
    </row>
    <row r="446" spans="1:12" x14ac:dyDescent="0.25">
      <c r="A446" s="4"/>
      <c r="B446" s="3"/>
      <c r="H446" s="9"/>
      <c r="I446" s="9"/>
      <c r="J446" s="9"/>
      <c r="K446" s="9"/>
      <c r="L446" s="9"/>
    </row>
    <row r="447" spans="1:12" x14ac:dyDescent="0.25">
      <c r="A447" s="4"/>
      <c r="B447" s="3"/>
      <c r="H447" s="9"/>
      <c r="I447" s="9"/>
      <c r="J447" s="9"/>
      <c r="K447" s="9"/>
      <c r="L447" s="9"/>
    </row>
    <row r="448" spans="1:12" x14ac:dyDescent="0.25">
      <c r="A448" s="4"/>
      <c r="B448" s="3"/>
      <c r="H448" s="9"/>
      <c r="I448" s="9"/>
      <c r="J448" s="9"/>
      <c r="K448" s="9"/>
      <c r="L448" s="9"/>
    </row>
    <row r="449" spans="1:12" x14ac:dyDescent="0.25">
      <c r="A449" s="4"/>
      <c r="B449" s="3"/>
      <c r="H449" s="9"/>
      <c r="I449" s="9"/>
      <c r="J449" s="9"/>
      <c r="K449" s="9"/>
      <c r="L449" s="9"/>
    </row>
    <row r="450" spans="1:12" x14ac:dyDescent="0.25">
      <c r="A450" s="4"/>
      <c r="B450" s="3"/>
      <c r="H450" s="9"/>
      <c r="I450" s="9"/>
      <c r="J450" s="9"/>
      <c r="K450" s="9"/>
      <c r="L450" s="9"/>
    </row>
    <row r="451" spans="1:12" x14ac:dyDescent="0.25">
      <c r="A451" s="4"/>
      <c r="B451" s="3"/>
      <c r="H451" s="9"/>
      <c r="I451" s="9"/>
      <c r="J451" s="9"/>
      <c r="K451" s="9"/>
      <c r="L451" s="9"/>
    </row>
    <row r="452" spans="1:12" x14ac:dyDescent="0.25">
      <c r="A452" s="4"/>
      <c r="B452" s="3"/>
      <c r="H452" s="9"/>
      <c r="I452" s="9"/>
      <c r="J452" s="9"/>
      <c r="K452" s="9"/>
      <c r="L452" s="9"/>
    </row>
    <row r="453" spans="1:12" x14ac:dyDescent="0.25">
      <c r="A453" s="4"/>
      <c r="B453" s="3"/>
      <c r="H453" s="9"/>
      <c r="I453" s="9"/>
      <c r="J453" s="9"/>
      <c r="K453" s="9"/>
      <c r="L453" s="9"/>
    </row>
    <row r="454" spans="1:12" x14ac:dyDescent="0.25">
      <c r="A454" s="4"/>
      <c r="B454" s="3"/>
      <c r="H454" s="9"/>
      <c r="I454" s="9"/>
      <c r="J454" s="9"/>
      <c r="K454" s="9"/>
      <c r="L454" s="9"/>
    </row>
    <row r="455" spans="1:12" x14ac:dyDescent="0.25">
      <c r="A455" s="4"/>
      <c r="B455" s="3"/>
      <c r="H455" s="9"/>
      <c r="I455" s="9"/>
      <c r="J455" s="9"/>
      <c r="K455" s="9"/>
      <c r="L455" s="9"/>
    </row>
    <row r="456" spans="1:12" x14ac:dyDescent="0.25">
      <c r="A456" s="4"/>
      <c r="B456" s="3"/>
      <c r="H456" s="9"/>
      <c r="I456" s="9"/>
      <c r="J456" s="9"/>
      <c r="K456" s="9"/>
      <c r="L456" s="9"/>
    </row>
    <row r="457" spans="1:12" x14ac:dyDescent="0.25">
      <c r="A457" s="4"/>
      <c r="B457" s="3"/>
      <c r="H457" s="9"/>
      <c r="I457" s="9"/>
      <c r="J457" s="9"/>
      <c r="K457" s="9"/>
      <c r="L457" s="9"/>
    </row>
    <row r="458" spans="1:12" x14ac:dyDescent="0.25">
      <c r="A458" s="4"/>
      <c r="B458" s="3"/>
      <c r="H458" s="9"/>
      <c r="I458" s="9"/>
      <c r="J458" s="9"/>
      <c r="K458" s="9"/>
      <c r="L458" s="9"/>
    </row>
    <row r="459" spans="1:12" x14ac:dyDescent="0.25">
      <c r="A459" s="4"/>
      <c r="B459" s="3"/>
      <c r="H459" s="9"/>
      <c r="I459" s="9"/>
      <c r="J459" s="9"/>
      <c r="K459" s="9"/>
      <c r="L459" s="9"/>
    </row>
    <row r="460" spans="1:12" x14ac:dyDescent="0.25">
      <c r="A460" s="4"/>
      <c r="B460" s="3"/>
      <c r="H460" s="9"/>
      <c r="I460" s="9"/>
      <c r="J460" s="9"/>
      <c r="K460" s="9"/>
      <c r="L460" s="9"/>
    </row>
    <row r="461" spans="1:12" x14ac:dyDescent="0.25">
      <c r="A461" s="4"/>
      <c r="B461" s="3"/>
      <c r="H461" s="9"/>
      <c r="I461" s="9"/>
      <c r="J461" s="9"/>
      <c r="K461" s="9"/>
      <c r="L461" s="9"/>
    </row>
    <row r="462" spans="1:12" x14ac:dyDescent="0.25">
      <c r="A462" s="4"/>
      <c r="B462" s="3"/>
      <c r="H462" s="9"/>
      <c r="I462" s="9"/>
      <c r="J462" s="9"/>
      <c r="K462" s="9"/>
      <c r="L462" s="9"/>
    </row>
    <row r="463" spans="1:12" x14ac:dyDescent="0.25">
      <c r="A463" s="4"/>
      <c r="B463" s="3"/>
      <c r="H463" s="9"/>
      <c r="I463" s="9"/>
      <c r="J463" s="9"/>
      <c r="K463" s="9"/>
      <c r="L463" s="9"/>
    </row>
    <row r="464" spans="1:12" x14ac:dyDescent="0.25">
      <c r="A464" s="4"/>
      <c r="B464" s="3"/>
      <c r="H464" s="9"/>
      <c r="I464" s="9"/>
      <c r="J464" s="9"/>
      <c r="K464" s="9"/>
      <c r="L464" s="9"/>
    </row>
    <row r="465" spans="1:12" x14ac:dyDescent="0.25">
      <c r="A465" s="4"/>
      <c r="B465" s="3"/>
      <c r="H465" s="9"/>
      <c r="I465" s="9"/>
      <c r="J465" s="9"/>
      <c r="K465" s="9"/>
      <c r="L465" s="9"/>
    </row>
    <row r="466" spans="1:12" x14ac:dyDescent="0.25">
      <c r="A466" s="4"/>
      <c r="B466" s="3"/>
      <c r="H466" s="9"/>
      <c r="I466" s="9"/>
      <c r="J466" s="9"/>
      <c r="K466" s="9"/>
      <c r="L466" s="9"/>
    </row>
    <row r="467" spans="1:12" x14ac:dyDescent="0.25">
      <c r="A467" s="4"/>
      <c r="B467" s="3"/>
      <c r="H467" s="9"/>
      <c r="I467" s="9"/>
      <c r="J467" s="9"/>
      <c r="K467" s="9"/>
      <c r="L467" s="9"/>
    </row>
    <row r="468" spans="1:12" x14ac:dyDescent="0.25">
      <c r="A468" s="4"/>
      <c r="B468" s="3"/>
      <c r="H468" s="9"/>
      <c r="I468" s="9"/>
      <c r="J468" s="9"/>
      <c r="K468" s="9"/>
      <c r="L468" s="9"/>
    </row>
    <row r="469" spans="1:12" x14ac:dyDescent="0.25">
      <c r="A469" s="4"/>
      <c r="B469" s="3"/>
      <c r="H469" s="9"/>
      <c r="I469" s="9"/>
      <c r="J469" s="9"/>
      <c r="K469" s="9"/>
      <c r="L469" s="9"/>
    </row>
    <row r="470" spans="1:12" x14ac:dyDescent="0.25">
      <c r="A470" s="4"/>
      <c r="B470" s="3"/>
      <c r="H470" s="9"/>
      <c r="I470" s="9"/>
      <c r="J470" s="9"/>
      <c r="K470" s="9"/>
      <c r="L470" s="9"/>
    </row>
    <row r="471" spans="1:12" x14ac:dyDescent="0.25">
      <c r="A471" s="4"/>
      <c r="B471" s="3"/>
      <c r="H471" s="9"/>
      <c r="I471" s="9"/>
      <c r="J471" s="9"/>
      <c r="K471" s="9"/>
      <c r="L471" s="9"/>
    </row>
    <row r="472" spans="1:12" x14ac:dyDescent="0.25">
      <c r="A472" s="4"/>
      <c r="B472" s="3"/>
      <c r="H472" s="9"/>
      <c r="I472" s="9"/>
      <c r="J472" s="9"/>
      <c r="K472" s="9"/>
      <c r="L472" s="9"/>
    </row>
    <row r="473" spans="1:12" x14ac:dyDescent="0.25">
      <c r="A473" s="4"/>
      <c r="B473" s="3"/>
      <c r="H473" s="9"/>
      <c r="I473" s="9"/>
      <c r="J473" s="9"/>
      <c r="K473" s="9"/>
      <c r="L473" s="9"/>
    </row>
    <row r="474" spans="1:12" x14ac:dyDescent="0.25">
      <c r="A474" s="4"/>
      <c r="B474" s="3"/>
      <c r="H474" s="9"/>
      <c r="I474" s="9"/>
      <c r="J474" s="9"/>
      <c r="K474" s="9"/>
      <c r="L474" s="9"/>
    </row>
    <row r="475" spans="1:12" x14ac:dyDescent="0.25">
      <c r="A475" s="4"/>
      <c r="B475" s="3"/>
      <c r="H475" s="9"/>
      <c r="I475" s="9"/>
      <c r="J475" s="9"/>
      <c r="K475" s="9"/>
      <c r="L475" s="9"/>
    </row>
    <row r="476" spans="1:12" x14ac:dyDescent="0.25">
      <c r="A476" s="4"/>
      <c r="B476" s="3"/>
      <c r="H476" s="9"/>
      <c r="I476" s="9"/>
      <c r="J476" s="9"/>
      <c r="K476" s="9"/>
      <c r="L476" s="9"/>
    </row>
    <row r="477" spans="1:12" x14ac:dyDescent="0.25">
      <c r="A477" s="4"/>
      <c r="B477" s="3"/>
      <c r="H477" s="9"/>
      <c r="I477" s="9"/>
      <c r="J477" s="9"/>
      <c r="K477" s="9"/>
      <c r="L477" s="9"/>
    </row>
    <row r="478" spans="1:12" x14ac:dyDescent="0.25">
      <c r="A478" s="4"/>
      <c r="B478" s="3"/>
      <c r="H478" s="9"/>
      <c r="I478" s="9"/>
      <c r="J478" s="9"/>
      <c r="K478" s="9"/>
      <c r="L478" s="9"/>
    </row>
    <row r="479" spans="1:12" x14ac:dyDescent="0.25">
      <c r="A479" s="4"/>
      <c r="B479" s="3"/>
      <c r="H479" s="9"/>
      <c r="I479" s="9"/>
      <c r="J479" s="9"/>
      <c r="K479" s="9"/>
      <c r="L479" s="9"/>
    </row>
    <row r="480" spans="1:12" x14ac:dyDescent="0.25">
      <c r="A480" s="4"/>
      <c r="B480" s="3"/>
      <c r="H480" s="9"/>
      <c r="I480" s="9"/>
      <c r="J480" s="9"/>
      <c r="K480" s="9"/>
      <c r="L480" s="9"/>
    </row>
    <row r="481" spans="1:12" x14ac:dyDescent="0.25">
      <c r="A481" s="4"/>
      <c r="B481" s="3"/>
      <c r="H481" s="9"/>
      <c r="I481" s="9"/>
      <c r="J481" s="9"/>
      <c r="K481" s="9"/>
      <c r="L481" s="9"/>
    </row>
    <row r="482" spans="1:12" x14ac:dyDescent="0.25">
      <c r="A482" s="4"/>
      <c r="B482" s="3"/>
      <c r="H482" s="9"/>
      <c r="I482" s="9"/>
      <c r="J482" s="9"/>
      <c r="K482" s="9"/>
      <c r="L482" s="9"/>
    </row>
    <row r="483" spans="1:12" x14ac:dyDescent="0.25">
      <c r="A483" s="4"/>
      <c r="B483" s="3"/>
      <c r="H483" s="9"/>
      <c r="I483" s="9"/>
      <c r="J483" s="9"/>
      <c r="K483" s="9"/>
      <c r="L483" s="9"/>
    </row>
    <row r="484" spans="1:12" x14ac:dyDescent="0.25">
      <c r="A484" s="4"/>
      <c r="B484" s="3"/>
      <c r="H484" s="9"/>
      <c r="I484" s="9"/>
      <c r="J484" s="9"/>
      <c r="K484" s="9"/>
      <c r="L484" s="9"/>
    </row>
    <row r="485" spans="1:12" x14ac:dyDescent="0.25">
      <c r="A485" s="4"/>
      <c r="B485" s="3"/>
      <c r="H485" s="9"/>
      <c r="I485" s="9"/>
      <c r="J485" s="9"/>
      <c r="K485" s="9"/>
      <c r="L485" s="9"/>
    </row>
    <row r="486" spans="1:12" x14ac:dyDescent="0.25">
      <c r="A486" s="4"/>
      <c r="B486" s="3"/>
      <c r="H486" s="9"/>
      <c r="I486" s="9"/>
      <c r="J486" s="9"/>
      <c r="K486" s="9"/>
      <c r="L486" s="9"/>
    </row>
    <row r="487" spans="1:12" x14ac:dyDescent="0.25">
      <c r="A487" s="4"/>
      <c r="B487" s="3"/>
      <c r="H487" s="9"/>
      <c r="I487" s="9"/>
      <c r="J487" s="9"/>
      <c r="K487" s="9"/>
      <c r="L487" s="9"/>
    </row>
    <row r="488" spans="1:12" x14ac:dyDescent="0.25">
      <c r="A488" s="4"/>
      <c r="B488" s="3"/>
      <c r="H488" s="9"/>
      <c r="I488" s="9"/>
      <c r="J488" s="9"/>
      <c r="K488" s="9"/>
      <c r="L488" s="9"/>
    </row>
    <row r="489" spans="1:12" x14ac:dyDescent="0.25">
      <c r="A489" s="4"/>
      <c r="B489" s="3"/>
      <c r="H489" s="9"/>
      <c r="I489" s="9"/>
      <c r="J489" s="9"/>
      <c r="K489" s="9"/>
      <c r="L489" s="9"/>
    </row>
    <row r="490" spans="1:12" x14ac:dyDescent="0.25">
      <c r="A490" s="4"/>
      <c r="B490" s="3"/>
      <c r="H490" s="9"/>
      <c r="I490" s="9"/>
      <c r="J490" s="9"/>
      <c r="K490" s="9"/>
      <c r="L490" s="9"/>
    </row>
    <row r="491" spans="1:12" x14ac:dyDescent="0.25">
      <c r="A491" s="4"/>
      <c r="B491" s="3"/>
      <c r="H491" s="9"/>
      <c r="I491" s="9"/>
      <c r="J491" s="9"/>
      <c r="K491" s="9"/>
      <c r="L491" s="9"/>
    </row>
    <row r="492" spans="1:12" x14ac:dyDescent="0.25">
      <c r="A492" s="4"/>
      <c r="B492" s="3"/>
      <c r="H492" s="9"/>
      <c r="I492" s="9"/>
      <c r="J492" s="9"/>
      <c r="K492" s="9"/>
      <c r="L492" s="9"/>
    </row>
    <row r="493" spans="1:12" x14ac:dyDescent="0.25">
      <c r="A493" s="4"/>
      <c r="B493" s="3"/>
      <c r="H493" s="9"/>
      <c r="I493" s="9"/>
      <c r="J493" s="9"/>
      <c r="K493" s="9"/>
      <c r="L493" s="9"/>
    </row>
    <row r="494" spans="1:12" x14ac:dyDescent="0.25">
      <c r="A494" s="4"/>
      <c r="B494" s="3"/>
      <c r="H494" s="9"/>
      <c r="I494" s="9"/>
      <c r="J494" s="9"/>
      <c r="K494" s="9"/>
      <c r="L494" s="9"/>
    </row>
    <row r="495" spans="1:12" x14ac:dyDescent="0.25">
      <c r="A495" s="4"/>
      <c r="B495" s="3"/>
      <c r="H495" s="9"/>
      <c r="I495" s="9"/>
      <c r="J495" s="9"/>
      <c r="K495" s="9"/>
      <c r="L495" s="9"/>
    </row>
    <row r="496" spans="1:12" x14ac:dyDescent="0.25">
      <c r="A496" s="4"/>
      <c r="B496" s="3"/>
      <c r="H496" s="9"/>
      <c r="I496" s="9"/>
      <c r="J496" s="9"/>
      <c r="K496" s="9"/>
      <c r="L496" s="9"/>
    </row>
    <row r="497" spans="1:12" x14ac:dyDescent="0.25">
      <c r="A497" s="4"/>
      <c r="B497" s="3"/>
      <c r="H497" s="9"/>
      <c r="I497" s="9"/>
      <c r="J497" s="9"/>
      <c r="K497" s="9"/>
      <c r="L497" s="9"/>
    </row>
    <row r="498" spans="1:12" x14ac:dyDescent="0.25">
      <c r="A498" s="4"/>
      <c r="B498" s="3"/>
      <c r="H498" s="9"/>
      <c r="I498" s="9"/>
      <c r="J498" s="9"/>
      <c r="K498" s="9"/>
      <c r="L498" s="9"/>
    </row>
    <row r="499" spans="1:12" x14ac:dyDescent="0.25">
      <c r="A499" s="4"/>
      <c r="B499" s="3"/>
      <c r="H499" s="9"/>
      <c r="I499" s="9"/>
      <c r="J499" s="9"/>
      <c r="K499" s="9"/>
      <c r="L499" s="9"/>
    </row>
    <row r="500" spans="1:12" x14ac:dyDescent="0.25">
      <c r="A500" s="4"/>
      <c r="B500" s="3"/>
      <c r="H500" s="9"/>
      <c r="I500" s="9"/>
      <c r="J500" s="9"/>
      <c r="K500" s="9"/>
      <c r="L500" s="9"/>
    </row>
    <row r="501" spans="1:12" x14ac:dyDescent="0.25">
      <c r="A501" s="4"/>
      <c r="B501" s="3"/>
      <c r="H501" s="9"/>
      <c r="I501" s="9"/>
      <c r="J501" s="9"/>
      <c r="K501" s="9"/>
      <c r="L501" s="9"/>
    </row>
    <row r="502" spans="1:12" x14ac:dyDescent="0.25">
      <c r="A502" s="4"/>
      <c r="B502" s="3"/>
      <c r="H502" s="9"/>
      <c r="I502" s="9"/>
      <c r="J502" s="9"/>
      <c r="K502" s="9"/>
      <c r="L502" s="9"/>
    </row>
    <row r="503" spans="1:12" x14ac:dyDescent="0.25">
      <c r="A503" s="4"/>
      <c r="B503" s="3"/>
      <c r="H503" s="9"/>
      <c r="I503" s="9"/>
      <c r="J503" s="9"/>
      <c r="K503" s="9"/>
      <c r="L503" s="9"/>
    </row>
    <row r="504" spans="1:12" x14ac:dyDescent="0.25">
      <c r="A504" s="4"/>
      <c r="B504" s="3"/>
      <c r="H504" s="9"/>
      <c r="I504" s="9"/>
      <c r="J504" s="9"/>
      <c r="K504" s="9"/>
      <c r="L504" s="9"/>
    </row>
    <row r="505" spans="1:12" x14ac:dyDescent="0.25">
      <c r="A505" s="4"/>
      <c r="B505" s="3"/>
      <c r="H505" s="9"/>
      <c r="I505" s="9"/>
      <c r="J505" s="9"/>
      <c r="K505" s="9"/>
      <c r="L505" s="9"/>
    </row>
    <row r="506" spans="1:12" x14ac:dyDescent="0.25">
      <c r="A506" s="4"/>
      <c r="B506" s="3"/>
      <c r="H506" s="9"/>
      <c r="I506" s="9"/>
      <c r="J506" s="9"/>
      <c r="K506" s="9"/>
      <c r="L506" s="9"/>
    </row>
    <row r="507" spans="1:12" x14ac:dyDescent="0.25">
      <c r="A507" s="4"/>
      <c r="B507" s="3"/>
      <c r="H507" s="9"/>
      <c r="I507" s="9"/>
      <c r="J507" s="9"/>
      <c r="K507" s="9"/>
      <c r="L507" s="9"/>
    </row>
    <row r="508" spans="1:12" x14ac:dyDescent="0.25">
      <c r="A508" s="4"/>
      <c r="B508" s="3"/>
      <c r="H508" s="9"/>
      <c r="I508" s="9"/>
      <c r="J508" s="9"/>
      <c r="K508" s="9"/>
      <c r="L508" s="9"/>
    </row>
    <row r="509" spans="1:12" x14ac:dyDescent="0.25">
      <c r="A509" s="4"/>
      <c r="B509" s="3"/>
      <c r="H509" s="9"/>
      <c r="I509" s="9"/>
      <c r="J509" s="9"/>
      <c r="K509" s="9"/>
      <c r="L509" s="9"/>
    </row>
    <row r="510" spans="1:12" x14ac:dyDescent="0.25">
      <c r="A510" s="4"/>
      <c r="B510" s="3"/>
      <c r="H510" s="9"/>
      <c r="I510" s="9"/>
      <c r="J510" s="9"/>
      <c r="K510" s="9"/>
      <c r="L510" s="9"/>
    </row>
    <row r="511" spans="1:12" x14ac:dyDescent="0.25">
      <c r="A511" s="4"/>
      <c r="B511" s="3"/>
      <c r="H511" s="9"/>
      <c r="I511" s="9"/>
      <c r="J511" s="9"/>
      <c r="K511" s="9"/>
      <c r="L511" s="9"/>
    </row>
    <row r="512" spans="1:12" x14ac:dyDescent="0.25">
      <c r="A512" s="4"/>
      <c r="B512" s="3"/>
      <c r="H512" s="9"/>
      <c r="I512" s="9"/>
      <c r="J512" s="9"/>
      <c r="K512" s="9"/>
      <c r="L512" s="9"/>
    </row>
    <row r="513" spans="1:12" x14ac:dyDescent="0.25">
      <c r="A513" s="4"/>
      <c r="B513" s="3"/>
      <c r="H513" s="9"/>
      <c r="I513" s="9"/>
      <c r="J513" s="9"/>
      <c r="K513" s="9"/>
      <c r="L513" s="9"/>
    </row>
    <row r="514" spans="1:12" x14ac:dyDescent="0.25">
      <c r="A514" s="4"/>
      <c r="B514" s="3"/>
      <c r="H514" s="9"/>
      <c r="I514" s="9"/>
      <c r="J514" s="9"/>
      <c r="K514" s="9"/>
      <c r="L514" s="9"/>
    </row>
    <row r="515" spans="1:12" x14ac:dyDescent="0.25">
      <c r="A515" s="4"/>
      <c r="B515" s="3"/>
      <c r="H515" s="9"/>
      <c r="I515" s="9"/>
      <c r="J515" s="9"/>
      <c r="K515" s="9"/>
      <c r="L515" s="9"/>
    </row>
    <row r="516" spans="1:12" x14ac:dyDescent="0.25">
      <c r="A516" s="4"/>
      <c r="B516" s="3"/>
      <c r="H516" s="9"/>
      <c r="I516" s="9"/>
      <c r="J516" s="9"/>
      <c r="K516" s="9"/>
      <c r="L516" s="9"/>
    </row>
    <row r="517" spans="1:12" x14ac:dyDescent="0.25">
      <c r="A517" s="4"/>
      <c r="B517" s="3"/>
      <c r="H517" s="9"/>
      <c r="I517" s="9"/>
      <c r="J517" s="9"/>
      <c r="K517" s="9"/>
      <c r="L517" s="9"/>
    </row>
    <row r="518" spans="1:12" x14ac:dyDescent="0.25">
      <c r="A518" s="4"/>
      <c r="B518" s="3"/>
      <c r="H518" s="9"/>
      <c r="I518" s="9"/>
      <c r="J518" s="9"/>
      <c r="K518" s="9"/>
      <c r="L518" s="9"/>
    </row>
    <row r="519" spans="1:12" x14ac:dyDescent="0.25">
      <c r="A519" s="4"/>
      <c r="B519" s="3"/>
      <c r="H519" s="9"/>
      <c r="I519" s="9"/>
      <c r="J519" s="9"/>
      <c r="K519" s="9"/>
      <c r="L519" s="9"/>
    </row>
    <row r="520" spans="1:12" x14ac:dyDescent="0.25">
      <c r="A520" s="4"/>
      <c r="B520" s="3"/>
      <c r="H520" s="9"/>
      <c r="I520" s="9"/>
      <c r="J520" s="9"/>
      <c r="K520" s="9"/>
      <c r="L520" s="9"/>
    </row>
    <row r="521" spans="1:12" x14ac:dyDescent="0.25">
      <c r="A521" s="4"/>
      <c r="B521" s="3"/>
      <c r="H521" s="9"/>
      <c r="I521" s="9"/>
      <c r="J521" s="9"/>
      <c r="K521" s="9"/>
      <c r="L521" s="9"/>
    </row>
    <row r="522" spans="1:12" x14ac:dyDescent="0.25">
      <c r="A522" s="4"/>
      <c r="B522" s="3"/>
      <c r="H522" s="9"/>
      <c r="I522" s="9"/>
      <c r="J522" s="9"/>
      <c r="K522" s="9"/>
      <c r="L522" s="9"/>
    </row>
    <row r="523" spans="1:12" x14ac:dyDescent="0.25">
      <c r="A523" s="4"/>
      <c r="B523" s="3"/>
      <c r="H523" s="9"/>
      <c r="I523" s="9"/>
      <c r="J523" s="9"/>
      <c r="K523" s="9"/>
      <c r="L523" s="9"/>
    </row>
    <row r="524" spans="1:12" x14ac:dyDescent="0.25">
      <c r="A524" s="4"/>
      <c r="B524" s="3"/>
      <c r="H524" s="9"/>
      <c r="I524" s="9"/>
      <c r="J524" s="9"/>
      <c r="K524" s="9"/>
      <c r="L524" s="9"/>
    </row>
    <row r="525" spans="1:12" x14ac:dyDescent="0.25">
      <c r="A525" s="4"/>
      <c r="B525" s="3"/>
      <c r="H525" s="9"/>
      <c r="I525" s="9"/>
      <c r="J525" s="9"/>
      <c r="K525" s="9"/>
      <c r="L525" s="9"/>
    </row>
    <row r="526" spans="1:12" x14ac:dyDescent="0.25">
      <c r="A526" s="4"/>
      <c r="B526" s="3"/>
      <c r="H526" s="9"/>
      <c r="I526" s="9"/>
      <c r="J526" s="9"/>
      <c r="K526" s="9"/>
      <c r="L526" s="9"/>
    </row>
    <row r="527" spans="1:12" x14ac:dyDescent="0.25">
      <c r="A527" s="4"/>
      <c r="B527" s="3"/>
      <c r="H527" s="9"/>
      <c r="I527" s="9"/>
      <c r="J527" s="9"/>
      <c r="K527" s="9"/>
      <c r="L527" s="9"/>
    </row>
    <row r="528" spans="1:12" x14ac:dyDescent="0.25">
      <c r="A528" s="4"/>
      <c r="B528" s="3"/>
      <c r="H528" s="9"/>
      <c r="I528" s="9"/>
      <c r="J528" s="9"/>
      <c r="K528" s="9"/>
      <c r="L528" s="9"/>
    </row>
    <row r="529" spans="1:12" x14ac:dyDescent="0.25">
      <c r="A529" s="4"/>
      <c r="B529" s="3"/>
      <c r="H529" s="9"/>
      <c r="I529" s="9"/>
      <c r="J529" s="9"/>
      <c r="K529" s="9"/>
      <c r="L529" s="9"/>
    </row>
    <row r="530" spans="1:12" x14ac:dyDescent="0.25">
      <c r="A530" s="4"/>
      <c r="B530" s="3"/>
      <c r="H530" s="9"/>
      <c r="I530" s="9"/>
      <c r="J530" s="9"/>
      <c r="K530" s="9"/>
      <c r="L530" s="9"/>
    </row>
    <row r="531" spans="1:12" x14ac:dyDescent="0.25">
      <c r="A531" s="4"/>
      <c r="B531" s="3"/>
      <c r="H531" s="9"/>
      <c r="I531" s="9"/>
      <c r="J531" s="9"/>
      <c r="K531" s="9"/>
      <c r="L531" s="9"/>
    </row>
    <row r="532" spans="1:12" x14ac:dyDescent="0.25">
      <c r="A532" s="4"/>
      <c r="B532" s="3"/>
      <c r="H532" s="9"/>
      <c r="I532" s="9"/>
      <c r="J532" s="9"/>
      <c r="K532" s="9"/>
      <c r="L532" s="9"/>
    </row>
    <row r="533" spans="1:12" x14ac:dyDescent="0.25">
      <c r="A533" s="4"/>
      <c r="B533" s="3"/>
      <c r="H533" s="9"/>
      <c r="I533" s="9"/>
      <c r="J533" s="9"/>
      <c r="K533" s="9"/>
      <c r="L533" s="9"/>
    </row>
    <row r="534" spans="1:12" x14ac:dyDescent="0.25">
      <c r="A534" s="4"/>
      <c r="B534" s="3"/>
      <c r="H534" s="9"/>
      <c r="I534" s="9"/>
      <c r="J534" s="9"/>
      <c r="K534" s="9"/>
      <c r="L534" s="9"/>
    </row>
    <row r="535" spans="1:12" x14ac:dyDescent="0.25">
      <c r="A535" s="4"/>
      <c r="B535" s="3"/>
      <c r="H535" s="9"/>
      <c r="I535" s="9"/>
      <c r="J535" s="9"/>
      <c r="K535" s="9"/>
      <c r="L535" s="9"/>
    </row>
    <row r="536" spans="1:12" x14ac:dyDescent="0.25">
      <c r="A536" s="4"/>
      <c r="B536" s="3"/>
      <c r="H536" s="9"/>
      <c r="I536" s="9"/>
      <c r="J536" s="9"/>
      <c r="K536" s="9"/>
      <c r="L536" s="9"/>
    </row>
    <row r="537" spans="1:12" x14ac:dyDescent="0.25">
      <c r="A537" s="4"/>
      <c r="B537" s="3"/>
      <c r="H537" s="9"/>
      <c r="I537" s="9"/>
      <c r="J537" s="9"/>
      <c r="K537" s="9"/>
      <c r="L537" s="9"/>
    </row>
    <row r="538" spans="1:12" x14ac:dyDescent="0.25">
      <c r="A538" s="4"/>
      <c r="B538" s="3"/>
      <c r="H538" s="9"/>
      <c r="I538" s="9"/>
      <c r="J538" s="9"/>
      <c r="K538" s="9"/>
      <c r="L538" s="9"/>
    </row>
    <row r="539" spans="1:12" x14ac:dyDescent="0.25">
      <c r="A539" s="4"/>
      <c r="B539" s="3"/>
      <c r="H539" s="9"/>
      <c r="I539" s="9"/>
      <c r="J539" s="9"/>
      <c r="K539" s="9"/>
      <c r="L539" s="9"/>
    </row>
    <row r="540" spans="1:12" x14ac:dyDescent="0.25">
      <c r="A540" s="4"/>
      <c r="B540" s="3"/>
      <c r="H540" s="9"/>
      <c r="I540" s="9"/>
      <c r="J540" s="9"/>
      <c r="K540" s="9"/>
      <c r="L540" s="9"/>
    </row>
    <row r="541" spans="1:12" x14ac:dyDescent="0.25">
      <c r="A541" s="4"/>
      <c r="B541" s="3"/>
      <c r="H541" s="9"/>
      <c r="I541" s="9"/>
      <c r="J541" s="9"/>
      <c r="K541" s="9"/>
      <c r="L541" s="9"/>
    </row>
    <row r="542" spans="1:12" x14ac:dyDescent="0.25">
      <c r="A542" s="4"/>
      <c r="B542" s="3"/>
      <c r="H542" s="9"/>
      <c r="I542" s="9"/>
      <c r="J542" s="9"/>
      <c r="K542" s="9"/>
      <c r="L542" s="9"/>
    </row>
    <row r="543" spans="1:12" x14ac:dyDescent="0.25">
      <c r="A543" s="4"/>
      <c r="B543" s="3"/>
      <c r="H543" s="9"/>
      <c r="I543" s="9"/>
      <c r="J543" s="9"/>
      <c r="K543" s="9"/>
      <c r="L543" s="9"/>
    </row>
    <row r="544" spans="1:12" x14ac:dyDescent="0.25">
      <c r="A544" s="4"/>
      <c r="B544" s="3"/>
      <c r="H544" s="9"/>
      <c r="I544" s="9"/>
      <c r="J544" s="9"/>
      <c r="K544" s="9"/>
      <c r="L544" s="9"/>
    </row>
    <row r="545" spans="1:12" x14ac:dyDescent="0.25">
      <c r="A545" s="4"/>
      <c r="B545" s="3"/>
      <c r="H545" s="9"/>
      <c r="I545" s="9"/>
      <c r="J545" s="9"/>
      <c r="K545" s="9"/>
      <c r="L545" s="9"/>
    </row>
    <row r="546" spans="1:12" x14ac:dyDescent="0.25">
      <c r="A546" s="4"/>
      <c r="B546" s="3"/>
      <c r="H546" s="9"/>
      <c r="I546" s="9"/>
      <c r="J546" s="9"/>
      <c r="K546" s="9"/>
      <c r="L546" s="9"/>
    </row>
    <row r="547" spans="1:12" x14ac:dyDescent="0.25">
      <c r="A547" s="4"/>
      <c r="B547" s="3"/>
      <c r="H547" s="9"/>
      <c r="I547" s="9"/>
      <c r="J547" s="9"/>
      <c r="K547" s="9"/>
      <c r="L547" s="9"/>
    </row>
    <row r="548" spans="1:12" x14ac:dyDescent="0.25">
      <c r="A548" s="4"/>
      <c r="B548" s="3"/>
      <c r="H548" s="9"/>
      <c r="I548" s="9"/>
      <c r="J548" s="9"/>
      <c r="K548" s="9"/>
      <c r="L548" s="9"/>
    </row>
    <row r="549" spans="1:12" x14ac:dyDescent="0.25">
      <c r="A549" s="4"/>
      <c r="B549" s="3"/>
      <c r="H549" s="9"/>
      <c r="I549" s="9"/>
      <c r="J549" s="9"/>
      <c r="K549" s="9"/>
      <c r="L549" s="9"/>
    </row>
    <row r="550" spans="1:12" x14ac:dyDescent="0.25">
      <c r="A550" s="4"/>
      <c r="B550" s="3"/>
      <c r="H550" s="9"/>
      <c r="I550" s="9"/>
      <c r="J550" s="9"/>
      <c r="K550" s="9"/>
      <c r="L550" s="9"/>
    </row>
    <row r="551" spans="1:12" x14ac:dyDescent="0.25">
      <c r="A551" s="4"/>
      <c r="B551" s="3"/>
      <c r="H551" s="9"/>
      <c r="I551" s="9"/>
      <c r="J551" s="9"/>
      <c r="K551" s="9"/>
      <c r="L551" s="9"/>
    </row>
    <row r="552" spans="1:12" x14ac:dyDescent="0.25">
      <c r="A552" s="4"/>
      <c r="B552" s="3"/>
      <c r="H552" s="9"/>
      <c r="I552" s="9"/>
      <c r="J552" s="9"/>
      <c r="K552" s="9"/>
      <c r="L552" s="9"/>
    </row>
    <row r="553" spans="1:12" x14ac:dyDescent="0.25">
      <c r="A553" s="4"/>
      <c r="B553" s="3"/>
      <c r="H553" s="9"/>
      <c r="I553" s="9"/>
      <c r="J553" s="9"/>
      <c r="K553" s="9"/>
      <c r="L553" s="9"/>
    </row>
    <row r="554" spans="1:12" x14ac:dyDescent="0.25">
      <c r="A554" s="4"/>
      <c r="B554" s="3"/>
      <c r="H554" s="9"/>
      <c r="I554" s="9"/>
      <c r="J554" s="9"/>
      <c r="K554" s="9"/>
      <c r="L554" s="9"/>
    </row>
    <row r="555" spans="1:12" x14ac:dyDescent="0.25">
      <c r="A555" s="4"/>
      <c r="B555" s="3"/>
      <c r="H555" s="9"/>
      <c r="I555" s="9"/>
      <c r="J555" s="9"/>
      <c r="K555" s="9"/>
      <c r="L555" s="9"/>
    </row>
    <row r="556" spans="1:12" x14ac:dyDescent="0.25">
      <c r="A556" s="4"/>
      <c r="B556" s="3"/>
      <c r="H556" s="9"/>
      <c r="I556" s="9"/>
      <c r="J556" s="9"/>
      <c r="K556" s="9"/>
      <c r="L556" s="9"/>
    </row>
    <row r="557" spans="1:12" x14ac:dyDescent="0.25">
      <c r="A557" s="4"/>
      <c r="B557" s="3"/>
      <c r="H557" s="9"/>
      <c r="I557" s="9"/>
      <c r="J557" s="9"/>
      <c r="K557" s="9"/>
      <c r="L557" s="9"/>
    </row>
    <row r="558" spans="1:12" x14ac:dyDescent="0.25">
      <c r="A558" s="4"/>
      <c r="B558" s="3"/>
      <c r="H558" s="9"/>
      <c r="I558" s="9"/>
      <c r="J558" s="9"/>
      <c r="K558" s="9"/>
      <c r="L558" s="9"/>
    </row>
    <row r="559" spans="1:12" x14ac:dyDescent="0.25">
      <c r="A559" s="4"/>
      <c r="B559" s="3"/>
      <c r="H559" s="9"/>
      <c r="I559" s="9"/>
      <c r="J559" s="9"/>
      <c r="K559" s="9"/>
      <c r="L559" s="9"/>
    </row>
    <row r="560" spans="1:12" x14ac:dyDescent="0.25">
      <c r="A560" s="4"/>
      <c r="B560" s="3"/>
      <c r="H560" s="9"/>
      <c r="I560" s="9"/>
      <c r="J560" s="9"/>
      <c r="K560" s="9"/>
      <c r="L560" s="9"/>
    </row>
    <row r="561" spans="1:12" x14ac:dyDescent="0.25">
      <c r="A561" s="4"/>
      <c r="B561" s="3"/>
      <c r="H561" s="9"/>
      <c r="I561" s="9"/>
      <c r="J561" s="9"/>
      <c r="K561" s="9"/>
      <c r="L561" s="9"/>
    </row>
    <row r="562" spans="1:12" x14ac:dyDescent="0.25">
      <c r="A562" s="4"/>
      <c r="B562" s="3"/>
      <c r="H562" s="9"/>
      <c r="I562" s="9"/>
      <c r="J562" s="9"/>
      <c r="K562" s="9"/>
      <c r="L562" s="9"/>
    </row>
    <row r="563" spans="1:12" x14ac:dyDescent="0.25">
      <c r="A563" s="4"/>
      <c r="B563" s="3"/>
      <c r="H563" s="9"/>
      <c r="I563" s="9"/>
      <c r="J563" s="9"/>
      <c r="K563" s="9"/>
      <c r="L563" s="9"/>
    </row>
    <row r="564" spans="1:12" x14ac:dyDescent="0.25">
      <c r="A564" s="4"/>
      <c r="B564" s="3"/>
      <c r="H564" s="9"/>
      <c r="I564" s="9"/>
      <c r="J564" s="9"/>
      <c r="K564" s="9"/>
      <c r="L564" s="9"/>
    </row>
    <row r="565" spans="1:12" x14ac:dyDescent="0.25">
      <c r="A565" s="4"/>
      <c r="B565" s="3"/>
      <c r="H565" s="9"/>
      <c r="I565" s="9"/>
      <c r="J565" s="9"/>
      <c r="K565" s="9"/>
      <c r="L565" s="9"/>
    </row>
    <row r="566" spans="1:12" x14ac:dyDescent="0.25">
      <c r="A566" s="4"/>
      <c r="B566" s="3"/>
      <c r="H566" s="9"/>
      <c r="I566" s="9"/>
      <c r="J566" s="9"/>
      <c r="K566" s="9"/>
      <c r="L566" s="9"/>
    </row>
    <row r="567" spans="1:12" x14ac:dyDescent="0.25">
      <c r="A567" s="4"/>
      <c r="B567" s="3"/>
      <c r="H567" s="9"/>
      <c r="I567" s="9"/>
      <c r="J567" s="9"/>
      <c r="K567" s="9"/>
      <c r="L567" s="9"/>
    </row>
    <row r="568" spans="1:12" x14ac:dyDescent="0.25">
      <c r="A568" s="4"/>
      <c r="B568" s="3"/>
      <c r="H568" s="9"/>
      <c r="I568" s="9"/>
      <c r="J568" s="9"/>
      <c r="K568" s="9"/>
      <c r="L568" s="9"/>
    </row>
    <row r="569" spans="1:12" x14ac:dyDescent="0.25">
      <c r="A569" s="4"/>
      <c r="B569" s="3"/>
      <c r="H569" s="9"/>
      <c r="I569" s="9"/>
      <c r="J569" s="9"/>
      <c r="K569" s="9"/>
      <c r="L569" s="9"/>
    </row>
    <row r="570" spans="1:12" x14ac:dyDescent="0.25">
      <c r="A570" s="4"/>
      <c r="B570" s="3"/>
      <c r="H570" s="9"/>
      <c r="I570" s="9"/>
      <c r="J570" s="9"/>
      <c r="K570" s="9"/>
      <c r="L570" s="9"/>
    </row>
    <row r="571" spans="1:12" x14ac:dyDescent="0.25">
      <c r="A571" s="4"/>
      <c r="B571" s="3"/>
      <c r="H571" s="9"/>
      <c r="I571" s="9"/>
      <c r="J571" s="9"/>
      <c r="K571" s="9"/>
      <c r="L571" s="9"/>
    </row>
    <row r="572" spans="1:12" x14ac:dyDescent="0.25">
      <c r="A572" s="4"/>
      <c r="B572" s="3"/>
      <c r="H572" s="9"/>
      <c r="I572" s="9"/>
      <c r="J572" s="9"/>
      <c r="K572" s="9"/>
      <c r="L572" s="9"/>
    </row>
    <row r="573" spans="1:12" x14ac:dyDescent="0.25">
      <c r="A573" s="4"/>
      <c r="B573" s="3"/>
      <c r="H573" s="9"/>
      <c r="I573" s="9"/>
      <c r="J573" s="9"/>
      <c r="K573" s="9"/>
      <c r="L573" s="9"/>
    </row>
    <row r="574" spans="1:12" x14ac:dyDescent="0.25">
      <c r="A574" s="4"/>
      <c r="B574" s="3"/>
      <c r="H574" s="9"/>
      <c r="I574" s="9"/>
      <c r="J574" s="9"/>
      <c r="K574" s="9"/>
      <c r="L574" s="9"/>
    </row>
    <row r="575" spans="1:12" x14ac:dyDescent="0.25">
      <c r="A575" s="4"/>
      <c r="B575" s="3"/>
      <c r="H575" s="9"/>
      <c r="I575" s="9"/>
      <c r="J575" s="9"/>
      <c r="K575" s="9"/>
      <c r="L575" s="9"/>
    </row>
    <row r="576" spans="1:12" x14ac:dyDescent="0.25">
      <c r="A576" s="4"/>
      <c r="B576" s="3"/>
      <c r="H576" s="9"/>
      <c r="I576" s="9"/>
      <c r="J576" s="9"/>
      <c r="K576" s="9"/>
      <c r="L576" s="9"/>
    </row>
    <row r="577" spans="1:12" x14ac:dyDescent="0.25">
      <c r="A577" s="4"/>
      <c r="B577" s="3"/>
      <c r="H577" s="9"/>
      <c r="I577" s="9"/>
      <c r="J577" s="9"/>
      <c r="K577" s="9"/>
      <c r="L577" s="9"/>
    </row>
    <row r="578" spans="1:12" x14ac:dyDescent="0.25">
      <c r="A578" s="4"/>
      <c r="B578" s="3"/>
      <c r="H578" s="9"/>
      <c r="I578" s="9"/>
      <c r="J578" s="9"/>
      <c r="K578" s="9"/>
      <c r="L578" s="9"/>
    </row>
    <row r="579" spans="1:12" x14ac:dyDescent="0.25">
      <c r="A579" s="4"/>
      <c r="B579" s="3"/>
      <c r="H579" s="9"/>
      <c r="I579" s="9"/>
      <c r="J579" s="9"/>
      <c r="K579" s="9"/>
      <c r="L579" s="9"/>
    </row>
    <row r="580" spans="1:12" x14ac:dyDescent="0.25">
      <c r="A580" s="4"/>
      <c r="B580" s="3"/>
      <c r="H580" s="9"/>
      <c r="I580" s="9"/>
      <c r="J580" s="9"/>
      <c r="K580" s="9"/>
      <c r="L580" s="9"/>
    </row>
    <row r="581" spans="1:12" x14ac:dyDescent="0.25">
      <c r="A581" s="4"/>
      <c r="B581" s="3"/>
      <c r="H581" s="9"/>
      <c r="I581" s="9"/>
      <c r="J581" s="9"/>
      <c r="K581" s="9"/>
      <c r="L581" s="9"/>
    </row>
    <row r="582" spans="1:12" x14ac:dyDescent="0.25">
      <c r="A582" s="4"/>
      <c r="B582" s="3"/>
      <c r="H582" s="9"/>
      <c r="I582" s="9"/>
      <c r="J582" s="9"/>
      <c r="K582" s="9"/>
      <c r="L582" s="9"/>
    </row>
    <row r="583" spans="1:12" x14ac:dyDescent="0.25">
      <c r="A583" s="4"/>
      <c r="B583" s="3"/>
      <c r="H583" s="9"/>
      <c r="I583" s="9"/>
      <c r="J583" s="9"/>
      <c r="K583" s="9"/>
      <c r="L583" s="9"/>
    </row>
    <row r="584" spans="1:12" x14ac:dyDescent="0.25">
      <c r="A584" s="4"/>
      <c r="B584" s="3"/>
      <c r="H584" s="9"/>
      <c r="I584" s="9"/>
      <c r="J584" s="9"/>
      <c r="K584" s="9"/>
      <c r="L584" s="9"/>
    </row>
    <row r="585" spans="1:12" x14ac:dyDescent="0.25">
      <c r="A585" s="4"/>
      <c r="B585" s="3"/>
      <c r="H585" s="9"/>
      <c r="I585" s="9"/>
      <c r="J585" s="9"/>
      <c r="K585" s="9"/>
      <c r="L585" s="9"/>
    </row>
    <row r="586" spans="1:12" x14ac:dyDescent="0.25">
      <c r="A586" s="4"/>
      <c r="B586" s="3"/>
      <c r="H586" s="9"/>
      <c r="I586" s="9"/>
      <c r="J586" s="9"/>
      <c r="K586" s="9"/>
      <c r="L586" s="9"/>
    </row>
    <row r="587" spans="1:12" x14ac:dyDescent="0.25">
      <c r="A587" s="4"/>
      <c r="B587" s="3"/>
      <c r="H587" s="9"/>
      <c r="I587" s="9"/>
      <c r="J587" s="9"/>
      <c r="K587" s="9"/>
      <c r="L587" s="9"/>
    </row>
    <row r="588" spans="1:12" x14ac:dyDescent="0.25">
      <c r="A588" s="4"/>
      <c r="B588" s="3"/>
      <c r="H588" s="9"/>
      <c r="I588" s="9"/>
      <c r="J588" s="9"/>
      <c r="K588" s="9"/>
      <c r="L588" s="9"/>
    </row>
    <row r="589" spans="1:12" x14ac:dyDescent="0.25">
      <c r="A589" s="4"/>
      <c r="B589" s="3"/>
      <c r="H589" s="9"/>
      <c r="I589" s="9"/>
      <c r="J589" s="9"/>
      <c r="K589" s="9"/>
      <c r="L589" s="9"/>
    </row>
    <row r="590" spans="1:12" x14ac:dyDescent="0.25">
      <c r="A590" s="4"/>
      <c r="B590" s="3"/>
      <c r="H590" s="9"/>
      <c r="I590" s="9"/>
      <c r="J590" s="9"/>
      <c r="K590" s="9"/>
      <c r="L590" s="9"/>
    </row>
    <row r="591" spans="1:12" x14ac:dyDescent="0.25">
      <c r="A591" s="4"/>
      <c r="B591" s="3"/>
      <c r="H591" s="9"/>
      <c r="I591" s="9"/>
      <c r="J591" s="9"/>
      <c r="K591" s="9"/>
      <c r="L591" s="9"/>
    </row>
    <row r="592" spans="1:12" x14ac:dyDescent="0.25">
      <c r="A592" s="4"/>
      <c r="B592" s="3"/>
      <c r="H592" s="9"/>
      <c r="I592" s="9"/>
      <c r="J592" s="9"/>
      <c r="K592" s="9"/>
      <c r="L592" s="9"/>
    </row>
    <row r="593" spans="1:12" x14ac:dyDescent="0.25">
      <c r="A593" s="4"/>
      <c r="B593" s="3"/>
      <c r="H593" s="9"/>
      <c r="I593" s="9"/>
      <c r="J593" s="9"/>
      <c r="K593" s="9"/>
      <c r="L593" s="9"/>
    </row>
    <row r="594" spans="1:12" x14ac:dyDescent="0.25">
      <c r="A594" s="4"/>
      <c r="B594" s="3"/>
      <c r="H594" s="9"/>
      <c r="I594" s="9"/>
      <c r="J594" s="9"/>
      <c r="K594" s="9"/>
      <c r="L594" s="9"/>
    </row>
    <row r="595" spans="1:12" x14ac:dyDescent="0.25">
      <c r="A595" s="4"/>
      <c r="B595" s="3"/>
      <c r="H595" s="9"/>
      <c r="I595" s="9"/>
      <c r="J595" s="9"/>
      <c r="K595" s="9"/>
      <c r="L595" s="9"/>
    </row>
    <row r="596" spans="1:12" x14ac:dyDescent="0.25">
      <c r="A596" s="4"/>
      <c r="B596" s="3"/>
      <c r="H596" s="9"/>
      <c r="I596" s="9"/>
      <c r="J596" s="9"/>
      <c r="K596" s="9"/>
      <c r="L596" s="9"/>
    </row>
    <row r="597" spans="1:12" x14ac:dyDescent="0.25">
      <c r="A597" s="4"/>
      <c r="B597" s="3"/>
      <c r="H597" s="9"/>
      <c r="I597" s="9"/>
      <c r="J597" s="9"/>
      <c r="K597" s="9"/>
      <c r="L597" s="9"/>
    </row>
    <row r="598" spans="1:12" x14ac:dyDescent="0.25">
      <c r="A598" s="4"/>
      <c r="B598" s="3"/>
      <c r="H598" s="9"/>
      <c r="I598" s="9"/>
      <c r="J598" s="9"/>
      <c r="K598" s="9"/>
      <c r="L598" s="9"/>
    </row>
    <row r="599" spans="1:12" x14ac:dyDescent="0.25">
      <c r="A599" s="4"/>
      <c r="B599" s="3"/>
      <c r="H599" s="9"/>
      <c r="I599" s="9"/>
      <c r="J599" s="9"/>
      <c r="K599" s="9"/>
      <c r="L599" s="9"/>
    </row>
    <row r="600" spans="1:12" x14ac:dyDescent="0.25">
      <c r="A600" s="4"/>
      <c r="B600" s="3"/>
      <c r="H600" s="9"/>
      <c r="I600" s="9"/>
      <c r="J600" s="9"/>
      <c r="K600" s="9"/>
      <c r="L600" s="9"/>
    </row>
  </sheetData>
  <conditionalFormatting sqref="A8:A600">
    <cfRule type="expression" dxfId="49" priority="2">
      <formula>VLOOKUP(A8,A$2:D$5,4,FALSE)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92D050"/>
  </sheetPr>
  <dimension ref="A1:S687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0" max="10" width="10.28515625" bestFit="1" customWidth="1"/>
    <col min="15" max="15" width="9.42578125" customWidth="1"/>
    <col min="16" max="16" width="10.140625" customWidth="1"/>
  </cols>
  <sheetData>
    <row r="1" spans="1:16" x14ac:dyDescent="0.25">
      <c r="A1" t="s">
        <v>133</v>
      </c>
      <c r="B1">
        <v>244207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0.42222222222222222</v>
      </c>
      <c r="B2" s="6" t="s">
        <v>85</v>
      </c>
      <c r="C2" s="7">
        <v>250</v>
      </c>
      <c r="D2" s="7">
        <f>ROW()</f>
        <v>2</v>
      </c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7620</v>
      </c>
      <c r="H2" s="9">
        <f t="shared" ref="H2:J4" si="0">(E3-E2)/(MINUTE($A3-$A2)*60+SECOND($A3-$A2))</f>
        <v>-229.63892682926829</v>
      </c>
      <c r="I2" s="9">
        <f t="shared" si="0"/>
        <v>-138.04331707317075</v>
      </c>
      <c r="J2" s="9">
        <f t="shared" si="0"/>
        <v>0</v>
      </c>
      <c r="K2" s="9">
        <f>SQRT(H2*H2+I2*I2)</f>
        <v>267.93654865259049</v>
      </c>
      <c r="L2" s="9">
        <f>DEGREES(ATAN2(I2,H2))</f>
        <v>-121.01142480614251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P4" si="1">(M3-M2)/(MINUTE($A3-$A2)*60+SECOND($A3-$A2))</f>
        <v>-1.2222222222222313E-3</v>
      </c>
      <c r="P2" s="10">
        <f t="shared" si="1"/>
        <v>-3.674796747967465E-3</v>
      </c>
    </row>
    <row r="3" spans="1:16" x14ac:dyDescent="0.25">
      <c r="A3" s="5">
        <v>0.42459490740740741</v>
      </c>
      <c r="B3" s="6" t="s">
        <v>84</v>
      </c>
      <c r="C3" s="7">
        <v>250</v>
      </c>
      <c r="D3" s="7">
        <f>ROW()</f>
        <v>3</v>
      </c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7620</v>
      </c>
      <c r="H3" s="9">
        <f>(E4-E3)/(MINUTE($A4-$A3)*60+SECOND($A4-$A3))</f>
        <v>-207.74599506506669</v>
      </c>
      <c r="I3" s="9">
        <f>(F4-F3)/(MINUTE($A4-$A3)*60+SECOND($A4-$A3))</f>
        <v>-124.1572796288</v>
      </c>
      <c r="J3" s="9">
        <f t="shared" si="0"/>
        <v>0</v>
      </c>
      <c r="K3" s="9">
        <f>SQRT(H3*H3+I3*I3)</f>
        <v>242.0194796920255</v>
      </c>
      <c r="L3" s="9">
        <f>DEGREES(ATAN2(I3,H3))</f>
        <v>-120.86422048526512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(M4-M3)/(MINUTE($A4-$A3)*60+SECOND($A4-$A3))</f>
        <v>-1.1096296296296184E-3</v>
      </c>
      <c r="P3" s="10">
        <f>(N4-N3)/(MINUTE($A4-$A3)*60+SECOND($A4-$A3))</f>
        <v>-3.3244444444444523E-3</v>
      </c>
    </row>
    <row r="4" spans="1:16" x14ac:dyDescent="0.25">
      <c r="A4" s="5">
        <v>0.4289351851851852</v>
      </c>
      <c r="B4" s="6" t="s">
        <v>61</v>
      </c>
      <c r="C4" s="7">
        <v>250</v>
      </c>
      <c r="D4" s="7">
        <f>ROW()</f>
        <v>4</v>
      </c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7620</v>
      </c>
      <c r="H4" s="9">
        <f t="shared" si="0"/>
        <v>-210.27351161118645</v>
      </c>
      <c r="I4" s="9">
        <f t="shared" si="0"/>
        <v>-50.142915490169493</v>
      </c>
      <c r="J4" s="9">
        <f t="shared" si="0"/>
        <v>-1.0332203389830499</v>
      </c>
      <c r="K4" s="9">
        <f>SQRT(H4*H4+I4*I4)</f>
        <v>216.16952065255185</v>
      </c>
      <c r="L4" s="9">
        <f>DEGREES(ATAN2(I4,H4))</f>
        <v>-103.41255627084828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-4.5197740112994187E-4</v>
      </c>
      <c r="P4" s="10">
        <f t="shared" si="1"/>
        <v>-3.3648775894538551E-3</v>
      </c>
    </row>
    <row r="5" spans="1:16" x14ac:dyDescent="0.25">
      <c r="A5" s="5">
        <v>0.4357638888888889</v>
      </c>
      <c r="B5" s="6" t="s">
        <v>86</v>
      </c>
      <c r="C5" s="7">
        <v>230</v>
      </c>
      <c r="D5" s="7">
        <f>ROW()</f>
        <v>5</v>
      </c>
      <c r="E5" s="7">
        <f>VLOOKUP($B5,Beacons!$A$6:$O$30,14,FALSE)</f>
        <v>-124061.1</v>
      </c>
      <c r="F5" s="7">
        <f>VLOOKUP($B5,Beacons!$A$6:$O$30,15,FALSE)</f>
        <v>-29584.49</v>
      </c>
      <c r="G5" s="7">
        <f>C5*Params!F$2</f>
        <v>7010.4000000000005</v>
      </c>
      <c r="M5" s="7">
        <f>VLOOKUP($B5,Beacons!$A$6:$O$30,8,FALSE)</f>
        <v>55.583333333333336</v>
      </c>
      <c r="N5" s="7">
        <f>VLOOKUP($B5,Beacons!$A$6:$O$30,9,FALSE)</f>
        <v>30.948055555555555</v>
      </c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TIME(HOUR(A$2),MINUTE(A$2),SECOND(A$2))</f>
        <v>0.42222222222222222</v>
      </c>
      <c r="B8" s="3">
        <f>Params!D$29+HOUR(A8-Params!C$29)*3600+MINUTE(A8-Params!C$29)*60+SECOND(A8-Params!C$29)</f>
        <v>1553300480</v>
      </c>
      <c r="C8">
        <f>_xlfn.IFNA(VLOOKUP(A8,A$2:D$4,4,FALSE),C7)</f>
        <v>2</v>
      </c>
      <c r="D8">
        <f ca="1">IF(A8=INDIRECT("A"&amp;C8),ROW(),D7)</f>
        <v>8</v>
      </c>
      <c r="E8">
        <f ca="1">INDIRECT("E$"&amp;C8)+INDIRECT("H$"&amp;C8)*($B8-INDIRECT("B$"&amp;D8))</f>
        <v>124981</v>
      </c>
      <c r="F8">
        <f ca="1">INDIRECT("F$"&amp;C8)+INDIRECT("I$"&amp;C8)*($B8-INDIRECT("B$"&amp;D8))</f>
        <v>74857.69</v>
      </c>
      <c r="G8">
        <f ca="1">INDIRECT("G$"&amp;C8)+INDIRECT("J$"&amp;C8)*($B8-INDIRECT("B$"&amp;D8))</f>
        <v>7620</v>
      </c>
      <c r="H8" s="9">
        <f ca="1">INDIRECT(ADDRESS($C8,COLUMN()))</f>
        <v>-229.63892682926829</v>
      </c>
      <c r="I8" s="9">
        <f t="shared" ref="I8:L23" ca="1" si="2">INDIRECT(ADDRESS($C8,COLUMN()))</f>
        <v>-138.04331707317075</v>
      </c>
      <c r="J8" s="9">
        <f t="shared" ca="1" si="2"/>
        <v>0</v>
      </c>
      <c r="K8" s="9">
        <f t="shared" ca="1" si="2"/>
        <v>267.93654865259049</v>
      </c>
      <c r="L8" s="9">
        <f t="shared" ca="1" si="2"/>
        <v>-121.01142480614251</v>
      </c>
      <c r="M8">
        <f ca="1">INDIRECT("M$"&amp;C8)+INDIRECT("O$"&amp;C8)*($B8-INDIRECT("B$"&amp;D8))</f>
        <v>56.516666666666666</v>
      </c>
      <c r="N8">
        <f ca="1">INDIRECT("N$"&amp;C8)+INDIRECT("P$"&amp;C8)*($B8-INDIRECT("B$"&amp;D8))</f>
        <v>34.93333333333333</v>
      </c>
      <c r="P8" s="3"/>
    </row>
    <row r="9" spans="1:16" x14ac:dyDescent="0.25">
      <c r="A9" s="4">
        <f>TIME(HOUR(A8),MINUTE(A8),SECOND(A8)+5)</f>
        <v>0.42228009259259264</v>
      </c>
      <c r="B9" s="3">
        <f>Params!D$29+HOUR(A9-Params!C$29)*3600+MINUTE(A9-Params!C$29)*60+SECOND(A9-Params!C$29)</f>
        <v>1553300485</v>
      </c>
      <c r="C9">
        <f t="shared" ref="C9:C72" si="3">_xlfn.IFNA(VLOOKUP(A9,A$2:D$4,4,FALSE),C8)</f>
        <v>2</v>
      </c>
      <c r="D9">
        <f t="shared" ref="D9" ca="1" si="4">IF(A9=INDIRECT("A"&amp;C9),ROW(),D8)</f>
        <v>8</v>
      </c>
      <c r="E9">
        <f ca="1">INDIRECT("E$"&amp;C9)+INDIRECT("H$"&amp;C9)*($B9-INDIRECT("B$"&amp;D9))</f>
        <v>123832.80536585365</v>
      </c>
      <c r="F9">
        <f ca="1">INDIRECT("F$"&amp;C9)+INDIRECT("I$"&amp;C9)*($B9-INDIRECT("B$"&amp;D9))</f>
        <v>74167.473414634151</v>
      </c>
      <c r="G9">
        <f t="shared" ref="G9" ca="1" si="5">INDIRECT("G$"&amp;C9)+INDIRECT("J$"&amp;C9)*($B9-INDIRECT("B$"&amp;D9))</f>
        <v>7620</v>
      </c>
      <c r="H9" s="9">
        <f t="shared" ref="H9:L24" ca="1" si="6">INDIRECT(ADDRESS($C9,COLUMN()))</f>
        <v>-229.63892682926829</v>
      </c>
      <c r="I9" s="9">
        <f t="shared" ca="1" si="2"/>
        <v>-138.04331707317075</v>
      </c>
      <c r="J9" s="9">
        <f t="shared" ca="1" si="2"/>
        <v>0</v>
      </c>
      <c r="K9" s="9">
        <f t="shared" ca="1" si="2"/>
        <v>267.93654865259049</v>
      </c>
      <c r="L9" s="9">
        <f t="shared" ca="1" si="2"/>
        <v>-121.01142480614251</v>
      </c>
      <c r="M9">
        <f ca="1">INDIRECT("M$"&amp;C9)+INDIRECT("O$"&amp;C9)*($B9-INDIRECT("B$"&amp;D9))</f>
        <v>56.510555555555555</v>
      </c>
      <c r="N9">
        <f ca="1">INDIRECT("N$"&amp;C9)+INDIRECT("P$"&amp;C9)*($B9-INDIRECT("B$"&amp;D9))</f>
        <v>34.914959349593495</v>
      </c>
      <c r="P9" s="3"/>
    </row>
    <row r="10" spans="1:16" x14ac:dyDescent="0.25">
      <c r="A10" s="4">
        <f t="shared" ref="A10:A73" si="7">TIME(HOUR(A9),MINUTE(A9),SECOND(A9)+5)</f>
        <v>0.42233796296296294</v>
      </c>
      <c r="B10" s="3">
        <f>Params!D$29+HOUR(A10-Params!C$29)*3600+MINUTE(A10-Params!C$29)*60+SECOND(A10-Params!C$29)</f>
        <v>1553300490</v>
      </c>
      <c r="C10">
        <f t="shared" si="3"/>
        <v>2</v>
      </c>
      <c r="D10">
        <f t="shared" ref="D10:D73" ca="1" si="8">IF(A10=INDIRECT("A"&amp;C10),ROW(),D9)</f>
        <v>8</v>
      </c>
      <c r="E10">
        <f t="shared" ref="E10:E73" ca="1" si="9">INDIRECT("E$"&amp;C10)+INDIRECT("H$"&amp;C10)*($B10-INDIRECT("B$"&amp;D10))</f>
        <v>122684.61073170732</v>
      </c>
      <c r="F10">
        <f t="shared" ref="F10:F73" ca="1" si="10">INDIRECT("F$"&amp;C10)+INDIRECT("I$"&amp;C10)*($B10-INDIRECT("B$"&amp;D10))</f>
        <v>73477.256829268299</v>
      </c>
      <c r="G10">
        <f t="shared" ref="G10:G73" ca="1" si="11">INDIRECT("G$"&amp;C10)+INDIRECT("J$"&amp;C10)*($B10-INDIRECT("B$"&amp;D10))</f>
        <v>7620</v>
      </c>
      <c r="H10" s="9">
        <f t="shared" ca="1" si="6"/>
        <v>-229.63892682926829</v>
      </c>
      <c r="I10" s="9">
        <f t="shared" ca="1" si="2"/>
        <v>-138.04331707317075</v>
      </c>
      <c r="J10" s="9">
        <f t="shared" ca="1" si="2"/>
        <v>0</v>
      </c>
      <c r="K10" s="9">
        <f t="shared" ca="1" si="2"/>
        <v>267.93654865259049</v>
      </c>
      <c r="L10" s="9">
        <f t="shared" ca="1" si="2"/>
        <v>-121.01142480614251</v>
      </c>
      <c r="M10">
        <f t="shared" ref="M10:M73" ca="1" si="12">INDIRECT("M$"&amp;C10)+INDIRECT("O$"&amp;C10)*($B10-INDIRECT("B$"&amp;D10))</f>
        <v>56.504444444444445</v>
      </c>
      <c r="N10">
        <f t="shared" ref="N10:N73" ca="1" si="13">INDIRECT("N$"&amp;C10)+INDIRECT("P$"&amp;C10)*($B10-INDIRECT("B$"&amp;D10))</f>
        <v>34.896585365853653</v>
      </c>
      <c r="P10" s="3"/>
    </row>
    <row r="11" spans="1:16" x14ac:dyDescent="0.25">
      <c r="A11" s="4">
        <f t="shared" si="7"/>
        <v>0.4223958333333333</v>
      </c>
      <c r="B11" s="3">
        <f>Params!D$29+HOUR(A11-Params!C$29)*3600+MINUTE(A11-Params!C$29)*60+SECOND(A11-Params!C$29)</f>
        <v>1553300495</v>
      </c>
      <c r="C11">
        <f t="shared" si="3"/>
        <v>2</v>
      </c>
      <c r="D11">
        <f t="shared" ca="1" si="8"/>
        <v>8</v>
      </c>
      <c r="E11">
        <f t="shared" ca="1" si="9"/>
        <v>121536.41609756097</v>
      </c>
      <c r="F11">
        <f t="shared" ca="1" si="10"/>
        <v>72787.040243902447</v>
      </c>
      <c r="G11">
        <f t="shared" ca="1" si="11"/>
        <v>7620</v>
      </c>
      <c r="H11" s="9">
        <f t="shared" ca="1" si="6"/>
        <v>-229.63892682926829</v>
      </c>
      <c r="I11" s="9">
        <f t="shared" ca="1" si="2"/>
        <v>-138.04331707317075</v>
      </c>
      <c r="J11" s="9">
        <f t="shared" ca="1" si="2"/>
        <v>0</v>
      </c>
      <c r="K11" s="9">
        <f t="shared" ca="1" si="2"/>
        <v>267.93654865259049</v>
      </c>
      <c r="L11" s="9">
        <f t="shared" ca="1" si="2"/>
        <v>-121.01142480614251</v>
      </c>
      <c r="M11">
        <f t="shared" ca="1" si="12"/>
        <v>56.498333333333335</v>
      </c>
      <c r="N11">
        <f t="shared" ca="1" si="13"/>
        <v>34.878211382113818</v>
      </c>
    </row>
    <row r="12" spans="1:16" x14ac:dyDescent="0.25">
      <c r="A12" s="4">
        <f t="shared" si="7"/>
        <v>0.42245370370370372</v>
      </c>
      <c r="B12" s="3">
        <f>Params!D$29+HOUR(A12-Params!C$29)*3600+MINUTE(A12-Params!C$29)*60+SECOND(A12-Params!C$29)</f>
        <v>1553300500</v>
      </c>
      <c r="C12">
        <f t="shared" si="3"/>
        <v>2</v>
      </c>
      <c r="D12">
        <f t="shared" ca="1" si="8"/>
        <v>8</v>
      </c>
      <c r="E12">
        <f t="shared" ca="1" si="9"/>
        <v>120388.22146341464</v>
      </c>
      <c r="F12">
        <f t="shared" ca="1" si="10"/>
        <v>72096.823658536581</v>
      </c>
      <c r="G12">
        <f t="shared" ca="1" si="11"/>
        <v>7620</v>
      </c>
      <c r="H12" s="9">
        <f t="shared" ca="1" si="6"/>
        <v>-229.63892682926829</v>
      </c>
      <c r="I12" s="9">
        <f t="shared" ca="1" si="2"/>
        <v>-138.04331707317075</v>
      </c>
      <c r="J12" s="9">
        <f t="shared" ca="1" si="2"/>
        <v>0</v>
      </c>
      <c r="K12" s="9">
        <f t="shared" ca="1" si="2"/>
        <v>267.93654865259049</v>
      </c>
      <c r="L12" s="9">
        <f t="shared" ca="1" si="2"/>
        <v>-121.01142480614251</v>
      </c>
      <c r="M12">
        <f t="shared" ca="1" si="12"/>
        <v>56.492222222222225</v>
      </c>
      <c r="N12">
        <f t="shared" ca="1" si="13"/>
        <v>34.859837398373983</v>
      </c>
      <c r="P12" s="9"/>
    </row>
    <row r="13" spans="1:16" x14ac:dyDescent="0.25">
      <c r="A13" s="4">
        <f t="shared" si="7"/>
        <v>0.42251157407407408</v>
      </c>
      <c r="B13" s="3">
        <f>Params!D$29+HOUR(A13-Params!C$29)*3600+MINUTE(A13-Params!C$29)*60+SECOND(A13-Params!C$29)</f>
        <v>1553300505</v>
      </c>
      <c r="C13">
        <f t="shared" si="3"/>
        <v>2</v>
      </c>
      <c r="D13">
        <f t="shared" ca="1" si="8"/>
        <v>8</v>
      </c>
      <c r="E13">
        <f t="shared" ca="1" si="9"/>
        <v>119240.02682926829</v>
      </c>
      <c r="F13">
        <f t="shared" ca="1" si="10"/>
        <v>71406.60707317073</v>
      </c>
      <c r="G13">
        <f t="shared" ca="1" si="11"/>
        <v>7620</v>
      </c>
      <c r="H13" s="9">
        <f t="shared" ca="1" si="6"/>
        <v>-229.63892682926829</v>
      </c>
      <c r="I13" s="9">
        <f t="shared" ca="1" si="2"/>
        <v>-138.04331707317075</v>
      </c>
      <c r="J13" s="9">
        <f t="shared" ca="1" si="2"/>
        <v>0</v>
      </c>
      <c r="K13" s="9">
        <f t="shared" ca="1" si="2"/>
        <v>267.93654865259049</v>
      </c>
      <c r="L13" s="9">
        <f t="shared" ca="1" si="2"/>
        <v>-121.01142480614251</v>
      </c>
      <c r="M13">
        <f t="shared" ca="1" si="12"/>
        <v>56.486111111111107</v>
      </c>
      <c r="N13">
        <f t="shared" ca="1" si="13"/>
        <v>34.841463414634141</v>
      </c>
    </row>
    <row r="14" spans="1:16" x14ac:dyDescent="0.25">
      <c r="A14" s="4">
        <f t="shared" si="7"/>
        <v>0.4225694444444445</v>
      </c>
      <c r="B14" s="3">
        <f>Params!D$29+HOUR(A14-Params!C$29)*3600+MINUTE(A14-Params!C$29)*60+SECOND(A14-Params!C$29)</f>
        <v>1553300510</v>
      </c>
      <c r="C14">
        <f t="shared" si="3"/>
        <v>2</v>
      </c>
      <c r="D14">
        <f t="shared" ca="1" si="8"/>
        <v>8</v>
      </c>
      <c r="E14">
        <f t="shared" ca="1" si="9"/>
        <v>118091.83219512196</v>
      </c>
      <c r="F14">
        <f t="shared" ca="1" si="10"/>
        <v>70716.390487804878</v>
      </c>
      <c r="G14">
        <f t="shared" ca="1" si="11"/>
        <v>7620</v>
      </c>
      <c r="H14" s="9">
        <f t="shared" ca="1" si="6"/>
        <v>-229.63892682926829</v>
      </c>
      <c r="I14" s="9">
        <f t="shared" ca="1" si="2"/>
        <v>-138.04331707317075</v>
      </c>
      <c r="J14" s="9">
        <f t="shared" ca="1" si="2"/>
        <v>0</v>
      </c>
      <c r="K14" s="9">
        <f t="shared" ca="1" si="2"/>
        <v>267.93654865259049</v>
      </c>
      <c r="L14" s="9">
        <f t="shared" ca="1" si="2"/>
        <v>-121.01142480614251</v>
      </c>
      <c r="M14">
        <f t="shared" ca="1" si="12"/>
        <v>56.48</v>
      </c>
      <c r="N14">
        <f t="shared" ca="1" si="13"/>
        <v>34.823089430894306</v>
      </c>
    </row>
    <row r="15" spans="1:16" x14ac:dyDescent="0.25">
      <c r="A15" s="4">
        <f t="shared" si="7"/>
        <v>0.4226273148148148</v>
      </c>
      <c r="B15" s="3">
        <f>Params!D$29+HOUR(A15-Params!C$29)*3600+MINUTE(A15-Params!C$29)*60+SECOND(A15-Params!C$29)</f>
        <v>1553300515</v>
      </c>
      <c r="C15">
        <f t="shared" si="3"/>
        <v>2</v>
      </c>
      <c r="D15">
        <f t="shared" ca="1" si="8"/>
        <v>8</v>
      </c>
      <c r="E15">
        <f t="shared" ca="1" si="9"/>
        <v>116943.63756097561</v>
      </c>
      <c r="F15">
        <f t="shared" ca="1" si="10"/>
        <v>70026.173902439026</v>
      </c>
      <c r="G15">
        <f t="shared" ca="1" si="11"/>
        <v>7620</v>
      </c>
      <c r="H15" s="9">
        <f t="shared" ca="1" si="6"/>
        <v>-229.63892682926829</v>
      </c>
      <c r="I15" s="9">
        <f t="shared" ca="1" si="2"/>
        <v>-138.04331707317075</v>
      </c>
      <c r="J15" s="9">
        <f t="shared" ca="1" si="2"/>
        <v>0</v>
      </c>
      <c r="K15" s="9">
        <f t="shared" ca="1" si="2"/>
        <v>267.93654865259049</v>
      </c>
      <c r="L15" s="9">
        <f t="shared" ca="1" si="2"/>
        <v>-121.01142480614251</v>
      </c>
      <c r="M15">
        <f t="shared" ca="1" si="12"/>
        <v>56.473888888888887</v>
      </c>
      <c r="N15">
        <f t="shared" ca="1" si="13"/>
        <v>34.804715447154472</v>
      </c>
    </row>
    <row r="16" spans="1:16" x14ac:dyDescent="0.25">
      <c r="A16" s="4">
        <f t="shared" si="7"/>
        <v>0.42268518518518516</v>
      </c>
      <c r="B16" s="3">
        <f>Params!D$29+HOUR(A16-Params!C$29)*3600+MINUTE(A16-Params!C$29)*60+SECOND(A16-Params!C$29)</f>
        <v>1553300520</v>
      </c>
      <c r="C16">
        <f t="shared" si="3"/>
        <v>2</v>
      </c>
      <c r="D16">
        <f t="shared" ca="1" si="8"/>
        <v>8</v>
      </c>
      <c r="E16">
        <f t="shared" ca="1" si="9"/>
        <v>115795.44292682927</v>
      </c>
      <c r="F16">
        <f t="shared" ca="1" si="10"/>
        <v>69335.957317073175</v>
      </c>
      <c r="G16">
        <f t="shared" ca="1" si="11"/>
        <v>7620</v>
      </c>
      <c r="H16" s="9">
        <f t="shared" ca="1" si="6"/>
        <v>-229.63892682926829</v>
      </c>
      <c r="I16" s="9">
        <f t="shared" ca="1" si="2"/>
        <v>-138.04331707317075</v>
      </c>
      <c r="J16" s="9">
        <f t="shared" ca="1" si="2"/>
        <v>0</v>
      </c>
      <c r="K16" s="9">
        <f t="shared" ca="1" si="2"/>
        <v>267.93654865259049</v>
      </c>
      <c r="L16" s="9">
        <f t="shared" ca="1" si="2"/>
        <v>-121.01142480614251</v>
      </c>
      <c r="M16">
        <f t="shared" ca="1" si="12"/>
        <v>56.467777777777776</v>
      </c>
      <c r="N16">
        <f t="shared" ca="1" si="13"/>
        <v>34.78634146341463</v>
      </c>
    </row>
    <row r="17" spans="1:14" x14ac:dyDescent="0.25">
      <c r="A17" s="4">
        <f t="shared" si="7"/>
        <v>0.42274305555555558</v>
      </c>
      <c r="B17" s="3">
        <f>Params!D$29+HOUR(A17-Params!C$29)*3600+MINUTE(A17-Params!C$29)*60+SECOND(A17-Params!C$29)</f>
        <v>1553300525</v>
      </c>
      <c r="C17">
        <f t="shared" si="3"/>
        <v>2</v>
      </c>
      <c r="D17">
        <f t="shared" ca="1" si="8"/>
        <v>8</v>
      </c>
      <c r="E17">
        <f t="shared" ca="1" si="9"/>
        <v>114647.24829268293</v>
      </c>
      <c r="F17">
        <f t="shared" ca="1" si="10"/>
        <v>68645.740731707323</v>
      </c>
      <c r="G17">
        <f t="shared" ca="1" si="11"/>
        <v>7620</v>
      </c>
      <c r="H17" s="9">
        <f t="shared" ca="1" si="6"/>
        <v>-229.63892682926829</v>
      </c>
      <c r="I17" s="9">
        <f t="shared" ca="1" si="2"/>
        <v>-138.04331707317075</v>
      </c>
      <c r="J17" s="9">
        <f t="shared" ca="1" si="2"/>
        <v>0</v>
      </c>
      <c r="K17" s="9">
        <f t="shared" ca="1" si="2"/>
        <v>267.93654865259049</v>
      </c>
      <c r="L17" s="9">
        <f t="shared" ca="1" si="2"/>
        <v>-121.01142480614251</v>
      </c>
      <c r="M17">
        <f t="shared" ca="1" si="12"/>
        <v>56.461666666666666</v>
      </c>
      <c r="N17">
        <f t="shared" ca="1" si="13"/>
        <v>34.767967479674795</v>
      </c>
    </row>
    <row r="18" spans="1:14" x14ac:dyDescent="0.25">
      <c r="A18" s="4">
        <f t="shared" si="7"/>
        <v>0.42280092592592594</v>
      </c>
      <c r="B18" s="3">
        <f>Params!D$29+HOUR(A18-Params!C$29)*3600+MINUTE(A18-Params!C$29)*60+SECOND(A18-Params!C$29)</f>
        <v>1553300530</v>
      </c>
      <c r="C18">
        <f t="shared" si="3"/>
        <v>2</v>
      </c>
      <c r="D18">
        <f t="shared" ca="1" si="8"/>
        <v>8</v>
      </c>
      <c r="E18">
        <f t="shared" ca="1" si="9"/>
        <v>113499.05365853659</v>
      </c>
      <c r="F18">
        <f t="shared" ca="1" si="10"/>
        <v>67955.524146341471</v>
      </c>
      <c r="G18">
        <f t="shared" ca="1" si="11"/>
        <v>7620</v>
      </c>
      <c r="H18" s="9">
        <f t="shared" ca="1" si="6"/>
        <v>-229.63892682926829</v>
      </c>
      <c r="I18" s="9">
        <f t="shared" ca="1" si="2"/>
        <v>-138.04331707317075</v>
      </c>
      <c r="J18" s="9">
        <f t="shared" ca="1" si="2"/>
        <v>0</v>
      </c>
      <c r="K18" s="9">
        <f t="shared" ca="1" si="2"/>
        <v>267.93654865259049</v>
      </c>
      <c r="L18" s="9">
        <f t="shared" ca="1" si="2"/>
        <v>-121.01142480614251</v>
      </c>
      <c r="M18">
        <f t="shared" ca="1" si="12"/>
        <v>56.455555555555556</v>
      </c>
      <c r="N18">
        <f t="shared" ca="1" si="13"/>
        <v>34.74959349593496</v>
      </c>
    </row>
    <row r="19" spans="1:14" x14ac:dyDescent="0.25">
      <c r="A19" s="4">
        <f t="shared" si="7"/>
        <v>0.42285879629629625</v>
      </c>
      <c r="B19" s="3">
        <f>Params!D$29+HOUR(A19-Params!C$29)*3600+MINUTE(A19-Params!C$29)*60+SECOND(A19-Params!C$29)</f>
        <v>1553300535</v>
      </c>
      <c r="C19">
        <f t="shared" si="3"/>
        <v>2</v>
      </c>
      <c r="D19">
        <f t="shared" ca="1" si="8"/>
        <v>8</v>
      </c>
      <c r="E19">
        <f t="shared" ca="1" si="9"/>
        <v>112350.85902439024</v>
      </c>
      <c r="F19">
        <f t="shared" ca="1" si="10"/>
        <v>67265.307560975605</v>
      </c>
      <c r="G19">
        <f t="shared" ca="1" si="11"/>
        <v>7620</v>
      </c>
      <c r="H19" s="9">
        <f t="shared" ca="1" si="6"/>
        <v>-229.63892682926829</v>
      </c>
      <c r="I19" s="9">
        <f t="shared" ca="1" si="2"/>
        <v>-138.04331707317075</v>
      </c>
      <c r="J19" s="9">
        <f t="shared" ca="1" si="2"/>
        <v>0</v>
      </c>
      <c r="K19" s="9">
        <f t="shared" ca="1" si="2"/>
        <v>267.93654865259049</v>
      </c>
      <c r="L19" s="9">
        <f t="shared" ca="1" si="2"/>
        <v>-121.01142480614251</v>
      </c>
      <c r="M19">
        <f t="shared" ca="1" si="12"/>
        <v>56.449444444444445</v>
      </c>
      <c r="N19">
        <f t="shared" ca="1" si="13"/>
        <v>34.731219512195118</v>
      </c>
    </row>
    <row r="20" spans="1:14" x14ac:dyDescent="0.25">
      <c r="A20" s="4">
        <f t="shared" si="7"/>
        <v>0.42291666666666666</v>
      </c>
      <c r="B20" s="3">
        <f>Params!D$29+HOUR(A20-Params!C$29)*3600+MINUTE(A20-Params!C$29)*60+SECOND(A20-Params!C$29)</f>
        <v>1553300540</v>
      </c>
      <c r="C20">
        <f t="shared" si="3"/>
        <v>2</v>
      </c>
      <c r="D20">
        <f t="shared" ca="1" si="8"/>
        <v>8</v>
      </c>
      <c r="E20">
        <f t="shared" ca="1" si="9"/>
        <v>111202.66439024391</v>
      </c>
      <c r="F20">
        <f t="shared" ca="1" si="10"/>
        <v>66575.090975609754</v>
      </c>
      <c r="G20">
        <f t="shared" ca="1" si="11"/>
        <v>7620</v>
      </c>
      <c r="H20" s="9">
        <f t="shared" ca="1" si="6"/>
        <v>-229.63892682926829</v>
      </c>
      <c r="I20" s="9">
        <f t="shared" ca="1" si="2"/>
        <v>-138.04331707317075</v>
      </c>
      <c r="J20" s="9">
        <f t="shared" ca="1" si="2"/>
        <v>0</v>
      </c>
      <c r="K20" s="9">
        <f t="shared" ca="1" si="2"/>
        <v>267.93654865259049</v>
      </c>
      <c r="L20" s="9">
        <f t="shared" ca="1" si="2"/>
        <v>-121.01142480614251</v>
      </c>
      <c r="M20">
        <f t="shared" ca="1" si="12"/>
        <v>56.443333333333335</v>
      </c>
      <c r="N20">
        <f t="shared" ca="1" si="13"/>
        <v>34.712845528455283</v>
      </c>
    </row>
    <row r="21" spans="1:14" x14ac:dyDescent="0.25">
      <c r="A21" s="4">
        <f t="shared" si="7"/>
        <v>0.42297453703703702</v>
      </c>
      <c r="B21" s="3">
        <f>Params!D$29+HOUR(A21-Params!C$29)*3600+MINUTE(A21-Params!C$29)*60+SECOND(A21-Params!C$29)</f>
        <v>1553300545</v>
      </c>
      <c r="C21">
        <f t="shared" si="3"/>
        <v>2</v>
      </c>
      <c r="D21">
        <f t="shared" ca="1" si="8"/>
        <v>8</v>
      </c>
      <c r="E21">
        <f t="shared" ca="1" si="9"/>
        <v>110054.46975609756</v>
      </c>
      <c r="F21">
        <f t="shared" ca="1" si="10"/>
        <v>65884.874390243902</v>
      </c>
      <c r="G21">
        <f t="shared" ca="1" si="11"/>
        <v>7620</v>
      </c>
      <c r="H21" s="9">
        <f t="shared" ca="1" si="6"/>
        <v>-229.63892682926829</v>
      </c>
      <c r="I21" s="9">
        <f t="shared" ca="1" si="2"/>
        <v>-138.04331707317075</v>
      </c>
      <c r="J21" s="9">
        <f t="shared" ca="1" si="2"/>
        <v>0</v>
      </c>
      <c r="K21" s="9">
        <f t="shared" ca="1" si="2"/>
        <v>267.93654865259049</v>
      </c>
      <c r="L21" s="9">
        <f t="shared" ca="1" si="2"/>
        <v>-121.01142480614251</v>
      </c>
      <c r="M21">
        <f t="shared" ca="1" si="12"/>
        <v>56.437222222222218</v>
      </c>
      <c r="N21">
        <f t="shared" ca="1" si="13"/>
        <v>34.694471544715448</v>
      </c>
    </row>
    <row r="22" spans="1:14" x14ac:dyDescent="0.25">
      <c r="A22" s="4">
        <f t="shared" si="7"/>
        <v>0.42303240740740744</v>
      </c>
      <c r="B22" s="3">
        <f>Params!D$29+HOUR(A22-Params!C$29)*3600+MINUTE(A22-Params!C$29)*60+SECOND(A22-Params!C$29)</f>
        <v>1553300550</v>
      </c>
      <c r="C22">
        <f t="shared" si="3"/>
        <v>2</v>
      </c>
      <c r="D22">
        <f t="shared" ca="1" si="8"/>
        <v>8</v>
      </c>
      <c r="E22">
        <f t="shared" ca="1" si="9"/>
        <v>108906.27512195121</v>
      </c>
      <c r="F22">
        <f t="shared" ca="1" si="10"/>
        <v>65194.65780487805</v>
      </c>
      <c r="G22">
        <f t="shared" ca="1" si="11"/>
        <v>7620</v>
      </c>
      <c r="H22" s="9">
        <f t="shared" ca="1" si="6"/>
        <v>-229.63892682926829</v>
      </c>
      <c r="I22" s="9">
        <f t="shared" ca="1" si="2"/>
        <v>-138.04331707317075</v>
      </c>
      <c r="J22" s="9">
        <f t="shared" ca="1" si="2"/>
        <v>0</v>
      </c>
      <c r="K22" s="9">
        <f t="shared" ca="1" si="2"/>
        <v>267.93654865259049</v>
      </c>
      <c r="L22" s="9">
        <f t="shared" ca="1" si="2"/>
        <v>-121.01142480614251</v>
      </c>
      <c r="M22">
        <f t="shared" ca="1" si="12"/>
        <v>56.431111111111107</v>
      </c>
      <c r="N22">
        <f t="shared" ca="1" si="13"/>
        <v>34.676097560975606</v>
      </c>
    </row>
    <row r="23" spans="1:14" x14ac:dyDescent="0.25">
      <c r="A23" s="4">
        <f t="shared" si="7"/>
        <v>0.4230902777777778</v>
      </c>
      <c r="B23" s="3">
        <f>Params!D$29+HOUR(A23-Params!C$29)*3600+MINUTE(A23-Params!C$29)*60+SECOND(A23-Params!C$29)</f>
        <v>1553300555</v>
      </c>
      <c r="C23">
        <f t="shared" si="3"/>
        <v>2</v>
      </c>
      <c r="D23">
        <f t="shared" ca="1" si="8"/>
        <v>8</v>
      </c>
      <c r="E23">
        <f t="shared" ca="1" si="9"/>
        <v>107758.08048780488</v>
      </c>
      <c r="F23">
        <f t="shared" ca="1" si="10"/>
        <v>64504.441219512199</v>
      </c>
      <c r="G23">
        <f t="shared" ca="1" si="11"/>
        <v>7620</v>
      </c>
      <c r="H23" s="9">
        <f t="shared" ca="1" si="6"/>
        <v>-229.63892682926829</v>
      </c>
      <c r="I23" s="9">
        <f t="shared" ca="1" si="2"/>
        <v>-138.04331707317075</v>
      </c>
      <c r="J23" s="9">
        <f t="shared" ca="1" si="2"/>
        <v>0</v>
      </c>
      <c r="K23" s="9">
        <f t="shared" ca="1" si="2"/>
        <v>267.93654865259049</v>
      </c>
      <c r="L23" s="9">
        <f t="shared" ca="1" si="2"/>
        <v>-121.01142480614251</v>
      </c>
      <c r="M23">
        <f t="shared" ca="1" si="12"/>
        <v>56.424999999999997</v>
      </c>
      <c r="N23">
        <f t="shared" ca="1" si="13"/>
        <v>34.657723577235771</v>
      </c>
    </row>
    <row r="24" spans="1:14" x14ac:dyDescent="0.25">
      <c r="A24" s="4">
        <f t="shared" si="7"/>
        <v>0.42314814814814811</v>
      </c>
      <c r="B24" s="3">
        <f>Params!D$29+HOUR(A24-Params!C$29)*3600+MINUTE(A24-Params!C$29)*60+SECOND(A24-Params!C$29)</f>
        <v>1553300560</v>
      </c>
      <c r="C24">
        <f t="shared" si="3"/>
        <v>2</v>
      </c>
      <c r="D24">
        <f t="shared" ca="1" si="8"/>
        <v>8</v>
      </c>
      <c r="E24">
        <f t="shared" ca="1" si="9"/>
        <v>106609.88585365853</v>
      </c>
      <c r="F24">
        <f t="shared" ca="1" si="10"/>
        <v>63814.22463414634</v>
      </c>
      <c r="G24">
        <f t="shared" ca="1" si="11"/>
        <v>7620</v>
      </c>
      <c r="H24" s="9">
        <f t="shared" ca="1" si="6"/>
        <v>-229.63892682926829</v>
      </c>
      <c r="I24" s="9">
        <f t="shared" ca="1" si="6"/>
        <v>-138.04331707317075</v>
      </c>
      <c r="J24" s="9">
        <f t="shared" ca="1" si="6"/>
        <v>0</v>
      </c>
      <c r="K24" s="9">
        <f t="shared" ca="1" si="6"/>
        <v>267.93654865259049</v>
      </c>
      <c r="L24" s="9">
        <f t="shared" ca="1" si="6"/>
        <v>-121.01142480614251</v>
      </c>
      <c r="M24">
        <f t="shared" ca="1" si="12"/>
        <v>56.418888888888887</v>
      </c>
      <c r="N24">
        <f t="shared" ca="1" si="13"/>
        <v>34.639349593495936</v>
      </c>
    </row>
    <row r="25" spans="1:14" x14ac:dyDescent="0.25">
      <c r="A25" s="4">
        <f t="shared" si="7"/>
        <v>0.42320601851851852</v>
      </c>
      <c r="B25" s="3">
        <f>Params!D$29+HOUR(A25-Params!C$29)*3600+MINUTE(A25-Params!C$29)*60+SECOND(A25-Params!C$29)</f>
        <v>1553300565</v>
      </c>
      <c r="C25">
        <f t="shared" si="3"/>
        <v>2</v>
      </c>
      <c r="D25">
        <f t="shared" ca="1" si="8"/>
        <v>8</v>
      </c>
      <c r="E25">
        <f t="shared" ca="1" si="9"/>
        <v>105461.6912195122</v>
      </c>
      <c r="F25">
        <f t="shared" ca="1" si="10"/>
        <v>63124.008048780488</v>
      </c>
      <c r="G25">
        <f t="shared" ca="1" si="11"/>
        <v>7620</v>
      </c>
      <c r="H25" s="9">
        <f t="shared" ref="H25:L75" ca="1" si="14">INDIRECT(ADDRESS($C25,COLUMN()))</f>
        <v>-229.63892682926829</v>
      </c>
      <c r="I25" s="9">
        <f t="shared" ca="1" si="14"/>
        <v>-138.04331707317075</v>
      </c>
      <c r="J25" s="9">
        <f t="shared" ca="1" si="14"/>
        <v>0</v>
      </c>
      <c r="K25" s="9">
        <f t="shared" ca="1" si="14"/>
        <v>267.93654865259049</v>
      </c>
      <c r="L25" s="9">
        <f t="shared" ca="1" si="14"/>
        <v>-121.01142480614251</v>
      </c>
      <c r="M25">
        <f t="shared" ca="1" si="12"/>
        <v>56.412777777777777</v>
      </c>
      <c r="N25">
        <f t="shared" ca="1" si="13"/>
        <v>34.620975609756094</v>
      </c>
    </row>
    <row r="26" spans="1:14" x14ac:dyDescent="0.25">
      <c r="A26" s="4">
        <f t="shared" si="7"/>
        <v>0.42326388888888888</v>
      </c>
      <c r="B26" s="3">
        <f>Params!D$29+HOUR(A26-Params!C$29)*3600+MINUTE(A26-Params!C$29)*60+SECOND(A26-Params!C$29)</f>
        <v>1553300570</v>
      </c>
      <c r="C26">
        <f t="shared" si="3"/>
        <v>2</v>
      </c>
      <c r="D26">
        <f t="shared" ca="1" si="8"/>
        <v>8</v>
      </c>
      <c r="E26">
        <f t="shared" ca="1" si="9"/>
        <v>104313.49658536585</v>
      </c>
      <c r="F26">
        <f t="shared" ca="1" si="10"/>
        <v>62433.791463414636</v>
      </c>
      <c r="G26">
        <f t="shared" ca="1" si="11"/>
        <v>7620</v>
      </c>
      <c r="H26" s="9">
        <f t="shared" ca="1" si="14"/>
        <v>-229.63892682926829</v>
      </c>
      <c r="I26" s="9">
        <f t="shared" ca="1" si="14"/>
        <v>-138.04331707317075</v>
      </c>
      <c r="J26" s="9">
        <f t="shared" ca="1" si="14"/>
        <v>0</v>
      </c>
      <c r="K26" s="9">
        <f t="shared" ca="1" si="14"/>
        <v>267.93654865259049</v>
      </c>
      <c r="L26" s="9">
        <f t="shared" ca="1" si="14"/>
        <v>-121.01142480614251</v>
      </c>
      <c r="M26">
        <f t="shared" ca="1" si="12"/>
        <v>56.406666666666666</v>
      </c>
      <c r="N26">
        <f t="shared" ca="1" si="13"/>
        <v>34.602601626016259</v>
      </c>
    </row>
    <row r="27" spans="1:14" x14ac:dyDescent="0.25">
      <c r="A27" s="4">
        <f t="shared" si="7"/>
        <v>0.42332175925925924</v>
      </c>
      <c r="B27" s="3">
        <f>Params!D$29+HOUR(A27-Params!C$29)*3600+MINUTE(A27-Params!C$29)*60+SECOND(A27-Params!C$29)</f>
        <v>1553300575</v>
      </c>
      <c r="C27">
        <f t="shared" si="3"/>
        <v>2</v>
      </c>
      <c r="D27">
        <f t="shared" ca="1" si="8"/>
        <v>8</v>
      </c>
      <c r="E27">
        <f t="shared" ca="1" si="9"/>
        <v>103165.30195121952</v>
      </c>
      <c r="F27">
        <f t="shared" ca="1" si="10"/>
        <v>61743.574878048777</v>
      </c>
      <c r="G27">
        <f t="shared" ca="1" si="11"/>
        <v>7620</v>
      </c>
      <c r="H27" s="9">
        <f t="shared" ca="1" si="14"/>
        <v>-229.63892682926829</v>
      </c>
      <c r="I27" s="9">
        <f t="shared" ca="1" si="14"/>
        <v>-138.04331707317075</v>
      </c>
      <c r="J27" s="9">
        <f t="shared" ca="1" si="14"/>
        <v>0</v>
      </c>
      <c r="K27" s="9">
        <f t="shared" ca="1" si="14"/>
        <v>267.93654865259049</v>
      </c>
      <c r="L27" s="9">
        <f t="shared" ca="1" si="14"/>
        <v>-121.01142480614251</v>
      </c>
      <c r="M27">
        <f t="shared" ca="1" si="12"/>
        <v>56.400555555555556</v>
      </c>
      <c r="N27">
        <f t="shared" ca="1" si="13"/>
        <v>34.584227642276424</v>
      </c>
    </row>
    <row r="28" spans="1:14" x14ac:dyDescent="0.25">
      <c r="A28" s="4">
        <f t="shared" si="7"/>
        <v>0.42337962962962966</v>
      </c>
      <c r="B28" s="3">
        <f>Params!D$29+HOUR(A28-Params!C$29)*3600+MINUTE(A28-Params!C$29)*60+SECOND(A28-Params!C$29)</f>
        <v>1553300580</v>
      </c>
      <c r="C28">
        <f t="shared" si="3"/>
        <v>2</v>
      </c>
      <c r="D28">
        <f t="shared" ca="1" si="8"/>
        <v>8</v>
      </c>
      <c r="E28">
        <f t="shared" ca="1" si="9"/>
        <v>102017.10731707317</v>
      </c>
      <c r="F28">
        <f t="shared" ca="1" si="10"/>
        <v>61053.358292682926</v>
      </c>
      <c r="G28">
        <f t="shared" ca="1" si="11"/>
        <v>7620</v>
      </c>
      <c r="H28" s="9">
        <f t="shared" ca="1" si="14"/>
        <v>-229.63892682926829</v>
      </c>
      <c r="I28" s="9">
        <f t="shared" ca="1" si="14"/>
        <v>-138.04331707317075</v>
      </c>
      <c r="J28" s="9">
        <f t="shared" ca="1" si="14"/>
        <v>0</v>
      </c>
      <c r="K28" s="9">
        <f t="shared" ca="1" si="14"/>
        <v>267.93654865259049</v>
      </c>
      <c r="L28" s="9">
        <f t="shared" ca="1" si="14"/>
        <v>-121.01142480614251</v>
      </c>
      <c r="M28">
        <f t="shared" ca="1" si="12"/>
        <v>56.394444444444446</v>
      </c>
      <c r="N28">
        <f t="shared" ca="1" si="13"/>
        <v>34.565853658536582</v>
      </c>
    </row>
    <row r="29" spans="1:14" x14ac:dyDescent="0.25">
      <c r="A29" s="4">
        <f t="shared" si="7"/>
        <v>0.42343749999999997</v>
      </c>
      <c r="B29" s="3">
        <f>Params!D$29+HOUR(A29-Params!C$29)*3600+MINUTE(A29-Params!C$29)*60+SECOND(A29-Params!C$29)</f>
        <v>1553300585</v>
      </c>
      <c r="C29">
        <f t="shared" si="3"/>
        <v>2</v>
      </c>
      <c r="D29">
        <f t="shared" ca="1" si="8"/>
        <v>8</v>
      </c>
      <c r="E29">
        <f t="shared" ca="1" si="9"/>
        <v>100868.91268292684</v>
      </c>
      <c r="F29">
        <f t="shared" ca="1" si="10"/>
        <v>60363.141707317074</v>
      </c>
      <c r="G29">
        <f t="shared" ca="1" si="11"/>
        <v>7620</v>
      </c>
      <c r="H29" s="9">
        <f t="shared" ca="1" si="14"/>
        <v>-229.63892682926829</v>
      </c>
      <c r="I29" s="9">
        <f t="shared" ca="1" si="14"/>
        <v>-138.04331707317075</v>
      </c>
      <c r="J29" s="9">
        <f t="shared" ca="1" si="14"/>
        <v>0</v>
      </c>
      <c r="K29" s="9">
        <f t="shared" ca="1" si="14"/>
        <v>267.93654865259049</v>
      </c>
      <c r="L29" s="9">
        <f t="shared" ca="1" si="14"/>
        <v>-121.01142480614251</v>
      </c>
      <c r="M29">
        <f t="shared" ca="1" si="12"/>
        <v>56.388333333333328</v>
      </c>
      <c r="N29">
        <f t="shared" ca="1" si="13"/>
        <v>34.547479674796747</v>
      </c>
    </row>
    <row r="30" spans="1:14" x14ac:dyDescent="0.25">
      <c r="A30" s="4">
        <f t="shared" si="7"/>
        <v>0.42349537037037038</v>
      </c>
      <c r="B30" s="3">
        <f>Params!D$29+HOUR(A30-Params!C$29)*3600+MINUTE(A30-Params!C$29)*60+SECOND(A30-Params!C$29)</f>
        <v>1553300590</v>
      </c>
      <c r="C30">
        <f t="shared" si="3"/>
        <v>2</v>
      </c>
      <c r="D30">
        <f t="shared" ca="1" si="8"/>
        <v>8</v>
      </c>
      <c r="E30">
        <f t="shared" ca="1" si="9"/>
        <v>99720.718048780487</v>
      </c>
      <c r="F30">
        <f t="shared" ca="1" si="10"/>
        <v>59672.925121951223</v>
      </c>
      <c r="G30">
        <f t="shared" ca="1" si="11"/>
        <v>7620</v>
      </c>
      <c r="H30" s="9">
        <f t="shared" ca="1" si="14"/>
        <v>-229.63892682926829</v>
      </c>
      <c r="I30" s="9">
        <f t="shared" ca="1" si="14"/>
        <v>-138.04331707317075</v>
      </c>
      <c r="J30" s="9">
        <f t="shared" ca="1" si="14"/>
        <v>0</v>
      </c>
      <c r="K30" s="9">
        <f t="shared" ca="1" si="14"/>
        <v>267.93654865259049</v>
      </c>
      <c r="L30" s="9">
        <f t="shared" ca="1" si="14"/>
        <v>-121.01142480614251</v>
      </c>
      <c r="M30">
        <f t="shared" ca="1" si="12"/>
        <v>56.382222222222218</v>
      </c>
      <c r="N30">
        <f t="shared" ca="1" si="13"/>
        <v>34.529105691056905</v>
      </c>
    </row>
    <row r="31" spans="1:14" x14ac:dyDescent="0.25">
      <c r="A31" s="4">
        <f t="shared" si="7"/>
        <v>0.42355324074074074</v>
      </c>
      <c r="B31" s="3">
        <f>Params!D$29+HOUR(A31-Params!C$29)*3600+MINUTE(A31-Params!C$29)*60+SECOND(A31-Params!C$29)</f>
        <v>1553300595</v>
      </c>
      <c r="C31">
        <f t="shared" si="3"/>
        <v>2</v>
      </c>
      <c r="D31">
        <f t="shared" ca="1" si="8"/>
        <v>8</v>
      </c>
      <c r="E31">
        <f t="shared" ca="1" si="9"/>
        <v>98572.523414634139</v>
      </c>
      <c r="F31">
        <f t="shared" ca="1" si="10"/>
        <v>58982.708536585364</v>
      </c>
      <c r="G31">
        <f t="shared" ca="1" si="11"/>
        <v>7620</v>
      </c>
      <c r="H31" s="9">
        <f t="shared" ca="1" si="14"/>
        <v>-229.63892682926829</v>
      </c>
      <c r="I31" s="9">
        <f t="shared" ca="1" si="14"/>
        <v>-138.04331707317075</v>
      </c>
      <c r="J31" s="9">
        <f t="shared" ca="1" si="14"/>
        <v>0</v>
      </c>
      <c r="K31" s="9">
        <f t="shared" ca="1" si="14"/>
        <v>267.93654865259049</v>
      </c>
      <c r="L31" s="9">
        <f t="shared" ca="1" si="14"/>
        <v>-121.01142480614251</v>
      </c>
      <c r="M31">
        <f t="shared" ca="1" si="12"/>
        <v>56.376111111111108</v>
      </c>
      <c r="N31">
        <f t="shared" ca="1" si="13"/>
        <v>34.510731707317071</v>
      </c>
    </row>
    <row r="32" spans="1:14" x14ac:dyDescent="0.25">
      <c r="A32" s="4">
        <f t="shared" si="7"/>
        <v>0.4236111111111111</v>
      </c>
      <c r="B32" s="3">
        <f>Params!D$29+HOUR(A32-Params!C$29)*3600+MINUTE(A32-Params!C$29)*60+SECOND(A32-Params!C$29)</f>
        <v>1553300600</v>
      </c>
      <c r="C32">
        <f t="shared" si="3"/>
        <v>2</v>
      </c>
      <c r="D32">
        <f t="shared" ca="1" si="8"/>
        <v>8</v>
      </c>
      <c r="E32">
        <f t="shared" ca="1" si="9"/>
        <v>97424.328780487805</v>
      </c>
      <c r="F32">
        <f t="shared" ca="1" si="10"/>
        <v>58292.491951219512</v>
      </c>
      <c r="G32">
        <f t="shared" ca="1" si="11"/>
        <v>7620</v>
      </c>
      <c r="H32" s="9">
        <f t="shared" ca="1" si="14"/>
        <v>-229.63892682926829</v>
      </c>
      <c r="I32" s="9">
        <f t="shared" ca="1" si="14"/>
        <v>-138.04331707317075</v>
      </c>
      <c r="J32" s="9">
        <f t="shared" ca="1" si="14"/>
        <v>0</v>
      </c>
      <c r="K32" s="9">
        <f t="shared" ca="1" si="14"/>
        <v>267.93654865259049</v>
      </c>
      <c r="L32" s="9">
        <f t="shared" ca="1" si="14"/>
        <v>-121.01142480614251</v>
      </c>
      <c r="M32">
        <f t="shared" ca="1" si="12"/>
        <v>56.37</v>
      </c>
      <c r="N32">
        <f t="shared" ca="1" si="13"/>
        <v>34.492357723577236</v>
      </c>
    </row>
    <row r="33" spans="1:14" x14ac:dyDescent="0.25">
      <c r="A33" s="4">
        <f t="shared" si="7"/>
        <v>0.42366898148148152</v>
      </c>
      <c r="B33" s="3">
        <f>Params!D$29+HOUR(A33-Params!C$29)*3600+MINUTE(A33-Params!C$29)*60+SECOND(A33-Params!C$29)</f>
        <v>1553300605</v>
      </c>
      <c r="C33">
        <f t="shared" si="3"/>
        <v>2</v>
      </c>
      <c r="D33">
        <f t="shared" ca="1" si="8"/>
        <v>8</v>
      </c>
      <c r="E33">
        <f t="shared" ca="1" si="9"/>
        <v>96276.134146341472</v>
      </c>
      <c r="F33">
        <f t="shared" ca="1" si="10"/>
        <v>57602.275365853653</v>
      </c>
      <c r="G33">
        <f t="shared" ca="1" si="11"/>
        <v>7620</v>
      </c>
      <c r="H33" s="9">
        <f t="shared" ca="1" si="14"/>
        <v>-229.63892682926829</v>
      </c>
      <c r="I33" s="9">
        <f t="shared" ca="1" si="14"/>
        <v>-138.04331707317075</v>
      </c>
      <c r="J33" s="9">
        <f t="shared" ca="1" si="14"/>
        <v>0</v>
      </c>
      <c r="K33" s="9">
        <f t="shared" ca="1" si="14"/>
        <v>267.93654865259049</v>
      </c>
      <c r="L33" s="9">
        <f t="shared" ca="1" si="14"/>
        <v>-121.01142480614251</v>
      </c>
      <c r="M33">
        <f t="shared" ca="1" si="12"/>
        <v>56.363888888888887</v>
      </c>
      <c r="N33">
        <f t="shared" ca="1" si="13"/>
        <v>34.473983739837394</v>
      </c>
    </row>
    <row r="34" spans="1:14" x14ac:dyDescent="0.25">
      <c r="A34" s="4">
        <f t="shared" si="7"/>
        <v>0.42372685185185183</v>
      </c>
      <c r="B34" s="3">
        <f>Params!D$29+HOUR(A34-Params!C$29)*3600+MINUTE(A34-Params!C$29)*60+SECOND(A34-Params!C$29)</f>
        <v>1553300610</v>
      </c>
      <c r="C34">
        <f t="shared" si="3"/>
        <v>2</v>
      </c>
      <c r="D34">
        <f t="shared" ca="1" si="8"/>
        <v>8</v>
      </c>
      <c r="E34">
        <f t="shared" ca="1" si="9"/>
        <v>95127.939512195124</v>
      </c>
      <c r="F34">
        <f t="shared" ca="1" si="10"/>
        <v>56912.058780487801</v>
      </c>
      <c r="G34">
        <f t="shared" ca="1" si="11"/>
        <v>7620</v>
      </c>
      <c r="H34" s="9">
        <f t="shared" ca="1" si="14"/>
        <v>-229.63892682926829</v>
      </c>
      <c r="I34" s="9">
        <f t="shared" ca="1" si="14"/>
        <v>-138.04331707317075</v>
      </c>
      <c r="J34" s="9">
        <f t="shared" ca="1" si="14"/>
        <v>0</v>
      </c>
      <c r="K34" s="9">
        <f t="shared" ca="1" si="14"/>
        <v>267.93654865259049</v>
      </c>
      <c r="L34" s="9">
        <f t="shared" ca="1" si="14"/>
        <v>-121.01142480614251</v>
      </c>
      <c r="M34">
        <f t="shared" ca="1" si="12"/>
        <v>56.357777777777777</v>
      </c>
      <c r="N34">
        <f t="shared" ca="1" si="13"/>
        <v>34.455609756097559</v>
      </c>
    </row>
    <row r="35" spans="1:14" x14ac:dyDescent="0.25">
      <c r="A35" s="4">
        <f t="shared" si="7"/>
        <v>0.42378472222222219</v>
      </c>
      <c r="B35" s="3">
        <f>Params!D$29+HOUR(A35-Params!C$29)*3600+MINUTE(A35-Params!C$29)*60+SECOND(A35-Params!C$29)</f>
        <v>1553300615</v>
      </c>
      <c r="C35">
        <f t="shared" si="3"/>
        <v>2</v>
      </c>
      <c r="D35">
        <f t="shared" ca="1" si="8"/>
        <v>8</v>
      </c>
      <c r="E35">
        <f t="shared" ca="1" si="9"/>
        <v>93979.744878048776</v>
      </c>
      <c r="F35">
        <f t="shared" ca="1" si="10"/>
        <v>56221.84219512195</v>
      </c>
      <c r="G35">
        <f t="shared" ca="1" si="11"/>
        <v>7620</v>
      </c>
      <c r="H35" s="9">
        <f t="shared" ca="1" si="14"/>
        <v>-229.63892682926829</v>
      </c>
      <c r="I35" s="9">
        <f t="shared" ca="1" si="14"/>
        <v>-138.04331707317075</v>
      </c>
      <c r="J35" s="9">
        <f t="shared" ca="1" si="14"/>
        <v>0</v>
      </c>
      <c r="K35" s="9">
        <f t="shared" ca="1" si="14"/>
        <v>267.93654865259049</v>
      </c>
      <c r="L35" s="9">
        <f t="shared" ca="1" si="14"/>
        <v>-121.01142480614251</v>
      </c>
      <c r="M35">
        <f t="shared" ca="1" si="12"/>
        <v>56.351666666666667</v>
      </c>
      <c r="N35">
        <f t="shared" ca="1" si="13"/>
        <v>34.437235772357724</v>
      </c>
    </row>
    <row r="36" spans="1:14" x14ac:dyDescent="0.25">
      <c r="A36" s="4">
        <f t="shared" si="7"/>
        <v>0.4238425925925926</v>
      </c>
      <c r="B36" s="3">
        <f>Params!D$29+HOUR(A36-Params!C$29)*3600+MINUTE(A36-Params!C$29)*60+SECOND(A36-Params!C$29)</f>
        <v>1553300620</v>
      </c>
      <c r="C36">
        <f t="shared" si="3"/>
        <v>2</v>
      </c>
      <c r="D36">
        <f t="shared" ca="1" si="8"/>
        <v>8</v>
      </c>
      <c r="E36">
        <f t="shared" ca="1" si="9"/>
        <v>92831.550243902442</v>
      </c>
      <c r="F36">
        <f t="shared" ca="1" si="10"/>
        <v>55531.625609756098</v>
      </c>
      <c r="G36">
        <f t="shared" ca="1" si="11"/>
        <v>7620</v>
      </c>
      <c r="H36" s="9">
        <f t="shared" ca="1" si="14"/>
        <v>-229.63892682926829</v>
      </c>
      <c r="I36" s="9">
        <f t="shared" ca="1" si="14"/>
        <v>-138.04331707317075</v>
      </c>
      <c r="J36" s="9">
        <f t="shared" ca="1" si="14"/>
        <v>0</v>
      </c>
      <c r="K36" s="9">
        <f t="shared" ca="1" si="14"/>
        <v>267.93654865259049</v>
      </c>
      <c r="L36" s="9">
        <f t="shared" ca="1" si="14"/>
        <v>-121.01142480614251</v>
      </c>
      <c r="M36">
        <f t="shared" ca="1" si="12"/>
        <v>56.345555555555556</v>
      </c>
      <c r="N36">
        <f t="shared" ca="1" si="13"/>
        <v>34.418861788617882</v>
      </c>
    </row>
    <row r="37" spans="1:14" x14ac:dyDescent="0.25">
      <c r="A37" s="4">
        <f t="shared" si="7"/>
        <v>0.42390046296296297</v>
      </c>
      <c r="B37" s="3">
        <f>Params!D$29+HOUR(A37-Params!C$29)*3600+MINUTE(A37-Params!C$29)*60+SECOND(A37-Params!C$29)</f>
        <v>1553300625</v>
      </c>
      <c r="C37">
        <f t="shared" si="3"/>
        <v>2</v>
      </c>
      <c r="D37">
        <f t="shared" ca="1" si="8"/>
        <v>8</v>
      </c>
      <c r="E37">
        <f t="shared" ca="1" si="9"/>
        <v>91683.355609756109</v>
      </c>
      <c r="F37">
        <f t="shared" ca="1" si="10"/>
        <v>54841.409024390246</v>
      </c>
      <c r="G37">
        <f t="shared" ca="1" si="11"/>
        <v>7620</v>
      </c>
      <c r="H37" s="9">
        <f t="shared" ca="1" si="14"/>
        <v>-229.63892682926829</v>
      </c>
      <c r="I37" s="9">
        <f t="shared" ca="1" si="14"/>
        <v>-138.04331707317075</v>
      </c>
      <c r="J37" s="9">
        <f t="shared" ca="1" si="14"/>
        <v>0</v>
      </c>
      <c r="K37" s="9">
        <f t="shared" ca="1" si="14"/>
        <v>267.93654865259049</v>
      </c>
      <c r="L37" s="9">
        <f t="shared" ca="1" si="14"/>
        <v>-121.01142480614251</v>
      </c>
      <c r="M37">
        <f t="shared" ca="1" si="12"/>
        <v>56.339444444444439</v>
      </c>
      <c r="N37">
        <f t="shared" ca="1" si="13"/>
        <v>34.400487804878047</v>
      </c>
    </row>
    <row r="38" spans="1:14" x14ac:dyDescent="0.25">
      <c r="A38" s="4">
        <f t="shared" si="7"/>
        <v>0.42395833333333338</v>
      </c>
      <c r="B38" s="3">
        <f>Params!D$29+HOUR(A38-Params!C$29)*3600+MINUTE(A38-Params!C$29)*60+SECOND(A38-Params!C$29)</f>
        <v>1553300630</v>
      </c>
      <c r="C38">
        <f t="shared" si="3"/>
        <v>2</v>
      </c>
      <c r="D38">
        <f t="shared" ca="1" si="8"/>
        <v>8</v>
      </c>
      <c r="E38">
        <f t="shared" ca="1" si="9"/>
        <v>90535.16097560976</v>
      </c>
      <c r="F38">
        <f t="shared" ca="1" si="10"/>
        <v>54151.192439024388</v>
      </c>
      <c r="G38">
        <f t="shared" ca="1" si="11"/>
        <v>7620</v>
      </c>
      <c r="H38" s="9">
        <f t="shared" ca="1" si="14"/>
        <v>-229.63892682926829</v>
      </c>
      <c r="I38" s="9">
        <f t="shared" ca="1" si="14"/>
        <v>-138.04331707317075</v>
      </c>
      <c r="J38" s="9">
        <f t="shared" ca="1" si="14"/>
        <v>0</v>
      </c>
      <c r="K38" s="9">
        <f t="shared" ca="1" si="14"/>
        <v>267.93654865259049</v>
      </c>
      <c r="L38" s="9">
        <f t="shared" ca="1" si="14"/>
        <v>-121.01142480614251</v>
      </c>
      <c r="M38">
        <f t="shared" ca="1" si="12"/>
        <v>56.333333333333329</v>
      </c>
      <c r="N38">
        <f t="shared" ca="1" si="13"/>
        <v>34.382113821138212</v>
      </c>
    </row>
    <row r="39" spans="1:14" x14ac:dyDescent="0.25">
      <c r="A39" s="4">
        <f t="shared" si="7"/>
        <v>0.42401620370370369</v>
      </c>
      <c r="B39" s="3">
        <f>Params!D$29+HOUR(A39-Params!C$29)*3600+MINUTE(A39-Params!C$29)*60+SECOND(A39-Params!C$29)</f>
        <v>1553300635</v>
      </c>
      <c r="C39">
        <f t="shared" si="3"/>
        <v>2</v>
      </c>
      <c r="D39">
        <f t="shared" ca="1" si="8"/>
        <v>8</v>
      </c>
      <c r="E39">
        <f t="shared" ca="1" si="9"/>
        <v>89386.966341463412</v>
      </c>
      <c r="F39">
        <f t="shared" ca="1" si="10"/>
        <v>53460.975853658536</v>
      </c>
      <c r="G39">
        <f t="shared" ca="1" si="11"/>
        <v>7620</v>
      </c>
      <c r="H39" s="9">
        <f t="shared" ca="1" si="14"/>
        <v>-229.63892682926829</v>
      </c>
      <c r="I39" s="9">
        <f t="shared" ca="1" si="14"/>
        <v>-138.04331707317075</v>
      </c>
      <c r="J39" s="9">
        <f t="shared" ca="1" si="14"/>
        <v>0</v>
      </c>
      <c r="K39" s="9">
        <f t="shared" ca="1" si="14"/>
        <v>267.93654865259049</v>
      </c>
      <c r="L39" s="9">
        <f t="shared" ca="1" si="14"/>
        <v>-121.01142480614251</v>
      </c>
      <c r="M39">
        <f t="shared" ca="1" si="12"/>
        <v>56.327222222222218</v>
      </c>
      <c r="N39">
        <f t="shared" ca="1" si="13"/>
        <v>34.36373983739837</v>
      </c>
    </row>
    <row r="40" spans="1:14" x14ac:dyDescent="0.25">
      <c r="A40" s="4">
        <f t="shared" si="7"/>
        <v>0.42407407407407405</v>
      </c>
      <c r="B40" s="3">
        <f>Params!D$29+HOUR(A40-Params!C$29)*3600+MINUTE(A40-Params!C$29)*60+SECOND(A40-Params!C$29)</f>
        <v>1553300640</v>
      </c>
      <c r="C40">
        <f t="shared" si="3"/>
        <v>2</v>
      </c>
      <c r="D40">
        <f t="shared" ca="1" si="8"/>
        <v>8</v>
      </c>
      <c r="E40">
        <f t="shared" ca="1" si="9"/>
        <v>88238.771707317064</v>
      </c>
      <c r="F40">
        <f t="shared" ca="1" si="10"/>
        <v>52770.759268292677</v>
      </c>
      <c r="G40">
        <f t="shared" ca="1" si="11"/>
        <v>7620</v>
      </c>
      <c r="H40" s="9">
        <f t="shared" ca="1" si="14"/>
        <v>-229.63892682926829</v>
      </c>
      <c r="I40" s="9">
        <f t="shared" ca="1" si="14"/>
        <v>-138.04331707317075</v>
      </c>
      <c r="J40" s="9">
        <f t="shared" ca="1" si="14"/>
        <v>0</v>
      </c>
      <c r="K40" s="9">
        <f t="shared" ca="1" si="14"/>
        <v>267.93654865259049</v>
      </c>
      <c r="L40" s="9">
        <f t="shared" ca="1" si="14"/>
        <v>-121.01142480614251</v>
      </c>
      <c r="M40">
        <f t="shared" ca="1" si="12"/>
        <v>56.321111111111108</v>
      </c>
      <c r="N40">
        <f t="shared" ca="1" si="13"/>
        <v>34.345365853658535</v>
      </c>
    </row>
    <row r="41" spans="1:14" x14ac:dyDescent="0.25">
      <c r="A41" s="4">
        <f t="shared" si="7"/>
        <v>0.42413194444444446</v>
      </c>
      <c r="B41" s="3">
        <f>Params!D$29+HOUR(A41-Params!C$29)*3600+MINUTE(A41-Params!C$29)*60+SECOND(A41-Params!C$29)</f>
        <v>1553300645</v>
      </c>
      <c r="C41">
        <f t="shared" si="3"/>
        <v>2</v>
      </c>
      <c r="D41">
        <f t="shared" ca="1" si="8"/>
        <v>8</v>
      </c>
      <c r="E41">
        <f t="shared" ca="1" si="9"/>
        <v>87090.577073170731</v>
      </c>
      <c r="F41">
        <f t="shared" ca="1" si="10"/>
        <v>52080.542682926825</v>
      </c>
      <c r="G41">
        <f t="shared" ca="1" si="11"/>
        <v>7620</v>
      </c>
      <c r="H41" s="9">
        <f t="shared" ca="1" si="14"/>
        <v>-229.63892682926829</v>
      </c>
      <c r="I41" s="9">
        <f t="shared" ca="1" si="14"/>
        <v>-138.04331707317075</v>
      </c>
      <c r="J41" s="9">
        <f t="shared" ca="1" si="14"/>
        <v>0</v>
      </c>
      <c r="K41" s="9">
        <f t="shared" ca="1" si="14"/>
        <v>267.93654865259049</v>
      </c>
      <c r="L41" s="9">
        <f t="shared" ca="1" si="14"/>
        <v>-121.01142480614251</v>
      </c>
      <c r="M41">
        <f t="shared" ca="1" si="12"/>
        <v>56.314999999999998</v>
      </c>
      <c r="N41">
        <f t="shared" ca="1" si="13"/>
        <v>34.3269918699187</v>
      </c>
    </row>
    <row r="42" spans="1:14" x14ac:dyDescent="0.25">
      <c r="A42" s="4">
        <f t="shared" si="7"/>
        <v>0.42418981481481483</v>
      </c>
      <c r="B42" s="3">
        <f>Params!D$29+HOUR(A42-Params!C$29)*3600+MINUTE(A42-Params!C$29)*60+SECOND(A42-Params!C$29)</f>
        <v>1553300650</v>
      </c>
      <c r="C42">
        <f t="shared" si="3"/>
        <v>2</v>
      </c>
      <c r="D42">
        <f t="shared" ca="1" si="8"/>
        <v>8</v>
      </c>
      <c r="E42">
        <f t="shared" ca="1" si="9"/>
        <v>85942.382439024397</v>
      </c>
      <c r="F42">
        <f t="shared" ca="1" si="10"/>
        <v>51390.326097560974</v>
      </c>
      <c r="G42">
        <f t="shared" ca="1" si="11"/>
        <v>7620</v>
      </c>
      <c r="H42" s="9">
        <f t="shared" ca="1" si="14"/>
        <v>-229.63892682926829</v>
      </c>
      <c r="I42" s="9">
        <f t="shared" ca="1" si="14"/>
        <v>-138.04331707317075</v>
      </c>
      <c r="J42" s="9">
        <f t="shared" ca="1" si="14"/>
        <v>0</v>
      </c>
      <c r="K42" s="9">
        <f t="shared" ca="1" si="14"/>
        <v>267.93654865259049</v>
      </c>
      <c r="L42" s="9">
        <f t="shared" ca="1" si="14"/>
        <v>-121.01142480614251</v>
      </c>
      <c r="M42">
        <f t="shared" ca="1" si="12"/>
        <v>56.308888888888887</v>
      </c>
      <c r="N42">
        <f t="shared" ca="1" si="13"/>
        <v>34.308617886178858</v>
      </c>
    </row>
    <row r="43" spans="1:14" x14ac:dyDescent="0.25">
      <c r="A43" s="4">
        <f t="shared" si="7"/>
        <v>0.42424768518518513</v>
      </c>
      <c r="B43" s="3">
        <f>Params!D$29+HOUR(A43-Params!C$29)*3600+MINUTE(A43-Params!C$29)*60+SECOND(A43-Params!C$29)</f>
        <v>1553300655</v>
      </c>
      <c r="C43">
        <f t="shared" si="3"/>
        <v>2</v>
      </c>
      <c r="D43">
        <f t="shared" ca="1" si="8"/>
        <v>8</v>
      </c>
      <c r="E43">
        <f t="shared" ca="1" si="9"/>
        <v>84794.187804878049</v>
      </c>
      <c r="F43">
        <f t="shared" ca="1" si="10"/>
        <v>50700.109512195122</v>
      </c>
      <c r="G43">
        <f t="shared" ca="1" si="11"/>
        <v>7620</v>
      </c>
      <c r="H43" s="9">
        <f t="shared" ca="1" si="14"/>
        <v>-229.63892682926829</v>
      </c>
      <c r="I43" s="9">
        <f t="shared" ca="1" si="14"/>
        <v>-138.04331707317075</v>
      </c>
      <c r="J43" s="9">
        <f t="shared" ca="1" si="14"/>
        <v>0</v>
      </c>
      <c r="K43" s="9">
        <f t="shared" ca="1" si="14"/>
        <v>267.93654865259049</v>
      </c>
      <c r="L43" s="9">
        <f t="shared" ca="1" si="14"/>
        <v>-121.01142480614251</v>
      </c>
      <c r="M43">
        <f t="shared" ca="1" si="12"/>
        <v>56.302777777777777</v>
      </c>
      <c r="N43">
        <f t="shared" ca="1" si="13"/>
        <v>34.290243902439023</v>
      </c>
    </row>
    <row r="44" spans="1:14" x14ac:dyDescent="0.25">
      <c r="A44" s="4">
        <f t="shared" si="7"/>
        <v>0.42430555555555555</v>
      </c>
      <c r="B44" s="3">
        <f>Params!D$29+HOUR(A44-Params!C$29)*3600+MINUTE(A44-Params!C$29)*60+SECOND(A44-Params!C$29)</f>
        <v>1553300660</v>
      </c>
      <c r="C44">
        <f t="shared" si="3"/>
        <v>2</v>
      </c>
      <c r="D44">
        <f t="shared" ca="1" si="8"/>
        <v>8</v>
      </c>
      <c r="E44">
        <f t="shared" ca="1" si="9"/>
        <v>83645.993170731701</v>
      </c>
      <c r="F44">
        <f t="shared" ca="1" si="10"/>
        <v>50009.89292682927</v>
      </c>
      <c r="G44">
        <f t="shared" ca="1" si="11"/>
        <v>7620</v>
      </c>
      <c r="H44" s="9">
        <f t="shared" ca="1" si="14"/>
        <v>-229.63892682926829</v>
      </c>
      <c r="I44" s="9">
        <f t="shared" ca="1" si="14"/>
        <v>-138.04331707317075</v>
      </c>
      <c r="J44" s="9">
        <f t="shared" ca="1" si="14"/>
        <v>0</v>
      </c>
      <c r="K44" s="9">
        <f t="shared" ca="1" si="14"/>
        <v>267.93654865259049</v>
      </c>
      <c r="L44" s="9">
        <f t="shared" ca="1" si="14"/>
        <v>-121.01142480614251</v>
      </c>
      <c r="M44">
        <f t="shared" ca="1" si="12"/>
        <v>56.296666666666667</v>
      </c>
      <c r="N44">
        <f t="shared" ca="1" si="13"/>
        <v>34.271869918699188</v>
      </c>
    </row>
    <row r="45" spans="1:14" x14ac:dyDescent="0.25">
      <c r="A45" s="4">
        <f t="shared" si="7"/>
        <v>0.42436342592592591</v>
      </c>
      <c r="B45" s="3">
        <f>Params!D$29+HOUR(A45-Params!C$29)*3600+MINUTE(A45-Params!C$29)*60+SECOND(A45-Params!C$29)</f>
        <v>1553300665</v>
      </c>
      <c r="C45">
        <f t="shared" si="3"/>
        <v>2</v>
      </c>
      <c r="D45">
        <f t="shared" ca="1" si="8"/>
        <v>8</v>
      </c>
      <c r="E45">
        <f t="shared" ca="1" si="9"/>
        <v>82497.798536585367</v>
      </c>
      <c r="F45">
        <f t="shared" ca="1" si="10"/>
        <v>49319.676341463412</v>
      </c>
      <c r="G45">
        <f t="shared" ca="1" si="11"/>
        <v>7620</v>
      </c>
      <c r="H45" s="9">
        <f t="shared" ca="1" si="14"/>
        <v>-229.63892682926829</v>
      </c>
      <c r="I45" s="9">
        <f t="shared" ca="1" si="14"/>
        <v>-138.04331707317075</v>
      </c>
      <c r="J45" s="9">
        <f t="shared" ca="1" si="14"/>
        <v>0</v>
      </c>
      <c r="K45" s="9">
        <f t="shared" ca="1" si="14"/>
        <v>267.93654865259049</v>
      </c>
      <c r="L45" s="9">
        <f t="shared" ca="1" si="14"/>
        <v>-121.01142480614251</v>
      </c>
      <c r="M45">
        <f t="shared" ca="1" si="12"/>
        <v>56.290555555555549</v>
      </c>
      <c r="N45">
        <f t="shared" ca="1" si="13"/>
        <v>34.253495934959346</v>
      </c>
    </row>
    <row r="46" spans="1:14" x14ac:dyDescent="0.25">
      <c r="A46" s="4">
        <f t="shared" si="7"/>
        <v>0.42442129629629632</v>
      </c>
      <c r="B46" s="3">
        <f>Params!D$29+HOUR(A46-Params!C$29)*3600+MINUTE(A46-Params!C$29)*60+SECOND(A46-Params!C$29)</f>
        <v>1553300670</v>
      </c>
      <c r="C46">
        <f t="shared" si="3"/>
        <v>2</v>
      </c>
      <c r="D46">
        <f t="shared" ca="1" si="8"/>
        <v>8</v>
      </c>
      <c r="E46">
        <f t="shared" ca="1" si="9"/>
        <v>81349.603902439034</v>
      </c>
      <c r="F46">
        <f t="shared" ca="1" si="10"/>
        <v>48629.45975609756</v>
      </c>
      <c r="G46">
        <f t="shared" ca="1" si="11"/>
        <v>7620</v>
      </c>
      <c r="H46" s="9">
        <f t="shared" ca="1" si="14"/>
        <v>-229.63892682926829</v>
      </c>
      <c r="I46" s="9">
        <f t="shared" ca="1" si="14"/>
        <v>-138.04331707317075</v>
      </c>
      <c r="J46" s="9">
        <f t="shared" ca="1" si="14"/>
        <v>0</v>
      </c>
      <c r="K46" s="9">
        <f t="shared" ca="1" si="14"/>
        <v>267.93654865259049</v>
      </c>
      <c r="L46" s="9">
        <f t="shared" ca="1" si="14"/>
        <v>-121.01142480614251</v>
      </c>
      <c r="M46">
        <f t="shared" ca="1" si="12"/>
        <v>56.284444444444439</v>
      </c>
      <c r="N46">
        <f t="shared" ca="1" si="13"/>
        <v>34.235121951219512</v>
      </c>
    </row>
    <row r="47" spans="1:14" x14ac:dyDescent="0.25">
      <c r="A47" s="4">
        <f t="shared" si="7"/>
        <v>0.42447916666666669</v>
      </c>
      <c r="B47" s="3">
        <f>Params!D$29+HOUR(A47-Params!C$29)*3600+MINUTE(A47-Params!C$29)*60+SECOND(A47-Params!C$29)</f>
        <v>1553300675</v>
      </c>
      <c r="C47">
        <f t="shared" si="3"/>
        <v>2</v>
      </c>
      <c r="D47">
        <f t="shared" ca="1" si="8"/>
        <v>8</v>
      </c>
      <c r="E47">
        <f t="shared" ca="1" si="9"/>
        <v>80201.409268292686</v>
      </c>
      <c r="F47">
        <f t="shared" ca="1" si="10"/>
        <v>47939.243170731701</v>
      </c>
      <c r="G47">
        <f t="shared" ca="1" si="11"/>
        <v>7620</v>
      </c>
      <c r="H47" s="9">
        <f t="shared" ca="1" si="14"/>
        <v>-229.63892682926829</v>
      </c>
      <c r="I47" s="9">
        <f t="shared" ca="1" si="14"/>
        <v>-138.04331707317075</v>
      </c>
      <c r="J47" s="9">
        <f t="shared" ca="1" si="14"/>
        <v>0</v>
      </c>
      <c r="K47" s="9">
        <f t="shared" ca="1" si="14"/>
        <v>267.93654865259049</v>
      </c>
      <c r="L47" s="9">
        <f t="shared" ca="1" si="14"/>
        <v>-121.01142480614251</v>
      </c>
      <c r="M47">
        <f t="shared" ca="1" si="12"/>
        <v>56.278333333333329</v>
      </c>
      <c r="N47">
        <f t="shared" ca="1" si="13"/>
        <v>34.216747967479677</v>
      </c>
    </row>
    <row r="48" spans="1:14" x14ac:dyDescent="0.25">
      <c r="A48" s="4">
        <f t="shared" si="7"/>
        <v>0.42453703703703699</v>
      </c>
      <c r="B48" s="3">
        <f>Params!D$29+HOUR(A48-Params!C$29)*3600+MINUTE(A48-Params!C$29)*60+SECOND(A48-Params!C$29)</f>
        <v>1553300680</v>
      </c>
      <c r="C48">
        <f t="shared" si="3"/>
        <v>2</v>
      </c>
      <c r="D48">
        <f t="shared" ca="1" si="8"/>
        <v>8</v>
      </c>
      <c r="E48">
        <f t="shared" ca="1" si="9"/>
        <v>79053.214634146338</v>
      </c>
      <c r="F48">
        <f t="shared" ca="1" si="10"/>
        <v>47249.026585365849</v>
      </c>
      <c r="G48">
        <f t="shared" ca="1" si="11"/>
        <v>7620</v>
      </c>
      <c r="H48" s="9">
        <f t="shared" ca="1" si="14"/>
        <v>-229.63892682926829</v>
      </c>
      <c r="I48" s="9">
        <f t="shared" ca="1" si="14"/>
        <v>-138.04331707317075</v>
      </c>
      <c r="J48" s="9">
        <f t="shared" ca="1" si="14"/>
        <v>0</v>
      </c>
      <c r="K48" s="9">
        <f t="shared" ca="1" si="14"/>
        <v>267.93654865259049</v>
      </c>
      <c r="L48" s="9">
        <f t="shared" ca="1" si="14"/>
        <v>-121.01142480614251</v>
      </c>
      <c r="M48">
        <f t="shared" ca="1" si="12"/>
        <v>56.272222222222219</v>
      </c>
      <c r="N48">
        <f t="shared" ca="1" si="13"/>
        <v>34.198373983739835</v>
      </c>
    </row>
    <row r="49" spans="1:19" x14ac:dyDescent="0.25">
      <c r="A49" s="4">
        <f t="shared" si="7"/>
        <v>0.42459490740740741</v>
      </c>
      <c r="B49" s="3">
        <f>Params!D$29+HOUR(A49-Params!C$29)*3600+MINUTE(A49-Params!C$29)*60+SECOND(A49-Params!C$29)</f>
        <v>1553300685</v>
      </c>
      <c r="C49">
        <f t="shared" si="3"/>
        <v>3</v>
      </c>
      <c r="D49">
        <f t="shared" ca="1" si="8"/>
        <v>49</v>
      </c>
      <c r="E49">
        <f t="shared" ca="1" si="9"/>
        <v>77905.02</v>
      </c>
      <c r="F49">
        <f t="shared" ca="1" si="10"/>
        <v>46558.81</v>
      </c>
      <c r="G49">
        <f t="shared" ca="1" si="11"/>
        <v>7620</v>
      </c>
      <c r="H49" s="9">
        <f t="shared" ca="1" si="14"/>
        <v>-207.74599506506669</v>
      </c>
      <c r="I49" s="9">
        <f t="shared" ca="1" si="14"/>
        <v>-124.1572796288</v>
      </c>
      <c r="J49" s="9">
        <f t="shared" ca="1" si="14"/>
        <v>0</v>
      </c>
      <c r="K49" s="9">
        <f t="shared" ca="1" si="14"/>
        <v>242.0194796920255</v>
      </c>
      <c r="L49" s="9">
        <f t="shared" ca="1" si="14"/>
        <v>-120.86422048526512</v>
      </c>
      <c r="M49">
        <f t="shared" ca="1" si="12"/>
        <v>56.266111111111108</v>
      </c>
      <c r="N49">
        <f t="shared" ca="1" si="13"/>
        <v>34.18</v>
      </c>
    </row>
    <row r="50" spans="1:19" x14ac:dyDescent="0.25">
      <c r="A50" s="4">
        <f t="shared" si="7"/>
        <v>0.42465277777777777</v>
      </c>
      <c r="B50" s="3">
        <f>Params!D$29+HOUR(A50-Params!C$29)*3600+MINUTE(A50-Params!C$29)*60+SECOND(A50-Params!C$29)</f>
        <v>1553300690</v>
      </c>
      <c r="C50">
        <f t="shared" si="3"/>
        <v>3</v>
      </c>
      <c r="D50">
        <f t="shared" ca="1" si="8"/>
        <v>49</v>
      </c>
      <c r="E50">
        <f t="shared" ca="1" si="9"/>
        <v>76866.290024674672</v>
      </c>
      <c r="F50">
        <f t="shared" ca="1" si="10"/>
        <v>45938.023601855995</v>
      </c>
      <c r="G50">
        <f t="shared" ca="1" si="11"/>
        <v>7620</v>
      </c>
      <c r="H50" s="9">
        <f t="shared" ca="1" si="14"/>
        <v>-207.74599506506669</v>
      </c>
      <c r="I50" s="9">
        <f t="shared" ca="1" si="14"/>
        <v>-124.1572796288</v>
      </c>
      <c r="J50" s="9">
        <f t="shared" ca="1" si="14"/>
        <v>0</v>
      </c>
      <c r="K50" s="9">
        <f t="shared" ca="1" si="14"/>
        <v>242.0194796920255</v>
      </c>
      <c r="L50" s="9">
        <f t="shared" ca="1" si="14"/>
        <v>-120.86422048526512</v>
      </c>
      <c r="M50">
        <f t="shared" ca="1" si="12"/>
        <v>56.260562962962958</v>
      </c>
      <c r="N50">
        <f t="shared" ca="1" si="13"/>
        <v>34.163377777777775</v>
      </c>
      <c r="O50" s="15"/>
    </row>
    <row r="51" spans="1:19" x14ac:dyDescent="0.25">
      <c r="A51" s="4">
        <f t="shared" si="7"/>
        <v>0.42471064814814818</v>
      </c>
      <c r="B51" s="3">
        <f>Params!D$29+HOUR(A51-Params!C$29)*3600+MINUTE(A51-Params!C$29)*60+SECOND(A51-Params!C$29)</f>
        <v>1553300695</v>
      </c>
      <c r="C51">
        <f t="shared" si="3"/>
        <v>3</v>
      </c>
      <c r="D51">
        <f t="shared" ca="1" si="8"/>
        <v>49</v>
      </c>
      <c r="E51">
        <f t="shared" ca="1" si="9"/>
        <v>75827.56004934934</v>
      </c>
      <c r="F51">
        <f t="shared" ca="1" si="10"/>
        <v>45317.237203712</v>
      </c>
      <c r="G51">
        <f t="shared" ca="1" si="11"/>
        <v>7620</v>
      </c>
      <c r="H51" s="9">
        <f t="shared" ca="1" si="14"/>
        <v>-207.74599506506669</v>
      </c>
      <c r="I51" s="9">
        <f t="shared" ca="1" si="14"/>
        <v>-124.1572796288</v>
      </c>
      <c r="J51" s="9">
        <f t="shared" ca="1" si="14"/>
        <v>0</v>
      </c>
      <c r="K51" s="9">
        <f t="shared" ca="1" si="14"/>
        <v>242.0194796920255</v>
      </c>
      <c r="L51" s="9">
        <f t="shared" ca="1" si="14"/>
        <v>-120.86422048526512</v>
      </c>
      <c r="M51">
        <f t="shared" ca="1" si="12"/>
        <v>56.255014814814814</v>
      </c>
      <c r="N51">
        <f t="shared" ca="1" si="13"/>
        <v>34.146755555555558</v>
      </c>
      <c r="O51" s="15"/>
    </row>
    <row r="52" spans="1:19" x14ac:dyDescent="0.25">
      <c r="A52" s="4">
        <f t="shared" si="7"/>
        <v>0.42476851851851855</v>
      </c>
      <c r="B52" s="3">
        <f>Params!D$29+HOUR(A52-Params!C$29)*3600+MINUTE(A52-Params!C$29)*60+SECOND(A52-Params!C$29)</f>
        <v>1553300700</v>
      </c>
      <c r="C52">
        <f t="shared" si="3"/>
        <v>3</v>
      </c>
      <c r="D52">
        <f t="shared" ca="1" si="8"/>
        <v>49</v>
      </c>
      <c r="E52">
        <f t="shared" ca="1" si="9"/>
        <v>74788.830074024008</v>
      </c>
      <c r="F52">
        <f t="shared" ca="1" si="10"/>
        <v>44696.450805567998</v>
      </c>
      <c r="G52">
        <f t="shared" ca="1" si="11"/>
        <v>7620</v>
      </c>
      <c r="H52" s="9">
        <f t="shared" ca="1" si="14"/>
        <v>-207.74599506506669</v>
      </c>
      <c r="I52" s="9">
        <f t="shared" ca="1" si="14"/>
        <v>-124.1572796288</v>
      </c>
      <c r="J52" s="9">
        <f t="shared" ca="1" si="14"/>
        <v>0</v>
      </c>
      <c r="K52" s="9">
        <f t="shared" ca="1" si="14"/>
        <v>242.0194796920255</v>
      </c>
      <c r="L52" s="9">
        <f t="shared" ca="1" si="14"/>
        <v>-120.86422048526512</v>
      </c>
      <c r="M52">
        <f t="shared" ca="1" si="12"/>
        <v>56.249466666666663</v>
      </c>
      <c r="N52">
        <f t="shared" ca="1" si="13"/>
        <v>34.130133333333333</v>
      </c>
      <c r="O52" s="15"/>
    </row>
    <row r="53" spans="1:19" x14ac:dyDescent="0.25">
      <c r="A53" s="4">
        <f t="shared" si="7"/>
        <v>0.42482638888888885</v>
      </c>
      <c r="B53" s="3">
        <f>Params!D$29+HOUR(A53-Params!C$29)*3600+MINUTE(A53-Params!C$29)*60+SECOND(A53-Params!C$29)</f>
        <v>1553300705</v>
      </c>
      <c r="C53">
        <f t="shared" si="3"/>
        <v>3</v>
      </c>
      <c r="D53">
        <f t="shared" ca="1" si="8"/>
        <v>49</v>
      </c>
      <c r="E53">
        <f t="shared" ca="1" si="9"/>
        <v>73750.100098698676</v>
      </c>
      <c r="F53">
        <f t="shared" ca="1" si="10"/>
        <v>44075.664407423996</v>
      </c>
      <c r="G53">
        <f t="shared" ca="1" si="11"/>
        <v>7620</v>
      </c>
      <c r="H53" s="9">
        <f t="shared" ca="1" si="14"/>
        <v>-207.74599506506669</v>
      </c>
      <c r="I53" s="9">
        <f t="shared" ca="1" si="14"/>
        <v>-124.1572796288</v>
      </c>
      <c r="J53" s="9">
        <f t="shared" ca="1" si="14"/>
        <v>0</v>
      </c>
      <c r="K53" s="9">
        <f t="shared" ca="1" si="14"/>
        <v>242.0194796920255</v>
      </c>
      <c r="L53" s="9">
        <f t="shared" ca="1" si="14"/>
        <v>-120.86422048526512</v>
      </c>
      <c r="M53">
        <f t="shared" ca="1" si="12"/>
        <v>56.243918518518512</v>
      </c>
      <c r="N53">
        <f t="shared" ca="1" si="13"/>
        <v>34.113511111111109</v>
      </c>
      <c r="O53" s="14"/>
      <c r="P53" s="14"/>
      <c r="Q53" s="14"/>
      <c r="R53" s="14"/>
      <c r="S53" s="14"/>
    </row>
    <row r="54" spans="1:19" x14ac:dyDescent="0.25">
      <c r="A54" s="4">
        <f t="shared" si="7"/>
        <v>0.42488425925925927</v>
      </c>
      <c r="B54" s="3">
        <f>Params!D$29+HOUR(A54-Params!C$29)*3600+MINUTE(A54-Params!C$29)*60+SECOND(A54-Params!C$29)</f>
        <v>1553300710</v>
      </c>
      <c r="C54">
        <f t="shared" si="3"/>
        <v>3</v>
      </c>
      <c r="D54">
        <f t="shared" ca="1" si="8"/>
        <v>49</v>
      </c>
      <c r="E54">
        <f t="shared" ca="1" si="9"/>
        <v>72711.37012337333</v>
      </c>
      <c r="F54">
        <f t="shared" ca="1" si="10"/>
        <v>43454.878009280001</v>
      </c>
      <c r="G54">
        <f t="shared" ca="1" si="11"/>
        <v>7620</v>
      </c>
      <c r="H54" s="9">
        <f t="shared" ca="1" si="14"/>
        <v>-207.74599506506669</v>
      </c>
      <c r="I54" s="9">
        <f t="shared" ca="1" si="14"/>
        <v>-124.1572796288</v>
      </c>
      <c r="J54" s="9">
        <f t="shared" ca="1" si="14"/>
        <v>0</v>
      </c>
      <c r="K54" s="9">
        <f t="shared" ca="1" si="14"/>
        <v>242.0194796920255</v>
      </c>
      <c r="L54" s="9">
        <f t="shared" ca="1" si="14"/>
        <v>-120.86422048526512</v>
      </c>
      <c r="M54">
        <f t="shared" ca="1" si="12"/>
        <v>56.238370370370369</v>
      </c>
      <c r="N54">
        <f t="shared" ca="1" si="13"/>
        <v>34.096888888888891</v>
      </c>
    </row>
    <row r="55" spans="1:19" x14ac:dyDescent="0.25">
      <c r="A55" s="4">
        <f t="shared" si="7"/>
        <v>0.42494212962962963</v>
      </c>
      <c r="B55" s="3">
        <f>Params!D$29+HOUR(A55-Params!C$29)*3600+MINUTE(A55-Params!C$29)*60+SECOND(A55-Params!C$29)</f>
        <v>1553300715</v>
      </c>
      <c r="C55">
        <f t="shared" si="3"/>
        <v>3</v>
      </c>
      <c r="D55">
        <f t="shared" ca="1" si="8"/>
        <v>49</v>
      </c>
      <c r="E55">
        <f t="shared" ca="1" si="9"/>
        <v>71672.640148047998</v>
      </c>
      <c r="F55">
        <f t="shared" ca="1" si="10"/>
        <v>42834.091611135998</v>
      </c>
      <c r="G55">
        <f t="shared" ca="1" si="11"/>
        <v>7620</v>
      </c>
      <c r="H55" s="9">
        <f t="shared" ca="1" si="14"/>
        <v>-207.74599506506669</v>
      </c>
      <c r="I55" s="9">
        <f t="shared" ca="1" si="14"/>
        <v>-124.1572796288</v>
      </c>
      <c r="J55" s="9">
        <f t="shared" ca="1" si="14"/>
        <v>0</v>
      </c>
      <c r="K55" s="9">
        <f t="shared" ca="1" si="14"/>
        <v>242.0194796920255</v>
      </c>
      <c r="L55" s="9">
        <f t="shared" ca="1" si="14"/>
        <v>-120.86422048526512</v>
      </c>
      <c r="M55">
        <f t="shared" ca="1" si="12"/>
        <v>56.232822222222218</v>
      </c>
      <c r="N55">
        <f t="shared" ca="1" si="13"/>
        <v>34.080266666666667</v>
      </c>
    </row>
    <row r="56" spans="1:19" x14ac:dyDescent="0.25">
      <c r="A56" s="4">
        <f t="shared" si="7"/>
        <v>0.42499999999999999</v>
      </c>
      <c r="B56" s="3">
        <f>Params!D$29+HOUR(A56-Params!C$29)*3600+MINUTE(A56-Params!C$29)*60+SECOND(A56-Params!C$29)</f>
        <v>1553300720</v>
      </c>
      <c r="C56">
        <f t="shared" si="3"/>
        <v>3</v>
      </c>
      <c r="D56">
        <f t="shared" ca="1" si="8"/>
        <v>49</v>
      </c>
      <c r="E56">
        <f t="shared" ca="1" si="9"/>
        <v>70633.910172722666</v>
      </c>
      <c r="F56">
        <f t="shared" ca="1" si="10"/>
        <v>42213.305212991996</v>
      </c>
      <c r="G56">
        <f t="shared" ca="1" si="11"/>
        <v>7620</v>
      </c>
      <c r="H56" s="9">
        <f t="shared" ca="1" si="14"/>
        <v>-207.74599506506669</v>
      </c>
      <c r="I56" s="9">
        <f t="shared" ca="1" si="14"/>
        <v>-124.1572796288</v>
      </c>
      <c r="J56" s="9">
        <f t="shared" ca="1" si="14"/>
        <v>0</v>
      </c>
      <c r="K56" s="9">
        <f t="shared" ca="1" si="14"/>
        <v>242.0194796920255</v>
      </c>
      <c r="L56" s="9">
        <f t="shared" ca="1" si="14"/>
        <v>-120.86422048526512</v>
      </c>
      <c r="M56">
        <f t="shared" ca="1" si="12"/>
        <v>56.227274074074074</v>
      </c>
      <c r="N56">
        <f t="shared" ca="1" si="13"/>
        <v>34.063644444444442</v>
      </c>
    </row>
    <row r="57" spans="1:19" x14ac:dyDescent="0.25">
      <c r="A57" s="4">
        <f t="shared" si="7"/>
        <v>0.42505787037037041</v>
      </c>
      <c r="B57" s="3">
        <f>Params!D$29+HOUR(A57-Params!C$29)*3600+MINUTE(A57-Params!C$29)*60+SECOND(A57-Params!C$29)</f>
        <v>1553300725</v>
      </c>
      <c r="C57">
        <f t="shared" si="3"/>
        <v>3</v>
      </c>
      <c r="D57">
        <f t="shared" ca="1" si="8"/>
        <v>49</v>
      </c>
      <c r="E57">
        <f t="shared" ca="1" si="9"/>
        <v>69595.180197397334</v>
      </c>
      <c r="F57">
        <f t="shared" ca="1" si="10"/>
        <v>41592.518814847994</v>
      </c>
      <c r="G57">
        <f t="shared" ca="1" si="11"/>
        <v>7620</v>
      </c>
      <c r="H57" s="9">
        <f t="shared" ca="1" si="14"/>
        <v>-207.74599506506669</v>
      </c>
      <c r="I57" s="9">
        <f t="shared" ca="1" si="14"/>
        <v>-124.1572796288</v>
      </c>
      <c r="J57" s="9">
        <f t="shared" ca="1" si="14"/>
        <v>0</v>
      </c>
      <c r="K57" s="9">
        <f t="shared" ca="1" si="14"/>
        <v>242.0194796920255</v>
      </c>
      <c r="L57" s="9">
        <f t="shared" ca="1" si="14"/>
        <v>-120.86422048526512</v>
      </c>
      <c r="M57">
        <f t="shared" ca="1" si="12"/>
        <v>56.221725925925924</v>
      </c>
      <c r="N57">
        <f t="shared" ca="1" si="13"/>
        <v>34.047022222222225</v>
      </c>
    </row>
    <row r="58" spans="1:19" x14ac:dyDescent="0.25">
      <c r="A58" s="4">
        <f t="shared" si="7"/>
        <v>0.42511574074074071</v>
      </c>
      <c r="B58" s="3">
        <f>Params!D$29+HOUR(A58-Params!C$29)*3600+MINUTE(A58-Params!C$29)*60+SECOND(A58-Params!C$29)</f>
        <v>1553300730</v>
      </c>
      <c r="C58">
        <f t="shared" si="3"/>
        <v>3</v>
      </c>
      <c r="D58">
        <f t="shared" ca="1" si="8"/>
        <v>49</v>
      </c>
      <c r="E58">
        <f t="shared" ca="1" si="9"/>
        <v>68556.450222072002</v>
      </c>
      <c r="F58">
        <f t="shared" ca="1" si="10"/>
        <v>40971.732416703999</v>
      </c>
      <c r="G58">
        <f t="shared" ca="1" si="11"/>
        <v>7620</v>
      </c>
      <c r="H58" s="9">
        <f t="shared" ca="1" si="14"/>
        <v>-207.74599506506669</v>
      </c>
      <c r="I58" s="9">
        <f t="shared" ca="1" si="14"/>
        <v>-124.1572796288</v>
      </c>
      <c r="J58" s="9">
        <f t="shared" ca="1" si="14"/>
        <v>0</v>
      </c>
      <c r="K58" s="9">
        <f t="shared" ca="1" si="14"/>
        <v>242.0194796920255</v>
      </c>
      <c r="L58" s="9">
        <f t="shared" ca="1" si="14"/>
        <v>-120.86422048526512</v>
      </c>
      <c r="M58">
        <f t="shared" ca="1" si="12"/>
        <v>56.216177777777773</v>
      </c>
      <c r="N58">
        <f t="shared" ca="1" si="13"/>
        <v>34.0304</v>
      </c>
    </row>
    <row r="59" spans="1:19" x14ac:dyDescent="0.25">
      <c r="A59" s="4">
        <f t="shared" si="7"/>
        <v>0.42517361111111113</v>
      </c>
      <c r="B59" s="3">
        <f>Params!D$29+HOUR(A59-Params!C$29)*3600+MINUTE(A59-Params!C$29)*60+SECOND(A59-Params!C$29)</f>
        <v>1553300735</v>
      </c>
      <c r="C59">
        <f t="shared" si="3"/>
        <v>3</v>
      </c>
      <c r="D59">
        <f t="shared" ca="1" si="8"/>
        <v>49</v>
      </c>
      <c r="E59">
        <f t="shared" ca="1" si="9"/>
        <v>67517.72024674667</v>
      </c>
      <c r="F59">
        <f t="shared" ca="1" si="10"/>
        <v>40350.946018559996</v>
      </c>
      <c r="G59">
        <f t="shared" ca="1" si="11"/>
        <v>7620</v>
      </c>
      <c r="H59" s="9">
        <f t="shared" ca="1" si="14"/>
        <v>-207.74599506506669</v>
      </c>
      <c r="I59" s="9">
        <f t="shared" ca="1" si="14"/>
        <v>-124.1572796288</v>
      </c>
      <c r="J59" s="9">
        <f t="shared" ca="1" si="14"/>
        <v>0</v>
      </c>
      <c r="K59" s="9">
        <f t="shared" ca="1" si="14"/>
        <v>242.0194796920255</v>
      </c>
      <c r="L59" s="9">
        <f t="shared" ca="1" si="14"/>
        <v>-120.86422048526512</v>
      </c>
      <c r="M59">
        <f t="shared" ca="1" si="12"/>
        <v>56.210629629629629</v>
      </c>
      <c r="N59">
        <f t="shared" ca="1" si="13"/>
        <v>34.013777777777776</v>
      </c>
    </row>
    <row r="60" spans="1:19" x14ac:dyDescent="0.25">
      <c r="A60" s="4">
        <f t="shared" si="7"/>
        <v>0.42523148148148149</v>
      </c>
      <c r="B60" s="3">
        <f>Params!D$29+HOUR(A60-Params!C$29)*3600+MINUTE(A60-Params!C$29)*60+SECOND(A60-Params!C$29)</f>
        <v>1553300740</v>
      </c>
      <c r="C60">
        <f t="shared" si="3"/>
        <v>3</v>
      </c>
      <c r="D60">
        <f t="shared" ca="1" si="8"/>
        <v>49</v>
      </c>
      <c r="E60">
        <f t="shared" ca="1" si="9"/>
        <v>66478.990271421339</v>
      </c>
      <c r="F60">
        <f t="shared" ca="1" si="10"/>
        <v>39730.159620416001</v>
      </c>
      <c r="G60">
        <f t="shared" ca="1" si="11"/>
        <v>7620</v>
      </c>
      <c r="H60" s="9">
        <f t="shared" ca="1" si="14"/>
        <v>-207.74599506506669</v>
      </c>
      <c r="I60" s="9">
        <f t="shared" ca="1" si="14"/>
        <v>-124.1572796288</v>
      </c>
      <c r="J60" s="9">
        <f t="shared" ca="1" si="14"/>
        <v>0</v>
      </c>
      <c r="K60" s="9">
        <f t="shared" ca="1" si="14"/>
        <v>242.0194796920255</v>
      </c>
      <c r="L60" s="9">
        <f t="shared" ca="1" si="14"/>
        <v>-120.86422048526512</v>
      </c>
      <c r="M60">
        <f t="shared" ca="1" si="12"/>
        <v>56.205081481481479</v>
      </c>
      <c r="N60">
        <f t="shared" ca="1" si="13"/>
        <v>33.997155555555558</v>
      </c>
    </row>
    <row r="61" spans="1:19" x14ac:dyDescent="0.25">
      <c r="A61" s="4">
        <f t="shared" si="7"/>
        <v>0.42528935185185185</v>
      </c>
      <c r="B61" s="3">
        <f>Params!D$29+HOUR(A61-Params!C$29)*3600+MINUTE(A61-Params!C$29)*60+SECOND(A61-Params!C$29)</f>
        <v>1553300745</v>
      </c>
      <c r="C61">
        <f t="shared" si="3"/>
        <v>3</v>
      </c>
      <c r="D61">
        <f t="shared" ca="1" si="8"/>
        <v>49</v>
      </c>
      <c r="E61">
        <f t="shared" ca="1" si="9"/>
        <v>65440.260296096007</v>
      </c>
      <c r="F61">
        <f t="shared" ca="1" si="10"/>
        <v>39109.373222271999</v>
      </c>
      <c r="G61">
        <f t="shared" ca="1" si="11"/>
        <v>7620</v>
      </c>
      <c r="H61" s="9">
        <f t="shared" ca="1" si="14"/>
        <v>-207.74599506506669</v>
      </c>
      <c r="I61" s="9">
        <f t="shared" ca="1" si="14"/>
        <v>-124.1572796288</v>
      </c>
      <c r="J61" s="9">
        <f t="shared" ca="1" si="14"/>
        <v>0</v>
      </c>
      <c r="K61" s="9">
        <f t="shared" ca="1" si="14"/>
        <v>242.0194796920255</v>
      </c>
      <c r="L61" s="9">
        <f t="shared" ca="1" si="14"/>
        <v>-120.86422048526512</v>
      </c>
      <c r="M61">
        <f t="shared" ca="1" si="12"/>
        <v>56.199533333333328</v>
      </c>
      <c r="N61">
        <f t="shared" ca="1" si="13"/>
        <v>33.980533333333334</v>
      </c>
    </row>
    <row r="62" spans="1:19" x14ac:dyDescent="0.25">
      <c r="A62" s="4">
        <f t="shared" si="7"/>
        <v>0.42534722222222227</v>
      </c>
      <c r="B62" s="3">
        <f>Params!D$29+HOUR(A62-Params!C$29)*3600+MINUTE(A62-Params!C$29)*60+SECOND(A62-Params!C$29)</f>
        <v>1553300750</v>
      </c>
      <c r="C62">
        <f t="shared" si="3"/>
        <v>3</v>
      </c>
      <c r="D62">
        <f t="shared" ca="1" si="8"/>
        <v>49</v>
      </c>
      <c r="E62">
        <f t="shared" ca="1" si="9"/>
        <v>64401.530320770667</v>
      </c>
      <c r="F62">
        <f t="shared" ca="1" si="10"/>
        <v>38488.586824127997</v>
      </c>
      <c r="G62">
        <f t="shared" ca="1" si="11"/>
        <v>7620</v>
      </c>
      <c r="H62" s="9">
        <f t="shared" ca="1" si="14"/>
        <v>-207.74599506506669</v>
      </c>
      <c r="I62" s="9">
        <f t="shared" ca="1" si="14"/>
        <v>-124.1572796288</v>
      </c>
      <c r="J62" s="9">
        <f t="shared" ca="1" si="14"/>
        <v>0</v>
      </c>
      <c r="K62" s="9">
        <f t="shared" ca="1" si="14"/>
        <v>242.0194796920255</v>
      </c>
      <c r="L62" s="9">
        <f t="shared" ca="1" si="14"/>
        <v>-120.86422048526512</v>
      </c>
      <c r="M62">
        <f t="shared" ca="1" si="12"/>
        <v>56.193985185185184</v>
      </c>
      <c r="N62">
        <f t="shared" ca="1" si="13"/>
        <v>33.963911111111109</v>
      </c>
    </row>
    <row r="63" spans="1:19" x14ac:dyDescent="0.25">
      <c r="A63" s="4">
        <f t="shared" si="7"/>
        <v>0.42540509259259257</v>
      </c>
      <c r="B63" s="3">
        <f>Params!D$29+HOUR(A63-Params!C$29)*3600+MINUTE(A63-Params!C$29)*60+SECOND(A63-Params!C$29)</f>
        <v>1553300755</v>
      </c>
      <c r="C63">
        <f t="shared" si="3"/>
        <v>3</v>
      </c>
      <c r="D63">
        <f t="shared" ca="1" si="8"/>
        <v>49</v>
      </c>
      <c r="E63">
        <f t="shared" ca="1" si="9"/>
        <v>63362.800345445336</v>
      </c>
      <c r="F63">
        <f t="shared" ca="1" si="10"/>
        <v>37867.800425983995</v>
      </c>
      <c r="G63">
        <f t="shared" ca="1" si="11"/>
        <v>7620</v>
      </c>
      <c r="H63" s="9">
        <f t="shared" ca="1" si="14"/>
        <v>-207.74599506506669</v>
      </c>
      <c r="I63" s="9">
        <f t="shared" ca="1" si="14"/>
        <v>-124.1572796288</v>
      </c>
      <c r="J63" s="9">
        <f t="shared" ca="1" si="14"/>
        <v>0</v>
      </c>
      <c r="K63" s="9">
        <f t="shared" ca="1" si="14"/>
        <v>242.0194796920255</v>
      </c>
      <c r="L63" s="9">
        <f t="shared" ca="1" si="14"/>
        <v>-120.86422048526512</v>
      </c>
      <c r="M63">
        <f t="shared" ca="1" si="12"/>
        <v>56.188437037037033</v>
      </c>
      <c r="N63">
        <f t="shared" ca="1" si="13"/>
        <v>33.947288888888885</v>
      </c>
      <c r="O63" s="15"/>
    </row>
    <row r="64" spans="1:19" x14ac:dyDescent="0.25">
      <c r="A64" s="4">
        <f t="shared" si="7"/>
        <v>0.42546296296296293</v>
      </c>
      <c r="B64" s="3">
        <f>Params!D$29+HOUR(A64-Params!C$29)*3600+MINUTE(A64-Params!C$29)*60+SECOND(A64-Params!C$29)</f>
        <v>1553300760</v>
      </c>
      <c r="C64">
        <f t="shared" si="3"/>
        <v>3</v>
      </c>
      <c r="D64">
        <f t="shared" ca="1" si="8"/>
        <v>49</v>
      </c>
      <c r="E64">
        <f t="shared" ca="1" si="9"/>
        <v>62324.070370120004</v>
      </c>
      <c r="F64">
        <f t="shared" ca="1" si="10"/>
        <v>37247.014027839999</v>
      </c>
      <c r="G64">
        <f t="shared" ca="1" si="11"/>
        <v>7620</v>
      </c>
      <c r="H64" s="9">
        <f t="shared" ca="1" si="14"/>
        <v>-207.74599506506669</v>
      </c>
      <c r="I64" s="9">
        <f t="shared" ca="1" si="14"/>
        <v>-124.1572796288</v>
      </c>
      <c r="J64" s="9">
        <f t="shared" ca="1" si="14"/>
        <v>0</v>
      </c>
      <c r="K64" s="9">
        <f t="shared" ca="1" si="14"/>
        <v>242.0194796920255</v>
      </c>
      <c r="L64" s="9">
        <f t="shared" ca="1" si="14"/>
        <v>-120.86422048526512</v>
      </c>
      <c r="M64">
        <f t="shared" ca="1" si="12"/>
        <v>56.18288888888889</v>
      </c>
      <c r="N64">
        <f t="shared" ca="1" si="13"/>
        <v>33.930666666666667</v>
      </c>
      <c r="O64" s="15"/>
    </row>
    <row r="65" spans="1:15" x14ac:dyDescent="0.25">
      <c r="A65" s="4">
        <f t="shared" si="7"/>
        <v>0.42552083333333335</v>
      </c>
      <c r="B65" s="3">
        <f>Params!D$29+HOUR(A65-Params!C$29)*3600+MINUTE(A65-Params!C$29)*60+SECOND(A65-Params!C$29)</f>
        <v>1553300765</v>
      </c>
      <c r="C65">
        <f t="shared" si="3"/>
        <v>3</v>
      </c>
      <c r="D65">
        <f t="shared" ca="1" si="8"/>
        <v>49</v>
      </c>
      <c r="E65">
        <f t="shared" ca="1" si="9"/>
        <v>61285.340394794664</v>
      </c>
      <c r="F65">
        <f t="shared" ca="1" si="10"/>
        <v>36626.227629695997</v>
      </c>
      <c r="G65">
        <f t="shared" ca="1" si="11"/>
        <v>7620</v>
      </c>
      <c r="H65" s="9">
        <f t="shared" ca="1" si="14"/>
        <v>-207.74599506506669</v>
      </c>
      <c r="I65" s="9">
        <f t="shared" ca="1" si="14"/>
        <v>-124.1572796288</v>
      </c>
      <c r="J65" s="9">
        <f t="shared" ca="1" si="14"/>
        <v>0</v>
      </c>
      <c r="K65" s="9">
        <f t="shared" ca="1" si="14"/>
        <v>242.0194796920255</v>
      </c>
      <c r="L65" s="9">
        <f t="shared" ca="1" si="14"/>
        <v>-120.86422048526512</v>
      </c>
      <c r="M65">
        <f t="shared" ca="1" si="12"/>
        <v>56.177340740740739</v>
      </c>
      <c r="N65">
        <f t="shared" ca="1" si="13"/>
        <v>33.914044444444443</v>
      </c>
      <c r="O65" s="15"/>
    </row>
    <row r="66" spans="1:15" x14ac:dyDescent="0.25">
      <c r="A66" s="4">
        <f t="shared" si="7"/>
        <v>0.42557870370370371</v>
      </c>
      <c r="B66" s="3">
        <f>Params!D$29+HOUR(A66-Params!C$29)*3600+MINUTE(A66-Params!C$29)*60+SECOND(A66-Params!C$29)</f>
        <v>1553300770</v>
      </c>
      <c r="C66">
        <f t="shared" si="3"/>
        <v>3</v>
      </c>
      <c r="D66">
        <f t="shared" ca="1" si="8"/>
        <v>49</v>
      </c>
      <c r="E66">
        <f t="shared" ca="1" si="9"/>
        <v>60246.610419469333</v>
      </c>
      <c r="F66">
        <f t="shared" ca="1" si="10"/>
        <v>36005.441231552002</v>
      </c>
      <c r="G66">
        <f t="shared" ca="1" si="11"/>
        <v>7620</v>
      </c>
      <c r="H66" s="9">
        <f t="shared" ca="1" si="14"/>
        <v>-207.74599506506669</v>
      </c>
      <c r="I66" s="9">
        <f t="shared" ca="1" si="14"/>
        <v>-124.1572796288</v>
      </c>
      <c r="J66" s="9">
        <f t="shared" ca="1" si="14"/>
        <v>0</v>
      </c>
      <c r="K66" s="9">
        <f t="shared" ca="1" si="14"/>
        <v>242.0194796920255</v>
      </c>
      <c r="L66" s="9">
        <f t="shared" ca="1" si="14"/>
        <v>-120.86422048526512</v>
      </c>
      <c r="M66">
        <f t="shared" ca="1" si="12"/>
        <v>56.171792592592588</v>
      </c>
      <c r="N66">
        <f t="shared" ca="1" si="13"/>
        <v>33.897422222222218</v>
      </c>
    </row>
    <row r="67" spans="1:15" x14ac:dyDescent="0.25">
      <c r="A67" s="4">
        <f t="shared" si="7"/>
        <v>0.42563657407407413</v>
      </c>
      <c r="B67" s="3">
        <f>Params!D$29+HOUR(A67-Params!C$29)*3600+MINUTE(A67-Params!C$29)*60+SECOND(A67-Params!C$29)</f>
        <v>1553300775</v>
      </c>
      <c r="C67">
        <f t="shared" si="3"/>
        <v>3</v>
      </c>
      <c r="D67">
        <f t="shared" ca="1" si="8"/>
        <v>49</v>
      </c>
      <c r="E67">
        <f t="shared" ca="1" si="9"/>
        <v>59207.880444144001</v>
      </c>
      <c r="F67">
        <f t="shared" ca="1" si="10"/>
        <v>35384.654833408</v>
      </c>
      <c r="G67">
        <f t="shared" ca="1" si="11"/>
        <v>7620</v>
      </c>
      <c r="H67" s="9">
        <f t="shared" ca="1" si="14"/>
        <v>-207.74599506506669</v>
      </c>
      <c r="I67" s="9">
        <f t="shared" ca="1" si="14"/>
        <v>-124.1572796288</v>
      </c>
      <c r="J67" s="9">
        <f t="shared" ca="1" si="14"/>
        <v>0</v>
      </c>
      <c r="K67" s="9">
        <f t="shared" ca="1" si="14"/>
        <v>242.0194796920255</v>
      </c>
      <c r="L67" s="9">
        <f t="shared" ca="1" si="14"/>
        <v>-120.86422048526512</v>
      </c>
      <c r="M67">
        <f t="shared" ca="1" si="12"/>
        <v>56.166244444444445</v>
      </c>
      <c r="N67">
        <f t="shared" ca="1" si="13"/>
        <v>33.880800000000001</v>
      </c>
    </row>
    <row r="68" spans="1:15" x14ac:dyDescent="0.25">
      <c r="A68" s="4">
        <f t="shared" si="7"/>
        <v>0.42569444444444443</v>
      </c>
      <c r="B68" s="3">
        <f>Params!D$29+HOUR(A68-Params!C$29)*3600+MINUTE(A68-Params!C$29)*60+SECOND(A68-Params!C$29)</f>
        <v>1553300780</v>
      </c>
      <c r="C68">
        <f t="shared" si="3"/>
        <v>3</v>
      </c>
      <c r="D68">
        <f t="shared" ca="1" si="8"/>
        <v>49</v>
      </c>
      <c r="E68">
        <f t="shared" ca="1" si="9"/>
        <v>58169.150468818669</v>
      </c>
      <c r="F68">
        <f t="shared" ca="1" si="10"/>
        <v>34763.868435263998</v>
      </c>
      <c r="G68">
        <f t="shared" ca="1" si="11"/>
        <v>7620</v>
      </c>
      <c r="H68" s="9">
        <f t="shared" ca="1" si="14"/>
        <v>-207.74599506506669</v>
      </c>
      <c r="I68" s="9">
        <f t="shared" ca="1" si="14"/>
        <v>-124.1572796288</v>
      </c>
      <c r="J68" s="9">
        <f t="shared" ca="1" si="14"/>
        <v>0</v>
      </c>
      <c r="K68" s="9">
        <f t="shared" ca="1" si="14"/>
        <v>242.0194796920255</v>
      </c>
      <c r="L68" s="9">
        <f t="shared" ca="1" si="14"/>
        <v>-120.86422048526512</v>
      </c>
      <c r="M68">
        <f t="shared" ca="1" si="12"/>
        <v>56.160696296296294</v>
      </c>
      <c r="N68">
        <f t="shared" ca="1" si="13"/>
        <v>33.864177777777776</v>
      </c>
    </row>
    <row r="69" spans="1:15" x14ac:dyDescent="0.25">
      <c r="A69" s="4">
        <f t="shared" si="7"/>
        <v>0.42575231481481479</v>
      </c>
      <c r="B69" s="3">
        <f>Params!D$29+HOUR(A69-Params!C$29)*3600+MINUTE(A69-Params!C$29)*60+SECOND(A69-Params!C$29)</f>
        <v>1553300785</v>
      </c>
      <c r="C69">
        <f t="shared" si="3"/>
        <v>3</v>
      </c>
      <c r="D69">
        <f t="shared" ca="1" si="8"/>
        <v>49</v>
      </c>
      <c r="E69">
        <f t="shared" ca="1" si="9"/>
        <v>57130.420493493337</v>
      </c>
      <c r="F69">
        <f t="shared" ca="1" si="10"/>
        <v>34143.082037119995</v>
      </c>
      <c r="G69">
        <f t="shared" ca="1" si="11"/>
        <v>7620</v>
      </c>
      <c r="H69" s="9">
        <f t="shared" ca="1" si="14"/>
        <v>-207.74599506506669</v>
      </c>
      <c r="I69" s="9">
        <f t="shared" ca="1" si="14"/>
        <v>-124.1572796288</v>
      </c>
      <c r="J69" s="9">
        <f t="shared" ca="1" si="14"/>
        <v>0</v>
      </c>
      <c r="K69" s="9">
        <f t="shared" ca="1" si="14"/>
        <v>242.0194796920255</v>
      </c>
      <c r="L69" s="9">
        <f t="shared" ca="1" si="14"/>
        <v>-120.86422048526512</v>
      </c>
      <c r="M69">
        <f t="shared" ca="1" si="12"/>
        <v>56.155148148148143</v>
      </c>
      <c r="N69">
        <f t="shared" ca="1" si="13"/>
        <v>33.847555555555552</v>
      </c>
    </row>
    <row r="70" spans="1:15" x14ac:dyDescent="0.25">
      <c r="A70" s="4">
        <f t="shared" si="7"/>
        <v>0.42581018518518521</v>
      </c>
      <c r="B70" s="3">
        <f>Params!D$29+HOUR(A70-Params!C$29)*3600+MINUTE(A70-Params!C$29)*60+SECOND(A70-Params!C$29)</f>
        <v>1553300790</v>
      </c>
      <c r="C70">
        <f t="shared" si="3"/>
        <v>3</v>
      </c>
      <c r="D70">
        <f t="shared" ca="1" si="8"/>
        <v>49</v>
      </c>
      <c r="E70">
        <f t="shared" ca="1" si="9"/>
        <v>56091.690518168005</v>
      </c>
      <c r="F70">
        <f t="shared" ca="1" si="10"/>
        <v>33522.295638976</v>
      </c>
      <c r="G70">
        <f t="shared" ca="1" si="11"/>
        <v>7620</v>
      </c>
      <c r="H70" s="9">
        <f t="shared" ca="1" si="14"/>
        <v>-207.74599506506669</v>
      </c>
      <c r="I70" s="9">
        <f t="shared" ca="1" si="14"/>
        <v>-124.1572796288</v>
      </c>
      <c r="J70" s="9">
        <f t="shared" ca="1" si="14"/>
        <v>0</v>
      </c>
      <c r="K70" s="9">
        <f t="shared" ca="1" si="14"/>
        <v>242.0194796920255</v>
      </c>
      <c r="L70" s="9">
        <f t="shared" ca="1" si="14"/>
        <v>-120.86422048526512</v>
      </c>
      <c r="M70">
        <f t="shared" ca="1" si="12"/>
        <v>56.1496</v>
      </c>
      <c r="N70">
        <f t="shared" ca="1" si="13"/>
        <v>33.830933333333334</v>
      </c>
      <c r="O70" s="12"/>
    </row>
    <row r="71" spans="1:15" x14ac:dyDescent="0.25">
      <c r="A71" s="4">
        <f t="shared" si="7"/>
        <v>0.42586805555555557</v>
      </c>
      <c r="B71" s="3">
        <f>Params!D$29+HOUR(A71-Params!C$29)*3600+MINUTE(A71-Params!C$29)*60+SECOND(A71-Params!C$29)</f>
        <v>1553300795</v>
      </c>
      <c r="C71">
        <f t="shared" si="3"/>
        <v>3</v>
      </c>
      <c r="D71">
        <f t="shared" ca="1" si="8"/>
        <v>49</v>
      </c>
      <c r="E71">
        <f t="shared" ca="1" si="9"/>
        <v>55052.960542842673</v>
      </c>
      <c r="F71">
        <f t="shared" ca="1" si="10"/>
        <v>32901.509240831998</v>
      </c>
      <c r="G71">
        <f t="shared" ca="1" si="11"/>
        <v>7620</v>
      </c>
      <c r="H71" s="9">
        <f t="shared" ca="1" si="14"/>
        <v>-207.74599506506669</v>
      </c>
      <c r="I71" s="9">
        <f t="shared" ca="1" si="14"/>
        <v>-124.1572796288</v>
      </c>
      <c r="J71" s="9">
        <f t="shared" ca="1" si="14"/>
        <v>0</v>
      </c>
      <c r="K71" s="9">
        <f t="shared" ca="1" si="14"/>
        <v>242.0194796920255</v>
      </c>
      <c r="L71" s="9">
        <f t="shared" ca="1" si="14"/>
        <v>-120.86422048526512</v>
      </c>
      <c r="M71">
        <f t="shared" ca="1" si="12"/>
        <v>56.144051851851849</v>
      </c>
      <c r="N71">
        <f t="shared" ca="1" si="13"/>
        <v>33.81431111111111</v>
      </c>
    </row>
    <row r="72" spans="1:15" x14ac:dyDescent="0.25">
      <c r="A72" s="4">
        <f t="shared" si="7"/>
        <v>0.42592592592592587</v>
      </c>
      <c r="B72" s="3">
        <f>Params!D$29+HOUR(A72-Params!C$29)*3600+MINUTE(A72-Params!C$29)*60+SECOND(A72-Params!C$29)</f>
        <v>1553300800</v>
      </c>
      <c r="C72">
        <f t="shared" si="3"/>
        <v>3</v>
      </c>
      <c r="D72">
        <f t="shared" ca="1" si="8"/>
        <v>49</v>
      </c>
      <c r="E72">
        <f t="shared" ca="1" si="9"/>
        <v>54014.230567517334</v>
      </c>
      <c r="F72">
        <f t="shared" ca="1" si="10"/>
        <v>32280.722842687996</v>
      </c>
      <c r="G72">
        <f t="shared" ca="1" si="11"/>
        <v>7620</v>
      </c>
      <c r="H72" s="9">
        <f t="shared" ca="1" si="14"/>
        <v>-207.74599506506669</v>
      </c>
      <c r="I72" s="9">
        <f t="shared" ca="1" si="14"/>
        <v>-124.1572796288</v>
      </c>
      <c r="J72" s="9">
        <f t="shared" ca="1" si="14"/>
        <v>0</v>
      </c>
      <c r="K72" s="9">
        <f t="shared" ca="1" si="14"/>
        <v>242.0194796920255</v>
      </c>
      <c r="L72" s="9">
        <f t="shared" ca="1" si="14"/>
        <v>-120.86422048526512</v>
      </c>
      <c r="M72">
        <f t="shared" ca="1" si="12"/>
        <v>56.138503703703705</v>
      </c>
      <c r="N72">
        <f t="shared" ca="1" si="13"/>
        <v>33.797688888888885</v>
      </c>
    </row>
    <row r="73" spans="1:15" x14ac:dyDescent="0.25">
      <c r="A73" s="4">
        <f t="shared" si="7"/>
        <v>0.42598379629629629</v>
      </c>
      <c r="B73" s="3">
        <f>Params!D$29+HOUR(A73-Params!C$29)*3600+MINUTE(A73-Params!C$29)*60+SECOND(A73-Params!C$29)</f>
        <v>1553300805</v>
      </c>
      <c r="C73">
        <f t="shared" ref="C73:C136" si="15">_xlfn.IFNA(VLOOKUP(A73,A$2:D$4,4,FALSE),C72)</f>
        <v>3</v>
      </c>
      <c r="D73">
        <f t="shared" ca="1" si="8"/>
        <v>49</v>
      </c>
      <c r="E73">
        <f t="shared" ca="1" si="9"/>
        <v>52975.500592192002</v>
      </c>
      <c r="F73">
        <f t="shared" ca="1" si="10"/>
        <v>31659.936444544001</v>
      </c>
      <c r="G73">
        <f t="shared" ca="1" si="11"/>
        <v>7620</v>
      </c>
      <c r="H73" s="9">
        <f t="shared" ca="1" si="14"/>
        <v>-207.74599506506669</v>
      </c>
      <c r="I73" s="9">
        <f t="shared" ca="1" si="14"/>
        <v>-124.1572796288</v>
      </c>
      <c r="J73" s="9">
        <f t="shared" ca="1" si="14"/>
        <v>0</v>
      </c>
      <c r="K73" s="9">
        <f t="shared" ca="1" si="14"/>
        <v>242.0194796920255</v>
      </c>
      <c r="L73" s="9">
        <f t="shared" ca="1" si="14"/>
        <v>-120.86422048526512</v>
      </c>
      <c r="M73">
        <f t="shared" ca="1" si="12"/>
        <v>56.132955555555554</v>
      </c>
      <c r="N73">
        <f t="shared" ca="1" si="13"/>
        <v>33.781066666666668</v>
      </c>
    </row>
    <row r="74" spans="1:15" x14ac:dyDescent="0.25">
      <c r="A74" s="4">
        <f t="shared" ref="A74:A137" si="16">TIME(HOUR(A73),MINUTE(A73),SECOND(A73)+5)</f>
        <v>0.42604166666666665</v>
      </c>
      <c r="B74" s="3">
        <f>Params!D$29+HOUR(A74-Params!C$29)*3600+MINUTE(A74-Params!C$29)*60+SECOND(A74-Params!C$29)</f>
        <v>1553300810</v>
      </c>
      <c r="C74">
        <f t="shared" si="15"/>
        <v>3</v>
      </c>
      <c r="D74">
        <f t="shared" ref="D74:D137" ca="1" si="17">IF(A74=INDIRECT("A"&amp;C74),ROW(),D73)</f>
        <v>49</v>
      </c>
      <c r="E74">
        <f t="shared" ref="E74:E137" ca="1" si="18">INDIRECT("E$"&amp;C74)+INDIRECT("H$"&amp;C74)*($B74-INDIRECT("B$"&amp;D74))</f>
        <v>51936.770616866663</v>
      </c>
      <c r="F74">
        <f t="shared" ref="F74:F137" ca="1" si="19">INDIRECT("F$"&amp;C74)+INDIRECT("I$"&amp;C74)*($B74-INDIRECT("B$"&amp;D74))</f>
        <v>31039.150046399998</v>
      </c>
      <c r="G74">
        <f t="shared" ref="G74:G137" ca="1" si="20">INDIRECT("G$"&amp;C74)+INDIRECT("J$"&amp;C74)*($B74-INDIRECT("B$"&amp;D74))</f>
        <v>7620</v>
      </c>
      <c r="H74" s="9">
        <f t="shared" ca="1" si="14"/>
        <v>-207.74599506506669</v>
      </c>
      <c r="I74" s="9">
        <f t="shared" ca="1" si="14"/>
        <v>-124.1572796288</v>
      </c>
      <c r="J74" s="9">
        <f t="shared" ca="1" si="14"/>
        <v>0</v>
      </c>
      <c r="K74" s="9">
        <f t="shared" ca="1" si="14"/>
        <v>242.0194796920255</v>
      </c>
      <c r="L74" s="9">
        <f t="shared" ca="1" si="14"/>
        <v>-120.86422048526512</v>
      </c>
      <c r="M74">
        <f t="shared" ref="M74:M137" ca="1" si="21">INDIRECT("M$"&amp;C74)+INDIRECT("O$"&amp;C74)*($B74-INDIRECT("B$"&amp;D74))</f>
        <v>56.127407407407404</v>
      </c>
      <c r="N74">
        <f t="shared" ref="N74:N137" ca="1" si="22">INDIRECT("N$"&amp;C74)+INDIRECT("P$"&amp;C74)*($B74-INDIRECT("B$"&amp;D74))</f>
        <v>33.764444444444443</v>
      </c>
    </row>
    <row r="75" spans="1:15" x14ac:dyDescent="0.25">
      <c r="A75" s="4">
        <f t="shared" si="16"/>
        <v>0.42609953703703707</v>
      </c>
      <c r="B75" s="3">
        <f>Params!D$29+HOUR(A75-Params!C$29)*3600+MINUTE(A75-Params!C$29)*60+SECOND(A75-Params!C$29)</f>
        <v>1553300815</v>
      </c>
      <c r="C75">
        <f t="shared" si="15"/>
        <v>3</v>
      </c>
      <c r="D75">
        <f t="shared" ca="1" si="17"/>
        <v>49</v>
      </c>
      <c r="E75">
        <f t="shared" ca="1" si="18"/>
        <v>50898.040641541331</v>
      </c>
      <c r="F75">
        <f t="shared" ca="1" si="19"/>
        <v>30418.363648255996</v>
      </c>
      <c r="G75">
        <f t="shared" ca="1" si="20"/>
        <v>7620</v>
      </c>
      <c r="H75" s="9">
        <f t="shared" ca="1" si="14"/>
        <v>-207.74599506506669</v>
      </c>
      <c r="I75" s="9">
        <f t="shared" ca="1" si="14"/>
        <v>-124.1572796288</v>
      </c>
      <c r="J75" s="9">
        <f t="shared" ca="1" si="14"/>
        <v>0</v>
      </c>
      <c r="K75" s="9">
        <f t="shared" ca="1" si="14"/>
        <v>242.0194796920255</v>
      </c>
      <c r="L75" s="9">
        <f t="shared" ca="1" si="14"/>
        <v>-120.86422048526512</v>
      </c>
      <c r="M75">
        <f t="shared" ca="1" si="21"/>
        <v>56.12185925925926</v>
      </c>
      <c r="N75">
        <f t="shared" ca="1" si="22"/>
        <v>33.747822222222219</v>
      </c>
    </row>
    <row r="76" spans="1:15" x14ac:dyDescent="0.25">
      <c r="A76" s="4">
        <f t="shared" si="16"/>
        <v>0.42615740740740743</v>
      </c>
      <c r="B76" s="3">
        <f>Params!D$29+HOUR(A76-Params!C$29)*3600+MINUTE(A76-Params!C$29)*60+SECOND(A76-Params!C$29)</f>
        <v>1553300820</v>
      </c>
      <c r="C76">
        <f t="shared" si="15"/>
        <v>3</v>
      </c>
      <c r="D76">
        <f t="shared" ca="1" si="17"/>
        <v>49</v>
      </c>
      <c r="E76">
        <f t="shared" ca="1" si="18"/>
        <v>49859.310666215999</v>
      </c>
      <c r="F76">
        <f t="shared" ca="1" si="19"/>
        <v>29797.577250111997</v>
      </c>
      <c r="G76">
        <f t="shared" ca="1" si="20"/>
        <v>7620</v>
      </c>
      <c r="H76" s="9">
        <f t="shared" ref="H76:L126" ca="1" si="23">INDIRECT(ADDRESS($C76,COLUMN()))</f>
        <v>-207.74599506506669</v>
      </c>
      <c r="I76" s="9">
        <f t="shared" ca="1" si="23"/>
        <v>-124.1572796288</v>
      </c>
      <c r="J76" s="9">
        <f t="shared" ca="1" si="23"/>
        <v>0</v>
      </c>
      <c r="K76" s="9">
        <f t="shared" ca="1" si="23"/>
        <v>242.0194796920255</v>
      </c>
      <c r="L76" s="9">
        <f t="shared" ca="1" si="23"/>
        <v>-120.86422048526512</v>
      </c>
      <c r="M76">
        <f t="shared" ca="1" si="21"/>
        <v>56.116311111111109</v>
      </c>
      <c r="N76">
        <f t="shared" ca="1" si="22"/>
        <v>33.731200000000001</v>
      </c>
    </row>
    <row r="77" spans="1:15" x14ac:dyDescent="0.25">
      <c r="A77" s="4">
        <f t="shared" si="16"/>
        <v>0.42621527777777773</v>
      </c>
      <c r="B77" s="3">
        <f>Params!D$29+HOUR(A77-Params!C$29)*3600+MINUTE(A77-Params!C$29)*60+SECOND(A77-Params!C$29)</f>
        <v>1553300825</v>
      </c>
      <c r="C77">
        <f t="shared" si="15"/>
        <v>3</v>
      </c>
      <c r="D77">
        <f t="shared" ca="1" si="17"/>
        <v>49</v>
      </c>
      <c r="E77">
        <f t="shared" ca="1" si="18"/>
        <v>48820.580690890667</v>
      </c>
      <c r="F77">
        <f t="shared" ca="1" si="19"/>
        <v>29176.790851967999</v>
      </c>
      <c r="G77">
        <f t="shared" ca="1" si="20"/>
        <v>7620</v>
      </c>
      <c r="H77" s="9">
        <f t="shared" ca="1" si="23"/>
        <v>-207.74599506506669</v>
      </c>
      <c r="I77" s="9">
        <f t="shared" ca="1" si="23"/>
        <v>-124.1572796288</v>
      </c>
      <c r="J77" s="9">
        <f t="shared" ca="1" si="23"/>
        <v>0</v>
      </c>
      <c r="K77" s="9">
        <f t="shared" ca="1" si="23"/>
        <v>242.0194796920255</v>
      </c>
      <c r="L77" s="9">
        <f t="shared" ca="1" si="23"/>
        <v>-120.86422048526512</v>
      </c>
      <c r="M77">
        <f t="shared" ca="1" si="21"/>
        <v>56.110762962962959</v>
      </c>
      <c r="N77">
        <f t="shared" ca="1" si="22"/>
        <v>33.714577777777777</v>
      </c>
    </row>
    <row r="78" spans="1:15" x14ac:dyDescent="0.25">
      <c r="A78" s="4">
        <f t="shared" si="16"/>
        <v>0.42627314814814815</v>
      </c>
      <c r="B78" s="3">
        <f>Params!D$29+HOUR(A78-Params!C$29)*3600+MINUTE(A78-Params!C$29)*60+SECOND(A78-Params!C$29)</f>
        <v>1553300830</v>
      </c>
      <c r="C78">
        <f t="shared" si="15"/>
        <v>3</v>
      </c>
      <c r="D78">
        <f t="shared" ca="1" si="17"/>
        <v>49</v>
      </c>
      <c r="E78">
        <f t="shared" ca="1" si="18"/>
        <v>47781.850715565335</v>
      </c>
      <c r="F78">
        <f t="shared" ca="1" si="19"/>
        <v>28556.004453823996</v>
      </c>
      <c r="G78">
        <f t="shared" ca="1" si="20"/>
        <v>7620</v>
      </c>
      <c r="H78" s="9">
        <f t="shared" ca="1" si="23"/>
        <v>-207.74599506506669</v>
      </c>
      <c r="I78" s="9">
        <f t="shared" ca="1" si="23"/>
        <v>-124.1572796288</v>
      </c>
      <c r="J78" s="9">
        <f t="shared" ca="1" si="23"/>
        <v>0</v>
      </c>
      <c r="K78" s="9">
        <f t="shared" ca="1" si="23"/>
        <v>242.0194796920255</v>
      </c>
      <c r="L78" s="9">
        <f t="shared" ca="1" si="23"/>
        <v>-120.86422048526512</v>
      </c>
      <c r="M78">
        <f t="shared" ca="1" si="21"/>
        <v>56.105214814814815</v>
      </c>
      <c r="N78">
        <f t="shared" ca="1" si="22"/>
        <v>33.697955555555552</v>
      </c>
    </row>
    <row r="79" spans="1:15" x14ac:dyDescent="0.25">
      <c r="A79" s="4">
        <f t="shared" si="16"/>
        <v>0.42633101851851851</v>
      </c>
      <c r="B79" s="3">
        <f>Params!D$29+HOUR(A79-Params!C$29)*3600+MINUTE(A79-Params!C$29)*60+SECOND(A79-Params!C$29)</f>
        <v>1553300835</v>
      </c>
      <c r="C79">
        <f t="shared" si="15"/>
        <v>3</v>
      </c>
      <c r="D79">
        <f t="shared" ca="1" si="17"/>
        <v>49</v>
      </c>
      <c r="E79">
        <f t="shared" ca="1" si="18"/>
        <v>46743.120740240003</v>
      </c>
      <c r="F79">
        <f t="shared" ca="1" si="19"/>
        <v>27935.218055679998</v>
      </c>
      <c r="G79">
        <f t="shared" ca="1" si="20"/>
        <v>7620</v>
      </c>
      <c r="H79" s="9">
        <f t="shared" ca="1" si="23"/>
        <v>-207.74599506506669</v>
      </c>
      <c r="I79" s="9">
        <f t="shared" ca="1" si="23"/>
        <v>-124.1572796288</v>
      </c>
      <c r="J79" s="9">
        <f t="shared" ca="1" si="23"/>
        <v>0</v>
      </c>
      <c r="K79" s="9">
        <f t="shared" ca="1" si="23"/>
        <v>242.0194796920255</v>
      </c>
      <c r="L79" s="9">
        <f t="shared" ca="1" si="23"/>
        <v>-120.86422048526512</v>
      </c>
      <c r="M79">
        <f t="shared" ca="1" si="21"/>
        <v>56.099666666666664</v>
      </c>
      <c r="N79">
        <f t="shared" ca="1" si="22"/>
        <v>33.681333333333335</v>
      </c>
    </row>
    <row r="80" spans="1:15" x14ac:dyDescent="0.25">
      <c r="A80" s="4">
        <f t="shared" si="16"/>
        <v>0.42638888888888887</v>
      </c>
      <c r="B80" s="3">
        <f>Params!D$29+HOUR(A80-Params!C$29)*3600+MINUTE(A80-Params!C$29)*60+SECOND(A80-Params!C$29)</f>
        <v>1553300840</v>
      </c>
      <c r="C80">
        <f t="shared" si="15"/>
        <v>3</v>
      </c>
      <c r="D80">
        <f t="shared" ca="1" si="17"/>
        <v>49</v>
      </c>
      <c r="E80">
        <f t="shared" ca="1" si="18"/>
        <v>45704.390764914671</v>
      </c>
      <c r="F80">
        <f t="shared" ca="1" si="19"/>
        <v>27314.431657535999</v>
      </c>
      <c r="G80">
        <f t="shared" ca="1" si="20"/>
        <v>7620</v>
      </c>
      <c r="H80" s="9">
        <f t="shared" ca="1" si="23"/>
        <v>-207.74599506506669</v>
      </c>
      <c r="I80" s="9">
        <f t="shared" ca="1" si="23"/>
        <v>-124.1572796288</v>
      </c>
      <c r="J80" s="9">
        <f t="shared" ca="1" si="23"/>
        <v>0</v>
      </c>
      <c r="K80" s="9">
        <f t="shared" ca="1" si="23"/>
        <v>242.0194796920255</v>
      </c>
      <c r="L80" s="9">
        <f t="shared" ca="1" si="23"/>
        <v>-120.86422048526512</v>
      </c>
      <c r="M80">
        <f t="shared" ca="1" si="21"/>
        <v>56.09411851851852</v>
      </c>
      <c r="N80">
        <f t="shared" ca="1" si="22"/>
        <v>33.66471111111111</v>
      </c>
    </row>
    <row r="81" spans="1:18" x14ac:dyDescent="0.25">
      <c r="A81" s="4">
        <f t="shared" si="16"/>
        <v>0.42644675925925929</v>
      </c>
      <c r="B81" s="3">
        <f>Params!D$29+HOUR(A81-Params!C$29)*3600+MINUTE(A81-Params!C$29)*60+SECOND(A81-Params!C$29)</f>
        <v>1553300845</v>
      </c>
      <c r="C81">
        <f t="shared" si="15"/>
        <v>3</v>
      </c>
      <c r="D81">
        <f t="shared" ca="1" si="17"/>
        <v>49</v>
      </c>
      <c r="E81">
        <f t="shared" ca="1" si="18"/>
        <v>44665.660789589332</v>
      </c>
      <c r="F81">
        <f t="shared" ca="1" si="19"/>
        <v>26693.645259391997</v>
      </c>
      <c r="G81">
        <f t="shared" ca="1" si="20"/>
        <v>7620</v>
      </c>
      <c r="H81" s="9">
        <f t="shared" ca="1" si="23"/>
        <v>-207.74599506506669</v>
      </c>
      <c r="I81" s="9">
        <f t="shared" ca="1" si="23"/>
        <v>-124.1572796288</v>
      </c>
      <c r="J81" s="9">
        <f t="shared" ca="1" si="23"/>
        <v>0</v>
      </c>
      <c r="K81" s="9">
        <f t="shared" ca="1" si="23"/>
        <v>242.0194796920255</v>
      </c>
      <c r="L81" s="9">
        <f t="shared" ca="1" si="23"/>
        <v>-120.86422048526512</v>
      </c>
      <c r="M81">
        <f t="shared" ca="1" si="21"/>
        <v>56.08857037037037</v>
      </c>
      <c r="N81">
        <f t="shared" ca="1" si="22"/>
        <v>33.648088888888886</v>
      </c>
    </row>
    <row r="82" spans="1:18" x14ac:dyDescent="0.25">
      <c r="A82" s="4">
        <f t="shared" si="16"/>
        <v>0.42650462962962959</v>
      </c>
      <c r="B82" s="3">
        <f>Params!D$29+HOUR(A82-Params!C$29)*3600+MINUTE(A82-Params!C$29)*60+SECOND(A82-Params!C$29)</f>
        <v>1553300850</v>
      </c>
      <c r="C82">
        <f t="shared" si="15"/>
        <v>3</v>
      </c>
      <c r="D82">
        <f t="shared" ca="1" si="17"/>
        <v>49</v>
      </c>
      <c r="E82">
        <f t="shared" ca="1" si="18"/>
        <v>43626.930814264</v>
      </c>
      <c r="F82">
        <f t="shared" ca="1" si="19"/>
        <v>26072.858861247998</v>
      </c>
      <c r="G82">
        <f t="shared" ca="1" si="20"/>
        <v>7620</v>
      </c>
      <c r="H82" s="9">
        <f t="shared" ca="1" si="23"/>
        <v>-207.74599506506669</v>
      </c>
      <c r="I82" s="9">
        <f t="shared" ca="1" si="23"/>
        <v>-124.1572796288</v>
      </c>
      <c r="J82" s="9">
        <f t="shared" ca="1" si="23"/>
        <v>0</v>
      </c>
      <c r="K82" s="9">
        <f t="shared" ca="1" si="23"/>
        <v>242.0194796920255</v>
      </c>
      <c r="L82" s="9">
        <f t="shared" ca="1" si="23"/>
        <v>-120.86422048526512</v>
      </c>
      <c r="M82">
        <f t="shared" ca="1" si="21"/>
        <v>56.083022222222219</v>
      </c>
      <c r="N82">
        <f t="shared" ca="1" si="22"/>
        <v>33.631466666666668</v>
      </c>
    </row>
    <row r="83" spans="1:18" x14ac:dyDescent="0.25">
      <c r="A83" s="4">
        <f t="shared" si="16"/>
        <v>0.42656250000000001</v>
      </c>
      <c r="B83" s="3">
        <f>Params!D$29+HOUR(A83-Params!C$29)*3600+MINUTE(A83-Params!C$29)*60+SECOND(A83-Params!C$29)</f>
        <v>1553300855</v>
      </c>
      <c r="C83">
        <f t="shared" si="15"/>
        <v>3</v>
      </c>
      <c r="D83">
        <f t="shared" ca="1" si="17"/>
        <v>49</v>
      </c>
      <c r="E83">
        <f t="shared" ca="1" si="18"/>
        <v>42588.200838938668</v>
      </c>
      <c r="F83">
        <f t="shared" ca="1" si="19"/>
        <v>25452.072463103999</v>
      </c>
      <c r="G83">
        <f t="shared" ca="1" si="20"/>
        <v>7620</v>
      </c>
      <c r="H83" s="9">
        <f t="shared" ca="1" si="23"/>
        <v>-207.74599506506669</v>
      </c>
      <c r="I83" s="9">
        <f t="shared" ca="1" si="23"/>
        <v>-124.1572796288</v>
      </c>
      <c r="J83" s="9">
        <f t="shared" ca="1" si="23"/>
        <v>0</v>
      </c>
      <c r="K83" s="9">
        <f t="shared" ca="1" si="23"/>
        <v>242.0194796920255</v>
      </c>
      <c r="L83" s="9">
        <f t="shared" ca="1" si="23"/>
        <v>-120.86422048526512</v>
      </c>
      <c r="M83">
        <f t="shared" ca="1" si="21"/>
        <v>56.077474074074075</v>
      </c>
      <c r="N83">
        <f t="shared" ca="1" si="22"/>
        <v>33.614844444444444</v>
      </c>
    </row>
    <row r="84" spans="1:18" x14ac:dyDescent="0.25">
      <c r="A84" s="4">
        <f t="shared" si="16"/>
        <v>0.42662037037037037</v>
      </c>
      <c r="B84" s="3">
        <f>Params!D$29+HOUR(A84-Params!C$29)*3600+MINUTE(A84-Params!C$29)*60+SECOND(A84-Params!C$29)</f>
        <v>1553300860</v>
      </c>
      <c r="C84">
        <f t="shared" si="15"/>
        <v>3</v>
      </c>
      <c r="D84">
        <f t="shared" ca="1" si="17"/>
        <v>49</v>
      </c>
      <c r="E84">
        <f t="shared" ca="1" si="18"/>
        <v>41549.470863613329</v>
      </c>
      <c r="F84">
        <f t="shared" ca="1" si="19"/>
        <v>24831.286064959997</v>
      </c>
      <c r="G84">
        <f t="shared" ca="1" si="20"/>
        <v>7620</v>
      </c>
      <c r="H84" s="9">
        <f t="shared" ca="1" si="23"/>
        <v>-207.74599506506669</v>
      </c>
      <c r="I84" s="9">
        <f t="shared" ca="1" si="23"/>
        <v>-124.1572796288</v>
      </c>
      <c r="J84" s="9">
        <f t="shared" ca="1" si="23"/>
        <v>0</v>
      </c>
      <c r="K84" s="9">
        <f t="shared" ca="1" si="23"/>
        <v>242.0194796920255</v>
      </c>
      <c r="L84" s="9">
        <f t="shared" ca="1" si="23"/>
        <v>-120.86422048526512</v>
      </c>
      <c r="M84">
        <f t="shared" ca="1" si="21"/>
        <v>56.071925925925925</v>
      </c>
      <c r="N84">
        <f t="shared" ca="1" si="22"/>
        <v>33.598222222222219</v>
      </c>
    </row>
    <row r="85" spans="1:18" x14ac:dyDescent="0.25">
      <c r="A85" s="4">
        <f t="shared" si="16"/>
        <v>0.42667824074074073</v>
      </c>
      <c r="B85" s="3">
        <f>Params!D$29+HOUR(A85-Params!C$29)*3600+MINUTE(A85-Params!C$29)*60+SECOND(A85-Params!C$29)</f>
        <v>1553300865</v>
      </c>
      <c r="C85">
        <f t="shared" si="15"/>
        <v>3</v>
      </c>
      <c r="D85">
        <f t="shared" ca="1" si="17"/>
        <v>49</v>
      </c>
      <c r="E85">
        <f t="shared" ca="1" si="18"/>
        <v>40510.740888287997</v>
      </c>
      <c r="F85">
        <f t="shared" ca="1" si="19"/>
        <v>24210.499666815998</v>
      </c>
      <c r="G85">
        <f t="shared" ca="1" si="20"/>
        <v>7620</v>
      </c>
      <c r="H85" s="9">
        <f t="shared" ca="1" si="23"/>
        <v>-207.74599506506669</v>
      </c>
      <c r="I85" s="9">
        <f t="shared" ca="1" si="23"/>
        <v>-124.1572796288</v>
      </c>
      <c r="J85" s="9">
        <f t="shared" ca="1" si="23"/>
        <v>0</v>
      </c>
      <c r="K85" s="9">
        <f t="shared" ca="1" si="23"/>
        <v>242.0194796920255</v>
      </c>
      <c r="L85" s="9">
        <f t="shared" ca="1" si="23"/>
        <v>-120.86422048526512</v>
      </c>
      <c r="M85">
        <f t="shared" ca="1" si="21"/>
        <v>56.066377777777774</v>
      </c>
      <c r="N85">
        <f t="shared" ca="1" si="22"/>
        <v>33.581600000000002</v>
      </c>
    </row>
    <row r="86" spans="1:18" x14ac:dyDescent="0.25">
      <c r="A86" s="4">
        <f t="shared" si="16"/>
        <v>0.42673611111111115</v>
      </c>
      <c r="B86" s="3">
        <f>Params!D$29+HOUR(A86-Params!C$29)*3600+MINUTE(A86-Params!C$29)*60+SECOND(A86-Params!C$29)</f>
        <v>1553300870</v>
      </c>
      <c r="C86">
        <f t="shared" si="15"/>
        <v>3</v>
      </c>
      <c r="D86">
        <f t="shared" ca="1" si="17"/>
        <v>49</v>
      </c>
      <c r="E86">
        <f t="shared" ca="1" si="18"/>
        <v>39472.010912962665</v>
      </c>
      <c r="F86">
        <f t="shared" ca="1" si="19"/>
        <v>23589.713268672</v>
      </c>
      <c r="G86">
        <f t="shared" ca="1" si="20"/>
        <v>7620</v>
      </c>
      <c r="H86" s="9">
        <f t="shared" ca="1" si="23"/>
        <v>-207.74599506506669</v>
      </c>
      <c r="I86" s="9">
        <f t="shared" ca="1" si="23"/>
        <v>-124.1572796288</v>
      </c>
      <c r="J86" s="9">
        <f t="shared" ca="1" si="23"/>
        <v>0</v>
      </c>
      <c r="K86" s="9">
        <f t="shared" ca="1" si="23"/>
        <v>242.0194796920255</v>
      </c>
      <c r="L86" s="9">
        <f t="shared" ca="1" si="23"/>
        <v>-120.86422048526512</v>
      </c>
      <c r="M86">
        <f t="shared" ca="1" si="21"/>
        <v>56.06082962962963</v>
      </c>
      <c r="N86">
        <f t="shared" ca="1" si="22"/>
        <v>33.564977777777777</v>
      </c>
    </row>
    <row r="87" spans="1:18" x14ac:dyDescent="0.25">
      <c r="A87" s="4">
        <f t="shared" si="16"/>
        <v>0.42679398148148145</v>
      </c>
      <c r="B87" s="3">
        <f>Params!D$29+HOUR(A87-Params!C$29)*3600+MINUTE(A87-Params!C$29)*60+SECOND(A87-Params!C$29)</f>
        <v>1553300875</v>
      </c>
      <c r="C87">
        <f t="shared" si="15"/>
        <v>3</v>
      </c>
      <c r="D87">
        <f t="shared" ca="1" si="17"/>
        <v>49</v>
      </c>
      <c r="E87">
        <f t="shared" ca="1" si="18"/>
        <v>38433.280937637333</v>
      </c>
      <c r="F87">
        <f t="shared" ca="1" si="19"/>
        <v>22968.926870527997</v>
      </c>
      <c r="G87">
        <f t="shared" ca="1" si="20"/>
        <v>7620</v>
      </c>
      <c r="H87" s="9">
        <f t="shared" ca="1" si="23"/>
        <v>-207.74599506506669</v>
      </c>
      <c r="I87" s="9">
        <f t="shared" ca="1" si="23"/>
        <v>-124.1572796288</v>
      </c>
      <c r="J87" s="9">
        <f t="shared" ca="1" si="23"/>
        <v>0</v>
      </c>
      <c r="K87" s="9">
        <f t="shared" ca="1" si="23"/>
        <v>242.0194796920255</v>
      </c>
      <c r="L87" s="9">
        <f t="shared" ca="1" si="23"/>
        <v>-120.86422048526512</v>
      </c>
      <c r="M87">
        <f t="shared" ca="1" si="21"/>
        <v>56.055281481481479</v>
      </c>
      <c r="N87">
        <f t="shared" ca="1" si="22"/>
        <v>33.548355555555553</v>
      </c>
    </row>
    <row r="88" spans="1:18" x14ac:dyDescent="0.25">
      <c r="A88" s="4">
        <f t="shared" si="16"/>
        <v>0.42685185185185182</v>
      </c>
      <c r="B88" s="3">
        <f>Params!D$29+HOUR(A88-Params!C$29)*3600+MINUTE(A88-Params!C$29)*60+SECOND(A88-Params!C$29)</f>
        <v>1553300880</v>
      </c>
      <c r="C88">
        <f t="shared" si="15"/>
        <v>3</v>
      </c>
      <c r="D88">
        <f t="shared" ca="1" si="17"/>
        <v>49</v>
      </c>
      <c r="E88">
        <f t="shared" ca="1" si="18"/>
        <v>37394.550962312002</v>
      </c>
      <c r="F88">
        <f t="shared" ca="1" si="19"/>
        <v>22348.140472383999</v>
      </c>
      <c r="G88">
        <f t="shared" ca="1" si="20"/>
        <v>7620</v>
      </c>
      <c r="H88" s="9">
        <f t="shared" ca="1" si="23"/>
        <v>-207.74599506506669</v>
      </c>
      <c r="I88" s="9">
        <f t="shared" ca="1" si="23"/>
        <v>-124.1572796288</v>
      </c>
      <c r="J88" s="9">
        <f t="shared" ca="1" si="23"/>
        <v>0</v>
      </c>
      <c r="K88" s="9">
        <f t="shared" ca="1" si="23"/>
        <v>242.0194796920255</v>
      </c>
      <c r="L88" s="9">
        <f t="shared" ca="1" si="23"/>
        <v>-120.86422048526512</v>
      </c>
      <c r="M88">
        <f t="shared" ca="1" si="21"/>
        <v>56.049733333333336</v>
      </c>
      <c r="N88">
        <f t="shared" ca="1" si="22"/>
        <v>33.531733333333328</v>
      </c>
      <c r="R88" s="42"/>
    </row>
    <row r="89" spans="1:18" x14ac:dyDescent="0.25">
      <c r="A89" s="4">
        <f t="shared" si="16"/>
        <v>0.42690972222222223</v>
      </c>
      <c r="B89" s="3">
        <f>Params!D$29+HOUR(A89-Params!C$29)*3600+MINUTE(A89-Params!C$29)*60+SECOND(A89-Params!C$29)</f>
        <v>1553300885</v>
      </c>
      <c r="C89">
        <f t="shared" si="15"/>
        <v>3</v>
      </c>
      <c r="D89">
        <f t="shared" ca="1" si="17"/>
        <v>49</v>
      </c>
      <c r="E89">
        <f t="shared" ca="1" si="18"/>
        <v>36355.820986986662</v>
      </c>
      <c r="F89">
        <f t="shared" ca="1" si="19"/>
        <v>21727.354074239996</v>
      </c>
      <c r="G89">
        <f t="shared" ca="1" si="20"/>
        <v>7620</v>
      </c>
      <c r="H89" s="9">
        <f t="shared" ca="1" si="23"/>
        <v>-207.74599506506669</v>
      </c>
      <c r="I89" s="9">
        <f t="shared" ca="1" si="23"/>
        <v>-124.1572796288</v>
      </c>
      <c r="J89" s="9">
        <f t="shared" ca="1" si="23"/>
        <v>0</v>
      </c>
      <c r="K89" s="9">
        <f t="shared" ca="1" si="23"/>
        <v>242.0194796920255</v>
      </c>
      <c r="L89" s="9">
        <f t="shared" ca="1" si="23"/>
        <v>-120.86422048526512</v>
      </c>
      <c r="M89">
        <f t="shared" ca="1" si="21"/>
        <v>56.044185185185185</v>
      </c>
      <c r="N89">
        <f t="shared" ca="1" si="22"/>
        <v>33.515111111111111</v>
      </c>
    </row>
    <row r="90" spans="1:18" x14ac:dyDescent="0.25">
      <c r="A90" s="4">
        <f t="shared" si="16"/>
        <v>0.42696759259259259</v>
      </c>
      <c r="B90" s="3">
        <f>Params!D$29+HOUR(A90-Params!C$29)*3600+MINUTE(A90-Params!C$29)*60+SECOND(A90-Params!C$29)</f>
        <v>1553300890</v>
      </c>
      <c r="C90">
        <f t="shared" si="15"/>
        <v>3</v>
      </c>
      <c r="D90">
        <f t="shared" ca="1" si="17"/>
        <v>49</v>
      </c>
      <c r="E90">
        <f t="shared" ca="1" si="18"/>
        <v>35317.09101166133</v>
      </c>
      <c r="F90">
        <f t="shared" ca="1" si="19"/>
        <v>21106.567676095998</v>
      </c>
      <c r="G90">
        <f t="shared" ca="1" si="20"/>
        <v>7620</v>
      </c>
      <c r="H90" s="9">
        <f t="shared" ca="1" si="23"/>
        <v>-207.74599506506669</v>
      </c>
      <c r="I90" s="9">
        <f t="shared" ca="1" si="23"/>
        <v>-124.1572796288</v>
      </c>
      <c r="J90" s="9">
        <f t="shared" ca="1" si="23"/>
        <v>0</v>
      </c>
      <c r="K90" s="9">
        <f t="shared" ca="1" si="23"/>
        <v>242.0194796920255</v>
      </c>
      <c r="L90" s="9">
        <f t="shared" ca="1" si="23"/>
        <v>-120.86422048526512</v>
      </c>
      <c r="M90">
        <f t="shared" ca="1" si="21"/>
        <v>56.038637037037034</v>
      </c>
      <c r="N90">
        <f t="shared" ca="1" si="22"/>
        <v>33.498488888888886</v>
      </c>
    </row>
    <row r="91" spans="1:18" x14ac:dyDescent="0.25">
      <c r="A91" s="4">
        <f t="shared" si="16"/>
        <v>0.42702546296296301</v>
      </c>
      <c r="B91" s="3">
        <f>Params!D$29+HOUR(A91-Params!C$29)*3600+MINUTE(A91-Params!C$29)*60+SECOND(A91-Params!C$29)</f>
        <v>1553300895</v>
      </c>
      <c r="C91">
        <f t="shared" si="15"/>
        <v>3</v>
      </c>
      <c r="D91">
        <f t="shared" ca="1" si="17"/>
        <v>49</v>
      </c>
      <c r="E91">
        <f t="shared" ca="1" si="18"/>
        <v>34278.361036335999</v>
      </c>
      <c r="F91">
        <f t="shared" ca="1" si="19"/>
        <v>20485.781277951999</v>
      </c>
      <c r="G91">
        <f t="shared" ca="1" si="20"/>
        <v>7620</v>
      </c>
      <c r="H91" s="9">
        <f t="shared" ca="1" si="23"/>
        <v>-207.74599506506669</v>
      </c>
      <c r="I91" s="9">
        <f t="shared" ca="1" si="23"/>
        <v>-124.1572796288</v>
      </c>
      <c r="J91" s="9">
        <f t="shared" ca="1" si="23"/>
        <v>0</v>
      </c>
      <c r="K91" s="9">
        <f t="shared" ca="1" si="23"/>
        <v>242.0194796920255</v>
      </c>
      <c r="L91" s="9">
        <f t="shared" ca="1" si="23"/>
        <v>-120.86422048526512</v>
      </c>
      <c r="M91">
        <f t="shared" ca="1" si="21"/>
        <v>56.033088888888891</v>
      </c>
      <c r="N91">
        <f t="shared" ca="1" si="22"/>
        <v>33.481866666666662</v>
      </c>
    </row>
    <row r="92" spans="1:18" x14ac:dyDescent="0.25">
      <c r="A92" s="4">
        <f t="shared" si="16"/>
        <v>0.42708333333333331</v>
      </c>
      <c r="B92" s="3">
        <f>Params!D$29+HOUR(A92-Params!C$29)*3600+MINUTE(A92-Params!C$29)*60+SECOND(A92-Params!C$29)</f>
        <v>1553300900</v>
      </c>
      <c r="C92">
        <f t="shared" si="15"/>
        <v>3</v>
      </c>
      <c r="D92">
        <f t="shared" ca="1" si="17"/>
        <v>49</v>
      </c>
      <c r="E92">
        <f t="shared" ca="1" si="18"/>
        <v>33239.631061010667</v>
      </c>
      <c r="F92">
        <f t="shared" ca="1" si="19"/>
        <v>19864.994879807997</v>
      </c>
      <c r="G92">
        <f t="shared" ca="1" si="20"/>
        <v>7620</v>
      </c>
      <c r="H92" s="9">
        <f t="shared" ca="1" si="23"/>
        <v>-207.74599506506669</v>
      </c>
      <c r="I92" s="9">
        <f t="shared" ca="1" si="23"/>
        <v>-124.1572796288</v>
      </c>
      <c r="J92" s="9">
        <f t="shared" ca="1" si="23"/>
        <v>0</v>
      </c>
      <c r="K92" s="9">
        <f t="shared" ca="1" si="23"/>
        <v>242.0194796920255</v>
      </c>
      <c r="L92" s="9">
        <f t="shared" ca="1" si="23"/>
        <v>-120.86422048526512</v>
      </c>
      <c r="M92">
        <f t="shared" ca="1" si="21"/>
        <v>56.02754074074074</v>
      </c>
      <c r="N92">
        <f t="shared" ca="1" si="22"/>
        <v>33.465244444444444</v>
      </c>
    </row>
    <row r="93" spans="1:18" x14ac:dyDescent="0.25">
      <c r="A93" s="4">
        <f t="shared" si="16"/>
        <v>0.42714120370370368</v>
      </c>
      <c r="B93" s="3">
        <f>Params!D$29+HOUR(A93-Params!C$29)*3600+MINUTE(A93-Params!C$29)*60+SECOND(A93-Params!C$29)</f>
        <v>1553300905</v>
      </c>
      <c r="C93">
        <f t="shared" si="15"/>
        <v>3</v>
      </c>
      <c r="D93">
        <f t="shared" ca="1" si="17"/>
        <v>49</v>
      </c>
      <c r="E93">
        <f t="shared" ca="1" si="18"/>
        <v>32200.901085685335</v>
      </c>
      <c r="F93">
        <f t="shared" ca="1" si="19"/>
        <v>19244.208481663998</v>
      </c>
      <c r="G93">
        <f t="shared" ca="1" si="20"/>
        <v>7620</v>
      </c>
      <c r="H93" s="9">
        <f t="shared" ca="1" si="23"/>
        <v>-207.74599506506669</v>
      </c>
      <c r="I93" s="9">
        <f t="shared" ca="1" si="23"/>
        <v>-124.1572796288</v>
      </c>
      <c r="J93" s="9">
        <f t="shared" ca="1" si="23"/>
        <v>0</v>
      </c>
      <c r="K93" s="9">
        <f t="shared" ca="1" si="23"/>
        <v>242.0194796920255</v>
      </c>
      <c r="L93" s="9">
        <f t="shared" ca="1" si="23"/>
        <v>-120.86422048526512</v>
      </c>
      <c r="M93">
        <f t="shared" ca="1" si="21"/>
        <v>56.021992592592589</v>
      </c>
      <c r="N93">
        <f t="shared" ca="1" si="22"/>
        <v>33.44862222222222</v>
      </c>
    </row>
    <row r="94" spans="1:18" x14ac:dyDescent="0.25">
      <c r="A94" s="4">
        <f t="shared" si="16"/>
        <v>0.42719907407407409</v>
      </c>
      <c r="B94" s="3">
        <f>Params!D$29+HOUR(A94-Params!C$29)*3600+MINUTE(A94-Params!C$29)*60+SECOND(A94-Params!C$29)</f>
        <v>1553300910</v>
      </c>
      <c r="C94">
        <f t="shared" si="15"/>
        <v>3</v>
      </c>
      <c r="D94">
        <f t="shared" ca="1" si="17"/>
        <v>49</v>
      </c>
      <c r="E94">
        <f t="shared" ca="1" si="18"/>
        <v>31162.171110359996</v>
      </c>
      <c r="F94">
        <f t="shared" ca="1" si="19"/>
        <v>18623.422083519999</v>
      </c>
      <c r="G94">
        <f t="shared" ca="1" si="20"/>
        <v>7620</v>
      </c>
      <c r="H94" s="9">
        <f t="shared" ca="1" si="23"/>
        <v>-207.74599506506669</v>
      </c>
      <c r="I94" s="9">
        <f t="shared" ca="1" si="23"/>
        <v>-124.1572796288</v>
      </c>
      <c r="J94" s="9">
        <f t="shared" ca="1" si="23"/>
        <v>0</v>
      </c>
      <c r="K94" s="9">
        <f t="shared" ca="1" si="23"/>
        <v>242.0194796920255</v>
      </c>
      <c r="L94" s="9">
        <f t="shared" ca="1" si="23"/>
        <v>-120.86422048526512</v>
      </c>
      <c r="M94">
        <f t="shared" ca="1" si="21"/>
        <v>56.016444444444446</v>
      </c>
      <c r="N94">
        <f t="shared" ca="1" si="22"/>
        <v>33.431999999999995</v>
      </c>
    </row>
    <row r="95" spans="1:18" x14ac:dyDescent="0.25">
      <c r="A95" s="4">
        <f t="shared" si="16"/>
        <v>0.42725694444444445</v>
      </c>
      <c r="B95" s="3">
        <f>Params!D$29+HOUR(A95-Params!C$29)*3600+MINUTE(A95-Params!C$29)*60+SECOND(A95-Params!C$29)</f>
        <v>1553300915</v>
      </c>
      <c r="C95">
        <f t="shared" si="15"/>
        <v>3</v>
      </c>
      <c r="D95">
        <f t="shared" ca="1" si="17"/>
        <v>49</v>
      </c>
      <c r="E95">
        <f t="shared" ca="1" si="18"/>
        <v>30123.441135034664</v>
      </c>
      <c r="F95">
        <f t="shared" ca="1" si="19"/>
        <v>18002.635685375997</v>
      </c>
      <c r="G95">
        <f t="shared" ca="1" si="20"/>
        <v>7620</v>
      </c>
      <c r="H95" s="9">
        <f t="shared" ca="1" si="23"/>
        <v>-207.74599506506669</v>
      </c>
      <c r="I95" s="9">
        <f t="shared" ca="1" si="23"/>
        <v>-124.1572796288</v>
      </c>
      <c r="J95" s="9">
        <f t="shared" ca="1" si="23"/>
        <v>0</v>
      </c>
      <c r="K95" s="9">
        <f t="shared" ca="1" si="23"/>
        <v>242.0194796920255</v>
      </c>
      <c r="L95" s="9">
        <f t="shared" ca="1" si="23"/>
        <v>-120.86422048526512</v>
      </c>
      <c r="M95">
        <f t="shared" ca="1" si="21"/>
        <v>56.010896296296295</v>
      </c>
      <c r="N95">
        <f t="shared" ca="1" si="22"/>
        <v>33.415377777777778</v>
      </c>
    </row>
    <row r="96" spans="1:18" x14ac:dyDescent="0.25">
      <c r="A96" s="4">
        <f t="shared" si="16"/>
        <v>0.42731481481481487</v>
      </c>
      <c r="B96" s="3">
        <f>Params!D$29+HOUR(A96-Params!C$29)*3600+MINUTE(A96-Params!C$29)*60+SECOND(A96-Params!C$29)</f>
        <v>1553300920</v>
      </c>
      <c r="C96">
        <f t="shared" si="15"/>
        <v>3</v>
      </c>
      <c r="D96">
        <f t="shared" ca="1" si="17"/>
        <v>49</v>
      </c>
      <c r="E96">
        <f t="shared" ca="1" si="18"/>
        <v>29084.711159709332</v>
      </c>
      <c r="F96">
        <f t="shared" ca="1" si="19"/>
        <v>17381.849287231998</v>
      </c>
      <c r="G96">
        <f t="shared" ca="1" si="20"/>
        <v>7620</v>
      </c>
      <c r="H96" s="9">
        <f t="shared" ca="1" si="23"/>
        <v>-207.74599506506669</v>
      </c>
      <c r="I96" s="9">
        <f t="shared" ca="1" si="23"/>
        <v>-124.1572796288</v>
      </c>
      <c r="J96" s="9">
        <f t="shared" ca="1" si="23"/>
        <v>0</v>
      </c>
      <c r="K96" s="9">
        <f t="shared" ca="1" si="23"/>
        <v>242.0194796920255</v>
      </c>
      <c r="L96" s="9">
        <f t="shared" ca="1" si="23"/>
        <v>-120.86422048526512</v>
      </c>
      <c r="M96">
        <f t="shared" ca="1" si="21"/>
        <v>56.005348148148151</v>
      </c>
      <c r="N96">
        <f t="shared" ca="1" si="22"/>
        <v>33.398755555555553</v>
      </c>
    </row>
    <row r="97" spans="1:18" x14ac:dyDescent="0.25">
      <c r="A97" s="4">
        <f t="shared" si="16"/>
        <v>0.42737268518518517</v>
      </c>
      <c r="B97" s="3">
        <f>Params!D$29+HOUR(A97-Params!C$29)*3600+MINUTE(A97-Params!C$29)*60+SECOND(A97-Params!C$29)</f>
        <v>1553300925</v>
      </c>
      <c r="C97">
        <f t="shared" si="15"/>
        <v>3</v>
      </c>
      <c r="D97">
        <f t="shared" ca="1" si="17"/>
        <v>49</v>
      </c>
      <c r="E97">
        <f t="shared" ca="1" si="18"/>
        <v>28045.981184384</v>
      </c>
      <c r="F97">
        <f t="shared" ca="1" si="19"/>
        <v>16761.062889088</v>
      </c>
      <c r="G97">
        <f t="shared" ca="1" si="20"/>
        <v>7620</v>
      </c>
      <c r="H97" s="9">
        <f t="shared" ca="1" si="23"/>
        <v>-207.74599506506669</v>
      </c>
      <c r="I97" s="9">
        <f t="shared" ca="1" si="23"/>
        <v>-124.1572796288</v>
      </c>
      <c r="J97" s="9">
        <f t="shared" ca="1" si="23"/>
        <v>0</v>
      </c>
      <c r="K97" s="9">
        <f t="shared" ca="1" si="23"/>
        <v>242.0194796920255</v>
      </c>
      <c r="L97" s="9">
        <f t="shared" ca="1" si="23"/>
        <v>-120.86422048526512</v>
      </c>
      <c r="M97">
        <f t="shared" ca="1" si="21"/>
        <v>55.9998</v>
      </c>
      <c r="N97">
        <f t="shared" ca="1" si="22"/>
        <v>33.382133333333329</v>
      </c>
    </row>
    <row r="98" spans="1:18" x14ac:dyDescent="0.25">
      <c r="A98" s="4">
        <f t="shared" si="16"/>
        <v>0.42743055555555554</v>
      </c>
      <c r="B98" s="3">
        <f>Params!D$29+HOUR(A98-Params!C$29)*3600+MINUTE(A98-Params!C$29)*60+SECOND(A98-Params!C$29)</f>
        <v>1553300930</v>
      </c>
      <c r="C98">
        <f t="shared" si="15"/>
        <v>3</v>
      </c>
      <c r="D98">
        <f t="shared" ca="1" si="17"/>
        <v>49</v>
      </c>
      <c r="E98">
        <f t="shared" ca="1" si="18"/>
        <v>27007.251209058661</v>
      </c>
      <c r="F98">
        <f t="shared" ca="1" si="19"/>
        <v>16140.276490943997</v>
      </c>
      <c r="G98">
        <f t="shared" ca="1" si="20"/>
        <v>7620</v>
      </c>
      <c r="H98" s="9">
        <f t="shared" ca="1" si="23"/>
        <v>-207.74599506506669</v>
      </c>
      <c r="I98" s="9">
        <f t="shared" ca="1" si="23"/>
        <v>-124.1572796288</v>
      </c>
      <c r="J98" s="9">
        <f t="shared" ca="1" si="23"/>
        <v>0</v>
      </c>
      <c r="K98" s="9">
        <f t="shared" ca="1" si="23"/>
        <v>242.0194796920255</v>
      </c>
      <c r="L98" s="9">
        <f t="shared" ca="1" si="23"/>
        <v>-120.86422048526512</v>
      </c>
      <c r="M98">
        <f t="shared" ca="1" si="21"/>
        <v>55.99425185185185</v>
      </c>
      <c r="N98">
        <f t="shared" ca="1" si="22"/>
        <v>33.365511111111111</v>
      </c>
      <c r="R98" s="43"/>
    </row>
    <row r="99" spans="1:18" x14ac:dyDescent="0.25">
      <c r="A99" s="4">
        <f t="shared" si="16"/>
        <v>0.42748842592592595</v>
      </c>
      <c r="B99" s="3">
        <f>Params!D$29+HOUR(A99-Params!C$29)*3600+MINUTE(A99-Params!C$29)*60+SECOND(A99-Params!C$29)</f>
        <v>1553300935</v>
      </c>
      <c r="C99">
        <f t="shared" si="15"/>
        <v>3</v>
      </c>
      <c r="D99">
        <f t="shared" ca="1" si="17"/>
        <v>49</v>
      </c>
      <c r="E99">
        <f t="shared" ca="1" si="18"/>
        <v>25968.521233733329</v>
      </c>
      <c r="F99">
        <f t="shared" ca="1" si="19"/>
        <v>15519.490092799999</v>
      </c>
      <c r="G99">
        <f t="shared" ca="1" si="20"/>
        <v>7620</v>
      </c>
      <c r="H99" s="9">
        <f t="shared" ca="1" si="23"/>
        <v>-207.74599506506669</v>
      </c>
      <c r="I99" s="9">
        <f t="shared" ca="1" si="23"/>
        <v>-124.1572796288</v>
      </c>
      <c r="J99" s="9">
        <f t="shared" ca="1" si="23"/>
        <v>0</v>
      </c>
      <c r="K99" s="9">
        <f t="shared" ca="1" si="23"/>
        <v>242.0194796920255</v>
      </c>
      <c r="L99" s="9">
        <f t="shared" ca="1" si="23"/>
        <v>-120.86422048526512</v>
      </c>
      <c r="M99">
        <f t="shared" ca="1" si="21"/>
        <v>55.988703703703706</v>
      </c>
      <c r="N99">
        <f t="shared" ca="1" si="22"/>
        <v>33.348888888888887</v>
      </c>
    </row>
    <row r="100" spans="1:18" x14ac:dyDescent="0.25">
      <c r="A100" s="4">
        <f t="shared" si="16"/>
        <v>0.42754629629629631</v>
      </c>
      <c r="B100" s="3">
        <f>Params!D$29+HOUR(A100-Params!C$29)*3600+MINUTE(A100-Params!C$29)*60+SECOND(A100-Params!C$29)</f>
        <v>1553300940</v>
      </c>
      <c r="C100">
        <f t="shared" si="15"/>
        <v>3</v>
      </c>
      <c r="D100">
        <f t="shared" ca="1" si="17"/>
        <v>49</v>
      </c>
      <c r="E100">
        <f t="shared" ca="1" si="18"/>
        <v>24929.791258407997</v>
      </c>
      <c r="F100">
        <f t="shared" ca="1" si="19"/>
        <v>14898.703694655997</v>
      </c>
      <c r="G100">
        <f t="shared" ca="1" si="20"/>
        <v>7620</v>
      </c>
      <c r="H100" s="9">
        <f t="shared" ca="1" si="23"/>
        <v>-207.74599506506669</v>
      </c>
      <c r="I100" s="9">
        <f t="shared" ca="1" si="23"/>
        <v>-124.1572796288</v>
      </c>
      <c r="J100" s="9">
        <f t="shared" ca="1" si="23"/>
        <v>0</v>
      </c>
      <c r="K100" s="9">
        <f t="shared" ca="1" si="23"/>
        <v>242.0194796920255</v>
      </c>
      <c r="L100" s="9">
        <f t="shared" ca="1" si="23"/>
        <v>-120.86422048526512</v>
      </c>
      <c r="M100">
        <f t="shared" ca="1" si="21"/>
        <v>55.983155555555555</v>
      </c>
      <c r="N100">
        <f t="shared" ca="1" si="22"/>
        <v>33.332266666666662</v>
      </c>
    </row>
    <row r="101" spans="1:18" x14ac:dyDescent="0.25">
      <c r="A101" s="4">
        <f t="shared" si="16"/>
        <v>0.42760416666666662</v>
      </c>
      <c r="B101" s="3">
        <f>Params!D$29+HOUR(A101-Params!C$29)*3600+MINUTE(A101-Params!C$29)*60+SECOND(A101-Params!C$29)</f>
        <v>1553300945</v>
      </c>
      <c r="C101">
        <f t="shared" si="15"/>
        <v>3</v>
      </c>
      <c r="D101">
        <f t="shared" ca="1" si="17"/>
        <v>49</v>
      </c>
      <c r="E101">
        <f t="shared" ca="1" si="18"/>
        <v>23891.061283082665</v>
      </c>
      <c r="F101">
        <f t="shared" ca="1" si="19"/>
        <v>14277.917296511998</v>
      </c>
      <c r="G101">
        <f t="shared" ca="1" si="20"/>
        <v>7620</v>
      </c>
      <c r="H101" s="9">
        <f t="shared" ca="1" si="23"/>
        <v>-207.74599506506669</v>
      </c>
      <c r="I101" s="9">
        <f t="shared" ca="1" si="23"/>
        <v>-124.1572796288</v>
      </c>
      <c r="J101" s="9">
        <f t="shared" ca="1" si="23"/>
        <v>0</v>
      </c>
      <c r="K101" s="9">
        <f t="shared" ca="1" si="23"/>
        <v>242.0194796920255</v>
      </c>
      <c r="L101" s="9">
        <f t="shared" ca="1" si="23"/>
        <v>-120.86422048526512</v>
      </c>
      <c r="M101">
        <f t="shared" ca="1" si="21"/>
        <v>55.977607407407405</v>
      </c>
      <c r="N101">
        <f t="shared" ca="1" si="22"/>
        <v>33.315644444444445</v>
      </c>
    </row>
    <row r="102" spans="1:18" x14ac:dyDescent="0.25">
      <c r="A102" s="4">
        <f t="shared" si="16"/>
        <v>0.42766203703703703</v>
      </c>
      <c r="B102" s="3">
        <f>Params!D$29+HOUR(A102-Params!C$29)*3600+MINUTE(A102-Params!C$29)*60+SECOND(A102-Params!C$29)</f>
        <v>1553300950</v>
      </c>
      <c r="C102">
        <f t="shared" si="15"/>
        <v>3</v>
      </c>
      <c r="D102">
        <f t="shared" ca="1" si="17"/>
        <v>49</v>
      </c>
      <c r="E102">
        <f t="shared" ca="1" si="18"/>
        <v>22852.331307757333</v>
      </c>
      <c r="F102">
        <f t="shared" ca="1" si="19"/>
        <v>13657.130898367999</v>
      </c>
      <c r="G102">
        <f t="shared" ca="1" si="20"/>
        <v>7620</v>
      </c>
      <c r="H102" s="9">
        <f t="shared" ca="1" si="23"/>
        <v>-207.74599506506669</v>
      </c>
      <c r="I102" s="9">
        <f t="shared" ca="1" si="23"/>
        <v>-124.1572796288</v>
      </c>
      <c r="J102" s="9">
        <f t="shared" ca="1" si="23"/>
        <v>0</v>
      </c>
      <c r="K102" s="9">
        <f t="shared" ca="1" si="23"/>
        <v>242.0194796920255</v>
      </c>
      <c r="L102" s="9">
        <f t="shared" ca="1" si="23"/>
        <v>-120.86422048526512</v>
      </c>
      <c r="M102">
        <f t="shared" ca="1" si="21"/>
        <v>55.972059259259261</v>
      </c>
      <c r="N102">
        <f t="shared" ca="1" si="22"/>
        <v>33.29902222222222</v>
      </c>
    </row>
    <row r="103" spans="1:18" x14ac:dyDescent="0.25">
      <c r="A103" s="4">
        <f t="shared" si="16"/>
        <v>0.4277199074074074</v>
      </c>
      <c r="B103" s="3">
        <f>Params!D$29+HOUR(A103-Params!C$29)*3600+MINUTE(A103-Params!C$29)*60+SECOND(A103-Params!C$29)</f>
        <v>1553300955</v>
      </c>
      <c r="C103">
        <f t="shared" si="15"/>
        <v>3</v>
      </c>
      <c r="D103">
        <f t="shared" ca="1" si="17"/>
        <v>49</v>
      </c>
      <c r="E103">
        <f t="shared" ca="1" si="18"/>
        <v>21813.601332431994</v>
      </c>
      <c r="F103">
        <f t="shared" ca="1" si="19"/>
        <v>13036.344500223997</v>
      </c>
      <c r="G103">
        <f t="shared" ca="1" si="20"/>
        <v>7620</v>
      </c>
      <c r="H103" s="9">
        <f t="shared" ca="1" si="23"/>
        <v>-207.74599506506669</v>
      </c>
      <c r="I103" s="9">
        <f t="shared" ca="1" si="23"/>
        <v>-124.1572796288</v>
      </c>
      <c r="J103" s="9">
        <f t="shared" ca="1" si="23"/>
        <v>0</v>
      </c>
      <c r="K103" s="9">
        <f t="shared" ca="1" si="23"/>
        <v>242.0194796920255</v>
      </c>
      <c r="L103" s="9">
        <f t="shared" ca="1" si="23"/>
        <v>-120.86422048526512</v>
      </c>
      <c r="M103">
        <f t="shared" ca="1" si="21"/>
        <v>55.96651111111111</v>
      </c>
      <c r="N103">
        <f t="shared" ca="1" si="22"/>
        <v>33.282399999999996</v>
      </c>
    </row>
    <row r="104" spans="1:18" x14ac:dyDescent="0.25">
      <c r="A104" s="4">
        <f t="shared" si="16"/>
        <v>0.42777777777777781</v>
      </c>
      <c r="B104" s="3">
        <f>Params!D$29+HOUR(A104-Params!C$29)*3600+MINUTE(A104-Params!C$29)*60+SECOND(A104-Params!C$29)</f>
        <v>1553300960</v>
      </c>
      <c r="C104">
        <f t="shared" si="15"/>
        <v>3</v>
      </c>
      <c r="D104">
        <f t="shared" ca="1" si="17"/>
        <v>49</v>
      </c>
      <c r="E104">
        <f t="shared" ca="1" si="18"/>
        <v>20774.871357106662</v>
      </c>
      <c r="F104">
        <f t="shared" ca="1" si="19"/>
        <v>12415.558102080002</v>
      </c>
      <c r="G104">
        <f t="shared" ca="1" si="20"/>
        <v>7620</v>
      </c>
      <c r="H104" s="9">
        <f t="shared" ca="1" si="23"/>
        <v>-207.74599506506669</v>
      </c>
      <c r="I104" s="9">
        <f t="shared" ca="1" si="23"/>
        <v>-124.1572796288</v>
      </c>
      <c r="J104" s="9">
        <f t="shared" ca="1" si="23"/>
        <v>0</v>
      </c>
      <c r="K104" s="9">
        <f t="shared" ca="1" si="23"/>
        <v>242.0194796920255</v>
      </c>
      <c r="L104" s="9">
        <f t="shared" ca="1" si="23"/>
        <v>-120.86422048526512</v>
      </c>
      <c r="M104">
        <f t="shared" ca="1" si="21"/>
        <v>55.960962962962967</v>
      </c>
      <c r="N104">
        <f t="shared" ca="1" si="22"/>
        <v>33.265777777777778</v>
      </c>
    </row>
    <row r="105" spans="1:18" x14ac:dyDescent="0.25">
      <c r="A105" s="4">
        <f t="shared" si="16"/>
        <v>0.42783564814814817</v>
      </c>
      <c r="B105" s="3">
        <f>Params!D$29+HOUR(A105-Params!C$29)*3600+MINUTE(A105-Params!C$29)*60+SECOND(A105-Params!C$29)</f>
        <v>1553300965</v>
      </c>
      <c r="C105">
        <f t="shared" si="15"/>
        <v>3</v>
      </c>
      <c r="D105">
        <f t="shared" ca="1" si="17"/>
        <v>49</v>
      </c>
      <c r="E105">
        <f t="shared" ca="1" si="18"/>
        <v>19736.14138178133</v>
      </c>
      <c r="F105">
        <f t="shared" ca="1" si="19"/>
        <v>11794.771703936</v>
      </c>
      <c r="G105">
        <f t="shared" ca="1" si="20"/>
        <v>7620</v>
      </c>
      <c r="H105" s="9">
        <f t="shared" ca="1" si="23"/>
        <v>-207.74599506506669</v>
      </c>
      <c r="I105" s="9">
        <f t="shared" ca="1" si="23"/>
        <v>-124.1572796288</v>
      </c>
      <c r="J105" s="9">
        <f t="shared" ca="1" si="23"/>
        <v>0</v>
      </c>
      <c r="K105" s="9">
        <f t="shared" ca="1" si="23"/>
        <v>242.0194796920255</v>
      </c>
      <c r="L105" s="9">
        <f t="shared" ca="1" si="23"/>
        <v>-120.86422048526512</v>
      </c>
      <c r="M105">
        <f t="shared" ca="1" si="21"/>
        <v>55.955414814814816</v>
      </c>
      <c r="N105">
        <f t="shared" ca="1" si="22"/>
        <v>33.249155555555554</v>
      </c>
    </row>
    <row r="106" spans="1:18" x14ac:dyDescent="0.25">
      <c r="A106" s="4">
        <f t="shared" si="16"/>
        <v>0.42789351851851848</v>
      </c>
      <c r="B106" s="3">
        <f>Params!D$29+HOUR(A106-Params!C$29)*3600+MINUTE(A106-Params!C$29)*60+SECOND(A106-Params!C$29)</f>
        <v>1553300970</v>
      </c>
      <c r="C106">
        <f t="shared" si="15"/>
        <v>3</v>
      </c>
      <c r="D106">
        <f t="shared" ca="1" si="17"/>
        <v>49</v>
      </c>
      <c r="E106">
        <f t="shared" ca="1" si="18"/>
        <v>18697.411406455998</v>
      </c>
      <c r="F106">
        <f t="shared" ca="1" si="19"/>
        <v>11173.985305791997</v>
      </c>
      <c r="G106">
        <f t="shared" ca="1" si="20"/>
        <v>7620</v>
      </c>
      <c r="H106" s="9">
        <f t="shared" ca="1" si="23"/>
        <v>-207.74599506506669</v>
      </c>
      <c r="I106" s="9">
        <f t="shared" ca="1" si="23"/>
        <v>-124.1572796288</v>
      </c>
      <c r="J106" s="9">
        <f t="shared" ca="1" si="23"/>
        <v>0</v>
      </c>
      <c r="K106" s="9">
        <f t="shared" ca="1" si="23"/>
        <v>242.0194796920255</v>
      </c>
      <c r="L106" s="9">
        <f t="shared" ca="1" si="23"/>
        <v>-120.86422048526512</v>
      </c>
      <c r="M106">
        <f t="shared" ca="1" si="21"/>
        <v>55.949866666666665</v>
      </c>
      <c r="N106">
        <f t="shared" ca="1" si="22"/>
        <v>33.232533333333329</v>
      </c>
    </row>
    <row r="107" spans="1:18" x14ac:dyDescent="0.25">
      <c r="A107" s="4">
        <f t="shared" si="16"/>
        <v>0.4279513888888889</v>
      </c>
      <c r="B107" s="3">
        <f>Params!D$29+HOUR(A107-Params!C$29)*3600+MINUTE(A107-Params!C$29)*60+SECOND(A107-Params!C$29)</f>
        <v>1553300975</v>
      </c>
      <c r="C107">
        <f t="shared" si="15"/>
        <v>3</v>
      </c>
      <c r="D107">
        <f t="shared" ca="1" si="17"/>
        <v>49</v>
      </c>
      <c r="E107">
        <f t="shared" ca="1" si="18"/>
        <v>17658.681431130666</v>
      </c>
      <c r="F107">
        <f t="shared" ca="1" si="19"/>
        <v>10553.198907647995</v>
      </c>
      <c r="G107">
        <f t="shared" ca="1" si="20"/>
        <v>7620</v>
      </c>
      <c r="H107" s="9">
        <f t="shared" ca="1" si="23"/>
        <v>-207.74599506506669</v>
      </c>
      <c r="I107" s="9">
        <f t="shared" ca="1" si="23"/>
        <v>-124.1572796288</v>
      </c>
      <c r="J107" s="9">
        <f t="shared" ca="1" si="23"/>
        <v>0</v>
      </c>
      <c r="K107" s="9">
        <f t="shared" ca="1" si="23"/>
        <v>242.0194796920255</v>
      </c>
      <c r="L107" s="9">
        <f t="shared" ca="1" si="23"/>
        <v>-120.86422048526512</v>
      </c>
      <c r="M107">
        <f t="shared" ca="1" si="21"/>
        <v>55.944318518518521</v>
      </c>
      <c r="N107">
        <f t="shared" ca="1" si="22"/>
        <v>33.215911111111112</v>
      </c>
    </row>
    <row r="108" spans="1:18" x14ac:dyDescent="0.25">
      <c r="A108" s="4">
        <f t="shared" si="16"/>
        <v>0.42800925925925926</v>
      </c>
      <c r="B108" s="3">
        <f>Params!D$29+HOUR(A108-Params!C$29)*3600+MINUTE(A108-Params!C$29)*60+SECOND(A108-Params!C$29)</f>
        <v>1553300980</v>
      </c>
      <c r="C108">
        <f t="shared" si="15"/>
        <v>3</v>
      </c>
      <c r="D108">
        <f t="shared" ca="1" si="17"/>
        <v>49</v>
      </c>
      <c r="E108">
        <f t="shared" ca="1" si="18"/>
        <v>16619.951455805327</v>
      </c>
      <c r="F108">
        <f t="shared" ca="1" si="19"/>
        <v>9932.4125095039999</v>
      </c>
      <c r="G108">
        <f t="shared" ca="1" si="20"/>
        <v>7620</v>
      </c>
      <c r="H108" s="9">
        <f t="shared" ca="1" si="23"/>
        <v>-207.74599506506669</v>
      </c>
      <c r="I108" s="9">
        <f t="shared" ca="1" si="23"/>
        <v>-124.1572796288</v>
      </c>
      <c r="J108" s="9">
        <f t="shared" ca="1" si="23"/>
        <v>0</v>
      </c>
      <c r="K108" s="9">
        <f t="shared" ca="1" si="23"/>
        <v>242.0194796920255</v>
      </c>
      <c r="L108" s="9">
        <f t="shared" ca="1" si="23"/>
        <v>-120.86422048526512</v>
      </c>
      <c r="M108">
        <f t="shared" ca="1" si="21"/>
        <v>55.938770370370371</v>
      </c>
      <c r="N108">
        <f t="shared" ca="1" si="22"/>
        <v>33.199288888888887</v>
      </c>
    </row>
    <row r="109" spans="1:18" x14ac:dyDescent="0.25">
      <c r="A109" s="4">
        <f t="shared" si="16"/>
        <v>0.42806712962962962</v>
      </c>
      <c r="B109" s="3">
        <f>Params!D$29+HOUR(A109-Params!C$29)*3600+MINUTE(A109-Params!C$29)*60+SECOND(A109-Params!C$29)</f>
        <v>1553300985</v>
      </c>
      <c r="C109">
        <f t="shared" si="15"/>
        <v>3</v>
      </c>
      <c r="D109">
        <f t="shared" ca="1" si="17"/>
        <v>49</v>
      </c>
      <c r="E109">
        <f t="shared" ca="1" si="18"/>
        <v>15581.221480479995</v>
      </c>
      <c r="F109">
        <f t="shared" ca="1" si="19"/>
        <v>9311.6261113599976</v>
      </c>
      <c r="G109">
        <f t="shared" ca="1" si="20"/>
        <v>7620</v>
      </c>
      <c r="H109" s="9">
        <f t="shared" ca="1" si="23"/>
        <v>-207.74599506506669</v>
      </c>
      <c r="I109" s="9">
        <f t="shared" ca="1" si="23"/>
        <v>-124.1572796288</v>
      </c>
      <c r="J109" s="9">
        <f t="shared" ca="1" si="23"/>
        <v>0</v>
      </c>
      <c r="K109" s="9">
        <f t="shared" ca="1" si="23"/>
        <v>242.0194796920255</v>
      </c>
      <c r="L109" s="9">
        <f t="shared" ca="1" si="23"/>
        <v>-120.86422048526512</v>
      </c>
      <c r="M109">
        <f t="shared" ca="1" si="21"/>
        <v>55.93322222222222</v>
      </c>
      <c r="N109">
        <f t="shared" ca="1" si="22"/>
        <v>33.182666666666663</v>
      </c>
    </row>
    <row r="110" spans="1:18" x14ac:dyDescent="0.25">
      <c r="A110" s="4">
        <f t="shared" si="16"/>
        <v>0.42812500000000003</v>
      </c>
      <c r="B110" s="3">
        <f>Params!D$29+HOUR(A110-Params!C$29)*3600+MINUTE(A110-Params!C$29)*60+SECOND(A110-Params!C$29)</f>
        <v>1553300990</v>
      </c>
      <c r="C110">
        <f t="shared" si="15"/>
        <v>3</v>
      </c>
      <c r="D110">
        <f t="shared" ca="1" si="17"/>
        <v>49</v>
      </c>
      <c r="E110">
        <f t="shared" ca="1" si="18"/>
        <v>14542.491505154663</v>
      </c>
      <c r="F110">
        <f t="shared" ca="1" si="19"/>
        <v>8690.8397132159953</v>
      </c>
      <c r="G110">
        <f t="shared" ca="1" si="20"/>
        <v>7620</v>
      </c>
      <c r="H110" s="9">
        <f t="shared" ca="1" si="23"/>
        <v>-207.74599506506669</v>
      </c>
      <c r="I110" s="9">
        <f t="shared" ca="1" si="23"/>
        <v>-124.1572796288</v>
      </c>
      <c r="J110" s="9">
        <f t="shared" ca="1" si="23"/>
        <v>0</v>
      </c>
      <c r="K110" s="9">
        <f t="shared" ca="1" si="23"/>
        <v>242.0194796920255</v>
      </c>
      <c r="L110" s="9">
        <f t="shared" ca="1" si="23"/>
        <v>-120.86422048526512</v>
      </c>
      <c r="M110">
        <f t="shared" ca="1" si="21"/>
        <v>55.927674074074076</v>
      </c>
      <c r="N110">
        <f t="shared" ca="1" si="22"/>
        <v>33.166044444444445</v>
      </c>
    </row>
    <row r="111" spans="1:18" x14ac:dyDescent="0.25">
      <c r="A111" s="4">
        <f t="shared" si="16"/>
        <v>0.42818287037037034</v>
      </c>
      <c r="B111" s="3">
        <f>Params!D$29+HOUR(A111-Params!C$29)*3600+MINUTE(A111-Params!C$29)*60+SECOND(A111-Params!C$29)</f>
        <v>1553300995</v>
      </c>
      <c r="C111">
        <f t="shared" si="15"/>
        <v>3</v>
      </c>
      <c r="D111">
        <f t="shared" ca="1" si="17"/>
        <v>49</v>
      </c>
      <c r="E111">
        <f t="shared" ca="1" si="18"/>
        <v>13503.761529829331</v>
      </c>
      <c r="F111">
        <f t="shared" ca="1" si="19"/>
        <v>8070.0533150720003</v>
      </c>
      <c r="G111">
        <f t="shared" ca="1" si="20"/>
        <v>7620</v>
      </c>
      <c r="H111" s="9">
        <f t="shared" ca="1" si="23"/>
        <v>-207.74599506506669</v>
      </c>
      <c r="I111" s="9">
        <f t="shared" ca="1" si="23"/>
        <v>-124.1572796288</v>
      </c>
      <c r="J111" s="9">
        <f t="shared" ca="1" si="23"/>
        <v>0</v>
      </c>
      <c r="K111" s="9">
        <f t="shared" ca="1" si="23"/>
        <v>242.0194796920255</v>
      </c>
      <c r="L111" s="9">
        <f t="shared" ca="1" si="23"/>
        <v>-120.86422048526512</v>
      </c>
      <c r="M111">
        <f t="shared" ca="1" si="21"/>
        <v>55.922125925925926</v>
      </c>
      <c r="N111">
        <f t="shared" ca="1" si="22"/>
        <v>33.149422222222221</v>
      </c>
    </row>
    <row r="112" spans="1:18" x14ac:dyDescent="0.25">
      <c r="A112" s="4">
        <f t="shared" si="16"/>
        <v>0.42824074074074076</v>
      </c>
      <c r="B112" s="3">
        <f>Params!D$29+HOUR(A112-Params!C$29)*3600+MINUTE(A112-Params!C$29)*60+SECOND(A112-Params!C$29)</f>
        <v>1553301000</v>
      </c>
      <c r="C112">
        <f t="shared" si="15"/>
        <v>3</v>
      </c>
      <c r="D112">
        <f t="shared" ca="1" si="17"/>
        <v>49</v>
      </c>
      <c r="E112">
        <f t="shared" ca="1" si="18"/>
        <v>12465.031554503992</v>
      </c>
      <c r="F112">
        <f t="shared" ca="1" si="19"/>
        <v>7449.266916927998</v>
      </c>
      <c r="G112">
        <f t="shared" ca="1" si="20"/>
        <v>7620</v>
      </c>
      <c r="H112" s="9">
        <f t="shared" ca="1" si="23"/>
        <v>-207.74599506506669</v>
      </c>
      <c r="I112" s="9">
        <f t="shared" ca="1" si="23"/>
        <v>-124.1572796288</v>
      </c>
      <c r="J112" s="9">
        <f t="shared" ca="1" si="23"/>
        <v>0</v>
      </c>
      <c r="K112" s="9">
        <f t="shared" ca="1" si="23"/>
        <v>242.0194796920255</v>
      </c>
      <c r="L112" s="9">
        <f t="shared" ca="1" si="23"/>
        <v>-120.86422048526512</v>
      </c>
      <c r="M112">
        <f t="shared" ca="1" si="21"/>
        <v>55.916577777777782</v>
      </c>
      <c r="N112">
        <f t="shared" ca="1" si="22"/>
        <v>33.132799999999996</v>
      </c>
    </row>
    <row r="113" spans="1:15" x14ac:dyDescent="0.25">
      <c r="A113" s="4">
        <f t="shared" si="16"/>
        <v>0.42829861111111112</v>
      </c>
      <c r="B113" s="3">
        <f>Params!D$29+HOUR(A113-Params!C$29)*3600+MINUTE(A113-Params!C$29)*60+SECOND(A113-Params!C$29)</f>
        <v>1553301005</v>
      </c>
      <c r="C113">
        <f t="shared" si="15"/>
        <v>3</v>
      </c>
      <c r="D113">
        <f t="shared" ca="1" si="17"/>
        <v>49</v>
      </c>
      <c r="E113">
        <f t="shared" ca="1" si="18"/>
        <v>11426.30157917866</v>
      </c>
      <c r="F113">
        <f t="shared" ca="1" si="19"/>
        <v>6828.4805187839956</v>
      </c>
      <c r="G113">
        <f t="shared" ca="1" si="20"/>
        <v>7620</v>
      </c>
      <c r="H113" s="9">
        <f t="shared" ca="1" si="23"/>
        <v>-207.74599506506669</v>
      </c>
      <c r="I113" s="9">
        <f t="shared" ca="1" si="23"/>
        <v>-124.1572796288</v>
      </c>
      <c r="J113" s="9">
        <f t="shared" ca="1" si="23"/>
        <v>0</v>
      </c>
      <c r="K113" s="9">
        <f t="shared" ca="1" si="23"/>
        <v>242.0194796920255</v>
      </c>
      <c r="L113" s="9">
        <f t="shared" ca="1" si="23"/>
        <v>-120.86422048526512</v>
      </c>
      <c r="M113">
        <f t="shared" ca="1" si="21"/>
        <v>55.911029629629631</v>
      </c>
      <c r="N113">
        <f t="shared" ca="1" si="22"/>
        <v>33.116177777777779</v>
      </c>
    </row>
    <row r="114" spans="1:15" x14ac:dyDescent="0.25">
      <c r="A114" s="4">
        <f t="shared" si="16"/>
        <v>0.42835648148148148</v>
      </c>
      <c r="B114" s="3">
        <f>Params!D$29+HOUR(A114-Params!C$29)*3600+MINUTE(A114-Params!C$29)*60+SECOND(A114-Params!C$29)</f>
        <v>1553301010</v>
      </c>
      <c r="C114">
        <f t="shared" si="15"/>
        <v>3</v>
      </c>
      <c r="D114">
        <f t="shared" ca="1" si="17"/>
        <v>49</v>
      </c>
      <c r="E114">
        <f t="shared" ca="1" si="18"/>
        <v>10387.571603853328</v>
      </c>
      <c r="F114">
        <f t="shared" ca="1" si="19"/>
        <v>6207.6941206400006</v>
      </c>
      <c r="G114">
        <f t="shared" ca="1" si="20"/>
        <v>7620</v>
      </c>
      <c r="H114" s="9">
        <f t="shared" ca="1" si="23"/>
        <v>-207.74599506506669</v>
      </c>
      <c r="I114" s="9">
        <f t="shared" ca="1" si="23"/>
        <v>-124.1572796288</v>
      </c>
      <c r="J114" s="9">
        <f t="shared" ca="1" si="23"/>
        <v>0</v>
      </c>
      <c r="K114" s="9">
        <f t="shared" ca="1" si="23"/>
        <v>242.0194796920255</v>
      </c>
      <c r="L114" s="9">
        <f t="shared" ca="1" si="23"/>
        <v>-120.86422048526512</v>
      </c>
      <c r="M114">
        <f t="shared" ca="1" si="21"/>
        <v>55.90548148148148</v>
      </c>
      <c r="N114">
        <f t="shared" ca="1" si="22"/>
        <v>33.099555555555554</v>
      </c>
    </row>
    <row r="115" spans="1:15" x14ac:dyDescent="0.25">
      <c r="A115" s="4">
        <f t="shared" si="16"/>
        <v>0.42841435185185189</v>
      </c>
      <c r="B115" s="3">
        <f>Params!D$29+HOUR(A115-Params!C$29)*3600+MINUTE(A115-Params!C$29)*60+SECOND(A115-Params!C$29)</f>
        <v>1553301015</v>
      </c>
      <c r="C115">
        <f t="shared" si="15"/>
        <v>3</v>
      </c>
      <c r="D115">
        <f t="shared" ca="1" si="17"/>
        <v>49</v>
      </c>
      <c r="E115">
        <f t="shared" ca="1" si="18"/>
        <v>9348.8416285279964</v>
      </c>
      <c r="F115">
        <f t="shared" ca="1" si="19"/>
        <v>5586.9077224959983</v>
      </c>
      <c r="G115">
        <f t="shared" ca="1" si="20"/>
        <v>7620</v>
      </c>
      <c r="H115" s="9">
        <f t="shared" ca="1" si="23"/>
        <v>-207.74599506506669</v>
      </c>
      <c r="I115" s="9">
        <f t="shared" ca="1" si="23"/>
        <v>-124.1572796288</v>
      </c>
      <c r="J115" s="9">
        <f t="shared" ca="1" si="23"/>
        <v>0</v>
      </c>
      <c r="K115" s="9">
        <f t="shared" ca="1" si="23"/>
        <v>242.0194796920255</v>
      </c>
      <c r="L115" s="9">
        <f t="shared" ca="1" si="23"/>
        <v>-120.86422048526512</v>
      </c>
      <c r="M115">
        <f t="shared" ca="1" si="21"/>
        <v>55.899933333333337</v>
      </c>
      <c r="N115">
        <f t="shared" ca="1" si="22"/>
        <v>33.08293333333333</v>
      </c>
    </row>
    <row r="116" spans="1:15" x14ac:dyDescent="0.25">
      <c r="A116" s="4">
        <f t="shared" si="16"/>
        <v>0.4284722222222222</v>
      </c>
      <c r="B116" s="3">
        <f>Params!D$29+HOUR(A116-Params!C$29)*3600+MINUTE(A116-Params!C$29)*60+SECOND(A116-Params!C$29)</f>
        <v>1553301020</v>
      </c>
      <c r="C116">
        <f t="shared" si="15"/>
        <v>3</v>
      </c>
      <c r="D116">
        <f t="shared" ca="1" si="17"/>
        <v>49</v>
      </c>
      <c r="E116">
        <f t="shared" ca="1" si="18"/>
        <v>8310.1116532026645</v>
      </c>
      <c r="F116">
        <f t="shared" ca="1" si="19"/>
        <v>4966.121324351996</v>
      </c>
      <c r="G116">
        <f t="shared" ca="1" si="20"/>
        <v>7620</v>
      </c>
      <c r="H116" s="9">
        <f t="shared" ca="1" si="23"/>
        <v>-207.74599506506669</v>
      </c>
      <c r="I116" s="9">
        <f t="shared" ca="1" si="23"/>
        <v>-124.1572796288</v>
      </c>
      <c r="J116" s="9">
        <f t="shared" ca="1" si="23"/>
        <v>0</v>
      </c>
      <c r="K116" s="9">
        <f t="shared" ca="1" si="23"/>
        <v>242.0194796920255</v>
      </c>
      <c r="L116" s="9">
        <f t="shared" ca="1" si="23"/>
        <v>-120.86422048526512</v>
      </c>
      <c r="M116">
        <f t="shared" ca="1" si="21"/>
        <v>55.894385185185186</v>
      </c>
      <c r="N116">
        <f t="shared" ca="1" si="22"/>
        <v>33.066311111111105</v>
      </c>
    </row>
    <row r="117" spans="1:15" x14ac:dyDescent="0.25">
      <c r="A117" s="4">
        <f t="shared" si="16"/>
        <v>0.42853009259259256</v>
      </c>
      <c r="B117" s="3">
        <f>Params!D$29+HOUR(A117-Params!C$29)*3600+MINUTE(A117-Params!C$29)*60+SECOND(A117-Params!C$29)</f>
        <v>1553301025</v>
      </c>
      <c r="C117">
        <f t="shared" si="15"/>
        <v>3</v>
      </c>
      <c r="D117">
        <f t="shared" ca="1" si="17"/>
        <v>49</v>
      </c>
      <c r="E117">
        <f t="shared" ca="1" si="18"/>
        <v>7271.3816778773325</v>
      </c>
      <c r="F117">
        <f t="shared" ca="1" si="19"/>
        <v>4345.334926208001</v>
      </c>
      <c r="G117">
        <f t="shared" ca="1" si="20"/>
        <v>7620</v>
      </c>
      <c r="H117" s="9">
        <f t="shared" ca="1" si="23"/>
        <v>-207.74599506506669</v>
      </c>
      <c r="I117" s="9">
        <f t="shared" ca="1" si="23"/>
        <v>-124.1572796288</v>
      </c>
      <c r="J117" s="9">
        <f t="shared" ca="1" si="23"/>
        <v>0</v>
      </c>
      <c r="K117" s="9">
        <f t="shared" ca="1" si="23"/>
        <v>242.0194796920255</v>
      </c>
      <c r="L117" s="9">
        <f t="shared" ca="1" si="23"/>
        <v>-120.86422048526512</v>
      </c>
      <c r="M117">
        <f t="shared" ca="1" si="21"/>
        <v>55.888837037037035</v>
      </c>
      <c r="N117">
        <f t="shared" ca="1" si="22"/>
        <v>33.049688888888888</v>
      </c>
    </row>
    <row r="118" spans="1:15" x14ac:dyDescent="0.25">
      <c r="A118" s="4">
        <f t="shared" si="16"/>
        <v>0.42858796296296298</v>
      </c>
      <c r="B118" s="3">
        <f>Params!D$29+HOUR(A118-Params!C$29)*3600+MINUTE(A118-Params!C$29)*60+SECOND(A118-Params!C$29)</f>
        <v>1553301030</v>
      </c>
      <c r="C118">
        <f t="shared" si="15"/>
        <v>3</v>
      </c>
      <c r="D118">
        <f t="shared" ca="1" si="17"/>
        <v>49</v>
      </c>
      <c r="E118">
        <f t="shared" ca="1" si="18"/>
        <v>6232.6517025520006</v>
      </c>
      <c r="F118">
        <f t="shared" ca="1" si="19"/>
        <v>3724.5485280639987</v>
      </c>
      <c r="G118">
        <f t="shared" ca="1" si="20"/>
        <v>7620</v>
      </c>
      <c r="H118" s="9">
        <f t="shared" ca="1" si="23"/>
        <v>-207.74599506506669</v>
      </c>
      <c r="I118" s="9">
        <f t="shared" ca="1" si="23"/>
        <v>-124.1572796288</v>
      </c>
      <c r="J118" s="9">
        <f t="shared" ca="1" si="23"/>
        <v>0</v>
      </c>
      <c r="K118" s="9">
        <f t="shared" ca="1" si="23"/>
        <v>242.0194796920255</v>
      </c>
      <c r="L118" s="9">
        <f t="shared" ca="1" si="23"/>
        <v>-120.86422048526512</v>
      </c>
      <c r="M118">
        <f t="shared" ca="1" si="21"/>
        <v>55.883288888888892</v>
      </c>
      <c r="N118">
        <f t="shared" ca="1" si="22"/>
        <v>33.033066666666663</v>
      </c>
    </row>
    <row r="119" spans="1:15" x14ac:dyDescent="0.25">
      <c r="A119" s="4">
        <f t="shared" si="16"/>
        <v>0.42864583333333334</v>
      </c>
      <c r="B119" s="3">
        <f>Params!D$29+HOUR(A119-Params!C$29)*3600+MINUTE(A119-Params!C$29)*60+SECOND(A119-Params!C$29)</f>
        <v>1553301035</v>
      </c>
      <c r="C119">
        <f t="shared" si="15"/>
        <v>3</v>
      </c>
      <c r="D119">
        <f t="shared" ca="1" si="17"/>
        <v>49</v>
      </c>
      <c r="E119">
        <f t="shared" ca="1" si="18"/>
        <v>5193.9217272266542</v>
      </c>
      <c r="F119">
        <f t="shared" ca="1" si="19"/>
        <v>3103.7621299199964</v>
      </c>
      <c r="G119">
        <f t="shared" ca="1" si="20"/>
        <v>7620</v>
      </c>
      <c r="H119" s="9">
        <f t="shared" ca="1" si="23"/>
        <v>-207.74599506506669</v>
      </c>
      <c r="I119" s="9">
        <f t="shared" ca="1" si="23"/>
        <v>-124.1572796288</v>
      </c>
      <c r="J119" s="9">
        <f t="shared" ca="1" si="23"/>
        <v>0</v>
      </c>
      <c r="K119" s="9">
        <f t="shared" ca="1" si="23"/>
        <v>242.0194796920255</v>
      </c>
      <c r="L119" s="9">
        <f t="shared" ca="1" si="23"/>
        <v>-120.86422048526512</v>
      </c>
      <c r="M119">
        <f t="shared" ca="1" si="21"/>
        <v>55.877740740740741</v>
      </c>
      <c r="N119">
        <f t="shared" ca="1" si="22"/>
        <v>33.016444444444438</v>
      </c>
    </row>
    <row r="120" spans="1:15" x14ac:dyDescent="0.25">
      <c r="A120" s="4">
        <f t="shared" si="16"/>
        <v>0.42870370370370375</v>
      </c>
      <c r="B120" s="3">
        <f>Params!D$29+HOUR(A120-Params!C$29)*3600+MINUTE(A120-Params!C$29)*60+SECOND(A120-Params!C$29)</f>
        <v>1553301040</v>
      </c>
      <c r="C120">
        <f t="shared" si="15"/>
        <v>3</v>
      </c>
      <c r="D120">
        <f t="shared" ca="1" si="17"/>
        <v>49</v>
      </c>
      <c r="E120">
        <f t="shared" ca="1" si="18"/>
        <v>4155.1917519013223</v>
      </c>
      <c r="F120">
        <f t="shared" ca="1" si="19"/>
        <v>2482.9757317760013</v>
      </c>
      <c r="G120">
        <f t="shared" ca="1" si="20"/>
        <v>7620</v>
      </c>
      <c r="H120" s="9">
        <f t="shared" ca="1" si="23"/>
        <v>-207.74599506506669</v>
      </c>
      <c r="I120" s="9">
        <f t="shared" ca="1" si="23"/>
        <v>-124.1572796288</v>
      </c>
      <c r="J120" s="9">
        <f t="shared" ca="1" si="23"/>
        <v>0</v>
      </c>
      <c r="K120" s="9">
        <f t="shared" ca="1" si="23"/>
        <v>242.0194796920255</v>
      </c>
      <c r="L120" s="9">
        <f t="shared" ca="1" si="23"/>
        <v>-120.86422048526512</v>
      </c>
      <c r="M120">
        <f t="shared" ca="1" si="21"/>
        <v>55.872192592592597</v>
      </c>
      <c r="N120">
        <f t="shared" ca="1" si="22"/>
        <v>32.999822222222221</v>
      </c>
    </row>
    <row r="121" spans="1:15" x14ac:dyDescent="0.25">
      <c r="A121" s="4">
        <f t="shared" si="16"/>
        <v>0.42876157407407406</v>
      </c>
      <c r="B121" s="3">
        <f>Params!D$29+HOUR(A121-Params!C$29)*3600+MINUTE(A121-Params!C$29)*60+SECOND(A121-Params!C$29)</f>
        <v>1553301045</v>
      </c>
      <c r="C121">
        <f t="shared" si="15"/>
        <v>3</v>
      </c>
      <c r="D121">
        <f t="shared" ca="1" si="17"/>
        <v>49</v>
      </c>
      <c r="E121">
        <f t="shared" ca="1" si="18"/>
        <v>3116.4617765759904</v>
      </c>
      <c r="F121">
        <f t="shared" ca="1" si="19"/>
        <v>1862.189333631999</v>
      </c>
      <c r="G121">
        <f t="shared" ca="1" si="20"/>
        <v>7620</v>
      </c>
      <c r="H121" s="9">
        <f t="shared" ca="1" si="23"/>
        <v>-207.74599506506669</v>
      </c>
      <c r="I121" s="9">
        <f t="shared" ca="1" si="23"/>
        <v>-124.1572796288</v>
      </c>
      <c r="J121" s="9">
        <f t="shared" ca="1" si="23"/>
        <v>0</v>
      </c>
      <c r="K121" s="9">
        <f t="shared" ca="1" si="23"/>
        <v>242.0194796920255</v>
      </c>
      <c r="L121" s="9">
        <f t="shared" ca="1" si="23"/>
        <v>-120.86422048526512</v>
      </c>
      <c r="M121">
        <f t="shared" ca="1" si="21"/>
        <v>55.866644444444447</v>
      </c>
      <c r="N121">
        <f t="shared" ca="1" si="22"/>
        <v>32.983199999999997</v>
      </c>
    </row>
    <row r="122" spans="1:15" x14ac:dyDescent="0.25">
      <c r="A122" s="4">
        <f t="shared" si="16"/>
        <v>0.42881944444444442</v>
      </c>
      <c r="B122" s="3">
        <f>Params!D$29+HOUR(A122-Params!C$29)*3600+MINUTE(A122-Params!C$29)*60+SECOND(A122-Params!C$29)</f>
        <v>1553301050</v>
      </c>
      <c r="C122">
        <f t="shared" si="15"/>
        <v>3</v>
      </c>
      <c r="D122">
        <f t="shared" ca="1" si="17"/>
        <v>49</v>
      </c>
      <c r="E122">
        <f t="shared" ca="1" si="18"/>
        <v>2077.7318012506585</v>
      </c>
      <c r="F122">
        <f t="shared" ca="1" si="19"/>
        <v>1241.4029354879967</v>
      </c>
      <c r="G122">
        <f t="shared" ca="1" si="20"/>
        <v>7620</v>
      </c>
      <c r="H122" s="9">
        <f t="shared" ca="1" si="23"/>
        <v>-207.74599506506669</v>
      </c>
      <c r="I122" s="9">
        <f t="shared" ca="1" si="23"/>
        <v>-124.1572796288</v>
      </c>
      <c r="J122" s="9">
        <f t="shared" ca="1" si="23"/>
        <v>0</v>
      </c>
      <c r="K122" s="9">
        <f t="shared" ca="1" si="23"/>
        <v>242.0194796920255</v>
      </c>
      <c r="L122" s="9">
        <f t="shared" ca="1" si="23"/>
        <v>-120.86422048526512</v>
      </c>
      <c r="M122">
        <f t="shared" ca="1" si="21"/>
        <v>55.861096296296296</v>
      </c>
      <c r="N122">
        <f t="shared" ca="1" si="22"/>
        <v>32.966577777777772</v>
      </c>
    </row>
    <row r="123" spans="1:15" x14ac:dyDescent="0.25">
      <c r="A123" s="4">
        <f t="shared" si="16"/>
        <v>0.42887731481481484</v>
      </c>
      <c r="B123" s="3">
        <f>Params!D$29+HOUR(A123-Params!C$29)*3600+MINUTE(A123-Params!C$29)*60+SECOND(A123-Params!C$29)</f>
        <v>1553301055</v>
      </c>
      <c r="C123">
        <f t="shared" si="15"/>
        <v>3</v>
      </c>
      <c r="D123">
        <f t="shared" ca="1" si="17"/>
        <v>49</v>
      </c>
      <c r="E123">
        <f t="shared" ca="1" si="18"/>
        <v>1039.0018259253266</v>
      </c>
      <c r="F123">
        <f t="shared" ca="1" si="19"/>
        <v>620.6165373440017</v>
      </c>
      <c r="G123">
        <f t="shared" ca="1" si="20"/>
        <v>7620</v>
      </c>
      <c r="H123" s="9">
        <f t="shared" ca="1" si="23"/>
        <v>-207.74599506506669</v>
      </c>
      <c r="I123" s="9">
        <f t="shared" ca="1" si="23"/>
        <v>-124.1572796288</v>
      </c>
      <c r="J123" s="9">
        <f t="shared" ca="1" si="23"/>
        <v>0</v>
      </c>
      <c r="K123" s="9">
        <f t="shared" ca="1" si="23"/>
        <v>242.0194796920255</v>
      </c>
      <c r="L123" s="9">
        <f t="shared" ca="1" si="23"/>
        <v>-120.86422048526512</v>
      </c>
      <c r="M123">
        <f t="shared" ca="1" si="21"/>
        <v>55.855548148148152</v>
      </c>
      <c r="N123">
        <f t="shared" ca="1" si="22"/>
        <v>32.949955555555555</v>
      </c>
    </row>
    <row r="124" spans="1:15" x14ac:dyDescent="0.25">
      <c r="A124" s="4">
        <f t="shared" si="16"/>
        <v>0.4289351851851852</v>
      </c>
      <c r="B124" s="3">
        <f>Params!D$29+HOUR(A124-Params!C$29)*3600+MINUTE(A124-Params!C$29)*60+SECOND(A124-Params!C$29)</f>
        <v>1553301060</v>
      </c>
      <c r="C124">
        <f t="shared" si="15"/>
        <v>4</v>
      </c>
      <c r="D124">
        <f t="shared" ca="1" si="17"/>
        <v>124</v>
      </c>
      <c r="E124">
        <f t="shared" ca="1" si="18"/>
        <v>0.2718506</v>
      </c>
      <c r="F124">
        <f t="shared" ca="1" si="19"/>
        <v>-0.16986080000000001</v>
      </c>
      <c r="G124">
        <f t="shared" ca="1" si="20"/>
        <v>7620</v>
      </c>
      <c r="H124" s="9">
        <f t="shared" ca="1" si="23"/>
        <v>-210.27351161118645</v>
      </c>
      <c r="I124" s="9">
        <f t="shared" ca="1" si="23"/>
        <v>-50.142915490169493</v>
      </c>
      <c r="J124" s="9">
        <f t="shared" ca="1" si="23"/>
        <v>-1.0332203389830499</v>
      </c>
      <c r="K124" s="9">
        <f t="shared" ca="1" si="23"/>
        <v>216.16952065255185</v>
      </c>
      <c r="L124" s="9">
        <f t="shared" ca="1" si="23"/>
        <v>-103.41255627084828</v>
      </c>
      <c r="M124">
        <f t="shared" ca="1" si="21"/>
        <v>55.85</v>
      </c>
      <c r="N124">
        <f t="shared" ca="1" si="22"/>
        <v>32.93333333333333</v>
      </c>
    </row>
    <row r="125" spans="1:15" x14ac:dyDescent="0.25">
      <c r="A125" s="4">
        <f t="shared" si="16"/>
        <v>0.4289930555555555</v>
      </c>
      <c r="B125" s="3">
        <f>Params!D$29+HOUR(A125-Params!C$29)*3600+MINUTE(A125-Params!C$29)*60+SECOND(A125-Params!C$29)</f>
        <v>1553301065</v>
      </c>
      <c r="C125">
        <f t="shared" si="15"/>
        <v>4</v>
      </c>
      <c r="D125">
        <f t="shared" ca="1" si="17"/>
        <v>124</v>
      </c>
      <c r="E125">
        <f t="shared" ca="1" si="18"/>
        <v>-1051.0957074559321</v>
      </c>
      <c r="F125">
        <f t="shared" ca="1" si="19"/>
        <v>-250.88443825084747</v>
      </c>
      <c r="G125">
        <f t="shared" ca="1" si="20"/>
        <v>7614.8338983050844</v>
      </c>
      <c r="H125" s="9">
        <f t="shared" ca="1" si="23"/>
        <v>-210.27351161118645</v>
      </c>
      <c r="I125" s="9">
        <f t="shared" ca="1" si="23"/>
        <v>-50.142915490169493</v>
      </c>
      <c r="J125" s="9">
        <f t="shared" ca="1" si="23"/>
        <v>-1.0332203389830499</v>
      </c>
      <c r="K125" s="9">
        <f t="shared" ca="1" si="23"/>
        <v>216.16952065255185</v>
      </c>
      <c r="L125" s="9">
        <f t="shared" ca="1" si="23"/>
        <v>-103.41255627084828</v>
      </c>
      <c r="M125">
        <f t="shared" ca="1" si="21"/>
        <v>55.847740112994352</v>
      </c>
      <c r="N125">
        <f t="shared" ca="1" si="22"/>
        <v>32.916508945386063</v>
      </c>
      <c r="O125" s="15"/>
    </row>
    <row r="126" spans="1:15" x14ac:dyDescent="0.25">
      <c r="A126" s="4">
        <f t="shared" si="16"/>
        <v>0.42905092592592592</v>
      </c>
      <c r="B126" s="3">
        <f>Params!D$29+HOUR(A126-Params!C$29)*3600+MINUTE(A126-Params!C$29)*60+SECOND(A126-Params!C$29)</f>
        <v>1553301070</v>
      </c>
      <c r="C126">
        <f t="shared" si="15"/>
        <v>4</v>
      </c>
      <c r="D126">
        <f t="shared" ca="1" si="17"/>
        <v>124</v>
      </c>
      <c r="E126">
        <f t="shared" ca="1" si="18"/>
        <v>-2102.4632655118644</v>
      </c>
      <c r="F126">
        <f t="shared" ca="1" si="19"/>
        <v>-501.5990157016949</v>
      </c>
      <c r="G126">
        <f t="shared" ca="1" si="20"/>
        <v>7609.6677966101697</v>
      </c>
      <c r="H126" s="9">
        <f t="shared" ca="1" si="23"/>
        <v>-210.27351161118645</v>
      </c>
      <c r="I126" s="9">
        <f t="shared" ca="1" si="23"/>
        <v>-50.142915490169493</v>
      </c>
      <c r="J126" s="9">
        <f t="shared" ca="1" si="23"/>
        <v>-1.0332203389830499</v>
      </c>
      <c r="K126" s="9">
        <f t="shared" ca="1" si="23"/>
        <v>216.16952065255185</v>
      </c>
      <c r="L126" s="9">
        <f t="shared" ca="1" si="23"/>
        <v>-103.41255627084828</v>
      </c>
      <c r="M126">
        <f t="shared" ca="1" si="21"/>
        <v>55.845480225988702</v>
      </c>
      <c r="N126">
        <f t="shared" ca="1" si="22"/>
        <v>32.899684557438789</v>
      </c>
      <c r="O126" s="15"/>
    </row>
    <row r="127" spans="1:15" x14ac:dyDescent="0.25">
      <c r="A127" s="4">
        <f t="shared" si="16"/>
        <v>0.42910879629629628</v>
      </c>
      <c r="B127" s="3">
        <f>Params!D$29+HOUR(A127-Params!C$29)*3600+MINUTE(A127-Params!C$29)*60+SECOND(A127-Params!C$29)</f>
        <v>1553301075</v>
      </c>
      <c r="C127">
        <f t="shared" si="15"/>
        <v>4</v>
      </c>
      <c r="D127">
        <f t="shared" ca="1" si="17"/>
        <v>124</v>
      </c>
      <c r="E127">
        <f t="shared" ca="1" si="18"/>
        <v>-3153.8308235677969</v>
      </c>
      <c r="F127">
        <f t="shared" ca="1" si="19"/>
        <v>-752.31359315254247</v>
      </c>
      <c r="G127">
        <f t="shared" ca="1" si="20"/>
        <v>7604.5016949152541</v>
      </c>
      <c r="H127" s="9">
        <f t="shared" ref="H127:L177" ca="1" si="24">INDIRECT(ADDRESS($C127,COLUMN()))</f>
        <v>-210.27351161118645</v>
      </c>
      <c r="I127" s="9">
        <f t="shared" ca="1" si="24"/>
        <v>-50.142915490169493</v>
      </c>
      <c r="J127" s="9">
        <f t="shared" ca="1" si="24"/>
        <v>-1.0332203389830499</v>
      </c>
      <c r="K127" s="9">
        <f t="shared" ca="1" si="24"/>
        <v>216.16952065255185</v>
      </c>
      <c r="L127" s="9">
        <f t="shared" ca="1" si="24"/>
        <v>-103.41255627084828</v>
      </c>
      <c r="M127">
        <f t="shared" ca="1" si="21"/>
        <v>55.843220338983052</v>
      </c>
      <c r="N127">
        <f t="shared" ca="1" si="22"/>
        <v>32.882860169491522</v>
      </c>
      <c r="O127" s="15"/>
    </row>
    <row r="128" spans="1:15" x14ac:dyDescent="0.25">
      <c r="A128" s="4">
        <f t="shared" si="16"/>
        <v>0.4291666666666667</v>
      </c>
      <c r="B128" s="3">
        <f>Params!D$29+HOUR(A128-Params!C$29)*3600+MINUTE(A128-Params!C$29)*60+SECOND(A128-Params!C$29)</f>
        <v>1553301080</v>
      </c>
      <c r="C128">
        <f t="shared" si="15"/>
        <v>4</v>
      </c>
      <c r="D128">
        <f t="shared" ca="1" si="17"/>
        <v>124</v>
      </c>
      <c r="E128">
        <f t="shared" ca="1" si="18"/>
        <v>-4205.1983816237289</v>
      </c>
      <c r="F128">
        <f t="shared" ca="1" si="19"/>
        <v>-1003.0281706033899</v>
      </c>
      <c r="G128">
        <f t="shared" ca="1" si="20"/>
        <v>7599.3355932203394</v>
      </c>
      <c r="H128" s="9">
        <f t="shared" ca="1" si="24"/>
        <v>-210.27351161118645</v>
      </c>
      <c r="I128" s="9">
        <f t="shared" ca="1" si="24"/>
        <v>-50.142915490169493</v>
      </c>
      <c r="J128" s="9">
        <f t="shared" ca="1" si="24"/>
        <v>-1.0332203389830499</v>
      </c>
      <c r="K128" s="9">
        <f t="shared" ca="1" si="24"/>
        <v>216.16952065255185</v>
      </c>
      <c r="L128" s="9">
        <f t="shared" ca="1" si="24"/>
        <v>-103.41255627084828</v>
      </c>
      <c r="M128">
        <f t="shared" ca="1" si="21"/>
        <v>55.840960451977402</v>
      </c>
      <c r="N128">
        <f t="shared" ca="1" si="22"/>
        <v>32.866035781544255</v>
      </c>
      <c r="O128" s="12"/>
    </row>
    <row r="129" spans="1:19" x14ac:dyDescent="0.25">
      <c r="A129" s="4">
        <f t="shared" si="16"/>
        <v>0.42922453703703706</v>
      </c>
      <c r="B129" s="3">
        <f>Params!D$29+HOUR(A129-Params!C$29)*3600+MINUTE(A129-Params!C$29)*60+SECOND(A129-Params!C$29)</f>
        <v>1553301085</v>
      </c>
      <c r="C129">
        <f t="shared" si="15"/>
        <v>4</v>
      </c>
      <c r="D129">
        <f t="shared" ca="1" si="17"/>
        <v>124</v>
      </c>
      <c r="E129">
        <f t="shared" ca="1" si="18"/>
        <v>-5256.5659396796609</v>
      </c>
      <c r="F129">
        <f t="shared" ca="1" si="19"/>
        <v>-1253.7427480542372</v>
      </c>
      <c r="G129">
        <f t="shared" ca="1" si="20"/>
        <v>7594.1694915254238</v>
      </c>
      <c r="H129" s="9">
        <f t="shared" ca="1" si="24"/>
        <v>-210.27351161118645</v>
      </c>
      <c r="I129" s="9">
        <f t="shared" ca="1" si="24"/>
        <v>-50.142915490169493</v>
      </c>
      <c r="J129" s="9">
        <f t="shared" ca="1" si="24"/>
        <v>-1.0332203389830499</v>
      </c>
      <c r="K129" s="9">
        <f t="shared" ca="1" si="24"/>
        <v>216.16952065255185</v>
      </c>
      <c r="L129" s="9">
        <f t="shared" ca="1" si="24"/>
        <v>-103.41255627084828</v>
      </c>
      <c r="M129">
        <f t="shared" ca="1" si="21"/>
        <v>55.838700564971752</v>
      </c>
      <c r="N129">
        <f t="shared" ca="1" si="22"/>
        <v>32.849211393596981</v>
      </c>
      <c r="O129" s="12"/>
    </row>
    <row r="130" spans="1:19" x14ac:dyDescent="0.25">
      <c r="A130" s="4">
        <f t="shared" si="16"/>
        <v>0.42928240740740736</v>
      </c>
      <c r="B130" s="3">
        <f>Params!D$29+HOUR(A130-Params!C$29)*3600+MINUTE(A130-Params!C$29)*60+SECOND(A130-Params!C$29)</f>
        <v>1553301090</v>
      </c>
      <c r="C130">
        <f t="shared" si="15"/>
        <v>4</v>
      </c>
      <c r="D130">
        <f t="shared" ca="1" si="17"/>
        <v>124</v>
      </c>
      <c r="E130">
        <f t="shared" ca="1" si="18"/>
        <v>-6307.9334977355938</v>
      </c>
      <c r="F130">
        <f t="shared" ca="1" si="19"/>
        <v>-1504.4573255050848</v>
      </c>
      <c r="G130">
        <f t="shared" ca="1" si="20"/>
        <v>7589.0033898305082</v>
      </c>
      <c r="H130" s="9">
        <f t="shared" ca="1" si="24"/>
        <v>-210.27351161118645</v>
      </c>
      <c r="I130" s="9">
        <f t="shared" ca="1" si="24"/>
        <v>-50.142915490169493</v>
      </c>
      <c r="J130" s="9">
        <f t="shared" ca="1" si="24"/>
        <v>-1.0332203389830499</v>
      </c>
      <c r="K130" s="9">
        <f t="shared" ca="1" si="24"/>
        <v>216.16952065255185</v>
      </c>
      <c r="L130" s="9">
        <f t="shared" ca="1" si="24"/>
        <v>-103.41255627084828</v>
      </c>
      <c r="M130">
        <f t="shared" ca="1" si="21"/>
        <v>55.836440677966102</v>
      </c>
      <c r="N130">
        <f t="shared" ca="1" si="22"/>
        <v>32.832387005649714</v>
      </c>
    </row>
    <row r="131" spans="1:19" x14ac:dyDescent="0.25">
      <c r="A131" s="4">
        <f t="shared" si="16"/>
        <v>0.42934027777777778</v>
      </c>
      <c r="B131" s="3">
        <f>Params!D$29+HOUR(A131-Params!C$29)*3600+MINUTE(A131-Params!C$29)*60+SECOND(A131-Params!C$29)</f>
        <v>1553301095</v>
      </c>
      <c r="C131">
        <f t="shared" si="15"/>
        <v>4</v>
      </c>
      <c r="D131">
        <f t="shared" ca="1" si="17"/>
        <v>124</v>
      </c>
      <c r="E131">
        <f t="shared" ca="1" si="18"/>
        <v>-7359.3010557915259</v>
      </c>
      <c r="F131">
        <f t="shared" ca="1" si="19"/>
        <v>-1755.1719029559322</v>
      </c>
      <c r="G131">
        <f t="shared" ca="1" si="20"/>
        <v>7583.8372881355936</v>
      </c>
      <c r="H131" s="9">
        <f t="shared" ca="1" si="24"/>
        <v>-210.27351161118645</v>
      </c>
      <c r="I131" s="9">
        <f t="shared" ca="1" si="24"/>
        <v>-50.142915490169493</v>
      </c>
      <c r="J131" s="9">
        <f t="shared" ca="1" si="24"/>
        <v>-1.0332203389830499</v>
      </c>
      <c r="K131" s="9">
        <f t="shared" ca="1" si="24"/>
        <v>216.16952065255185</v>
      </c>
      <c r="L131" s="9">
        <f t="shared" ca="1" si="24"/>
        <v>-103.41255627084828</v>
      </c>
      <c r="M131">
        <f t="shared" ca="1" si="21"/>
        <v>55.834180790960453</v>
      </c>
      <c r="N131">
        <f t="shared" ca="1" si="22"/>
        <v>32.815562617702447</v>
      </c>
    </row>
    <row r="132" spans="1:19" x14ac:dyDescent="0.25">
      <c r="A132" s="4">
        <f t="shared" si="16"/>
        <v>0.42939814814814814</v>
      </c>
      <c r="B132" s="3">
        <f>Params!D$29+HOUR(A132-Params!C$29)*3600+MINUTE(A132-Params!C$29)*60+SECOND(A132-Params!C$29)</f>
        <v>1553301100</v>
      </c>
      <c r="C132">
        <f t="shared" si="15"/>
        <v>4</v>
      </c>
      <c r="D132">
        <f t="shared" ca="1" si="17"/>
        <v>124</v>
      </c>
      <c r="E132">
        <f t="shared" ca="1" si="18"/>
        <v>-8410.6686138474579</v>
      </c>
      <c r="F132">
        <f t="shared" ca="1" si="19"/>
        <v>-2005.8864804067796</v>
      </c>
      <c r="G132">
        <f t="shared" ca="1" si="20"/>
        <v>7578.671186440678</v>
      </c>
      <c r="H132" s="9">
        <f t="shared" ca="1" si="24"/>
        <v>-210.27351161118645</v>
      </c>
      <c r="I132" s="9">
        <f t="shared" ca="1" si="24"/>
        <v>-50.142915490169493</v>
      </c>
      <c r="J132" s="9">
        <f t="shared" ca="1" si="24"/>
        <v>-1.0332203389830499</v>
      </c>
      <c r="K132" s="9">
        <f t="shared" ca="1" si="24"/>
        <v>216.16952065255185</v>
      </c>
      <c r="L132" s="9">
        <f t="shared" ca="1" si="24"/>
        <v>-103.41255627084828</v>
      </c>
      <c r="M132">
        <f t="shared" ca="1" si="21"/>
        <v>55.831920903954803</v>
      </c>
      <c r="N132">
        <f t="shared" ca="1" si="22"/>
        <v>32.798738229755173</v>
      </c>
    </row>
    <row r="133" spans="1:19" x14ac:dyDescent="0.25">
      <c r="A133" s="4">
        <f t="shared" si="16"/>
        <v>0.4294560185185185</v>
      </c>
      <c r="B133" s="3">
        <f>Params!D$29+HOUR(A133-Params!C$29)*3600+MINUTE(A133-Params!C$29)*60+SECOND(A133-Params!C$29)</f>
        <v>1553301105</v>
      </c>
      <c r="C133">
        <f t="shared" si="15"/>
        <v>4</v>
      </c>
      <c r="D133">
        <f t="shared" ca="1" si="17"/>
        <v>124</v>
      </c>
      <c r="E133">
        <f t="shared" ca="1" si="18"/>
        <v>-9462.0361719033899</v>
      </c>
      <c r="F133">
        <f t="shared" ca="1" si="19"/>
        <v>-2256.6010578576274</v>
      </c>
      <c r="G133">
        <f t="shared" ca="1" si="20"/>
        <v>7573.5050847457624</v>
      </c>
      <c r="H133" s="9">
        <f t="shared" ca="1" si="24"/>
        <v>-210.27351161118645</v>
      </c>
      <c r="I133" s="9">
        <f t="shared" ca="1" si="24"/>
        <v>-50.142915490169493</v>
      </c>
      <c r="J133" s="9">
        <f t="shared" ca="1" si="24"/>
        <v>-1.0332203389830499</v>
      </c>
      <c r="K133" s="9">
        <f t="shared" ca="1" si="24"/>
        <v>216.16952065255185</v>
      </c>
      <c r="L133" s="9">
        <f t="shared" ca="1" si="24"/>
        <v>-103.41255627084828</v>
      </c>
      <c r="M133">
        <f t="shared" ca="1" si="21"/>
        <v>55.829661016949153</v>
      </c>
      <c r="N133">
        <f t="shared" ca="1" si="22"/>
        <v>32.781913841807906</v>
      </c>
    </row>
    <row r="134" spans="1:19" x14ac:dyDescent="0.25">
      <c r="A134" s="4">
        <f t="shared" si="16"/>
        <v>0.42951388888888892</v>
      </c>
      <c r="B134" s="3">
        <f>Params!D$29+HOUR(A134-Params!C$29)*3600+MINUTE(A134-Params!C$29)*60+SECOND(A134-Params!C$29)</f>
        <v>1553301110</v>
      </c>
      <c r="C134">
        <f t="shared" si="15"/>
        <v>4</v>
      </c>
      <c r="D134">
        <f t="shared" ca="1" si="17"/>
        <v>124</v>
      </c>
      <c r="E134">
        <f t="shared" ca="1" si="18"/>
        <v>-10513.403729959322</v>
      </c>
      <c r="F134">
        <f t="shared" ca="1" si="19"/>
        <v>-2507.3156353084746</v>
      </c>
      <c r="G134">
        <f t="shared" ca="1" si="20"/>
        <v>7568.3389830508477</v>
      </c>
      <c r="H134" s="9">
        <f t="shared" ca="1" si="24"/>
        <v>-210.27351161118645</v>
      </c>
      <c r="I134" s="9">
        <f t="shared" ca="1" si="24"/>
        <v>-50.142915490169493</v>
      </c>
      <c r="J134" s="9">
        <f t="shared" ca="1" si="24"/>
        <v>-1.0332203389830499</v>
      </c>
      <c r="K134" s="9">
        <f t="shared" ca="1" si="24"/>
        <v>216.16952065255185</v>
      </c>
      <c r="L134" s="9">
        <f t="shared" ca="1" si="24"/>
        <v>-103.41255627084828</v>
      </c>
      <c r="M134">
        <f t="shared" ca="1" si="21"/>
        <v>55.827401129943503</v>
      </c>
      <c r="N134">
        <f t="shared" ca="1" si="22"/>
        <v>32.765089453860639</v>
      </c>
    </row>
    <row r="135" spans="1:19" x14ac:dyDescent="0.25">
      <c r="A135" s="4">
        <f t="shared" si="16"/>
        <v>0.42957175925925922</v>
      </c>
      <c r="B135" s="3">
        <f>Params!D$29+HOUR(A135-Params!C$29)*3600+MINUTE(A135-Params!C$29)*60+SECOND(A135-Params!C$29)</f>
        <v>1553301115</v>
      </c>
      <c r="C135">
        <f t="shared" si="15"/>
        <v>4</v>
      </c>
      <c r="D135">
        <f t="shared" ca="1" si="17"/>
        <v>124</v>
      </c>
      <c r="E135">
        <f t="shared" ca="1" si="18"/>
        <v>-11564.771288015254</v>
      </c>
      <c r="F135">
        <f t="shared" ca="1" si="19"/>
        <v>-2758.0302127593222</v>
      </c>
      <c r="G135">
        <f t="shared" ca="1" si="20"/>
        <v>7563.1728813559321</v>
      </c>
      <c r="H135" s="9">
        <f t="shared" ca="1" si="24"/>
        <v>-210.27351161118645</v>
      </c>
      <c r="I135" s="9">
        <f t="shared" ca="1" si="24"/>
        <v>-50.142915490169493</v>
      </c>
      <c r="J135" s="9">
        <f t="shared" ca="1" si="24"/>
        <v>-1.0332203389830499</v>
      </c>
      <c r="K135" s="9">
        <f t="shared" ca="1" si="24"/>
        <v>216.16952065255185</v>
      </c>
      <c r="L135" s="9">
        <f t="shared" ca="1" si="24"/>
        <v>-103.41255627084828</v>
      </c>
      <c r="M135">
        <f t="shared" ca="1" si="21"/>
        <v>55.825141242937853</v>
      </c>
      <c r="N135">
        <f t="shared" ca="1" si="22"/>
        <v>32.748265065913365</v>
      </c>
    </row>
    <row r="136" spans="1:19" x14ac:dyDescent="0.25">
      <c r="A136" s="4">
        <f t="shared" si="16"/>
        <v>0.42962962962962964</v>
      </c>
      <c r="B136" s="3">
        <f>Params!D$29+HOUR(A136-Params!C$29)*3600+MINUTE(A136-Params!C$29)*60+SECOND(A136-Params!C$29)</f>
        <v>1553301120</v>
      </c>
      <c r="C136">
        <f t="shared" si="15"/>
        <v>4</v>
      </c>
      <c r="D136">
        <f t="shared" ca="1" si="17"/>
        <v>124</v>
      </c>
      <c r="E136">
        <f t="shared" ca="1" si="18"/>
        <v>-12616.138846071188</v>
      </c>
      <c r="F136">
        <f t="shared" ca="1" si="19"/>
        <v>-3008.7447902101699</v>
      </c>
      <c r="G136">
        <f t="shared" ca="1" si="20"/>
        <v>7558.0067796610174</v>
      </c>
      <c r="H136" s="9">
        <f t="shared" ca="1" si="24"/>
        <v>-210.27351161118645</v>
      </c>
      <c r="I136" s="9">
        <f t="shared" ca="1" si="24"/>
        <v>-50.142915490169493</v>
      </c>
      <c r="J136" s="9">
        <f t="shared" ca="1" si="24"/>
        <v>-1.0332203389830499</v>
      </c>
      <c r="K136" s="9">
        <f t="shared" ca="1" si="24"/>
        <v>216.16952065255185</v>
      </c>
      <c r="L136" s="9">
        <f t="shared" ca="1" si="24"/>
        <v>-103.41255627084828</v>
      </c>
      <c r="M136">
        <f t="shared" ca="1" si="21"/>
        <v>55.822881355932203</v>
      </c>
      <c r="N136">
        <f t="shared" ca="1" si="22"/>
        <v>32.731440677966098</v>
      </c>
    </row>
    <row r="137" spans="1:19" x14ac:dyDescent="0.25">
      <c r="A137" s="4">
        <f t="shared" si="16"/>
        <v>0.4296875</v>
      </c>
      <c r="B137" s="3">
        <f>Params!D$29+HOUR(A137-Params!C$29)*3600+MINUTE(A137-Params!C$29)*60+SECOND(A137-Params!C$29)</f>
        <v>1553301125</v>
      </c>
      <c r="C137">
        <f t="shared" ref="C137:C200" si="25">_xlfn.IFNA(VLOOKUP(A137,A$2:D$4,4,FALSE),C136)</f>
        <v>4</v>
      </c>
      <c r="D137">
        <f t="shared" ca="1" si="17"/>
        <v>124</v>
      </c>
      <c r="E137">
        <f t="shared" ca="1" si="18"/>
        <v>-13667.50640412712</v>
      </c>
      <c r="F137">
        <f t="shared" ca="1" si="19"/>
        <v>-3259.459367661017</v>
      </c>
      <c r="G137">
        <f t="shared" ca="1" si="20"/>
        <v>7552.8406779661018</v>
      </c>
      <c r="H137" s="9">
        <f t="shared" ca="1" si="24"/>
        <v>-210.27351161118645</v>
      </c>
      <c r="I137" s="9">
        <f t="shared" ca="1" si="24"/>
        <v>-50.142915490169493</v>
      </c>
      <c r="J137" s="9">
        <f t="shared" ca="1" si="24"/>
        <v>-1.0332203389830499</v>
      </c>
      <c r="K137" s="9">
        <f t="shared" ca="1" si="24"/>
        <v>216.16952065255185</v>
      </c>
      <c r="L137" s="9">
        <f t="shared" ca="1" si="24"/>
        <v>-103.41255627084828</v>
      </c>
      <c r="M137">
        <f t="shared" ca="1" si="21"/>
        <v>55.820621468926554</v>
      </c>
      <c r="N137">
        <f t="shared" ca="1" si="22"/>
        <v>32.714616290018832</v>
      </c>
      <c r="O137" s="14"/>
      <c r="P137" s="14"/>
      <c r="Q137" s="14"/>
      <c r="R137" s="14"/>
      <c r="S137" s="14"/>
    </row>
    <row r="138" spans="1:19" x14ac:dyDescent="0.25">
      <c r="A138" s="4">
        <f t="shared" ref="A138:A201" si="26">TIME(HOUR(A137),MINUTE(A137),SECOND(A137)+5)</f>
        <v>0.42974537037037036</v>
      </c>
      <c r="B138" s="3">
        <f>Params!D$29+HOUR(A138-Params!C$29)*3600+MINUTE(A138-Params!C$29)*60+SECOND(A138-Params!C$29)</f>
        <v>1553301130</v>
      </c>
      <c r="C138">
        <f t="shared" si="25"/>
        <v>4</v>
      </c>
      <c r="D138">
        <f t="shared" ref="D138:D201" ca="1" si="27">IF(A138=INDIRECT("A"&amp;C138),ROW(),D137)</f>
        <v>124</v>
      </c>
      <c r="E138">
        <f t="shared" ref="E138:E201" ca="1" si="28">INDIRECT("E$"&amp;C138)+INDIRECT("H$"&amp;C138)*($B138-INDIRECT("B$"&amp;D138))</f>
        <v>-14718.873962183052</v>
      </c>
      <c r="F138">
        <f t="shared" ref="F138:F201" ca="1" si="29">INDIRECT("F$"&amp;C138)+INDIRECT("I$"&amp;C138)*($B138-INDIRECT("B$"&amp;D138))</f>
        <v>-3510.1739451118647</v>
      </c>
      <c r="G138">
        <f t="shared" ref="G138:G201" ca="1" si="30">INDIRECT("G$"&amp;C138)+INDIRECT("J$"&amp;C138)*($B138-INDIRECT("B$"&amp;D138))</f>
        <v>7547.6745762711862</v>
      </c>
      <c r="H138" s="9">
        <f t="shared" ca="1" si="24"/>
        <v>-210.27351161118645</v>
      </c>
      <c r="I138" s="9">
        <f t="shared" ca="1" si="24"/>
        <v>-50.142915490169493</v>
      </c>
      <c r="J138" s="9">
        <f t="shared" ca="1" si="24"/>
        <v>-1.0332203389830499</v>
      </c>
      <c r="K138" s="9">
        <f t="shared" ca="1" si="24"/>
        <v>216.16952065255185</v>
      </c>
      <c r="L138" s="9">
        <f t="shared" ca="1" si="24"/>
        <v>-103.41255627084828</v>
      </c>
      <c r="M138">
        <f t="shared" ref="M138:M201" ca="1" si="31">INDIRECT("M$"&amp;C138)+INDIRECT("O$"&amp;C138)*($B138-INDIRECT("B$"&amp;D138))</f>
        <v>55.818361581920904</v>
      </c>
      <c r="N138">
        <f t="shared" ref="N138:N201" ca="1" si="32">INDIRECT("N$"&amp;C138)+INDIRECT("P$"&amp;C138)*($B138-INDIRECT("B$"&amp;D138))</f>
        <v>32.697791902071558</v>
      </c>
      <c r="O138" s="12"/>
    </row>
    <row r="139" spans="1:19" x14ac:dyDescent="0.25">
      <c r="A139" s="4">
        <f t="shared" si="26"/>
        <v>0.42980324074074078</v>
      </c>
      <c r="B139" s="3">
        <f>Params!D$29+HOUR(A139-Params!C$29)*3600+MINUTE(A139-Params!C$29)*60+SECOND(A139-Params!C$29)</f>
        <v>1553301135</v>
      </c>
      <c r="C139">
        <f t="shared" si="25"/>
        <v>4</v>
      </c>
      <c r="D139">
        <f t="shared" ca="1" si="27"/>
        <v>124</v>
      </c>
      <c r="E139">
        <f t="shared" ca="1" si="28"/>
        <v>-15770.241520238984</v>
      </c>
      <c r="F139">
        <f t="shared" ca="1" si="29"/>
        <v>-3760.8885225627123</v>
      </c>
      <c r="G139">
        <f t="shared" ca="1" si="30"/>
        <v>7542.5084745762715</v>
      </c>
      <c r="H139" s="9">
        <f t="shared" ca="1" si="24"/>
        <v>-210.27351161118645</v>
      </c>
      <c r="I139" s="9">
        <f t="shared" ca="1" si="24"/>
        <v>-50.142915490169493</v>
      </c>
      <c r="J139" s="9">
        <f t="shared" ca="1" si="24"/>
        <v>-1.0332203389830499</v>
      </c>
      <c r="K139" s="9">
        <f t="shared" ca="1" si="24"/>
        <v>216.16952065255185</v>
      </c>
      <c r="L139" s="9">
        <f t="shared" ca="1" si="24"/>
        <v>-103.41255627084828</v>
      </c>
      <c r="M139">
        <f t="shared" ca="1" si="31"/>
        <v>55.816101694915254</v>
      </c>
      <c r="N139">
        <f t="shared" ca="1" si="32"/>
        <v>32.680967514124291</v>
      </c>
      <c r="O139" s="12"/>
    </row>
    <row r="140" spans="1:19" x14ac:dyDescent="0.25">
      <c r="A140" s="4">
        <f t="shared" si="26"/>
        <v>0.42986111111111108</v>
      </c>
      <c r="B140" s="3">
        <f>Params!D$29+HOUR(A140-Params!C$29)*3600+MINUTE(A140-Params!C$29)*60+SECOND(A140-Params!C$29)</f>
        <v>1553301140</v>
      </c>
      <c r="C140">
        <f t="shared" si="25"/>
        <v>4</v>
      </c>
      <c r="D140">
        <f t="shared" ca="1" si="27"/>
        <v>124</v>
      </c>
      <c r="E140">
        <f t="shared" ca="1" si="28"/>
        <v>-16821.609078294918</v>
      </c>
      <c r="F140">
        <f t="shared" ca="1" si="29"/>
        <v>-4011.6031000135595</v>
      </c>
      <c r="G140">
        <f t="shared" ca="1" si="30"/>
        <v>7537.3423728813559</v>
      </c>
      <c r="H140" s="9">
        <f t="shared" ca="1" si="24"/>
        <v>-210.27351161118645</v>
      </c>
      <c r="I140" s="9">
        <f t="shared" ca="1" si="24"/>
        <v>-50.142915490169493</v>
      </c>
      <c r="J140" s="9">
        <f t="shared" ca="1" si="24"/>
        <v>-1.0332203389830499</v>
      </c>
      <c r="K140" s="9">
        <f t="shared" ca="1" si="24"/>
        <v>216.16952065255185</v>
      </c>
      <c r="L140" s="9">
        <f t="shared" ca="1" si="24"/>
        <v>-103.41255627084828</v>
      </c>
      <c r="M140">
        <f t="shared" ca="1" si="31"/>
        <v>55.813841807909604</v>
      </c>
      <c r="N140">
        <f t="shared" ca="1" si="32"/>
        <v>32.664143126177024</v>
      </c>
      <c r="O140" s="12"/>
    </row>
    <row r="141" spans="1:19" x14ac:dyDescent="0.25">
      <c r="A141" s="4">
        <f t="shared" si="26"/>
        <v>0.4299189814814815</v>
      </c>
      <c r="B141" s="3">
        <f>Params!D$29+HOUR(A141-Params!C$29)*3600+MINUTE(A141-Params!C$29)*60+SECOND(A141-Params!C$29)</f>
        <v>1553301145</v>
      </c>
      <c r="C141">
        <f t="shared" si="25"/>
        <v>4</v>
      </c>
      <c r="D141">
        <f t="shared" ca="1" si="27"/>
        <v>124</v>
      </c>
      <c r="E141">
        <f t="shared" ca="1" si="28"/>
        <v>-17872.97663635085</v>
      </c>
      <c r="F141">
        <f t="shared" ca="1" si="29"/>
        <v>-4262.3176774644062</v>
      </c>
      <c r="G141">
        <f t="shared" ca="1" si="30"/>
        <v>7532.1762711864403</v>
      </c>
      <c r="H141" s="9">
        <f t="shared" ca="1" si="24"/>
        <v>-210.27351161118645</v>
      </c>
      <c r="I141" s="9">
        <f t="shared" ca="1" si="24"/>
        <v>-50.142915490169493</v>
      </c>
      <c r="J141" s="9">
        <f t="shared" ca="1" si="24"/>
        <v>-1.0332203389830499</v>
      </c>
      <c r="K141" s="9">
        <f t="shared" ca="1" si="24"/>
        <v>216.16952065255185</v>
      </c>
      <c r="L141" s="9">
        <f t="shared" ca="1" si="24"/>
        <v>-103.41255627084828</v>
      </c>
      <c r="M141">
        <f t="shared" ca="1" si="31"/>
        <v>55.811581920903954</v>
      </c>
      <c r="N141">
        <f t="shared" ca="1" si="32"/>
        <v>32.64731873822975</v>
      </c>
      <c r="O141" s="12"/>
    </row>
    <row r="142" spans="1:19" x14ac:dyDescent="0.25">
      <c r="A142" s="4">
        <f t="shared" si="26"/>
        <v>0.42997685185185186</v>
      </c>
      <c r="B142" s="3">
        <f>Params!D$29+HOUR(A142-Params!C$29)*3600+MINUTE(A142-Params!C$29)*60+SECOND(A142-Params!C$29)</f>
        <v>1553301150</v>
      </c>
      <c r="C142">
        <f t="shared" si="25"/>
        <v>4</v>
      </c>
      <c r="D142">
        <f t="shared" ca="1" si="27"/>
        <v>124</v>
      </c>
      <c r="E142">
        <f t="shared" ca="1" si="28"/>
        <v>-18924.344194406782</v>
      </c>
      <c r="F142">
        <f t="shared" ca="1" si="29"/>
        <v>-4513.0322549152543</v>
      </c>
      <c r="G142">
        <f t="shared" ca="1" si="30"/>
        <v>7527.0101694915256</v>
      </c>
      <c r="H142" s="9">
        <f t="shared" ca="1" si="24"/>
        <v>-210.27351161118645</v>
      </c>
      <c r="I142" s="9">
        <f t="shared" ca="1" si="24"/>
        <v>-50.142915490169493</v>
      </c>
      <c r="J142" s="9">
        <f t="shared" ca="1" si="24"/>
        <v>-1.0332203389830499</v>
      </c>
      <c r="K142" s="9">
        <f t="shared" ca="1" si="24"/>
        <v>216.16952065255185</v>
      </c>
      <c r="L142" s="9">
        <f t="shared" ca="1" si="24"/>
        <v>-103.41255627084828</v>
      </c>
      <c r="M142">
        <f t="shared" ca="1" si="31"/>
        <v>55.809322033898304</v>
      </c>
      <c r="N142">
        <f t="shared" ca="1" si="32"/>
        <v>32.630494350282483</v>
      </c>
      <c r="O142" s="12"/>
    </row>
    <row r="143" spans="1:19" x14ac:dyDescent="0.25">
      <c r="A143" s="4">
        <f t="shared" si="26"/>
        <v>0.43003472222222222</v>
      </c>
      <c r="B143" s="3">
        <f>Params!D$29+HOUR(A143-Params!C$29)*3600+MINUTE(A143-Params!C$29)*60+SECOND(A143-Params!C$29)</f>
        <v>1553301155</v>
      </c>
      <c r="C143">
        <f t="shared" si="25"/>
        <v>4</v>
      </c>
      <c r="D143">
        <f t="shared" ca="1" si="27"/>
        <v>124</v>
      </c>
      <c r="E143">
        <f t="shared" ca="1" si="28"/>
        <v>-19975.711752462714</v>
      </c>
      <c r="F143">
        <f t="shared" ca="1" si="29"/>
        <v>-4763.7468323661014</v>
      </c>
      <c r="G143">
        <f t="shared" ca="1" si="30"/>
        <v>7521.84406779661</v>
      </c>
      <c r="H143" s="9">
        <f t="shared" ca="1" si="24"/>
        <v>-210.27351161118645</v>
      </c>
      <c r="I143" s="9">
        <f t="shared" ca="1" si="24"/>
        <v>-50.142915490169493</v>
      </c>
      <c r="J143" s="9">
        <f t="shared" ca="1" si="24"/>
        <v>-1.0332203389830499</v>
      </c>
      <c r="K143" s="9">
        <f t="shared" ca="1" si="24"/>
        <v>216.16952065255185</v>
      </c>
      <c r="L143" s="9">
        <f t="shared" ca="1" si="24"/>
        <v>-103.41255627084828</v>
      </c>
      <c r="M143">
        <f t="shared" ca="1" si="31"/>
        <v>55.807062146892655</v>
      </c>
      <c r="N143">
        <f t="shared" ca="1" si="32"/>
        <v>32.613669962335216</v>
      </c>
    </row>
    <row r="144" spans="1:19" x14ac:dyDescent="0.25">
      <c r="A144" s="4">
        <f t="shared" si="26"/>
        <v>0.43009259259259264</v>
      </c>
      <c r="B144" s="3">
        <f>Params!D$29+HOUR(A144-Params!C$29)*3600+MINUTE(A144-Params!C$29)*60+SECOND(A144-Params!C$29)</f>
        <v>1553301160</v>
      </c>
      <c r="C144">
        <f t="shared" si="25"/>
        <v>4</v>
      </c>
      <c r="D144">
        <f t="shared" ca="1" si="27"/>
        <v>124</v>
      </c>
      <c r="E144">
        <f t="shared" ca="1" si="28"/>
        <v>-21027.079310518646</v>
      </c>
      <c r="F144">
        <f t="shared" ca="1" si="29"/>
        <v>-5014.4614098169486</v>
      </c>
      <c r="G144">
        <f t="shared" ca="1" si="30"/>
        <v>7516.6779661016953</v>
      </c>
      <c r="H144" s="9">
        <f t="shared" ca="1" si="24"/>
        <v>-210.27351161118645</v>
      </c>
      <c r="I144" s="9">
        <f t="shared" ca="1" si="24"/>
        <v>-50.142915490169493</v>
      </c>
      <c r="J144" s="9">
        <f t="shared" ca="1" si="24"/>
        <v>-1.0332203389830499</v>
      </c>
      <c r="K144" s="9">
        <f t="shared" ca="1" si="24"/>
        <v>216.16952065255185</v>
      </c>
      <c r="L144" s="9">
        <f t="shared" ca="1" si="24"/>
        <v>-103.41255627084828</v>
      </c>
      <c r="M144">
        <f t="shared" ca="1" si="31"/>
        <v>55.804802259887005</v>
      </c>
      <c r="N144">
        <f t="shared" ca="1" si="32"/>
        <v>32.596845574387942</v>
      </c>
    </row>
    <row r="145" spans="1:14" x14ac:dyDescent="0.25">
      <c r="A145" s="4">
        <f t="shared" si="26"/>
        <v>0.43015046296296294</v>
      </c>
      <c r="B145" s="3">
        <f>Params!D$29+HOUR(A145-Params!C$29)*3600+MINUTE(A145-Params!C$29)*60+SECOND(A145-Params!C$29)</f>
        <v>1553301165</v>
      </c>
      <c r="C145">
        <f t="shared" si="25"/>
        <v>4</v>
      </c>
      <c r="D145">
        <f t="shared" ca="1" si="27"/>
        <v>124</v>
      </c>
      <c r="E145">
        <f t="shared" ca="1" si="28"/>
        <v>-22078.446868574578</v>
      </c>
      <c r="F145">
        <f t="shared" ca="1" si="29"/>
        <v>-5265.1759872677967</v>
      </c>
      <c r="G145">
        <f t="shared" ca="1" si="30"/>
        <v>7511.5118644067798</v>
      </c>
      <c r="H145" s="9">
        <f t="shared" ca="1" si="24"/>
        <v>-210.27351161118645</v>
      </c>
      <c r="I145" s="9">
        <f t="shared" ca="1" si="24"/>
        <v>-50.142915490169493</v>
      </c>
      <c r="J145" s="9">
        <f t="shared" ca="1" si="24"/>
        <v>-1.0332203389830499</v>
      </c>
      <c r="K145" s="9">
        <f t="shared" ca="1" si="24"/>
        <v>216.16952065255185</v>
      </c>
      <c r="L145" s="9">
        <f t="shared" ca="1" si="24"/>
        <v>-103.41255627084828</v>
      </c>
      <c r="M145">
        <f t="shared" ca="1" si="31"/>
        <v>55.802542372881355</v>
      </c>
      <c r="N145">
        <f t="shared" ca="1" si="32"/>
        <v>32.580021186440675</v>
      </c>
    </row>
    <row r="146" spans="1:14" x14ac:dyDescent="0.25">
      <c r="A146" s="4">
        <f t="shared" si="26"/>
        <v>0.4302083333333333</v>
      </c>
      <c r="B146" s="3">
        <f>Params!D$29+HOUR(A146-Params!C$29)*3600+MINUTE(A146-Params!C$29)*60+SECOND(A146-Params!C$29)</f>
        <v>1553301170</v>
      </c>
      <c r="C146">
        <f t="shared" si="25"/>
        <v>4</v>
      </c>
      <c r="D146">
        <f t="shared" ca="1" si="27"/>
        <v>124</v>
      </c>
      <c r="E146">
        <f t="shared" ca="1" si="28"/>
        <v>-23129.81442663051</v>
      </c>
      <c r="F146">
        <f t="shared" ca="1" si="29"/>
        <v>-5515.8905647186439</v>
      </c>
      <c r="G146">
        <f t="shared" ca="1" si="30"/>
        <v>7506.3457627118642</v>
      </c>
      <c r="H146" s="9">
        <f t="shared" ca="1" si="24"/>
        <v>-210.27351161118645</v>
      </c>
      <c r="I146" s="9">
        <f t="shared" ca="1" si="24"/>
        <v>-50.142915490169493</v>
      </c>
      <c r="J146" s="9">
        <f t="shared" ca="1" si="24"/>
        <v>-1.0332203389830499</v>
      </c>
      <c r="K146" s="9">
        <f t="shared" ca="1" si="24"/>
        <v>216.16952065255185</v>
      </c>
      <c r="L146" s="9">
        <f t="shared" ca="1" si="24"/>
        <v>-103.41255627084828</v>
      </c>
      <c r="M146">
        <f t="shared" ca="1" si="31"/>
        <v>55.800282485875705</v>
      </c>
      <c r="N146">
        <f t="shared" ca="1" si="32"/>
        <v>32.563196798493408</v>
      </c>
    </row>
    <row r="147" spans="1:14" x14ac:dyDescent="0.25">
      <c r="A147" s="4">
        <f t="shared" si="26"/>
        <v>0.43026620370370372</v>
      </c>
      <c r="B147" s="3">
        <f>Params!D$29+HOUR(A147-Params!C$29)*3600+MINUTE(A147-Params!C$29)*60+SECOND(A147-Params!C$29)</f>
        <v>1553301175</v>
      </c>
      <c r="C147">
        <f t="shared" si="25"/>
        <v>4</v>
      </c>
      <c r="D147">
        <f t="shared" ca="1" si="27"/>
        <v>124</v>
      </c>
      <c r="E147">
        <f t="shared" ca="1" si="28"/>
        <v>-24181.181984686442</v>
      </c>
      <c r="F147">
        <f t="shared" ca="1" si="29"/>
        <v>-5766.605142169491</v>
      </c>
      <c r="G147">
        <f t="shared" ca="1" si="30"/>
        <v>7501.1796610169495</v>
      </c>
      <c r="H147" s="9">
        <f t="shared" ca="1" si="24"/>
        <v>-210.27351161118645</v>
      </c>
      <c r="I147" s="9">
        <f t="shared" ca="1" si="24"/>
        <v>-50.142915490169493</v>
      </c>
      <c r="J147" s="9">
        <f t="shared" ca="1" si="24"/>
        <v>-1.0332203389830499</v>
      </c>
      <c r="K147" s="9">
        <f t="shared" ca="1" si="24"/>
        <v>216.16952065255185</v>
      </c>
      <c r="L147" s="9">
        <f t="shared" ca="1" si="24"/>
        <v>-103.41255627084828</v>
      </c>
      <c r="M147">
        <f t="shared" ca="1" si="31"/>
        <v>55.798022598870055</v>
      </c>
      <c r="N147">
        <f t="shared" ca="1" si="32"/>
        <v>32.546372410546134</v>
      </c>
    </row>
    <row r="148" spans="1:14" x14ac:dyDescent="0.25">
      <c r="A148" s="4">
        <f t="shared" si="26"/>
        <v>0.43032407407407408</v>
      </c>
      <c r="B148" s="3">
        <f>Params!D$29+HOUR(A148-Params!C$29)*3600+MINUTE(A148-Params!C$29)*60+SECOND(A148-Params!C$29)</f>
        <v>1553301180</v>
      </c>
      <c r="C148">
        <f t="shared" si="25"/>
        <v>4</v>
      </c>
      <c r="D148">
        <f t="shared" ca="1" si="27"/>
        <v>124</v>
      </c>
      <c r="E148">
        <f t="shared" ca="1" si="28"/>
        <v>-25232.549542742378</v>
      </c>
      <c r="F148">
        <f t="shared" ca="1" si="29"/>
        <v>-6017.3197196203391</v>
      </c>
      <c r="G148">
        <f t="shared" ca="1" si="30"/>
        <v>7496.0135593220339</v>
      </c>
      <c r="H148" s="9">
        <f t="shared" ca="1" si="24"/>
        <v>-210.27351161118645</v>
      </c>
      <c r="I148" s="9">
        <f t="shared" ca="1" si="24"/>
        <v>-50.142915490169493</v>
      </c>
      <c r="J148" s="9">
        <f t="shared" ca="1" si="24"/>
        <v>-1.0332203389830499</v>
      </c>
      <c r="K148" s="9">
        <f t="shared" ca="1" si="24"/>
        <v>216.16952065255185</v>
      </c>
      <c r="L148" s="9">
        <f t="shared" ca="1" si="24"/>
        <v>-103.41255627084828</v>
      </c>
      <c r="M148">
        <f t="shared" ca="1" si="31"/>
        <v>55.795762711864406</v>
      </c>
      <c r="N148">
        <f t="shared" ca="1" si="32"/>
        <v>32.529548022598867</v>
      </c>
    </row>
    <row r="149" spans="1:14" x14ac:dyDescent="0.25">
      <c r="A149" s="4">
        <f t="shared" si="26"/>
        <v>0.4303819444444445</v>
      </c>
      <c r="B149" s="3">
        <f>Params!D$29+HOUR(A149-Params!C$29)*3600+MINUTE(A149-Params!C$29)*60+SECOND(A149-Params!C$29)</f>
        <v>1553301185</v>
      </c>
      <c r="C149">
        <f t="shared" si="25"/>
        <v>4</v>
      </c>
      <c r="D149">
        <f t="shared" ca="1" si="27"/>
        <v>124</v>
      </c>
      <c r="E149">
        <f t="shared" ca="1" si="28"/>
        <v>-26283.91710079831</v>
      </c>
      <c r="F149">
        <f t="shared" ca="1" si="29"/>
        <v>-6268.0342970711863</v>
      </c>
      <c r="G149">
        <f t="shared" ca="1" si="30"/>
        <v>7490.8474576271192</v>
      </c>
      <c r="H149" s="9">
        <f t="shared" ca="1" si="24"/>
        <v>-210.27351161118645</v>
      </c>
      <c r="I149" s="9">
        <f t="shared" ca="1" si="24"/>
        <v>-50.142915490169493</v>
      </c>
      <c r="J149" s="9">
        <f t="shared" ca="1" si="24"/>
        <v>-1.0332203389830499</v>
      </c>
      <c r="K149" s="9">
        <f t="shared" ca="1" si="24"/>
        <v>216.16952065255185</v>
      </c>
      <c r="L149" s="9">
        <f t="shared" ca="1" si="24"/>
        <v>-103.41255627084828</v>
      </c>
      <c r="M149">
        <f t="shared" ca="1" si="31"/>
        <v>55.793502824858756</v>
      </c>
      <c r="N149">
        <f t="shared" ca="1" si="32"/>
        <v>32.5127236346516</v>
      </c>
    </row>
    <row r="150" spans="1:14" x14ac:dyDescent="0.25">
      <c r="A150" s="4">
        <f t="shared" si="26"/>
        <v>0.4304398148148148</v>
      </c>
      <c r="B150" s="3">
        <f>Params!D$29+HOUR(A150-Params!C$29)*3600+MINUTE(A150-Params!C$29)*60+SECOND(A150-Params!C$29)</f>
        <v>1553301190</v>
      </c>
      <c r="C150">
        <f t="shared" si="25"/>
        <v>4</v>
      </c>
      <c r="D150">
        <f t="shared" ca="1" si="27"/>
        <v>124</v>
      </c>
      <c r="E150">
        <f t="shared" ca="1" si="28"/>
        <v>-27335.284658854242</v>
      </c>
      <c r="F150">
        <f t="shared" ca="1" si="29"/>
        <v>-6518.7488745220335</v>
      </c>
      <c r="G150">
        <f t="shared" ca="1" si="30"/>
        <v>7485.6813559322036</v>
      </c>
      <c r="H150" s="9">
        <f t="shared" ca="1" si="24"/>
        <v>-210.27351161118645</v>
      </c>
      <c r="I150" s="9">
        <f t="shared" ca="1" si="24"/>
        <v>-50.142915490169493</v>
      </c>
      <c r="J150" s="9">
        <f t="shared" ca="1" si="24"/>
        <v>-1.0332203389830499</v>
      </c>
      <c r="K150" s="9">
        <f t="shared" ca="1" si="24"/>
        <v>216.16952065255185</v>
      </c>
      <c r="L150" s="9">
        <f t="shared" ca="1" si="24"/>
        <v>-103.41255627084828</v>
      </c>
      <c r="M150">
        <f t="shared" ca="1" si="31"/>
        <v>55.791242937853106</v>
      </c>
      <c r="N150">
        <f t="shared" ca="1" si="32"/>
        <v>32.495899246704326</v>
      </c>
    </row>
    <row r="151" spans="1:14" x14ac:dyDescent="0.25">
      <c r="A151" s="4">
        <f t="shared" si="26"/>
        <v>0.43049768518518516</v>
      </c>
      <c r="B151" s="3">
        <f>Params!D$29+HOUR(A151-Params!C$29)*3600+MINUTE(A151-Params!C$29)*60+SECOND(A151-Params!C$29)</f>
        <v>1553301195</v>
      </c>
      <c r="C151">
        <f t="shared" si="25"/>
        <v>4</v>
      </c>
      <c r="D151">
        <f t="shared" ca="1" si="27"/>
        <v>124</v>
      </c>
      <c r="E151">
        <f t="shared" ca="1" si="28"/>
        <v>-28386.652216910174</v>
      </c>
      <c r="F151">
        <f t="shared" ca="1" si="29"/>
        <v>-6769.4634519728816</v>
      </c>
      <c r="G151">
        <f t="shared" ca="1" si="30"/>
        <v>7480.515254237288</v>
      </c>
      <c r="H151" s="9">
        <f t="shared" ca="1" si="24"/>
        <v>-210.27351161118645</v>
      </c>
      <c r="I151" s="9">
        <f t="shared" ca="1" si="24"/>
        <v>-50.142915490169493</v>
      </c>
      <c r="J151" s="9">
        <f t="shared" ca="1" si="24"/>
        <v>-1.0332203389830499</v>
      </c>
      <c r="K151" s="9">
        <f t="shared" ca="1" si="24"/>
        <v>216.16952065255185</v>
      </c>
      <c r="L151" s="9">
        <f t="shared" ca="1" si="24"/>
        <v>-103.41255627084828</v>
      </c>
      <c r="M151">
        <f t="shared" ca="1" si="31"/>
        <v>55.788983050847456</v>
      </c>
      <c r="N151">
        <f t="shared" ca="1" si="32"/>
        <v>32.479074858757059</v>
      </c>
    </row>
    <row r="152" spans="1:14" x14ac:dyDescent="0.25">
      <c r="A152" s="4">
        <f t="shared" si="26"/>
        <v>0.43055555555555558</v>
      </c>
      <c r="B152" s="3">
        <f>Params!D$29+HOUR(A152-Params!C$29)*3600+MINUTE(A152-Params!C$29)*60+SECOND(A152-Params!C$29)</f>
        <v>1553301200</v>
      </c>
      <c r="C152">
        <f t="shared" si="25"/>
        <v>4</v>
      </c>
      <c r="D152">
        <f t="shared" ca="1" si="27"/>
        <v>124</v>
      </c>
      <c r="E152">
        <f t="shared" ca="1" si="28"/>
        <v>-29438.019774966106</v>
      </c>
      <c r="F152">
        <f t="shared" ca="1" si="29"/>
        <v>-7020.1780294237287</v>
      </c>
      <c r="G152">
        <f t="shared" ca="1" si="30"/>
        <v>7475.3491525423733</v>
      </c>
      <c r="H152" s="9">
        <f t="shared" ca="1" si="24"/>
        <v>-210.27351161118645</v>
      </c>
      <c r="I152" s="9">
        <f t="shared" ca="1" si="24"/>
        <v>-50.142915490169493</v>
      </c>
      <c r="J152" s="9">
        <f t="shared" ca="1" si="24"/>
        <v>-1.0332203389830499</v>
      </c>
      <c r="K152" s="9">
        <f t="shared" ca="1" si="24"/>
        <v>216.16952065255185</v>
      </c>
      <c r="L152" s="9">
        <f t="shared" ca="1" si="24"/>
        <v>-103.41255627084828</v>
      </c>
      <c r="M152">
        <f t="shared" ca="1" si="31"/>
        <v>55.786723163841806</v>
      </c>
      <c r="N152">
        <f t="shared" ca="1" si="32"/>
        <v>32.462250470809792</v>
      </c>
    </row>
    <row r="153" spans="1:14" x14ac:dyDescent="0.25">
      <c r="A153" s="4">
        <f t="shared" si="26"/>
        <v>0.43061342592592594</v>
      </c>
      <c r="B153" s="3">
        <f>Params!D$29+HOUR(A153-Params!C$29)*3600+MINUTE(A153-Params!C$29)*60+SECOND(A153-Params!C$29)</f>
        <v>1553301205</v>
      </c>
      <c r="C153">
        <f t="shared" si="25"/>
        <v>4</v>
      </c>
      <c r="D153">
        <f t="shared" ca="1" si="27"/>
        <v>124</v>
      </c>
      <c r="E153">
        <f t="shared" ca="1" si="28"/>
        <v>-30489.387333022038</v>
      </c>
      <c r="F153">
        <f t="shared" ca="1" si="29"/>
        <v>-7270.8926068745759</v>
      </c>
      <c r="G153">
        <f t="shared" ca="1" si="30"/>
        <v>7470.1830508474577</v>
      </c>
      <c r="H153" s="9">
        <f t="shared" ca="1" si="24"/>
        <v>-210.27351161118645</v>
      </c>
      <c r="I153" s="9">
        <f t="shared" ca="1" si="24"/>
        <v>-50.142915490169493</v>
      </c>
      <c r="J153" s="9">
        <f t="shared" ca="1" si="24"/>
        <v>-1.0332203389830499</v>
      </c>
      <c r="K153" s="9">
        <f t="shared" ca="1" si="24"/>
        <v>216.16952065255185</v>
      </c>
      <c r="L153" s="9">
        <f t="shared" ca="1" si="24"/>
        <v>-103.41255627084828</v>
      </c>
      <c r="M153">
        <f t="shared" ca="1" si="31"/>
        <v>55.784463276836156</v>
      </c>
      <c r="N153">
        <f t="shared" ca="1" si="32"/>
        <v>32.445426082862518</v>
      </c>
    </row>
    <row r="154" spans="1:14" x14ac:dyDescent="0.25">
      <c r="A154" s="4">
        <f t="shared" si="26"/>
        <v>0.43067129629629625</v>
      </c>
      <c r="B154" s="3">
        <f>Params!D$29+HOUR(A154-Params!C$29)*3600+MINUTE(A154-Params!C$29)*60+SECOND(A154-Params!C$29)</f>
        <v>1553301210</v>
      </c>
      <c r="C154">
        <f t="shared" si="25"/>
        <v>4</v>
      </c>
      <c r="D154">
        <f t="shared" ca="1" si="27"/>
        <v>124</v>
      </c>
      <c r="E154">
        <f t="shared" ca="1" si="28"/>
        <v>-31540.75489107797</v>
      </c>
      <c r="F154">
        <f t="shared" ca="1" si="29"/>
        <v>-7521.607184325424</v>
      </c>
      <c r="G154">
        <f t="shared" ca="1" si="30"/>
        <v>7465.0169491525421</v>
      </c>
      <c r="H154" s="9">
        <f t="shared" ca="1" si="24"/>
        <v>-210.27351161118645</v>
      </c>
      <c r="I154" s="9">
        <f t="shared" ca="1" si="24"/>
        <v>-50.142915490169493</v>
      </c>
      <c r="J154" s="9">
        <f t="shared" ca="1" si="24"/>
        <v>-1.0332203389830499</v>
      </c>
      <c r="K154" s="9">
        <f t="shared" ca="1" si="24"/>
        <v>216.16952065255185</v>
      </c>
      <c r="L154" s="9">
        <f t="shared" ca="1" si="24"/>
        <v>-103.41255627084828</v>
      </c>
      <c r="M154">
        <f t="shared" ca="1" si="31"/>
        <v>55.782203389830514</v>
      </c>
      <c r="N154">
        <f t="shared" ca="1" si="32"/>
        <v>32.428601694915251</v>
      </c>
    </row>
    <row r="155" spans="1:14" x14ac:dyDescent="0.25">
      <c r="A155" s="4">
        <f t="shared" si="26"/>
        <v>0.43072916666666666</v>
      </c>
      <c r="B155" s="3">
        <f>Params!D$29+HOUR(A155-Params!C$29)*3600+MINUTE(A155-Params!C$29)*60+SECOND(A155-Params!C$29)</f>
        <v>1553301215</v>
      </c>
      <c r="C155">
        <f t="shared" si="25"/>
        <v>4</v>
      </c>
      <c r="D155">
        <f t="shared" ca="1" si="27"/>
        <v>124</v>
      </c>
      <c r="E155">
        <f t="shared" ca="1" si="28"/>
        <v>-32592.122449133902</v>
      </c>
      <c r="F155">
        <f t="shared" ca="1" si="29"/>
        <v>-7772.3217617762712</v>
      </c>
      <c r="G155">
        <f t="shared" ca="1" si="30"/>
        <v>7459.8508474576274</v>
      </c>
      <c r="H155" s="9">
        <f t="shared" ca="1" si="24"/>
        <v>-210.27351161118645</v>
      </c>
      <c r="I155" s="9">
        <f t="shared" ca="1" si="24"/>
        <v>-50.142915490169493</v>
      </c>
      <c r="J155" s="9">
        <f t="shared" ca="1" si="24"/>
        <v>-1.0332203389830499</v>
      </c>
      <c r="K155" s="9">
        <f t="shared" ca="1" si="24"/>
        <v>216.16952065255185</v>
      </c>
      <c r="L155" s="9">
        <f t="shared" ca="1" si="24"/>
        <v>-103.41255627084828</v>
      </c>
      <c r="M155">
        <f t="shared" ca="1" si="31"/>
        <v>55.779943502824864</v>
      </c>
      <c r="N155">
        <f t="shared" ca="1" si="32"/>
        <v>32.411777306967984</v>
      </c>
    </row>
    <row r="156" spans="1:14" x14ac:dyDescent="0.25">
      <c r="A156" s="4">
        <f t="shared" si="26"/>
        <v>0.43078703703703702</v>
      </c>
      <c r="B156" s="3">
        <f>Params!D$29+HOUR(A156-Params!C$29)*3600+MINUTE(A156-Params!C$29)*60+SECOND(A156-Params!C$29)</f>
        <v>1553301220</v>
      </c>
      <c r="C156">
        <f t="shared" si="25"/>
        <v>4</v>
      </c>
      <c r="D156">
        <f t="shared" ca="1" si="27"/>
        <v>124</v>
      </c>
      <c r="E156">
        <f t="shared" ca="1" si="28"/>
        <v>-33643.49000718983</v>
      </c>
      <c r="F156">
        <f t="shared" ca="1" si="29"/>
        <v>-8023.0363392271183</v>
      </c>
      <c r="G156">
        <f t="shared" ca="1" si="30"/>
        <v>7454.6847457627118</v>
      </c>
      <c r="H156" s="9">
        <f t="shared" ca="1" si="24"/>
        <v>-210.27351161118645</v>
      </c>
      <c r="I156" s="9">
        <f t="shared" ca="1" si="24"/>
        <v>-50.142915490169493</v>
      </c>
      <c r="J156" s="9">
        <f t="shared" ca="1" si="24"/>
        <v>-1.0332203389830499</v>
      </c>
      <c r="K156" s="9">
        <f t="shared" ca="1" si="24"/>
        <v>216.16952065255185</v>
      </c>
      <c r="L156" s="9">
        <f t="shared" ca="1" si="24"/>
        <v>-103.41255627084828</v>
      </c>
      <c r="M156">
        <f t="shared" ca="1" si="31"/>
        <v>55.777683615819214</v>
      </c>
      <c r="N156">
        <f t="shared" ca="1" si="32"/>
        <v>32.39495291902071</v>
      </c>
    </row>
    <row r="157" spans="1:14" x14ac:dyDescent="0.25">
      <c r="A157" s="4">
        <f t="shared" si="26"/>
        <v>0.43084490740740744</v>
      </c>
      <c r="B157" s="3">
        <f>Params!D$29+HOUR(A157-Params!C$29)*3600+MINUTE(A157-Params!C$29)*60+SECOND(A157-Params!C$29)</f>
        <v>1553301225</v>
      </c>
      <c r="C157">
        <f t="shared" si="25"/>
        <v>4</v>
      </c>
      <c r="D157">
        <f t="shared" ca="1" si="27"/>
        <v>124</v>
      </c>
      <c r="E157">
        <f t="shared" ca="1" si="28"/>
        <v>-34694.857565245766</v>
      </c>
      <c r="F157">
        <f t="shared" ca="1" si="29"/>
        <v>-8273.7509166779673</v>
      </c>
      <c r="G157">
        <f t="shared" ca="1" si="30"/>
        <v>7449.5186440677971</v>
      </c>
      <c r="H157" s="9">
        <f t="shared" ca="1" si="24"/>
        <v>-210.27351161118645</v>
      </c>
      <c r="I157" s="9">
        <f t="shared" ca="1" si="24"/>
        <v>-50.142915490169493</v>
      </c>
      <c r="J157" s="9">
        <f t="shared" ca="1" si="24"/>
        <v>-1.0332203389830499</v>
      </c>
      <c r="K157" s="9">
        <f t="shared" ca="1" si="24"/>
        <v>216.16952065255185</v>
      </c>
      <c r="L157" s="9">
        <f t="shared" ca="1" si="24"/>
        <v>-103.41255627084828</v>
      </c>
      <c r="M157">
        <f t="shared" ca="1" si="31"/>
        <v>55.775423728813564</v>
      </c>
      <c r="N157">
        <f t="shared" ca="1" si="32"/>
        <v>32.378128531073443</v>
      </c>
    </row>
    <row r="158" spans="1:14" x14ac:dyDescent="0.25">
      <c r="A158" s="4">
        <f t="shared" si="26"/>
        <v>0.4309027777777778</v>
      </c>
      <c r="B158" s="3">
        <f>Params!D$29+HOUR(A158-Params!C$29)*3600+MINUTE(A158-Params!C$29)*60+SECOND(A158-Params!C$29)</f>
        <v>1553301230</v>
      </c>
      <c r="C158">
        <f t="shared" si="25"/>
        <v>4</v>
      </c>
      <c r="D158">
        <f t="shared" ca="1" si="27"/>
        <v>124</v>
      </c>
      <c r="E158">
        <f t="shared" ca="1" si="28"/>
        <v>-35746.225123301694</v>
      </c>
      <c r="F158">
        <f t="shared" ca="1" si="29"/>
        <v>-8524.4654941288136</v>
      </c>
      <c r="G158">
        <f t="shared" ca="1" si="30"/>
        <v>7444.3525423728815</v>
      </c>
      <c r="H158" s="9">
        <f t="shared" ca="1" si="24"/>
        <v>-210.27351161118645</v>
      </c>
      <c r="I158" s="9">
        <f t="shared" ca="1" si="24"/>
        <v>-50.142915490169493</v>
      </c>
      <c r="J158" s="9">
        <f t="shared" ca="1" si="24"/>
        <v>-1.0332203389830499</v>
      </c>
      <c r="K158" s="9">
        <f t="shared" ca="1" si="24"/>
        <v>216.16952065255185</v>
      </c>
      <c r="L158" s="9">
        <f t="shared" ca="1" si="24"/>
        <v>-103.41255627084828</v>
      </c>
      <c r="M158">
        <f t="shared" ca="1" si="31"/>
        <v>55.773163841807914</v>
      </c>
      <c r="N158">
        <f t="shared" ca="1" si="32"/>
        <v>32.361304143126176</v>
      </c>
    </row>
    <row r="159" spans="1:14" x14ac:dyDescent="0.25">
      <c r="A159" s="4">
        <f t="shared" si="26"/>
        <v>0.43096064814814811</v>
      </c>
      <c r="B159" s="3">
        <f>Params!D$29+HOUR(A159-Params!C$29)*3600+MINUTE(A159-Params!C$29)*60+SECOND(A159-Params!C$29)</f>
        <v>1553301235</v>
      </c>
      <c r="C159">
        <f t="shared" si="25"/>
        <v>4</v>
      </c>
      <c r="D159">
        <f t="shared" ca="1" si="27"/>
        <v>124</v>
      </c>
      <c r="E159">
        <f t="shared" ca="1" si="28"/>
        <v>-36797.59268135763</v>
      </c>
      <c r="F159">
        <f t="shared" ca="1" si="29"/>
        <v>-8775.1800715796617</v>
      </c>
      <c r="G159">
        <f t="shared" ca="1" si="30"/>
        <v>7439.1864406779659</v>
      </c>
      <c r="H159" s="9">
        <f t="shared" ca="1" si="24"/>
        <v>-210.27351161118645</v>
      </c>
      <c r="I159" s="9">
        <f t="shared" ca="1" si="24"/>
        <v>-50.142915490169493</v>
      </c>
      <c r="J159" s="9">
        <f t="shared" ca="1" si="24"/>
        <v>-1.0332203389830499</v>
      </c>
      <c r="K159" s="9">
        <f t="shared" ca="1" si="24"/>
        <v>216.16952065255185</v>
      </c>
      <c r="L159" s="9">
        <f t="shared" ca="1" si="24"/>
        <v>-103.41255627084828</v>
      </c>
      <c r="M159">
        <f t="shared" ca="1" si="31"/>
        <v>55.770903954802264</v>
      </c>
      <c r="N159">
        <f t="shared" ca="1" si="32"/>
        <v>32.344479755178902</v>
      </c>
    </row>
    <row r="160" spans="1:14" x14ac:dyDescent="0.25">
      <c r="A160" s="4">
        <f t="shared" si="26"/>
        <v>0.43101851851851852</v>
      </c>
      <c r="B160" s="3">
        <f>Params!D$29+HOUR(A160-Params!C$29)*3600+MINUTE(A160-Params!C$29)*60+SECOND(A160-Params!C$29)</f>
        <v>1553301240</v>
      </c>
      <c r="C160">
        <f t="shared" si="25"/>
        <v>4</v>
      </c>
      <c r="D160">
        <f t="shared" ca="1" si="27"/>
        <v>124</v>
      </c>
      <c r="E160">
        <f t="shared" ca="1" si="28"/>
        <v>-37848.960239413558</v>
      </c>
      <c r="F160">
        <f t="shared" ca="1" si="29"/>
        <v>-9025.8946490305098</v>
      </c>
      <c r="G160">
        <f t="shared" ca="1" si="30"/>
        <v>7434.0203389830513</v>
      </c>
      <c r="H160" s="9">
        <f t="shared" ca="1" si="24"/>
        <v>-210.27351161118645</v>
      </c>
      <c r="I160" s="9">
        <f t="shared" ca="1" si="24"/>
        <v>-50.142915490169493</v>
      </c>
      <c r="J160" s="9">
        <f t="shared" ca="1" si="24"/>
        <v>-1.0332203389830499</v>
      </c>
      <c r="K160" s="9">
        <f t="shared" ca="1" si="24"/>
        <v>216.16952065255185</v>
      </c>
      <c r="L160" s="9">
        <f t="shared" ca="1" si="24"/>
        <v>-103.41255627084828</v>
      </c>
      <c r="M160">
        <f t="shared" ca="1" si="31"/>
        <v>55.768644067796615</v>
      </c>
      <c r="N160">
        <f t="shared" ca="1" si="32"/>
        <v>32.327655367231635</v>
      </c>
    </row>
    <row r="161" spans="1:14" x14ac:dyDescent="0.25">
      <c r="A161" s="4">
        <f t="shared" si="26"/>
        <v>0.43107638888888888</v>
      </c>
      <c r="B161" s="3">
        <f>Params!D$29+HOUR(A161-Params!C$29)*3600+MINUTE(A161-Params!C$29)*60+SECOND(A161-Params!C$29)</f>
        <v>1553301245</v>
      </c>
      <c r="C161">
        <f t="shared" si="25"/>
        <v>4</v>
      </c>
      <c r="D161">
        <f t="shared" ca="1" si="27"/>
        <v>124</v>
      </c>
      <c r="E161">
        <f t="shared" ca="1" si="28"/>
        <v>-38900.327797469494</v>
      </c>
      <c r="F161">
        <f t="shared" ca="1" si="29"/>
        <v>-9276.609226481356</v>
      </c>
      <c r="G161">
        <f t="shared" ca="1" si="30"/>
        <v>7428.8542372881357</v>
      </c>
      <c r="H161" s="9">
        <f t="shared" ca="1" si="24"/>
        <v>-210.27351161118645</v>
      </c>
      <c r="I161" s="9">
        <f t="shared" ca="1" si="24"/>
        <v>-50.142915490169493</v>
      </c>
      <c r="J161" s="9">
        <f t="shared" ca="1" si="24"/>
        <v>-1.0332203389830499</v>
      </c>
      <c r="K161" s="9">
        <f t="shared" ca="1" si="24"/>
        <v>216.16952065255185</v>
      </c>
      <c r="L161" s="9">
        <f t="shared" ca="1" si="24"/>
        <v>-103.41255627084828</v>
      </c>
      <c r="M161">
        <f t="shared" ca="1" si="31"/>
        <v>55.766384180790965</v>
      </c>
      <c r="N161">
        <f t="shared" ca="1" si="32"/>
        <v>32.310830979284368</v>
      </c>
    </row>
    <row r="162" spans="1:14" x14ac:dyDescent="0.25">
      <c r="A162" s="4">
        <f t="shared" si="26"/>
        <v>0.43113425925925924</v>
      </c>
      <c r="B162" s="3">
        <f>Params!D$29+HOUR(A162-Params!C$29)*3600+MINUTE(A162-Params!C$29)*60+SECOND(A162-Params!C$29)</f>
        <v>1553301250</v>
      </c>
      <c r="C162">
        <f t="shared" si="25"/>
        <v>4</v>
      </c>
      <c r="D162">
        <f t="shared" ca="1" si="27"/>
        <v>124</v>
      </c>
      <c r="E162">
        <f t="shared" ca="1" si="28"/>
        <v>-39951.695355525422</v>
      </c>
      <c r="F162">
        <f t="shared" ca="1" si="29"/>
        <v>-9527.3238039322041</v>
      </c>
      <c r="G162">
        <f t="shared" ca="1" si="30"/>
        <v>7423.6881355932201</v>
      </c>
      <c r="H162" s="9">
        <f t="shared" ca="1" si="24"/>
        <v>-210.27351161118645</v>
      </c>
      <c r="I162" s="9">
        <f t="shared" ca="1" si="24"/>
        <v>-50.142915490169493</v>
      </c>
      <c r="J162" s="9">
        <f t="shared" ca="1" si="24"/>
        <v>-1.0332203389830499</v>
      </c>
      <c r="K162" s="9">
        <f t="shared" ca="1" si="24"/>
        <v>216.16952065255185</v>
      </c>
      <c r="L162" s="9">
        <f t="shared" ca="1" si="24"/>
        <v>-103.41255627084828</v>
      </c>
      <c r="M162">
        <f t="shared" ca="1" si="31"/>
        <v>55.764124293785315</v>
      </c>
      <c r="N162">
        <f t="shared" ca="1" si="32"/>
        <v>32.294006591337094</v>
      </c>
    </row>
    <row r="163" spans="1:14" x14ac:dyDescent="0.25">
      <c r="A163" s="4">
        <f t="shared" si="26"/>
        <v>0.43119212962962966</v>
      </c>
      <c r="B163" s="3">
        <f>Params!D$29+HOUR(A163-Params!C$29)*3600+MINUTE(A163-Params!C$29)*60+SECOND(A163-Params!C$29)</f>
        <v>1553301255</v>
      </c>
      <c r="C163">
        <f t="shared" si="25"/>
        <v>4</v>
      </c>
      <c r="D163">
        <f t="shared" ca="1" si="27"/>
        <v>124</v>
      </c>
      <c r="E163">
        <f t="shared" ca="1" si="28"/>
        <v>-41003.062913581358</v>
      </c>
      <c r="F163">
        <f t="shared" ca="1" si="29"/>
        <v>-9778.0383813830522</v>
      </c>
      <c r="G163">
        <f t="shared" ca="1" si="30"/>
        <v>7418.5220338983054</v>
      </c>
      <c r="H163" s="9">
        <f t="shared" ca="1" si="24"/>
        <v>-210.27351161118645</v>
      </c>
      <c r="I163" s="9">
        <f t="shared" ca="1" si="24"/>
        <v>-50.142915490169493</v>
      </c>
      <c r="J163" s="9">
        <f t="shared" ca="1" si="24"/>
        <v>-1.0332203389830499</v>
      </c>
      <c r="K163" s="9">
        <f t="shared" ca="1" si="24"/>
        <v>216.16952065255185</v>
      </c>
      <c r="L163" s="9">
        <f t="shared" ca="1" si="24"/>
        <v>-103.41255627084828</v>
      </c>
      <c r="M163">
        <f t="shared" ca="1" si="31"/>
        <v>55.761864406779665</v>
      </c>
      <c r="N163">
        <f t="shared" ca="1" si="32"/>
        <v>32.277182203389827</v>
      </c>
    </row>
    <row r="164" spans="1:14" x14ac:dyDescent="0.25">
      <c r="A164" s="4">
        <f t="shared" si="26"/>
        <v>0.43124999999999997</v>
      </c>
      <c r="B164" s="3">
        <f>Params!D$29+HOUR(A164-Params!C$29)*3600+MINUTE(A164-Params!C$29)*60+SECOND(A164-Params!C$29)</f>
        <v>1553301260</v>
      </c>
      <c r="C164">
        <f t="shared" si="25"/>
        <v>4</v>
      </c>
      <c r="D164">
        <f t="shared" ca="1" si="27"/>
        <v>124</v>
      </c>
      <c r="E164">
        <f t="shared" ca="1" si="28"/>
        <v>-42054.430471637286</v>
      </c>
      <c r="F164">
        <f t="shared" ca="1" si="29"/>
        <v>-10028.752958833898</v>
      </c>
      <c r="G164">
        <f t="shared" ca="1" si="30"/>
        <v>7413.3559322033898</v>
      </c>
      <c r="H164" s="9">
        <f t="shared" ca="1" si="24"/>
        <v>-210.27351161118645</v>
      </c>
      <c r="I164" s="9">
        <f t="shared" ca="1" si="24"/>
        <v>-50.142915490169493</v>
      </c>
      <c r="J164" s="9">
        <f t="shared" ca="1" si="24"/>
        <v>-1.0332203389830499</v>
      </c>
      <c r="K164" s="9">
        <f t="shared" ca="1" si="24"/>
        <v>216.16952065255185</v>
      </c>
      <c r="L164" s="9">
        <f t="shared" ca="1" si="24"/>
        <v>-103.41255627084828</v>
      </c>
      <c r="M164">
        <f t="shared" ca="1" si="31"/>
        <v>55.759604519774015</v>
      </c>
      <c r="N164">
        <f t="shared" ca="1" si="32"/>
        <v>32.260357815442561</v>
      </c>
    </row>
    <row r="165" spans="1:14" x14ac:dyDescent="0.25">
      <c r="A165" s="4">
        <f t="shared" si="26"/>
        <v>0.43130787037037038</v>
      </c>
      <c r="B165" s="3">
        <f>Params!D$29+HOUR(A165-Params!C$29)*3600+MINUTE(A165-Params!C$29)*60+SECOND(A165-Params!C$29)</f>
        <v>1553301265</v>
      </c>
      <c r="C165">
        <f t="shared" si="25"/>
        <v>4</v>
      </c>
      <c r="D165">
        <f t="shared" ca="1" si="27"/>
        <v>124</v>
      </c>
      <c r="E165">
        <f t="shared" ca="1" si="28"/>
        <v>-43105.798029693222</v>
      </c>
      <c r="F165">
        <f t="shared" ca="1" si="29"/>
        <v>-10279.467536284747</v>
      </c>
      <c r="G165">
        <f t="shared" ca="1" si="30"/>
        <v>7408.1898305084751</v>
      </c>
      <c r="H165" s="9">
        <f t="shared" ca="1" si="24"/>
        <v>-210.27351161118645</v>
      </c>
      <c r="I165" s="9">
        <f t="shared" ca="1" si="24"/>
        <v>-50.142915490169493</v>
      </c>
      <c r="J165" s="9">
        <f t="shared" ca="1" si="24"/>
        <v>-1.0332203389830499</v>
      </c>
      <c r="K165" s="9">
        <f t="shared" ca="1" si="24"/>
        <v>216.16952065255185</v>
      </c>
      <c r="L165" s="9">
        <f t="shared" ca="1" si="24"/>
        <v>-103.41255627084828</v>
      </c>
      <c r="M165">
        <f t="shared" ca="1" si="31"/>
        <v>55.757344632768365</v>
      </c>
      <c r="N165">
        <f t="shared" ca="1" si="32"/>
        <v>32.243533427495287</v>
      </c>
    </row>
    <row r="166" spans="1:14" x14ac:dyDescent="0.25">
      <c r="A166" s="4">
        <f t="shared" si="26"/>
        <v>0.43136574074074074</v>
      </c>
      <c r="B166" s="3">
        <f>Params!D$29+HOUR(A166-Params!C$29)*3600+MINUTE(A166-Params!C$29)*60+SECOND(A166-Params!C$29)</f>
        <v>1553301270</v>
      </c>
      <c r="C166">
        <f t="shared" si="25"/>
        <v>4</v>
      </c>
      <c r="D166">
        <f t="shared" ca="1" si="27"/>
        <v>124</v>
      </c>
      <c r="E166">
        <f t="shared" ca="1" si="28"/>
        <v>-44157.16558774915</v>
      </c>
      <c r="F166">
        <f t="shared" ca="1" si="29"/>
        <v>-10530.182113735595</v>
      </c>
      <c r="G166">
        <f t="shared" ca="1" si="30"/>
        <v>7403.0237288135595</v>
      </c>
      <c r="H166" s="9">
        <f t="shared" ca="1" si="24"/>
        <v>-210.27351161118645</v>
      </c>
      <c r="I166" s="9">
        <f t="shared" ca="1" si="24"/>
        <v>-50.142915490169493</v>
      </c>
      <c r="J166" s="9">
        <f t="shared" ca="1" si="24"/>
        <v>-1.0332203389830499</v>
      </c>
      <c r="K166" s="9">
        <f t="shared" ca="1" si="24"/>
        <v>216.16952065255185</v>
      </c>
      <c r="L166" s="9">
        <f t="shared" ca="1" si="24"/>
        <v>-103.41255627084828</v>
      </c>
      <c r="M166">
        <f t="shared" ca="1" si="31"/>
        <v>55.755084745762716</v>
      </c>
      <c r="N166">
        <f t="shared" ca="1" si="32"/>
        <v>32.22670903954802</v>
      </c>
    </row>
    <row r="167" spans="1:14" x14ac:dyDescent="0.25">
      <c r="A167" s="4">
        <f t="shared" si="26"/>
        <v>0.4314236111111111</v>
      </c>
      <c r="B167" s="3">
        <f>Params!D$29+HOUR(A167-Params!C$29)*3600+MINUTE(A167-Params!C$29)*60+SECOND(A167-Params!C$29)</f>
        <v>1553301275</v>
      </c>
      <c r="C167">
        <f t="shared" si="25"/>
        <v>4</v>
      </c>
      <c r="D167">
        <f t="shared" ca="1" si="27"/>
        <v>124</v>
      </c>
      <c r="E167">
        <f t="shared" ca="1" si="28"/>
        <v>-45208.533145805086</v>
      </c>
      <c r="F167">
        <f t="shared" ca="1" si="29"/>
        <v>-10780.896691186441</v>
      </c>
      <c r="G167">
        <f t="shared" ca="1" si="30"/>
        <v>7397.8576271186439</v>
      </c>
      <c r="H167" s="9">
        <f t="shared" ca="1" si="24"/>
        <v>-210.27351161118645</v>
      </c>
      <c r="I167" s="9">
        <f t="shared" ca="1" si="24"/>
        <v>-50.142915490169493</v>
      </c>
      <c r="J167" s="9">
        <f t="shared" ca="1" si="24"/>
        <v>-1.0332203389830499</v>
      </c>
      <c r="K167" s="9">
        <f t="shared" ca="1" si="24"/>
        <v>216.16952065255185</v>
      </c>
      <c r="L167" s="9">
        <f t="shared" ca="1" si="24"/>
        <v>-103.41255627084828</v>
      </c>
      <c r="M167">
        <f t="shared" ca="1" si="31"/>
        <v>55.752824858757066</v>
      </c>
      <c r="N167">
        <f t="shared" ca="1" si="32"/>
        <v>32.209884651600753</v>
      </c>
    </row>
    <row r="168" spans="1:14" x14ac:dyDescent="0.25">
      <c r="A168" s="4">
        <f t="shared" si="26"/>
        <v>0.43148148148148152</v>
      </c>
      <c r="B168" s="3">
        <f>Params!D$29+HOUR(A168-Params!C$29)*3600+MINUTE(A168-Params!C$29)*60+SECOND(A168-Params!C$29)</f>
        <v>1553301280</v>
      </c>
      <c r="C168">
        <f t="shared" si="25"/>
        <v>4</v>
      </c>
      <c r="D168">
        <f t="shared" ca="1" si="27"/>
        <v>124</v>
      </c>
      <c r="E168">
        <f t="shared" ca="1" si="28"/>
        <v>-46259.900703861014</v>
      </c>
      <c r="F168">
        <f t="shared" ca="1" si="29"/>
        <v>-11031.611268637289</v>
      </c>
      <c r="G168">
        <f t="shared" ca="1" si="30"/>
        <v>7392.6915254237292</v>
      </c>
      <c r="H168" s="9">
        <f t="shared" ca="1" si="24"/>
        <v>-210.27351161118645</v>
      </c>
      <c r="I168" s="9">
        <f t="shared" ca="1" si="24"/>
        <v>-50.142915490169493</v>
      </c>
      <c r="J168" s="9">
        <f t="shared" ca="1" si="24"/>
        <v>-1.0332203389830499</v>
      </c>
      <c r="K168" s="9">
        <f t="shared" ca="1" si="24"/>
        <v>216.16952065255185</v>
      </c>
      <c r="L168" s="9">
        <f t="shared" ca="1" si="24"/>
        <v>-103.41255627084828</v>
      </c>
      <c r="M168">
        <f t="shared" ca="1" si="31"/>
        <v>55.750564971751416</v>
      </c>
      <c r="N168">
        <f t="shared" ca="1" si="32"/>
        <v>32.193060263653479</v>
      </c>
    </row>
    <row r="169" spans="1:14" x14ac:dyDescent="0.25">
      <c r="A169" s="4">
        <f t="shared" si="26"/>
        <v>0.43153935185185183</v>
      </c>
      <c r="B169" s="3">
        <f>Params!D$29+HOUR(A169-Params!C$29)*3600+MINUTE(A169-Params!C$29)*60+SECOND(A169-Params!C$29)</f>
        <v>1553301285</v>
      </c>
      <c r="C169">
        <f t="shared" si="25"/>
        <v>4</v>
      </c>
      <c r="D169">
        <f t="shared" ca="1" si="27"/>
        <v>124</v>
      </c>
      <c r="E169">
        <f t="shared" ca="1" si="28"/>
        <v>-47311.26826191695</v>
      </c>
      <c r="F169">
        <f t="shared" ca="1" si="29"/>
        <v>-11282.325846088137</v>
      </c>
      <c r="G169">
        <f t="shared" ca="1" si="30"/>
        <v>7387.5254237288136</v>
      </c>
      <c r="H169" s="9">
        <f t="shared" ca="1" si="24"/>
        <v>-210.27351161118645</v>
      </c>
      <c r="I169" s="9">
        <f t="shared" ca="1" si="24"/>
        <v>-50.142915490169493</v>
      </c>
      <c r="J169" s="9">
        <f t="shared" ca="1" si="24"/>
        <v>-1.0332203389830499</v>
      </c>
      <c r="K169" s="9">
        <f t="shared" ca="1" si="24"/>
        <v>216.16952065255185</v>
      </c>
      <c r="L169" s="9">
        <f t="shared" ca="1" si="24"/>
        <v>-103.41255627084828</v>
      </c>
      <c r="M169">
        <f t="shared" ca="1" si="31"/>
        <v>55.748305084745766</v>
      </c>
      <c r="N169">
        <f t="shared" ca="1" si="32"/>
        <v>32.176235875706212</v>
      </c>
    </row>
    <row r="170" spans="1:14" x14ac:dyDescent="0.25">
      <c r="A170" s="4">
        <f t="shared" si="26"/>
        <v>0.43159722222222219</v>
      </c>
      <c r="B170" s="3">
        <f>Params!D$29+HOUR(A170-Params!C$29)*3600+MINUTE(A170-Params!C$29)*60+SECOND(A170-Params!C$29)</f>
        <v>1553301290</v>
      </c>
      <c r="C170">
        <f t="shared" si="25"/>
        <v>4</v>
      </c>
      <c r="D170">
        <f t="shared" ca="1" si="27"/>
        <v>124</v>
      </c>
      <c r="E170">
        <f t="shared" ca="1" si="28"/>
        <v>-48362.635819972878</v>
      </c>
      <c r="F170">
        <f t="shared" ca="1" si="29"/>
        <v>-11533.040423538983</v>
      </c>
      <c r="G170">
        <f t="shared" ca="1" si="30"/>
        <v>7382.3593220338989</v>
      </c>
      <c r="H170" s="9">
        <f t="shared" ca="1" si="24"/>
        <v>-210.27351161118645</v>
      </c>
      <c r="I170" s="9">
        <f t="shared" ca="1" si="24"/>
        <v>-50.142915490169493</v>
      </c>
      <c r="J170" s="9">
        <f t="shared" ca="1" si="24"/>
        <v>-1.0332203389830499</v>
      </c>
      <c r="K170" s="9">
        <f t="shared" ca="1" si="24"/>
        <v>216.16952065255185</v>
      </c>
      <c r="L170" s="9">
        <f t="shared" ca="1" si="24"/>
        <v>-103.41255627084828</v>
      </c>
      <c r="M170">
        <f t="shared" ca="1" si="31"/>
        <v>55.746045197740116</v>
      </c>
      <c r="N170">
        <f t="shared" ca="1" si="32"/>
        <v>32.159411487758945</v>
      </c>
    </row>
    <row r="171" spans="1:14" x14ac:dyDescent="0.25">
      <c r="A171" s="4">
        <f t="shared" si="26"/>
        <v>0.4316550925925926</v>
      </c>
      <c r="B171" s="3">
        <f>Params!D$29+HOUR(A171-Params!C$29)*3600+MINUTE(A171-Params!C$29)*60+SECOND(A171-Params!C$29)</f>
        <v>1553301295</v>
      </c>
      <c r="C171">
        <f t="shared" si="25"/>
        <v>4</v>
      </c>
      <c r="D171">
        <f t="shared" ca="1" si="27"/>
        <v>124</v>
      </c>
      <c r="E171">
        <f t="shared" ca="1" si="28"/>
        <v>-49414.003378028814</v>
      </c>
      <c r="F171">
        <f t="shared" ca="1" si="29"/>
        <v>-11783.755000989831</v>
      </c>
      <c r="G171">
        <f t="shared" ca="1" si="30"/>
        <v>7377.1932203389833</v>
      </c>
      <c r="H171" s="9">
        <f t="shared" ca="1" si="24"/>
        <v>-210.27351161118645</v>
      </c>
      <c r="I171" s="9">
        <f t="shared" ca="1" si="24"/>
        <v>-50.142915490169493</v>
      </c>
      <c r="J171" s="9">
        <f t="shared" ca="1" si="24"/>
        <v>-1.0332203389830499</v>
      </c>
      <c r="K171" s="9">
        <f t="shared" ca="1" si="24"/>
        <v>216.16952065255185</v>
      </c>
      <c r="L171" s="9">
        <f t="shared" ca="1" si="24"/>
        <v>-103.41255627084828</v>
      </c>
      <c r="M171">
        <f t="shared" ca="1" si="31"/>
        <v>55.743785310734467</v>
      </c>
      <c r="N171">
        <f t="shared" ca="1" si="32"/>
        <v>32.142587099811671</v>
      </c>
    </row>
    <row r="172" spans="1:14" x14ac:dyDescent="0.25">
      <c r="A172" s="4">
        <f t="shared" si="26"/>
        <v>0.43171296296296297</v>
      </c>
      <c r="B172" s="3">
        <f>Params!D$29+HOUR(A172-Params!C$29)*3600+MINUTE(A172-Params!C$29)*60+SECOND(A172-Params!C$29)</f>
        <v>1553301300</v>
      </c>
      <c r="C172">
        <f t="shared" si="25"/>
        <v>4</v>
      </c>
      <c r="D172">
        <f t="shared" ca="1" si="27"/>
        <v>124</v>
      </c>
      <c r="E172">
        <f t="shared" ca="1" si="28"/>
        <v>-50465.37093608475</v>
      </c>
      <c r="F172">
        <f t="shared" ca="1" si="29"/>
        <v>-12034.469578440679</v>
      </c>
      <c r="G172">
        <f t="shared" ca="1" si="30"/>
        <v>7372.0271186440677</v>
      </c>
      <c r="H172" s="9">
        <f t="shared" ca="1" si="24"/>
        <v>-210.27351161118645</v>
      </c>
      <c r="I172" s="9">
        <f t="shared" ca="1" si="24"/>
        <v>-50.142915490169493</v>
      </c>
      <c r="J172" s="9">
        <f t="shared" ca="1" si="24"/>
        <v>-1.0332203389830499</v>
      </c>
      <c r="K172" s="9">
        <f t="shared" ca="1" si="24"/>
        <v>216.16952065255185</v>
      </c>
      <c r="L172" s="9">
        <f t="shared" ca="1" si="24"/>
        <v>-103.41255627084828</v>
      </c>
      <c r="M172">
        <f t="shared" ca="1" si="31"/>
        <v>55.741525423728817</v>
      </c>
      <c r="N172">
        <f t="shared" ca="1" si="32"/>
        <v>32.125762711864404</v>
      </c>
    </row>
    <row r="173" spans="1:14" x14ac:dyDescent="0.25">
      <c r="A173" s="4">
        <f t="shared" si="26"/>
        <v>0.43177083333333338</v>
      </c>
      <c r="B173" s="3">
        <f>Params!D$29+HOUR(A173-Params!C$29)*3600+MINUTE(A173-Params!C$29)*60+SECOND(A173-Params!C$29)</f>
        <v>1553301305</v>
      </c>
      <c r="C173">
        <f t="shared" si="25"/>
        <v>4</v>
      </c>
      <c r="D173">
        <f t="shared" ca="1" si="27"/>
        <v>124</v>
      </c>
      <c r="E173">
        <f t="shared" ca="1" si="28"/>
        <v>-51516.738494140678</v>
      </c>
      <c r="F173">
        <f t="shared" ca="1" si="29"/>
        <v>-12285.184155891526</v>
      </c>
      <c r="G173">
        <f t="shared" ca="1" si="30"/>
        <v>7366.8610169491531</v>
      </c>
      <c r="H173" s="9">
        <f t="shared" ca="1" si="24"/>
        <v>-210.27351161118645</v>
      </c>
      <c r="I173" s="9">
        <f t="shared" ca="1" si="24"/>
        <v>-50.142915490169493</v>
      </c>
      <c r="J173" s="9">
        <f t="shared" ca="1" si="24"/>
        <v>-1.0332203389830499</v>
      </c>
      <c r="K173" s="9">
        <f t="shared" ca="1" si="24"/>
        <v>216.16952065255185</v>
      </c>
      <c r="L173" s="9">
        <f t="shared" ca="1" si="24"/>
        <v>-103.41255627084828</v>
      </c>
      <c r="M173">
        <f t="shared" ca="1" si="31"/>
        <v>55.739265536723167</v>
      </c>
      <c r="N173">
        <f t="shared" ca="1" si="32"/>
        <v>32.108938323917137</v>
      </c>
    </row>
    <row r="174" spans="1:14" x14ac:dyDescent="0.25">
      <c r="A174" s="4">
        <f t="shared" si="26"/>
        <v>0.43182870370370369</v>
      </c>
      <c r="B174" s="3">
        <f>Params!D$29+HOUR(A174-Params!C$29)*3600+MINUTE(A174-Params!C$29)*60+SECOND(A174-Params!C$29)</f>
        <v>1553301310</v>
      </c>
      <c r="C174">
        <f t="shared" si="25"/>
        <v>4</v>
      </c>
      <c r="D174">
        <f t="shared" ca="1" si="27"/>
        <v>124</v>
      </c>
      <c r="E174">
        <f t="shared" ca="1" si="28"/>
        <v>-52568.106052196614</v>
      </c>
      <c r="F174">
        <f t="shared" ca="1" si="29"/>
        <v>-12535.898733342374</v>
      </c>
      <c r="G174">
        <f t="shared" ca="1" si="30"/>
        <v>7361.6949152542375</v>
      </c>
      <c r="H174" s="9">
        <f t="shared" ca="1" si="24"/>
        <v>-210.27351161118645</v>
      </c>
      <c r="I174" s="9">
        <f t="shared" ca="1" si="24"/>
        <v>-50.142915490169493</v>
      </c>
      <c r="J174" s="9">
        <f t="shared" ca="1" si="24"/>
        <v>-1.0332203389830499</v>
      </c>
      <c r="K174" s="9">
        <f t="shared" ca="1" si="24"/>
        <v>216.16952065255185</v>
      </c>
      <c r="L174" s="9">
        <f t="shared" ca="1" si="24"/>
        <v>-103.41255627084828</v>
      </c>
      <c r="M174">
        <f t="shared" ca="1" si="31"/>
        <v>55.737005649717517</v>
      </c>
      <c r="N174">
        <f t="shared" ca="1" si="32"/>
        <v>32.092113935969863</v>
      </c>
    </row>
    <row r="175" spans="1:14" x14ac:dyDescent="0.25">
      <c r="A175" s="4">
        <f t="shared" si="26"/>
        <v>0.43188657407407405</v>
      </c>
      <c r="B175" s="3">
        <f>Params!D$29+HOUR(A175-Params!C$29)*3600+MINUTE(A175-Params!C$29)*60+SECOND(A175-Params!C$29)</f>
        <v>1553301315</v>
      </c>
      <c r="C175">
        <f t="shared" si="25"/>
        <v>4</v>
      </c>
      <c r="D175">
        <f t="shared" ca="1" si="27"/>
        <v>124</v>
      </c>
      <c r="E175">
        <f t="shared" ca="1" si="28"/>
        <v>-53619.473610252542</v>
      </c>
      <c r="F175">
        <f t="shared" ca="1" si="29"/>
        <v>-12786.613310793222</v>
      </c>
      <c r="G175">
        <f t="shared" ca="1" si="30"/>
        <v>7356.5288135593219</v>
      </c>
      <c r="H175" s="9">
        <f t="shared" ca="1" si="24"/>
        <v>-210.27351161118645</v>
      </c>
      <c r="I175" s="9">
        <f t="shared" ca="1" si="24"/>
        <v>-50.142915490169493</v>
      </c>
      <c r="J175" s="9">
        <f t="shared" ca="1" si="24"/>
        <v>-1.0332203389830499</v>
      </c>
      <c r="K175" s="9">
        <f t="shared" ca="1" si="24"/>
        <v>216.16952065255185</v>
      </c>
      <c r="L175" s="9">
        <f t="shared" ca="1" si="24"/>
        <v>-103.41255627084828</v>
      </c>
      <c r="M175">
        <f t="shared" ca="1" si="31"/>
        <v>55.734745762711867</v>
      </c>
      <c r="N175">
        <f t="shared" ca="1" si="32"/>
        <v>32.075289548022596</v>
      </c>
    </row>
    <row r="176" spans="1:14" x14ac:dyDescent="0.25">
      <c r="A176" s="4">
        <f t="shared" si="26"/>
        <v>0.43194444444444446</v>
      </c>
      <c r="B176" s="3">
        <f>Params!D$29+HOUR(A176-Params!C$29)*3600+MINUTE(A176-Params!C$29)*60+SECOND(A176-Params!C$29)</f>
        <v>1553301320</v>
      </c>
      <c r="C176">
        <f t="shared" si="25"/>
        <v>4</v>
      </c>
      <c r="D176">
        <f t="shared" ca="1" si="27"/>
        <v>124</v>
      </c>
      <c r="E176">
        <f t="shared" ca="1" si="28"/>
        <v>-54670.841168308478</v>
      </c>
      <c r="F176">
        <f t="shared" ca="1" si="29"/>
        <v>-13037.327888244068</v>
      </c>
      <c r="G176">
        <f t="shared" ca="1" si="30"/>
        <v>7351.3627118644072</v>
      </c>
      <c r="H176" s="9">
        <f t="shared" ca="1" si="24"/>
        <v>-210.27351161118645</v>
      </c>
      <c r="I176" s="9">
        <f t="shared" ca="1" si="24"/>
        <v>-50.142915490169493</v>
      </c>
      <c r="J176" s="9">
        <f t="shared" ca="1" si="24"/>
        <v>-1.0332203389830499</v>
      </c>
      <c r="K176" s="9">
        <f t="shared" ca="1" si="24"/>
        <v>216.16952065255185</v>
      </c>
      <c r="L176" s="9">
        <f t="shared" ca="1" si="24"/>
        <v>-103.41255627084828</v>
      </c>
      <c r="M176">
        <f t="shared" ca="1" si="31"/>
        <v>55.732485875706217</v>
      </c>
      <c r="N176">
        <f t="shared" ca="1" si="32"/>
        <v>32.058465160075329</v>
      </c>
    </row>
    <row r="177" spans="1:14" x14ac:dyDescent="0.25">
      <c r="A177" s="4">
        <f t="shared" si="26"/>
        <v>0.43200231481481483</v>
      </c>
      <c r="B177" s="3">
        <f>Params!D$29+HOUR(A177-Params!C$29)*3600+MINUTE(A177-Params!C$29)*60+SECOND(A177-Params!C$29)</f>
        <v>1553301325</v>
      </c>
      <c r="C177">
        <f t="shared" si="25"/>
        <v>4</v>
      </c>
      <c r="D177">
        <f t="shared" ca="1" si="27"/>
        <v>124</v>
      </c>
      <c r="E177">
        <f t="shared" ca="1" si="28"/>
        <v>-55722.208726364406</v>
      </c>
      <c r="F177">
        <f t="shared" ca="1" si="29"/>
        <v>-13288.042465694916</v>
      </c>
      <c r="G177">
        <f t="shared" ca="1" si="30"/>
        <v>7346.1966101694916</v>
      </c>
      <c r="H177" s="9">
        <f t="shared" ca="1" si="24"/>
        <v>-210.27351161118645</v>
      </c>
      <c r="I177" s="9">
        <f t="shared" ca="1" si="24"/>
        <v>-50.142915490169493</v>
      </c>
      <c r="J177" s="9">
        <f t="shared" ca="1" si="24"/>
        <v>-1.0332203389830499</v>
      </c>
      <c r="K177" s="9">
        <f t="shared" ca="1" si="24"/>
        <v>216.16952065255185</v>
      </c>
      <c r="L177" s="9">
        <f t="shared" ca="1" si="24"/>
        <v>-103.41255627084828</v>
      </c>
      <c r="M177">
        <f t="shared" ca="1" si="31"/>
        <v>55.730225988700568</v>
      </c>
      <c r="N177">
        <f t="shared" ca="1" si="32"/>
        <v>32.041640772128055</v>
      </c>
    </row>
    <row r="178" spans="1:14" x14ac:dyDescent="0.25">
      <c r="A178" s="4">
        <f t="shared" si="26"/>
        <v>0.43206018518518513</v>
      </c>
      <c r="B178" s="3">
        <f>Params!D$29+HOUR(A178-Params!C$29)*3600+MINUTE(A178-Params!C$29)*60+SECOND(A178-Params!C$29)</f>
        <v>1553301330</v>
      </c>
      <c r="C178">
        <f t="shared" si="25"/>
        <v>4</v>
      </c>
      <c r="D178">
        <f t="shared" ca="1" si="27"/>
        <v>124</v>
      </c>
      <c r="E178">
        <f t="shared" ca="1" si="28"/>
        <v>-56773.576284420342</v>
      </c>
      <c r="F178">
        <f t="shared" ca="1" si="29"/>
        <v>-13538.757043145764</v>
      </c>
      <c r="G178">
        <f t="shared" ca="1" si="30"/>
        <v>7341.0305084745769</v>
      </c>
      <c r="H178" s="9">
        <f t="shared" ref="H178:L228" ca="1" si="33">INDIRECT(ADDRESS($C178,COLUMN()))</f>
        <v>-210.27351161118645</v>
      </c>
      <c r="I178" s="9">
        <f t="shared" ca="1" si="33"/>
        <v>-50.142915490169493</v>
      </c>
      <c r="J178" s="9">
        <f t="shared" ca="1" si="33"/>
        <v>-1.0332203389830499</v>
      </c>
      <c r="K178" s="9">
        <f t="shared" ca="1" si="33"/>
        <v>216.16952065255185</v>
      </c>
      <c r="L178" s="9">
        <f t="shared" ca="1" si="33"/>
        <v>-103.41255627084828</v>
      </c>
      <c r="M178">
        <f t="shared" ca="1" si="31"/>
        <v>55.727966101694918</v>
      </c>
      <c r="N178">
        <f t="shared" ca="1" si="32"/>
        <v>32.024816384180788</v>
      </c>
    </row>
    <row r="179" spans="1:14" x14ac:dyDescent="0.25">
      <c r="A179" s="4">
        <f t="shared" si="26"/>
        <v>0.43211805555555555</v>
      </c>
      <c r="B179" s="3">
        <f>Params!D$29+HOUR(A179-Params!C$29)*3600+MINUTE(A179-Params!C$29)*60+SECOND(A179-Params!C$29)</f>
        <v>1553301335</v>
      </c>
      <c r="C179">
        <f t="shared" si="25"/>
        <v>4</v>
      </c>
      <c r="D179">
        <f t="shared" ca="1" si="27"/>
        <v>124</v>
      </c>
      <c r="E179">
        <f t="shared" ca="1" si="28"/>
        <v>-57824.94384247627</v>
      </c>
      <c r="F179">
        <f t="shared" ca="1" si="29"/>
        <v>-13789.471620596611</v>
      </c>
      <c r="G179">
        <f t="shared" ca="1" si="30"/>
        <v>7335.8644067796613</v>
      </c>
      <c r="H179" s="9">
        <f t="shared" ca="1" si="33"/>
        <v>-210.27351161118645</v>
      </c>
      <c r="I179" s="9">
        <f t="shared" ca="1" si="33"/>
        <v>-50.142915490169493</v>
      </c>
      <c r="J179" s="9">
        <f t="shared" ca="1" si="33"/>
        <v>-1.0332203389830499</v>
      </c>
      <c r="K179" s="9">
        <f t="shared" ca="1" si="33"/>
        <v>216.16952065255185</v>
      </c>
      <c r="L179" s="9">
        <f t="shared" ca="1" si="33"/>
        <v>-103.41255627084828</v>
      </c>
      <c r="M179">
        <f t="shared" ca="1" si="31"/>
        <v>55.725706214689268</v>
      </c>
      <c r="N179">
        <f t="shared" ca="1" si="32"/>
        <v>32.007991996233521</v>
      </c>
    </row>
    <row r="180" spans="1:14" x14ac:dyDescent="0.25">
      <c r="A180" s="4">
        <f t="shared" si="26"/>
        <v>0.43217592592592591</v>
      </c>
      <c r="B180" s="3">
        <f>Params!D$29+HOUR(A180-Params!C$29)*3600+MINUTE(A180-Params!C$29)*60+SECOND(A180-Params!C$29)</f>
        <v>1553301340</v>
      </c>
      <c r="C180">
        <f t="shared" si="25"/>
        <v>4</v>
      </c>
      <c r="D180">
        <f t="shared" ca="1" si="27"/>
        <v>124</v>
      </c>
      <c r="E180">
        <f t="shared" ca="1" si="28"/>
        <v>-58876.311400532206</v>
      </c>
      <c r="F180">
        <f t="shared" ca="1" si="29"/>
        <v>-14040.186198047459</v>
      </c>
      <c r="G180">
        <f t="shared" ca="1" si="30"/>
        <v>7330.6983050847457</v>
      </c>
      <c r="H180" s="9">
        <f t="shared" ca="1" si="33"/>
        <v>-210.27351161118645</v>
      </c>
      <c r="I180" s="9">
        <f t="shared" ca="1" si="33"/>
        <v>-50.142915490169493</v>
      </c>
      <c r="J180" s="9">
        <f t="shared" ca="1" si="33"/>
        <v>-1.0332203389830499</v>
      </c>
      <c r="K180" s="9">
        <f t="shared" ca="1" si="33"/>
        <v>216.16952065255185</v>
      </c>
      <c r="L180" s="9">
        <f t="shared" ca="1" si="33"/>
        <v>-103.41255627084828</v>
      </c>
      <c r="M180">
        <f t="shared" ca="1" si="31"/>
        <v>55.723446327683618</v>
      </c>
      <c r="N180">
        <f t="shared" ca="1" si="32"/>
        <v>31.991167608286251</v>
      </c>
    </row>
    <row r="181" spans="1:14" x14ac:dyDescent="0.25">
      <c r="A181" s="4">
        <f t="shared" si="26"/>
        <v>0.43223379629629632</v>
      </c>
      <c r="B181" s="3">
        <f>Params!D$29+HOUR(A181-Params!C$29)*3600+MINUTE(A181-Params!C$29)*60+SECOND(A181-Params!C$29)</f>
        <v>1553301345</v>
      </c>
      <c r="C181">
        <f t="shared" si="25"/>
        <v>4</v>
      </c>
      <c r="D181">
        <f t="shared" ca="1" si="27"/>
        <v>124</v>
      </c>
      <c r="E181">
        <f t="shared" ca="1" si="28"/>
        <v>-59927.678958588134</v>
      </c>
      <c r="F181">
        <f t="shared" ca="1" si="29"/>
        <v>-14290.900775498307</v>
      </c>
      <c r="G181">
        <f t="shared" ca="1" si="30"/>
        <v>7325.532203389831</v>
      </c>
      <c r="H181" s="9">
        <f t="shared" ca="1" si="33"/>
        <v>-210.27351161118645</v>
      </c>
      <c r="I181" s="9">
        <f t="shared" ca="1" si="33"/>
        <v>-50.142915490169493</v>
      </c>
      <c r="J181" s="9">
        <f t="shared" ca="1" si="33"/>
        <v>-1.0332203389830499</v>
      </c>
      <c r="K181" s="9">
        <f t="shared" ca="1" si="33"/>
        <v>216.16952065255185</v>
      </c>
      <c r="L181" s="9">
        <f t="shared" ca="1" si="33"/>
        <v>-103.41255627084828</v>
      </c>
      <c r="M181">
        <f t="shared" ca="1" si="31"/>
        <v>55.721186440677968</v>
      </c>
      <c r="N181">
        <f t="shared" ca="1" si="32"/>
        <v>31.97434322033898</v>
      </c>
    </row>
    <row r="182" spans="1:14" x14ac:dyDescent="0.25">
      <c r="A182" s="4">
        <f t="shared" si="26"/>
        <v>0.43229166666666669</v>
      </c>
      <c r="B182" s="3">
        <f>Params!D$29+HOUR(A182-Params!C$29)*3600+MINUTE(A182-Params!C$29)*60+SECOND(A182-Params!C$29)</f>
        <v>1553301350</v>
      </c>
      <c r="C182">
        <f t="shared" si="25"/>
        <v>4</v>
      </c>
      <c r="D182">
        <f t="shared" ca="1" si="27"/>
        <v>124</v>
      </c>
      <c r="E182">
        <f t="shared" ca="1" si="28"/>
        <v>-60979.04651664407</v>
      </c>
      <c r="F182">
        <f t="shared" ca="1" si="29"/>
        <v>-14541.615352949153</v>
      </c>
      <c r="G182">
        <f t="shared" ca="1" si="30"/>
        <v>7320.3661016949154</v>
      </c>
      <c r="H182" s="9">
        <f t="shared" ca="1" si="33"/>
        <v>-210.27351161118645</v>
      </c>
      <c r="I182" s="9">
        <f t="shared" ca="1" si="33"/>
        <v>-50.142915490169493</v>
      </c>
      <c r="J182" s="9">
        <f t="shared" ca="1" si="33"/>
        <v>-1.0332203389830499</v>
      </c>
      <c r="K182" s="9">
        <f t="shared" ca="1" si="33"/>
        <v>216.16952065255185</v>
      </c>
      <c r="L182" s="9">
        <f t="shared" ca="1" si="33"/>
        <v>-103.41255627084828</v>
      </c>
      <c r="M182">
        <f t="shared" ca="1" si="31"/>
        <v>55.718926553672318</v>
      </c>
      <c r="N182">
        <f t="shared" ca="1" si="32"/>
        <v>31.957518832391713</v>
      </c>
    </row>
    <row r="183" spans="1:14" x14ac:dyDescent="0.25">
      <c r="A183" s="4">
        <f t="shared" si="26"/>
        <v>0.43234953703703699</v>
      </c>
      <c r="B183" s="3">
        <f>Params!D$29+HOUR(A183-Params!C$29)*3600+MINUTE(A183-Params!C$29)*60+SECOND(A183-Params!C$29)</f>
        <v>1553301355</v>
      </c>
      <c r="C183">
        <f t="shared" si="25"/>
        <v>4</v>
      </c>
      <c r="D183">
        <f t="shared" ca="1" si="27"/>
        <v>124</v>
      </c>
      <c r="E183">
        <f t="shared" ca="1" si="28"/>
        <v>-62030.414074699998</v>
      </c>
      <c r="F183">
        <f t="shared" ca="1" si="29"/>
        <v>-14792.329930400001</v>
      </c>
      <c r="G183">
        <f t="shared" ca="1" si="30"/>
        <v>7315.2000000000007</v>
      </c>
      <c r="H183" s="9">
        <f t="shared" ca="1" si="33"/>
        <v>-210.27351161118645</v>
      </c>
      <c r="I183" s="9">
        <f t="shared" ca="1" si="33"/>
        <v>-50.142915490169493</v>
      </c>
      <c r="J183" s="9">
        <f t="shared" ca="1" si="33"/>
        <v>-1.0332203389830499</v>
      </c>
      <c r="K183" s="9">
        <f t="shared" ca="1" si="33"/>
        <v>216.16952065255185</v>
      </c>
      <c r="L183" s="9">
        <f t="shared" ca="1" si="33"/>
        <v>-103.41255627084828</v>
      </c>
      <c r="M183">
        <f t="shared" ca="1" si="31"/>
        <v>55.716666666666669</v>
      </c>
      <c r="N183">
        <f t="shared" ca="1" si="32"/>
        <v>31.940694444444443</v>
      </c>
    </row>
    <row r="184" spans="1:14" x14ac:dyDescent="0.25">
      <c r="A184" s="4">
        <f t="shared" si="26"/>
        <v>0.43240740740740741</v>
      </c>
      <c r="B184" s="3">
        <f>Params!D$29+HOUR(A184-Params!C$29)*3600+MINUTE(A184-Params!C$29)*60+SECOND(A184-Params!C$29)</f>
        <v>1553301360</v>
      </c>
      <c r="C184">
        <f t="shared" si="25"/>
        <v>4</v>
      </c>
      <c r="D184">
        <f t="shared" ca="1" si="27"/>
        <v>124</v>
      </c>
      <c r="E184">
        <f t="shared" ca="1" si="28"/>
        <v>-63081.781632755934</v>
      </c>
      <c r="F184">
        <f t="shared" ca="1" si="29"/>
        <v>-15043.044507850849</v>
      </c>
      <c r="G184">
        <f t="shared" ca="1" si="30"/>
        <v>7310.0338983050851</v>
      </c>
      <c r="H184" s="9">
        <f t="shared" ca="1" si="33"/>
        <v>-210.27351161118645</v>
      </c>
      <c r="I184" s="9">
        <f t="shared" ca="1" si="33"/>
        <v>-50.142915490169493</v>
      </c>
      <c r="J184" s="9">
        <f t="shared" ca="1" si="33"/>
        <v>-1.0332203389830499</v>
      </c>
      <c r="K184" s="9">
        <f t="shared" ca="1" si="33"/>
        <v>216.16952065255185</v>
      </c>
      <c r="L184" s="9">
        <f t="shared" ca="1" si="33"/>
        <v>-103.41255627084828</v>
      </c>
      <c r="M184">
        <f t="shared" ca="1" si="31"/>
        <v>55.714406779661019</v>
      </c>
      <c r="N184">
        <f t="shared" ca="1" si="32"/>
        <v>31.923870056497172</v>
      </c>
    </row>
    <row r="185" spans="1:14" x14ac:dyDescent="0.25">
      <c r="A185" s="4">
        <f t="shared" si="26"/>
        <v>0.43246527777777777</v>
      </c>
      <c r="B185" s="3">
        <f>Params!D$29+HOUR(A185-Params!C$29)*3600+MINUTE(A185-Params!C$29)*60+SECOND(A185-Params!C$29)</f>
        <v>1553301365</v>
      </c>
      <c r="C185">
        <f t="shared" si="25"/>
        <v>4</v>
      </c>
      <c r="D185">
        <f t="shared" ca="1" si="27"/>
        <v>124</v>
      </c>
      <c r="E185">
        <f t="shared" ca="1" si="28"/>
        <v>-64133.149190811862</v>
      </c>
      <c r="F185">
        <f t="shared" ca="1" si="29"/>
        <v>-15293.759085301695</v>
      </c>
      <c r="G185">
        <f t="shared" ca="1" si="30"/>
        <v>7304.8677966101695</v>
      </c>
      <c r="H185" s="9">
        <f t="shared" ca="1" si="33"/>
        <v>-210.27351161118645</v>
      </c>
      <c r="I185" s="9">
        <f t="shared" ca="1" si="33"/>
        <v>-50.142915490169493</v>
      </c>
      <c r="J185" s="9">
        <f t="shared" ca="1" si="33"/>
        <v>-1.0332203389830499</v>
      </c>
      <c r="K185" s="9">
        <f t="shared" ca="1" si="33"/>
        <v>216.16952065255185</v>
      </c>
      <c r="L185" s="9">
        <f t="shared" ca="1" si="33"/>
        <v>-103.41255627084828</v>
      </c>
      <c r="M185">
        <f t="shared" ca="1" si="31"/>
        <v>55.712146892655369</v>
      </c>
      <c r="N185">
        <f t="shared" ca="1" si="32"/>
        <v>31.907045668549905</v>
      </c>
    </row>
    <row r="186" spans="1:14" x14ac:dyDescent="0.25">
      <c r="A186" s="4">
        <f t="shared" si="26"/>
        <v>0.43252314814814818</v>
      </c>
      <c r="B186" s="3">
        <f>Params!D$29+HOUR(A186-Params!C$29)*3600+MINUTE(A186-Params!C$29)*60+SECOND(A186-Params!C$29)</f>
        <v>1553301370</v>
      </c>
      <c r="C186">
        <f t="shared" si="25"/>
        <v>4</v>
      </c>
      <c r="D186">
        <f t="shared" ca="1" si="27"/>
        <v>124</v>
      </c>
      <c r="E186">
        <f t="shared" ca="1" si="28"/>
        <v>-65184.516748867798</v>
      </c>
      <c r="F186">
        <f t="shared" ca="1" si="29"/>
        <v>-15544.473662752544</v>
      </c>
      <c r="G186">
        <f t="shared" ca="1" si="30"/>
        <v>7299.7016949152548</v>
      </c>
      <c r="H186" s="9">
        <f t="shared" ca="1" si="33"/>
        <v>-210.27351161118645</v>
      </c>
      <c r="I186" s="9">
        <f t="shared" ca="1" si="33"/>
        <v>-50.142915490169493</v>
      </c>
      <c r="J186" s="9">
        <f t="shared" ca="1" si="33"/>
        <v>-1.0332203389830499</v>
      </c>
      <c r="K186" s="9">
        <f t="shared" ca="1" si="33"/>
        <v>216.16952065255185</v>
      </c>
      <c r="L186" s="9">
        <f t="shared" ca="1" si="33"/>
        <v>-103.41255627084828</v>
      </c>
      <c r="M186">
        <f t="shared" ca="1" si="31"/>
        <v>55.709887005649719</v>
      </c>
      <c r="N186">
        <f t="shared" ca="1" si="32"/>
        <v>31.890221280602635</v>
      </c>
    </row>
    <row r="187" spans="1:14" x14ac:dyDescent="0.25">
      <c r="A187" s="4">
        <f t="shared" si="26"/>
        <v>0.43258101851851855</v>
      </c>
      <c r="B187" s="3">
        <f>Params!D$29+HOUR(A187-Params!C$29)*3600+MINUTE(A187-Params!C$29)*60+SECOND(A187-Params!C$29)</f>
        <v>1553301375</v>
      </c>
      <c r="C187">
        <f t="shared" si="25"/>
        <v>4</v>
      </c>
      <c r="D187">
        <f t="shared" ca="1" si="27"/>
        <v>124</v>
      </c>
      <c r="E187">
        <f t="shared" ca="1" si="28"/>
        <v>-66235.884306923734</v>
      </c>
      <c r="F187">
        <f t="shared" ca="1" si="29"/>
        <v>-15795.188240203392</v>
      </c>
      <c r="G187">
        <f t="shared" ca="1" si="30"/>
        <v>7294.5355932203393</v>
      </c>
      <c r="H187" s="9">
        <f t="shared" ca="1" si="33"/>
        <v>-210.27351161118645</v>
      </c>
      <c r="I187" s="9">
        <f t="shared" ca="1" si="33"/>
        <v>-50.142915490169493</v>
      </c>
      <c r="J187" s="9">
        <f t="shared" ca="1" si="33"/>
        <v>-1.0332203389830499</v>
      </c>
      <c r="K187" s="9">
        <f t="shared" ca="1" si="33"/>
        <v>216.16952065255185</v>
      </c>
      <c r="L187" s="9">
        <f t="shared" ca="1" si="33"/>
        <v>-103.41255627084828</v>
      </c>
      <c r="M187">
        <f t="shared" ca="1" si="31"/>
        <v>55.707627118644069</v>
      </c>
      <c r="N187">
        <f t="shared" ca="1" si="32"/>
        <v>31.873396892655364</v>
      </c>
    </row>
    <row r="188" spans="1:14" x14ac:dyDescent="0.25">
      <c r="A188" s="4">
        <f t="shared" si="26"/>
        <v>0.43263888888888885</v>
      </c>
      <c r="B188" s="3">
        <f>Params!D$29+HOUR(A188-Params!C$29)*3600+MINUTE(A188-Params!C$29)*60+SECOND(A188-Params!C$29)</f>
        <v>1553301380</v>
      </c>
      <c r="C188">
        <f t="shared" si="25"/>
        <v>4</v>
      </c>
      <c r="D188">
        <f t="shared" ca="1" si="27"/>
        <v>124</v>
      </c>
      <c r="E188">
        <f t="shared" ca="1" si="28"/>
        <v>-67287.251864979669</v>
      </c>
      <c r="F188">
        <f t="shared" ca="1" si="29"/>
        <v>-16045.902817654238</v>
      </c>
      <c r="G188">
        <f t="shared" ca="1" si="30"/>
        <v>7289.3694915254237</v>
      </c>
      <c r="H188" s="9">
        <f t="shared" ca="1" si="33"/>
        <v>-210.27351161118645</v>
      </c>
      <c r="I188" s="9">
        <f t="shared" ca="1" si="33"/>
        <v>-50.142915490169493</v>
      </c>
      <c r="J188" s="9">
        <f t="shared" ca="1" si="33"/>
        <v>-1.0332203389830499</v>
      </c>
      <c r="K188" s="9">
        <f t="shared" ca="1" si="33"/>
        <v>216.16952065255185</v>
      </c>
      <c r="L188" s="9">
        <f t="shared" ca="1" si="33"/>
        <v>-103.41255627084828</v>
      </c>
      <c r="M188">
        <f t="shared" ca="1" si="31"/>
        <v>55.705367231638419</v>
      </c>
      <c r="N188">
        <f t="shared" ca="1" si="32"/>
        <v>31.856572504708097</v>
      </c>
    </row>
    <row r="189" spans="1:14" x14ac:dyDescent="0.25">
      <c r="A189" s="4">
        <f t="shared" si="26"/>
        <v>0.43269675925925927</v>
      </c>
      <c r="B189" s="3">
        <f>Params!D$29+HOUR(A189-Params!C$29)*3600+MINUTE(A189-Params!C$29)*60+SECOND(A189-Params!C$29)</f>
        <v>1553301385</v>
      </c>
      <c r="C189">
        <f t="shared" si="25"/>
        <v>4</v>
      </c>
      <c r="D189">
        <f t="shared" ca="1" si="27"/>
        <v>124</v>
      </c>
      <c r="E189">
        <f t="shared" ca="1" si="28"/>
        <v>-68338.619423035605</v>
      </c>
      <c r="F189">
        <f t="shared" ca="1" si="29"/>
        <v>-16296.617395105086</v>
      </c>
      <c r="G189">
        <f t="shared" ca="1" si="30"/>
        <v>7284.203389830509</v>
      </c>
      <c r="H189" s="9">
        <f t="shared" ca="1" si="33"/>
        <v>-210.27351161118645</v>
      </c>
      <c r="I189" s="9">
        <f t="shared" ca="1" si="33"/>
        <v>-50.142915490169493</v>
      </c>
      <c r="J189" s="9">
        <f t="shared" ca="1" si="33"/>
        <v>-1.0332203389830499</v>
      </c>
      <c r="K189" s="9">
        <f t="shared" ca="1" si="33"/>
        <v>216.16952065255185</v>
      </c>
      <c r="L189" s="9">
        <f t="shared" ca="1" si="33"/>
        <v>-103.41255627084828</v>
      </c>
      <c r="M189">
        <f t="shared" ca="1" si="31"/>
        <v>55.70310734463277</v>
      </c>
      <c r="N189">
        <f t="shared" ca="1" si="32"/>
        <v>31.839748116760827</v>
      </c>
    </row>
    <row r="190" spans="1:14" x14ac:dyDescent="0.25">
      <c r="A190" s="4">
        <f t="shared" si="26"/>
        <v>0.43275462962962963</v>
      </c>
      <c r="B190" s="3">
        <f>Params!D$29+HOUR(A190-Params!C$29)*3600+MINUTE(A190-Params!C$29)*60+SECOND(A190-Params!C$29)</f>
        <v>1553301390</v>
      </c>
      <c r="C190">
        <f t="shared" si="25"/>
        <v>4</v>
      </c>
      <c r="D190">
        <f t="shared" ca="1" si="27"/>
        <v>124</v>
      </c>
      <c r="E190">
        <f t="shared" ca="1" si="28"/>
        <v>-69389.986981091541</v>
      </c>
      <c r="F190">
        <f t="shared" ca="1" si="29"/>
        <v>-16547.331972555934</v>
      </c>
      <c r="G190">
        <f t="shared" ca="1" si="30"/>
        <v>7279.0372881355934</v>
      </c>
      <c r="H190" s="9">
        <f t="shared" ca="1" si="33"/>
        <v>-210.27351161118645</v>
      </c>
      <c r="I190" s="9">
        <f t="shared" ca="1" si="33"/>
        <v>-50.142915490169493</v>
      </c>
      <c r="J190" s="9">
        <f t="shared" ca="1" si="33"/>
        <v>-1.0332203389830499</v>
      </c>
      <c r="K190" s="9">
        <f t="shared" ca="1" si="33"/>
        <v>216.16952065255185</v>
      </c>
      <c r="L190" s="9">
        <f t="shared" ca="1" si="33"/>
        <v>-103.41255627084828</v>
      </c>
      <c r="M190">
        <f t="shared" ca="1" si="31"/>
        <v>55.70084745762712</v>
      </c>
      <c r="N190">
        <f t="shared" ca="1" si="32"/>
        <v>31.822923728813556</v>
      </c>
    </row>
    <row r="191" spans="1:14" x14ac:dyDescent="0.25">
      <c r="A191" s="4">
        <f t="shared" si="26"/>
        <v>0.43281249999999999</v>
      </c>
      <c r="B191" s="3">
        <f>Params!D$29+HOUR(A191-Params!C$29)*3600+MINUTE(A191-Params!C$29)*60+SECOND(A191-Params!C$29)</f>
        <v>1553301395</v>
      </c>
      <c r="C191">
        <f t="shared" si="25"/>
        <v>4</v>
      </c>
      <c r="D191">
        <f t="shared" ca="1" si="27"/>
        <v>124</v>
      </c>
      <c r="E191">
        <f t="shared" ca="1" si="28"/>
        <v>-70441.354539147462</v>
      </c>
      <c r="F191">
        <f t="shared" ca="1" si="29"/>
        <v>-16798.04655000678</v>
      </c>
      <c r="G191">
        <f t="shared" ca="1" si="30"/>
        <v>7273.8711864406787</v>
      </c>
      <c r="H191" s="9">
        <f t="shared" ca="1" si="33"/>
        <v>-210.27351161118645</v>
      </c>
      <c r="I191" s="9">
        <f t="shared" ca="1" si="33"/>
        <v>-50.142915490169493</v>
      </c>
      <c r="J191" s="9">
        <f t="shared" ca="1" si="33"/>
        <v>-1.0332203389830499</v>
      </c>
      <c r="K191" s="9">
        <f t="shared" ca="1" si="33"/>
        <v>216.16952065255185</v>
      </c>
      <c r="L191" s="9">
        <f t="shared" ca="1" si="33"/>
        <v>-103.41255627084828</v>
      </c>
      <c r="M191">
        <f t="shared" ca="1" si="31"/>
        <v>55.69858757062147</v>
      </c>
      <c r="N191">
        <f t="shared" ca="1" si="32"/>
        <v>31.80609934086629</v>
      </c>
    </row>
    <row r="192" spans="1:14" x14ac:dyDescent="0.25">
      <c r="A192" s="4">
        <f t="shared" si="26"/>
        <v>0.43287037037037041</v>
      </c>
      <c r="B192" s="3">
        <f>Params!D$29+HOUR(A192-Params!C$29)*3600+MINUTE(A192-Params!C$29)*60+SECOND(A192-Params!C$29)</f>
        <v>1553301400</v>
      </c>
      <c r="C192">
        <f t="shared" si="25"/>
        <v>4</v>
      </c>
      <c r="D192">
        <f t="shared" ca="1" si="27"/>
        <v>124</v>
      </c>
      <c r="E192">
        <f t="shared" ca="1" si="28"/>
        <v>-71492.722097203397</v>
      </c>
      <c r="F192">
        <f t="shared" ca="1" si="29"/>
        <v>-17048.761127457627</v>
      </c>
      <c r="G192">
        <f t="shared" ca="1" si="30"/>
        <v>7268.7050847457631</v>
      </c>
      <c r="H192" s="9">
        <f t="shared" ca="1" si="33"/>
        <v>-210.27351161118645</v>
      </c>
      <c r="I192" s="9">
        <f t="shared" ca="1" si="33"/>
        <v>-50.142915490169493</v>
      </c>
      <c r="J192" s="9">
        <f t="shared" ca="1" si="33"/>
        <v>-1.0332203389830499</v>
      </c>
      <c r="K192" s="9">
        <f t="shared" ca="1" si="33"/>
        <v>216.16952065255185</v>
      </c>
      <c r="L192" s="9">
        <f t="shared" ca="1" si="33"/>
        <v>-103.41255627084828</v>
      </c>
      <c r="M192">
        <f t="shared" ca="1" si="31"/>
        <v>55.69632768361582</v>
      </c>
      <c r="N192">
        <f t="shared" ca="1" si="32"/>
        <v>31.789274952919019</v>
      </c>
    </row>
    <row r="193" spans="1:14" x14ac:dyDescent="0.25">
      <c r="A193" s="4">
        <f t="shared" si="26"/>
        <v>0.43292824074074071</v>
      </c>
      <c r="B193" s="3">
        <f>Params!D$29+HOUR(A193-Params!C$29)*3600+MINUTE(A193-Params!C$29)*60+SECOND(A193-Params!C$29)</f>
        <v>1553301405</v>
      </c>
      <c r="C193">
        <f t="shared" si="25"/>
        <v>4</v>
      </c>
      <c r="D193">
        <f t="shared" ca="1" si="27"/>
        <v>124</v>
      </c>
      <c r="E193">
        <f t="shared" ca="1" si="28"/>
        <v>-72544.089655259333</v>
      </c>
      <c r="F193">
        <f t="shared" ca="1" si="29"/>
        <v>-17299.475704908476</v>
      </c>
      <c r="G193">
        <f t="shared" ca="1" si="30"/>
        <v>7263.5389830508475</v>
      </c>
      <c r="H193" s="9">
        <f t="shared" ca="1" si="33"/>
        <v>-210.27351161118645</v>
      </c>
      <c r="I193" s="9">
        <f t="shared" ca="1" si="33"/>
        <v>-50.142915490169493</v>
      </c>
      <c r="J193" s="9">
        <f t="shared" ca="1" si="33"/>
        <v>-1.0332203389830499</v>
      </c>
      <c r="K193" s="9">
        <f t="shared" ca="1" si="33"/>
        <v>216.16952065255185</v>
      </c>
      <c r="L193" s="9">
        <f t="shared" ca="1" si="33"/>
        <v>-103.41255627084828</v>
      </c>
      <c r="M193">
        <f t="shared" ca="1" si="31"/>
        <v>55.69406779661017</v>
      </c>
      <c r="N193">
        <f t="shared" ca="1" si="32"/>
        <v>31.772450564971749</v>
      </c>
    </row>
    <row r="194" spans="1:14" x14ac:dyDescent="0.25">
      <c r="A194" s="4">
        <f t="shared" si="26"/>
        <v>0.43298611111111113</v>
      </c>
      <c r="B194" s="3">
        <f>Params!D$29+HOUR(A194-Params!C$29)*3600+MINUTE(A194-Params!C$29)*60+SECOND(A194-Params!C$29)</f>
        <v>1553301410</v>
      </c>
      <c r="C194">
        <f t="shared" si="25"/>
        <v>4</v>
      </c>
      <c r="D194">
        <f t="shared" ca="1" si="27"/>
        <v>124</v>
      </c>
      <c r="E194">
        <f t="shared" ca="1" si="28"/>
        <v>-73595.457213315269</v>
      </c>
      <c r="F194">
        <f t="shared" ca="1" si="29"/>
        <v>-17550.190282359323</v>
      </c>
      <c r="G194">
        <f t="shared" ca="1" si="30"/>
        <v>7258.3728813559328</v>
      </c>
      <c r="H194" s="9">
        <f t="shared" ca="1" si="33"/>
        <v>-210.27351161118645</v>
      </c>
      <c r="I194" s="9">
        <f t="shared" ca="1" si="33"/>
        <v>-50.142915490169493</v>
      </c>
      <c r="J194" s="9">
        <f t="shared" ca="1" si="33"/>
        <v>-1.0332203389830499</v>
      </c>
      <c r="K194" s="9">
        <f t="shared" ca="1" si="33"/>
        <v>216.16952065255185</v>
      </c>
      <c r="L194" s="9">
        <f t="shared" ca="1" si="33"/>
        <v>-103.41255627084828</v>
      </c>
      <c r="M194">
        <f t="shared" ca="1" si="31"/>
        <v>55.69180790960452</v>
      </c>
      <c r="N194">
        <f t="shared" ca="1" si="32"/>
        <v>31.755626177024482</v>
      </c>
    </row>
    <row r="195" spans="1:14" x14ac:dyDescent="0.25">
      <c r="A195" s="4">
        <f t="shared" si="26"/>
        <v>0.43304398148148149</v>
      </c>
      <c r="B195" s="3">
        <f>Params!D$29+HOUR(A195-Params!C$29)*3600+MINUTE(A195-Params!C$29)*60+SECOND(A195-Params!C$29)</f>
        <v>1553301415</v>
      </c>
      <c r="C195">
        <f t="shared" si="25"/>
        <v>4</v>
      </c>
      <c r="D195">
        <f t="shared" ca="1" si="27"/>
        <v>124</v>
      </c>
      <c r="E195">
        <f t="shared" ca="1" si="28"/>
        <v>-74646.82477137119</v>
      </c>
      <c r="F195">
        <f t="shared" ca="1" si="29"/>
        <v>-17800.904859810169</v>
      </c>
      <c r="G195">
        <f t="shared" ca="1" si="30"/>
        <v>7253.2067796610172</v>
      </c>
      <c r="H195" s="9">
        <f t="shared" ca="1" si="33"/>
        <v>-210.27351161118645</v>
      </c>
      <c r="I195" s="9">
        <f t="shared" ca="1" si="33"/>
        <v>-50.142915490169493</v>
      </c>
      <c r="J195" s="9">
        <f t="shared" ca="1" si="33"/>
        <v>-1.0332203389830499</v>
      </c>
      <c r="K195" s="9">
        <f t="shared" ca="1" si="33"/>
        <v>216.16952065255185</v>
      </c>
      <c r="L195" s="9">
        <f t="shared" ca="1" si="33"/>
        <v>-103.41255627084828</v>
      </c>
      <c r="M195">
        <f t="shared" ca="1" si="31"/>
        <v>55.689548022598871</v>
      </c>
      <c r="N195">
        <f t="shared" ca="1" si="32"/>
        <v>31.738801789077211</v>
      </c>
    </row>
    <row r="196" spans="1:14" x14ac:dyDescent="0.25">
      <c r="A196" s="4">
        <f t="shared" si="26"/>
        <v>0.43310185185185185</v>
      </c>
      <c r="B196" s="3">
        <f>Params!D$29+HOUR(A196-Params!C$29)*3600+MINUTE(A196-Params!C$29)*60+SECOND(A196-Params!C$29)</f>
        <v>1553301420</v>
      </c>
      <c r="C196">
        <f t="shared" si="25"/>
        <v>4</v>
      </c>
      <c r="D196">
        <f t="shared" ca="1" si="27"/>
        <v>124</v>
      </c>
      <c r="E196">
        <f t="shared" ca="1" si="28"/>
        <v>-75698.192329427126</v>
      </c>
      <c r="F196">
        <f t="shared" ca="1" si="29"/>
        <v>-18051.619437261019</v>
      </c>
      <c r="G196">
        <f t="shared" ca="1" si="30"/>
        <v>7248.0406779661025</v>
      </c>
      <c r="H196" s="9">
        <f t="shared" ca="1" si="33"/>
        <v>-210.27351161118645</v>
      </c>
      <c r="I196" s="9">
        <f t="shared" ca="1" si="33"/>
        <v>-50.142915490169493</v>
      </c>
      <c r="J196" s="9">
        <f t="shared" ca="1" si="33"/>
        <v>-1.0332203389830499</v>
      </c>
      <c r="K196" s="9">
        <f t="shared" ca="1" si="33"/>
        <v>216.16952065255185</v>
      </c>
      <c r="L196" s="9">
        <f t="shared" ca="1" si="33"/>
        <v>-103.41255627084828</v>
      </c>
      <c r="M196">
        <f t="shared" ca="1" si="31"/>
        <v>55.687288135593221</v>
      </c>
      <c r="N196">
        <f t="shared" ca="1" si="32"/>
        <v>31.721977401129941</v>
      </c>
    </row>
    <row r="197" spans="1:14" x14ac:dyDescent="0.25">
      <c r="A197" s="4">
        <f t="shared" si="26"/>
        <v>0.43315972222222227</v>
      </c>
      <c r="B197" s="3">
        <f>Params!D$29+HOUR(A197-Params!C$29)*3600+MINUTE(A197-Params!C$29)*60+SECOND(A197-Params!C$29)</f>
        <v>1553301425</v>
      </c>
      <c r="C197">
        <f t="shared" si="25"/>
        <v>4</v>
      </c>
      <c r="D197">
        <f t="shared" ca="1" si="27"/>
        <v>124</v>
      </c>
      <c r="E197">
        <f t="shared" ca="1" si="28"/>
        <v>-76749.559887483061</v>
      </c>
      <c r="F197">
        <f t="shared" ca="1" si="29"/>
        <v>-18302.334014711865</v>
      </c>
      <c r="G197">
        <f t="shared" ca="1" si="30"/>
        <v>7242.8745762711869</v>
      </c>
      <c r="H197" s="9">
        <f t="shared" ca="1" si="33"/>
        <v>-210.27351161118645</v>
      </c>
      <c r="I197" s="9">
        <f t="shared" ca="1" si="33"/>
        <v>-50.142915490169493</v>
      </c>
      <c r="J197" s="9">
        <f t="shared" ca="1" si="33"/>
        <v>-1.0332203389830499</v>
      </c>
      <c r="K197" s="9">
        <f t="shared" ca="1" si="33"/>
        <v>216.16952065255185</v>
      </c>
      <c r="L197" s="9">
        <f t="shared" ca="1" si="33"/>
        <v>-103.41255627084828</v>
      </c>
      <c r="M197">
        <f t="shared" ca="1" si="31"/>
        <v>55.685028248587571</v>
      </c>
      <c r="N197">
        <f t="shared" ca="1" si="32"/>
        <v>31.705153013182674</v>
      </c>
    </row>
    <row r="198" spans="1:14" x14ac:dyDescent="0.25">
      <c r="A198" s="4">
        <f t="shared" si="26"/>
        <v>0.43321759259259257</v>
      </c>
      <c r="B198" s="3">
        <f>Params!D$29+HOUR(A198-Params!C$29)*3600+MINUTE(A198-Params!C$29)*60+SECOND(A198-Params!C$29)</f>
        <v>1553301430</v>
      </c>
      <c r="C198">
        <f t="shared" si="25"/>
        <v>4</v>
      </c>
      <c r="D198">
        <f t="shared" ca="1" si="27"/>
        <v>124</v>
      </c>
      <c r="E198">
        <f t="shared" ca="1" si="28"/>
        <v>-77800.927445538997</v>
      </c>
      <c r="F198">
        <f t="shared" ca="1" si="29"/>
        <v>-18553.048592162711</v>
      </c>
      <c r="G198">
        <f t="shared" ca="1" si="30"/>
        <v>7237.7084745762713</v>
      </c>
      <c r="H198" s="9">
        <f t="shared" ca="1" si="33"/>
        <v>-210.27351161118645</v>
      </c>
      <c r="I198" s="9">
        <f t="shared" ca="1" si="33"/>
        <v>-50.142915490169493</v>
      </c>
      <c r="J198" s="9">
        <f t="shared" ca="1" si="33"/>
        <v>-1.0332203389830499</v>
      </c>
      <c r="K198" s="9">
        <f t="shared" ca="1" si="33"/>
        <v>216.16952065255185</v>
      </c>
      <c r="L198" s="9">
        <f t="shared" ca="1" si="33"/>
        <v>-103.41255627084828</v>
      </c>
      <c r="M198">
        <f t="shared" ca="1" si="31"/>
        <v>55.682768361581921</v>
      </c>
      <c r="N198">
        <f t="shared" ca="1" si="32"/>
        <v>31.688328625235403</v>
      </c>
    </row>
    <row r="199" spans="1:14" x14ac:dyDescent="0.25">
      <c r="A199" s="4">
        <f t="shared" si="26"/>
        <v>0.43327546296296293</v>
      </c>
      <c r="B199" s="3">
        <f>Params!D$29+HOUR(A199-Params!C$29)*3600+MINUTE(A199-Params!C$29)*60+SECOND(A199-Params!C$29)</f>
        <v>1553301435</v>
      </c>
      <c r="C199">
        <f t="shared" si="25"/>
        <v>4</v>
      </c>
      <c r="D199">
        <f t="shared" ca="1" si="27"/>
        <v>124</v>
      </c>
      <c r="E199">
        <f t="shared" ca="1" si="28"/>
        <v>-78852.295003594918</v>
      </c>
      <c r="F199">
        <f t="shared" ca="1" si="29"/>
        <v>-18803.763169613561</v>
      </c>
      <c r="G199">
        <f t="shared" ca="1" si="30"/>
        <v>7232.5423728813566</v>
      </c>
      <c r="H199" s="9">
        <f t="shared" ca="1" si="33"/>
        <v>-210.27351161118645</v>
      </c>
      <c r="I199" s="9">
        <f t="shared" ca="1" si="33"/>
        <v>-50.142915490169493</v>
      </c>
      <c r="J199" s="9">
        <f t="shared" ca="1" si="33"/>
        <v>-1.0332203389830499</v>
      </c>
      <c r="K199" s="9">
        <f t="shared" ca="1" si="33"/>
        <v>216.16952065255185</v>
      </c>
      <c r="L199" s="9">
        <f t="shared" ca="1" si="33"/>
        <v>-103.41255627084828</v>
      </c>
      <c r="M199">
        <f t="shared" ca="1" si="31"/>
        <v>55.680508474576271</v>
      </c>
      <c r="N199">
        <f t="shared" ca="1" si="32"/>
        <v>31.671504237288133</v>
      </c>
    </row>
    <row r="200" spans="1:14" x14ac:dyDescent="0.25">
      <c r="A200" s="4">
        <f t="shared" si="26"/>
        <v>0.43333333333333335</v>
      </c>
      <c r="B200" s="3">
        <f>Params!D$29+HOUR(A200-Params!C$29)*3600+MINUTE(A200-Params!C$29)*60+SECOND(A200-Params!C$29)</f>
        <v>1553301440</v>
      </c>
      <c r="C200">
        <f t="shared" si="25"/>
        <v>4</v>
      </c>
      <c r="D200">
        <f t="shared" ca="1" si="27"/>
        <v>124</v>
      </c>
      <c r="E200">
        <f t="shared" ca="1" si="28"/>
        <v>-79903.662561650854</v>
      </c>
      <c r="F200">
        <f t="shared" ca="1" si="29"/>
        <v>-19054.477747064408</v>
      </c>
      <c r="G200">
        <f t="shared" ca="1" si="30"/>
        <v>7227.376271186441</v>
      </c>
      <c r="H200" s="9">
        <f t="shared" ca="1" si="33"/>
        <v>-210.27351161118645</v>
      </c>
      <c r="I200" s="9">
        <f t="shared" ca="1" si="33"/>
        <v>-50.142915490169493</v>
      </c>
      <c r="J200" s="9">
        <f t="shared" ca="1" si="33"/>
        <v>-1.0332203389830499</v>
      </c>
      <c r="K200" s="9">
        <f t="shared" ca="1" si="33"/>
        <v>216.16952065255185</v>
      </c>
      <c r="L200" s="9">
        <f t="shared" ca="1" si="33"/>
        <v>-103.41255627084828</v>
      </c>
      <c r="M200">
        <f t="shared" ca="1" si="31"/>
        <v>55.678248587570621</v>
      </c>
      <c r="N200">
        <f t="shared" ca="1" si="32"/>
        <v>31.654679849340866</v>
      </c>
    </row>
    <row r="201" spans="1:14" x14ac:dyDescent="0.25">
      <c r="A201" s="4">
        <f t="shared" si="26"/>
        <v>0.43339120370370371</v>
      </c>
      <c r="B201" s="3">
        <f>Params!D$29+HOUR(A201-Params!C$29)*3600+MINUTE(A201-Params!C$29)*60+SECOND(A201-Params!C$29)</f>
        <v>1553301445</v>
      </c>
      <c r="C201">
        <f t="shared" ref="C201:C264" si="34">_xlfn.IFNA(VLOOKUP(A201,A$2:D$4,4,FALSE),C200)</f>
        <v>4</v>
      </c>
      <c r="D201">
        <f t="shared" ca="1" si="27"/>
        <v>124</v>
      </c>
      <c r="E201">
        <f t="shared" ca="1" si="28"/>
        <v>-80955.030119706789</v>
      </c>
      <c r="F201">
        <f t="shared" ca="1" si="29"/>
        <v>-19305.192324515254</v>
      </c>
      <c r="G201">
        <f t="shared" ca="1" si="30"/>
        <v>7222.2101694915254</v>
      </c>
      <c r="H201" s="9">
        <f t="shared" ca="1" si="33"/>
        <v>-210.27351161118645</v>
      </c>
      <c r="I201" s="9">
        <f t="shared" ca="1" si="33"/>
        <v>-50.142915490169493</v>
      </c>
      <c r="J201" s="9">
        <f t="shared" ca="1" si="33"/>
        <v>-1.0332203389830499</v>
      </c>
      <c r="K201" s="9">
        <f t="shared" ca="1" si="33"/>
        <v>216.16952065255185</v>
      </c>
      <c r="L201" s="9">
        <f t="shared" ca="1" si="33"/>
        <v>-103.41255627084828</v>
      </c>
      <c r="M201">
        <f t="shared" ca="1" si="31"/>
        <v>55.675988700564972</v>
      </c>
      <c r="N201">
        <f t="shared" ca="1" si="32"/>
        <v>31.637855461393595</v>
      </c>
    </row>
    <row r="202" spans="1:14" x14ac:dyDescent="0.25">
      <c r="A202" s="4">
        <f t="shared" ref="A202:A265" si="35">TIME(HOUR(A201),MINUTE(A201),SECOND(A201)+5)</f>
        <v>0.43344907407407413</v>
      </c>
      <c r="B202" s="3">
        <f>Params!D$29+HOUR(A202-Params!C$29)*3600+MINUTE(A202-Params!C$29)*60+SECOND(A202-Params!C$29)</f>
        <v>1553301450</v>
      </c>
      <c r="C202">
        <f t="shared" si="34"/>
        <v>4</v>
      </c>
      <c r="D202">
        <f t="shared" ref="D202:D265" ca="1" si="36">IF(A202=INDIRECT("A"&amp;C202),ROW(),D201)</f>
        <v>124</v>
      </c>
      <c r="E202">
        <f t="shared" ref="E202:E265" ca="1" si="37">INDIRECT("E$"&amp;C202)+INDIRECT("H$"&amp;C202)*($B202-INDIRECT("B$"&amp;D202))</f>
        <v>-82006.397677762725</v>
      </c>
      <c r="F202">
        <f t="shared" ref="F202:F265" ca="1" si="38">INDIRECT("F$"&amp;C202)+INDIRECT("I$"&amp;C202)*($B202-INDIRECT("B$"&amp;D202))</f>
        <v>-19555.906901966104</v>
      </c>
      <c r="G202">
        <f t="shared" ref="G202:G265" ca="1" si="39">INDIRECT("G$"&amp;C202)+INDIRECT("J$"&amp;C202)*($B202-INDIRECT("B$"&amp;D202))</f>
        <v>7217.0440677966108</v>
      </c>
      <c r="H202" s="9">
        <f t="shared" ca="1" si="33"/>
        <v>-210.27351161118645</v>
      </c>
      <c r="I202" s="9">
        <f t="shared" ca="1" si="33"/>
        <v>-50.142915490169493</v>
      </c>
      <c r="J202" s="9">
        <f t="shared" ca="1" si="33"/>
        <v>-1.0332203389830499</v>
      </c>
      <c r="K202" s="9">
        <f t="shared" ca="1" si="33"/>
        <v>216.16952065255185</v>
      </c>
      <c r="L202" s="9">
        <f t="shared" ca="1" si="33"/>
        <v>-103.41255627084828</v>
      </c>
      <c r="M202">
        <f t="shared" ref="M202:M265" ca="1" si="40">INDIRECT("M$"&amp;C202)+INDIRECT("O$"&amp;C202)*($B202-INDIRECT("B$"&amp;D202))</f>
        <v>55.673728813559322</v>
      </c>
      <c r="N202">
        <f t="shared" ref="N202:N265" ca="1" si="41">INDIRECT("N$"&amp;C202)+INDIRECT("P$"&amp;C202)*($B202-INDIRECT("B$"&amp;D202))</f>
        <v>31.621031073446325</v>
      </c>
    </row>
    <row r="203" spans="1:14" x14ac:dyDescent="0.25">
      <c r="A203" s="4">
        <f t="shared" si="35"/>
        <v>0.43350694444444443</v>
      </c>
      <c r="B203" s="3">
        <f>Params!D$29+HOUR(A203-Params!C$29)*3600+MINUTE(A203-Params!C$29)*60+SECOND(A203-Params!C$29)</f>
        <v>1553301455</v>
      </c>
      <c r="C203">
        <f t="shared" si="34"/>
        <v>4</v>
      </c>
      <c r="D203">
        <f t="shared" ca="1" si="36"/>
        <v>124</v>
      </c>
      <c r="E203">
        <f t="shared" ca="1" si="37"/>
        <v>-83057.765235818646</v>
      </c>
      <c r="F203">
        <f t="shared" ca="1" si="38"/>
        <v>-19806.62147941695</v>
      </c>
      <c r="G203">
        <f t="shared" ca="1" si="39"/>
        <v>7211.8779661016952</v>
      </c>
      <c r="H203" s="9">
        <f t="shared" ca="1" si="33"/>
        <v>-210.27351161118645</v>
      </c>
      <c r="I203" s="9">
        <f t="shared" ca="1" si="33"/>
        <v>-50.142915490169493</v>
      </c>
      <c r="J203" s="9">
        <f t="shared" ca="1" si="33"/>
        <v>-1.0332203389830499</v>
      </c>
      <c r="K203" s="9">
        <f t="shared" ca="1" si="33"/>
        <v>216.16952065255185</v>
      </c>
      <c r="L203" s="9">
        <f t="shared" ca="1" si="33"/>
        <v>-103.41255627084828</v>
      </c>
      <c r="M203">
        <f t="shared" ca="1" si="40"/>
        <v>55.671468926553672</v>
      </c>
      <c r="N203">
        <f t="shared" ca="1" si="41"/>
        <v>31.604206685499058</v>
      </c>
    </row>
    <row r="204" spans="1:14" x14ac:dyDescent="0.25">
      <c r="A204" s="4">
        <f t="shared" si="35"/>
        <v>0.43356481481481479</v>
      </c>
      <c r="B204" s="3">
        <f>Params!D$29+HOUR(A204-Params!C$29)*3600+MINUTE(A204-Params!C$29)*60+SECOND(A204-Params!C$29)</f>
        <v>1553301460</v>
      </c>
      <c r="C204">
        <f t="shared" si="34"/>
        <v>4</v>
      </c>
      <c r="D204">
        <f t="shared" ca="1" si="36"/>
        <v>124</v>
      </c>
      <c r="E204">
        <f t="shared" ca="1" si="37"/>
        <v>-84109.132793874582</v>
      </c>
      <c r="F204">
        <f t="shared" ca="1" si="38"/>
        <v>-20057.336056867796</v>
      </c>
      <c r="G204">
        <f t="shared" ca="1" si="39"/>
        <v>7206.7118644067796</v>
      </c>
      <c r="H204" s="9">
        <f t="shared" ca="1" si="33"/>
        <v>-210.27351161118645</v>
      </c>
      <c r="I204" s="9">
        <f t="shared" ca="1" si="33"/>
        <v>-50.142915490169493</v>
      </c>
      <c r="J204" s="9">
        <f t="shared" ca="1" si="33"/>
        <v>-1.0332203389830499</v>
      </c>
      <c r="K204" s="9">
        <f t="shared" ca="1" si="33"/>
        <v>216.16952065255185</v>
      </c>
      <c r="L204" s="9">
        <f t="shared" ca="1" si="33"/>
        <v>-103.41255627084828</v>
      </c>
      <c r="M204">
        <f t="shared" ca="1" si="40"/>
        <v>55.669209039548022</v>
      </c>
      <c r="N204">
        <f t="shared" ca="1" si="41"/>
        <v>31.587382297551788</v>
      </c>
    </row>
    <row r="205" spans="1:14" x14ac:dyDescent="0.25">
      <c r="A205" s="4">
        <f t="shared" si="35"/>
        <v>0.43362268518518521</v>
      </c>
      <c r="B205" s="3">
        <f>Params!D$29+HOUR(A205-Params!C$29)*3600+MINUTE(A205-Params!C$29)*60+SECOND(A205-Params!C$29)</f>
        <v>1553301465</v>
      </c>
      <c r="C205">
        <f t="shared" si="34"/>
        <v>4</v>
      </c>
      <c r="D205">
        <f t="shared" ca="1" si="36"/>
        <v>124</v>
      </c>
      <c r="E205">
        <f t="shared" ca="1" si="37"/>
        <v>-85160.500351930517</v>
      </c>
      <c r="F205">
        <f t="shared" ca="1" si="38"/>
        <v>-20308.050634318646</v>
      </c>
      <c r="G205">
        <f t="shared" ca="1" si="39"/>
        <v>7201.5457627118649</v>
      </c>
      <c r="H205" s="9">
        <f t="shared" ca="1" si="33"/>
        <v>-210.27351161118645</v>
      </c>
      <c r="I205" s="9">
        <f t="shared" ca="1" si="33"/>
        <v>-50.142915490169493</v>
      </c>
      <c r="J205" s="9">
        <f t="shared" ca="1" si="33"/>
        <v>-1.0332203389830499</v>
      </c>
      <c r="K205" s="9">
        <f t="shared" ca="1" si="33"/>
        <v>216.16952065255185</v>
      </c>
      <c r="L205" s="9">
        <f t="shared" ca="1" si="33"/>
        <v>-103.41255627084828</v>
      </c>
      <c r="M205">
        <f t="shared" ca="1" si="40"/>
        <v>55.666949152542372</v>
      </c>
      <c r="N205">
        <f t="shared" ca="1" si="41"/>
        <v>31.570557909604517</v>
      </c>
    </row>
    <row r="206" spans="1:14" x14ac:dyDescent="0.25">
      <c r="A206" s="4">
        <f t="shared" si="35"/>
        <v>0.43368055555555557</v>
      </c>
      <c r="B206" s="3">
        <f>Params!D$29+HOUR(A206-Params!C$29)*3600+MINUTE(A206-Params!C$29)*60+SECOND(A206-Params!C$29)</f>
        <v>1553301470</v>
      </c>
      <c r="C206">
        <f t="shared" si="34"/>
        <v>4</v>
      </c>
      <c r="D206">
        <f t="shared" ca="1" si="36"/>
        <v>124</v>
      </c>
      <c r="E206">
        <f t="shared" ca="1" si="37"/>
        <v>-86211.867909986453</v>
      </c>
      <c r="F206">
        <f t="shared" ca="1" si="38"/>
        <v>-20558.765211769492</v>
      </c>
      <c r="G206">
        <f t="shared" ca="1" si="39"/>
        <v>7196.3796610169493</v>
      </c>
      <c r="H206" s="9">
        <f t="shared" ca="1" si="33"/>
        <v>-210.27351161118645</v>
      </c>
      <c r="I206" s="9">
        <f t="shared" ca="1" si="33"/>
        <v>-50.142915490169493</v>
      </c>
      <c r="J206" s="9">
        <f t="shared" ca="1" si="33"/>
        <v>-1.0332203389830499</v>
      </c>
      <c r="K206" s="9">
        <f t="shared" ca="1" si="33"/>
        <v>216.16952065255185</v>
      </c>
      <c r="L206" s="9">
        <f t="shared" ca="1" si="33"/>
        <v>-103.41255627084828</v>
      </c>
      <c r="M206">
        <f t="shared" ca="1" si="40"/>
        <v>55.664689265536722</v>
      </c>
      <c r="N206">
        <f t="shared" ca="1" si="41"/>
        <v>31.55373352165725</v>
      </c>
    </row>
    <row r="207" spans="1:14" x14ac:dyDescent="0.25">
      <c r="A207" s="4">
        <f t="shared" si="35"/>
        <v>0.43373842592592587</v>
      </c>
      <c r="B207" s="3">
        <f>Params!D$29+HOUR(A207-Params!C$29)*3600+MINUTE(A207-Params!C$29)*60+SECOND(A207-Params!C$29)</f>
        <v>1553301475</v>
      </c>
      <c r="C207">
        <f t="shared" si="34"/>
        <v>4</v>
      </c>
      <c r="D207">
        <f t="shared" ca="1" si="36"/>
        <v>124</v>
      </c>
      <c r="E207">
        <f t="shared" ca="1" si="37"/>
        <v>-87263.235468042389</v>
      </c>
      <c r="F207">
        <f t="shared" ca="1" si="38"/>
        <v>-20809.479789220339</v>
      </c>
      <c r="G207">
        <f t="shared" ca="1" si="39"/>
        <v>7191.2135593220346</v>
      </c>
      <c r="H207" s="9">
        <f t="shared" ca="1" si="33"/>
        <v>-210.27351161118645</v>
      </c>
      <c r="I207" s="9">
        <f t="shared" ca="1" si="33"/>
        <v>-50.142915490169493</v>
      </c>
      <c r="J207" s="9">
        <f t="shared" ca="1" si="33"/>
        <v>-1.0332203389830499</v>
      </c>
      <c r="K207" s="9">
        <f t="shared" ca="1" si="33"/>
        <v>216.16952065255185</v>
      </c>
      <c r="L207" s="9">
        <f t="shared" ca="1" si="33"/>
        <v>-103.41255627084828</v>
      </c>
      <c r="M207">
        <f t="shared" ca="1" si="40"/>
        <v>55.662429378531073</v>
      </c>
      <c r="N207">
        <f t="shared" ca="1" si="41"/>
        <v>31.53690913370998</v>
      </c>
    </row>
    <row r="208" spans="1:14" x14ac:dyDescent="0.25">
      <c r="A208" s="4">
        <f t="shared" si="35"/>
        <v>0.43379629629629629</v>
      </c>
      <c r="B208" s="3">
        <f>Params!D$29+HOUR(A208-Params!C$29)*3600+MINUTE(A208-Params!C$29)*60+SECOND(A208-Params!C$29)</f>
        <v>1553301480</v>
      </c>
      <c r="C208">
        <f t="shared" si="34"/>
        <v>4</v>
      </c>
      <c r="D208">
        <f t="shared" ca="1" si="36"/>
        <v>124</v>
      </c>
      <c r="E208">
        <f t="shared" ca="1" si="37"/>
        <v>-88314.60302609831</v>
      </c>
      <c r="F208">
        <f t="shared" ca="1" si="38"/>
        <v>-21060.194366671189</v>
      </c>
      <c r="G208">
        <f t="shared" ca="1" si="39"/>
        <v>7186.047457627119</v>
      </c>
      <c r="H208" s="9">
        <f t="shared" ca="1" si="33"/>
        <v>-210.27351161118645</v>
      </c>
      <c r="I208" s="9">
        <f t="shared" ca="1" si="33"/>
        <v>-50.142915490169493</v>
      </c>
      <c r="J208" s="9">
        <f t="shared" ca="1" si="33"/>
        <v>-1.0332203389830499</v>
      </c>
      <c r="K208" s="9">
        <f t="shared" ca="1" si="33"/>
        <v>216.16952065255185</v>
      </c>
      <c r="L208" s="9">
        <f t="shared" ca="1" si="33"/>
        <v>-103.41255627084828</v>
      </c>
      <c r="M208">
        <f t="shared" ca="1" si="40"/>
        <v>55.660169491525423</v>
      </c>
      <c r="N208">
        <f t="shared" ca="1" si="41"/>
        <v>31.520084745762709</v>
      </c>
    </row>
    <row r="209" spans="1:14" x14ac:dyDescent="0.25">
      <c r="A209" s="4">
        <f t="shared" si="35"/>
        <v>0.43385416666666665</v>
      </c>
      <c r="B209" s="3">
        <f>Params!D$29+HOUR(A209-Params!C$29)*3600+MINUTE(A209-Params!C$29)*60+SECOND(A209-Params!C$29)</f>
        <v>1553301485</v>
      </c>
      <c r="C209">
        <f t="shared" si="34"/>
        <v>4</v>
      </c>
      <c r="D209">
        <f t="shared" ca="1" si="36"/>
        <v>124</v>
      </c>
      <c r="E209">
        <f t="shared" ca="1" si="37"/>
        <v>-89365.970584154245</v>
      </c>
      <c r="F209">
        <f t="shared" ca="1" si="38"/>
        <v>-21310.908944122035</v>
      </c>
      <c r="G209">
        <f t="shared" ca="1" si="39"/>
        <v>7180.8813559322034</v>
      </c>
      <c r="H209" s="9">
        <f t="shared" ca="1" si="33"/>
        <v>-210.27351161118645</v>
      </c>
      <c r="I209" s="9">
        <f t="shared" ca="1" si="33"/>
        <v>-50.142915490169493</v>
      </c>
      <c r="J209" s="9">
        <f t="shared" ca="1" si="33"/>
        <v>-1.0332203389830499</v>
      </c>
      <c r="K209" s="9">
        <f t="shared" ca="1" si="33"/>
        <v>216.16952065255185</v>
      </c>
      <c r="L209" s="9">
        <f t="shared" ca="1" si="33"/>
        <v>-103.41255627084828</v>
      </c>
      <c r="M209">
        <f t="shared" ca="1" si="40"/>
        <v>55.657909604519773</v>
      </c>
      <c r="N209">
        <f t="shared" ca="1" si="41"/>
        <v>31.503260357815442</v>
      </c>
    </row>
    <row r="210" spans="1:14" x14ac:dyDescent="0.25">
      <c r="A210" s="4">
        <f t="shared" si="35"/>
        <v>0.43391203703703707</v>
      </c>
      <c r="B210" s="3">
        <f>Params!D$29+HOUR(A210-Params!C$29)*3600+MINUTE(A210-Params!C$29)*60+SECOND(A210-Params!C$29)</f>
        <v>1553301490</v>
      </c>
      <c r="C210">
        <f t="shared" si="34"/>
        <v>4</v>
      </c>
      <c r="D210">
        <f t="shared" ca="1" si="36"/>
        <v>124</v>
      </c>
      <c r="E210">
        <f t="shared" ca="1" si="37"/>
        <v>-90417.338142210181</v>
      </c>
      <c r="F210">
        <f t="shared" ca="1" si="38"/>
        <v>-21561.623521572881</v>
      </c>
      <c r="G210">
        <f t="shared" ca="1" si="39"/>
        <v>7175.7152542372887</v>
      </c>
      <c r="H210" s="9">
        <f t="shared" ca="1" si="33"/>
        <v>-210.27351161118645</v>
      </c>
      <c r="I210" s="9">
        <f t="shared" ca="1" si="33"/>
        <v>-50.142915490169493</v>
      </c>
      <c r="J210" s="9">
        <f t="shared" ca="1" si="33"/>
        <v>-1.0332203389830499</v>
      </c>
      <c r="K210" s="9">
        <f t="shared" ca="1" si="33"/>
        <v>216.16952065255185</v>
      </c>
      <c r="L210" s="9">
        <f t="shared" ca="1" si="33"/>
        <v>-103.41255627084828</v>
      </c>
      <c r="M210">
        <f t="shared" ca="1" si="40"/>
        <v>55.655649717514123</v>
      </c>
      <c r="N210">
        <f t="shared" ca="1" si="41"/>
        <v>31.486435969868172</v>
      </c>
    </row>
    <row r="211" spans="1:14" x14ac:dyDescent="0.25">
      <c r="A211" s="4">
        <f t="shared" si="35"/>
        <v>0.43396990740740743</v>
      </c>
      <c r="B211" s="3">
        <f>Params!D$29+HOUR(A211-Params!C$29)*3600+MINUTE(A211-Params!C$29)*60+SECOND(A211-Params!C$29)</f>
        <v>1553301495</v>
      </c>
      <c r="C211">
        <f t="shared" si="34"/>
        <v>4</v>
      </c>
      <c r="D211">
        <f t="shared" ca="1" si="36"/>
        <v>124</v>
      </c>
      <c r="E211">
        <f t="shared" ca="1" si="37"/>
        <v>-91468.705700266117</v>
      </c>
      <c r="F211">
        <f t="shared" ca="1" si="38"/>
        <v>-21812.338099023731</v>
      </c>
      <c r="G211">
        <f t="shared" ca="1" si="39"/>
        <v>7170.5491525423731</v>
      </c>
      <c r="H211" s="9">
        <f t="shared" ca="1" si="33"/>
        <v>-210.27351161118645</v>
      </c>
      <c r="I211" s="9">
        <f t="shared" ca="1" si="33"/>
        <v>-50.142915490169493</v>
      </c>
      <c r="J211" s="9">
        <f t="shared" ca="1" si="33"/>
        <v>-1.0332203389830499</v>
      </c>
      <c r="K211" s="9">
        <f t="shared" ca="1" si="33"/>
        <v>216.16952065255185</v>
      </c>
      <c r="L211" s="9">
        <f t="shared" ca="1" si="33"/>
        <v>-103.41255627084828</v>
      </c>
      <c r="M211">
        <f t="shared" ca="1" si="40"/>
        <v>55.653389830508473</v>
      </c>
      <c r="N211">
        <f t="shared" ca="1" si="41"/>
        <v>31.469611581920901</v>
      </c>
    </row>
    <row r="212" spans="1:14" x14ac:dyDescent="0.25">
      <c r="A212" s="4">
        <f t="shared" si="35"/>
        <v>0.43402777777777773</v>
      </c>
      <c r="B212" s="3">
        <f>Params!D$29+HOUR(A212-Params!C$29)*3600+MINUTE(A212-Params!C$29)*60+SECOND(A212-Params!C$29)</f>
        <v>1553301500</v>
      </c>
      <c r="C212">
        <f t="shared" si="34"/>
        <v>4</v>
      </c>
      <c r="D212">
        <f t="shared" ca="1" si="36"/>
        <v>124</v>
      </c>
      <c r="E212">
        <f t="shared" ca="1" si="37"/>
        <v>-92520.073258322038</v>
      </c>
      <c r="F212">
        <f t="shared" ca="1" si="38"/>
        <v>-22063.052676474577</v>
      </c>
      <c r="G212">
        <f t="shared" ca="1" si="39"/>
        <v>7165.3830508474584</v>
      </c>
      <c r="H212" s="9">
        <f t="shared" ca="1" si="33"/>
        <v>-210.27351161118645</v>
      </c>
      <c r="I212" s="9">
        <f t="shared" ca="1" si="33"/>
        <v>-50.142915490169493</v>
      </c>
      <c r="J212" s="9">
        <f t="shared" ca="1" si="33"/>
        <v>-1.0332203389830499</v>
      </c>
      <c r="K212" s="9">
        <f t="shared" ca="1" si="33"/>
        <v>216.16952065255185</v>
      </c>
      <c r="L212" s="9">
        <f t="shared" ca="1" si="33"/>
        <v>-103.41255627084828</v>
      </c>
      <c r="M212">
        <f t="shared" ca="1" si="40"/>
        <v>55.651129943502823</v>
      </c>
      <c r="N212">
        <f t="shared" ca="1" si="41"/>
        <v>31.452787193973634</v>
      </c>
    </row>
    <row r="213" spans="1:14" x14ac:dyDescent="0.25">
      <c r="A213" s="4">
        <f t="shared" si="35"/>
        <v>0.43408564814814815</v>
      </c>
      <c r="B213" s="3">
        <f>Params!D$29+HOUR(A213-Params!C$29)*3600+MINUTE(A213-Params!C$29)*60+SECOND(A213-Params!C$29)</f>
        <v>1553301505</v>
      </c>
      <c r="C213">
        <f t="shared" si="34"/>
        <v>4</v>
      </c>
      <c r="D213">
        <f t="shared" ca="1" si="36"/>
        <v>124</v>
      </c>
      <c r="E213">
        <f t="shared" ca="1" si="37"/>
        <v>-93571.440816377974</v>
      </c>
      <c r="F213">
        <f t="shared" ca="1" si="38"/>
        <v>-22313.767253925424</v>
      </c>
      <c r="G213">
        <f t="shared" ca="1" si="39"/>
        <v>7160.2169491525428</v>
      </c>
      <c r="H213" s="9">
        <f t="shared" ca="1" si="33"/>
        <v>-210.27351161118645</v>
      </c>
      <c r="I213" s="9">
        <f t="shared" ca="1" si="33"/>
        <v>-50.142915490169493</v>
      </c>
      <c r="J213" s="9">
        <f t="shared" ca="1" si="33"/>
        <v>-1.0332203389830499</v>
      </c>
      <c r="K213" s="9">
        <f t="shared" ca="1" si="33"/>
        <v>216.16952065255185</v>
      </c>
      <c r="L213" s="9">
        <f t="shared" ca="1" si="33"/>
        <v>-103.41255627084828</v>
      </c>
      <c r="M213">
        <f t="shared" ca="1" si="40"/>
        <v>55.648870056497181</v>
      </c>
      <c r="N213">
        <f t="shared" ca="1" si="41"/>
        <v>31.435962806026364</v>
      </c>
    </row>
    <row r="214" spans="1:14" x14ac:dyDescent="0.25">
      <c r="A214" s="4">
        <f t="shared" si="35"/>
        <v>0.43414351851851851</v>
      </c>
      <c r="B214" s="3">
        <f>Params!D$29+HOUR(A214-Params!C$29)*3600+MINUTE(A214-Params!C$29)*60+SECOND(A214-Params!C$29)</f>
        <v>1553301510</v>
      </c>
      <c r="C214">
        <f t="shared" si="34"/>
        <v>4</v>
      </c>
      <c r="D214">
        <f t="shared" ca="1" si="36"/>
        <v>124</v>
      </c>
      <c r="E214">
        <f t="shared" ca="1" si="37"/>
        <v>-94622.808374433909</v>
      </c>
      <c r="F214">
        <f t="shared" ca="1" si="38"/>
        <v>-22564.481831376273</v>
      </c>
      <c r="G214">
        <f t="shared" ca="1" si="39"/>
        <v>7155.0508474576272</v>
      </c>
      <c r="H214" s="9">
        <f t="shared" ca="1" si="33"/>
        <v>-210.27351161118645</v>
      </c>
      <c r="I214" s="9">
        <f t="shared" ca="1" si="33"/>
        <v>-50.142915490169493</v>
      </c>
      <c r="J214" s="9">
        <f t="shared" ca="1" si="33"/>
        <v>-1.0332203389830499</v>
      </c>
      <c r="K214" s="9">
        <f t="shared" ca="1" si="33"/>
        <v>216.16952065255185</v>
      </c>
      <c r="L214" s="9">
        <f t="shared" ca="1" si="33"/>
        <v>-103.41255627084828</v>
      </c>
      <c r="M214">
        <f t="shared" ca="1" si="40"/>
        <v>55.646610169491531</v>
      </c>
      <c r="N214">
        <f t="shared" ca="1" si="41"/>
        <v>31.419138418079093</v>
      </c>
    </row>
    <row r="215" spans="1:14" x14ac:dyDescent="0.25">
      <c r="A215" s="4">
        <f t="shared" si="35"/>
        <v>0.43420138888888887</v>
      </c>
      <c r="B215" s="3">
        <f>Params!D$29+HOUR(A215-Params!C$29)*3600+MINUTE(A215-Params!C$29)*60+SECOND(A215-Params!C$29)</f>
        <v>1553301515</v>
      </c>
      <c r="C215">
        <f t="shared" si="34"/>
        <v>4</v>
      </c>
      <c r="D215">
        <f t="shared" ca="1" si="36"/>
        <v>124</v>
      </c>
      <c r="E215">
        <f t="shared" ca="1" si="37"/>
        <v>-95674.175932489845</v>
      </c>
      <c r="F215">
        <f t="shared" ca="1" si="38"/>
        <v>-22815.19640882712</v>
      </c>
      <c r="G215">
        <f t="shared" ca="1" si="39"/>
        <v>7149.8847457627126</v>
      </c>
      <c r="H215" s="9">
        <f t="shared" ca="1" si="33"/>
        <v>-210.27351161118645</v>
      </c>
      <c r="I215" s="9">
        <f t="shared" ca="1" si="33"/>
        <v>-50.142915490169493</v>
      </c>
      <c r="J215" s="9">
        <f t="shared" ca="1" si="33"/>
        <v>-1.0332203389830499</v>
      </c>
      <c r="K215" s="9">
        <f t="shared" ca="1" si="33"/>
        <v>216.16952065255185</v>
      </c>
      <c r="L215" s="9">
        <f t="shared" ca="1" si="33"/>
        <v>-103.41255627084828</v>
      </c>
      <c r="M215">
        <f t="shared" ca="1" si="40"/>
        <v>55.644350282485881</v>
      </c>
      <c r="N215">
        <f t="shared" ca="1" si="41"/>
        <v>31.402314030131826</v>
      </c>
    </row>
    <row r="216" spans="1:14" x14ac:dyDescent="0.25">
      <c r="A216" s="4">
        <f t="shared" si="35"/>
        <v>0.43425925925925929</v>
      </c>
      <c r="B216" s="3">
        <f>Params!D$29+HOUR(A216-Params!C$29)*3600+MINUTE(A216-Params!C$29)*60+SECOND(A216-Params!C$29)</f>
        <v>1553301520</v>
      </c>
      <c r="C216">
        <f t="shared" si="34"/>
        <v>4</v>
      </c>
      <c r="D216">
        <f t="shared" ca="1" si="36"/>
        <v>124</v>
      </c>
      <c r="E216">
        <f t="shared" ca="1" si="37"/>
        <v>-96725.543490545766</v>
      </c>
      <c r="F216">
        <f t="shared" ca="1" si="38"/>
        <v>-23065.910986277966</v>
      </c>
      <c r="G216">
        <f t="shared" ca="1" si="39"/>
        <v>7144.718644067797</v>
      </c>
      <c r="H216" s="9">
        <f t="shared" ca="1" si="33"/>
        <v>-210.27351161118645</v>
      </c>
      <c r="I216" s="9">
        <f t="shared" ca="1" si="33"/>
        <v>-50.142915490169493</v>
      </c>
      <c r="J216" s="9">
        <f t="shared" ca="1" si="33"/>
        <v>-1.0332203389830499</v>
      </c>
      <c r="K216" s="9">
        <f t="shared" ca="1" si="33"/>
        <v>216.16952065255185</v>
      </c>
      <c r="L216" s="9">
        <f t="shared" ca="1" si="33"/>
        <v>-103.41255627084828</v>
      </c>
      <c r="M216">
        <f t="shared" ca="1" si="40"/>
        <v>55.642090395480231</v>
      </c>
      <c r="N216">
        <f t="shared" ca="1" si="41"/>
        <v>31.385489642184556</v>
      </c>
    </row>
    <row r="217" spans="1:14" x14ac:dyDescent="0.25">
      <c r="A217" s="4">
        <f t="shared" si="35"/>
        <v>0.43431712962962959</v>
      </c>
      <c r="B217" s="3">
        <f>Params!D$29+HOUR(A217-Params!C$29)*3600+MINUTE(A217-Params!C$29)*60+SECOND(A217-Params!C$29)</f>
        <v>1553301525</v>
      </c>
      <c r="C217">
        <f t="shared" si="34"/>
        <v>4</v>
      </c>
      <c r="D217">
        <f t="shared" ca="1" si="36"/>
        <v>124</v>
      </c>
      <c r="E217">
        <f t="shared" ca="1" si="37"/>
        <v>-97776.911048601702</v>
      </c>
      <c r="F217">
        <f t="shared" ca="1" si="38"/>
        <v>-23316.625563728816</v>
      </c>
      <c r="G217">
        <f t="shared" ca="1" si="39"/>
        <v>7139.5525423728814</v>
      </c>
      <c r="H217" s="9">
        <f t="shared" ca="1" si="33"/>
        <v>-210.27351161118645</v>
      </c>
      <c r="I217" s="9">
        <f t="shared" ca="1" si="33"/>
        <v>-50.142915490169493</v>
      </c>
      <c r="J217" s="9">
        <f t="shared" ca="1" si="33"/>
        <v>-1.0332203389830499</v>
      </c>
      <c r="K217" s="9">
        <f t="shared" ca="1" si="33"/>
        <v>216.16952065255185</v>
      </c>
      <c r="L217" s="9">
        <f t="shared" ca="1" si="33"/>
        <v>-103.41255627084828</v>
      </c>
      <c r="M217">
        <f t="shared" ca="1" si="40"/>
        <v>55.639830508474581</v>
      </c>
      <c r="N217">
        <f t="shared" ca="1" si="41"/>
        <v>31.368665254237289</v>
      </c>
    </row>
    <row r="218" spans="1:14" x14ac:dyDescent="0.25">
      <c r="A218" s="4">
        <f t="shared" si="35"/>
        <v>0.43437500000000001</v>
      </c>
      <c r="B218" s="3">
        <f>Params!D$29+HOUR(A218-Params!C$29)*3600+MINUTE(A218-Params!C$29)*60+SECOND(A218-Params!C$29)</f>
        <v>1553301530</v>
      </c>
      <c r="C218">
        <f t="shared" si="34"/>
        <v>4</v>
      </c>
      <c r="D218">
        <f t="shared" ca="1" si="36"/>
        <v>124</v>
      </c>
      <c r="E218">
        <f t="shared" ca="1" si="37"/>
        <v>-98828.278606657637</v>
      </c>
      <c r="F218">
        <f t="shared" ca="1" si="38"/>
        <v>-23567.340141179662</v>
      </c>
      <c r="G218">
        <f t="shared" ca="1" si="39"/>
        <v>7134.3864406779667</v>
      </c>
      <c r="H218" s="9">
        <f t="shared" ca="1" si="33"/>
        <v>-210.27351161118645</v>
      </c>
      <c r="I218" s="9">
        <f t="shared" ca="1" si="33"/>
        <v>-50.142915490169493</v>
      </c>
      <c r="J218" s="9">
        <f t="shared" ca="1" si="33"/>
        <v>-1.0332203389830499</v>
      </c>
      <c r="K218" s="9">
        <f t="shared" ca="1" si="33"/>
        <v>216.16952065255185</v>
      </c>
      <c r="L218" s="9">
        <f t="shared" ca="1" si="33"/>
        <v>-103.41255627084828</v>
      </c>
      <c r="M218">
        <f t="shared" ca="1" si="40"/>
        <v>55.637570621468932</v>
      </c>
      <c r="N218">
        <f t="shared" ca="1" si="41"/>
        <v>31.351840866290019</v>
      </c>
    </row>
    <row r="219" spans="1:14" x14ac:dyDescent="0.25">
      <c r="A219" s="4">
        <f t="shared" si="35"/>
        <v>0.43443287037037037</v>
      </c>
      <c r="B219" s="3">
        <f>Params!D$29+HOUR(A219-Params!C$29)*3600+MINUTE(A219-Params!C$29)*60+SECOND(A219-Params!C$29)</f>
        <v>1553301535</v>
      </c>
      <c r="C219">
        <f t="shared" si="34"/>
        <v>4</v>
      </c>
      <c r="D219">
        <f t="shared" ca="1" si="36"/>
        <v>124</v>
      </c>
      <c r="E219">
        <f t="shared" ca="1" si="37"/>
        <v>-99879.646164713573</v>
      </c>
      <c r="F219">
        <f t="shared" ca="1" si="38"/>
        <v>-23818.054718630508</v>
      </c>
      <c r="G219">
        <f t="shared" ca="1" si="39"/>
        <v>7129.2203389830511</v>
      </c>
      <c r="H219" s="9">
        <f t="shared" ca="1" si="33"/>
        <v>-210.27351161118645</v>
      </c>
      <c r="I219" s="9">
        <f t="shared" ca="1" si="33"/>
        <v>-50.142915490169493</v>
      </c>
      <c r="J219" s="9">
        <f t="shared" ca="1" si="33"/>
        <v>-1.0332203389830499</v>
      </c>
      <c r="K219" s="9">
        <f t="shared" ca="1" si="33"/>
        <v>216.16952065255185</v>
      </c>
      <c r="L219" s="9">
        <f t="shared" ca="1" si="33"/>
        <v>-103.41255627084828</v>
      </c>
      <c r="M219">
        <f t="shared" ca="1" si="40"/>
        <v>55.635310734463282</v>
      </c>
      <c r="N219">
        <f t="shared" ca="1" si="41"/>
        <v>31.335016478342748</v>
      </c>
    </row>
    <row r="220" spans="1:14" x14ac:dyDescent="0.25">
      <c r="A220" s="4">
        <f t="shared" si="35"/>
        <v>0.43449074074074073</v>
      </c>
      <c r="B220" s="3">
        <f>Params!D$29+HOUR(A220-Params!C$29)*3600+MINUTE(A220-Params!C$29)*60+SECOND(A220-Params!C$29)</f>
        <v>1553301540</v>
      </c>
      <c r="C220">
        <f t="shared" si="34"/>
        <v>4</v>
      </c>
      <c r="D220">
        <f t="shared" ca="1" si="36"/>
        <v>124</v>
      </c>
      <c r="E220">
        <f t="shared" ca="1" si="37"/>
        <v>-100931.01372276951</v>
      </c>
      <c r="F220">
        <f t="shared" ca="1" si="38"/>
        <v>-24068.769296081358</v>
      </c>
      <c r="G220">
        <f t="shared" ca="1" si="39"/>
        <v>7124.0542372881364</v>
      </c>
      <c r="H220" s="9">
        <f t="shared" ca="1" si="33"/>
        <v>-210.27351161118645</v>
      </c>
      <c r="I220" s="9">
        <f t="shared" ca="1" si="33"/>
        <v>-50.142915490169493</v>
      </c>
      <c r="J220" s="9">
        <f t="shared" ca="1" si="33"/>
        <v>-1.0332203389830499</v>
      </c>
      <c r="K220" s="9">
        <f t="shared" ca="1" si="33"/>
        <v>216.16952065255185</v>
      </c>
      <c r="L220" s="9">
        <f t="shared" ca="1" si="33"/>
        <v>-103.41255627084828</v>
      </c>
      <c r="M220">
        <f t="shared" ca="1" si="40"/>
        <v>55.633050847457632</v>
      </c>
      <c r="N220">
        <f t="shared" ca="1" si="41"/>
        <v>31.318192090395481</v>
      </c>
    </row>
    <row r="221" spans="1:14" x14ac:dyDescent="0.25">
      <c r="A221" s="4">
        <f t="shared" si="35"/>
        <v>0.43454861111111115</v>
      </c>
      <c r="B221" s="3">
        <f>Params!D$29+HOUR(A221-Params!C$29)*3600+MINUTE(A221-Params!C$29)*60+SECOND(A221-Params!C$29)</f>
        <v>1553301545</v>
      </c>
      <c r="C221">
        <f t="shared" si="34"/>
        <v>4</v>
      </c>
      <c r="D221">
        <f t="shared" ca="1" si="36"/>
        <v>124</v>
      </c>
      <c r="E221">
        <f t="shared" ca="1" si="37"/>
        <v>-101982.38128082543</v>
      </c>
      <c r="F221">
        <f t="shared" ca="1" si="38"/>
        <v>-24319.483873532205</v>
      </c>
      <c r="G221">
        <f t="shared" ca="1" si="39"/>
        <v>7118.8881355932208</v>
      </c>
      <c r="H221" s="9">
        <f t="shared" ca="1" si="33"/>
        <v>-210.27351161118645</v>
      </c>
      <c r="I221" s="9">
        <f t="shared" ca="1" si="33"/>
        <v>-50.142915490169493</v>
      </c>
      <c r="J221" s="9">
        <f t="shared" ca="1" si="33"/>
        <v>-1.0332203389830499</v>
      </c>
      <c r="K221" s="9">
        <f t="shared" ca="1" si="33"/>
        <v>216.16952065255185</v>
      </c>
      <c r="L221" s="9">
        <f t="shared" ca="1" si="33"/>
        <v>-103.41255627084828</v>
      </c>
      <c r="M221">
        <f t="shared" ca="1" si="40"/>
        <v>55.630790960451982</v>
      </c>
      <c r="N221">
        <f t="shared" ca="1" si="41"/>
        <v>31.301367702448211</v>
      </c>
    </row>
    <row r="222" spans="1:14" x14ac:dyDescent="0.25">
      <c r="A222" s="4">
        <f t="shared" si="35"/>
        <v>0.43460648148148145</v>
      </c>
      <c r="B222" s="3">
        <f>Params!D$29+HOUR(A222-Params!C$29)*3600+MINUTE(A222-Params!C$29)*60+SECOND(A222-Params!C$29)</f>
        <v>1553301550</v>
      </c>
      <c r="C222">
        <f t="shared" si="34"/>
        <v>4</v>
      </c>
      <c r="D222">
        <f t="shared" ca="1" si="36"/>
        <v>124</v>
      </c>
      <c r="E222">
        <f t="shared" ca="1" si="37"/>
        <v>-103033.74883888137</v>
      </c>
      <c r="F222">
        <f t="shared" ca="1" si="38"/>
        <v>-24570.198450983051</v>
      </c>
      <c r="G222">
        <f t="shared" ca="1" si="39"/>
        <v>7113.7220338983052</v>
      </c>
      <c r="H222" s="9">
        <f t="shared" ca="1" si="33"/>
        <v>-210.27351161118645</v>
      </c>
      <c r="I222" s="9">
        <f t="shared" ca="1" si="33"/>
        <v>-50.142915490169493</v>
      </c>
      <c r="J222" s="9">
        <f t="shared" ca="1" si="33"/>
        <v>-1.0332203389830499</v>
      </c>
      <c r="K222" s="9">
        <f t="shared" ca="1" si="33"/>
        <v>216.16952065255185</v>
      </c>
      <c r="L222" s="9">
        <f t="shared" ca="1" si="33"/>
        <v>-103.41255627084828</v>
      </c>
      <c r="M222">
        <f t="shared" ca="1" si="40"/>
        <v>55.628531073446332</v>
      </c>
      <c r="N222">
        <f t="shared" ca="1" si="41"/>
        <v>31.28454331450094</v>
      </c>
    </row>
    <row r="223" spans="1:14" x14ac:dyDescent="0.25">
      <c r="A223" s="4">
        <f t="shared" si="35"/>
        <v>0.43466435185185182</v>
      </c>
      <c r="B223" s="3">
        <f>Params!D$29+HOUR(A223-Params!C$29)*3600+MINUTE(A223-Params!C$29)*60+SECOND(A223-Params!C$29)</f>
        <v>1553301555</v>
      </c>
      <c r="C223">
        <f t="shared" si="34"/>
        <v>4</v>
      </c>
      <c r="D223">
        <f t="shared" ca="1" si="36"/>
        <v>124</v>
      </c>
      <c r="E223">
        <f t="shared" ca="1" si="37"/>
        <v>-104085.1163969373</v>
      </c>
      <c r="F223">
        <f t="shared" ca="1" si="38"/>
        <v>-24820.913028433901</v>
      </c>
      <c r="G223">
        <f t="shared" ca="1" si="39"/>
        <v>7108.5559322033905</v>
      </c>
      <c r="H223" s="9">
        <f t="shared" ca="1" si="33"/>
        <v>-210.27351161118645</v>
      </c>
      <c r="I223" s="9">
        <f t="shared" ca="1" si="33"/>
        <v>-50.142915490169493</v>
      </c>
      <c r="J223" s="9">
        <f t="shared" ca="1" si="33"/>
        <v>-1.0332203389830499</v>
      </c>
      <c r="K223" s="9">
        <f t="shared" ca="1" si="33"/>
        <v>216.16952065255185</v>
      </c>
      <c r="L223" s="9">
        <f t="shared" ca="1" si="33"/>
        <v>-103.41255627084828</v>
      </c>
      <c r="M223">
        <f t="shared" ca="1" si="40"/>
        <v>55.626271186440682</v>
      </c>
      <c r="N223">
        <f t="shared" ca="1" si="41"/>
        <v>31.267718926553673</v>
      </c>
    </row>
    <row r="224" spans="1:14" x14ac:dyDescent="0.25">
      <c r="A224" s="4">
        <f t="shared" si="35"/>
        <v>0.43472222222222223</v>
      </c>
      <c r="B224" s="3">
        <f>Params!D$29+HOUR(A224-Params!C$29)*3600+MINUTE(A224-Params!C$29)*60+SECOND(A224-Params!C$29)</f>
        <v>1553301560</v>
      </c>
      <c r="C224">
        <f t="shared" si="34"/>
        <v>4</v>
      </c>
      <c r="D224">
        <f t="shared" ca="1" si="36"/>
        <v>124</v>
      </c>
      <c r="E224">
        <f t="shared" ca="1" si="37"/>
        <v>-105136.48395499324</v>
      </c>
      <c r="F224">
        <f t="shared" ca="1" si="38"/>
        <v>-25071.627605884747</v>
      </c>
      <c r="G224">
        <f t="shared" ca="1" si="39"/>
        <v>7103.3898305084749</v>
      </c>
      <c r="H224" s="9">
        <f t="shared" ca="1" si="33"/>
        <v>-210.27351161118645</v>
      </c>
      <c r="I224" s="9">
        <f t="shared" ca="1" si="33"/>
        <v>-50.142915490169493</v>
      </c>
      <c r="J224" s="9">
        <f t="shared" ca="1" si="33"/>
        <v>-1.0332203389830499</v>
      </c>
      <c r="K224" s="9">
        <f t="shared" ca="1" si="33"/>
        <v>216.16952065255185</v>
      </c>
      <c r="L224" s="9">
        <f t="shared" ca="1" si="33"/>
        <v>-103.41255627084828</v>
      </c>
      <c r="M224">
        <f t="shared" ca="1" si="40"/>
        <v>55.624011299435033</v>
      </c>
      <c r="N224">
        <f t="shared" ca="1" si="41"/>
        <v>31.250894538606403</v>
      </c>
    </row>
    <row r="225" spans="1:14" x14ac:dyDescent="0.25">
      <c r="A225" s="4">
        <f t="shared" si="35"/>
        <v>0.43478009259259259</v>
      </c>
      <c r="B225" s="3">
        <f>Params!D$29+HOUR(A225-Params!C$29)*3600+MINUTE(A225-Params!C$29)*60+SECOND(A225-Params!C$29)</f>
        <v>1553301565</v>
      </c>
      <c r="C225">
        <f t="shared" si="34"/>
        <v>4</v>
      </c>
      <c r="D225">
        <f t="shared" ca="1" si="36"/>
        <v>124</v>
      </c>
      <c r="E225">
        <f t="shared" ca="1" si="37"/>
        <v>-106187.85151304916</v>
      </c>
      <c r="F225">
        <f t="shared" ca="1" si="38"/>
        <v>-25322.342183335593</v>
      </c>
      <c r="G225">
        <f t="shared" ca="1" si="39"/>
        <v>7098.2237288135602</v>
      </c>
      <c r="H225" s="9">
        <f t="shared" ca="1" si="33"/>
        <v>-210.27351161118645</v>
      </c>
      <c r="I225" s="9">
        <f t="shared" ca="1" si="33"/>
        <v>-50.142915490169493</v>
      </c>
      <c r="J225" s="9">
        <f t="shared" ca="1" si="33"/>
        <v>-1.0332203389830499</v>
      </c>
      <c r="K225" s="9">
        <f t="shared" ca="1" si="33"/>
        <v>216.16952065255185</v>
      </c>
      <c r="L225" s="9">
        <f t="shared" ca="1" si="33"/>
        <v>-103.41255627084828</v>
      </c>
      <c r="M225">
        <f t="shared" ca="1" si="40"/>
        <v>55.621751412429383</v>
      </c>
      <c r="N225">
        <f t="shared" ca="1" si="41"/>
        <v>31.234070150659132</v>
      </c>
    </row>
    <row r="226" spans="1:14" x14ac:dyDescent="0.25">
      <c r="A226" s="4">
        <f t="shared" si="35"/>
        <v>0.43483796296296301</v>
      </c>
      <c r="B226" s="3">
        <f>Params!D$29+HOUR(A226-Params!C$29)*3600+MINUTE(A226-Params!C$29)*60+SECOND(A226-Params!C$29)</f>
        <v>1553301570</v>
      </c>
      <c r="C226">
        <f t="shared" si="34"/>
        <v>4</v>
      </c>
      <c r="D226">
        <f t="shared" ca="1" si="36"/>
        <v>124</v>
      </c>
      <c r="E226">
        <f t="shared" ca="1" si="37"/>
        <v>-107239.21907110509</v>
      </c>
      <c r="F226">
        <f t="shared" ca="1" si="38"/>
        <v>-25573.056760786443</v>
      </c>
      <c r="G226">
        <f t="shared" ca="1" si="39"/>
        <v>7093.0576271186446</v>
      </c>
      <c r="H226" s="9">
        <f t="shared" ca="1" si="33"/>
        <v>-210.27351161118645</v>
      </c>
      <c r="I226" s="9">
        <f t="shared" ca="1" si="33"/>
        <v>-50.142915490169493</v>
      </c>
      <c r="J226" s="9">
        <f t="shared" ca="1" si="33"/>
        <v>-1.0332203389830499</v>
      </c>
      <c r="K226" s="9">
        <f t="shared" ca="1" si="33"/>
        <v>216.16952065255185</v>
      </c>
      <c r="L226" s="9">
        <f t="shared" ca="1" si="33"/>
        <v>-103.41255627084828</v>
      </c>
      <c r="M226">
        <f t="shared" ca="1" si="40"/>
        <v>55.619491525423733</v>
      </c>
      <c r="N226">
        <f t="shared" ca="1" si="41"/>
        <v>31.217245762711865</v>
      </c>
    </row>
    <row r="227" spans="1:14" x14ac:dyDescent="0.25">
      <c r="A227" s="4">
        <f t="shared" si="35"/>
        <v>0.43489583333333331</v>
      </c>
      <c r="B227" s="3">
        <f>Params!D$29+HOUR(A227-Params!C$29)*3600+MINUTE(A227-Params!C$29)*60+SECOND(A227-Params!C$29)</f>
        <v>1553301575</v>
      </c>
      <c r="C227">
        <f t="shared" si="34"/>
        <v>4</v>
      </c>
      <c r="D227">
        <f t="shared" ca="1" si="36"/>
        <v>124</v>
      </c>
      <c r="E227">
        <f t="shared" ca="1" si="37"/>
        <v>-108290.58662916103</v>
      </c>
      <c r="F227">
        <f t="shared" ca="1" si="38"/>
        <v>-25823.771338237289</v>
      </c>
      <c r="G227">
        <f t="shared" ca="1" si="39"/>
        <v>7087.891525423729</v>
      </c>
      <c r="H227" s="9">
        <f t="shared" ca="1" si="33"/>
        <v>-210.27351161118645</v>
      </c>
      <c r="I227" s="9">
        <f t="shared" ca="1" si="33"/>
        <v>-50.142915490169493</v>
      </c>
      <c r="J227" s="9">
        <f t="shared" ca="1" si="33"/>
        <v>-1.0332203389830499</v>
      </c>
      <c r="K227" s="9">
        <f t="shared" ca="1" si="33"/>
        <v>216.16952065255185</v>
      </c>
      <c r="L227" s="9">
        <f t="shared" ca="1" si="33"/>
        <v>-103.41255627084828</v>
      </c>
      <c r="M227">
        <f t="shared" ca="1" si="40"/>
        <v>55.617231638418083</v>
      </c>
      <c r="N227">
        <f t="shared" ca="1" si="41"/>
        <v>31.200421374764595</v>
      </c>
    </row>
    <row r="228" spans="1:14" x14ac:dyDescent="0.25">
      <c r="A228" s="4">
        <f t="shared" si="35"/>
        <v>0.43495370370370368</v>
      </c>
      <c r="B228" s="3">
        <f>Params!D$29+HOUR(A228-Params!C$29)*3600+MINUTE(A228-Params!C$29)*60+SECOND(A228-Params!C$29)</f>
        <v>1553301580</v>
      </c>
      <c r="C228">
        <f t="shared" si="34"/>
        <v>4</v>
      </c>
      <c r="D228">
        <f t="shared" ca="1" si="36"/>
        <v>124</v>
      </c>
      <c r="E228">
        <f t="shared" ca="1" si="37"/>
        <v>-109341.95418721696</v>
      </c>
      <c r="F228">
        <f t="shared" ca="1" si="38"/>
        <v>-26074.485915688136</v>
      </c>
      <c r="G228">
        <f t="shared" ca="1" si="39"/>
        <v>7082.7254237288143</v>
      </c>
      <c r="H228" s="9">
        <f t="shared" ca="1" si="33"/>
        <v>-210.27351161118645</v>
      </c>
      <c r="I228" s="9">
        <f t="shared" ca="1" si="33"/>
        <v>-50.142915490169493</v>
      </c>
      <c r="J228" s="9">
        <f t="shared" ca="1" si="33"/>
        <v>-1.0332203389830499</v>
      </c>
      <c r="K228" s="9">
        <f t="shared" ca="1" si="33"/>
        <v>216.16952065255185</v>
      </c>
      <c r="L228" s="9">
        <f t="shared" ca="1" si="33"/>
        <v>-103.41255627084828</v>
      </c>
      <c r="M228">
        <f t="shared" ca="1" si="40"/>
        <v>55.614971751412433</v>
      </c>
      <c r="N228">
        <f t="shared" ca="1" si="41"/>
        <v>31.183596986817324</v>
      </c>
    </row>
    <row r="229" spans="1:14" x14ac:dyDescent="0.25">
      <c r="A229" s="4">
        <f t="shared" si="35"/>
        <v>0.43501157407407409</v>
      </c>
      <c r="B229" s="3">
        <f>Params!D$29+HOUR(A229-Params!C$29)*3600+MINUTE(A229-Params!C$29)*60+SECOND(A229-Params!C$29)</f>
        <v>1553301585</v>
      </c>
      <c r="C229">
        <f t="shared" si="34"/>
        <v>4</v>
      </c>
      <c r="D229">
        <f t="shared" ca="1" si="36"/>
        <v>124</v>
      </c>
      <c r="E229">
        <f t="shared" ca="1" si="37"/>
        <v>-110393.32174527289</v>
      </c>
      <c r="F229">
        <f t="shared" ca="1" si="38"/>
        <v>-26325.200493138986</v>
      </c>
      <c r="G229">
        <f t="shared" ca="1" si="39"/>
        <v>7077.5593220338988</v>
      </c>
      <c r="H229" s="9">
        <f t="shared" ref="H229:L266" ca="1" si="42">INDIRECT(ADDRESS($C229,COLUMN()))</f>
        <v>-210.27351161118645</v>
      </c>
      <c r="I229" s="9">
        <f t="shared" ca="1" si="42"/>
        <v>-50.142915490169493</v>
      </c>
      <c r="J229" s="9">
        <f t="shared" ca="1" si="42"/>
        <v>-1.0332203389830499</v>
      </c>
      <c r="K229" s="9">
        <f t="shared" ca="1" si="42"/>
        <v>216.16952065255185</v>
      </c>
      <c r="L229" s="9">
        <f t="shared" ca="1" si="42"/>
        <v>-103.41255627084828</v>
      </c>
      <c r="M229">
        <f t="shared" ca="1" si="40"/>
        <v>55.612711864406783</v>
      </c>
      <c r="N229">
        <f t="shared" ca="1" si="41"/>
        <v>31.166772598870057</v>
      </c>
    </row>
    <row r="230" spans="1:14" x14ac:dyDescent="0.25">
      <c r="A230" s="4">
        <f t="shared" si="35"/>
        <v>0.43506944444444445</v>
      </c>
      <c r="B230" s="3">
        <f>Params!D$29+HOUR(A230-Params!C$29)*3600+MINUTE(A230-Params!C$29)*60+SECOND(A230-Params!C$29)</f>
        <v>1553301590</v>
      </c>
      <c r="C230">
        <f t="shared" si="34"/>
        <v>4</v>
      </c>
      <c r="D230">
        <f t="shared" ca="1" si="36"/>
        <v>124</v>
      </c>
      <c r="E230">
        <f t="shared" ca="1" si="37"/>
        <v>-111444.68930332882</v>
      </c>
      <c r="F230">
        <f t="shared" ca="1" si="38"/>
        <v>-26575.915070589832</v>
      </c>
      <c r="G230">
        <f t="shared" ca="1" si="39"/>
        <v>7072.3932203389832</v>
      </c>
      <c r="H230" s="9">
        <f t="shared" ca="1" si="42"/>
        <v>-210.27351161118645</v>
      </c>
      <c r="I230" s="9">
        <f t="shared" ca="1" si="42"/>
        <v>-50.142915490169493</v>
      </c>
      <c r="J230" s="9">
        <f t="shared" ca="1" si="42"/>
        <v>-1.0332203389830499</v>
      </c>
      <c r="K230" s="9">
        <f t="shared" ca="1" si="42"/>
        <v>216.16952065255185</v>
      </c>
      <c r="L230" s="9">
        <f t="shared" ca="1" si="42"/>
        <v>-103.41255627084828</v>
      </c>
      <c r="M230">
        <f t="shared" ca="1" si="40"/>
        <v>55.610451977401134</v>
      </c>
      <c r="N230">
        <f t="shared" ca="1" si="41"/>
        <v>31.149948210922787</v>
      </c>
    </row>
    <row r="231" spans="1:14" x14ac:dyDescent="0.25">
      <c r="A231" s="4">
        <f t="shared" si="35"/>
        <v>0.43512731481481487</v>
      </c>
      <c r="B231" s="3">
        <f>Params!D$29+HOUR(A231-Params!C$29)*3600+MINUTE(A231-Params!C$29)*60+SECOND(A231-Params!C$29)</f>
        <v>1553301595</v>
      </c>
      <c r="C231">
        <f t="shared" si="34"/>
        <v>4</v>
      </c>
      <c r="D231">
        <f t="shared" ca="1" si="36"/>
        <v>124</v>
      </c>
      <c r="E231">
        <f t="shared" ca="1" si="37"/>
        <v>-112496.05686138476</v>
      </c>
      <c r="F231">
        <f t="shared" ca="1" si="38"/>
        <v>-26826.629648040678</v>
      </c>
      <c r="G231">
        <f t="shared" ca="1" si="39"/>
        <v>7067.2271186440685</v>
      </c>
      <c r="H231" s="9">
        <f t="shared" ca="1" si="42"/>
        <v>-210.27351161118645</v>
      </c>
      <c r="I231" s="9">
        <f t="shared" ca="1" si="42"/>
        <v>-50.142915490169493</v>
      </c>
      <c r="J231" s="9">
        <f t="shared" ca="1" si="42"/>
        <v>-1.0332203389830499</v>
      </c>
      <c r="K231" s="9">
        <f t="shared" ca="1" si="42"/>
        <v>216.16952065255185</v>
      </c>
      <c r="L231" s="9">
        <f t="shared" ca="1" si="42"/>
        <v>-103.41255627084828</v>
      </c>
      <c r="M231">
        <f t="shared" ca="1" si="40"/>
        <v>55.608192090395484</v>
      </c>
      <c r="N231">
        <f t="shared" ca="1" si="41"/>
        <v>31.133123822975517</v>
      </c>
    </row>
    <row r="232" spans="1:14" x14ac:dyDescent="0.25">
      <c r="A232" s="4">
        <f t="shared" si="35"/>
        <v>0.43518518518518517</v>
      </c>
      <c r="B232" s="3">
        <f>Params!D$29+HOUR(A232-Params!C$29)*3600+MINUTE(A232-Params!C$29)*60+SECOND(A232-Params!C$29)</f>
        <v>1553301600</v>
      </c>
      <c r="C232">
        <f t="shared" si="34"/>
        <v>4</v>
      </c>
      <c r="D232">
        <f t="shared" ca="1" si="36"/>
        <v>124</v>
      </c>
      <c r="E232">
        <f t="shared" ca="1" si="37"/>
        <v>-113547.42441944069</v>
      </c>
      <c r="F232">
        <f t="shared" ca="1" si="38"/>
        <v>-27077.344225491528</v>
      </c>
      <c r="G232">
        <f t="shared" ca="1" si="39"/>
        <v>7062.0610169491529</v>
      </c>
      <c r="H232" s="9">
        <f t="shared" ca="1" si="42"/>
        <v>-210.27351161118645</v>
      </c>
      <c r="I232" s="9">
        <f t="shared" ca="1" si="42"/>
        <v>-50.142915490169493</v>
      </c>
      <c r="J232" s="9">
        <f t="shared" ca="1" si="42"/>
        <v>-1.0332203389830499</v>
      </c>
      <c r="K232" s="9">
        <f t="shared" ca="1" si="42"/>
        <v>216.16952065255185</v>
      </c>
      <c r="L232" s="9">
        <f t="shared" ca="1" si="42"/>
        <v>-103.41255627084828</v>
      </c>
      <c r="M232">
        <f t="shared" ca="1" si="40"/>
        <v>55.605932203389834</v>
      </c>
      <c r="N232">
        <f t="shared" ca="1" si="41"/>
        <v>31.11629943502825</v>
      </c>
    </row>
    <row r="233" spans="1:14" x14ac:dyDescent="0.25">
      <c r="A233" s="4">
        <f t="shared" si="35"/>
        <v>0.43524305555555554</v>
      </c>
      <c r="B233" s="3">
        <f>Params!D$29+HOUR(A233-Params!C$29)*3600+MINUTE(A233-Params!C$29)*60+SECOND(A233-Params!C$29)</f>
        <v>1553301605</v>
      </c>
      <c r="C233">
        <f t="shared" si="34"/>
        <v>4</v>
      </c>
      <c r="D233">
        <f t="shared" ca="1" si="36"/>
        <v>124</v>
      </c>
      <c r="E233">
        <f t="shared" ca="1" si="37"/>
        <v>-114598.79197749661</v>
      </c>
      <c r="F233">
        <f t="shared" ca="1" si="38"/>
        <v>-27328.058802942374</v>
      </c>
      <c r="G233">
        <f t="shared" ca="1" si="39"/>
        <v>7056.8949152542382</v>
      </c>
      <c r="H233" s="9">
        <f t="shared" ca="1" si="42"/>
        <v>-210.27351161118645</v>
      </c>
      <c r="I233" s="9">
        <f t="shared" ca="1" si="42"/>
        <v>-50.142915490169493</v>
      </c>
      <c r="J233" s="9">
        <f t="shared" ca="1" si="42"/>
        <v>-1.0332203389830499</v>
      </c>
      <c r="K233" s="9">
        <f t="shared" ca="1" si="42"/>
        <v>216.16952065255185</v>
      </c>
      <c r="L233" s="9">
        <f t="shared" ca="1" si="42"/>
        <v>-103.41255627084828</v>
      </c>
      <c r="M233">
        <f t="shared" ca="1" si="40"/>
        <v>55.603672316384184</v>
      </c>
      <c r="N233">
        <f t="shared" ca="1" si="41"/>
        <v>31.099475047080979</v>
      </c>
    </row>
    <row r="234" spans="1:14" x14ac:dyDescent="0.25">
      <c r="A234" s="4">
        <f t="shared" si="35"/>
        <v>0.43530092592592595</v>
      </c>
      <c r="B234" s="3">
        <f>Params!D$29+HOUR(A234-Params!C$29)*3600+MINUTE(A234-Params!C$29)*60+SECOND(A234-Params!C$29)</f>
        <v>1553301610</v>
      </c>
      <c r="C234">
        <f t="shared" si="34"/>
        <v>4</v>
      </c>
      <c r="D234">
        <f t="shared" ca="1" si="36"/>
        <v>124</v>
      </c>
      <c r="E234">
        <f t="shared" ca="1" si="37"/>
        <v>-115650.15953555255</v>
      </c>
      <c r="F234">
        <f t="shared" ca="1" si="38"/>
        <v>-27578.773380393221</v>
      </c>
      <c r="G234">
        <f t="shared" ca="1" si="39"/>
        <v>7051.7288135593226</v>
      </c>
      <c r="H234" s="9">
        <f t="shared" ca="1" si="42"/>
        <v>-210.27351161118645</v>
      </c>
      <c r="I234" s="9">
        <f t="shared" ca="1" si="42"/>
        <v>-50.142915490169493</v>
      </c>
      <c r="J234" s="9">
        <f t="shared" ca="1" si="42"/>
        <v>-1.0332203389830499</v>
      </c>
      <c r="K234" s="9">
        <f t="shared" ca="1" si="42"/>
        <v>216.16952065255185</v>
      </c>
      <c r="L234" s="9">
        <f t="shared" ca="1" si="42"/>
        <v>-103.41255627084828</v>
      </c>
      <c r="M234">
        <f t="shared" ca="1" si="40"/>
        <v>55.601412429378534</v>
      </c>
      <c r="N234">
        <f t="shared" ca="1" si="41"/>
        <v>31.082650659133709</v>
      </c>
    </row>
    <row r="235" spans="1:14" x14ac:dyDescent="0.25">
      <c r="A235" s="4">
        <f t="shared" si="35"/>
        <v>0.43535879629629631</v>
      </c>
      <c r="B235" s="3">
        <f>Params!D$29+HOUR(A235-Params!C$29)*3600+MINUTE(A235-Params!C$29)*60+SECOND(A235-Params!C$29)</f>
        <v>1553301615</v>
      </c>
      <c r="C235">
        <f t="shared" si="34"/>
        <v>4</v>
      </c>
      <c r="D235">
        <f t="shared" ca="1" si="36"/>
        <v>124</v>
      </c>
      <c r="E235">
        <f t="shared" ca="1" si="37"/>
        <v>-116701.52709360849</v>
      </c>
      <c r="F235">
        <f t="shared" ca="1" si="38"/>
        <v>-27829.48795784407</v>
      </c>
      <c r="G235">
        <f t="shared" ca="1" si="39"/>
        <v>7046.562711864407</v>
      </c>
      <c r="H235" s="9">
        <f t="shared" ca="1" si="42"/>
        <v>-210.27351161118645</v>
      </c>
      <c r="I235" s="9">
        <f t="shared" ca="1" si="42"/>
        <v>-50.142915490169493</v>
      </c>
      <c r="J235" s="9">
        <f t="shared" ca="1" si="42"/>
        <v>-1.0332203389830499</v>
      </c>
      <c r="K235" s="9">
        <f t="shared" ca="1" si="42"/>
        <v>216.16952065255185</v>
      </c>
      <c r="L235" s="9">
        <f t="shared" ca="1" si="42"/>
        <v>-103.41255627084828</v>
      </c>
      <c r="M235">
        <f t="shared" ca="1" si="40"/>
        <v>55.599152542372885</v>
      </c>
      <c r="N235">
        <f t="shared" ca="1" si="41"/>
        <v>31.065826271186442</v>
      </c>
    </row>
    <row r="236" spans="1:14" x14ac:dyDescent="0.25">
      <c r="A236" s="4">
        <f t="shared" si="35"/>
        <v>0.43541666666666662</v>
      </c>
      <c r="B236" s="3">
        <f>Params!D$29+HOUR(A236-Params!C$29)*3600+MINUTE(A236-Params!C$29)*60+SECOND(A236-Params!C$29)</f>
        <v>1553301620</v>
      </c>
      <c r="C236">
        <f t="shared" si="34"/>
        <v>4</v>
      </c>
      <c r="D236">
        <f t="shared" ca="1" si="36"/>
        <v>124</v>
      </c>
      <c r="E236">
        <f t="shared" ca="1" si="37"/>
        <v>-117752.89465166442</v>
      </c>
      <c r="F236">
        <f t="shared" ca="1" si="38"/>
        <v>-28080.202535294917</v>
      </c>
      <c r="G236">
        <f t="shared" ca="1" si="39"/>
        <v>7041.3966101694923</v>
      </c>
      <c r="H236" s="9">
        <f t="shared" ca="1" si="42"/>
        <v>-210.27351161118645</v>
      </c>
      <c r="I236" s="9">
        <f t="shared" ca="1" si="42"/>
        <v>-50.142915490169493</v>
      </c>
      <c r="J236" s="9">
        <f t="shared" ca="1" si="42"/>
        <v>-1.0332203389830499</v>
      </c>
      <c r="K236" s="9">
        <f t="shared" ca="1" si="42"/>
        <v>216.16952065255185</v>
      </c>
      <c r="L236" s="9">
        <f t="shared" ca="1" si="42"/>
        <v>-103.41255627084828</v>
      </c>
      <c r="M236">
        <f t="shared" ca="1" si="40"/>
        <v>55.596892655367235</v>
      </c>
      <c r="N236">
        <f t="shared" ca="1" si="41"/>
        <v>31.049001883239171</v>
      </c>
    </row>
    <row r="237" spans="1:14" x14ac:dyDescent="0.25">
      <c r="A237" s="4">
        <f t="shared" si="35"/>
        <v>0.43547453703703703</v>
      </c>
      <c r="B237" s="3">
        <f>Params!D$29+HOUR(A237-Params!C$29)*3600+MINUTE(A237-Params!C$29)*60+SECOND(A237-Params!C$29)</f>
        <v>1553301625</v>
      </c>
      <c r="C237">
        <f t="shared" si="34"/>
        <v>4</v>
      </c>
      <c r="D237">
        <f t="shared" ca="1" si="36"/>
        <v>124</v>
      </c>
      <c r="E237">
        <f t="shared" ca="1" si="37"/>
        <v>-118804.26220972036</v>
      </c>
      <c r="F237">
        <f t="shared" ca="1" si="38"/>
        <v>-28330.917112745763</v>
      </c>
      <c r="G237">
        <f t="shared" ca="1" si="39"/>
        <v>7036.2305084745767</v>
      </c>
      <c r="H237" s="9">
        <f t="shared" ca="1" si="42"/>
        <v>-210.27351161118645</v>
      </c>
      <c r="I237" s="9">
        <f t="shared" ca="1" si="42"/>
        <v>-50.142915490169493</v>
      </c>
      <c r="J237" s="9">
        <f t="shared" ca="1" si="42"/>
        <v>-1.0332203389830499</v>
      </c>
      <c r="K237" s="9">
        <f t="shared" ca="1" si="42"/>
        <v>216.16952065255185</v>
      </c>
      <c r="L237" s="9">
        <f t="shared" ca="1" si="42"/>
        <v>-103.41255627084828</v>
      </c>
      <c r="M237">
        <f t="shared" ca="1" si="40"/>
        <v>55.594632768361585</v>
      </c>
      <c r="N237">
        <f t="shared" ca="1" si="41"/>
        <v>31.032177495291901</v>
      </c>
    </row>
    <row r="238" spans="1:14" x14ac:dyDescent="0.25">
      <c r="A238" s="4">
        <f t="shared" si="35"/>
        <v>0.4355324074074074</v>
      </c>
      <c r="B238" s="3">
        <f>Params!D$29+HOUR(A238-Params!C$29)*3600+MINUTE(A238-Params!C$29)*60+SECOND(A238-Params!C$29)</f>
        <v>1553301630</v>
      </c>
      <c r="C238">
        <f t="shared" si="34"/>
        <v>4</v>
      </c>
      <c r="D238">
        <f t="shared" ca="1" si="36"/>
        <v>124</v>
      </c>
      <c r="E238">
        <f t="shared" ca="1" si="37"/>
        <v>-119855.62976777628</v>
      </c>
      <c r="F238">
        <f t="shared" ca="1" si="38"/>
        <v>-28581.631690196613</v>
      </c>
      <c r="G238">
        <f t="shared" ca="1" si="39"/>
        <v>7031.064406779662</v>
      </c>
      <c r="H238" s="9">
        <f t="shared" ca="1" si="42"/>
        <v>-210.27351161118645</v>
      </c>
      <c r="I238" s="9">
        <f t="shared" ca="1" si="42"/>
        <v>-50.142915490169493</v>
      </c>
      <c r="J238" s="9">
        <f t="shared" ca="1" si="42"/>
        <v>-1.0332203389830499</v>
      </c>
      <c r="K238" s="9">
        <f t="shared" ca="1" si="42"/>
        <v>216.16952065255185</v>
      </c>
      <c r="L238" s="9">
        <f t="shared" ca="1" si="42"/>
        <v>-103.41255627084828</v>
      </c>
      <c r="M238">
        <f t="shared" ca="1" si="40"/>
        <v>55.592372881355935</v>
      </c>
      <c r="N238">
        <f t="shared" ca="1" si="41"/>
        <v>31.015353107344634</v>
      </c>
    </row>
    <row r="239" spans="1:14" x14ac:dyDescent="0.25">
      <c r="A239" s="4">
        <f t="shared" si="35"/>
        <v>0.43559027777777781</v>
      </c>
      <c r="B239" s="3">
        <f>Params!D$29+HOUR(A239-Params!C$29)*3600+MINUTE(A239-Params!C$29)*60+SECOND(A239-Params!C$29)</f>
        <v>1553301635</v>
      </c>
      <c r="C239">
        <f t="shared" si="34"/>
        <v>4</v>
      </c>
      <c r="D239">
        <f t="shared" ca="1" si="36"/>
        <v>124</v>
      </c>
      <c r="E239">
        <f t="shared" ca="1" si="37"/>
        <v>-120906.99732583221</v>
      </c>
      <c r="F239">
        <f t="shared" ca="1" si="38"/>
        <v>-28832.346267647459</v>
      </c>
      <c r="G239">
        <f t="shared" ca="1" si="39"/>
        <v>7025.8983050847464</v>
      </c>
      <c r="H239" s="9">
        <f t="shared" ca="1" si="42"/>
        <v>-210.27351161118645</v>
      </c>
      <c r="I239" s="9">
        <f t="shared" ca="1" si="42"/>
        <v>-50.142915490169493</v>
      </c>
      <c r="J239" s="9">
        <f t="shared" ca="1" si="42"/>
        <v>-1.0332203389830499</v>
      </c>
      <c r="K239" s="9">
        <f t="shared" ca="1" si="42"/>
        <v>216.16952065255185</v>
      </c>
      <c r="L239" s="9">
        <f t="shared" ca="1" si="42"/>
        <v>-103.41255627084828</v>
      </c>
      <c r="M239">
        <f t="shared" ca="1" si="40"/>
        <v>55.590112994350285</v>
      </c>
      <c r="N239">
        <f t="shared" ca="1" si="41"/>
        <v>30.998528719397363</v>
      </c>
    </row>
    <row r="240" spans="1:14" x14ac:dyDescent="0.25">
      <c r="A240" s="4">
        <f t="shared" si="35"/>
        <v>0.43564814814814817</v>
      </c>
      <c r="B240" s="3">
        <f>Params!D$29+HOUR(A240-Params!C$29)*3600+MINUTE(A240-Params!C$29)*60+SECOND(A240-Params!C$29)</f>
        <v>1553301640</v>
      </c>
      <c r="C240">
        <f t="shared" si="34"/>
        <v>4</v>
      </c>
      <c r="D240">
        <f t="shared" ca="1" si="36"/>
        <v>124</v>
      </c>
      <c r="E240">
        <f t="shared" ca="1" si="37"/>
        <v>-121958.36488388815</v>
      </c>
      <c r="F240">
        <f t="shared" ca="1" si="38"/>
        <v>-29083.060845098305</v>
      </c>
      <c r="G240">
        <f t="shared" ca="1" si="39"/>
        <v>7020.7322033898308</v>
      </c>
      <c r="H240" s="9">
        <f t="shared" ca="1" si="42"/>
        <v>-210.27351161118645</v>
      </c>
      <c r="I240" s="9">
        <f t="shared" ca="1" si="42"/>
        <v>-50.142915490169493</v>
      </c>
      <c r="J240" s="9">
        <f t="shared" ca="1" si="42"/>
        <v>-1.0332203389830499</v>
      </c>
      <c r="K240" s="9">
        <f t="shared" ca="1" si="42"/>
        <v>216.16952065255185</v>
      </c>
      <c r="L240" s="9">
        <f t="shared" ca="1" si="42"/>
        <v>-103.41255627084828</v>
      </c>
      <c r="M240">
        <f t="shared" ca="1" si="40"/>
        <v>55.587853107344635</v>
      </c>
      <c r="N240">
        <f t="shared" ca="1" si="41"/>
        <v>30.981704331450093</v>
      </c>
    </row>
    <row r="241" spans="1:14" x14ac:dyDescent="0.25">
      <c r="A241" s="4">
        <f t="shared" si="35"/>
        <v>0.43570601851851848</v>
      </c>
      <c r="B241" s="3">
        <f>Params!D$29+HOUR(A241-Params!C$29)*3600+MINUTE(A241-Params!C$29)*60+SECOND(A241-Params!C$29)</f>
        <v>1553301645</v>
      </c>
      <c r="C241">
        <f t="shared" si="34"/>
        <v>4</v>
      </c>
      <c r="D241">
        <f t="shared" ca="1" si="36"/>
        <v>124</v>
      </c>
      <c r="E241">
        <f t="shared" ca="1" si="37"/>
        <v>-123009.73244194408</v>
      </c>
      <c r="F241">
        <f t="shared" ca="1" si="38"/>
        <v>-29333.775422549155</v>
      </c>
      <c r="G241">
        <f t="shared" ca="1" si="39"/>
        <v>7015.5661016949161</v>
      </c>
      <c r="H241" s="9">
        <f t="shared" ca="1" si="42"/>
        <v>-210.27351161118645</v>
      </c>
      <c r="I241" s="9">
        <f t="shared" ca="1" si="42"/>
        <v>-50.142915490169493</v>
      </c>
      <c r="J241" s="9">
        <f t="shared" ca="1" si="42"/>
        <v>-1.0332203389830499</v>
      </c>
      <c r="K241" s="9">
        <f t="shared" ca="1" si="42"/>
        <v>216.16952065255185</v>
      </c>
      <c r="L241" s="9">
        <f t="shared" ca="1" si="42"/>
        <v>-103.41255627084828</v>
      </c>
      <c r="M241">
        <f t="shared" ca="1" si="40"/>
        <v>55.585593220338986</v>
      </c>
      <c r="N241">
        <f t="shared" ca="1" si="41"/>
        <v>30.964879943502826</v>
      </c>
    </row>
    <row r="242" spans="1:14" x14ac:dyDescent="0.25">
      <c r="A242" s="4">
        <f t="shared" si="35"/>
        <v>0.4357638888888889</v>
      </c>
      <c r="B242" s="3">
        <f>Params!D$29+HOUR(A242-Params!C$29)*3600+MINUTE(A242-Params!C$29)*60+SECOND(A242-Params!C$29)</f>
        <v>1553301650</v>
      </c>
      <c r="C242">
        <f t="shared" si="34"/>
        <v>4</v>
      </c>
      <c r="D242">
        <f t="shared" ca="1" si="36"/>
        <v>124</v>
      </c>
      <c r="E242">
        <f t="shared" ca="1" si="37"/>
        <v>-124061.1</v>
      </c>
      <c r="F242">
        <f t="shared" ca="1" si="38"/>
        <v>-29584.49</v>
      </c>
      <c r="G242">
        <f t="shared" ca="1" si="39"/>
        <v>7010.4000000000005</v>
      </c>
      <c r="H242" s="9">
        <f t="shared" ca="1" si="42"/>
        <v>-210.27351161118645</v>
      </c>
      <c r="I242" s="9">
        <f t="shared" ca="1" si="42"/>
        <v>-50.142915490169493</v>
      </c>
      <c r="J242" s="9">
        <f t="shared" ca="1" si="42"/>
        <v>-1.0332203389830499</v>
      </c>
      <c r="K242" s="9">
        <f t="shared" ca="1" si="42"/>
        <v>216.16952065255185</v>
      </c>
      <c r="L242" s="9">
        <f t="shared" ca="1" si="42"/>
        <v>-103.41255627084828</v>
      </c>
      <c r="M242">
        <f t="shared" ca="1" si="40"/>
        <v>55.583333333333336</v>
      </c>
      <c r="N242">
        <f t="shared" ca="1" si="41"/>
        <v>30.948055555555555</v>
      </c>
    </row>
    <row r="243" spans="1:14" x14ac:dyDescent="0.25">
      <c r="A243" s="4">
        <f t="shared" si="35"/>
        <v>0.43582175925925926</v>
      </c>
      <c r="B243" s="3">
        <f>Params!D$29+HOUR(A243-Params!C$29)*3600+MINUTE(A243-Params!C$29)*60+SECOND(A243-Params!C$29)</f>
        <v>1553301655</v>
      </c>
      <c r="C243">
        <f t="shared" si="34"/>
        <v>4</v>
      </c>
      <c r="D243">
        <f t="shared" ca="1" si="36"/>
        <v>124</v>
      </c>
      <c r="E243">
        <f t="shared" ca="1" si="37"/>
        <v>-125112.46755805594</v>
      </c>
      <c r="F243">
        <f t="shared" ca="1" si="38"/>
        <v>-29835.204577450848</v>
      </c>
      <c r="G243">
        <f t="shared" ca="1" si="39"/>
        <v>7005.2338983050849</v>
      </c>
      <c r="H243" s="9">
        <f t="shared" ca="1" si="42"/>
        <v>-210.27351161118645</v>
      </c>
      <c r="I243" s="9">
        <f t="shared" ca="1" si="42"/>
        <v>-50.142915490169493</v>
      </c>
      <c r="J243" s="9">
        <f t="shared" ca="1" si="42"/>
        <v>-1.0332203389830499</v>
      </c>
      <c r="K243" s="9">
        <f t="shared" ca="1" si="42"/>
        <v>216.16952065255185</v>
      </c>
      <c r="L243" s="9">
        <f t="shared" ca="1" si="42"/>
        <v>-103.41255627084828</v>
      </c>
      <c r="M243">
        <f t="shared" ca="1" si="40"/>
        <v>55.581073446327686</v>
      </c>
      <c r="N243">
        <f t="shared" ca="1" si="41"/>
        <v>30.931231167608285</v>
      </c>
    </row>
    <row r="244" spans="1:14" x14ac:dyDescent="0.25">
      <c r="A244" s="4">
        <f t="shared" si="35"/>
        <v>0.43587962962962962</v>
      </c>
      <c r="B244" s="3">
        <f>Params!D$29+HOUR(A244-Params!C$29)*3600+MINUTE(A244-Params!C$29)*60+SECOND(A244-Params!C$29)</f>
        <v>1553301660</v>
      </c>
      <c r="C244">
        <f t="shared" si="34"/>
        <v>4</v>
      </c>
      <c r="D244">
        <f t="shared" ca="1" si="36"/>
        <v>124</v>
      </c>
      <c r="E244">
        <f t="shared" ca="1" si="37"/>
        <v>-126163.83511611188</v>
      </c>
      <c r="F244">
        <f t="shared" ca="1" si="38"/>
        <v>-30085.919154901698</v>
      </c>
      <c r="G244">
        <f t="shared" ca="1" si="39"/>
        <v>7000.0677966101703</v>
      </c>
      <c r="H244" s="9">
        <f t="shared" ca="1" si="42"/>
        <v>-210.27351161118645</v>
      </c>
      <c r="I244" s="9">
        <f t="shared" ca="1" si="42"/>
        <v>-50.142915490169493</v>
      </c>
      <c r="J244" s="9">
        <f t="shared" ca="1" si="42"/>
        <v>-1.0332203389830499</v>
      </c>
      <c r="K244" s="9">
        <f t="shared" ca="1" si="42"/>
        <v>216.16952065255185</v>
      </c>
      <c r="L244" s="9">
        <f t="shared" ca="1" si="42"/>
        <v>-103.41255627084828</v>
      </c>
      <c r="M244">
        <f t="shared" ca="1" si="40"/>
        <v>55.578813559322036</v>
      </c>
      <c r="N244">
        <f t="shared" ca="1" si="41"/>
        <v>30.914406779661018</v>
      </c>
    </row>
    <row r="245" spans="1:14" x14ac:dyDescent="0.25">
      <c r="A245" s="4">
        <f t="shared" si="35"/>
        <v>0.43593750000000003</v>
      </c>
      <c r="B245" s="3">
        <f>Params!D$29+HOUR(A245-Params!C$29)*3600+MINUTE(A245-Params!C$29)*60+SECOND(A245-Params!C$29)</f>
        <v>1553301665</v>
      </c>
      <c r="C245">
        <f t="shared" si="34"/>
        <v>4</v>
      </c>
      <c r="D245">
        <f t="shared" ca="1" si="36"/>
        <v>124</v>
      </c>
      <c r="E245">
        <f t="shared" ca="1" si="37"/>
        <v>-127215.20267416781</v>
      </c>
      <c r="F245">
        <f t="shared" ca="1" si="38"/>
        <v>-30336.633732352544</v>
      </c>
      <c r="G245">
        <f t="shared" ca="1" si="39"/>
        <v>6994.9016949152547</v>
      </c>
      <c r="H245" s="9">
        <f t="shared" ca="1" si="42"/>
        <v>-210.27351161118645</v>
      </c>
      <c r="I245" s="9">
        <f t="shared" ca="1" si="42"/>
        <v>-50.142915490169493</v>
      </c>
      <c r="J245" s="9">
        <f t="shared" ca="1" si="42"/>
        <v>-1.0332203389830499</v>
      </c>
      <c r="K245" s="9">
        <f t="shared" ca="1" si="42"/>
        <v>216.16952065255185</v>
      </c>
      <c r="L245" s="9">
        <f t="shared" ca="1" si="42"/>
        <v>-103.41255627084828</v>
      </c>
      <c r="M245">
        <f t="shared" ca="1" si="40"/>
        <v>55.576553672316386</v>
      </c>
      <c r="N245">
        <f t="shared" ca="1" si="41"/>
        <v>30.897582391713748</v>
      </c>
    </row>
    <row r="246" spans="1:14" x14ac:dyDescent="0.25">
      <c r="A246" s="4">
        <f t="shared" si="35"/>
        <v>0.43599537037037034</v>
      </c>
      <c r="B246" s="3">
        <f>Params!D$29+HOUR(A246-Params!C$29)*3600+MINUTE(A246-Params!C$29)*60+SECOND(A246-Params!C$29)</f>
        <v>1553301670</v>
      </c>
      <c r="C246">
        <f t="shared" si="34"/>
        <v>4</v>
      </c>
      <c r="D246">
        <f t="shared" ca="1" si="36"/>
        <v>124</v>
      </c>
      <c r="E246">
        <f t="shared" ca="1" si="37"/>
        <v>-128266.57023222373</v>
      </c>
      <c r="F246">
        <f t="shared" ca="1" si="38"/>
        <v>-30587.34830980339</v>
      </c>
      <c r="G246">
        <f t="shared" ca="1" si="39"/>
        <v>6989.7355932203391</v>
      </c>
      <c r="H246" s="9">
        <f t="shared" ca="1" si="42"/>
        <v>-210.27351161118645</v>
      </c>
      <c r="I246" s="9">
        <f t="shared" ca="1" si="42"/>
        <v>-50.142915490169493</v>
      </c>
      <c r="J246" s="9">
        <f t="shared" ca="1" si="42"/>
        <v>-1.0332203389830499</v>
      </c>
      <c r="K246" s="9">
        <f t="shared" ca="1" si="42"/>
        <v>216.16952065255185</v>
      </c>
      <c r="L246" s="9">
        <f t="shared" ca="1" si="42"/>
        <v>-103.41255627084828</v>
      </c>
      <c r="M246">
        <f t="shared" ca="1" si="40"/>
        <v>55.574293785310736</v>
      </c>
      <c r="N246">
        <f t="shared" ca="1" si="41"/>
        <v>30.880758003766477</v>
      </c>
    </row>
    <row r="247" spans="1:14" x14ac:dyDescent="0.25">
      <c r="A247" s="4">
        <f t="shared" si="35"/>
        <v>0.43605324074074076</v>
      </c>
      <c r="B247" s="3">
        <f>Params!D$29+HOUR(A247-Params!C$29)*3600+MINUTE(A247-Params!C$29)*60+SECOND(A247-Params!C$29)</f>
        <v>1553301675</v>
      </c>
      <c r="C247">
        <f t="shared" si="34"/>
        <v>4</v>
      </c>
      <c r="D247">
        <f t="shared" ca="1" si="36"/>
        <v>124</v>
      </c>
      <c r="E247">
        <f t="shared" ca="1" si="37"/>
        <v>-129317.93779027967</v>
      </c>
      <c r="F247">
        <f t="shared" ca="1" si="38"/>
        <v>-30838.06288725424</v>
      </c>
      <c r="G247">
        <f t="shared" ca="1" si="39"/>
        <v>6984.5694915254244</v>
      </c>
      <c r="H247" s="9">
        <f t="shared" ca="1" si="42"/>
        <v>-210.27351161118645</v>
      </c>
      <c r="I247" s="9">
        <f t="shared" ca="1" si="42"/>
        <v>-50.142915490169493</v>
      </c>
      <c r="J247" s="9">
        <f t="shared" ca="1" si="42"/>
        <v>-1.0332203389830499</v>
      </c>
      <c r="K247" s="9">
        <f t="shared" ca="1" si="42"/>
        <v>216.16952065255185</v>
      </c>
      <c r="L247" s="9">
        <f t="shared" ca="1" si="42"/>
        <v>-103.41255627084828</v>
      </c>
      <c r="M247">
        <f t="shared" ca="1" si="40"/>
        <v>55.572033898305087</v>
      </c>
      <c r="N247">
        <f t="shared" ca="1" si="41"/>
        <v>30.86393361581921</v>
      </c>
    </row>
    <row r="248" spans="1:14" x14ac:dyDescent="0.25">
      <c r="A248" s="4">
        <f t="shared" si="35"/>
        <v>0.43611111111111112</v>
      </c>
      <c r="B248" s="3">
        <f>Params!D$29+HOUR(A248-Params!C$29)*3600+MINUTE(A248-Params!C$29)*60+SECOND(A248-Params!C$29)</f>
        <v>1553301680</v>
      </c>
      <c r="C248">
        <f t="shared" si="34"/>
        <v>4</v>
      </c>
      <c r="D248">
        <f t="shared" ca="1" si="36"/>
        <v>124</v>
      </c>
      <c r="E248">
        <f t="shared" ca="1" si="37"/>
        <v>-130369.30534833561</v>
      </c>
      <c r="F248">
        <f t="shared" ca="1" si="38"/>
        <v>-31088.777464705086</v>
      </c>
      <c r="G248">
        <f t="shared" ca="1" si="39"/>
        <v>6979.4033898305088</v>
      </c>
      <c r="H248" s="9">
        <f t="shared" ca="1" si="42"/>
        <v>-210.27351161118645</v>
      </c>
      <c r="I248" s="9">
        <f t="shared" ca="1" si="42"/>
        <v>-50.142915490169493</v>
      </c>
      <c r="J248" s="9">
        <f t="shared" ca="1" si="42"/>
        <v>-1.0332203389830499</v>
      </c>
      <c r="K248" s="9">
        <f t="shared" ca="1" si="42"/>
        <v>216.16952065255185</v>
      </c>
      <c r="L248" s="9">
        <f t="shared" ca="1" si="42"/>
        <v>-103.41255627084828</v>
      </c>
      <c r="M248">
        <f t="shared" ca="1" si="40"/>
        <v>55.569774011299437</v>
      </c>
      <c r="N248">
        <f t="shared" ca="1" si="41"/>
        <v>30.84710922787194</v>
      </c>
    </row>
    <row r="249" spans="1:14" x14ac:dyDescent="0.25">
      <c r="A249" s="4">
        <f t="shared" si="35"/>
        <v>0.43616898148148148</v>
      </c>
      <c r="B249" s="3">
        <f>Params!D$29+HOUR(A249-Params!C$29)*3600+MINUTE(A249-Params!C$29)*60+SECOND(A249-Params!C$29)</f>
        <v>1553301685</v>
      </c>
      <c r="C249">
        <f t="shared" si="34"/>
        <v>4</v>
      </c>
      <c r="D249">
        <f t="shared" ca="1" si="36"/>
        <v>124</v>
      </c>
      <c r="E249">
        <f t="shared" ca="1" si="37"/>
        <v>-131420.67290639153</v>
      </c>
      <c r="F249">
        <f t="shared" ca="1" si="38"/>
        <v>-31339.492042155933</v>
      </c>
      <c r="G249">
        <f t="shared" ca="1" si="39"/>
        <v>6974.2372881355941</v>
      </c>
      <c r="H249" s="9">
        <f t="shared" ca="1" si="42"/>
        <v>-210.27351161118645</v>
      </c>
      <c r="I249" s="9">
        <f t="shared" ca="1" si="42"/>
        <v>-50.142915490169493</v>
      </c>
      <c r="J249" s="9">
        <f t="shared" ca="1" si="42"/>
        <v>-1.0332203389830499</v>
      </c>
      <c r="K249" s="9">
        <f t="shared" ca="1" si="42"/>
        <v>216.16952065255185</v>
      </c>
      <c r="L249" s="9">
        <f t="shared" ca="1" si="42"/>
        <v>-103.41255627084828</v>
      </c>
      <c r="M249">
        <f t="shared" ca="1" si="40"/>
        <v>55.567514124293787</v>
      </c>
      <c r="N249">
        <f t="shared" ca="1" si="41"/>
        <v>30.830284839924669</v>
      </c>
    </row>
    <row r="250" spans="1:14" x14ac:dyDescent="0.25">
      <c r="A250" s="4">
        <f t="shared" si="35"/>
        <v>0.43622685185185189</v>
      </c>
      <c r="B250" s="3">
        <f>Params!D$29+HOUR(A250-Params!C$29)*3600+MINUTE(A250-Params!C$29)*60+SECOND(A250-Params!C$29)</f>
        <v>1553301690</v>
      </c>
      <c r="C250">
        <f t="shared" si="34"/>
        <v>4</v>
      </c>
      <c r="D250">
        <f t="shared" ca="1" si="36"/>
        <v>124</v>
      </c>
      <c r="E250">
        <f t="shared" ca="1" si="37"/>
        <v>-132472.04046444746</v>
      </c>
      <c r="F250">
        <f t="shared" ca="1" si="38"/>
        <v>-31590.206619606783</v>
      </c>
      <c r="G250">
        <f t="shared" ca="1" si="39"/>
        <v>6969.0711864406785</v>
      </c>
      <c r="H250" s="9">
        <f t="shared" ca="1" si="42"/>
        <v>-210.27351161118645</v>
      </c>
      <c r="I250" s="9">
        <f t="shared" ca="1" si="42"/>
        <v>-50.142915490169493</v>
      </c>
      <c r="J250" s="9">
        <f t="shared" ca="1" si="42"/>
        <v>-1.0332203389830499</v>
      </c>
      <c r="K250" s="9">
        <f t="shared" ca="1" si="42"/>
        <v>216.16952065255185</v>
      </c>
      <c r="L250" s="9">
        <f t="shared" ca="1" si="42"/>
        <v>-103.41255627084828</v>
      </c>
      <c r="M250">
        <f t="shared" ca="1" si="40"/>
        <v>55.565254237288137</v>
      </c>
      <c r="N250">
        <f t="shared" ca="1" si="41"/>
        <v>30.813460451977402</v>
      </c>
    </row>
    <row r="251" spans="1:14" x14ac:dyDescent="0.25">
      <c r="A251" s="4">
        <f t="shared" si="35"/>
        <v>0.4362847222222222</v>
      </c>
      <c r="B251" s="3">
        <f>Params!D$29+HOUR(A251-Params!C$29)*3600+MINUTE(A251-Params!C$29)*60+SECOND(A251-Params!C$29)</f>
        <v>1553301695</v>
      </c>
      <c r="C251">
        <f t="shared" si="34"/>
        <v>4</v>
      </c>
      <c r="D251">
        <f t="shared" ca="1" si="36"/>
        <v>124</v>
      </c>
      <c r="E251">
        <f t="shared" ca="1" si="37"/>
        <v>-133523.4080225034</v>
      </c>
      <c r="F251">
        <f t="shared" ca="1" si="38"/>
        <v>-31840.921197057629</v>
      </c>
      <c r="G251">
        <f t="shared" ca="1" si="39"/>
        <v>6963.9050847457638</v>
      </c>
      <c r="H251" s="9">
        <f t="shared" ca="1" si="42"/>
        <v>-210.27351161118645</v>
      </c>
      <c r="I251" s="9">
        <f t="shared" ca="1" si="42"/>
        <v>-50.142915490169493</v>
      </c>
      <c r="J251" s="9">
        <f t="shared" ca="1" si="42"/>
        <v>-1.0332203389830499</v>
      </c>
      <c r="K251" s="9">
        <f t="shared" ca="1" si="42"/>
        <v>216.16952065255185</v>
      </c>
      <c r="L251" s="9">
        <f t="shared" ca="1" si="42"/>
        <v>-103.41255627084828</v>
      </c>
      <c r="M251">
        <f t="shared" ca="1" si="40"/>
        <v>55.562994350282487</v>
      </c>
      <c r="N251">
        <f t="shared" ca="1" si="41"/>
        <v>30.796636064030132</v>
      </c>
    </row>
    <row r="252" spans="1:14" x14ac:dyDescent="0.25">
      <c r="A252" s="4">
        <f t="shared" si="35"/>
        <v>0.43634259259259256</v>
      </c>
      <c r="B252" s="3">
        <f>Params!D$29+HOUR(A252-Params!C$29)*3600+MINUTE(A252-Params!C$29)*60+SECOND(A252-Params!C$29)</f>
        <v>1553301700</v>
      </c>
      <c r="C252">
        <f t="shared" si="34"/>
        <v>4</v>
      </c>
      <c r="D252">
        <f t="shared" ca="1" si="36"/>
        <v>124</v>
      </c>
      <c r="E252">
        <f t="shared" ca="1" si="37"/>
        <v>-134574.77558055933</v>
      </c>
      <c r="F252">
        <f t="shared" ca="1" si="38"/>
        <v>-32091.635774508475</v>
      </c>
      <c r="G252">
        <f t="shared" ca="1" si="39"/>
        <v>6958.7389830508482</v>
      </c>
      <c r="H252" s="9">
        <f t="shared" ca="1" si="42"/>
        <v>-210.27351161118645</v>
      </c>
      <c r="I252" s="9">
        <f t="shared" ca="1" si="42"/>
        <v>-50.142915490169493</v>
      </c>
      <c r="J252" s="9">
        <f t="shared" ca="1" si="42"/>
        <v>-1.0332203389830499</v>
      </c>
      <c r="K252" s="9">
        <f t="shared" ca="1" si="42"/>
        <v>216.16952065255185</v>
      </c>
      <c r="L252" s="9">
        <f t="shared" ca="1" si="42"/>
        <v>-103.41255627084828</v>
      </c>
      <c r="M252">
        <f t="shared" ca="1" si="40"/>
        <v>55.560734463276837</v>
      </c>
      <c r="N252">
        <f t="shared" ca="1" si="41"/>
        <v>30.779811676082861</v>
      </c>
    </row>
    <row r="253" spans="1:14" x14ac:dyDescent="0.25">
      <c r="A253" s="4">
        <f t="shared" si="35"/>
        <v>0.43640046296296298</v>
      </c>
      <c r="B253" s="3">
        <f>Params!D$29+HOUR(A253-Params!C$29)*3600+MINUTE(A253-Params!C$29)*60+SECOND(A253-Params!C$29)</f>
        <v>1553301705</v>
      </c>
      <c r="C253">
        <f t="shared" si="34"/>
        <v>4</v>
      </c>
      <c r="D253">
        <f t="shared" ca="1" si="36"/>
        <v>124</v>
      </c>
      <c r="E253">
        <f t="shared" ca="1" si="37"/>
        <v>-135626.14313861527</v>
      </c>
      <c r="F253">
        <f t="shared" ca="1" si="38"/>
        <v>-32342.350351959325</v>
      </c>
      <c r="G253">
        <f t="shared" ca="1" si="39"/>
        <v>6953.5728813559326</v>
      </c>
      <c r="H253" s="9">
        <f t="shared" ca="1" si="42"/>
        <v>-210.27351161118645</v>
      </c>
      <c r="I253" s="9">
        <f t="shared" ca="1" si="42"/>
        <v>-50.142915490169493</v>
      </c>
      <c r="J253" s="9">
        <f t="shared" ca="1" si="42"/>
        <v>-1.0332203389830499</v>
      </c>
      <c r="K253" s="9">
        <f t="shared" ca="1" si="42"/>
        <v>216.16952065255185</v>
      </c>
      <c r="L253" s="9">
        <f t="shared" ca="1" si="42"/>
        <v>-103.41255627084828</v>
      </c>
      <c r="M253">
        <f t="shared" ca="1" si="40"/>
        <v>55.558474576271188</v>
      </c>
      <c r="N253">
        <f t="shared" ca="1" si="41"/>
        <v>30.762987288135594</v>
      </c>
    </row>
    <row r="254" spans="1:14" x14ac:dyDescent="0.25">
      <c r="A254" s="4">
        <f t="shared" si="35"/>
        <v>0.43645833333333334</v>
      </c>
      <c r="B254" s="3">
        <f>Params!D$29+HOUR(A254-Params!C$29)*3600+MINUTE(A254-Params!C$29)*60+SECOND(A254-Params!C$29)</f>
        <v>1553301710</v>
      </c>
      <c r="C254">
        <f t="shared" si="34"/>
        <v>4</v>
      </c>
      <c r="D254">
        <f t="shared" ca="1" si="36"/>
        <v>124</v>
      </c>
      <c r="E254">
        <f t="shared" ca="1" si="37"/>
        <v>-136677.5106966712</v>
      </c>
      <c r="F254">
        <f t="shared" ca="1" si="38"/>
        <v>-32593.064929410171</v>
      </c>
      <c r="G254">
        <f t="shared" ca="1" si="39"/>
        <v>6948.4067796610179</v>
      </c>
      <c r="H254" s="9">
        <f t="shared" ca="1" si="42"/>
        <v>-210.27351161118645</v>
      </c>
      <c r="I254" s="9">
        <f t="shared" ca="1" si="42"/>
        <v>-50.142915490169493</v>
      </c>
      <c r="J254" s="9">
        <f t="shared" ca="1" si="42"/>
        <v>-1.0332203389830499</v>
      </c>
      <c r="K254" s="9">
        <f t="shared" ca="1" si="42"/>
        <v>216.16952065255185</v>
      </c>
      <c r="L254" s="9">
        <f t="shared" ca="1" si="42"/>
        <v>-103.41255627084828</v>
      </c>
      <c r="M254">
        <f t="shared" ca="1" si="40"/>
        <v>55.556214689265538</v>
      </c>
      <c r="N254">
        <f t="shared" ca="1" si="41"/>
        <v>30.746162900188324</v>
      </c>
    </row>
    <row r="255" spans="1:14" x14ac:dyDescent="0.25">
      <c r="A255" s="4">
        <f t="shared" si="35"/>
        <v>0.43651620370370375</v>
      </c>
      <c r="B255" s="3">
        <f>Params!D$29+HOUR(A255-Params!C$29)*3600+MINUTE(A255-Params!C$29)*60+SECOND(A255-Params!C$29)</f>
        <v>1553301715</v>
      </c>
      <c r="C255">
        <f t="shared" si="34"/>
        <v>4</v>
      </c>
      <c r="D255">
        <f t="shared" ca="1" si="36"/>
        <v>124</v>
      </c>
      <c r="E255">
        <f t="shared" ca="1" si="37"/>
        <v>-137728.87825472714</v>
      </c>
      <c r="F255">
        <f t="shared" ca="1" si="38"/>
        <v>-32843.779506861021</v>
      </c>
      <c r="G255">
        <f t="shared" ca="1" si="39"/>
        <v>6943.2406779661023</v>
      </c>
      <c r="H255" s="9">
        <f t="shared" ca="1" si="42"/>
        <v>-210.27351161118645</v>
      </c>
      <c r="I255" s="9">
        <f t="shared" ca="1" si="42"/>
        <v>-50.142915490169493</v>
      </c>
      <c r="J255" s="9">
        <f t="shared" ca="1" si="42"/>
        <v>-1.0332203389830499</v>
      </c>
      <c r="K255" s="9">
        <f t="shared" ca="1" si="42"/>
        <v>216.16952065255185</v>
      </c>
      <c r="L255" s="9">
        <f t="shared" ca="1" si="42"/>
        <v>-103.41255627084828</v>
      </c>
      <c r="M255">
        <f t="shared" ca="1" si="40"/>
        <v>55.553954802259888</v>
      </c>
      <c r="N255">
        <f t="shared" ca="1" si="41"/>
        <v>30.729338512241053</v>
      </c>
    </row>
    <row r="256" spans="1:14" x14ac:dyDescent="0.25">
      <c r="A256" s="4">
        <f t="shared" si="35"/>
        <v>0.43657407407407406</v>
      </c>
      <c r="B256" s="3">
        <f>Params!D$29+HOUR(A256-Params!C$29)*3600+MINUTE(A256-Params!C$29)*60+SECOND(A256-Params!C$29)</f>
        <v>1553301720</v>
      </c>
      <c r="C256">
        <f t="shared" si="34"/>
        <v>4</v>
      </c>
      <c r="D256">
        <f t="shared" ca="1" si="36"/>
        <v>124</v>
      </c>
      <c r="E256">
        <f t="shared" ca="1" si="37"/>
        <v>-138780.24581278308</v>
      </c>
      <c r="F256">
        <f t="shared" ca="1" si="38"/>
        <v>-33094.494084311867</v>
      </c>
      <c r="G256">
        <f t="shared" ca="1" si="39"/>
        <v>6938.0745762711867</v>
      </c>
      <c r="H256" s="9">
        <f t="shared" ca="1" si="42"/>
        <v>-210.27351161118645</v>
      </c>
      <c r="I256" s="9">
        <f t="shared" ca="1" si="42"/>
        <v>-50.142915490169493</v>
      </c>
      <c r="J256" s="9">
        <f t="shared" ca="1" si="42"/>
        <v>-1.0332203389830499</v>
      </c>
      <c r="K256" s="9">
        <f t="shared" ca="1" si="42"/>
        <v>216.16952065255185</v>
      </c>
      <c r="L256" s="9">
        <f t="shared" ca="1" si="42"/>
        <v>-103.41255627084828</v>
      </c>
      <c r="M256">
        <f t="shared" ca="1" si="40"/>
        <v>55.551694915254238</v>
      </c>
      <c r="N256">
        <f t="shared" ca="1" si="41"/>
        <v>30.712514124293786</v>
      </c>
    </row>
    <row r="257" spans="1:14" x14ac:dyDescent="0.25">
      <c r="A257" s="4">
        <f t="shared" si="35"/>
        <v>0.43663194444444442</v>
      </c>
      <c r="B257" s="3">
        <f>Params!D$29+HOUR(A257-Params!C$29)*3600+MINUTE(A257-Params!C$29)*60+SECOND(A257-Params!C$29)</f>
        <v>1553301725</v>
      </c>
      <c r="C257">
        <f t="shared" si="34"/>
        <v>4</v>
      </c>
      <c r="D257">
        <f t="shared" ca="1" si="36"/>
        <v>124</v>
      </c>
      <c r="E257">
        <f t="shared" ca="1" si="37"/>
        <v>-139831.61337083898</v>
      </c>
      <c r="F257">
        <f t="shared" ca="1" si="38"/>
        <v>-33345.208661762714</v>
      </c>
      <c r="G257">
        <f t="shared" ca="1" si="39"/>
        <v>6932.9084745762721</v>
      </c>
      <c r="H257" s="9">
        <f t="shared" ca="1" si="42"/>
        <v>-210.27351161118645</v>
      </c>
      <c r="I257" s="9">
        <f t="shared" ca="1" si="42"/>
        <v>-50.142915490169493</v>
      </c>
      <c r="J257" s="9">
        <f t="shared" ca="1" si="42"/>
        <v>-1.0332203389830499</v>
      </c>
      <c r="K257" s="9">
        <f t="shared" ca="1" si="42"/>
        <v>216.16952065255185</v>
      </c>
      <c r="L257" s="9">
        <f t="shared" ca="1" si="42"/>
        <v>-103.41255627084828</v>
      </c>
      <c r="M257">
        <f t="shared" ca="1" si="40"/>
        <v>55.549435028248588</v>
      </c>
      <c r="N257">
        <f t="shared" ca="1" si="41"/>
        <v>30.695689736346516</v>
      </c>
    </row>
    <row r="258" spans="1:14" x14ac:dyDescent="0.25">
      <c r="A258" s="4">
        <f t="shared" si="35"/>
        <v>0.43668981481481484</v>
      </c>
      <c r="B258" s="3">
        <f>Params!D$29+HOUR(A258-Params!C$29)*3600+MINUTE(A258-Params!C$29)*60+SECOND(A258-Params!C$29)</f>
        <v>1553301730</v>
      </c>
      <c r="C258">
        <f t="shared" si="34"/>
        <v>4</v>
      </c>
      <c r="D258">
        <f t="shared" ca="1" si="36"/>
        <v>124</v>
      </c>
      <c r="E258">
        <f t="shared" ca="1" si="37"/>
        <v>-140882.98092889492</v>
      </c>
      <c r="F258">
        <f t="shared" ca="1" si="38"/>
        <v>-33595.92323921356</v>
      </c>
      <c r="G258">
        <f t="shared" ca="1" si="39"/>
        <v>6927.7423728813565</v>
      </c>
      <c r="H258" s="9">
        <f t="shared" ca="1" si="42"/>
        <v>-210.27351161118645</v>
      </c>
      <c r="I258" s="9">
        <f t="shared" ca="1" si="42"/>
        <v>-50.142915490169493</v>
      </c>
      <c r="J258" s="9">
        <f t="shared" ca="1" si="42"/>
        <v>-1.0332203389830499</v>
      </c>
      <c r="K258" s="9">
        <f t="shared" ca="1" si="42"/>
        <v>216.16952065255185</v>
      </c>
      <c r="L258" s="9">
        <f t="shared" ca="1" si="42"/>
        <v>-103.41255627084828</v>
      </c>
      <c r="M258">
        <f t="shared" ca="1" si="40"/>
        <v>55.547175141242938</v>
      </c>
      <c r="N258">
        <f t="shared" ca="1" si="41"/>
        <v>30.678865348399249</v>
      </c>
    </row>
    <row r="259" spans="1:14" x14ac:dyDescent="0.25">
      <c r="A259" s="4">
        <f t="shared" si="35"/>
        <v>0.4367476851851852</v>
      </c>
      <c r="B259" s="3">
        <f>Params!D$29+HOUR(A259-Params!C$29)*3600+MINUTE(A259-Params!C$29)*60+SECOND(A259-Params!C$29)</f>
        <v>1553301735</v>
      </c>
      <c r="C259">
        <f t="shared" si="34"/>
        <v>4</v>
      </c>
      <c r="D259">
        <f t="shared" ca="1" si="36"/>
        <v>124</v>
      </c>
      <c r="E259">
        <f t="shared" ca="1" si="37"/>
        <v>-141934.34848695085</v>
      </c>
      <c r="F259">
        <f t="shared" ca="1" si="38"/>
        <v>-33846.637816664406</v>
      </c>
      <c r="G259">
        <f t="shared" ca="1" si="39"/>
        <v>6922.5762711864409</v>
      </c>
      <c r="H259" s="9">
        <f t="shared" ca="1" si="42"/>
        <v>-210.27351161118645</v>
      </c>
      <c r="I259" s="9">
        <f t="shared" ca="1" si="42"/>
        <v>-50.142915490169493</v>
      </c>
      <c r="J259" s="9">
        <f t="shared" ca="1" si="42"/>
        <v>-1.0332203389830499</v>
      </c>
      <c r="K259" s="9">
        <f t="shared" ca="1" si="42"/>
        <v>216.16952065255185</v>
      </c>
      <c r="L259" s="9">
        <f t="shared" ca="1" si="42"/>
        <v>-103.41255627084828</v>
      </c>
      <c r="M259">
        <f t="shared" ca="1" si="40"/>
        <v>55.544915254237289</v>
      </c>
      <c r="N259">
        <f t="shared" ca="1" si="41"/>
        <v>30.662040960451979</v>
      </c>
    </row>
    <row r="260" spans="1:14" x14ac:dyDescent="0.25">
      <c r="A260" s="4">
        <f t="shared" si="35"/>
        <v>0.4368055555555555</v>
      </c>
      <c r="B260" s="3">
        <f>Params!D$29+HOUR(A260-Params!C$29)*3600+MINUTE(A260-Params!C$29)*60+SECOND(A260-Params!C$29)</f>
        <v>1553301740</v>
      </c>
      <c r="C260">
        <f t="shared" si="34"/>
        <v>4</v>
      </c>
      <c r="D260">
        <f t="shared" ca="1" si="36"/>
        <v>124</v>
      </c>
      <c r="E260">
        <f t="shared" ca="1" si="37"/>
        <v>-142985.71604500679</v>
      </c>
      <c r="F260">
        <f t="shared" ca="1" si="38"/>
        <v>-34097.352394115253</v>
      </c>
      <c r="G260">
        <f t="shared" ca="1" si="39"/>
        <v>6917.4101694915262</v>
      </c>
      <c r="H260" s="9">
        <f t="shared" ca="1" si="42"/>
        <v>-210.27351161118645</v>
      </c>
      <c r="I260" s="9">
        <f t="shared" ca="1" si="42"/>
        <v>-50.142915490169493</v>
      </c>
      <c r="J260" s="9">
        <f t="shared" ca="1" si="42"/>
        <v>-1.0332203389830499</v>
      </c>
      <c r="K260" s="9">
        <f t="shared" ca="1" si="42"/>
        <v>216.16952065255185</v>
      </c>
      <c r="L260" s="9">
        <f t="shared" ca="1" si="42"/>
        <v>-103.41255627084828</v>
      </c>
      <c r="M260">
        <f t="shared" ca="1" si="40"/>
        <v>55.542655367231639</v>
      </c>
      <c r="N260">
        <f t="shared" ca="1" si="41"/>
        <v>30.645216572504708</v>
      </c>
    </row>
    <row r="261" spans="1:14" x14ac:dyDescent="0.25">
      <c r="A261" s="4">
        <f t="shared" si="35"/>
        <v>0.43686342592592592</v>
      </c>
      <c r="B261" s="3">
        <f>Params!D$29+HOUR(A261-Params!C$29)*3600+MINUTE(A261-Params!C$29)*60+SECOND(A261-Params!C$29)</f>
        <v>1553301745</v>
      </c>
      <c r="C261">
        <f t="shared" si="34"/>
        <v>4</v>
      </c>
      <c r="D261">
        <f t="shared" ca="1" si="36"/>
        <v>124</v>
      </c>
      <c r="E261">
        <f t="shared" ca="1" si="37"/>
        <v>-144037.08360306273</v>
      </c>
      <c r="F261">
        <f t="shared" ca="1" si="38"/>
        <v>-34348.066971566106</v>
      </c>
      <c r="G261">
        <f t="shared" ca="1" si="39"/>
        <v>6912.2440677966106</v>
      </c>
      <c r="H261" s="9">
        <f t="shared" ca="1" si="42"/>
        <v>-210.27351161118645</v>
      </c>
      <c r="I261" s="9">
        <f t="shared" ca="1" si="42"/>
        <v>-50.142915490169493</v>
      </c>
      <c r="J261" s="9">
        <f t="shared" ca="1" si="42"/>
        <v>-1.0332203389830499</v>
      </c>
      <c r="K261" s="9">
        <f t="shared" ca="1" si="42"/>
        <v>216.16952065255185</v>
      </c>
      <c r="L261" s="9">
        <f t="shared" ca="1" si="42"/>
        <v>-103.41255627084828</v>
      </c>
      <c r="M261">
        <f t="shared" ca="1" si="40"/>
        <v>55.540395480225989</v>
      </c>
      <c r="N261">
        <f t="shared" ca="1" si="41"/>
        <v>30.628392184557441</v>
      </c>
    </row>
    <row r="262" spans="1:14" x14ac:dyDescent="0.25">
      <c r="A262" s="4">
        <f t="shared" si="35"/>
        <v>0.43692129629629628</v>
      </c>
      <c r="B262" s="3">
        <f>Params!D$29+HOUR(A262-Params!C$29)*3600+MINUTE(A262-Params!C$29)*60+SECOND(A262-Params!C$29)</f>
        <v>1553301750</v>
      </c>
      <c r="C262">
        <f t="shared" si="34"/>
        <v>4</v>
      </c>
      <c r="D262">
        <f t="shared" ca="1" si="36"/>
        <v>124</v>
      </c>
      <c r="E262">
        <f t="shared" ca="1" si="37"/>
        <v>-145088.45116111866</v>
      </c>
      <c r="F262">
        <f t="shared" ca="1" si="38"/>
        <v>-34598.781549016952</v>
      </c>
      <c r="G262">
        <f t="shared" ca="1" si="39"/>
        <v>6907.0779661016959</v>
      </c>
      <c r="H262" s="9">
        <f t="shared" ca="1" si="42"/>
        <v>-210.27351161118645</v>
      </c>
      <c r="I262" s="9">
        <f t="shared" ca="1" si="42"/>
        <v>-50.142915490169493</v>
      </c>
      <c r="J262" s="9">
        <f t="shared" ca="1" si="42"/>
        <v>-1.0332203389830499</v>
      </c>
      <c r="K262" s="9">
        <f t="shared" ca="1" si="42"/>
        <v>216.16952065255185</v>
      </c>
      <c r="L262" s="9">
        <f t="shared" ca="1" si="42"/>
        <v>-103.41255627084828</v>
      </c>
      <c r="M262">
        <f t="shared" ca="1" si="40"/>
        <v>55.538135593220339</v>
      </c>
      <c r="N262">
        <f t="shared" ca="1" si="41"/>
        <v>30.611567796610171</v>
      </c>
    </row>
    <row r="263" spans="1:14" x14ac:dyDescent="0.25">
      <c r="A263" s="4">
        <f t="shared" si="35"/>
        <v>0.4369791666666667</v>
      </c>
      <c r="B263" s="3">
        <f>Params!D$29+HOUR(A263-Params!C$29)*3600+MINUTE(A263-Params!C$29)*60+SECOND(A263-Params!C$29)</f>
        <v>1553301755</v>
      </c>
      <c r="C263">
        <f t="shared" si="34"/>
        <v>4</v>
      </c>
      <c r="D263">
        <f t="shared" ca="1" si="36"/>
        <v>124</v>
      </c>
      <c r="E263">
        <f t="shared" ca="1" si="37"/>
        <v>-146139.8187191746</v>
      </c>
      <c r="F263">
        <f t="shared" ca="1" si="38"/>
        <v>-34849.496126467799</v>
      </c>
      <c r="G263">
        <f t="shared" ca="1" si="39"/>
        <v>6901.9118644067803</v>
      </c>
      <c r="H263" s="9">
        <f t="shared" ca="1" si="42"/>
        <v>-210.27351161118645</v>
      </c>
      <c r="I263" s="9">
        <f t="shared" ca="1" si="42"/>
        <v>-50.142915490169493</v>
      </c>
      <c r="J263" s="9">
        <f t="shared" ca="1" si="42"/>
        <v>-1.0332203389830499</v>
      </c>
      <c r="K263" s="9">
        <f t="shared" ca="1" si="42"/>
        <v>216.16952065255185</v>
      </c>
      <c r="L263" s="9">
        <f t="shared" ca="1" si="42"/>
        <v>-103.41255627084828</v>
      </c>
      <c r="M263">
        <f t="shared" ca="1" si="40"/>
        <v>55.535875706214689</v>
      </c>
      <c r="N263">
        <f t="shared" ca="1" si="41"/>
        <v>30.5947434086629</v>
      </c>
    </row>
    <row r="264" spans="1:14" x14ac:dyDescent="0.25">
      <c r="A264" s="4">
        <f t="shared" si="35"/>
        <v>0.43703703703703706</v>
      </c>
      <c r="B264" s="3">
        <f>Params!D$29+HOUR(A264-Params!C$29)*3600+MINUTE(A264-Params!C$29)*60+SECOND(A264-Params!C$29)</f>
        <v>1553301760</v>
      </c>
      <c r="C264">
        <f t="shared" si="34"/>
        <v>4</v>
      </c>
      <c r="D264">
        <f t="shared" ca="1" si="36"/>
        <v>124</v>
      </c>
      <c r="E264">
        <f t="shared" ca="1" si="37"/>
        <v>-147191.18627723053</v>
      </c>
      <c r="F264">
        <f t="shared" ca="1" si="38"/>
        <v>-35100.210703918645</v>
      </c>
      <c r="G264">
        <f t="shared" ca="1" si="39"/>
        <v>6896.7457627118647</v>
      </c>
      <c r="H264" s="9">
        <f t="shared" ca="1" si="42"/>
        <v>-210.27351161118645</v>
      </c>
      <c r="I264" s="9">
        <f t="shared" ca="1" si="42"/>
        <v>-50.142915490169493</v>
      </c>
      <c r="J264" s="9">
        <f t="shared" ca="1" si="42"/>
        <v>-1.0332203389830499</v>
      </c>
      <c r="K264" s="9">
        <f t="shared" ca="1" si="42"/>
        <v>216.16952065255185</v>
      </c>
      <c r="L264" s="9">
        <f t="shared" ca="1" si="42"/>
        <v>-103.41255627084828</v>
      </c>
      <c r="M264">
        <f t="shared" ca="1" si="40"/>
        <v>55.533615819209039</v>
      </c>
      <c r="N264">
        <f t="shared" ca="1" si="41"/>
        <v>30.577919020715633</v>
      </c>
    </row>
    <row r="265" spans="1:14" x14ac:dyDescent="0.25">
      <c r="A265" s="4">
        <f t="shared" si="35"/>
        <v>0.43709490740740736</v>
      </c>
      <c r="B265" s="3">
        <f>Params!D$29+HOUR(A265-Params!C$29)*3600+MINUTE(A265-Params!C$29)*60+SECOND(A265-Params!C$29)</f>
        <v>1553301765</v>
      </c>
      <c r="C265">
        <f t="shared" ref="C265:C266" si="43">_xlfn.IFNA(VLOOKUP(A265,A$2:D$4,4,FALSE),C264)</f>
        <v>4</v>
      </c>
      <c r="D265">
        <f t="shared" ca="1" si="36"/>
        <v>124</v>
      </c>
      <c r="E265">
        <f t="shared" ca="1" si="37"/>
        <v>-148242.55383528644</v>
      </c>
      <c r="F265">
        <f t="shared" ca="1" si="38"/>
        <v>-35350.925281369491</v>
      </c>
      <c r="G265">
        <f t="shared" ca="1" si="39"/>
        <v>6891.57966101695</v>
      </c>
      <c r="H265" s="9">
        <f t="shared" ca="1" si="42"/>
        <v>-210.27351161118645</v>
      </c>
      <c r="I265" s="9">
        <f t="shared" ca="1" si="42"/>
        <v>-50.142915490169493</v>
      </c>
      <c r="J265" s="9">
        <f t="shared" ca="1" si="42"/>
        <v>-1.0332203389830499</v>
      </c>
      <c r="K265" s="9">
        <f t="shared" ca="1" si="42"/>
        <v>216.16952065255185</v>
      </c>
      <c r="L265" s="9">
        <f t="shared" ca="1" si="42"/>
        <v>-103.41255627084828</v>
      </c>
      <c r="M265">
        <f t="shared" ca="1" si="40"/>
        <v>55.53135593220339</v>
      </c>
      <c r="N265">
        <f t="shared" ca="1" si="41"/>
        <v>30.561094632768363</v>
      </c>
    </row>
    <row r="266" spans="1:14" x14ac:dyDescent="0.25">
      <c r="A266" s="4">
        <f t="shared" ref="A266" si="44">TIME(HOUR(A265),MINUTE(A265),SECOND(A265)+5)</f>
        <v>0.43715277777777778</v>
      </c>
      <c r="B266" s="3">
        <f>Params!D$29+HOUR(A266-Params!C$29)*3600+MINUTE(A266-Params!C$29)*60+SECOND(A266-Params!C$29)</f>
        <v>1553301770</v>
      </c>
      <c r="C266">
        <f t="shared" si="43"/>
        <v>4</v>
      </c>
      <c r="D266">
        <f t="shared" ref="D266" ca="1" si="45">IF(A266=INDIRECT("A"&amp;C266),ROW(),D265)</f>
        <v>124</v>
      </c>
      <c r="E266">
        <f t="shared" ref="E266" ca="1" si="46">INDIRECT("E$"&amp;C266)+INDIRECT("H$"&amp;C266)*($B266-INDIRECT("B$"&amp;D266))</f>
        <v>-149293.92139334237</v>
      </c>
      <c r="F266">
        <f t="shared" ref="F266" ca="1" si="47">INDIRECT("F$"&amp;C266)+INDIRECT("I$"&amp;C266)*($B266-INDIRECT("B$"&amp;D266))</f>
        <v>-35601.639858820337</v>
      </c>
      <c r="G266">
        <f t="shared" ref="G266" ca="1" si="48">INDIRECT("G$"&amp;C266)+INDIRECT("J$"&amp;C266)*($B266-INDIRECT("B$"&amp;D266))</f>
        <v>6886.4135593220344</v>
      </c>
      <c r="H266" s="9">
        <f t="shared" ca="1" si="42"/>
        <v>-210.27351161118645</v>
      </c>
      <c r="I266" s="9">
        <f t="shared" ca="1" si="42"/>
        <v>-50.142915490169493</v>
      </c>
      <c r="J266" s="9">
        <f t="shared" ca="1" si="42"/>
        <v>-1.0332203389830499</v>
      </c>
      <c r="K266" s="9">
        <f t="shared" ca="1" si="42"/>
        <v>216.16952065255185</v>
      </c>
      <c r="L266" s="9">
        <f t="shared" ca="1" si="42"/>
        <v>-103.41255627084828</v>
      </c>
      <c r="M266">
        <f t="shared" ref="M266" ca="1" si="49">INDIRECT("M$"&amp;C266)+INDIRECT("O$"&amp;C266)*($B266-INDIRECT("B$"&amp;D266))</f>
        <v>55.52909604519774</v>
      </c>
      <c r="N266">
        <f t="shared" ref="N266" ca="1" si="50">INDIRECT("N$"&amp;C266)+INDIRECT("P$"&amp;C266)*($B266-INDIRECT("B$"&amp;D266))</f>
        <v>30.544270244821092</v>
      </c>
    </row>
    <row r="267" spans="1:14" x14ac:dyDescent="0.25">
      <c r="A267" s="4" t="s">
        <v>132</v>
      </c>
      <c r="B267" s="3"/>
      <c r="H267" s="9"/>
      <c r="I267" s="9"/>
      <c r="J267" s="9"/>
      <c r="K267" s="9"/>
      <c r="L267" s="9"/>
    </row>
    <row r="268" spans="1:14" x14ac:dyDescent="0.25">
      <c r="A268" s="4"/>
      <c r="B268" s="3"/>
      <c r="H268" s="9"/>
      <c r="I268" s="9"/>
      <c r="J268" s="9"/>
      <c r="K268" s="9"/>
      <c r="L268" s="9"/>
    </row>
    <row r="269" spans="1:14" x14ac:dyDescent="0.25">
      <c r="A269" s="4"/>
      <c r="B269" s="3"/>
      <c r="H269" s="9"/>
      <c r="I269" s="9"/>
      <c r="J269" s="9"/>
      <c r="K269" s="9"/>
      <c r="L269" s="9"/>
    </row>
    <row r="270" spans="1:14" x14ac:dyDescent="0.25">
      <c r="A270" s="4"/>
      <c r="B270" s="3"/>
      <c r="H270" s="9"/>
      <c r="I270" s="9"/>
      <c r="J270" s="9"/>
      <c r="K270" s="9"/>
      <c r="L270" s="9"/>
    </row>
    <row r="271" spans="1:14" x14ac:dyDescent="0.25">
      <c r="A271" s="4"/>
      <c r="B271" s="3"/>
      <c r="H271" s="9"/>
      <c r="I271" s="9"/>
      <c r="J271" s="9"/>
      <c r="K271" s="9"/>
      <c r="L271" s="9"/>
    </row>
    <row r="272" spans="1:14" x14ac:dyDescent="0.25">
      <c r="A272" s="4"/>
      <c r="B272" s="3"/>
      <c r="H272" s="9"/>
      <c r="I272" s="9"/>
      <c r="J272" s="9"/>
      <c r="K272" s="9"/>
      <c r="L272" s="9"/>
    </row>
    <row r="273" spans="1:12" x14ac:dyDescent="0.25">
      <c r="A273" s="4"/>
      <c r="B273" s="3"/>
      <c r="H273" s="9"/>
      <c r="I273" s="9"/>
      <c r="J273" s="9"/>
      <c r="K273" s="9"/>
      <c r="L273" s="9"/>
    </row>
    <row r="274" spans="1:12" x14ac:dyDescent="0.25">
      <c r="A274" s="4"/>
      <c r="B274" s="3"/>
      <c r="H274" s="9"/>
      <c r="I274" s="9"/>
      <c r="J274" s="9"/>
      <c r="K274" s="9"/>
      <c r="L274" s="9"/>
    </row>
    <row r="275" spans="1:12" x14ac:dyDescent="0.25">
      <c r="A275" s="4"/>
      <c r="B275" s="3"/>
      <c r="H275" s="9"/>
      <c r="I275" s="9"/>
      <c r="J275" s="9"/>
      <c r="K275" s="9"/>
      <c r="L275" s="9"/>
    </row>
    <row r="276" spans="1:12" x14ac:dyDescent="0.25">
      <c r="A276" s="4"/>
      <c r="B276" s="3"/>
      <c r="H276" s="9"/>
      <c r="I276" s="9"/>
      <c r="J276" s="9"/>
      <c r="K276" s="9"/>
      <c r="L276" s="9"/>
    </row>
    <row r="277" spans="1:12" x14ac:dyDescent="0.25">
      <c r="A277" s="4"/>
      <c r="B277" s="3"/>
      <c r="H277" s="9"/>
      <c r="I277" s="9"/>
      <c r="J277" s="9"/>
      <c r="K277" s="9"/>
      <c r="L277" s="9"/>
    </row>
    <row r="278" spans="1:12" x14ac:dyDescent="0.25">
      <c r="A278" s="4"/>
      <c r="B278" s="3"/>
      <c r="H278" s="9"/>
      <c r="I278" s="9"/>
      <c r="J278" s="9"/>
      <c r="K278" s="9"/>
      <c r="L278" s="9"/>
    </row>
    <row r="279" spans="1:12" x14ac:dyDescent="0.25">
      <c r="A279" s="4"/>
      <c r="B279" s="3"/>
      <c r="H279" s="9"/>
      <c r="I279" s="9"/>
      <c r="J279" s="9"/>
      <c r="K279" s="9"/>
      <c r="L279" s="9"/>
    </row>
    <row r="280" spans="1:12" x14ac:dyDescent="0.25">
      <c r="A280" s="4"/>
      <c r="B280" s="3"/>
      <c r="H280" s="9"/>
      <c r="I280" s="9"/>
      <c r="J280" s="9"/>
      <c r="K280" s="9"/>
      <c r="L280" s="9"/>
    </row>
    <row r="281" spans="1:12" x14ac:dyDescent="0.25">
      <c r="A281" s="4"/>
      <c r="B281" s="3"/>
      <c r="H281" s="9"/>
      <c r="I281" s="9"/>
      <c r="J281" s="9"/>
      <c r="K281" s="9"/>
      <c r="L281" s="9"/>
    </row>
    <row r="282" spans="1:12" x14ac:dyDescent="0.25">
      <c r="A282" s="4"/>
      <c r="B282" s="3"/>
      <c r="H282" s="9"/>
      <c r="I282" s="9"/>
      <c r="J282" s="9"/>
      <c r="K282" s="9"/>
      <c r="L282" s="9"/>
    </row>
    <row r="283" spans="1:12" x14ac:dyDescent="0.25">
      <c r="A283" s="4"/>
      <c r="B283" s="3"/>
      <c r="H283" s="9"/>
      <c r="I283" s="9"/>
      <c r="J283" s="9"/>
      <c r="K283" s="9"/>
      <c r="L283" s="9"/>
    </row>
    <row r="284" spans="1:12" x14ac:dyDescent="0.25">
      <c r="A284" s="4"/>
      <c r="B284" s="3"/>
      <c r="H284" s="9"/>
      <c r="I284" s="9"/>
      <c r="J284" s="9"/>
      <c r="K284" s="9"/>
      <c r="L284" s="9"/>
    </row>
    <row r="285" spans="1:12" x14ac:dyDescent="0.25">
      <c r="A285" s="4"/>
      <c r="B285" s="3"/>
      <c r="H285" s="9"/>
      <c r="I285" s="9"/>
      <c r="J285" s="9"/>
      <c r="K285" s="9"/>
      <c r="L285" s="9"/>
    </row>
    <row r="286" spans="1:12" x14ac:dyDescent="0.25">
      <c r="A286" s="4"/>
      <c r="B286" s="3"/>
      <c r="H286" s="9"/>
      <c r="I286" s="9"/>
      <c r="J286" s="9"/>
      <c r="K286" s="9"/>
      <c r="L286" s="9"/>
    </row>
    <row r="287" spans="1:12" x14ac:dyDescent="0.25">
      <c r="A287" s="4"/>
      <c r="B287" s="3"/>
      <c r="H287" s="9"/>
      <c r="I287" s="9"/>
      <c r="J287" s="9"/>
      <c r="K287" s="9"/>
      <c r="L287" s="9"/>
    </row>
    <row r="288" spans="1:12" x14ac:dyDescent="0.25">
      <c r="A288" s="4"/>
      <c r="B288" s="3"/>
      <c r="H288" s="9"/>
      <c r="I288" s="9"/>
      <c r="J288" s="9"/>
      <c r="K288" s="9"/>
      <c r="L288" s="9"/>
    </row>
    <row r="289" spans="1:12" x14ac:dyDescent="0.25">
      <c r="A289" s="4"/>
      <c r="B289" s="3"/>
      <c r="H289" s="9"/>
      <c r="I289" s="9"/>
      <c r="J289" s="9"/>
      <c r="K289" s="9"/>
      <c r="L289" s="9"/>
    </row>
    <row r="290" spans="1:12" x14ac:dyDescent="0.25">
      <c r="A290" s="4"/>
      <c r="B290" s="3"/>
      <c r="H290" s="9"/>
      <c r="I290" s="9"/>
      <c r="J290" s="9"/>
      <c r="K290" s="9"/>
      <c r="L290" s="9"/>
    </row>
    <row r="291" spans="1:12" x14ac:dyDescent="0.25">
      <c r="A291" s="4"/>
      <c r="B291" s="3"/>
      <c r="H291" s="9"/>
      <c r="I291" s="9"/>
      <c r="J291" s="9"/>
      <c r="K291" s="9"/>
      <c r="L291" s="9"/>
    </row>
    <row r="292" spans="1:12" x14ac:dyDescent="0.25">
      <c r="A292" s="4"/>
      <c r="B292" s="3"/>
      <c r="H292" s="9"/>
      <c r="I292" s="9"/>
      <c r="J292" s="9"/>
      <c r="K292" s="9"/>
      <c r="L292" s="9"/>
    </row>
    <row r="293" spans="1:12" x14ac:dyDescent="0.25">
      <c r="A293" s="4"/>
      <c r="B293" s="3"/>
      <c r="H293" s="9"/>
      <c r="I293" s="9"/>
      <c r="J293" s="9"/>
      <c r="K293" s="9"/>
      <c r="L293" s="9"/>
    </row>
    <row r="294" spans="1:12" x14ac:dyDescent="0.25">
      <c r="A294" s="4"/>
      <c r="B294" s="3"/>
      <c r="H294" s="9"/>
      <c r="I294" s="9"/>
      <c r="J294" s="9"/>
      <c r="K294" s="9"/>
      <c r="L294" s="9"/>
    </row>
    <row r="295" spans="1:12" x14ac:dyDescent="0.25">
      <c r="A295" s="4"/>
      <c r="B295" s="3"/>
      <c r="H295" s="9"/>
      <c r="I295" s="9"/>
      <c r="J295" s="9"/>
      <c r="K295" s="9"/>
      <c r="L295" s="9"/>
    </row>
    <row r="296" spans="1:12" x14ac:dyDescent="0.25">
      <c r="A296" s="4"/>
      <c r="B296" s="3"/>
      <c r="H296" s="9"/>
      <c r="I296" s="9"/>
      <c r="J296" s="9"/>
      <c r="K296" s="9"/>
      <c r="L296" s="9"/>
    </row>
    <row r="297" spans="1:12" x14ac:dyDescent="0.25">
      <c r="A297" s="4"/>
      <c r="B297" s="3"/>
      <c r="H297" s="9"/>
      <c r="I297" s="9"/>
      <c r="J297" s="9"/>
      <c r="K297" s="9"/>
      <c r="L297" s="9"/>
    </row>
    <row r="298" spans="1:12" x14ac:dyDescent="0.25">
      <c r="A298" s="4"/>
      <c r="B298" s="3"/>
      <c r="H298" s="9"/>
      <c r="I298" s="9"/>
      <c r="J298" s="9"/>
      <c r="K298" s="9"/>
      <c r="L298" s="9"/>
    </row>
    <row r="299" spans="1:12" x14ac:dyDescent="0.25">
      <c r="A299" s="4"/>
      <c r="B299" s="3"/>
      <c r="H299" s="9"/>
      <c r="I299" s="9"/>
      <c r="J299" s="9"/>
      <c r="K299" s="9"/>
      <c r="L299" s="9"/>
    </row>
    <row r="300" spans="1:12" x14ac:dyDescent="0.25">
      <c r="A300" s="4"/>
      <c r="B300" s="3"/>
      <c r="H300" s="9"/>
      <c r="I300" s="9"/>
      <c r="J300" s="9"/>
      <c r="K300" s="9"/>
      <c r="L300" s="9"/>
    </row>
    <row r="301" spans="1:12" x14ac:dyDescent="0.25">
      <c r="A301" s="4"/>
      <c r="B301" s="3"/>
      <c r="H301" s="9"/>
      <c r="I301" s="9"/>
      <c r="J301" s="9"/>
      <c r="K301" s="9"/>
      <c r="L301" s="9"/>
    </row>
    <row r="302" spans="1:12" x14ac:dyDescent="0.25">
      <c r="A302" s="4"/>
      <c r="B302" s="3"/>
      <c r="H302" s="9"/>
      <c r="I302" s="9"/>
      <c r="J302" s="9"/>
      <c r="K302" s="9"/>
      <c r="L302" s="9"/>
    </row>
    <row r="303" spans="1:12" x14ac:dyDescent="0.25">
      <c r="A303" s="4"/>
      <c r="B303" s="3"/>
      <c r="H303" s="9"/>
      <c r="I303" s="9"/>
      <c r="J303" s="9"/>
      <c r="K303" s="9"/>
      <c r="L303" s="9"/>
    </row>
    <row r="304" spans="1:12" x14ac:dyDescent="0.25">
      <c r="A304" s="4"/>
      <c r="B304" s="3"/>
      <c r="H304" s="9"/>
      <c r="I304" s="9"/>
      <c r="J304" s="9"/>
      <c r="K304" s="9"/>
      <c r="L304" s="9"/>
    </row>
    <row r="305" spans="1:12" x14ac:dyDescent="0.25">
      <c r="A305" s="4"/>
      <c r="B305" s="3"/>
      <c r="H305" s="9"/>
      <c r="I305" s="9"/>
      <c r="J305" s="9"/>
      <c r="K305" s="9"/>
      <c r="L305" s="9"/>
    </row>
    <row r="306" spans="1:12" x14ac:dyDescent="0.25">
      <c r="A306" s="4"/>
      <c r="B306" s="3"/>
      <c r="H306" s="9"/>
      <c r="I306" s="9"/>
      <c r="J306" s="9"/>
      <c r="K306" s="9"/>
      <c r="L306" s="9"/>
    </row>
    <row r="307" spans="1:12" x14ac:dyDescent="0.25">
      <c r="A307" s="4"/>
      <c r="B307" s="3"/>
      <c r="H307" s="9"/>
      <c r="I307" s="9"/>
      <c r="J307" s="9"/>
      <c r="K307" s="9"/>
      <c r="L307" s="9"/>
    </row>
    <row r="308" spans="1:12" x14ac:dyDescent="0.25">
      <c r="A308" s="4"/>
      <c r="B308" s="3"/>
      <c r="H308" s="9"/>
      <c r="I308" s="9"/>
      <c r="J308" s="9"/>
      <c r="K308" s="9"/>
      <c r="L308" s="9"/>
    </row>
    <row r="309" spans="1:12" x14ac:dyDescent="0.25">
      <c r="A309" s="4"/>
      <c r="B309" s="3"/>
      <c r="H309" s="9"/>
      <c r="I309" s="9"/>
      <c r="J309" s="9"/>
      <c r="K309" s="9"/>
      <c r="L309" s="9"/>
    </row>
    <row r="310" spans="1:12" x14ac:dyDescent="0.25">
      <c r="A310" s="4"/>
      <c r="B310" s="3"/>
      <c r="H310" s="9"/>
      <c r="I310" s="9"/>
      <c r="J310" s="9"/>
      <c r="K310" s="9"/>
      <c r="L310" s="9"/>
    </row>
    <row r="311" spans="1:12" x14ac:dyDescent="0.25">
      <c r="A311" s="4"/>
      <c r="B311" s="3"/>
      <c r="H311" s="9"/>
      <c r="I311" s="9"/>
      <c r="J311" s="9"/>
      <c r="K311" s="9"/>
      <c r="L311" s="9"/>
    </row>
    <row r="312" spans="1:12" x14ac:dyDescent="0.25">
      <c r="A312" s="4"/>
      <c r="B312" s="3"/>
      <c r="H312" s="9"/>
      <c r="I312" s="9"/>
      <c r="J312" s="9"/>
      <c r="K312" s="9"/>
      <c r="L312" s="9"/>
    </row>
    <row r="313" spans="1:12" x14ac:dyDescent="0.25">
      <c r="A313" s="4"/>
      <c r="B313" s="3"/>
      <c r="H313" s="9"/>
      <c r="I313" s="9"/>
      <c r="J313" s="9"/>
      <c r="K313" s="9"/>
      <c r="L313" s="9"/>
    </row>
    <row r="314" spans="1:12" x14ac:dyDescent="0.25">
      <c r="A314" s="4"/>
      <c r="B314" s="3"/>
      <c r="H314" s="9"/>
      <c r="I314" s="9"/>
      <c r="J314" s="9"/>
      <c r="K314" s="9"/>
      <c r="L314" s="9"/>
    </row>
    <row r="315" spans="1:12" x14ac:dyDescent="0.25">
      <c r="A315" s="4"/>
      <c r="B315" s="3"/>
      <c r="H315" s="9"/>
      <c r="I315" s="9"/>
      <c r="J315" s="9"/>
      <c r="K315" s="9"/>
      <c r="L315" s="9"/>
    </row>
    <row r="316" spans="1:12" x14ac:dyDescent="0.25">
      <c r="A316" s="4"/>
      <c r="B316" s="3"/>
      <c r="H316" s="9"/>
      <c r="I316" s="9"/>
      <c r="J316" s="9"/>
      <c r="K316" s="9"/>
      <c r="L316" s="9"/>
    </row>
    <row r="317" spans="1:12" x14ac:dyDescent="0.25">
      <c r="A317" s="4"/>
      <c r="B317" s="3"/>
      <c r="H317" s="9"/>
      <c r="I317" s="9"/>
      <c r="J317" s="9"/>
      <c r="K317" s="9"/>
      <c r="L317" s="9"/>
    </row>
    <row r="318" spans="1:12" x14ac:dyDescent="0.25">
      <c r="A318" s="4"/>
      <c r="B318" s="3"/>
      <c r="H318" s="9"/>
      <c r="I318" s="9"/>
      <c r="J318" s="9"/>
      <c r="K318" s="9"/>
      <c r="L318" s="9"/>
    </row>
    <row r="319" spans="1:12" x14ac:dyDescent="0.25">
      <c r="A319" s="4"/>
      <c r="B319" s="3"/>
      <c r="H319" s="9"/>
      <c r="I319" s="9"/>
      <c r="J319" s="9"/>
      <c r="K319" s="9"/>
      <c r="L319" s="9"/>
    </row>
    <row r="320" spans="1:12" x14ac:dyDescent="0.25">
      <c r="A320" s="4"/>
      <c r="B320" s="3"/>
      <c r="H320" s="9"/>
      <c r="I320" s="9"/>
      <c r="J320" s="9"/>
      <c r="K320" s="9"/>
      <c r="L320" s="9"/>
    </row>
    <row r="321" spans="1:12" x14ac:dyDescent="0.25">
      <c r="A321" s="4"/>
      <c r="B321" s="3"/>
      <c r="H321" s="9"/>
      <c r="I321" s="9"/>
      <c r="J321" s="9"/>
      <c r="K321" s="9"/>
      <c r="L321" s="9"/>
    </row>
    <row r="322" spans="1:12" x14ac:dyDescent="0.25">
      <c r="A322" s="4"/>
      <c r="B322" s="3"/>
      <c r="H322" s="9"/>
      <c r="I322" s="9"/>
      <c r="J322" s="9"/>
      <c r="K322" s="9"/>
      <c r="L322" s="9"/>
    </row>
    <row r="323" spans="1:12" x14ac:dyDescent="0.25">
      <c r="A323" s="4"/>
      <c r="B323" s="3"/>
      <c r="H323" s="9"/>
      <c r="I323" s="9"/>
      <c r="J323" s="9"/>
      <c r="K323" s="9"/>
      <c r="L323" s="9"/>
    </row>
    <row r="324" spans="1:12" x14ac:dyDescent="0.25">
      <c r="A324" s="4"/>
      <c r="B324" s="3"/>
      <c r="H324" s="9"/>
      <c r="I324" s="9"/>
      <c r="J324" s="9"/>
      <c r="K324" s="9"/>
      <c r="L324" s="9"/>
    </row>
    <row r="325" spans="1:12" x14ac:dyDescent="0.25">
      <c r="A325" s="4"/>
      <c r="B325" s="3"/>
      <c r="H325" s="9"/>
      <c r="I325" s="9"/>
      <c r="J325" s="9"/>
      <c r="K325" s="9"/>
      <c r="L325" s="9"/>
    </row>
    <row r="326" spans="1:12" x14ac:dyDescent="0.25">
      <c r="A326" s="4"/>
      <c r="B326" s="3"/>
      <c r="H326" s="9"/>
      <c r="I326" s="9"/>
      <c r="J326" s="9"/>
      <c r="K326" s="9"/>
      <c r="L326" s="9"/>
    </row>
    <row r="327" spans="1:12" x14ac:dyDescent="0.25">
      <c r="A327" s="4"/>
      <c r="B327" s="3"/>
      <c r="H327" s="9"/>
      <c r="I327" s="9"/>
      <c r="J327" s="9"/>
      <c r="K327" s="9"/>
      <c r="L327" s="9"/>
    </row>
    <row r="328" spans="1:12" x14ac:dyDescent="0.25">
      <c r="A328" s="4"/>
      <c r="B328" s="3"/>
      <c r="H328" s="9"/>
      <c r="I328" s="9"/>
      <c r="J328" s="9"/>
      <c r="K328" s="9"/>
      <c r="L328" s="9"/>
    </row>
    <row r="329" spans="1:12" x14ac:dyDescent="0.25">
      <c r="A329" s="4"/>
      <c r="B329" s="3"/>
      <c r="H329" s="9"/>
      <c r="I329" s="9"/>
      <c r="J329" s="9"/>
      <c r="K329" s="9"/>
      <c r="L329" s="9"/>
    </row>
    <row r="330" spans="1:12" x14ac:dyDescent="0.25">
      <c r="A330" s="4"/>
      <c r="B330" s="3"/>
      <c r="H330" s="9"/>
      <c r="I330" s="9"/>
      <c r="J330" s="9"/>
      <c r="K330" s="9"/>
      <c r="L330" s="9"/>
    </row>
    <row r="331" spans="1:12" x14ac:dyDescent="0.25">
      <c r="A331" s="4"/>
      <c r="B331" s="3"/>
      <c r="H331" s="9"/>
      <c r="I331" s="9"/>
      <c r="J331" s="9"/>
      <c r="K331" s="9"/>
      <c r="L331" s="9"/>
    </row>
    <row r="332" spans="1:12" x14ac:dyDescent="0.25">
      <c r="A332" s="4"/>
      <c r="B332" s="3"/>
      <c r="H332" s="9"/>
      <c r="I332" s="9"/>
      <c r="J332" s="9"/>
      <c r="K332" s="9"/>
      <c r="L332" s="9"/>
    </row>
    <row r="333" spans="1:12" x14ac:dyDescent="0.25">
      <c r="A333" s="4"/>
      <c r="B333" s="3"/>
      <c r="H333" s="9"/>
      <c r="I333" s="9"/>
      <c r="J333" s="9"/>
      <c r="K333" s="9"/>
      <c r="L333" s="9"/>
    </row>
    <row r="334" spans="1:12" x14ac:dyDescent="0.25">
      <c r="A334" s="4"/>
      <c r="B334" s="3"/>
      <c r="H334" s="9"/>
      <c r="I334" s="9"/>
      <c r="J334" s="9"/>
      <c r="K334" s="9"/>
      <c r="L334" s="9"/>
    </row>
    <row r="335" spans="1:12" x14ac:dyDescent="0.25">
      <c r="A335" s="4"/>
      <c r="B335" s="3"/>
      <c r="H335" s="9"/>
      <c r="I335" s="9"/>
      <c r="J335" s="9"/>
      <c r="K335" s="9"/>
      <c r="L335" s="9"/>
    </row>
    <row r="336" spans="1:12" x14ac:dyDescent="0.25">
      <c r="A336" s="4"/>
      <c r="B336" s="3"/>
      <c r="H336" s="9"/>
      <c r="I336" s="9"/>
      <c r="J336" s="9"/>
      <c r="K336" s="9"/>
      <c r="L336" s="9"/>
    </row>
    <row r="337" spans="1:12" x14ac:dyDescent="0.25">
      <c r="A337" s="4"/>
      <c r="B337" s="3"/>
      <c r="H337" s="9"/>
      <c r="I337" s="9"/>
      <c r="J337" s="9"/>
      <c r="K337" s="9"/>
      <c r="L337" s="9"/>
    </row>
    <row r="338" spans="1:12" x14ac:dyDescent="0.25">
      <c r="A338" s="4"/>
      <c r="B338" s="3"/>
      <c r="H338" s="9"/>
      <c r="I338" s="9"/>
      <c r="J338" s="9"/>
      <c r="K338" s="9"/>
      <c r="L338" s="9"/>
    </row>
    <row r="339" spans="1:12" x14ac:dyDescent="0.25">
      <c r="A339" s="4"/>
      <c r="B339" s="3"/>
      <c r="H339" s="9"/>
      <c r="I339" s="9"/>
      <c r="J339" s="9"/>
      <c r="K339" s="9"/>
      <c r="L339" s="9"/>
    </row>
    <row r="340" spans="1:12" x14ac:dyDescent="0.25">
      <c r="A340" s="4"/>
      <c r="B340" s="3"/>
      <c r="H340" s="9"/>
      <c r="I340" s="9"/>
      <c r="J340" s="9"/>
      <c r="K340" s="9"/>
      <c r="L340" s="9"/>
    </row>
    <row r="341" spans="1:12" x14ac:dyDescent="0.25">
      <c r="A341" s="4"/>
      <c r="B341" s="3"/>
      <c r="H341" s="9"/>
      <c r="I341" s="9"/>
      <c r="J341" s="9"/>
      <c r="K341" s="9"/>
      <c r="L341" s="9"/>
    </row>
    <row r="342" spans="1:12" x14ac:dyDescent="0.25">
      <c r="A342" s="4"/>
      <c r="B342" s="3"/>
      <c r="H342" s="9"/>
      <c r="I342" s="9"/>
      <c r="J342" s="9"/>
      <c r="K342" s="9"/>
      <c r="L342" s="9"/>
    </row>
    <row r="343" spans="1:12" x14ac:dyDescent="0.25">
      <c r="A343" s="4"/>
      <c r="B343" s="3"/>
      <c r="H343" s="9"/>
      <c r="I343" s="9"/>
      <c r="J343" s="9"/>
      <c r="K343" s="9"/>
      <c r="L343" s="9"/>
    </row>
    <row r="344" spans="1:12" x14ac:dyDescent="0.25">
      <c r="A344" s="4"/>
      <c r="B344" s="3"/>
      <c r="H344" s="9"/>
      <c r="I344" s="9"/>
      <c r="J344" s="9"/>
      <c r="K344" s="9"/>
      <c r="L344" s="9"/>
    </row>
    <row r="345" spans="1:12" x14ac:dyDescent="0.25">
      <c r="A345" s="4"/>
      <c r="B345" s="3"/>
      <c r="H345" s="9"/>
      <c r="I345" s="9"/>
      <c r="J345" s="9"/>
      <c r="K345" s="9"/>
      <c r="L345" s="9"/>
    </row>
    <row r="346" spans="1:12" x14ac:dyDescent="0.25">
      <c r="A346" s="4"/>
      <c r="B346" s="3"/>
      <c r="H346" s="9"/>
      <c r="I346" s="9"/>
      <c r="J346" s="9"/>
      <c r="K346" s="9"/>
      <c r="L346" s="9"/>
    </row>
    <row r="347" spans="1:12" x14ac:dyDescent="0.25">
      <c r="A347" s="4"/>
      <c r="B347" s="3"/>
      <c r="H347" s="9"/>
      <c r="I347" s="9"/>
      <c r="J347" s="9"/>
      <c r="K347" s="9"/>
      <c r="L347" s="9"/>
    </row>
    <row r="348" spans="1:12" x14ac:dyDescent="0.25">
      <c r="A348" s="4"/>
      <c r="B348" s="3"/>
      <c r="H348" s="9"/>
      <c r="I348" s="9"/>
      <c r="J348" s="9"/>
      <c r="K348" s="9"/>
      <c r="L348" s="9"/>
    </row>
    <row r="349" spans="1:12" x14ac:dyDescent="0.25">
      <c r="A349" s="4"/>
      <c r="B349" s="3"/>
      <c r="H349" s="9"/>
      <c r="I349" s="9"/>
      <c r="J349" s="9"/>
      <c r="K349" s="9"/>
      <c r="L349" s="9"/>
    </row>
    <row r="350" spans="1:12" x14ac:dyDescent="0.25">
      <c r="A350" s="4"/>
      <c r="B350" s="3"/>
      <c r="H350" s="9"/>
      <c r="I350" s="9"/>
      <c r="J350" s="9"/>
      <c r="K350" s="9"/>
      <c r="L350" s="9"/>
    </row>
    <row r="351" spans="1:12" x14ac:dyDescent="0.25">
      <c r="A351" s="4"/>
      <c r="B351" s="3"/>
      <c r="H351" s="9"/>
      <c r="I351" s="9"/>
      <c r="J351" s="9"/>
      <c r="K351" s="9"/>
      <c r="L351" s="9"/>
    </row>
    <row r="352" spans="1:12" x14ac:dyDescent="0.25">
      <c r="A352" s="4"/>
      <c r="B352" s="3"/>
      <c r="H352" s="9"/>
      <c r="I352" s="9"/>
      <c r="J352" s="9"/>
      <c r="K352" s="9"/>
      <c r="L352" s="9"/>
    </row>
    <row r="353" spans="1:12" x14ac:dyDescent="0.25">
      <c r="A353" s="4"/>
      <c r="B353" s="3"/>
      <c r="H353" s="9"/>
      <c r="I353" s="9"/>
      <c r="J353" s="9"/>
      <c r="K353" s="9"/>
      <c r="L353" s="9"/>
    </row>
    <row r="354" spans="1:12" x14ac:dyDescent="0.25">
      <c r="A354" s="4"/>
      <c r="B354" s="3"/>
      <c r="H354" s="9"/>
      <c r="I354" s="9"/>
      <c r="J354" s="9"/>
      <c r="K354" s="9"/>
      <c r="L354" s="9"/>
    </row>
    <row r="355" spans="1:12" x14ac:dyDescent="0.25">
      <c r="A355" s="4"/>
      <c r="B355" s="3"/>
      <c r="H355" s="9"/>
      <c r="I355" s="9"/>
      <c r="J355" s="9"/>
      <c r="K355" s="9"/>
      <c r="L355" s="9"/>
    </row>
    <row r="356" spans="1:12" x14ac:dyDescent="0.25">
      <c r="A356" s="4"/>
      <c r="B356" s="3"/>
      <c r="H356" s="9"/>
      <c r="I356" s="9"/>
      <c r="J356" s="9"/>
      <c r="K356" s="9"/>
      <c r="L356" s="9"/>
    </row>
    <row r="357" spans="1:12" x14ac:dyDescent="0.25">
      <c r="A357" s="4"/>
      <c r="B357" s="3"/>
      <c r="H357" s="9"/>
      <c r="I357" s="9"/>
      <c r="J357" s="9"/>
      <c r="K357" s="9"/>
      <c r="L357" s="9"/>
    </row>
    <row r="358" spans="1:12" x14ac:dyDescent="0.25">
      <c r="A358" s="4"/>
      <c r="B358" s="3"/>
      <c r="H358" s="9"/>
      <c r="I358" s="9"/>
      <c r="J358" s="9"/>
      <c r="K358" s="9"/>
      <c r="L358" s="9"/>
    </row>
    <row r="359" spans="1:12" x14ac:dyDescent="0.25">
      <c r="A359" s="4"/>
      <c r="B359" s="3"/>
      <c r="H359" s="9"/>
      <c r="I359" s="9"/>
      <c r="J359" s="9"/>
      <c r="K359" s="9"/>
      <c r="L359" s="9"/>
    </row>
    <row r="360" spans="1:12" x14ac:dyDescent="0.25">
      <c r="A360" s="4"/>
      <c r="B360" s="3"/>
      <c r="H360" s="9"/>
      <c r="I360" s="9"/>
      <c r="J360" s="9"/>
      <c r="K360" s="9"/>
      <c r="L360" s="9"/>
    </row>
    <row r="361" spans="1:12" x14ac:dyDescent="0.25">
      <c r="A361" s="4"/>
      <c r="B361" s="3"/>
      <c r="H361" s="9"/>
      <c r="I361" s="9"/>
      <c r="J361" s="9"/>
      <c r="K361" s="9"/>
      <c r="L361" s="9"/>
    </row>
    <row r="362" spans="1:12" x14ac:dyDescent="0.25">
      <c r="A362" s="4"/>
      <c r="B362" s="3"/>
      <c r="H362" s="9"/>
      <c r="I362" s="9"/>
      <c r="J362" s="9"/>
      <c r="K362" s="9"/>
      <c r="L362" s="9"/>
    </row>
    <row r="363" spans="1:12" x14ac:dyDescent="0.25">
      <c r="A363" s="4"/>
      <c r="B363" s="3"/>
      <c r="H363" s="9"/>
      <c r="I363" s="9"/>
      <c r="J363" s="9"/>
      <c r="K363" s="9"/>
      <c r="L363" s="9"/>
    </row>
    <row r="364" spans="1:12" x14ac:dyDescent="0.25">
      <c r="A364" s="4"/>
      <c r="B364" s="3"/>
      <c r="H364" s="9"/>
      <c r="I364" s="9"/>
      <c r="J364" s="9"/>
      <c r="K364" s="9"/>
      <c r="L364" s="9"/>
    </row>
    <row r="365" spans="1:12" x14ac:dyDescent="0.25">
      <c r="A365" s="4"/>
      <c r="B365" s="3"/>
      <c r="H365" s="9"/>
      <c r="I365" s="9"/>
      <c r="J365" s="9"/>
      <c r="K365" s="9"/>
      <c r="L365" s="9"/>
    </row>
    <row r="366" spans="1:12" x14ac:dyDescent="0.25">
      <c r="A366" s="4"/>
      <c r="B366" s="3"/>
      <c r="H366" s="9"/>
      <c r="I366" s="9"/>
      <c r="J366" s="9"/>
      <c r="K366" s="9"/>
      <c r="L366" s="9"/>
    </row>
    <row r="367" spans="1:12" x14ac:dyDescent="0.25">
      <c r="A367" s="4"/>
      <c r="B367" s="3"/>
      <c r="H367" s="9"/>
      <c r="I367" s="9"/>
      <c r="J367" s="9"/>
      <c r="K367" s="9"/>
      <c r="L367" s="9"/>
    </row>
    <row r="368" spans="1:12" x14ac:dyDescent="0.25">
      <c r="A368" s="4"/>
      <c r="B368" s="3"/>
      <c r="H368" s="9"/>
      <c r="I368" s="9"/>
      <c r="J368" s="9"/>
      <c r="K368" s="9"/>
      <c r="L368" s="9"/>
    </row>
    <row r="369" spans="1:12" x14ac:dyDescent="0.25">
      <c r="A369" s="4"/>
      <c r="B369" s="3"/>
      <c r="H369" s="9"/>
      <c r="I369" s="9"/>
      <c r="J369" s="9"/>
      <c r="K369" s="9"/>
      <c r="L369" s="9"/>
    </row>
    <row r="370" spans="1:12" x14ac:dyDescent="0.25">
      <c r="A370" s="4"/>
      <c r="B370" s="3"/>
      <c r="H370" s="9"/>
      <c r="I370" s="9"/>
      <c r="J370" s="9"/>
      <c r="K370" s="9"/>
      <c r="L370" s="9"/>
    </row>
    <row r="371" spans="1:12" x14ac:dyDescent="0.25">
      <c r="A371" s="4"/>
      <c r="B371" s="3"/>
      <c r="H371" s="9"/>
      <c r="I371" s="9"/>
      <c r="J371" s="9"/>
      <c r="K371" s="9"/>
      <c r="L371" s="9"/>
    </row>
    <row r="372" spans="1:12" x14ac:dyDescent="0.25">
      <c r="A372" s="4"/>
      <c r="B372" s="3"/>
      <c r="H372" s="9"/>
      <c r="I372" s="9"/>
      <c r="J372" s="9"/>
      <c r="K372" s="9"/>
      <c r="L372" s="9"/>
    </row>
    <row r="373" spans="1:12" x14ac:dyDescent="0.25">
      <c r="A373" s="4"/>
      <c r="B373" s="3"/>
      <c r="H373" s="9"/>
      <c r="I373" s="9"/>
      <c r="J373" s="9"/>
      <c r="K373" s="9"/>
      <c r="L373" s="9"/>
    </row>
    <row r="374" spans="1:12" x14ac:dyDescent="0.25">
      <c r="A374" s="4"/>
      <c r="B374" s="3"/>
      <c r="H374" s="9"/>
      <c r="I374" s="9"/>
      <c r="J374" s="9"/>
      <c r="K374" s="9"/>
      <c r="L374" s="9"/>
    </row>
    <row r="375" spans="1:12" x14ac:dyDescent="0.25">
      <c r="A375" s="4"/>
      <c r="B375" s="3"/>
      <c r="H375" s="9"/>
      <c r="I375" s="9"/>
      <c r="J375" s="9"/>
      <c r="K375" s="9"/>
      <c r="L375" s="9"/>
    </row>
    <row r="376" spans="1:12" x14ac:dyDescent="0.25">
      <c r="A376" s="4"/>
      <c r="B376" s="3"/>
      <c r="H376" s="9"/>
      <c r="I376" s="9"/>
      <c r="J376" s="9"/>
      <c r="K376" s="9"/>
      <c r="L376" s="9"/>
    </row>
    <row r="377" spans="1:12" x14ac:dyDescent="0.25">
      <c r="A377" s="4"/>
      <c r="B377" s="3"/>
      <c r="H377" s="9"/>
      <c r="I377" s="9"/>
      <c r="J377" s="9"/>
      <c r="K377" s="9"/>
      <c r="L377" s="9"/>
    </row>
    <row r="378" spans="1:12" x14ac:dyDescent="0.25">
      <c r="A378" s="4"/>
      <c r="B378" s="3"/>
      <c r="H378" s="9"/>
      <c r="I378" s="9"/>
      <c r="J378" s="9"/>
      <c r="K378" s="9"/>
      <c r="L378" s="9"/>
    </row>
    <row r="379" spans="1:12" x14ac:dyDescent="0.25">
      <c r="A379" s="4"/>
      <c r="B379" s="3"/>
      <c r="H379" s="9"/>
      <c r="I379" s="9"/>
      <c r="J379" s="9"/>
      <c r="K379" s="9"/>
      <c r="L379" s="9"/>
    </row>
    <row r="380" spans="1:12" x14ac:dyDescent="0.25">
      <c r="A380" s="4"/>
      <c r="B380" s="3"/>
      <c r="H380" s="9"/>
      <c r="I380" s="9"/>
      <c r="J380" s="9"/>
      <c r="K380" s="9"/>
      <c r="L380" s="9"/>
    </row>
    <row r="381" spans="1:12" x14ac:dyDescent="0.25">
      <c r="A381" s="4"/>
      <c r="B381" s="3"/>
      <c r="H381" s="9"/>
      <c r="I381" s="9"/>
      <c r="J381" s="9"/>
      <c r="K381" s="9"/>
      <c r="L381" s="9"/>
    </row>
    <row r="382" spans="1:12" x14ac:dyDescent="0.25">
      <c r="A382" s="4"/>
      <c r="B382" s="3"/>
      <c r="H382" s="9"/>
      <c r="I382" s="9"/>
      <c r="J382" s="9"/>
      <c r="K382" s="9"/>
      <c r="L382" s="9"/>
    </row>
    <row r="383" spans="1:12" x14ac:dyDescent="0.25">
      <c r="A383" s="4"/>
      <c r="B383" s="3"/>
      <c r="H383" s="9"/>
      <c r="I383" s="9"/>
      <c r="J383" s="9"/>
      <c r="K383" s="9"/>
      <c r="L383" s="9"/>
    </row>
    <row r="384" spans="1:12" x14ac:dyDescent="0.25">
      <c r="A384" s="4"/>
      <c r="B384" s="3"/>
      <c r="H384" s="9"/>
      <c r="I384" s="9"/>
      <c r="J384" s="9"/>
      <c r="K384" s="9"/>
      <c r="L384" s="9"/>
    </row>
    <row r="385" spans="1:12" x14ac:dyDescent="0.25">
      <c r="A385" s="4"/>
      <c r="B385" s="3"/>
      <c r="H385" s="9"/>
      <c r="I385" s="9"/>
      <c r="J385" s="9"/>
      <c r="K385" s="9"/>
      <c r="L385" s="9"/>
    </row>
    <row r="386" spans="1:12" x14ac:dyDescent="0.25">
      <c r="A386" s="4"/>
      <c r="B386" s="3"/>
      <c r="H386" s="9"/>
      <c r="I386" s="9"/>
      <c r="J386" s="9"/>
      <c r="K386" s="9"/>
      <c r="L386" s="9"/>
    </row>
    <row r="387" spans="1:12" x14ac:dyDescent="0.25">
      <c r="A387" s="4"/>
      <c r="B387" s="3"/>
      <c r="H387" s="9"/>
      <c r="I387" s="9"/>
      <c r="J387" s="9"/>
      <c r="K387" s="9"/>
      <c r="L387" s="9"/>
    </row>
    <row r="388" spans="1:12" x14ac:dyDescent="0.25">
      <c r="A388" s="4"/>
      <c r="B388" s="3"/>
      <c r="H388" s="9"/>
      <c r="I388" s="9"/>
      <c r="J388" s="9"/>
      <c r="K388" s="9"/>
      <c r="L388" s="9"/>
    </row>
    <row r="389" spans="1:12" x14ac:dyDescent="0.25">
      <c r="A389" s="4"/>
      <c r="B389" s="3"/>
      <c r="H389" s="9"/>
      <c r="I389" s="9"/>
      <c r="J389" s="9"/>
      <c r="K389" s="9"/>
      <c r="L389" s="9"/>
    </row>
    <row r="390" spans="1:12" x14ac:dyDescent="0.25">
      <c r="A390" s="4"/>
      <c r="B390" s="3"/>
      <c r="H390" s="9"/>
      <c r="I390" s="9"/>
      <c r="J390" s="9"/>
      <c r="K390" s="9"/>
      <c r="L390" s="9"/>
    </row>
    <row r="391" spans="1:12" x14ac:dyDescent="0.25">
      <c r="A391" s="4"/>
      <c r="B391" s="3"/>
      <c r="H391" s="9"/>
      <c r="I391" s="9"/>
      <c r="J391" s="9"/>
      <c r="K391" s="9"/>
      <c r="L391" s="9"/>
    </row>
    <row r="392" spans="1:12" x14ac:dyDescent="0.25">
      <c r="A392" s="4"/>
      <c r="B392" s="3"/>
      <c r="H392" s="9"/>
      <c r="I392" s="9"/>
      <c r="J392" s="9"/>
      <c r="K392" s="9"/>
      <c r="L392" s="9"/>
    </row>
    <row r="393" spans="1:12" x14ac:dyDescent="0.25">
      <c r="A393" s="4"/>
      <c r="B393" s="3"/>
      <c r="H393" s="9"/>
      <c r="I393" s="9"/>
      <c r="J393" s="9"/>
      <c r="K393" s="9"/>
      <c r="L393" s="9"/>
    </row>
    <row r="394" spans="1:12" x14ac:dyDescent="0.25">
      <c r="A394" s="4"/>
      <c r="B394" s="3"/>
      <c r="H394" s="9"/>
      <c r="I394" s="9"/>
      <c r="J394" s="9"/>
      <c r="K394" s="9"/>
      <c r="L394" s="9"/>
    </row>
    <row r="395" spans="1:12" x14ac:dyDescent="0.25">
      <c r="A395" s="4"/>
      <c r="B395" s="3"/>
      <c r="H395" s="9"/>
      <c r="I395" s="9"/>
      <c r="J395" s="9"/>
      <c r="K395" s="9"/>
      <c r="L395" s="9"/>
    </row>
    <row r="396" spans="1:12" x14ac:dyDescent="0.25">
      <c r="A396" s="4"/>
      <c r="B396" s="3"/>
      <c r="H396" s="9"/>
      <c r="I396" s="9"/>
      <c r="J396" s="9"/>
      <c r="K396" s="9"/>
      <c r="L396" s="9"/>
    </row>
    <row r="397" spans="1:12" x14ac:dyDescent="0.25">
      <c r="A397" s="4"/>
      <c r="B397" s="3"/>
      <c r="H397" s="9"/>
      <c r="I397" s="9"/>
      <c r="J397" s="9"/>
      <c r="K397" s="9"/>
      <c r="L397" s="9"/>
    </row>
    <row r="398" spans="1:12" x14ac:dyDescent="0.25">
      <c r="A398" s="4"/>
      <c r="B398" s="3"/>
      <c r="H398" s="9"/>
      <c r="I398" s="9"/>
      <c r="J398" s="9"/>
      <c r="K398" s="9"/>
      <c r="L398" s="9"/>
    </row>
    <row r="399" spans="1:12" x14ac:dyDescent="0.25">
      <c r="A399" s="4"/>
      <c r="B399" s="3"/>
      <c r="H399" s="9"/>
      <c r="I399" s="9"/>
      <c r="J399" s="9"/>
      <c r="K399" s="9"/>
      <c r="L399" s="9"/>
    </row>
    <row r="400" spans="1:12" x14ac:dyDescent="0.25">
      <c r="A400" s="4"/>
      <c r="B400" s="3"/>
      <c r="H400" s="9"/>
      <c r="I400" s="9"/>
      <c r="J400" s="9"/>
      <c r="K400" s="9"/>
      <c r="L400" s="9"/>
    </row>
    <row r="401" spans="1:12" x14ac:dyDescent="0.25">
      <c r="A401" s="4"/>
      <c r="B401" s="3"/>
      <c r="H401" s="9"/>
      <c r="I401" s="9"/>
      <c r="J401" s="9"/>
      <c r="K401" s="9"/>
      <c r="L401" s="9"/>
    </row>
    <row r="402" spans="1:12" x14ac:dyDescent="0.25">
      <c r="A402" s="4"/>
      <c r="B402" s="3"/>
      <c r="H402" s="9"/>
      <c r="I402" s="9"/>
      <c r="J402" s="9"/>
      <c r="K402" s="9"/>
      <c r="L402" s="9"/>
    </row>
    <row r="403" spans="1:12" x14ac:dyDescent="0.25">
      <c r="A403" s="4"/>
      <c r="B403" s="3"/>
      <c r="H403" s="9"/>
      <c r="I403" s="9"/>
      <c r="J403" s="9"/>
      <c r="K403" s="9"/>
      <c r="L403" s="9"/>
    </row>
    <row r="404" spans="1:12" x14ac:dyDescent="0.25">
      <c r="A404" s="4"/>
      <c r="B404" s="3"/>
      <c r="H404" s="9"/>
      <c r="I404" s="9"/>
      <c r="J404" s="9"/>
      <c r="K404" s="9"/>
      <c r="L404" s="9"/>
    </row>
    <row r="405" spans="1:12" x14ac:dyDescent="0.25">
      <c r="A405" s="4"/>
      <c r="B405" s="3"/>
      <c r="H405" s="9"/>
      <c r="I405" s="9"/>
      <c r="J405" s="9"/>
      <c r="K405" s="9"/>
      <c r="L405" s="9"/>
    </row>
    <row r="406" spans="1:12" x14ac:dyDescent="0.25">
      <c r="A406" s="4"/>
      <c r="B406" s="3"/>
      <c r="H406" s="9"/>
      <c r="I406" s="9"/>
      <c r="J406" s="9"/>
      <c r="K406" s="9"/>
      <c r="L406" s="9"/>
    </row>
    <row r="407" spans="1:12" x14ac:dyDescent="0.25">
      <c r="A407" s="4"/>
      <c r="B407" s="3"/>
      <c r="H407" s="9"/>
      <c r="I407" s="9"/>
      <c r="J407" s="9"/>
      <c r="K407" s="9"/>
      <c r="L407" s="9"/>
    </row>
    <row r="408" spans="1:12" x14ac:dyDescent="0.25">
      <c r="A408" s="4"/>
      <c r="B408" s="3"/>
      <c r="H408" s="9"/>
      <c r="I408" s="9"/>
      <c r="J408" s="9"/>
      <c r="K408" s="9"/>
      <c r="L408" s="9"/>
    </row>
    <row r="409" spans="1:12" x14ac:dyDescent="0.25">
      <c r="A409" s="4"/>
      <c r="B409" s="3"/>
      <c r="H409" s="9"/>
      <c r="I409" s="9"/>
      <c r="J409" s="9"/>
      <c r="K409" s="9"/>
      <c r="L409" s="9"/>
    </row>
    <row r="410" spans="1:12" x14ac:dyDescent="0.25">
      <c r="A410" s="4"/>
      <c r="B410" s="3"/>
      <c r="H410" s="9"/>
      <c r="I410" s="9"/>
      <c r="J410" s="9"/>
      <c r="K410" s="9"/>
      <c r="L410" s="9"/>
    </row>
    <row r="411" spans="1:12" x14ac:dyDescent="0.25">
      <c r="A411" s="4"/>
      <c r="B411" s="3"/>
      <c r="H411" s="9"/>
      <c r="I411" s="9"/>
      <c r="J411" s="9"/>
      <c r="K411" s="9"/>
      <c r="L411" s="9"/>
    </row>
    <row r="412" spans="1:12" x14ac:dyDescent="0.25">
      <c r="A412" s="4"/>
      <c r="B412" s="3"/>
      <c r="H412" s="9"/>
      <c r="I412" s="9"/>
      <c r="J412" s="9"/>
      <c r="K412" s="9"/>
      <c r="L412" s="9"/>
    </row>
    <row r="413" spans="1:12" x14ac:dyDescent="0.25">
      <c r="A413" s="4"/>
      <c r="B413" s="3"/>
      <c r="H413" s="9"/>
      <c r="I413" s="9"/>
      <c r="J413" s="9"/>
      <c r="K413" s="9"/>
      <c r="L413" s="9"/>
    </row>
    <row r="414" spans="1:12" x14ac:dyDescent="0.25">
      <c r="A414" s="4"/>
      <c r="B414" s="3"/>
      <c r="H414" s="9"/>
      <c r="I414" s="9"/>
      <c r="J414" s="9"/>
      <c r="K414" s="9"/>
      <c r="L414" s="9"/>
    </row>
    <row r="415" spans="1:12" x14ac:dyDescent="0.25">
      <c r="A415" s="4"/>
      <c r="B415" s="3"/>
      <c r="H415" s="9"/>
      <c r="I415" s="9"/>
      <c r="J415" s="9"/>
      <c r="K415" s="9"/>
      <c r="L415" s="9"/>
    </row>
    <row r="416" spans="1:12" x14ac:dyDescent="0.25">
      <c r="A416" s="4"/>
      <c r="B416" s="3"/>
      <c r="H416" s="9"/>
      <c r="I416" s="9"/>
      <c r="J416" s="9"/>
      <c r="K416" s="9"/>
      <c r="L416" s="9"/>
    </row>
    <row r="417" spans="1:12" x14ac:dyDescent="0.25">
      <c r="A417" s="4"/>
      <c r="B417" s="3"/>
      <c r="H417" s="9"/>
      <c r="I417" s="9"/>
      <c r="J417" s="9"/>
      <c r="K417" s="9"/>
      <c r="L417" s="9"/>
    </row>
    <row r="418" spans="1:12" x14ac:dyDescent="0.25">
      <c r="A418" s="4"/>
      <c r="B418" s="3"/>
      <c r="H418" s="9"/>
      <c r="I418" s="9"/>
      <c r="J418" s="9"/>
      <c r="K418" s="9"/>
      <c r="L418" s="9"/>
    </row>
    <row r="419" spans="1:12" x14ac:dyDescent="0.25">
      <c r="A419" s="4"/>
      <c r="B419" s="3"/>
      <c r="H419" s="9"/>
      <c r="I419" s="9"/>
      <c r="J419" s="9"/>
      <c r="K419" s="9"/>
      <c r="L419" s="9"/>
    </row>
    <row r="420" spans="1:12" x14ac:dyDescent="0.25">
      <c r="A420" s="4"/>
      <c r="B420" s="3"/>
      <c r="H420" s="9"/>
      <c r="I420" s="9"/>
      <c r="J420" s="9"/>
      <c r="K420" s="9"/>
      <c r="L420" s="9"/>
    </row>
    <row r="421" spans="1:12" x14ac:dyDescent="0.25">
      <c r="A421" s="4"/>
      <c r="B421" s="3"/>
      <c r="H421" s="9"/>
      <c r="I421" s="9"/>
      <c r="J421" s="9"/>
      <c r="K421" s="9"/>
      <c r="L421" s="9"/>
    </row>
    <row r="422" spans="1:12" x14ac:dyDescent="0.25">
      <c r="A422" s="4"/>
      <c r="B422" s="3"/>
      <c r="H422" s="9"/>
      <c r="I422" s="9"/>
      <c r="J422" s="9"/>
      <c r="K422" s="9"/>
      <c r="L422" s="9"/>
    </row>
    <row r="423" spans="1:12" x14ac:dyDescent="0.25">
      <c r="A423" s="4"/>
      <c r="B423" s="3"/>
      <c r="H423" s="9"/>
      <c r="I423" s="9"/>
      <c r="J423" s="9"/>
      <c r="K423" s="9"/>
      <c r="L423" s="9"/>
    </row>
    <row r="424" spans="1:12" x14ac:dyDescent="0.25">
      <c r="A424" s="4"/>
      <c r="B424" s="3"/>
      <c r="H424" s="9"/>
      <c r="I424" s="9"/>
      <c r="J424" s="9"/>
      <c r="K424" s="9"/>
      <c r="L424" s="9"/>
    </row>
    <row r="425" spans="1:12" x14ac:dyDescent="0.25">
      <c r="A425" s="4"/>
      <c r="B425" s="3"/>
      <c r="H425" s="9"/>
      <c r="I425" s="9"/>
      <c r="J425" s="9"/>
      <c r="K425" s="9"/>
      <c r="L425" s="9"/>
    </row>
    <row r="426" spans="1:12" x14ac:dyDescent="0.25">
      <c r="A426" s="4"/>
      <c r="B426" s="3"/>
      <c r="H426" s="9"/>
      <c r="I426" s="9"/>
      <c r="J426" s="9"/>
      <c r="K426" s="9"/>
      <c r="L426" s="9"/>
    </row>
    <row r="427" spans="1:12" x14ac:dyDescent="0.25">
      <c r="A427" s="4"/>
      <c r="B427" s="3"/>
      <c r="H427" s="9"/>
      <c r="I427" s="9"/>
      <c r="J427" s="9"/>
      <c r="K427" s="9"/>
      <c r="L427" s="9"/>
    </row>
    <row r="428" spans="1:12" x14ac:dyDescent="0.25">
      <c r="A428" s="4"/>
      <c r="B428" s="3"/>
      <c r="H428" s="9"/>
      <c r="I428" s="9"/>
      <c r="J428" s="9"/>
      <c r="K428" s="9"/>
      <c r="L428" s="9"/>
    </row>
    <row r="429" spans="1:12" x14ac:dyDescent="0.25">
      <c r="A429" s="4"/>
      <c r="B429" s="3"/>
      <c r="H429" s="9"/>
      <c r="I429" s="9"/>
      <c r="J429" s="9"/>
      <c r="K429" s="9"/>
      <c r="L429" s="9"/>
    </row>
    <row r="430" spans="1:12" x14ac:dyDescent="0.25">
      <c r="A430" s="4"/>
      <c r="B430" s="3"/>
      <c r="H430" s="9"/>
      <c r="I430" s="9"/>
      <c r="J430" s="9"/>
      <c r="K430" s="9"/>
      <c r="L430" s="9"/>
    </row>
    <row r="431" spans="1:12" x14ac:dyDescent="0.25">
      <c r="A431" s="4"/>
      <c r="B431" s="3"/>
      <c r="H431" s="9"/>
      <c r="I431" s="9"/>
      <c r="J431" s="9"/>
      <c r="K431" s="9"/>
      <c r="L431" s="9"/>
    </row>
    <row r="432" spans="1:12" x14ac:dyDescent="0.25">
      <c r="A432" s="4"/>
      <c r="B432" s="3"/>
      <c r="H432" s="9"/>
      <c r="I432" s="9"/>
      <c r="J432" s="9"/>
      <c r="K432" s="9"/>
      <c r="L432" s="9"/>
    </row>
    <row r="433" spans="1:12" x14ac:dyDescent="0.25">
      <c r="A433" s="4"/>
      <c r="B433" s="3"/>
      <c r="H433" s="9"/>
      <c r="I433" s="9"/>
      <c r="J433" s="9"/>
      <c r="K433" s="9"/>
      <c r="L433" s="9"/>
    </row>
    <row r="434" spans="1:12" x14ac:dyDescent="0.25">
      <c r="A434" s="4"/>
      <c r="B434" s="3"/>
      <c r="H434" s="9"/>
      <c r="I434" s="9"/>
      <c r="J434" s="9"/>
      <c r="K434" s="9"/>
      <c r="L434" s="9"/>
    </row>
    <row r="435" spans="1:12" x14ac:dyDescent="0.25">
      <c r="A435" s="4"/>
      <c r="B435" s="3"/>
      <c r="H435" s="9"/>
      <c r="I435" s="9"/>
      <c r="J435" s="9"/>
      <c r="K435" s="9"/>
      <c r="L435" s="9"/>
    </row>
    <row r="436" spans="1:12" x14ac:dyDescent="0.25">
      <c r="A436" s="4"/>
      <c r="B436" s="3"/>
      <c r="H436" s="9"/>
      <c r="I436" s="9"/>
      <c r="J436" s="9"/>
      <c r="K436" s="9"/>
      <c r="L436" s="9"/>
    </row>
    <row r="437" spans="1:12" x14ac:dyDescent="0.25">
      <c r="A437" s="4"/>
      <c r="B437" s="3"/>
      <c r="H437" s="9"/>
      <c r="I437" s="9"/>
      <c r="J437" s="9"/>
      <c r="K437" s="9"/>
      <c r="L437" s="9"/>
    </row>
    <row r="438" spans="1:12" x14ac:dyDescent="0.25">
      <c r="A438" s="4"/>
      <c r="B438" s="3"/>
      <c r="H438" s="9"/>
      <c r="I438" s="9"/>
      <c r="J438" s="9"/>
      <c r="K438" s="9"/>
      <c r="L438" s="9"/>
    </row>
    <row r="439" spans="1:12" x14ac:dyDescent="0.25">
      <c r="A439" s="4"/>
      <c r="B439" s="3"/>
      <c r="H439" s="9"/>
      <c r="I439" s="9"/>
      <c r="J439" s="9"/>
      <c r="K439" s="9"/>
      <c r="L439" s="9"/>
    </row>
    <row r="440" spans="1:12" x14ac:dyDescent="0.25">
      <c r="A440" s="4"/>
      <c r="B440" s="3"/>
      <c r="H440" s="9"/>
      <c r="I440" s="9"/>
      <c r="J440" s="9"/>
      <c r="K440" s="9"/>
      <c r="L440" s="9"/>
    </row>
    <row r="441" spans="1:12" x14ac:dyDescent="0.25">
      <c r="A441" s="4"/>
      <c r="B441" s="3"/>
      <c r="H441" s="9"/>
      <c r="I441" s="9"/>
      <c r="J441" s="9"/>
      <c r="K441" s="9"/>
      <c r="L441" s="9"/>
    </row>
    <row r="442" spans="1:12" x14ac:dyDescent="0.25">
      <c r="A442" s="4"/>
      <c r="B442" s="3"/>
      <c r="H442" s="9"/>
      <c r="I442" s="9"/>
      <c r="J442" s="9"/>
      <c r="K442" s="9"/>
      <c r="L442" s="9"/>
    </row>
    <row r="443" spans="1:12" x14ac:dyDescent="0.25">
      <c r="A443" s="4"/>
      <c r="B443" s="3"/>
      <c r="H443" s="9"/>
      <c r="I443" s="9"/>
      <c r="J443" s="9"/>
      <c r="K443" s="9"/>
      <c r="L443" s="9"/>
    </row>
    <row r="444" spans="1:12" x14ac:dyDescent="0.25">
      <c r="A444" s="4"/>
      <c r="B444" s="3"/>
      <c r="H444" s="9"/>
      <c r="I444" s="9"/>
      <c r="J444" s="9"/>
      <c r="K444" s="9"/>
      <c r="L444" s="9"/>
    </row>
    <row r="445" spans="1:12" x14ac:dyDescent="0.25">
      <c r="A445" s="4"/>
      <c r="B445" s="3"/>
      <c r="H445" s="9"/>
      <c r="I445" s="9"/>
      <c r="J445" s="9"/>
      <c r="K445" s="9"/>
      <c r="L445" s="9"/>
    </row>
    <row r="446" spans="1:12" x14ac:dyDescent="0.25">
      <c r="A446" s="4"/>
      <c r="B446" s="3"/>
      <c r="H446" s="9"/>
      <c r="I446" s="9"/>
      <c r="J446" s="9"/>
      <c r="K446" s="9"/>
      <c r="L446" s="9"/>
    </row>
    <row r="447" spans="1:12" x14ac:dyDescent="0.25">
      <c r="A447" s="4"/>
      <c r="B447" s="3"/>
      <c r="H447" s="9"/>
      <c r="I447" s="9"/>
      <c r="J447" s="9"/>
      <c r="K447" s="9"/>
      <c r="L447" s="9"/>
    </row>
    <row r="448" spans="1:12" x14ac:dyDescent="0.25">
      <c r="A448" s="4"/>
      <c r="B448" s="3"/>
      <c r="H448" s="9"/>
      <c r="I448" s="9"/>
      <c r="J448" s="9"/>
      <c r="K448" s="9"/>
      <c r="L448" s="9"/>
    </row>
    <row r="449" spans="1:12" x14ac:dyDescent="0.25">
      <c r="A449" s="4"/>
      <c r="B449" s="3"/>
      <c r="H449" s="9"/>
      <c r="I449" s="9"/>
      <c r="J449" s="9"/>
      <c r="K449" s="9"/>
      <c r="L449" s="9"/>
    </row>
    <row r="450" spans="1:12" x14ac:dyDescent="0.25">
      <c r="A450" s="4"/>
      <c r="B450" s="3"/>
      <c r="H450" s="9"/>
      <c r="I450" s="9"/>
      <c r="J450" s="9"/>
      <c r="K450" s="9"/>
      <c r="L450" s="9"/>
    </row>
    <row r="451" spans="1:12" x14ac:dyDescent="0.25">
      <c r="A451" s="4"/>
      <c r="B451" s="3"/>
      <c r="H451" s="9"/>
      <c r="I451" s="9"/>
      <c r="J451" s="9"/>
      <c r="K451" s="9"/>
      <c r="L451" s="9"/>
    </row>
    <row r="452" spans="1:12" x14ac:dyDescent="0.25">
      <c r="A452" s="4"/>
      <c r="B452" s="3"/>
      <c r="H452" s="9"/>
      <c r="I452" s="9"/>
      <c r="J452" s="9"/>
      <c r="K452" s="9"/>
      <c r="L452" s="9"/>
    </row>
    <row r="453" spans="1:12" x14ac:dyDescent="0.25">
      <c r="A453" s="4"/>
      <c r="B453" s="3"/>
      <c r="H453" s="9"/>
      <c r="I453" s="9"/>
      <c r="J453" s="9"/>
      <c r="K453" s="9"/>
      <c r="L453" s="9"/>
    </row>
    <row r="454" spans="1:12" x14ac:dyDescent="0.25">
      <c r="A454" s="4"/>
      <c r="B454" s="3"/>
      <c r="H454" s="9"/>
      <c r="I454" s="9"/>
      <c r="J454" s="9"/>
      <c r="K454" s="9"/>
      <c r="L454" s="9"/>
    </row>
    <row r="455" spans="1:12" x14ac:dyDescent="0.25">
      <c r="A455" s="4"/>
      <c r="B455" s="3"/>
      <c r="H455" s="9"/>
      <c r="I455" s="9"/>
      <c r="J455" s="9"/>
      <c r="K455" s="9"/>
      <c r="L455" s="9"/>
    </row>
    <row r="456" spans="1:12" x14ac:dyDescent="0.25">
      <c r="A456" s="4"/>
      <c r="B456" s="3"/>
      <c r="H456" s="9"/>
      <c r="I456" s="9"/>
      <c r="J456" s="9"/>
      <c r="K456" s="9"/>
      <c r="L456" s="9"/>
    </row>
    <row r="457" spans="1:12" x14ac:dyDescent="0.25">
      <c r="A457" s="4"/>
      <c r="B457" s="3"/>
      <c r="H457" s="9"/>
      <c r="I457" s="9"/>
      <c r="J457" s="9"/>
      <c r="K457" s="9"/>
      <c r="L457" s="9"/>
    </row>
    <row r="458" spans="1:12" x14ac:dyDescent="0.25">
      <c r="A458" s="4"/>
      <c r="B458" s="3"/>
      <c r="H458" s="9"/>
      <c r="I458" s="9"/>
      <c r="J458" s="9"/>
      <c r="K458" s="9"/>
      <c r="L458" s="9"/>
    </row>
    <row r="459" spans="1:12" x14ac:dyDescent="0.25">
      <c r="A459" s="4"/>
      <c r="B459" s="3"/>
      <c r="H459" s="9"/>
      <c r="I459" s="9"/>
      <c r="J459" s="9"/>
      <c r="K459" s="9"/>
      <c r="L459" s="9"/>
    </row>
    <row r="460" spans="1:12" x14ac:dyDescent="0.25">
      <c r="A460" s="4"/>
      <c r="B460" s="3"/>
      <c r="H460" s="9"/>
      <c r="I460" s="9"/>
      <c r="J460" s="9"/>
      <c r="K460" s="9"/>
      <c r="L460" s="9"/>
    </row>
    <row r="461" spans="1:12" x14ac:dyDescent="0.25">
      <c r="A461" s="4"/>
      <c r="B461" s="3"/>
      <c r="H461" s="9"/>
      <c r="I461" s="9"/>
      <c r="J461" s="9"/>
      <c r="K461" s="9"/>
      <c r="L461" s="9"/>
    </row>
    <row r="462" spans="1:12" x14ac:dyDescent="0.25">
      <c r="A462" s="4"/>
      <c r="B462" s="3"/>
      <c r="H462" s="9"/>
      <c r="I462" s="9"/>
      <c r="J462" s="9"/>
      <c r="K462" s="9"/>
      <c r="L462" s="9"/>
    </row>
    <row r="463" spans="1:12" x14ac:dyDescent="0.25">
      <c r="A463" s="4"/>
      <c r="B463" s="3"/>
      <c r="H463" s="9"/>
      <c r="I463" s="9"/>
      <c r="J463" s="9"/>
      <c r="K463" s="9"/>
      <c r="L463" s="9"/>
    </row>
    <row r="464" spans="1:12" x14ac:dyDescent="0.25">
      <c r="A464" s="4"/>
      <c r="B464" s="3"/>
      <c r="H464" s="9"/>
      <c r="I464" s="9"/>
      <c r="J464" s="9"/>
      <c r="K464" s="9"/>
      <c r="L464" s="9"/>
    </row>
    <row r="465" spans="1:12" x14ac:dyDescent="0.25">
      <c r="A465" s="4"/>
      <c r="B465" s="3"/>
      <c r="H465" s="9"/>
      <c r="I465" s="9"/>
      <c r="J465" s="9"/>
      <c r="K465" s="9"/>
      <c r="L465" s="9"/>
    </row>
    <row r="466" spans="1:12" x14ac:dyDescent="0.25">
      <c r="A466" s="4"/>
      <c r="B466" s="3"/>
      <c r="H466" s="9"/>
      <c r="I466" s="9"/>
      <c r="J466" s="9"/>
      <c r="K466" s="9"/>
      <c r="L466" s="9"/>
    </row>
    <row r="467" spans="1:12" x14ac:dyDescent="0.25">
      <c r="A467" s="4"/>
      <c r="B467" s="3"/>
      <c r="H467" s="9"/>
      <c r="I467" s="9"/>
      <c r="J467" s="9"/>
      <c r="K467" s="9"/>
      <c r="L467" s="9"/>
    </row>
    <row r="468" spans="1:12" x14ac:dyDescent="0.25">
      <c r="A468" s="4"/>
      <c r="B468" s="3"/>
      <c r="H468" s="9"/>
      <c r="I468" s="9"/>
      <c r="J468" s="9"/>
      <c r="K468" s="9"/>
      <c r="L468" s="9"/>
    </row>
    <row r="469" spans="1:12" x14ac:dyDescent="0.25">
      <c r="A469" s="4"/>
      <c r="B469" s="3"/>
      <c r="H469" s="9"/>
      <c r="I469" s="9"/>
      <c r="J469" s="9"/>
      <c r="K469" s="9"/>
      <c r="L469" s="9"/>
    </row>
    <row r="470" spans="1:12" x14ac:dyDescent="0.25">
      <c r="A470" s="4"/>
      <c r="B470" s="3"/>
      <c r="H470" s="9"/>
      <c r="I470" s="9"/>
      <c r="J470" s="9"/>
      <c r="K470" s="9"/>
      <c r="L470" s="9"/>
    </row>
    <row r="471" spans="1:12" x14ac:dyDescent="0.25">
      <c r="A471" s="4"/>
      <c r="B471" s="3"/>
      <c r="H471" s="9"/>
      <c r="I471" s="9"/>
      <c r="J471" s="9"/>
      <c r="K471" s="9"/>
      <c r="L471" s="9"/>
    </row>
    <row r="472" spans="1:12" x14ac:dyDescent="0.25">
      <c r="A472" s="4"/>
      <c r="B472" s="3"/>
      <c r="H472" s="9"/>
      <c r="I472" s="9"/>
      <c r="J472" s="9"/>
      <c r="K472" s="9"/>
      <c r="L472" s="9"/>
    </row>
    <row r="473" spans="1:12" x14ac:dyDescent="0.25">
      <c r="A473" s="4"/>
      <c r="B473" s="3"/>
      <c r="H473" s="9"/>
      <c r="I473" s="9"/>
      <c r="J473" s="9"/>
      <c r="K473" s="9"/>
      <c r="L473" s="9"/>
    </row>
    <row r="474" spans="1:12" x14ac:dyDescent="0.25">
      <c r="A474" s="4"/>
      <c r="B474" s="3"/>
      <c r="H474" s="9"/>
      <c r="I474" s="9"/>
      <c r="J474" s="9"/>
      <c r="K474" s="9"/>
      <c r="L474" s="9"/>
    </row>
    <row r="475" spans="1:12" x14ac:dyDescent="0.25">
      <c r="A475" s="4"/>
      <c r="B475" s="3"/>
      <c r="H475" s="9"/>
      <c r="I475" s="9"/>
      <c r="J475" s="9"/>
      <c r="K475" s="9"/>
      <c r="L475" s="9"/>
    </row>
    <row r="476" spans="1:12" x14ac:dyDescent="0.25">
      <c r="A476" s="4"/>
      <c r="B476" s="3"/>
      <c r="H476" s="9"/>
      <c r="I476" s="9"/>
      <c r="J476" s="9"/>
      <c r="K476" s="9"/>
      <c r="L476" s="9"/>
    </row>
    <row r="477" spans="1:12" x14ac:dyDescent="0.25">
      <c r="A477" s="4"/>
      <c r="B477" s="3"/>
      <c r="H477" s="9"/>
      <c r="I477" s="9"/>
      <c r="J477" s="9"/>
      <c r="K477" s="9"/>
      <c r="L477" s="9"/>
    </row>
    <row r="478" spans="1:12" x14ac:dyDescent="0.25">
      <c r="A478" s="4"/>
      <c r="B478" s="3"/>
      <c r="H478" s="9"/>
      <c r="I478" s="9"/>
      <c r="J478" s="9"/>
      <c r="K478" s="9"/>
      <c r="L478" s="9"/>
    </row>
    <row r="479" spans="1:12" x14ac:dyDescent="0.25">
      <c r="A479" s="4"/>
      <c r="B479" s="3"/>
      <c r="H479" s="9"/>
      <c r="I479" s="9"/>
      <c r="J479" s="9"/>
      <c r="K479" s="9"/>
      <c r="L479" s="9"/>
    </row>
    <row r="480" spans="1:12" x14ac:dyDescent="0.25">
      <c r="A480" s="4"/>
      <c r="B480" s="3"/>
      <c r="H480" s="9"/>
      <c r="I480" s="9"/>
      <c r="J480" s="9"/>
      <c r="K480" s="9"/>
      <c r="L480" s="9"/>
    </row>
    <row r="481" spans="1:12" x14ac:dyDescent="0.25">
      <c r="A481" s="4"/>
      <c r="B481" s="3"/>
      <c r="H481" s="9"/>
      <c r="I481" s="9"/>
      <c r="J481" s="9"/>
      <c r="K481" s="9"/>
      <c r="L481" s="9"/>
    </row>
    <row r="482" spans="1:12" x14ac:dyDescent="0.25">
      <c r="A482" s="4"/>
      <c r="B482" s="3"/>
      <c r="H482" s="9"/>
      <c r="I482" s="9"/>
      <c r="J482" s="9"/>
      <c r="K482" s="9"/>
      <c r="L482" s="9"/>
    </row>
    <row r="483" spans="1:12" x14ac:dyDescent="0.25">
      <c r="A483" s="4"/>
      <c r="B483" s="3"/>
      <c r="H483" s="9"/>
      <c r="I483" s="9"/>
      <c r="J483" s="9"/>
      <c r="K483" s="9"/>
      <c r="L483" s="9"/>
    </row>
    <row r="484" spans="1:12" x14ac:dyDescent="0.25">
      <c r="A484" s="4"/>
      <c r="B484" s="3"/>
      <c r="H484" s="9"/>
      <c r="I484" s="9"/>
      <c r="J484" s="9"/>
      <c r="K484" s="9"/>
      <c r="L484" s="9"/>
    </row>
    <row r="485" spans="1:12" x14ac:dyDescent="0.25">
      <c r="A485" s="4"/>
      <c r="B485" s="3"/>
      <c r="H485" s="9"/>
      <c r="I485" s="9"/>
      <c r="J485" s="9"/>
      <c r="K485" s="9"/>
      <c r="L485" s="9"/>
    </row>
    <row r="486" spans="1:12" x14ac:dyDescent="0.25">
      <c r="A486" s="4"/>
      <c r="B486" s="3"/>
      <c r="H486" s="9"/>
      <c r="I486" s="9"/>
      <c r="J486" s="9"/>
      <c r="K486" s="9"/>
      <c r="L486" s="9"/>
    </row>
    <row r="487" spans="1:12" x14ac:dyDescent="0.25">
      <c r="A487" s="4"/>
      <c r="B487" s="3"/>
      <c r="H487" s="9"/>
      <c r="I487" s="9"/>
      <c r="J487" s="9"/>
      <c r="K487" s="9"/>
      <c r="L487" s="9"/>
    </row>
    <row r="488" spans="1:12" x14ac:dyDescent="0.25">
      <c r="A488" s="4"/>
      <c r="B488" s="3"/>
      <c r="H488" s="9"/>
      <c r="I488" s="9"/>
      <c r="J488" s="9"/>
      <c r="K488" s="9"/>
      <c r="L488" s="9"/>
    </row>
    <row r="489" spans="1:12" x14ac:dyDescent="0.25">
      <c r="A489" s="4"/>
      <c r="B489" s="3"/>
      <c r="H489" s="9"/>
      <c r="I489" s="9"/>
      <c r="J489" s="9"/>
      <c r="K489" s="9"/>
      <c r="L489" s="9"/>
    </row>
    <row r="490" spans="1:12" x14ac:dyDescent="0.25">
      <c r="A490" s="4"/>
      <c r="B490" s="3"/>
      <c r="H490" s="9"/>
      <c r="I490" s="9"/>
      <c r="J490" s="9"/>
      <c r="K490" s="9"/>
      <c r="L490" s="9"/>
    </row>
    <row r="491" spans="1:12" x14ac:dyDescent="0.25">
      <c r="A491" s="4"/>
      <c r="B491" s="3"/>
      <c r="H491" s="9"/>
      <c r="I491" s="9"/>
      <c r="J491" s="9"/>
      <c r="K491" s="9"/>
      <c r="L491" s="9"/>
    </row>
    <row r="492" spans="1:12" x14ac:dyDescent="0.25">
      <c r="A492" s="4"/>
      <c r="B492" s="3"/>
      <c r="H492" s="9"/>
      <c r="I492" s="9"/>
      <c r="J492" s="9"/>
      <c r="K492" s="9"/>
      <c r="L492" s="9"/>
    </row>
    <row r="493" spans="1:12" x14ac:dyDescent="0.25">
      <c r="A493" s="4"/>
      <c r="B493" s="3"/>
      <c r="H493" s="9"/>
      <c r="I493" s="9"/>
      <c r="J493" s="9"/>
      <c r="K493" s="9"/>
      <c r="L493" s="9"/>
    </row>
    <row r="494" spans="1:12" x14ac:dyDescent="0.25">
      <c r="A494" s="4"/>
      <c r="B494" s="3"/>
      <c r="H494" s="9"/>
      <c r="I494" s="9"/>
      <c r="J494" s="9"/>
      <c r="K494" s="9"/>
      <c r="L494" s="9"/>
    </row>
    <row r="495" spans="1:12" x14ac:dyDescent="0.25">
      <c r="A495" s="4"/>
      <c r="B495" s="3"/>
      <c r="H495" s="9"/>
      <c r="I495" s="9"/>
      <c r="J495" s="9"/>
      <c r="K495" s="9"/>
      <c r="L495" s="9"/>
    </row>
    <row r="496" spans="1:12" x14ac:dyDescent="0.25">
      <c r="A496" s="4"/>
      <c r="B496" s="3"/>
      <c r="H496" s="9"/>
      <c r="I496" s="9"/>
      <c r="J496" s="9"/>
      <c r="K496" s="9"/>
      <c r="L496" s="9"/>
    </row>
    <row r="497" spans="1:12" x14ac:dyDescent="0.25">
      <c r="A497" s="4"/>
      <c r="B497" s="3"/>
      <c r="H497" s="9"/>
      <c r="I497" s="9"/>
      <c r="J497" s="9"/>
      <c r="K497" s="9"/>
      <c r="L497" s="9"/>
    </row>
    <row r="498" spans="1:12" x14ac:dyDescent="0.25">
      <c r="A498" s="4"/>
      <c r="B498" s="3"/>
      <c r="H498" s="9"/>
      <c r="I498" s="9"/>
      <c r="J498" s="9"/>
      <c r="K498" s="9"/>
      <c r="L498" s="9"/>
    </row>
    <row r="499" spans="1:12" x14ac:dyDescent="0.25">
      <c r="A499" s="4"/>
      <c r="B499" s="3"/>
      <c r="H499" s="9"/>
      <c r="I499" s="9"/>
      <c r="J499" s="9"/>
      <c r="K499" s="9"/>
      <c r="L499" s="9"/>
    </row>
    <row r="500" spans="1:12" x14ac:dyDescent="0.25">
      <c r="A500" s="4"/>
      <c r="B500" s="3"/>
      <c r="H500" s="9"/>
      <c r="I500" s="9"/>
      <c r="J500" s="9"/>
      <c r="K500" s="9"/>
      <c r="L500" s="9"/>
    </row>
    <row r="501" spans="1:12" x14ac:dyDescent="0.25">
      <c r="A501" s="4"/>
      <c r="B501" s="3"/>
      <c r="H501" s="9"/>
      <c r="I501" s="9"/>
      <c r="J501" s="9"/>
      <c r="K501" s="9"/>
      <c r="L501" s="9"/>
    </row>
    <row r="502" spans="1:12" x14ac:dyDescent="0.25">
      <c r="A502" s="4"/>
      <c r="B502" s="3"/>
      <c r="H502" s="9"/>
      <c r="I502" s="9"/>
      <c r="J502" s="9"/>
      <c r="K502" s="9"/>
      <c r="L502" s="9"/>
    </row>
    <row r="503" spans="1:12" x14ac:dyDescent="0.25">
      <c r="A503" s="4"/>
      <c r="B503" s="3"/>
      <c r="H503" s="9"/>
      <c r="I503" s="9"/>
      <c r="J503" s="9"/>
      <c r="K503" s="9"/>
      <c r="L503" s="9"/>
    </row>
    <row r="504" spans="1:12" x14ac:dyDescent="0.25">
      <c r="A504" s="4"/>
      <c r="B504" s="3"/>
      <c r="H504" s="9"/>
      <c r="I504" s="9"/>
      <c r="J504" s="9"/>
      <c r="K504" s="9"/>
      <c r="L504" s="9"/>
    </row>
    <row r="505" spans="1:12" x14ac:dyDescent="0.25">
      <c r="A505" s="4"/>
      <c r="B505" s="3"/>
      <c r="H505" s="9"/>
      <c r="I505" s="9"/>
      <c r="J505" s="9"/>
      <c r="K505" s="9"/>
      <c r="L505" s="9"/>
    </row>
    <row r="506" spans="1:12" x14ac:dyDescent="0.25">
      <c r="A506" s="4"/>
      <c r="B506" s="3"/>
      <c r="H506" s="9"/>
      <c r="I506" s="9"/>
      <c r="J506" s="9"/>
      <c r="K506" s="9"/>
      <c r="L506" s="9"/>
    </row>
    <row r="507" spans="1:12" x14ac:dyDescent="0.25">
      <c r="A507" s="4"/>
      <c r="B507" s="3"/>
      <c r="H507" s="9"/>
      <c r="I507" s="9"/>
      <c r="J507" s="9"/>
      <c r="K507" s="9"/>
      <c r="L507" s="9"/>
    </row>
    <row r="508" spans="1:12" x14ac:dyDescent="0.25">
      <c r="A508" s="4"/>
      <c r="B508" s="3"/>
      <c r="H508" s="9"/>
      <c r="I508" s="9"/>
      <c r="J508" s="9"/>
      <c r="K508" s="9"/>
      <c r="L508" s="9"/>
    </row>
    <row r="509" spans="1:12" x14ac:dyDescent="0.25">
      <c r="A509" s="4"/>
      <c r="B509" s="3"/>
      <c r="H509" s="9"/>
      <c r="I509" s="9"/>
      <c r="J509" s="9"/>
      <c r="K509" s="9"/>
      <c r="L509" s="9"/>
    </row>
    <row r="510" spans="1:12" x14ac:dyDescent="0.25">
      <c r="A510" s="4"/>
      <c r="B510" s="3"/>
      <c r="H510" s="9"/>
      <c r="I510" s="9"/>
      <c r="J510" s="9"/>
      <c r="K510" s="9"/>
      <c r="L510" s="9"/>
    </row>
    <row r="511" spans="1:12" x14ac:dyDescent="0.25">
      <c r="A511" s="4"/>
      <c r="B511" s="3"/>
      <c r="H511" s="9"/>
      <c r="I511" s="9"/>
      <c r="J511" s="9"/>
      <c r="K511" s="9"/>
      <c r="L511" s="9"/>
    </row>
    <row r="512" spans="1:12" x14ac:dyDescent="0.25">
      <c r="A512" s="4"/>
      <c r="B512" s="3"/>
      <c r="H512" s="9"/>
      <c r="I512" s="9"/>
      <c r="J512" s="9"/>
      <c r="K512" s="9"/>
      <c r="L512" s="9"/>
    </row>
    <row r="513" spans="1:12" x14ac:dyDescent="0.25">
      <c r="A513" s="4"/>
      <c r="B513" s="3"/>
      <c r="H513" s="9"/>
      <c r="I513" s="9"/>
      <c r="J513" s="9"/>
      <c r="K513" s="9"/>
      <c r="L513" s="9"/>
    </row>
    <row r="514" spans="1:12" x14ac:dyDescent="0.25">
      <c r="A514" s="4"/>
      <c r="B514" s="3"/>
      <c r="H514" s="9"/>
      <c r="I514" s="9"/>
      <c r="J514" s="9"/>
      <c r="K514" s="9"/>
      <c r="L514" s="9"/>
    </row>
    <row r="515" spans="1:12" x14ac:dyDescent="0.25">
      <c r="A515" s="4"/>
      <c r="B515" s="3"/>
      <c r="H515" s="9"/>
      <c r="I515" s="9"/>
      <c r="J515" s="9"/>
      <c r="K515" s="9"/>
      <c r="L515" s="9"/>
    </row>
    <row r="516" spans="1:12" x14ac:dyDescent="0.25">
      <c r="A516" s="4"/>
      <c r="B516" s="3"/>
      <c r="H516" s="9"/>
      <c r="I516" s="9"/>
      <c r="J516" s="9"/>
      <c r="K516" s="9"/>
      <c r="L516" s="9"/>
    </row>
    <row r="517" spans="1:12" x14ac:dyDescent="0.25">
      <c r="A517" s="4"/>
      <c r="B517" s="3"/>
      <c r="H517" s="9"/>
      <c r="I517" s="9"/>
      <c r="J517" s="9"/>
      <c r="K517" s="9"/>
      <c r="L517" s="9"/>
    </row>
    <row r="518" spans="1:12" x14ac:dyDescent="0.25">
      <c r="A518" s="4"/>
      <c r="B518" s="3"/>
      <c r="H518" s="9"/>
      <c r="I518" s="9"/>
      <c r="J518" s="9"/>
      <c r="K518" s="9"/>
      <c r="L518" s="9"/>
    </row>
    <row r="519" spans="1:12" x14ac:dyDescent="0.25">
      <c r="A519" s="4"/>
      <c r="B519" s="3"/>
      <c r="H519" s="9"/>
      <c r="I519" s="9"/>
      <c r="J519" s="9"/>
      <c r="K519" s="9"/>
      <c r="L519" s="9"/>
    </row>
    <row r="520" spans="1:12" x14ac:dyDescent="0.25">
      <c r="A520" s="4"/>
      <c r="B520" s="3"/>
      <c r="H520" s="9"/>
      <c r="I520" s="9"/>
      <c r="J520" s="9"/>
      <c r="K520" s="9"/>
      <c r="L520" s="9"/>
    </row>
    <row r="521" spans="1:12" x14ac:dyDescent="0.25">
      <c r="A521" s="4"/>
      <c r="B521" s="3"/>
      <c r="H521" s="9"/>
      <c r="I521" s="9"/>
      <c r="J521" s="9"/>
      <c r="K521" s="9"/>
      <c r="L521" s="9"/>
    </row>
    <row r="522" spans="1:12" x14ac:dyDescent="0.25">
      <c r="A522" s="4"/>
      <c r="B522" s="3"/>
      <c r="H522" s="9"/>
      <c r="I522" s="9"/>
      <c r="J522" s="9"/>
      <c r="K522" s="9"/>
      <c r="L522" s="9"/>
    </row>
    <row r="523" spans="1:12" x14ac:dyDescent="0.25">
      <c r="A523" s="4"/>
      <c r="B523" s="3"/>
      <c r="H523" s="9"/>
      <c r="I523" s="9"/>
      <c r="J523" s="9"/>
      <c r="K523" s="9"/>
      <c r="L523" s="9"/>
    </row>
    <row r="524" spans="1:12" x14ac:dyDescent="0.25">
      <c r="A524" s="4"/>
      <c r="B524" s="3"/>
      <c r="H524" s="9"/>
      <c r="I524" s="9"/>
      <c r="J524" s="9"/>
      <c r="K524" s="9"/>
      <c r="L524" s="9"/>
    </row>
    <row r="525" spans="1:12" x14ac:dyDescent="0.25">
      <c r="A525" s="4"/>
      <c r="B525" s="3"/>
      <c r="H525" s="9"/>
      <c r="I525" s="9"/>
      <c r="J525" s="9"/>
      <c r="K525" s="9"/>
      <c r="L525" s="9"/>
    </row>
    <row r="526" spans="1:12" x14ac:dyDescent="0.25">
      <c r="A526" s="4"/>
      <c r="B526" s="3"/>
      <c r="H526" s="9"/>
      <c r="I526" s="9"/>
      <c r="J526" s="9"/>
      <c r="K526" s="9"/>
      <c r="L526" s="9"/>
    </row>
    <row r="527" spans="1:12" x14ac:dyDescent="0.25">
      <c r="A527" s="4"/>
      <c r="B527" s="3"/>
      <c r="H527" s="9"/>
      <c r="I527" s="9"/>
      <c r="J527" s="9"/>
      <c r="K527" s="9"/>
      <c r="L527" s="9"/>
    </row>
    <row r="528" spans="1:12" x14ac:dyDescent="0.25">
      <c r="A528" s="4"/>
      <c r="B528" s="3"/>
      <c r="H528" s="9"/>
      <c r="I528" s="9"/>
      <c r="J528" s="9"/>
      <c r="K528" s="9"/>
      <c r="L528" s="9"/>
    </row>
    <row r="529" spans="1:12" x14ac:dyDescent="0.25">
      <c r="A529" s="4"/>
      <c r="B529" s="3"/>
      <c r="H529" s="9"/>
      <c r="I529" s="9"/>
      <c r="J529" s="9"/>
      <c r="K529" s="9"/>
      <c r="L529" s="9"/>
    </row>
    <row r="530" spans="1:12" x14ac:dyDescent="0.25">
      <c r="A530" s="4"/>
      <c r="B530" s="3"/>
      <c r="H530" s="9"/>
      <c r="I530" s="9"/>
      <c r="J530" s="9"/>
      <c r="K530" s="9"/>
      <c r="L530" s="9"/>
    </row>
    <row r="531" spans="1:12" x14ac:dyDescent="0.25">
      <c r="A531" s="4"/>
      <c r="B531" s="3"/>
      <c r="H531" s="9"/>
      <c r="I531" s="9"/>
      <c r="J531" s="9"/>
      <c r="K531" s="9"/>
      <c r="L531" s="9"/>
    </row>
    <row r="532" spans="1:12" x14ac:dyDescent="0.25">
      <c r="A532" s="4"/>
      <c r="B532" s="3"/>
      <c r="H532" s="9"/>
      <c r="I532" s="9"/>
      <c r="J532" s="9"/>
      <c r="K532" s="9"/>
      <c r="L532" s="9"/>
    </row>
    <row r="533" spans="1:12" x14ac:dyDescent="0.25">
      <c r="A533" s="4"/>
      <c r="B533" s="3"/>
      <c r="H533" s="9"/>
      <c r="I533" s="9"/>
      <c r="J533" s="9"/>
      <c r="K533" s="9"/>
      <c r="L533" s="9"/>
    </row>
    <row r="534" spans="1:12" x14ac:dyDescent="0.25">
      <c r="A534" s="4"/>
      <c r="B534" s="3"/>
      <c r="H534" s="9"/>
      <c r="I534" s="9"/>
      <c r="J534" s="9"/>
      <c r="K534" s="9"/>
      <c r="L534" s="9"/>
    </row>
    <row r="535" spans="1:12" x14ac:dyDescent="0.25">
      <c r="A535" s="4"/>
      <c r="B535" s="3"/>
      <c r="H535" s="9"/>
      <c r="I535" s="9"/>
      <c r="J535" s="9"/>
      <c r="K535" s="9"/>
      <c r="L535" s="9"/>
    </row>
    <row r="536" spans="1:12" x14ac:dyDescent="0.25">
      <c r="A536" s="4"/>
      <c r="B536" s="3"/>
      <c r="H536" s="9"/>
      <c r="I536" s="9"/>
      <c r="J536" s="9"/>
      <c r="K536" s="9"/>
      <c r="L536" s="9"/>
    </row>
    <row r="537" spans="1:12" x14ac:dyDescent="0.25">
      <c r="A537" s="4"/>
      <c r="B537" s="3"/>
      <c r="H537" s="9"/>
      <c r="I537" s="9"/>
      <c r="J537" s="9"/>
      <c r="K537" s="9"/>
      <c r="L537" s="9"/>
    </row>
    <row r="538" spans="1:12" x14ac:dyDescent="0.25">
      <c r="A538" s="4"/>
      <c r="B538" s="3"/>
      <c r="H538" s="9"/>
      <c r="I538" s="9"/>
      <c r="J538" s="9"/>
      <c r="K538" s="9"/>
      <c r="L538" s="9"/>
    </row>
    <row r="539" spans="1:12" x14ac:dyDescent="0.25">
      <c r="A539" s="4"/>
      <c r="B539" s="3"/>
      <c r="H539" s="9"/>
      <c r="I539" s="9"/>
      <c r="J539" s="9"/>
      <c r="K539" s="9"/>
      <c r="L539" s="9"/>
    </row>
    <row r="540" spans="1:12" x14ac:dyDescent="0.25">
      <c r="A540" s="4"/>
      <c r="B540" s="3"/>
      <c r="H540" s="9"/>
      <c r="I540" s="9"/>
      <c r="J540" s="9"/>
      <c r="K540" s="9"/>
      <c r="L540" s="9"/>
    </row>
    <row r="541" spans="1:12" x14ac:dyDescent="0.25">
      <c r="A541" s="4"/>
      <c r="B541" s="3"/>
      <c r="H541" s="9"/>
      <c r="I541" s="9"/>
      <c r="J541" s="9"/>
      <c r="K541" s="9"/>
      <c r="L541" s="9"/>
    </row>
    <row r="542" spans="1:12" x14ac:dyDescent="0.25">
      <c r="A542" s="4"/>
      <c r="B542" s="3"/>
      <c r="H542" s="9"/>
      <c r="I542" s="9"/>
      <c r="J542" s="9"/>
      <c r="K542" s="9"/>
      <c r="L542" s="9"/>
    </row>
    <row r="543" spans="1:12" x14ac:dyDescent="0.25">
      <c r="A543" s="4"/>
      <c r="B543" s="3"/>
      <c r="H543" s="9"/>
      <c r="I543" s="9"/>
      <c r="J543" s="9"/>
      <c r="K543" s="9"/>
      <c r="L543" s="9"/>
    </row>
    <row r="544" spans="1:12" x14ac:dyDescent="0.25">
      <c r="A544" s="4"/>
      <c r="B544" s="3"/>
      <c r="H544" s="9"/>
      <c r="I544" s="9"/>
      <c r="J544" s="9"/>
      <c r="K544" s="9"/>
      <c r="L544" s="9"/>
    </row>
    <row r="545" spans="1:12" x14ac:dyDescent="0.25">
      <c r="A545" s="4"/>
      <c r="B545" s="3"/>
      <c r="H545" s="9"/>
      <c r="I545" s="9"/>
      <c r="J545" s="9"/>
      <c r="K545" s="9"/>
      <c r="L545" s="9"/>
    </row>
    <row r="546" spans="1:12" x14ac:dyDescent="0.25">
      <c r="A546" s="4"/>
      <c r="B546" s="3"/>
      <c r="H546" s="9"/>
      <c r="I546" s="9"/>
      <c r="J546" s="9"/>
      <c r="K546" s="9"/>
      <c r="L546" s="9"/>
    </row>
    <row r="547" spans="1:12" x14ac:dyDescent="0.25">
      <c r="A547" s="4"/>
      <c r="B547" s="3"/>
      <c r="H547" s="9"/>
      <c r="I547" s="9"/>
      <c r="J547" s="9"/>
      <c r="K547" s="9"/>
      <c r="L547" s="9"/>
    </row>
    <row r="548" spans="1:12" x14ac:dyDescent="0.25">
      <c r="A548" s="4"/>
      <c r="B548" s="3"/>
      <c r="H548" s="9"/>
      <c r="I548" s="9"/>
      <c r="J548" s="9"/>
      <c r="K548" s="9"/>
      <c r="L548" s="9"/>
    </row>
    <row r="549" spans="1:12" x14ac:dyDescent="0.25">
      <c r="A549" s="4"/>
      <c r="B549" s="3"/>
      <c r="H549" s="9"/>
      <c r="I549" s="9"/>
      <c r="J549" s="9"/>
      <c r="K549" s="9"/>
      <c r="L549" s="9"/>
    </row>
    <row r="550" spans="1:12" x14ac:dyDescent="0.25">
      <c r="A550" s="4"/>
      <c r="B550" s="3"/>
      <c r="H550" s="9"/>
      <c r="I550" s="9"/>
      <c r="J550" s="9"/>
      <c r="K550" s="9"/>
      <c r="L550" s="9"/>
    </row>
    <row r="551" spans="1:12" x14ac:dyDescent="0.25">
      <c r="A551" s="4"/>
      <c r="B551" s="3"/>
      <c r="H551" s="9"/>
      <c r="I551" s="9"/>
      <c r="J551" s="9"/>
      <c r="K551" s="9"/>
      <c r="L551" s="9"/>
    </row>
    <row r="552" spans="1:12" x14ac:dyDescent="0.25">
      <c r="A552" s="4"/>
      <c r="B552" s="3"/>
      <c r="H552" s="9"/>
      <c r="I552" s="9"/>
      <c r="J552" s="9"/>
      <c r="K552" s="9"/>
      <c r="L552" s="9"/>
    </row>
    <row r="553" spans="1:12" x14ac:dyDescent="0.25">
      <c r="A553" s="4"/>
      <c r="B553" s="3"/>
      <c r="H553" s="9"/>
      <c r="I553" s="9"/>
      <c r="J553" s="9"/>
      <c r="K553" s="9"/>
      <c r="L553" s="9"/>
    </row>
    <row r="554" spans="1:12" x14ac:dyDescent="0.25">
      <c r="A554" s="4"/>
      <c r="B554" s="3"/>
      <c r="H554" s="9"/>
      <c r="I554" s="9"/>
      <c r="J554" s="9"/>
      <c r="K554" s="9"/>
      <c r="L554" s="9"/>
    </row>
    <row r="555" spans="1:12" x14ac:dyDescent="0.25">
      <c r="A555" s="4"/>
      <c r="B555" s="3"/>
      <c r="H555" s="9"/>
      <c r="I555" s="9"/>
      <c r="J555" s="9"/>
      <c r="K555" s="9"/>
      <c r="L555" s="9"/>
    </row>
    <row r="556" spans="1:12" x14ac:dyDescent="0.25">
      <c r="A556" s="4"/>
      <c r="B556" s="3"/>
      <c r="H556" s="9"/>
      <c r="I556" s="9"/>
      <c r="J556" s="9"/>
      <c r="K556" s="9"/>
      <c r="L556" s="9"/>
    </row>
    <row r="557" spans="1:12" x14ac:dyDescent="0.25">
      <c r="A557" s="4"/>
      <c r="B557" s="3"/>
      <c r="H557" s="9"/>
      <c r="I557" s="9"/>
      <c r="J557" s="9"/>
      <c r="K557" s="9"/>
      <c r="L557" s="9"/>
    </row>
    <row r="558" spans="1:12" x14ac:dyDescent="0.25">
      <c r="A558" s="4"/>
      <c r="B558" s="3"/>
      <c r="H558" s="9"/>
      <c r="I558" s="9"/>
      <c r="J558" s="9"/>
      <c r="K558" s="9"/>
      <c r="L558" s="9"/>
    </row>
    <row r="559" spans="1:12" x14ac:dyDescent="0.25">
      <c r="A559" s="4"/>
      <c r="B559" s="3"/>
      <c r="H559" s="9"/>
      <c r="I559" s="9"/>
      <c r="J559" s="9"/>
      <c r="K559" s="9"/>
      <c r="L559" s="9"/>
    </row>
    <row r="560" spans="1:12" x14ac:dyDescent="0.25">
      <c r="A560" s="4"/>
      <c r="B560" s="3"/>
      <c r="H560" s="9"/>
      <c r="I560" s="9"/>
      <c r="J560" s="9"/>
      <c r="K560" s="9"/>
      <c r="L560" s="9"/>
    </row>
    <row r="561" spans="1:12" x14ac:dyDescent="0.25">
      <c r="A561" s="4"/>
      <c r="B561" s="3"/>
      <c r="H561" s="9"/>
      <c r="I561" s="9"/>
      <c r="J561" s="9"/>
      <c r="K561" s="9"/>
      <c r="L561" s="9"/>
    </row>
    <row r="562" spans="1:12" x14ac:dyDescent="0.25">
      <c r="A562" s="4"/>
      <c r="B562" s="3"/>
      <c r="H562" s="9"/>
      <c r="I562" s="9"/>
      <c r="J562" s="9"/>
      <c r="K562" s="9"/>
      <c r="L562" s="9"/>
    </row>
    <row r="563" spans="1:12" x14ac:dyDescent="0.25">
      <c r="A563" s="4"/>
      <c r="B563" s="3"/>
      <c r="H563" s="9"/>
      <c r="I563" s="9"/>
      <c r="J563" s="9"/>
      <c r="K563" s="9"/>
      <c r="L563" s="9"/>
    </row>
    <row r="564" spans="1:12" x14ac:dyDescent="0.25">
      <c r="A564" s="4"/>
      <c r="B564" s="3"/>
      <c r="H564" s="9"/>
      <c r="I564" s="9"/>
      <c r="J564" s="9"/>
      <c r="K564" s="9"/>
      <c r="L564" s="9"/>
    </row>
    <row r="565" spans="1:12" x14ac:dyDescent="0.25">
      <c r="A565" s="4"/>
      <c r="B565" s="3"/>
      <c r="H565" s="9"/>
      <c r="I565" s="9"/>
      <c r="J565" s="9"/>
      <c r="K565" s="9"/>
      <c r="L565" s="9"/>
    </row>
    <row r="566" spans="1:12" x14ac:dyDescent="0.25">
      <c r="A566" s="4"/>
      <c r="B566" s="3"/>
      <c r="H566" s="9"/>
      <c r="I566" s="9"/>
      <c r="J566" s="9"/>
      <c r="K566" s="9"/>
      <c r="L566" s="9"/>
    </row>
    <row r="567" spans="1:12" x14ac:dyDescent="0.25">
      <c r="A567" s="4"/>
      <c r="B567" s="3"/>
      <c r="H567" s="9"/>
      <c r="I567" s="9"/>
      <c r="J567" s="9"/>
      <c r="K567" s="9"/>
      <c r="L567" s="9"/>
    </row>
    <row r="568" spans="1:12" x14ac:dyDescent="0.25">
      <c r="A568" s="4"/>
      <c r="B568" s="3"/>
      <c r="H568" s="9"/>
      <c r="I568" s="9"/>
      <c r="J568" s="9"/>
      <c r="K568" s="9"/>
      <c r="L568" s="9"/>
    </row>
    <row r="569" spans="1:12" x14ac:dyDescent="0.25">
      <c r="A569" s="4"/>
      <c r="B569" s="3"/>
      <c r="H569" s="9"/>
      <c r="I569" s="9"/>
      <c r="J569" s="9"/>
      <c r="K569" s="9"/>
      <c r="L569" s="9"/>
    </row>
    <row r="570" spans="1:12" x14ac:dyDescent="0.25">
      <c r="A570" s="4"/>
      <c r="B570" s="3"/>
      <c r="H570" s="9"/>
      <c r="I570" s="9"/>
      <c r="J570" s="9"/>
      <c r="K570" s="9"/>
      <c r="L570" s="9"/>
    </row>
    <row r="571" spans="1:12" x14ac:dyDescent="0.25">
      <c r="A571" s="4"/>
      <c r="B571" s="3"/>
      <c r="H571" s="9"/>
      <c r="I571" s="9"/>
      <c r="J571" s="9"/>
      <c r="K571" s="9"/>
      <c r="L571" s="9"/>
    </row>
    <row r="572" spans="1:12" x14ac:dyDescent="0.25">
      <c r="A572" s="4"/>
      <c r="B572" s="3"/>
      <c r="H572" s="9"/>
      <c r="I572" s="9"/>
      <c r="J572" s="9"/>
      <c r="K572" s="9"/>
      <c r="L572" s="9"/>
    </row>
    <row r="573" spans="1:12" x14ac:dyDescent="0.25">
      <c r="A573" s="4"/>
      <c r="B573" s="3"/>
      <c r="H573" s="9"/>
      <c r="I573" s="9"/>
      <c r="J573" s="9"/>
      <c r="K573" s="9"/>
      <c r="L573" s="9"/>
    </row>
    <row r="574" spans="1:12" x14ac:dyDescent="0.25">
      <c r="A574" s="4"/>
      <c r="B574" s="3"/>
      <c r="H574" s="9"/>
      <c r="I574" s="9"/>
      <c r="J574" s="9"/>
      <c r="K574" s="9"/>
      <c r="L574" s="9"/>
    </row>
    <row r="575" spans="1:12" x14ac:dyDescent="0.25">
      <c r="A575" s="4"/>
      <c r="B575" s="3"/>
      <c r="H575" s="9"/>
      <c r="I575" s="9"/>
      <c r="J575" s="9"/>
      <c r="K575" s="9"/>
      <c r="L575" s="9"/>
    </row>
    <row r="576" spans="1:12" x14ac:dyDescent="0.25">
      <c r="A576" s="4"/>
      <c r="B576" s="3"/>
      <c r="H576" s="9"/>
      <c r="I576" s="9"/>
      <c r="J576" s="9"/>
      <c r="K576" s="9"/>
      <c r="L576" s="9"/>
    </row>
    <row r="577" spans="1:12" x14ac:dyDescent="0.25">
      <c r="A577" s="4"/>
      <c r="B577" s="3"/>
      <c r="H577" s="9"/>
      <c r="I577" s="9"/>
      <c r="J577" s="9"/>
      <c r="K577" s="9"/>
      <c r="L577" s="9"/>
    </row>
    <row r="578" spans="1:12" x14ac:dyDescent="0.25">
      <c r="A578" s="4"/>
      <c r="B578" s="3"/>
      <c r="H578" s="9"/>
      <c r="I578" s="9"/>
      <c r="J578" s="9"/>
      <c r="K578" s="9"/>
      <c r="L578" s="9"/>
    </row>
    <row r="579" spans="1:12" x14ac:dyDescent="0.25">
      <c r="A579" s="4"/>
      <c r="B579" s="3"/>
      <c r="H579" s="9"/>
      <c r="I579" s="9"/>
      <c r="J579" s="9"/>
      <c r="K579" s="9"/>
      <c r="L579" s="9"/>
    </row>
    <row r="580" spans="1:12" x14ac:dyDescent="0.25">
      <c r="A580" s="4"/>
      <c r="B580" s="3"/>
      <c r="H580" s="9"/>
      <c r="I580" s="9"/>
      <c r="J580" s="9"/>
      <c r="K580" s="9"/>
      <c r="L580" s="9"/>
    </row>
    <row r="581" spans="1:12" x14ac:dyDescent="0.25">
      <c r="A581" s="4"/>
      <c r="B581" s="3"/>
      <c r="H581" s="9"/>
      <c r="I581" s="9"/>
      <c r="J581" s="9"/>
      <c r="K581" s="9"/>
      <c r="L581" s="9"/>
    </row>
    <row r="582" spans="1:12" x14ac:dyDescent="0.25">
      <c r="A582" s="4"/>
      <c r="B582" s="3"/>
      <c r="H582" s="9"/>
      <c r="I582" s="9"/>
      <c r="J582" s="9"/>
      <c r="K582" s="9"/>
      <c r="L582" s="9"/>
    </row>
    <row r="583" spans="1:12" x14ac:dyDescent="0.25">
      <c r="A583" s="4"/>
      <c r="B583" s="3"/>
      <c r="H583" s="9"/>
      <c r="I583" s="9"/>
      <c r="J583" s="9"/>
      <c r="K583" s="9"/>
      <c r="L583" s="9"/>
    </row>
    <row r="584" spans="1:12" x14ac:dyDescent="0.25">
      <c r="A584" s="4"/>
      <c r="B584" s="3"/>
      <c r="H584" s="9"/>
      <c r="I584" s="9"/>
      <c r="J584" s="9"/>
      <c r="K584" s="9"/>
      <c r="L584" s="9"/>
    </row>
    <row r="585" spans="1:12" x14ac:dyDescent="0.25">
      <c r="A585" s="4"/>
      <c r="B585" s="3"/>
      <c r="H585" s="9"/>
      <c r="I585" s="9"/>
      <c r="J585" s="9"/>
      <c r="K585" s="9"/>
      <c r="L585" s="9"/>
    </row>
    <row r="586" spans="1:12" x14ac:dyDescent="0.25">
      <c r="A586" s="4"/>
      <c r="B586" s="3"/>
      <c r="H586" s="9"/>
      <c r="I586" s="9"/>
      <c r="J586" s="9"/>
      <c r="K586" s="9"/>
      <c r="L586" s="9"/>
    </row>
    <row r="587" spans="1:12" x14ac:dyDescent="0.25">
      <c r="A587" s="4"/>
      <c r="B587" s="3"/>
      <c r="H587" s="9"/>
      <c r="I587" s="9"/>
      <c r="J587" s="9"/>
      <c r="K587" s="9"/>
      <c r="L587" s="9"/>
    </row>
    <row r="588" spans="1:12" x14ac:dyDescent="0.25">
      <c r="A588" s="4"/>
      <c r="B588" s="3"/>
      <c r="H588" s="9"/>
      <c r="I588" s="9"/>
      <c r="J588" s="9"/>
      <c r="K588" s="9"/>
      <c r="L588" s="9"/>
    </row>
    <row r="589" spans="1:12" x14ac:dyDescent="0.25">
      <c r="A589" s="4"/>
      <c r="B589" s="3"/>
      <c r="H589" s="9"/>
      <c r="I589" s="9"/>
      <c r="J589" s="9"/>
      <c r="K589" s="9"/>
      <c r="L589" s="9"/>
    </row>
    <row r="590" spans="1:12" x14ac:dyDescent="0.25">
      <c r="A590" s="4"/>
      <c r="B590" s="3"/>
      <c r="H590" s="9"/>
      <c r="I590" s="9"/>
      <c r="J590" s="9"/>
      <c r="K590" s="9"/>
      <c r="L590" s="9"/>
    </row>
    <row r="591" spans="1:12" x14ac:dyDescent="0.25">
      <c r="A591" s="4"/>
      <c r="B591" s="3"/>
      <c r="H591" s="9"/>
      <c r="I591" s="9"/>
      <c r="J591" s="9"/>
      <c r="K591" s="9"/>
      <c r="L591" s="9"/>
    </row>
    <row r="592" spans="1:12" x14ac:dyDescent="0.25">
      <c r="A592" s="4"/>
      <c r="B592" s="3"/>
      <c r="H592" s="9"/>
      <c r="I592" s="9"/>
      <c r="J592" s="9"/>
      <c r="K592" s="9"/>
      <c r="L592" s="9"/>
    </row>
    <row r="593" spans="1:12" x14ac:dyDescent="0.25">
      <c r="A593" s="4"/>
      <c r="B593" s="3"/>
      <c r="H593" s="9"/>
      <c r="I593" s="9"/>
      <c r="J593" s="9"/>
      <c r="K593" s="9"/>
      <c r="L593" s="9"/>
    </row>
    <row r="594" spans="1:12" x14ac:dyDescent="0.25">
      <c r="A594" s="4"/>
      <c r="B594" s="3"/>
      <c r="H594" s="9"/>
      <c r="I594" s="9"/>
      <c r="J594" s="9"/>
      <c r="K594" s="9"/>
      <c r="L594" s="9"/>
    </row>
    <row r="595" spans="1:12" x14ac:dyDescent="0.25">
      <c r="A595" s="4"/>
      <c r="B595" s="3"/>
      <c r="H595" s="9"/>
      <c r="I595" s="9"/>
      <c r="J595" s="9"/>
      <c r="K595" s="9"/>
      <c r="L595" s="9"/>
    </row>
    <row r="596" spans="1:12" x14ac:dyDescent="0.25">
      <c r="A596" s="4"/>
      <c r="B596" s="3"/>
      <c r="H596" s="9"/>
      <c r="I596" s="9"/>
      <c r="J596" s="9"/>
      <c r="K596" s="9"/>
      <c r="L596" s="9"/>
    </row>
    <row r="597" spans="1:12" x14ac:dyDescent="0.25">
      <c r="A597" s="4"/>
      <c r="B597" s="3"/>
      <c r="H597" s="9"/>
      <c r="I597" s="9"/>
      <c r="J597" s="9"/>
      <c r="K597" s="9"/>
      <c r="L597" s="9"/>
    </row>
    <row r="598" spans="1:12" x14ac:dyDescent="0.25">
      <c r="A598" s="4"/>
      <c r="B598" s="3"/>
      <c r="H598" s="9"/>
      <c r="I598" s="9"/>
      <c r="J598" s="9"/>
      <c r="K598" s="9"/>
      <c r="L598" s="9"/>
    </row>
    <row r="599" spans="1:12" x14ac:dyDescent="0.25">
      <c r="A599" s="4"/>
      <c r="B599" s="3"/>
      <c r="H599" s="9"/>
      <c r="I599" s="9"/>
      <c r="J599" s="9"/>
      <c r="K599" s="9"/>
      <c r="L599" s="9"/>
    </row>
    <row r="600" spans="1:12" x14ac:dyDescent="0.25">
      <c r="A600" s="4"/>
      <c r="B600" s="3"/>
      <c r="H600" s="9"/>
      <c r="I600" s="9"/>
      <c r="J600" s="9"/>
      <c r="K600" s="9"/>
      <c r="L600" s="9"/>
    </row>
    <row r="601" spans="1:12" x14ac:dyDescent="0.25">
      <c r="A601" s="4"/>
      <c r="B601" s="3"/>
      <c r="H601" s="9"/>
      <c r="I601" s="9"/>
      <c r="J601" s="9"/>
      <c r="K601" s="9"/>
      <c r="L601" s="9"/>
    </row>
    <row r="602" spans="1:12" x14ac:dyDescent="0.25">
      <c r="A602" s="4"/>
      <c r="B602" s="3"/>
      <c r="H602" s="9"/>
      <c r="I602" s="9"/>
      <c r="J602" s="9"/>
      <c r="K602" s="9"/>
      <c r="L602" s="9"/>
    </row>
    <row r="603" spans="1:12" x14ac:dyDescent="0.25">
      <c r="A603" s="4"/>
      <c r="B603" s="3"/>
      <c r="H603" s="9"/>
      <c r="I603" s="9"/>
      <c r="J603" s="9"/>
      <c r="K603" s="9"/>
      <c r="L603" s="9"/>
    </row>
    <row r="604" spans="1:12" x14ac:dyDescent="0.25">
      <c r="A604" s="4"/>
      <c r="B604" s="3"/>
      <c r="H604" s="9"/>
      <c r="I604" s="9"/>
      <c r="J604" s="9"/>
      <c r="K604" s="9"/>
      <c r="L604" s="9"/>
    </row>
    <row r="605" spans="1:12" x14ac:dyDescent="0.25">
      <c r="A605" s="4"/>
      <c r="B605" s="3"/>
      <c r="H605" s="9"/>
      <c r="I605" s="9"/>
      <c r="J605" s="9"/>
      <c r="K605" s="9"/>
      <c r="L605" s="9"/>
    </row>
    <row r="606" spans="1:12" x14ac:dyDescent="0.25">
      <c r="A606" s="4"/>
      <c r="B606" s="3"/>
      <c r="H606" s="9"/>
      <c r="I606" s="9"/>
      <c r="J606" s="9"/>
      <c r="K606" s="9"/>
      <c r="L606" s="9"/>
    </row>
    <row r="607" spans="1:12" x14ac:dyDescent="0.25">
      <c r="A607" s="4"/>
      <c r="B607" s="3"/>
      <c r="H607" s="9"/>
      <c r="I607" s="9"/>
      <c r="J607" s="9"/>
      <c r="K607" s="9"/>
      <c r="L607" s="9"/>
    </row>
    <row r="608" spans="1:12" x14ac:dyDescent="0.25">
      <c r="A608" s="4"/>
      <c r="B608" s="3"/>
      <c r="H608" s="9"/>
      <c r="I608" s="9"/>
      <c r="J608" s="9"/>
      <c r="K608" s="9"/>
      <c r="L608" s="9"/>
    </row>
    <row r="609" spans="1:12" x14ac:dyDescent="0.25">
      <c r="A609" s="4"/>
      <c r="B609" s="3"/>
      <c r="H609" s="9"/>
      <c r="I609" s="9"/>
      <c r="J609" s="9"/>
      <c r="K609" s="9"/>
      <c r="L609" s="9"/>
    </row>
    <row r="610" spans="1:12" x14ac:dyDescent="0.25">
      <c r="A610" s="4"/>
      <c r="B610" s="3"/>
      <c r="H610" s="9"/>
      <c r="I610" s="9"/>
      <c r="J610" s="9"/>
      <c r="K610" s="9"/>
      <c r="L610" s="9"/>
    </row>
    <row r="611" spans="1:12" x14ac:dyDescent="0.25">
      <c r="A611" s="4"/>
      <c r="B611" s="3"/>
      <c r="H611" s="9"/>
      <c r="I611" s="9"/>
      <c r="J611" s="9"/>
      <c r="K611" s="9"/>
      <c r="L611" s="9"/>
    </row>
    <row r="612" spans="1:12" x14ac:dyDescent="0.25">
      <c r="A612" s="4"/>
      <c r="B612" s="3"/>
      <c r="H612" s="9"/>
      <c r="I612" s="9"/>
      <c r="J612" s="9"/>
      <c r="K612" s="9"/>
      <c r="L612" s="9"/>
    </row>
    <row r="613" spans="1:12" x14ac:dyDescent="0.25">
      <c r="A613" s="4"/>
      <c r="B613" s="3"/>
      <c r="H613" s="9"/>
      <c r="I613" s="9"/>
      <c r="J613" s="9"/>
      <c r="K613" s="9"/>
      <c r="L613" s="9"/>
    </row>
    <row r="614" spans="1:12" x14ac:dyDescent="0.25">
      <c r="A614" s="4"/>
      <c r="B614" s="3"/>
      <c r="H614" s="9"/>
      <c r="I614" s="9"/>
      <c r="J614" s="9"/>
      <c r="K614" s="9"/>
      <c r="L614" s="9"/>
    </row>
    <row r="615" spans="1:12" x14ac:dyDescent="0.25">
      <c r="A615" s="4"/>
      <c r="B615" s="3"/>
      <c r="H615" s="9"/>
      <c r="I615" s="9"/>
      <c r="J615" s="9"/>
      <c r="K615" s="9"/>
      <c r="L615" s="9"/>
    </row>
    <row r="616" spans="1:12" x14ac:dyDescent="0.25">
      <c r="A616" s="4"/>
      <c r="B616" s="3"/>
      <c r="H616" s="9"/>
      <c r="I616" s="9"/>
      <c r="J616" s="9"/>
      <c r="K616" s="9"/>
      <c r="L616" s="9"/>
    </row>
    <row r="617" spans="1:12" x14ac:dyDescent="0.25">
      <c r="A617" s="4"/>
      <c r="B617" s="3"/>
      <c r="H617" s="9"/>
      <c r="I617" s="9"/>
      <c r="J617" s="9"/>
      <c r="K617" s="9"/>
      <c r="L617" s="9"/>
    </row>
    <row r="618" spans="1:12" x14ac:dyDescent="0.25">
      <c r="A618" s="4"/>
      <c r="B618" s="3"/>
      <c r="H618" s="9"/>
      <c r="I618" s="9"/>
      <c r="J618" s="9"/>
      <c r="K618" s="9"/>
      <c r="L618" s="9"/>
    </row>
    <row r="619" spans="1:12" x14ac:dyDescent="0.25">
      <c r="A619" s="4"/>
      <c r="B619" s="3"/>
      <c r="H619" s="9"/>
      <c r="I619" s="9"/>
      <c r="J619" s="9"/>
      <c r="K619" s="9"/>
      <c r="L619" s="9"/>
    </row>
    <row r="620" spans="1:12" x14ac:dyDescent="0.25">
      <c r="A620" s="4"/>
      <c r="B620" s="3"/>
      <c r="H620" s="9"/>
      <c r="I620" s="9"/>
      <c r="J620" s="9"/>
      <c r="K620" s="9"/>
      <c r="L620" s="9"/>
    </row>
    <row r="621" spans="1:12" x14ac:dyDescent="0.25">
      <c r="A621" s="4"/>
      <c r="B621" s="3"/>
      <c r="H621" s="9"/>
      <c r="I621" s="9"/>
      <c r="J621" s="9"/>
      <c r="K621" s="9"/>
      <c r="L621" s="9"/>
    </row>
    <row r="622" spans="1:12" x14ac:dyDescent="0.25">
      <c r="A622" s="4"/>
      <c r="B622" s="3"/>
      <c r="H622" s="9"/>
      <c r="I622" s="9"/>
      <c r="J622" s="9"/>
      <c r="K622" s="9"/>
      <c r="L622" s="9"/>
    </row>
    <row r="623" spans="1:12" x14ac:dyDescent="0.25">
      <c r="A623" s="4"/>
      <c r="B623" s="3"/>
      <c r="H623" s="9"/>
      <c r="I623" s="9"/>
      <c r="J623" s="9"/>
      <c r="K623" s="9"/>
      <c r="L623" s="9"/>
    </row>
    <row r="624" spans="1:12" x14ac:dyDescent="0.25">
      <c r="A624" s="4"/>
      <c r="B624" s="3"/>
      <c r="H624" s="9"/>
      <c r="I624" s="9"/>
      <c r="J624" s="9"/>
      <c r="K624" s="9"/>
      <c r="L624" s="9"/>
    </row>
    <row r="625" spans="1:12" x14ac:dyDescent="0.25">
      <c r="A625" s="4"/>
      <c r="B625" s="3"/>
      <c r="H625" s="9"/>
      <c r="I625" s="9"/>
      <c r="J625" s="9"/>
      <c r="K625" s="9"/>
      <c r="L625" s="9"/>
    </row>
    <row r="626" spans="1:12" x14ac:dyDescent="0.25">
      <c r="A626" s="4"/>
      <c r="B626" s="3"/>
      <c r="H626" s="9"/>
      <c r="I626" s="9"/>
      <c r="J626" s="9"/>
      <c r="K626" s="9"/>
      <c r="L626" s="9"/>
    </row>
    <row r="627" spans="1:12" x14ac:dyDescent="0.25">
      <c r="A627" s="4"/>
      <c r="B627" s="3"/>
      <c r="H627" s="9"/>
      <c r="I627" s="9"/>
      <c r="J627" s="9"/>
      <c r="K627" s="9"/>
      <c r="L627" s="9"/>
    </row>
    <row r="628" spans="1:12" x14ac:dyDescent="0.25">
      <c r="A628" s="4"/>
      <c r="B628" s="3"/>
      <c r="H628" s="9"/>
      <c r="I628" s="9"/>
      <c r="J628" s="9"/>
      <c r="K628" s="9"/>
      <c r="L628" s="9"/>
    </row>
    <row r="629" spans="1:12" x14ac:dyDescent="0.25">
      <c r="A629" s="4"/>
      <c r="B629" s="3"/>
      <c r="H629" s="9"/>
      <c r="I629" s="9"/>
      <c r="J629" s="9"/>
      <c r="K629" s="9"/>
      <c r="L629" s="9"/>
    </row>
    <row r="630" spans="1:12" x14ac:dyDescent="0.25">
      <c r="A630" s="4"/>
      <c r="B630" s="3"/>
      <c r="H630" s="9"/>
      <c r="I630" s="9"/>
      <c r="J630" s="9"/>
      <c r="K630" s="9"/>
      <c r="L630" s="9"/>
    </row>
    <row r="631" spans="1:12" x14ac:dyDescent="0.25">
      <c r="A631" s="4"/>
      <c r="B631" s="3"/>
      <c r="H631" s="9"/>
      <c r="I631" s="9"/>
      <c r="J631" s="9"/>
      <c r="K631" s="9"/>
      <c r="L631" s="9"/>
    </row>
    <row r="632" spans="1:12" x14ac:dyDescent="0.25">
      <c r="A632" s="4"/>
      <c r="B632" s="3"/>
      <c r="H632" s="9"/>
      <c r="I632" s="9"/>
      <c r="J632" s="9"/>
      <c r="K632" s="9"/>
      <c r="L632" s="9"/>
    </row>
    <row r="633" spans="1:12" x14ac:dyDescent="0.25">
      <c r="A633" s="4"/>
      <c r="B633" s="3"/>
      <c r="H633" s="9"/>
      <c r="I633" s="9"/>
      <c r="J633" s="9"/>
      <c r="K633" s="9"/>
      <c r="L633" s="9"/>
    </row>
    <row r="634" spans="1:12" x14ac:dyDescent="0.25">
      <c r="A634" s="4"/>
      <c r="B634" s="3"/>
      <c r="H634" s="9"/>
      <c r="I634" s="9"/>
      <c r="J634" s="9"/>
      <c r="K634" s="9"/>
      <c r="L634" s="9"/>
    </row>
    <row r="635" spans="1:12" x14ac:dyDescent="0.25">
      <c r="A635" s="4"/>
      <c r="B635" s="3"/>
      <c r="H635" s="9"/>
      <c r="I635" s="9"/>
      <c r="J635" s="9"/>
      <c r="K635" s="9"/>
      <c r="L635" s="9"/>
    </row>
    <row r="636" spans="1:12" x14ac:dyDescent="0.25">
      <c r="A636" s="4"/>
      <c r="B636" s="3"/>
      <c r="H636" s="9"/>
      <c r="I636" s="9"/>
      <c r="J636" s="9"/>
      <c r="K636" s="9"/>
      <c r="L636" s="9"/>
    </row>
    <row r="637" spans="1:12" x14ac:dyDescent="0.25">
      <c r="A637" s="4"/>
      <c r="B637" s="3"/>
      <c r="H637" s="9"/>
      <c r="I637" s="9"/>
      <c r="J637" s="9"/>
      <c r="K637" s="9"/>
      <c r="L637" s="9"/>
    </row>
    <row r="638" spans="1:12" x14ac:dyDescent="0.25">
      <c r="A638" s="4"/>
      <c r="B638" s="3"/>
      <c r="H638" s="9"/>
      <c r="I638" s="9"/>
      <c r="J638" s="9"/>
      <c r="K638" s="9"/>
      <c r="L638" s="9"/>
    </row>
    <row r="639" spans="1:12" x14ac:dyDescent="0.25">
      <c r="A639" s="4"/>
      <c r="B639" s="3"/>
      <c r="H639" s="9"/>
      <c r="I639" s="9"/>
      <c r="J639" s="9"/>
      <c r="K639" s="9"/>
      <c r="L639" s="9"/>
    </row>
    <row r="640" spans="1:12" x14ac:dyDescent="0.25">
      <c r="A640" s="4"/>
      <c r="B640" s="3"/>
      <c r="H640" s="9"/>
      <c r="I640" s="9"/>
      <c r="J640" s="9"/>
      <c r="K640" s="9"/>
      <c r="L640" s="9"/>
    </row>
    <row r="641" spans="1:12" x14ac:dyDescent="0.25">
      <c r="A641" s="4"/>
      <c r="B641" s="3"/>
      <c r="H641" s="9"/>
      <c r="I641" s="9"/>
      <c r="J641" s="9"/>
      <c r="K641" s="9"/>
      <c r="L641" s="9"/>
    </row>
    <row r="642" spans="1:12" x14ac:dyDescent="0.25">
      <c r="A642" s="4"/>
      <c r="B642" s="3"/>
      <c r="H642" s="9"/>
      <c r="I642" s="9"/>
      <c r="J642" s="9"/>
      <c r="K642" s="9"/>
      <c r="L642" s="9"/>
    </row>
    <row r="643" spans="1:12" x14ac:dyDescent="0.25">
      <c r="A643" s="4"/>
      <c r="B643" s="3"/>
      <c r="H643" s="9"/>
      <c r="I643" s="9"/>
      <c r="J643" s="9"/>
      <c r="K643" s="9"/>
      <c r="L643" s="9"/>
    </row>
    <row r="644" spans="1:12" x14ac:dyDescent="0.25">
      <c r="A644" s="4"/>
      <c r="B644" s="3"/>
      <c r="H644" s="9"/>
      <c r="I644" s="9"/>
      <c r="J644" s="9"/>
      <c r="K644" s="9"/>
      <c r="L644" s="9"/>
    </row>
    <row r="645" spans="1:12" x14ac:dyDescent="0.25">
      <c r="A645" s="4"/>
      <c r="B645" s="3"/>
      <c r="H645" s="9"/>
      <c r="I645" s="9"/>
      <c r="J645" s="9"/>
      <c r="K645" s="9"/>
      <c r="L645" s="9"/>
    </row>
    <row r="646" spans="1:12" x14ac:dyDescent="0.25">
      <c r="A646" s="4"/>
      <c r="B646" s="3"/>
      <c r="H646" s="9"/>
      <c r="I646" s="9"/>
      <c r="J646" s="9"/>
      <c r="K646" s="9"/>
      <c r="L646" s="9"/>
    </row>
    <row r="647" spans="1:12" x14ac:dyDescent="0.25">
      <c r="A647" s="4"/>
      <c r="B647" s="3"/>
      <c r="H647" s="9"/>
      <c r="I647" s="9"/>
      <c r="J647" s="9"/>
      <c r="K647" s="9"/>
      <c r="L647" s="9"/>
    </row>
    <row r="648" spans="1:12" x14ac:dyDescent="0.25">
      <c r="A648" s="4"/>
      <c r="B648" s="3"/>
      <c r="H648" s="9"/>
      <c r="I648" s="9"/>
      <c r="J648" s="9"/>
      <c r="K648" s="9"/>
      <c r="L648" s="9"/>
    </row>
    <row r="649" spans="1:12" x14ac:dyDescent="0.25">
      <c r="A649" s="4"/>
      <c r="B649" s="3"/>
      <c r="H649" s="9"/>
      <c r="I649" s="9"/>
      <c r="J649" s="9"/>
      <c r="K649" s="9"/>
      <c r="L649" s="9"/>
    </row>
    <row r="650" spans="1:12" x14ac:dyDescent="0.25">
      <c r="A650" s="4"/>
      <c r="B650" s="3"/>
      <c r="H650" s="9"/>
      <c r="I650" s="9"/>
      <c r="J650" s="9"/>
      <c r="K650" s="9"/>
      <c r="L650" s="9"/>
    </row>
    <row r="651" spans="1:12" x14ac:dyDescent="0.25">
      <c r="A651" s="4"/>
      <c r="B651" s="3"/>
      <c r="H651" s="9"/>
      <c r="I651" s="9"/>
      <c r="J651" s="9"/>
      <c r="K651" s="9"/>
      <c r="L651" s="9"/>
    </row>
    <row r="652" spans="1:12" x14ac:dyDescent="0.25">
      <c r="A652" s="4"/>
      <c r="B652" s="3"/>
      <c r="H652" s="9"/>
      <c r="I652" s="9"/>
      <c r="J652" s="9"/>
      <c r="K652" s="9"/>
      <c r="L652" s="9"/>
    </row>
    <row r="653" spans="1:12" x14ac:dyDescent="0.25">
      <c r="A653" s="4"/>
      <c r="B653" s="3"/>
      <c r="H653" s="9"/>
      <c r="I653" s="9"/>
      <c r="J653" s="9"/>
      <c r="K653" s="9"/>
      <c r="L653" s="9"/>
    </row>
    <row r="654" spans="1:12" x14ac:dyDescent="0.25">
      <c r="A654" s="4"/>
      <c r="B654" s="3"/>
      <c r="H654" s="9"/>
      <c r="I654" s="9"/>
      <c r="J654" s="9"/>
      <c r="K654" s="9"/>
      <c r="L654" s="9"/>
    </row>
    <row r="655" spans="1:12" x14ac:dyDescent="0.25">
      <c r="A655" s="4"/>
      <c r="B655" s="3"/>
      <c r="H655" s="9"/>
      <c r="I655" s="9"/>
      <c r="J655" s="9"/>
      <c r="K655" s="9"/>
      <c r="L655" s="9"/>
    </row>
    <row r="656" spans="1:12" x14ac:dyDescent="0.25">
      <c r="A656" s="4"/>
      <c r="B656" s="3"/>
      <c r="H656" s="9"/>
      <c r="I656" s="9"/>
      <c r="J656" s="9"/>
      <c r="K656" s="9"/>
      <c r="L656" s="9"/>
    </row>
    <row r="657" spans="1:12" x14ac:dyDescent="0.25">
      <c r="A657" s="4"/>
      <c r="B657" s="3"/>
      <c r="H657" s="9"/>
      <c r="I657" s="9"/>
      <c r="J657" s="9"/>
      <c r="K657" s="9"/>
      <c r="L657" s="9"/>
    </row>
    <row r="658" spans="1:12" x14ac:dyDescent="0.25">
      <c r="A658" s="4"/>
      <c r="B658" s="3"/>
      <c r="H658" s="9"/>
      <c r="I658" s="9"/>
      <c r="J658" s="9"/>
      <c r="K658" s="9"/>
      <c r="L658" s="9"/>
    </row>
    <row r="659" spans="1:12" x14ac:dyDescent="0.25">
      <c r="A659" s="4"/>
      <c r="B659" s="3"/>
      <c r="H659" s="9"/>
      <c r="I659" s="9"/>
      <c r="J659" s="9"/>
      <c r="K659" s="9"/>
      <c r="L659" s="9"/>
    </row>
    <row r="660" spans="1:12" x14ac:dyDescent="0.25">
      <c r="A660" s="4"/>
      <c r="B660" s="3"/>
      <c r="H660" s="9"/>
      <c r="I660" s="9"/>
      <c r="J660" s="9"/>
      <c r="K660" s="9"/>
      <c r="L660" s="9"/>
    </row>
    <row r="661" spans="1:12" x14ac:dyDescent="0.25">
      <c r="A661" s="4"/>
      <c r="B661" s="3"/>
      <c r="H661" s="9"/>
      <c r="I661" s="9"/>
      <c r="J661" s="9"/>
      <c r="K661" s="9"/>
      <c r="L661" s="9"/>
    </row>
    <row r="662" spans="1:12" x14ac:dyDescent="0.25">
      <c r="A662" s="4"/>
      <c r="B662" s="3"/>
      <c r="H662" s="9"/>
      <c r="I662" s="9"/>
      <c r="J662" s="9"/>
      <c r="K662" s="9"/>
      <c r="L662" s="9"/>
    </row>
    <row r="663" spans="1:12" x14ac:dyDescent="0.25">
      <c r="A663" s="4"/>
      <c r="B663" s="3"/>
      <c r="H663" s="9"/>
      <c r="I663" s="9"/>
      <c r="J663" s="9"/>
      <c r="K663" s="9"/>
      <c r="L663" s="9"/>
    </row>
    <row r="664" spans="1:12" x14ac:dyDescent="0.25">
      <c r="A664" s="4"/>
      <c r="B664" s="3"/>
      <c r="H664" s="9"/>
      <c r="I664" s="9"/>
      <c r="J664" s="9"/>
      <c r="K664" s="9"/>
      <c r="L664" s="9"/>
    </row>
    <row r="665" spans="1:12" x14ac:dyDescent="0.25">
      <c r="A665" s="4"/>
      <c r="B665" s="3"/>
      <c r="H665" s="9"/>
      <c r="I665" s="9"/>
      <c r="J665" s="9"/>
      <c r="K665" s="9"/>
      <c r="L665" s="9"/>
    </row>
    <row r="666" spans="1:12" x14ac:dyDescent="0.25">
      <c r="A666" s="4"/>
      <c r="B666" s="3"/>
      <c r="H666" s="9"/>
      <c r="I666" s="9"/>
      <c r="J666" s="9"/>
      <c r="K666" s="9"/>
      <c r="L666" s="9"/>
    </row>
    <row r="667" spans="1:12" x14ac:dyDescent="0.25">
      <c r="A667" s="4"/>
      <c r="B667" s="3"/>
      <c r="H667" s="9"/>
      <c r="I667" s="9"/>
      <c r="J667" s="9"/>
      <c r="K667" s="9"/>
      <c r="L667" s="9"/>
    </row>
    <row r="668" spans="1:12" x14ac:dyDescent="0.25">
      <c r="A668" s="4"/>
      <c r="B668" s="3"/>
      <c r="H668" s="9"/>
      <c r="I668" s="9"/>
      <c r="J668" s="9"/>
      <c r="K668" s="9"/>
      <c r="L668" s="9"/>
    </row>
    <row r="669" spans="1:12" x14ac:dyDescent="0.25">
      <c r="A669" s="4"/>
      <c r="B669" s="3"/>
      <c r="H669" s="9"/>
      <c r="I669" s="9"/>
      <c r="J669" s="9"/>
      <c r="K669" s="9"/>
      <c r="L669" s="9"/>
    </row>
    <row r="670" spans="1:12" x14ac:dyDescent="0.25">
      <c r="A670" s="4"/>
      <c r="B670" s="3"/>
      <c r="H670" s="9"/>
      <c r="I670" s="9"/>
      <c r="J670" s="9"/>
      <c r="K670" s="9"/>
      <c r="L670" s="9"/>
    </row>
    <row r="671" spans="1:12" x14ac:dyDescent="0.25">
      <c r="A671" s="4"/>
      <c r="B671" s="3"/>
      <c r="H671" s="9"/>
      <c r="I671" s="9"/>
      <c r="J671" s="9"/>
      <c r="K671" s="9"/>
      <c r="L671" s="9"/>
    </row>
    <row r="672" spans="1:12" x14ac:dyDescent="0.25">
      <c r="A672" s="4"/>
      <c r="B672" s="3"/>
      <c r="H672" s="9"/>
      <c r="I672" s="9"/>
      <c r="J672" s="9"/>
      <c r="K672" s="9"/>
      <c r="L672" s="9"/>
    </row>
    <row r="673" spans="1:12" x14ac:dyDescent="0.25">
      <c r="A673" s="4"/>
      <c r="B673" s="3"/>
      <c r="H673" s="9"/>
      <c r="I673" s="9"/>
      <c r="J673" s="9"/>
      <c r="K673" s="9"/>
      <c r="L673" s="9"/>
    </row>
    <row r="674" spans="1:12" x14ac:dyDescent="0.25">
      <c r="A674" s="4"/>
      <c r="B674" s="3"/>
      <c r="H674" s="9"/>
      <c r="I674" s="9"/>
      <c r="J674" s="9"/>
      <c r="K674" s="9"/>
      <c r="L674" s="9"/>
    </row>
    <row r="675" spans="1:12" x14ac:dyDescent="0.25">
      <c r="A675" s="4"/>
      <c r="B675" s="3"/>
      <c r="H675" s="9"/>
      <c r="I675" s="9"/>
      <c r="J675" s="9"/>
      <c r="K675" s="9"/>
      <c r="L675" s="9"/>
    </row>
    <row r="676" spans="1:12" x14ac:dyDescent="0.25">
      <c r="A676" s="4"/>
      <c r="B676" s="3"/>
      <c r="H676" s="9"/>
      <c r="I676" s="9"/>
      <c r="J676" s="9"/>
      <c r="K676" s="9"/>
      <c r="L676" s="9"/>
    </row>
    <row r="677" spans="1:12" x14ac:dyDescent="0.25">
      <c r="A677" s="4"/>
      <c r="B677" s="3"/>
      <c r="H677" s="9"/>
      <c r="I677" s="9"/>
      <c r="J677" s="9"/>
      <c r="K677" s="9"/>
      <c r="L677" s="9"/>
    </row>
    <row r="678" spans="1:12" x14ac:dyDescent="0.25">
      <c r="A678" s="4"/>
      <c r="B678" s="3"/>
      <c r="H678" s="9"/>
      <c r="I678" s="9"/>
      <c r="J678" s="9"/>
      <c r="K678" s="9"/>
      <c r="L678" s="9"/>
    </row>
    <row r="679" spans="1:12" x14ac:dyDescent="0.25">
      <c r="A679" s="4"/>
      <c r="B679" s="3"/>
      <c r="H679" s="9"/>
      <c r="I679" s="9"/>
      <c r="J679" s="9"/>
      <c r="K679" s="9"/>
      <c r="L679" s="9"/>
    </row>
    <row r="680" spans="1:12" x14ac:dyDescent="0.25">
      <c r="A680" s="4"/>
      <c r="B680" s="3"/>
      <c r="H680" s="9"/>
      <c r="I680" s="9"/>
      <c r="J680" s="9"/>
      <c r="K680" s="9"/>
      <c r="L680" s="9"/>
    </row>
    <row r="681" spans="1:12" x14ac:dyDescent="0.25">
      <c r="A681" s="4"/>
      <c r="B681" s="3"/>
      <c r="H681" s="9"/>
      <c r="I681" s="9"/>
      <c r="J681" s="9"/>
      <c r="K681" s="9"/>
      <c r="L681" s="9"/>
    </row>
    <row r="682" spans="1:12" x14ac:dyDescent="0.25">
      <c r="A682" s="4"/>
      <c r="B682" s="3"/>
      <c r="H682" s="9"/>
      <c r="I682" s="9"/>
      <c r="J682" s="9"/>
      <c r="K682" s="9"/>
      <c r="L682" s="9"/>
    </row>
    <row r="683" spans="1:12" x14ac:dyDescent="0.25">
      <c r="A683" s="4"/>
      <c r="B683" s="3"/>
      <c r="H683" s="9"/>
      <c r="I683" s="9"/>
      <c r="J683" s="9"/>
      <c r="K683" s="9"/>
      <c r="L683" s="9"/>
    </row>
    <row r="684" spans="1:12" x14ac:dyDescent="0.25">
      <c r="A684" s="4"/>
      <c r="B684" s="3"/>
      <c r="H684" s="9"/>
      <c r="I684" s="9"/>
      <c r="J684" s="9"/>
      <c r="K684" s="9"/>
      <c r="L684" s="9"/>
    </row>
    <row r="685" spans="1:12" x14ac:dyDescent="0.25">
      <c r="A685" s="4"/>
      <c r="B685" s="3"/>
      <c r="H685" s="9"/>
      <c r="I685" s="9"/>
      <c r="J685" s="9"/>
      <c r="K685" s="9"/>
      <c r="L685" s="9"/>
    </row>
    <row r="686" spans="1:12" x14ac:dyDescent="0.25">
      <c r="A686" s="4"/>
      <c r="B686" s="3"/>
      <c r="H686" s="9"/>
      <c r="I686" s="9"/>
      <c r="J686" s="9"/>
      <c r="K686" s="9"/>
      <c r="L686" s="9"/>
    </row>
    <row r="687" spans="1:12" x14ac:dyDescent="0.25">
      <c r="A687" s="4"/>
      <c r="B687" s="3"/>
      <c r="H687" s="9"/>
      <c r="I687" s="9"/>
      <c r="J687" s="9"/>
      <c r="K687" s="9"/>
      <c r="L687" s="9"/>
    </row>
  </sheetData>
  <conditionalFormatting sqref="A8:A600">
    <cfRule type="expression" dxfId="48" priority="2">
      <formula>VLOOKUP(A8,A$2:D$5,4,FALSE)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92D050"/>
  </sheetPr>
  <dimension ref="A1:S380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153</v>
      </c>
      <c r="B1">
        <v>244208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0.4216435185185185</v>
      </c>
      <c r="B2" s="6" t="s">
        <v>87</v>
      </c>
      <c r="C2" s="7">
        <v>250</v>
      </c>
      <c r="D2" s="7">
        <f>ROW()</f>
        <v>2</v>
      </c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7620</v>
      </c>
      <c r="H2" s="9">
        <f t="shared" ref="H2:J3" si="0">(E3-E2)/(MINUTE($A3-$A2)*60+SECOND($A3-$A2))</f>
        <v>-205.89449999999997</v>
      </c>
      <c r="I2" s="9">
        <f t="shared" si="0"/>
        <v>44.780029545454546</v>
      </c>
      <c r="J2" s="9">
        <f t="shared" si="0"/>
        <v>0</v>
      </c>
      <c r="K2" s="9">
        <f>SQRT(H2*H2+I2*I2)</f>
        <v>210.70784555004536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4.015151515151416E-4</v>
      </c>
      <c r="P2" s="10">
        <f>(N3-N2)/(MINUTE($A3-$A2)*60+SECOND($A3-$A2))</f>
        <v>-3.294823232323245E-3</v>
      </c>
    </row>
    <row r="3" spans="1:16" x14ac:dyDescent="0.25">
      <c r="A3" s="5">
        <v>0.42673611111111115</v>
      </c>
      <c r="B3" s="6" t="s">
        <v>82</v>
      </c>
      <c r="C3" s="7">
        <v>250</v>
      </c>
      <c r="D3" s="7">
        <f>ROW()</f>
        <v>3</v>
      </c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7620</v>
      </c>
      <c r="H3" s="9">
        <f t="shared" si="0"/>
        <v>-182.71675151515151</v>
      </c>
      <c r="I3" s="9">
        <f t="shared" si="0"/>
        <v>39.402896969696968</v>
      </c>
      <c r="J3" s="9">
        <f t="shared" si="0"/>
        <v>0.7389090909090914</v>
      </c>
      <c r="K3" s="9">
        <f>SQRT(H3*H3+I3*I3)</f>
        <v>186.91709278140985</v>
      </c>
      <c r="L3" s="9">
        <f>DEGREES(ATAN2(I3,H3))</f>
        <v>-77.83051895224726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>(M4-M3)/(MINUTE($A4-$A3)*60+SECOND($A4-$A3))</f>
        <v>3.5117845117845333E-4</v>
      </c>
      <c r="P3" s="10">
        <f>(N4-N3)/(MINUTE($A4-$A3)*60+SECOND($A4-$A3))</f>
        <v>-2.9239057239057202E-3</v>
      </c>
    </row>
    <row r="4" spans="1:16" x14ac:dyDescent="0.25">
      <c r="A4" s="5">
        <v>0.4362847222222222</v>
      </c>
      <c r="B4" s="6" t="s">
        <v>94</v>
      </c>
      <c r="C4" s="7">
        <v>270</v>
      </c>
      <c r="D4" s="7">
        <f>ROW()</f>
        <v>4</v>
      </c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8229.6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0.4216435185185185</v>
      </c>
      <c r="B7" s="3">
        <f>Params!D$29+HOUR(A7-Params!C$29)*3600+MINUTE(A7-Params!C$29)*60+SECOND(A7-Params!C$29)</f>
        <v>1553300430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7620</v>
      </c>
      <c r="H7" s="9">
        <f ca="1">INDIRECT(ADDRESS($C7,COLUMN()))</f>
        <v>-205.89449999999997</v>
      </c>
      <c r="I7" s="9">
        <f t="shared" ref="I7:L22" ca="1" si="1">INDIRECT(ADDRESS($C7,COLUMN()))</f>
        <v>44.780029545454546</v>
      </c>
      <c r="J7" s="9">
        <f t="shared" ca="1" si="1"/>
        <v>0</v>
      </c>
      <c r="K7" s="9">
        <f t="shared" ca="1" si="1"/>
        <v>210.70784555004536</v>
      </c>
      <c r="L7" s="9">
        <f t="shared" ca="1" si="1"/>
        <v>-77.729817490080606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TIME(HOUR(A7),MINUTE(A7),SECOND(A7)+5)</f>
        <v>0.42170138888888892</v>
      </c>
      <c r="B8" s="3">
        <f>Params!D$29+HOUR(A8-Params!C$29)*3600+MINUTE(A8-Params!C$29)*60+SECOND(A8-Params!C$29)</f>
        <v>1553300435</v>
      </c>
      <c r="C8">
        <f t="shared" ref="C8" si="2">_xlfn.IFNA(VLOOKUP(A8,A$2:D$3,4,FALSE),C7)</f>
        <v>2</v>
      </c>
      <c r="D8">
        <f t="shared" ref="D8" ca="1" si="3">IF(A8=INDIRECT("A"&amp;C8),ROW(),D7)</f>
        <v>7</v>
      </c>
      <c r="E8">
        <f ca="1">INDIRECT("E$"&amp;C8)+INDIRECT("H$"&amp;C8)*($B8-INDIRECT("B$"&amp;D8))</f>
        <v>119351.42749999999</v>
      </c>
      <c r="F8">
        <f ca="1">INDIRECT("F$"&amp;C8)+INDIRECT("I$"&amp;C8)*($B8-INDIRECT("B$"&amp;D8))</f>
        <v>-1631.5928522727272</v>
      </c>
      <c r="G8">
        <f t="shared" ref="G8" ca="1" si="4">INDIRECT("G$"&amp;C8)+INDIRECT("J$"&amp;C8)*($B8-INDIRECT("B$"&amp;D8))</f>
        <v>7620</v>
      </c>
      <c r="H8" s="9">
        <f t="shared" ref="H8:L23" ca="1" si="5">INDIRECT(ADDRESS($C8,COLUMN()))</f>
        <v>-205.89449999999997</v>
      </c>
      <c r="I8" s="9">
        <f t="shared" ca="1" si="1"/>
        <v>44.780029545454546</v>
      </c>
      <c r="J8" s="9">
        <f t="shared" ca="1" si="1"/>
        <v>0</v>
      </c>
      <c r="K8" s="9">
        <f t="shared" ca="1" si="1"/>
        <v>210.70784555004536</v>
      </c>
      <c r="L8" s="9">
        <f t="shared" ca="1" si="1"/>
        <v>-77.729817490080606</v>
      </c>
      <c r="M8">
        <f ca="1">INDIRECT("M$"&amp;C8)+INDIRECT("O$"&amp;C8)*($B8-INDIRECT("B$"&amp;D8))</f>
        <v>55.83534090909091</v>
      </c>
      <c r="N8">
        <f ca="1">INDIRECT("N$"&amp;C8)+INDIRECT("P$"&amp;C8)*($B8-INDIRECT("B$"&amp;D8))</f>
        <v>34.843248106060607</v>
      </c>
      <c r="P8" s="3"/>
    </row>
    <row r="9" spans="1:16" x14ac:dyDescent="0.25">
      <c r="A9" s="4">
        <f t="shared" ref="A9:A72" si="6">TIME(HOUR(A8),MINUTE(A8),SECOND(A8)+5)</f>
        <v>0.42175925925925922</v>
      </c>
      <c r="B9" s="3">
        <f>Params!D$29+HOUR(A9-Params!C$29)*3600+MINUTE(A9-Params!C$29)*60+SECOND(A9-Params!C$29)</f>
        <v>1553300440</v>
      </c>
      <c r="C9">
        <f t="shared" ref="C9:C72" si="7">_xlfn.IFNA(VLOOKUP(A9,A$2:D$3,4,FALSE),C8)</f>
        <v>2</v>
      </c>
      <c r="D9">
        <f t="shared" ref="D9:D72" ca="1" si="8">IF(A9=INDIRECT("A"&amp;C9),ROW(),D8)</f>
        <v>7</v>
      </c>
      <c r="E9">
        <f t="shared" ref="E9:E72" ca="1" si="9">INDIRECT("E$"&amp;C9)+INDIRECT("H$"&amp;C9)*($B9-INDIRECT("B$"&amp;D9))</f>
        <v>118321.95499999999</v>
      </c>
      <c r="F9">
        <f t="shared" ref="F9:F72" ca="1" si="10">INDIRECT("F$"&amp;C9)+INDIRECT("I$"&amp;C9)*($B9-INDIRECT("B$"&amp;D9))</f>
        <v>-1407.6927045454545</v>
      </c>
      <c r="G9">
        <f t="shared" ref="G9:G72" ca="1" si="11">INDIRECT("G$"&amp;C9)+INDIRECT("J$"&amp;C9)*($B9-INDIRECT("B$"&amp;D9))</f>
        <v>7620</v>
      </c>
      <c r="H9" s="9">
        <f t="shared" ca="1" si="5"/>
        <v>-205.89449999999997</v>
      </c>
      <c r="I9" s="9">
        <f t="shared" ca="1" si="1"/>
        <v>44.780029545454546</v>
      </c>
      <c r="J9" s="9">
        <f t="shared" ca="1" si="1"/>
        <v>0</v>
      </c>
      <c r="K9" s="9">
        <f t="shared" ca="1" si="1"/>
        <v>210.70784555004536</v>
      </c>
      <c r="L9" s="9">
        <f t="shared" ca="1" si="1"/>
        <v>-77.729817490080606</v>
      </c>
      <c r="M9">
        <f t="shared" ref="M9:M72" ca="1" si="12">INDIRECT("M$"&amp;C9)+INDIRECT("O$"&amp;C9)*($B9-INDIRECT("B$"&amp;D9))</f>
        <v>55.837348484848491</v>
      </c>
      <c r="N9">
        <f t="shared" ref="N9:N72" ca="1" si="13">INDIRECT("N$"&amp;C9)+INDIRECT("P$"&amp;C9)*($B9-INDIRECT("B$"&amp;D9))</f>
        <v>34.826773989898989</v>
      </c>
      <c r="P9" s="3"/>
    </row>
    <row r="10" spans="1:16" x14ac:dyDescent="0.25">
      <c r="A10" s="4">
        <f t="shared" si="6"/>
        <v>0.42181712962962964</v>
      </c>
      <c r="B10" s="3">
        <f>Params!D$29+HOUR(A10-Params!C$29)*3600+MINUTE(A10-Params!C$29)*60+SECOND(A10-Params!C$29)</f>
        <v>1553300445</v>
      </c>
      <c r="C10">
        <f t="shared" si="7"/>
        <v>2</v>
      </c>
      <c r="D10">
        <f t="shared" ca="1" si="8"/>
        <v>7</v>
      </c>
      <c r="E10">
        <f t="shared" ca="1" si="9"/>
        <v>117292.4825</v>
      </c>
      <c r="F10">
        <f t="shared" ca="1" si="10"/>
        <v>-1183.7925568181818</v>
      </c>
      <c r="G10">
        <f t="shared" ca="1" si="11"/>
        <v>7620</v>
      </c>
      <c r="H10" s="9">
        <f t="shared" ca="1" si="5"/>
        <v>-205.89449999999997</v>
      </c>
      <c r="I10" s="9">
        <f t="shared" ca="1" si="1"/>
        <v>44.780029545454546</v>
      </c>
      <c r="J10" s="9">
        <f t="shared" ca="1" si="1"/>
        <v>0</v>
      </c>
      <c r="K10" s="9">
        <f t="shared" ca="1" si="1"/>
        <v>210.70784555004536</v>
      </c>
      <c r="L10" s="9">
        <f t="shared" ca="1" si="1"/>
        <v>-77.729817490080606</v>
      </c>
      <c r="M10">
        <f t="shared" ca="1" si="12"/>
        <v>55.839356060606065</v>
      </c>
      <c r="N10">
        <f t="shared" ca="1" si="13"/>
        <v>34.810299873737378</v>
      </c>
    </row>
    <row r="11" spans="1:16" x14ac:dyDescent="0.25">
      <c r="A11" s="4">
        <f t="shared" si="6"/>
        <v>0.421875</v>
      </c>
      <c r="B11" s="3">
        <f>Params!D$29+HOUR(A11-Params!C$29)*3600+MINUTE(A11-Params!C$29)*60+SECOND(A11-Params!C$29)</f>
        <v>1553300450</v>
      </c>
      <c r="C11">
        <f t="shared" si="7"/>
        <v>2</v>
      </c>
      <c r="D11">
        <f t="shared" ca="1" si="8"/>
        <v>7</v>
      </c>
      <c r="E11">
        <f t="shared" ca="1" si="9"/>
        <v>116263.01</v>
      </c>
      <c r="F11">
        <f t="shared" ca="1" si="10"/>
        <v>-959.89240909090904</v>
      </c>
      <c r="G11">
        <f t="shared" ca="1" si="11"/>
        <v>7620</v>
      </c>
      <c r="H11" s="9">
        <f t="shared" ca="1" si="5"/>
        <v>-205.89449999999997</v>
      </c>
      <c r="I11" s="9">
        <f t="shared" ca="1" si="1"/>
        <v>44.780029545454546</v>
      </c>
      <c r="J11" s="9">
        <f t="shared" ca="1" si="1"/>
        <v>0</v>
      </c>
      <c r="K11" s="9">
        <f t="shared" ca="1" si="1"/>
        <v>210.70784555004536</v>
      </c>
      <c r="L11" s="9">
        <f t="shared" ca="1" si="1"/>
        <v>-77.729817490080606</v>
      </c>
      <c r="M11">
        <f t="shared" ca="1" si="12"/>
        <v>55.841363636363639</v>
      </c>
      <c r="N11">
        <f t="shared" ca="1" si="13"/>
        <v>34.79382575757576</v>
      </c>
      <c r="P11" s="9"/>
    </row>
    <row r="12" spans="1:16" x14ac:dyDescent="0.25">
      <c r="A12" s="4">
        <f t="shared" si="6"/>
        <v>0.42193287037037036</v>
      </c>
      <c r="B12" s="3">
        <f>Params!D$29+HOUR(A12-Params!C$29)*3600+MINUTE(A12-Params!C$29)*60+SECOND(A12-Params!C$29)</f>
        <v>1553300455</v>
      </c>
      <c r="C12">
        <f t="shared" si="7"/>
        <v>2</v>
      </c>
      <c r="D12">
        <f t="shared" ca="1" si="8"/>
        <v>7</v>
      </c>
      <c r="E12">
        <f t="shared" ca="1" si="9"/>
        <v>115233.53749999999</v>
      </c>
      <c r="F12">
        <f t="shared" ca="1" si="10"/>
        <v>-735.99226136363632</v>
      </c>
      <c r="G12">
        <f t="shared" ca="1" si="11"/>
        <v>7620</v>
      </c>
      <c r="H12" s="9">
        <f t="shared" ca="1" si="5"/>
        <v>-205.89449999999997</v>
      </c>
      <c r="I12" s="9">
        <f t="shared" ca="1" si="1"/>
        <v>44.780029545454546</v>
      </c>
      <c r="J12" s="9">
        <f t="shared" ca="1" si="1"/>
        <v>0</v>
      </c>
      <c r="K12" s="9">
        <f t="shared" ca="1" si="1"/>
        <v>210.70784555004536</v>
      </c>
      <c r="L12" s="9">
        <f t="shared" ca="1" si="1"/>
        <v>-77.729817490080606</v>
      </c>
      <c r="M12">
        <f t="shared" ca="1" si="12"/>
        <v>55.843371212121212</v>
      </c>
      <c r="N12">
        <f t="shared" ca="1" si="13"/>
        <v>34.777351641414143</v>
      </c>
    </row>
    <row r="13" spans="1:16" x14ac:dyDescent="0.25">
      <c r="A13" s="4">
        <f t="shared" si="6"/>
        <v>0.42199074074074078</v>
      </c>
      <c r="B13" s="3">
        <f>Params!D$29+HOUR(A13-Params!C$29)*3600+MINUTE(A13-Params!C$29)*60+SECOND(A13-Params!C$29)</f>
        <v>1553300460</v>
      </c>
      <c r="C13">
        <f t="shared" si="7"/>
        <v>2</v>
      </c>
      <c r="D13">
        <f t="shared" ca="1" si="8"/>
        <v>7</v>
      </c>
      <c r="E13">
        <f t="shared" ca="1" si="9"/>
        <v>114204.065</v>
      </c>
      <c r="F13">
        <f t="shared" ca="1" si="10"/>
        <v>-512.09211363636359</v>
      </c>
      <c r="G13">
        <f t="shared" ca="1" si="11"/>
        <v>7620</v>
      </c>
      <c r="H13" s="9">
        <f t="shared" ca="1" si="5"/>
        <v>-205.89449999999997</v>
      </c>
      <c r="I13" s="9">
        <f t="shared" ca="1" si="1"/>
        <v>44.780029545454546</v>
      </c>
      <c r="J13" s="9">
        <f t="shared" ca="1" si="1"/>
        <v>0</v>
      </c>
      <c r="K13" s="9">
        <f t="shared" ca="1" si="1"/>
        <v>210.70784555004536</v>
      </c>
      <c r="L13" s="9">
        <f t="shared" ca="1" si="1"/>
        <v>-77.729817490080606</v>
      </c>
      <c r="M13">
        <f t="shared" ca="1" si="12"/>
        <v>55.845378787878786</v>
      </c>
      <c r="N13">
        <f t="shared" ca="1" si="13"/>
        <v>34.760877525252525</v>
      </c>
    </row>
    <row r="14" spans="1:16" x14ac:dyDescent="0.25">
      <c r="A14" s="4">
        <f t="shared" si="6"/>
        <v>0.42204861111111108</v>
      </c>
      <c r="B14" s="3">
        <f>Params!D$29+HOUR(A14-Params!C$29)*3600+MINUTE(A14-Params!C$29)*60+SECOND(A14-Params!C$29)</f>
        <v>1553300465</v>
      </c>
      <c r="C14">
        <f t="shared" si="7"/>
        <v>2</v>
      </c>
      <c r="D14">
        <f t="shared" ca="1" si="8"/>
        <v>7</v>
      </c>
      <c r="E14">
        <f t="shared" ca="1" si="9"/>
        <v>113174.5925</v>
      </c>
      <c r="F14">
        <f t="shared" ca="1" si="10"/>
        <v>-288.19196590909087</v>
      </c>
      <c r="G14">
        <f t="shared" ca="1" si="11"/>
        <v>7620</v>
      </c>
      <c r="H14" s="9">
        <f t="shared" ca="1" si="5"/>
        <v>-205.89449999999997</v>
      </c>
      <c r="I14" s="9">
        <f t="shared" ca="1" si="1"/>
        <v>44.780029545454546</v>
      </c>
      <c r="J14" s="9">
        <f t="shared" ca="1" si="1"/>
        <v>0</v>
      </c>
      <c r="K14" s="9">
        <f t="shared" ca="1" si="1"/>
        <v>210.70784555004536</v>
      </c>
      <c r="L14" s="9">
        <f t="shared" ca="1" si="1"/>
        <v>-77.729817490080606</v>
      </c>
      <c r="M14">
        <f t="shared" ca="1" si="12"/>
        <v>55.847386363636367</v>
      </c>
      <c r="N14">
        <f t="shared" ca="1" si="13"/>
        <v>34.744403409090914</v>
      </c>
    </row>
    <row r="15" spans="1:16" x14ac:dyDescent="0.25">
      <c r="A15" s="4">
        <f t="shared" si="6"/>
        <v>0.4221064814814815</v>
      </c>
      <c r="B15" s="3">
        <f>Params!D$29+HOUR(A15-Params!C$29)*3600+MINUTE(A15-Params!C$29)*60+SECOND(A15-Params!C$29)</f>
        <v>1553300470</v>
      </c>
      <c r="C15">
        <f t="shared" si="7"/>
        <v>2</v>
      </c>
      <c r="D15">
        <f t="shared" ca="1" si="8"/>
        <v>7</v>
      </c>
      <c r="E15">
        <f t="shared" ca="1" si="9"/>
        <v>112145.12</v>
      </c>
      <c r="F15">
        <f t="shared" ca="1" si="10"/>
        <v>-64.291818181818144</v>
      </c>
      <c r="G15">
        <f t="shared" ca="1" si="11"/>
        <v>7620</v>
      </c>
      <c r="H15" s="9">
        <f t="shared" ca="1" si="5"/>
        <v>-205.89449999999997</v>
      </c>
      <c r="I15" s="9">
        <f t="shared" ca="1" si="1"/>
        <v>44.780029545454546</v>
      </c>
      <c r="J15" s="9">
        <f t="shared" ca="1" si="1"/>
        <v>0</v>
      </c>
      <c r="K15" s="9">
        <f t="shared" ca="1" si="1"/>
        <v>210.70784555004536</v>
      </c>
      <c r="L15" s="9">
        <f t="shared" ca="1" si="1"/>
        <v>-77.729817490080606</v>
      </c>
      <c r="M15">
        <f t="shared" ca="1" si="12"/>
        <v>55.849393939393941</v>
      </c>
      <c r="N15">
        <f t="shared" ca="1" si="13"/>
        <v>34.727929292929296</v>
      </c>
    </row>
    <row r="16" spans="1:16" x14ac:dyDescent="0.25">
      <c r="A16" s="4">
        <f t="shared" si="6"/>
        <v>0.42216435185185186</v>
      </c>
      <c r="B16" s="3">
        <f>Params!D$29+HOUR(A16-Params!C$29)*3600+MINUTE(A16-Params!C$29)*60+SECOND(A16-Params!C$29)</f>
        <v>1553300475</v>
      </c>
      <c r="C16">
        <f t="shared" si="7"/>
        <v>2</v>
      </c>
      <c r="D16">
        <f t="shared" ca="1" si="8"/>
        <v>7</v>
      </c>
      <c r="E16">
        <f t="shared" ca="1" si="9"/>
        <v>111115.64749999999</v>
      </c>
      <c r="F16">
        <f t="shared" ca="1" si="10"/>
        <v>159.60832954545458</v>
      </c>
      <c r="G16">
        <f t="shared" ca="1" si="11"/>
        <v>7620</v>
      </c>
      <c r="H16" s="9">
        <f t="shared" ca="1" si="5"/>
        <v>-205.89449999999997</v>
      </c>
      <c r="I16" s="9">
        <f t="shared" ca="1" si="1"/>
        <v>44.780029545454546</v>
      </c>
      <c r="J16" s="9">
        <f t="shared" ca="1" si="1"/>
        <v>0</v>
      </c>
      <c r="K16" s="9">
        <f t="shared" ca="1" si="1"/>
        <v>210.70784555004536</v>
      </c>
      <c r="L16" s="9">
        <f t="shared" ca="1" si="1"/>
        <v>-77.729817490080606</v>
      </c>
      <c r="M16">
        <f t="shared" ca="1" si="12"/>
        <v>55.851401515151515</v>
      </c>
      <c r="N16">
        <f t="shared" ca="1" si="13"/>
        <v>34.711455176767679</v>
      </c>
    </row>
    <row r="17" spans="1:14" x14ac:dyDescent="0.25">
      <c r="A17" s="4">
        <f t="shared" si="6"/>
        <v>0.42222222222222222</v>
      </c>
      <c r="B17" s="3">
        <f>Params!D$29+HOUR(A17-Params!C$29)*3600+MINUTE(A17-Params!C$29)*60+SECOND(A17-Params!C$29)</f>
        <v>1553300480</v>
      </c>
      <c r="C17">
        <f t="shared" si="7"/>
        <v>2</v>
      </c>
      <c r="D17">
        <f t="shared" ca="1" si="8"/>
        <v>7</v>
      </c>
      <c r="E17">
        <f t="shared" ca="1" si="9"/>
        <v>110086.17499999999</v>
      </c>
      <c r="F17">
        <f t="shared" ca="1" si="10"/>
        <v>383.5084772727273</v>
      </c>
      <c r="G17">
        <f t="shared" ca="1" si="11"/>
        <v>7620</v>
      </c>
      <c r="H17" s="9">
        <f t="shared" ca="1" si="5"/>
        <v>-205.89449999999997</v>
      </c>
      <c r="I17" s="9">
        <f t="shared" ca="1" si="1"/>
        <v>44.780029545454546</v>
      </c>
      <c r="J17" s="9">
        <f t="shared" ca="1" si="1"/>
        <v>0</v>
      </c>
      <c r="K17" s="9">
        <f t="shared" ca="1" si="1"/>
        <v>210.70784555004536</v>
      </c>
      <c r="L17" s="9">
        <f t="shared" ca="1" si="1"/>
        <v>-77.729817490080606</v>
      </c>
      <c r="M17">
        <f t="shared" ca="1" si="12"/>
        <v>55.853409090909096</v>
      </c>
      <c r="N17">
        <f t="shared" ca="1" si="13"/>
        <v>34.694981060606061</v>
      </c>
    </row>
    <row r="18" spans="1:14" x14ac:dyDescent="0.25">
      <c r="A18" s="4">
        <f t="shared" si="6"/>
        <v>0.42228009259259264</v>
      </c>
      <c r="B18" s="3">
        <f>Params!D$29+HOUR(A18-Params!C$29)*3600+MINUTE(A18-Params!C$29)*60+SECOND(A18-Params!C$29)</f>
        <v>1553300485</v>
      </c>
      <c r="C18">
        <f t="shared" si="7"/>
        <v>2</v>
      </c>
      <c r="D18">
        <f t="shared" ca="1" si="8"/>
        <v>7</v>
      </c>
      <c r="E18">
        <f t="shared" ca="1" si="9"/>
        <v>109056.7025</v>
      </c>
      <c r="F18">
        <f t="shared" ca="1" si="10"/>
        <v>607.40862500000003</v>
      </c>
      <c r="G18">
        <f t="shared" ca="1" si="11"/>
        <v>7620</v>
      </c>
      <c r="H18" s="9">
        <f t="shared" ca="1" si="5"/>
        <v>-205.89449999999997</v>
      </c>
      <c r="I18" s="9">
        <f t="shared" ca="1" si="1"/>
        <v>44.780029545454546</v>
      </c>
      <c r="J18" s="9">
        <f t="shared" ca="1" si="1"/>
        <v>0</v>
      </c>
      <c r="K18" s="9">
        <f t="shared" ca="1" si="1"/>
        <v>210.70784555004536</v>
      </c>
      <c r="L18" s="9">
        <f t="shared" ca="1" si="1"/>
        <v>-77.729817490080606</v>
      </c>
      <c r="M18">
        <f t="shared" ca="1" si="12"/>
        <v>55.85541666666667</v>
      </c>
      <c r="N18">
        <f t="shared" ca="1" si="13"/>
        <v>34.678506944444443</v>
      </c>
    </row>
    <row r="19" spans="1:14" x14ac:dyDescent="0.25">
      <c r="A19" s="4">
        <f t="shared" si="6"/>
        <v>0.42233796296296294</v>
      </c>
      <c r="B19" s="3">
        <f>Params!D$29+HOUR(A19-Params!C$29)*3600+MINUTE(A19-Params!C$29)*60+SECOND(A19-Params!C$29)</f>
        <v>1553300490</v>
      </c>
      <c r="C19">
        <f t="shared" si="7"/>
        <v>2</v>
      </c>
      <c r="D19">
        <f t="shared" ca="1" si="8"/>
        <v>7</v>
      </c>
      <c r="E19">
        <f t="shared" ca="1" si="9"/>
        <v>108027.23</v>
      </c>
      <c r="F19">
        <f t="shared" ca="1" si="10"/>
        <v>831.30877272727275</v>
      </c>
      <c r="G19">
        <f t="shared" ca="1" si="11"/>
        <v>7620</v>
      </c>
      <c r="H19" s="9">
        <f t="shared" ca="1" si="5"/>
        <v>-205.89449999999997</v>
      </c>
      <c r="I19" s="9">
        <f t="shared" ca="1" si="1"/>
        <v>44.780029545454546</v>
      </c>
      <c r="J19" s="9">
        <f t="shared" ca="1" si="1"/>
        <v>0</v>
      </c>
      <c r="K19" s="9">
        <f t="shared" ca="1" si="1"/>
        <v>210.70784555004536</v>
      </c>
      <c r="L19" s="9">
        <f t="shared" ca="1" si="1"/>
        <v>-77.729817490080606</v>
      </c>
      <c r="M19">
        <f t="shared" ca="1" si="12"/>
        <v>55.857424242424244</v>
      </c>
      <c r="N19">
        <f t="shared" ca="1" si="13"/>
        <v>34.662032828282832</v>
      </c>
    </row>
    <row r="20" spans="1:14" x14ac:dyDescent="0.25">
      <c r="A20" s="4">
        <f t="shared" si="6"/>
        <v>0.4223958333333333</v>
      </c>
      <c r="B20" s="3">
        <f>Params!D$29+HOUR(A20-Params!C$29)*3600+MINUTE(A20-Params!C$29)*60+SECOND(A20-Params!C$29)</f>
        <v>1553300495</v>
      </c>
      <c r="C20">
        <f t="shared" si="7"/>
        <v>2</v>
      </c>
      <c r="D20">
        <f t="shared" ca="1" si="8"/>
        <v>7</v>
      </c>
      <c r="E20">
        <f t="shared" ca="1" si="9"/>
        <v>106997.75749999999</v>
      </c>
      <c r="F20">
        <f t="shared" ca="1" si="10"/>
        <v>1055.2089204545455</v>
      </c>
      <c r="G20">
        <f t="shared" ca="1" si="11"/>
        <v>7620</v>
      </c>
      <c r="H20" s="9">
        <f t="shared" ca="1" si="5"/>
        <v>-205.89449999999997</v>
      </c>
      <c r="I20" s="9">
        <f t="shared" ca="1" si="1"/>
        <v>44.780029545454546</v>
      </c>
      <c r="J20" s="9">
        <f t="shared" ca="1" si="1"/>
        <v>0</v>
      </c>
      <c r="K20" s="9">
        <f t="shared" ca="1" si="1"/>
        <v>210.70784555004536</v>
      </c>
      <c r="L20" s="9">
        <f t="shared" ca="1" si="1"/>
        <v>-77.729817490080606</v>
      </c>
      <c r="M20">
        <f t="shared" ca="1" si="12"/>
        <v>55.859431818181818</v>
      </c>
      <c r="N20">
        <f t="shared" ca="1" si="13"/>
        <v>34.645558712121215</v>
      </c>
    </row>
    <row r="21" spans="1:14" x14ac:dyDescent="0.25">
      <c r="A21" s="4">
        <f t="shared" si="6"/>
        <v>0.42245370370370372</v>
      </c>
      <c r="B21" s="3">
        <f>Params!D$29+HOUR(A21-Params!C$29)*3600+MINUTE(A21-Params!C$29)*60+SECOND(A21-Params!C$29)</f>
        <v>1553300500</v>
      </c>
      <c r="C21">
        <f t="shared" si="7"/>
        <v>2</v>
      </c>
      <c r="D21">
        <f t="shared" ca="1" si="8"/>
        <v>7</v>
      </c>
      <c r="E21">
        <f t="shared" ca="1" si="9"/>
        <v>105968.285</v>
      </c>
      <c r="F21">
        <f t="shared" ca="1" si="10"/>
        <v>1279.1090681818182</v>
      </c>
      <c r="G21">
        <f t="shared" ca="1" si="11"/>
        <v>7620</v>
      </c>
      <c r="H21" s="9">
        <f t="shared" ca="1" si="5"/>
        <v>-205.89449999999997</v>
      </c>
      <c r="I21" s="9">
        <f t="shared" ca="1" si="1"/>
        <v>44.780029545454546</v>
      </c>
      <c r="J21" s="9">
        <f t="shared" ca="1" si="1"/>
        <v>0</v>
      </c>
      <c r="K21" s="9">
        <f t="shared" ca="1" si="1"/>
        <v>210.70784555004536</v>
      </c>
      <c r="L21" s="9">
        <f t="shared" ca="1" si="1"/>
        <v>-77.729817490080606</v>
      </c>
      <c r="M21">
        <f t="shared" ca="1" si="12"/>
        <v>55.861439393939392</v>
      </c>
      <c r="N21">
        <f t="shared" ca="1" si="13"/>
        <v>34.629084595959597</v>
      </c>
    </row>
    <row r="22" spans="1:14" x14ac:dyDescent="0.25">
      <c r="A22" s="4">
        <f t="shared" si="6"/>
        <v>0.42251157407407408</v>
      </c>
      <c r="B22" s="3">
        <f>Params!D$29+HOUR(A22-Params!C$29)*3600+MINUTE(A22-Params!C$29)*60+SECOND(A22-Params!C$29)</f>
        <v>1553300505</v>
      </c>
      <c r="C22">
        <f t="shared" si="7"/>
        <v>2</v>
      </c>
      <c r="D22">
        <f t="shared" ca="1" si="8"/>
        <v>7</v>
      </c>
      <c r="E22">
        <f t="shared" ca="1" si="9"/>
        <v>104938.8125</v>
      </c>
      <c r="F22">
        <f t="shared" ca="1" si="10"/>
        <v>1503.0092159090909</v>
      </c>
      <c r="G22">
        <f t="shared" ca="1" si="11"/>
        <v>7620</v>
      </c>
      <c r="H22" s="9">
        <f t="shared" ca="1" si="5"/>
        <v>-205.89449999999997</v>
      </c>
      <c r="I22" s="9">
        <f t="shared" ca="1" si="1"/>
        <v>44.780029545454546</v>
      </c>
      <c r="J22" s="9">
        <f t="shared" ca="1" si="1"/>
        <v>0</v>
      </c>
      <c r="K22" s="9">
        <f t="shared" ca="1" si="1"/>
        <v>210.70784555004536</v>
      </c>
      <c r="L22" s="9">
        <f t="shared" ca="1" si="1"/>
        <v>-77.729817490080606</v>
      </c>
      <c r="M22">
        <f t="shared" ca="1" si="12"/>
        <v>55.863446969696973</v>
      </c>
      <c r="N22">
        <f t="shared" ca="1" si="13"/>
        <v>34.612610479797979</v>
      </c>
    </row>
    <row r="23" spans="1:14" x14ac:dyDescent="0.25">
      <c r="A23" s="4">
        <f t="shared" si="6"/>
        <v>0.4225694444444445</v>
      </c>
      <c r="B23" s="3">
        <f>Params!D$29+HOUR(A23-Params!C$29)*3600+MINUTE(A23-Params!C$29)*60+SECOND(A23-Params!C$29)</f>
        <v>1553300510</v>
      </c>
      <c r="C23">
        <f t="shared" si="7"/>
        <v>2</v>
      </c>
      <c r="D23">
        <f t="shared" ca="1" si="8"/>
        <v>7</v>
      </c>
      <c r="E23">
        <f t="shared" ca="1" si="9"/>
        <v>103909.34</v>
      </c>
      <c r="F23">
        <f t="shared" ca="1" si="10"/>
        <v>1726.9093636363637</v>
      </c>
      <c r="G23">
        <f t="shared" ca="1" si="11"/>
        <v>7620</v>
      </c>
      <c r="H23" s="9">
        <f t="shared" ca="1" si="5"/>
        <v>-205.89449999999997</v>
      </c>
      <c r="I23" s="9">
        <f t="shared" ca="1" si="5"/>
        <v>44.780029545454546</v>
      </c>
      <c r="J23" s="9">
        <f t="shared" ca="1" si="5"/>
        <v>0</v>
      </c>
      <c r="K23" s="9">
        <f t="shared" ca="1" si="5"/>
        <v>210.70784555004536</v>
      </c>
      <c r="L23" s="9">
        <f t="shared" ca="1" si="5"/>
        <v>-77.729817490080606</v>
      </c>
      <c r="M23">
        <f t="shared" ca="1" si="12"/>
        <v>55.865454545454547</v>
      </c>
      <c r="N23">
        <f t="shared" ca="1" si="13"/>
        <v>34.596136363636361</v>
      </c>
    </row>
    <row r="24" spans="1:14" x14ac:dyDescent="0.25">
      <c r="A24" s="4">
        <f t="shared" si="6"/>
        <v>0.4226273148148148</v>
      </c>
      <c r="B24" s="3">
        <f>Params!D$29+HOUR(A24-Params!C$29)*3600+MINUTE(A24-Params!C$29)*60+SECOND(A24-Params!C$29)</f>
        <v>1553300515</v>
      </c>
      <c r="C24">
        <f t="shared" si="7"/>
        <v>2</v>
      </c>
      <c r="D24">
        <f t="shared" ca="1" si="8"/>
        <v>7</v>
      </c>
      <c r="E24">
        <f t="shared" ca="1" si="9"/>
        <v>102879.86749999999</v>
      </c>
      <c r="F24">
        <f t="shared" ca="1" si="10"/>
        <v>1950.8095113636364</v>
      </c>
      <c r="G24">
        <f t="shared" ca="1" si="11"/>
        <v>7620</v>
      </c>
      <c r="H24" s="9">
        <f t="shared" ref="H24:L74" ca="1" si="14">INDIRECT(ADDRESS($C24,COLUMN()))</f>
        <v>-205.89449999999997</v>
      </c>
      <c r="I24" s="9">
        <f t="shared" ca="1" si="14"/>
        <v>44.780029545454546</v>
      </c>
      <c r="J24" s="9">
        <f t="shared" ca="1" si="14"/>
        <v>0</v>
      </c>
      <c r="K24" s="9">
        <f t="shared" ca="1" si="14"/>
        <v>210.70784555004536</v>
      </c>
      <c r="L24" s="9">
        <f t="shared" ca="1" si="14"/>
        <v>-77.729817490080606</v>
      </c>
      <c r="M24">
        <f t="shared" ca="1" si="12"/>
        <v>55.867462121212121</v>
      </c>
      <c r="N24">
        <f t="shared" ca="1" si="13"/>
        <v>34.579662247474751</v>
      </c>
    </row>
    <row r="25" spans="1:14" x14ac:dyDescent="0.25">
      <c r="A25" s="4">
        <f t="shared" si="6"/>
        <v>0.42268518518518516</v>
      </c>
      <c r="B25" s="3">
        <f>Params!D$29+HOUR(A25-Params!C$29)*3600+MINUTE(A25-Params!C$29)*60+SECOND(A25-Params!C$29)</f>
        <v>1553300520</v>
      </c>
      <c r="C25">
        <f t="shared" si="7"/>
        <v>2</v>
      </c>
      <c r="D25">
        <f t="shared" ca="1" si="8"/>
        <v>7</v>
      </c>
      <c r="E25">
        <f t="shared" ca="1" si="9"/>
        <v>101850.39499999999</v>
      </c>
      <c r="F25">
        <f t="shared" ca="1" si="10"/>
        <v>2174.7096590909091</v>
      </c>
      <c r="G25">
        <f t="shared" ca="1" si="11"/>
        <v>7620</v>
      </c>
      <c r="H25" s="9">
        <f t="shared" ca="1" si="14"/>
        <v>-205.89449999999997</v>
      </c>
      <c r="I25" s="9">
        <f t="shared" ca="1" si="14"/>
        <v>44.780029545454546</v>
      </c>
      <c r="J25" s="9">
        <f t="shared" ca="1" si="14"/>
        <v>0</v>
      </c>
      <c r="K25" s="9">
        <f t="shared" ca="1" si="14"/>
        <v>210.70784555004536</v>
      </c>
      <c r="L25" s="9">
        <f t="shared" ca="1" si="14"/>
        <v>-77.729817490080606</v>
      </c>
      <c r="M25">
        <f t="shared" ca="1" si="12"/>
        <v>55.869469696969702</v>
      </c>
      <c r="N25">
        <f t="shared" ca="1" si="13"/>
        <v>34.563188131313133</v>
      </c>
    </row>
    <row r="26" spans="1:14" x14ac:dyDescent="0.25">
      <c r="A26" s="4">
        <f t="shared" si="6"/>
        <v>0.42274305555555558</v>
      </c>
      <c r="B26" s="3">
        <f>Params!D$29+HOUR(A26-Params!C$29)*3600+MINUTE(A26-Params!C$29)*60+SECOND(A26-Params!C$29)</f>
        <v>1553300525</v>
      </c>
      <c r="C26">
        <f t="shared" si="7"/>
        <v>2</v>
      </c>
      <c r="D26">
        <f t="shared" ca="1" si="8"/>
        <v>7</v>
      </c>
      <c r="E26">
        <f t="shared" ca="1" si="9"/>
        <v>100820.9225</v>
      </c>
      <c r="F26">
        <f t="shared" ca="1" si="10"/>
        <v>2398.6098068181823</v>
      </c>
      <c r="G26">
        <f t="shared" ca="1" si="11"/>
        <v>7620</v>
      </c>
      <c r="H26" s="9">
        <f t="shared" ca="1" si="14"/>
        <v>-205.89449999999997</v>
      </c>
      <c r="I26" s="9">
        <f t="shared" ca="1" si="14"/>
        <v>44.780029545454546</v>
      </c>
      <c r="J26" s="9">
        <f t="shared" ca="1" si="14"/>
        <v>0</v>
      </c>
      <c r="K26" s="9">
        <f t="shared" ca="1" si="14"/>
        <v>210.70784555004536</v>
      </c>
      <c r="L26" s="9">
        <f t="shared" ca="1" si="14"/>
        <v>-77.729817490080606</v>
      </c>
      <c r="M26">
        <f t="shared" ca="1" si="12"/>
        <v>55.871477272727276</v>
      </c>
      <c r="N26">
        <f t="shared" ca="1" si="13"/>
        <v>34.546714015151515</v>
      </c>
    </row>
    <row r="27" spans="1:14" x14ac:dyDescent="0.25">
      <c r="A27" s="4">
        <f t="shared" si="6"/>
        <v>0.42280092592592594</v>
      </c>
      <c r="B27" s="3">
        <f>Params!D$29+HOUR(A27-Params!C$29)*3600+MINUTE(A27-Params!C$29)*60+SECOND(A27-Params!C$29)</f>
        <v>1553300530</v>
      </c>
      <c r="C27">
        <f t="shared" si="7"/>
        <v>2</v>
      </c>
      <c r="D27">
        <f t="shared" ca="1" si="8"/>
        <v>7</v>
      </c>
      <c r="E27">
        <f t="shared" ca="1" si="9"/>
        <v>99791.45</v>
      </c>
      <c r="F27">
        <f t="shared" ca="1" si="10"/>
        <v>2622.5099545454545</v>
      </c>
      <c r="G27">
        <f t="shared" ca="1" si="11"/>
        <v>7620</v>
      </c>
      <c r="H27" s="9">
        <f t="shared" ca="1" si="14"/>
        <v>-205.89449999999997</v>
      </c>
      <c r="I27" s="9">
        <f t="shared" ca="1" si="14"/>
        <v>44.780029545454546</v>
      </c>
      <c r="J27" s="9">
        <f t="shared" ca="1" si="14"/>
        <v>0</v>
      </c>
      <c r="K27" s="9">
        <f t="shared" ca="1" si="14"/>
        <v>210.70784555004536</v>
      </c>
      <c r="L27" s="9">
        <f t="shared" ca="1" si="14"/>
        <v>-77.729817490080606</v>
      </c>
      <c r="M27">
        <f t="shared" ca="1" si="12"/>
        <v>55.87348484848485</v>
      </c>
      <c r="N27">
        <f t="shared" ca="1" si="13"/>
        <v>34.530239898989898</v>
      </c>
    </row>
    <row r="28" spans="1:14" x14ac:dyDescent="0.25">
      <c r="A28" s="4">
        <f t="shared" si="6"/>
        <v>0.42285879629629625</v>
      </c>
      <c r="B28" s="3">
        <f>Params!D$29+HOUR(A28-Params!C$29)*3600+MINUTE(A28-Params!C$29)*60+SECOND(A28-Params!C$29)</f>
        <v>1553300535</v>
      </c>
      <c r="C28">
        <f t="shared" si="7"/>
        <v>2</v>
      </c>
      <c r="D28">
        <f t="shared" ca="1" si="8"/>
        <v>7</v>
      </c>
      <c r="E28">
        <f t="shared" ca="1" si="9"/>
        <v>98761.977499999994</v>
      </c>
      <c r="F28">
        <f t="shared" ca="1" si="10"/>
        <v>2846.4101022727277</v>
      </c>
      <c r="G28">
        <f t="shared" ca="1" si="11"/>
        <v>7620</v>
      </c>
      <c r="H28" s="9">
        <f t="shared" ca="1" si="14"/>
        <v>-205.89449999999997</v>
      </c>
      <c r="I28" s="9">
        <f t="shared" ca="1" si="14"/>
        <v>44.780029545454546</v>
      </c>
      <c r="J28" s="9">
        <f t="shared" ca="1" si="14"/>
        <v>0</v>
      </c>
      <c r="K28" s="9">
        <f t="shared" ca="1" si="14"/>
        <v>210.70784555004536</v>
      </c>
      <c r="L28" s="9">
        <f t="shared" ca="1" si="14"/>
        <v>-77.729817490080606</v>
      </c>
      <c r="M28">
        <f t="shared" ca="1" si="12"/>
        <v>55.875492424242424</v>
      </c>
      <c r="N28">
        <f t="shared" ca="1" si="13"/>
        <v>34.513765782828287</v>
      </c>
    </row>
    <row r="29" spans="1:14" x14ac:dyDescent="0.25">
      <c r="A29" s="4">
        <f t="shared" si="6"/>
        <v>0.42291666666666666</v>
      </c>
      <c r="B29" s="3">
        <f>Params!D$29+HOUR(A29-Params!C$29)*3600+MINUTE(A29-Params!C$29)*60+SECOND(A29-Params!C$29)</f>
        <v>1553300540</v>
      </c>
      <c r="C29">
        <f t="shared" si="7"/>
        <v>2</v>
      </c>
      <c r="D29">
        <f t="shared" ca="1" si="8"/>
        <v>7</v>
      </c>
      <c r="E29">
        <f t="shared" ca="1" si="9"/>
        <v>97732.505000000005</v>
      </c>
      <c r="F29">
        <f t="shared" ca="1" si="10"/>
        <v>3070.31025</v>
      </c>
      <c r="G29">
        <f t="shared" ca="1" si="11"/>
        <v>7620</v>
      </c>
      <c r="H29" s="9">
        <f t="shared" ca="1" si="14"/>
        <v>-205.89449999999997</v>
      </c>
      <c r="I29" s="9">
        <f t="shared" ca="1" si="14"/>
        <v>44.780029545454546</v>
      </c>
      <c r="J29" s="9">
        <f t="shared" ca="1" si="14"/>
        <v>0</v>
      </c>
      <c r="K29" s="9">
        <f t="shared" ca="1" si="14"/>
        <v>210.70784555004536</v>
      </c>
      <c r="L29" s="9">
        <f t="shared" ca="1" si="14"/>
        <v>-77.729817490080606</v>
      </c>
      <c r="M29">
        <f t="shared" ca="1" si="12"/>
        <v>55.877499999999998</v>
      </c>
      <c r="N29">
        <f t="shared" ca="1" si="13"/>
        <v>34.497291666666669</v>
      </c>
    </row>
    <row r="30" spans="1:14" x14ac:dyDescent="0.25">
      <c r="A30" s="4">
        <f t="shared" si="6"/>
        <v>0.42297453703703702</v>
      </c>
      <c r="B30" s="3">
        <f>Params!D$29+HOUR(A30-Params!C$29)*3600+MINUTE(A30-Params!C$29)*60+SECOND(A30-Params!C$29)</f>
        <v>1553300545</v>
      </c>
      <c r="C30">
        <f t="shared" si="7"/>
        <v>2</v>
      </c>
      <c r="D30">
        <f t="shared" ca="1" si="8"/>
        <v>7</v>
      </c>
      <c r="E30">
        <f t="shared" ca="1" si="9"/>
        <v>96703.032500000001</v>
      </c>
      <c r="F30">
        <f t="shared" ca="1" si="10"/>
        <v>3294.2103977272732</v>
      </c>
      <c r="G30">
        <f t="shared" ca="1" si="11"/>
        <v>7620</v>
      </c>
      <c r="H30" s="9">
        <f t="shared" ca="1" si="14"/>
        <v>-205.89449999999997</v>
      </c>
      <c r="I30" s="9">
        <f t="shared" ca="1" si="14"/>
        <v>44.780029545454546</v>
      </c>
      <c r="J30" s="9">
        <f t="shared" ca="1" si="14"/>
        <v>0</v>
      </c>
      <c r="K30" s="9">
        <f t="shared" ca="1" si="14"/>
        <v>210.70784555004536</v>
      </c>
      <c r="L30" s="9">
        <f t="shared" ca="1" si="14"/>
        <v>-77.729817490080606</v>
      </c>
      <c r="M30">
        <f t="shared" ca="1" si="12"/>
        <v>55.879507575757579</v>
      </c>
      <c r="N30">
        <f t="shared" ca="1" si="13"/>
        <v>34.480817550505051</v>
      </c>
    </row>
    <row r="31" spans="1:14" x14ac:dyDescent="0.25">
      <c r="A31" s="4">
        <f t="shared" si="6"/>
        <v>0.42303240740740744</v>
      </c>
      <c r="B31" s="3">
        <f>Params!D$29+HOUR(A31-Params!C$29)*3600+MINUTE(A31-Params!C$29)*60+SECOND(A31-Params!C$29)</f>
        <v>1553300550</v>
      </c>
      <c r="C31">
        <f t="shared" si="7"/>
        <v>2</v>
      </c>
      <c r="D31">
        <f t="shared" ca="1" si="8"/>
        <v>7</v>
      </c>
      <c r="E31">
        <f t="shared" ca="1" si="9"/>
        <v>95673.56</v>
      </c>
      <c r="F31">
        <f t="shared" ca="1" si="10"/>
        <v>3518.1105454545454</v>
      </c>
      <c r="G31">
        <f t="shared" ca="1" si="11"/>
        <v>7620</v>
      </c>
      <c r="H31" s="9">
        <f t="shared" ca="1" si="14"/>
        <v>-205.89449999999997</v>
      </c>
      <c r="I31" s="9">
        <f t="shared" ca="1" si="14"/>
        <v>44.780029545454546</v>
      </c>
      <c r="J31" s="9">
        <f t="shared" ca="1" si="14"/>
        <v>0</v>
      </c>
      <c r="K31" s="9">
        <f t="shared" ca="1" si="14"/>
        <v>210.70784555004536</v>
      </c>
      <c r="L31" s="9">
        <f t="shared" ca="1" si="14"/>
        <v>-77.729817490080606</v>
      </c>
      <c r="M31">
        <f t="shared" ca="1" si="12"/>
        <v>55.881515151515153</v>
      </c>
      <c r="N31">
        <f t="shared" ca="1" si="13"/>
        <v>34.464343434343434</v>
      </c>
    </row>
    <row r="32" spans="1:14" x14ac:dyDescent="0.25">
      <c r="A32" s="4">
        <f t="shared" si="6"/>
        <v>0.4230902777777778</v>
      </c>
      <c r="B32" s="3">
        <f>Params!D$29+HOUR(A32-Params!C$29)*3600+MINUTE(A32-Params!C$29)*60+SECOND(A32-Params!C$29)</f>
        <v>1553300555</v>
      </c>
      <c r="C32">
        <f t="shared" si="7"/>
        <v>2</v>
      </c>
      <c r="D32">
        <f t="shared" ca="1" si="8"/>
        <v>7</v>
      </c>
      <c r="E32">
        <f t="shared" ca="1" si="9"/>
        <v>94644.087499999994</v>
      </c>
      <c r="F32">
        <f t="shared" ca="1" si="10"/>
        <v>3742.0106931818186</v>
      </c>
      <c r="G32">
        <f t="shared" ca="1" si="11"/>
        <v>7620</v>
      </c>
      <c r="H32" s="9">
        <f t="shared" ca="1" si="14"/>
        <v>-205.89449999999997</v>
      </c>
      <c r="I32" s="9">
        <f t="shared" ca="1" si="14"/>
        <v>44.780029545454546</v>
      </c>
      <c r="J32" s="9">
        <f t="shared" ca="1" si="14"/>
        <v>0</v>
      </c>
      <c r="K32" s="9">
        <f t="shared" ca="1" si="14"/>
        <v>210.70784555004536</v>
      </c>
      <c r="L32" s="9">
        <f t="shared" ca="1" si="14"/>
        <v>-77.729817490080606</v>
      </c>
      <c r="M32">
        <f t="shared" ca="1" si="12"/>
        <v>55.883522727272727</v>
      </c>
      <c r="N32">
        <f t="shared" ca="1" si="13"/>
        <v>34.447869318181816</v>
      </c>
    </row>
    <row r="33" spans="1:14" x14ac:dyDescent="0.25">
      <c r="A33" s="4">
        <f t="shared" si="6"/>
        <v>0.42314814814814811</v>
      </c>
      <c r="B33" s="3">
        <f>Params!D$29+HOUR(A33-Params!C$29)*3600+MINUTE(A33-Params!C$29)*60+SECOND(A33-Params!C$29)</f>
        <v>1553300560</v>
      </c>
      <c r="C33">
        <f t="shared" si="7"/>
        <v>2</v>
      </c>
      <c r="D33">
        <f t="shared" ca="1" si="8"/>
        <v>7</v>
      </c>
      <c r="E33">
        <f t="shared" ca="1" si="9"/>
        <v>93614.614999999991</v>
      </c>
      <c r="F33">
        <f t="shared" ca="1" si="10"/>
        <v>3965.9108409090909</v>
      </c>
      <c r="G33">
        <f t="shared" ca="1" si="11"/>
        <v>7620</v>
      </c>
      <c r="H33" s="9">
        <f t="shared" ca="1" si="14"/>
        <v>-205.89449999999997</v>
      </c>
      <c r="I33" s="9">
        <f t="shared" ca="1" si="14"/>
        <v>44.780029545454546</v>
      </c>
      <c r="J33" s="9">
        <f t="shared" ca="1" si="14"/>
        <v>0</v>
      </c>
      <c r="K33" s="9">
        <f t="shared" ca="1" si="14"/>
        <v>210.70784555004536</v>
      </c>
      <c r="L33" s="9">
        <f t="shared" ca="1" si="14"/>
        <v>-77.729817490080606</v>
      </c>
      <c r="M33">
        <f t="shared" ca="1" si="12"/>
        <v>55.885530303030308</v>
      </c>
      <c r="N33">
        <f t="shared" ca="1" si="13"/>
        <v>34.431395202020205</v>
      </c>
    </row>
    <row r="34" spans="1:14" x14ac:dyDescent="0.25">
      <c r="A34" s="4">
        <f t="shared" si="6"/>
        <v>0.42320601851851852</v>
      </c>
      <c r="B34" s="3">
        <f>Params!D$29+HOUR(A34-Params!C$29)*3600+MINUTE(A34-Params!C$29)*60+SECOND(A34-Params!C$29)</f>
        <v>1553300565</v>
      </c>
      <c r="C34">
        <f t="shared" si="7"/>
        <v>2</v>
      </c>
      <c r="D34">
        <f t="shared" ca="1" si="8"/>
        <v>7</v>
      </c>
      <c r="E34">
        <f t="shared" ca="1" si="9"/>
        <v>92585.142500000002</v>
      </c>
      <c r="F34">
        <f t="shared" ca="1" si="10"/>
        <v>4189.8109886363636</v>
      </c>
      <c r="G34">
        <f t="shared" ca="1" si="11"/>
        <v>7620</v>
      </c>
      <c r="H34" s="9">
        <f t="shared" ca="1" si="14"/>
        <v>-205.89449999999997</v>
      </c>
      <c r="I34" s="9">
        <f t="shared" ca="1" si="14"/>
        <v>44.780029545454546</v>
      </c>
      <c r="J34" s="9">
        <f t="shared" ca="1" si="14"/>
        <v>0</v>
      </c>
      <c r="K34" s="9">
        <f t="shared" ca="1" si="14"/>
        <v>210.70784555004536</v>
      </c>
      <c r="L34" s="9">
        <f t="shared" ca="1" si="14"/>
        <v>-77.729817490080606</v>
      </c>
      <c r="M34">
        <f t="shared" ca="1" si="12"/>
        <v>55.887537878787882</v>
      </c>
      <c r="N34">
        <f t="shared" ca="1" si="13"/>
        <v>34.414921085858587</v>
      </c>
    </row>
    <row r="35" spans="1:14" x14ac:dyDescent="0.25">
      <c r="A35" s="4">
        <f t="shared" si="6"/>
        <v>0.42326388888888888</v>
      </c>
      <c r="B35" s="3">
        <f>Params!D$29+HOUR(A35-Params!C$29)*3600+MINUTE(A35-Params!C$29)*60+SECOND(A35-Params!C$29)</f>
        <v>1553300570</v>
      </c>
      <c r="C35">
        <f t="shared" si="7"/>
        <v>2</v>
      </c>
      <c r="D35">
        <f t="shared" ca="1" si="8"/>
        <v>7</v>
      </c>
      <c r="E35">
        <f t="shared" ca="1" si="9"/>
        <v>91555.67</v>
      </c>
      <c r="F35">
        <f t="shared" ca="1" si="10"/>
        <v>4413.7111363636359</v>
      </c>
      <c r="G35">
        <f t="shared" ca="1" si="11"/>
        <v>7620</v>
      </c>
      <c r="H35" s="9">
        <f t="shared" ca="1" si="14"/>
        <v>-205.89449999999997</v>
      </c>
      <c r="I35" s="9">
        <f t="shared" ca="1" si="14"/>
        <v>44.780029545454546</v>
      </c>
      <c r="J35" s="9">
        <f t="shared" ca="1" si="14"/>
        <v>0</v>
      </c>
      <c r="K35" s="9">
        <f t="shared" ca="1" si="14"/>
        <v>210.70784555004536</v>
      </c>
      <c r="L35" s="9">
        <f t="shared" ca="1" si="14"/>
        <v>-77.729817490080606</v>
      </c>
      <c r="M35">
        <f t="shared" ca="1" si="12"/>
        <v>55.889545454545456</v>
      </c>
      <c r="N35">
        <f t="shared" ca="1" si="13"/>
        <v>34.39844696969697</v>
      </c>
    </row>
    <row r="36" spans="1:14" x14ac:dyDescent="0.25">
      <c r="A36" s="4">
        <f t="shared" si="6"/>
        <v>0.42332175925925924</v>
      </c>
      <c r="B36" s="3">
        <f>Params!D$29+HOUR(A36-Params!C$29)*3600+MINUTE(A36-Params!C$29)*60+SECOND(A36-Params!C$29)</f>
        <v>1553300575</v>
      </c>
      <c r="C36">
        <f t="shared" si="7"/>
        <v>2</v>
      </c>
      <c r="D36">
        <f t="shared" ca="1" si="8"/>
        <v>7</v>
      </c>
      <c r="E36">
        <f t="shared" ca="1" si="9"/>
        <v>90526.197499999995</v>
      </c>
      <c r="F36">
        <f t="shared" ca="1" si="10"/>
        <v>4637.61128409091</v>
      </c>
      <c r="G36">
        <f t="shared" ca="1" si="11"/>
        <v>7620</v>
      </c>
      <c r="H36" s="9">
        <f t="shared" ca="1" si="14"/>
        <v>-205.89449999999997</v>
      </c>
      <c r="I36" s="9">
        <f t="shared" ca="1" si="14"/>
        <v>44.780029545454546</v>
      </c>
      <c r="J36" s="9">
        <f t="shared" ca="1" si="14"/>
        <v>0</v>
      </c>
      <c r="K36" s="9">
        <f t="shared" ca="1" si="14"/>
        <v>210.70784555004536</v>
      </c>
      <c r="L36" s="9">
        <f t="shared" ca="1" si="14"/>
        <v>-77.729817490080606</v>
      </c>
      <c r="M36">
        <f t="shared" ca="1" si="12"/>
        <v>55.891553030303029</v>
      </c>
      <c r="N36">
        <f t="shared" ca="1" si="13"/>
        <v>34.381972853535352</v>
      </c>
    </row>
    <row r="37" spans="1:14" x14ac:dyDescent="0.25">
      <c r="A37" s="4">
        <f t="shared" si="6"/>
        <v>0.42337962962962966</v>
      </c>
      <c r="B37" s="3">
        <f>Params!D$29+HOUR(A37-Params!C$29)*3600+MINUTE(A37-Params!C$29)*60+SECOND(A37-Params!C$29)</f>
        <v>1553300580</v>
      </c>
      <c r="C37">
        <f t="shared" si="7"/>
        <v>2</v>
      </c>
      <c r="D37">
        <f t="shared" ca="1" si="8"/>
        <v>7</v>
      </c>
      <c r="E37">
        <f t="shared" ca="1" si="9"/>
        <v>89496.725000000006</v>
      </c>
      <c r="F37">
        <f t="shared" ca="1" si="10"/>
        <v>4861.5114318181822</v>
      </c>
      <c r="G37">
        <f t="shared" ca="1" si="11"/>
        <v>7620</v>
      </c>
      <c r="H37" s="9">
        <f t="shared" ca="1" si="14"/>
        <v>-205.89449999999997</v>
      </c>
      <c r="I37" s="9">
        <f t="shared" ca="1" si="14"/>
        <v>44.780029545454546</v>
      </c>
      <c r="J37" s="9">
        <f t="shared" ca="1" si="14"/>
        <v>0</v>
      </c>
      <c r="K37" s="9">
        <f t="shared" ca="1" si="14"/>
        <v>210.70784555004536</v>
      </c>
      <c r="L37" s="9">
        <f t="shared" ca="1" si="14"/>
        <v>-77.729817490080606</v>
      </c>
      <c r="M37">
        <f t="shared" ca="1" si="12"/>
        <v>55.893560606060603</v>
      </c>
      <c r="N37">
        <f t="shared" ca="1" si="13"/>
        <v>34.365498737373734</v>
      </c>
    </row>
    <row r="38" spans="1:14" x14ac:dyDescent="0.25">
      <c r="A38" s="4">
        <f t="shared" si="6"/>
        <v>0.42343749999999997</v>
      </c>
      <c r="B38" s="3">
        <f>Params!D$29+HOUR(A38-Params!C$29)*3600+MINUTE(A38-Params!C$29)*60+SECOND(A38-Params!C$29)</f>
        <v>1553300585</v>
      </c>
      <c r="C38">
        <f t="shared" si="7"/>
        <v>2</v>
      </c>
      <c r="D38">
        <f t="shared" ca="1" si="8"/>
        <v>7</v>
      </c>
      <c r="E38">
        <f t="shared" ca="1" si="9"/>
        <v>88467.252500000002</v>
      </c>
      <c r="F38">
        <f t="shared" ca="1" si="10"/>
        <v>5085.4115795454545</v>
      </c>
      <c r="G38">
        <f t="shared" ca="1" si="11"/>
        <v>7620</v>
      </c>
      <c r="H38" s="9">
        <f t="shared" ca="1" si="14"/>
        <v>-205.89449999999997</v>
      </c>
      <c r="I38" s="9">
        <f t="shared" ca="1" si="14"/>
        <v>44.780029545454546</v>
      </c>
      <c r="J38" s="9">
        <f t="shared" ca="1" si="14"/>
        <v>0</v>
      </c>
      <c r="K38" s="9">
        <f t="shared" ca="1" si="14"/>
        <v>210.70784555004536</v>
      </c>
      <c r="L38" s="9">
        <f t="shared" ca="1" si="14"/>
        <v>-77.729817490080606</v>
      </c>
      <c r="M38">
        <f t="shared" ca="1" si="12"/>
        <v>55.895568181818184</v>
      </c>
      <c r="N38">
        <f t="shared" ca="1" si="13"/>
        <v>34.349024621212124</v>
      </c>
    </row>
    <row r="39" spans="1:14" x14ac:dyDescent="0.25">
      <c r="A39" s="4">
        <f t="shared" si="6"/>
        <v>0.42349537037037038</v>
      </c>
      <c r="B39" s="3">
        <f>Params!D$29+HOUR(A39-Params!C$29)*3600+MINUTE(A39-Params!C$29)*60+SECOND(A39-Params!C$29)</f>
        <v>1553300590</v>
      </c>
      <c r="C39">
        <f t="shared" si="7"/>
        <v>2</v>
      </c>
      <c r="D39">
        <f t="shared" ca="1" si="8"/>
        <v>7</v>
      </c>
      <c r="E39">
        <f t="shared" ca="1" si="9"/>
        <v>87437.78</v>
      </c>
      <c r="F39">
        <f t="shared" ca="1" si="10"/>
        <v>5309.3117272727268</v>
      </c>
      <c r="G39">
        <f t="shared" ca="1" si="11"/>
        <v>7620</v>
      </c>
      <c r="H39" s="9">
        <f t="shared" ca="1" si="14"/>
        <v>-205.89449999999997</v>
      </c>
      <c r="I39" s="9">
        <f t="shared" ca="1" si="14"/>
        <v>44.780029545454546</v>
      </c>
      <c r="J39" s="9">
        <f t="shared" ca="1" si="14"/>
        <v>0</v>
      </c>
      <c r="K39" s="9">
        <f t="shared" ca="1" si="14"/>
        <v>210.70784555004536</v>
      </c>
      <c r="L39" s="9">
        <f t="shared" ca="1" si="14"/>
        <v>-77.729817490080606</v>
      </c>
      <c r="M39">
        <f t="shared" ca="1" si="12"/>
        <v>55.897575757575758</v>
      </c>
      <c r="N39">
        <f t="shared" ca="1" si="13"/>
        <v>34.332550505050506</v>
      </c>
    </row>
    <row r="40" spans="1:14" x14ac:dyDescent="0.25">
      <c r="A40" s="4">
        <f t="shared" si="6"/>
        <v>0.42355324074074074</v>
      </c>
      <c r="B40" s="3">
        <f>Params!D$29+HOUR(A40-Params!C$29)*3600+MINUTE(A40-Params!C$29)*60+SECOND(A40-Params!C$29)</f>
        <v>1553300595</v>
      </c>
      <c r="C40">
        <f t="shared" si="7"/>
        <v>2</v>
      </c>
      <c r="D40">
        <f t="shared" ca="1" si="8"/>
        <v>7</v>
      </c>
      <c r="E40">
        <f t="shared" ca="1" si="9"/>
        <v>86408.307499999995</v>
      </c>
      <c r="F40">
        <f t="shared" ca="1" si="10"/>
        <v>5533.2118750000009</v>
      </c>
      <c r="G40">
        <f t="shared" ca="1" si="11"/>
        <v>7620</v>
      </c>
      <c r="H40" s="9">
        <f t="shared" ca="1" si="14"/>
        <v>-205.89449999999997</v>
      </c>
      <c r="I40" s="9">
        <f t="shared" ca="1" si="14"/>
        <v>44.780029545454546</v>
      </c>
      <c r="J40" s="9">
        <f t="shared" ca="1" si="14"/>
        <v>0</v>
      </c>
      <c r="K40" s="9">
        <f t="shared" ca="1" si="14"/>
        <v>210.70784555004536</v>
      </c>
      <c r="L40" s="9">
        <f t="shared" ca="1" si="14"/>
        <v>-77.729817490080606</v>
      </c>
      <c r="M40">
        <f t="shared" ca="1" si="12"/>
        <v>55.899583333333332</v>
      </c>
      <c r="N40">
        <f t="shared" ca="1" si="13"/>
        <v>34.316076388888888</v>
      </c>
    </row>
    <row r="41" spans="1:14" x14ac:dyDescent="0.25">
      <c r="A41" s="4">
        <f t="shared" si="6"/>
        <v>0.4236111111111111</v>
      </c>
      <c r="B41" s="3">
        <f>Params!D$29+HOUR(A41-Params!C$29)*3600+MINUTE(A41-Params!C$29)*60+SECOND(A41-Params!C$29)</f>
        <v>1553300600</v>
      </c>
      <c r="C41">
        <f t="shared" si="7"/>
        <v>2</v>
      </c>
      <c r="D41">
        <f t="shared" ca="1" si="8"/>
        <v>7</v>
      </c>
      <c r="E41">
        <f t="shared" ca="1" si="9"/>
        <v>85378.834999999992</v>
      </c>
      <c r="F41">
        <f t="shared" ca="1" si="10"/>
        <v>5757.1120227272731</v>
      </c>
      <c r="G41">
        <f t="shared" ca="1" si="11"/>
        <v>7620</v>
      </c>
      <c r="H41" s="9">
        <f t="shared" ca="1" si="14"/>
        <v>-205.89449999999997</v>
      </c>
      <c r="I41" s="9">
        <f t="shared" ca="1" si="14"/>
        <v>44.780029545454546</v>
      </c>
      <c r="J41" s="9">
        <f t="shared" ca="1" si="14"/>
        <v>0</v>
      </c>
      <c r="K41" s="9">
        <f t="shared" ca="1" si="14"/>
        <v>210.70784555004536</v>
      </c>
      <c r="L41" s="9">
        <f t="shared" ca="1" si="14"/>
        <v>-77.729817490080606</v>
      </c>
      <c r="M41">
        <f t="shared" ca="1" si="12"/>
        <v>55.901590909090913</v>
      </c>
      <c r="N41">
        <f t="shared" ca="1" si="13"/>
        <v>34.29960227272727</v>
      </c>
    </row>
    <row r="42" spans="1:14" x14ac:dyDescent="0.25">
      <c r="A42" s="4">
        <f t="shared" si="6"/>
        <v>0.42366898148148152</v>
      </c>
      <c r="B42" s="3">
        <f>Params!D$29+HOUR(A42-Params!C$29)*3600+MINUTE(A42-Params!C$29)*60+SECOND(A42-Params!C$29)</f>
        <v>1553300605</v>
      </c>
      <c r="C42">
        <f t="shared" si="7"/>
        <v>2</v>
      </c>
      <c r="D42">
        <f t="shared" ca="1" si="8"/>
        <v>7</v>
      </c>
      <c r="E42">
        <f t="shared" ca="1" si="9"/>
        <v>84349.362500000003</v>
      </c>
      <c r="F42">
        <f t="shared" ca="1" si="10"/>
        <v>5981.0121704545454</v>
      </c>
      <c r="G42">
        <f t="shared" ca="1" si="11"/>
        <v>7620</v>
      </c>
      <c r="H42" s="9">
        <f t="shared" ca="1" si="14"/>
        <v>-205.89449999999997</v>
      </c>
      <c r="I42" s="9">
        <f t="shared" ca="1" si="14"/>
        <v>44.780029545454546</v>
      </c>
      <c r="J42" s="9">
        <f t="shared" ca="1" si="14"/>
        <v>0</v>
      </c>
      <c r="K42" s="9">
        <f t="shared" ca="1" si="14"/>
        <v>210.70784555004536</v>
      </c>
      <c r="L42" s="9">
        <f t="shared" ca="1" si="14"/>
        <v>-77.729817490080606</v>
      </c>
      <c r="M42">
        <f t="shared" ca="1" si="12"/>
        <v>55.903598484848487</v>
      </c>
      <c r="N42">
        <f t="shared" ca="1" si="13"/>
        <v>34.28312815656566</v>
      </c>
    </row>
    <row r="43" spans="1:14" x14ac:dyDescent="0.25">
      <c r="A43" s="4">
        <f t="shared" si="6"/>
        <v>0.42372685185185183</v>
      </c>
      <c r="B43" s="3">
        <f>Params!D$29+HOUR(A43-Params!C$29)*3600+MINUTE(A43-Params!C$29)*60+SECOND(A43-Params!C$29)</f>
        <v>1553300610</v>
      </c>
      <c r="C43">
        <f t="shared" si="7"/>
        <v>2</v>
      </c>
      <c r="D43">
        <f t="shared" ca="1" si="8"/>
        <v>7</v>
      </c>
      <c r="E43">
        <f t="shared" ca="1" si="9"/>
        <v>83319.89</v>
      </c>
      <c r="F43">
        <f t="shared" ca="1" si="10"/>
        <v>6204.9123181818177</v>
      </c>
      <c r="G43">
        <f t="shared" ca="1" si="11"/>
        <v>7620</v>
      </c>
      <c r="H43" s="9">
        <f t="shared" ca="1" si="14"/>
        <v>-205.89449999999997</v>
      </c>
      <c r="I43" s="9">
        <f t="shared" ca="1" si="14"/>
        <v>44.780029545454546</v>
      </c>
      <c r="J43" s="9">
        <f t="shared" ca="1" si="14"/>
        <v>0</v>
      </c>
      <c r="K43" s="9">
        <f t="shared" ca="1" si="14"/>
        <v>210.70784555004536</v>
      </c>
      <c r="L43" s="9">
        <f t="shared" ca="1" si="14"/>
        <v>-77.729817490080606</v>
      </c>
      <c r="M43">
        <f t="shared" ca="1" si="12"/>
        <v>55.905606060606061</v>
      </c>
      <c r="N43">
        <f t="shared" ca="1" si="13"/>
        <v>34.266654040404042</v>
      </c>
    </row>
    <row r="44" spans="1:14" x14ac:dyDescent="0.25">
      <c r="A44" s="4">
        <f t="shared" si="6"/>
        <v>0.42378472222222219</v>
      </c>
      <c r="B44" s="3">
        <f>Params!D$29+HOUR(A44-Params!C$29)*3600+MINUTE(A44-Params!C$29)*60+SECOND(A44-Params!C$29)</f>
        <v>1553300615</v>
      </c>
      <c r="C44">
        <f t="shared" si="7"/>
        <v>2</v>
      </c>
      <c r="D44">
        <f t="shared" ca="1" si="8"/>
        <v>7</v>
      </c>
      <c r="E44">
        <f t="shared" ca="1" si="9"/>
        <v>82290.41750000001</v>
      </c>
      <c r="F44">
        <f t="shared" ca="1" si="10"/>
        <v>6428.81246590909</v>
      </c>
      <c r="G44">
        <f t="shared" ca="1" si="11"/>
        <v>7620</v>
      </c>
      <c r="H44" s="9">
        <f t="shared" ca="1" si="14"/>
        <v>-205.89449999999997</v>
      </c>
      <c r="I44" s="9">
        <f t="shared" ca="1" si="14"/>
        <v>44.780029545454546</v>
      </c>
      <c r="J44" s="9">
        <f t="shared" ca="1" si="14"/>
        <v>0</v>
      </c>
      <c r="K44" s="9">
        <f t="shared" ca="1" si="14"/>
        <v>210.70784555004536</v>
      </c>
      <c r="L44" s="9">
        <f t="shared" ca="1" si="14"/>
        <v>-77.729817490080606</v>
      </c>
      <c r="M44">
        <f t="shared" ca="1" si="12"/>
        <v>55.907613636363635</v>
      </c>
      <c r="N44">
        <f t="shared" ca="1" si="13"/>
        <v>34.250179924242424</v>
      </c>
    </row>
    <row r="45" spans="1:14" x14ac:dyDescent="0.25">
      <c r="A45" s="4">
        <f t="shared" si="6"/>
        <v>0.4238425925925926</v>
      </c>
      <c r="B45" s="3">
        <f>Params!D$29+HOUR(A45-Params!C$29)*3600+MINUTE(A45-Params!C$29)*60+SECOND(A45-Params!C$29)</f>
        <v>1553300620</v>
      </c>
      <c r="C45">
        <f t="shared" si="7"/>
        <v>2</v>
      </c>
      <c r="D45">
        <f t="shared" ca="1" si="8"/>
        <v>7</v>
      </c>
      <c r="E45">
        <f t="shared" ca="1" si="9"/>
        <v>81260.945000000007</v>
      </c>
      <c r="F45">
        <f t="shared" ca="1" si="10"/>
        <v>6652.712613636364</v>
      </c>
      <c r="G45">
        <f t="shared" ca="1" si="11"/>
        <v>7620</v>
      </c>
      <c r="H45" s="9">
        <f t="shared" ca="1" si="14"/>
        <v>-205.89449999999997</v>
      </c>
      <c r="I45" s="9">
        <f t="shared" ca="1" si="14"/>
        <v>44.780029545454546</v>
      </c>
      <c r="J45" s="9">
        <f t="shared" ca="1" si="14"/>
        <v>0</v>
      </c>
      <c r="K45" s="9">
        <f t="shared" ca="1" si="14"/>
        <v>210.70784555004536</v>
      </c>
      <c r="L45" s="9">
        <f t="shared" ca="1" si="14"/>
        <v>-77.729817490080606</v>
      </c>
      <c r="M45">
        <f t="shared" ca="1" si="12"/>
        <v>55.909621212121209</v>
      </c>
      <c r="N45">
        <f t="shared" ca="1" si="13"/>
        <v>34.233705808080806</v>
      </c>
    </row>
    <row r="46" spans="1:14" x14ac:dyDescent="0.25">
      <c r="A46" s="4">
        <f t="shared" si="6"/>
        <v>0.42390046296296297</v>
      </c>
      <c r="B46" s="3">
        <f>Params!D$29+HOUR(A46-Params!C$29)*3600+MINUTE(A46-Params!C$29)*60+SECOND(A46-Params!C$29)</f>
        <v>1553300625</v>
      </c>
      <c r="C46">
        <f t="shared" si="7"/>
        <v>2</v>
      </c>
      <c r="D46">
        <f t="shared" ca="1" si="8"/>
        <v>7</v>
      </c>
      <c r="E46">
        <f t="shared" ca="1" si="9"/>
        <v>80231.472500000003</v>
      </c>
      <c r="F46">
        <f t="shared" ca="1" si="10"/>
        <v>6876.6127613636363</v>
      </c>
      <c r="G46">
        <f t="shared" ca="1" si="11"/>
        <v>7620</v>
      </c>
      <c r="H46" s="9">
        <f t="shared" ca="1" si="14"/>
        <v>-205.89449999999997</v>
      </c>
      <c r="I46" s="9">
        <f t="shared" ca="1" si="14"/>
        <v>44.780029545454546</v>
      </c>
      <c r="J46" s="9">
        <f t="shared" ca="1" si="14"/>
        <v>0</v>
      </c>
      <c r="K46" s="9">
        <f t="shared" ca="1" si="14"/>
        <v>210.70784555004536</v>
      </c>
      <c r="L46" s="9">
        <f t="shared" ca="1" si="14"/>
        <v>-77.729817490080606</v>
      </c>
      <c r="M46">
        <f t="shared" ca="1" si="12"/>
        <v>55.91162878787879</v>
      </c>
      <c r="N46">
        <f t="shared" ca="1" si="13"/>
        <v>34.217231691919189</v>
      </c>
    </row>
    <row r="47" spans="1:14" x14ac:dyDescent="0.25">
      <c r="A47" s="4">
        <f t="shared" si="6"/>
        <v>0.42395833333333338</v>
      </c>
      <c r="B47" s="3">
        <f>Params!D$29+HOUR(A47-Params!C$29)*3600+MINUTE(A47-Params!C$29)*60+SECOND(A47-Params!C$29)</f>
        <v>1553300630</v>
      </c>
      <c r="C47">
        <f t="shared" si="7"/>
        <v>2</v>
      </c>
      <c r="D47">
        <f t="shared" ca="1" si="8"/>
        <v>7</v>
      </c>
      <c r="E47">
        <f t="shared" ca="1" si="9"/>
        <v>79202</v>
      </c>
      <c r="F47">
        <f t="shared" ca="1" si="10"/>
        <v>7100.5129090909086</v>
      </c>
      <c r="G47">
        <f t="shared" ca="1" si="11"/>
        <v>7620</v>
      </c>
      <c r="H47" s="9">
        <f t="shared" ca="1" si="14"/>
        <v>-205.89449999999997</v>
      </c>
      <c r="I47" s="9">
        <f t="shared" ca="1" si="14"/>
        <v>44.780029545454546</v>
      </c>
      <c r="J47" s="9">
        <f t="shared" ca="1" si="14"/>
        <v>0</v>
      </c>
      <c r="K47" s="9">
        <f t="shared" ca="1" si="14"/>
        <v>210.70784555004536</v>
      </c>
      <c r="L47" s="9">
        <f t="shared" ca="1" si="14"/>
        <v>-77.729817490080606</v>
      </c>
      <c r="M47">
        <f t="shared" ca="1" si="12"/>
        <v>55.913636363636364</v>
      </c>
      <c r="N47">
        <f t="shared" ca="1" si="13"/>
        <v>34.200757575757578</v>
      </c>
    </row>
    <row r="48" spans="1:14" x14ac:dyDescent="0.25">
      <c r="A48" s="4">
        <f t="shared" si="6"/>
        <v>0.42401620370370369</v>
      </c>
      <c r="B48" s="3">
        <f>Params!D$29+HOUR(A48-Params!C$29)*3600+MINUTE(A48-Params!C$29)*60+SECOND(A48-Params!C$29)</f>
        <v>1553300635</v>
      </c>
      <c r="C48">
        <f t="shared" si="7"/>
        <v>2</v>
      </c>
      <c r="D48">
        <f t="shared" ca="1" si="8"/>
        <v>7</v>
      </c>
      <c r="E48">
        <f t="shared" ca="1" si="9"/>
        <v>78172.527499999997</v>
      </c>
      <c r="F48">
        <f t="shared" ca="1" si="10"/>
        <v>7324.4130568181808</v>
      </c>
      <c r="G48">
        <f t="shared" ca="1" si="11"/>
        <v>7620</v>
      </c>
      <c r="H48" s="9">
        <f t="shared" ca="1" si="14"/>
        <v>-205.89449999999997</v>
      </c>
      <c r="I48" s="9">
        <f t="shared" ca="1" si="14"/>
        <v>44.780029545454546</v>
      </c>
      <c r="J48" s="9">
        <f t="shared" ca="1" si="14"/>
        <v>0</v>
      </c>
      <c r="K48" s="9">
        <f t="shared" ca="1" si="14"/>
        <v>210.70784555004536</v>
      </c>
      <c r="L48" s="9">
        <f t="shared" ca="1" si="14"/>
        <v>-77.729817490080606</v>
      </c>
      <c r="M48">
        <f t="shared" ca="1" si="12"/>
        <v>55.915643939393938</v>
      </c>
      <c r="N48">
        <f t="shared" ca="1" si="13"/>
        <v>34.18428345959596</v>
      </c>
    </row>
    <row r="49" spans="1:19" x14ac:dyDescent="0.25">
      <c r="A49" s="4">
        <f t="shared" si="6"/>
        <v>0.42407407407407405</v>
      </c>
      <c r="B49" s="3">
        <f>Params!D$29+HOUR(A49-Params!C$29)*3600+MINUTE(A49-Params!C$29)*60+SECOND(A49-Params!C$29)</f>
        <v>1553300640</v>
      </c>
      <c r="C49">
        <f t="shared" si="7"/>
        <v>2</v>
      </c>
      <c r="D49">
        <f t="shared" ca="1" si="8"/>
        <v>7</v>
      </c>
      <c r="E49">
        <f t="shared" ca="1" si="9"/>
        <v>77143.054999999993</v>
      </c>
      <c r="F49">
        <f t="shared" ca="1" si="10"/>
        <v>7548.3132045454549</v>
      </c>
      <c r="G49">
        <f t="shared" ca="1" si="11"/>
        <v>7620</v>
      </c>
      <c r="H49" s="9">
        <f t="shared" ca="1" si="14"/>
        <v>-205.89449999999997</v>
      </c>
      <c r="I49" s="9">
        <f t="shared" ca="1" si="14"/>
        <v>44.780029545454546</v>
      </c>
      <c r="J49" s="9">
        <f t="shared" ca="1" si="14"/>
        <v>0</v>
      </c>
      <c r="K49" s="9">
        <f t="shared" ca="1" si="14"/>
        <v>210.70784555004536</v>
      </c>
      <c r="L49" s="9">
        <f t="shared" ca="1" si="14"/>
        <v>-77.729817490080606</v>
      </c>
      <c r="M49">
        <f t="shared" ca="1" si="12"/>
        <v>55.917651515151519</v>
      </c>
      <c r="N49">
        <f t="shared" ca="1" si="13"/>
        <v>34.167809343434342</v>
      </c>
    </row>
    <row r="50" spans="1:19" x14ac:dyDescent="0.25">
      <c r="A50" s="4">
        <f t="shared" si="6"/>
        <v>0.42413194444444446</v>
      </c>
      <c r="B50" s="3">
        <f>Params!D$29+HOUR(A50-Params!C$29)*3600+MINUTE(A50-Params!C$29)*60+SECOND(A50-Params!C$29)</f>
        <v>1553300645</v>
      </c>
      <c r="C50">
        <f t="shared" si="7"/>
        <v>2</v>
      </c>
      <c r="D50">
        <f t="shared" ca="1" si="8"/>
        <v>7</v>
      </c>
      <c r="E50">
        <f t="shared" ca="1" si="9"/>
        <v>76113.582500000004</v>
      </c>
      <c r="F50">
        <f t="shared" ca="1" si="10"/>
        <v>7772.2133522727272</v>
      </c>
      <c r="G50">
        <f t="shared" ca="1" si="11"/>
        <v>7620</v>
      </c>
      <c r="H50" s="9">
        <f t="shared" ca="1" si="14"/>
        <v>-205.89449999999997</v>
      </c>
      <c r="I50" s="9">
        <f t="shared" ca="1" si="14"/>
        <v>44.780029545454546</v>
      </c>
      <c r="J50" s="9">
        <f t="shared" ca="1" si="14"/>
        <v>0</v>
      </c>
      <c r="K50" s="9">
        <f t="shared" ca="1" si="14"/>
        <v>210.70784555004536</v>
      </c>
      <c r="L50" s="9">
        <f t="shared" ca="1" si="14"/>
        <v>-77.729817490080606</v>
      </c>
      <c r="M50">
        <f t="shared" ca="1" si="12"/>
        <v>55.919659090909093</v>
      </c>
      <c r="N50">
        <f t="shared" ca="1" si="13"/>
        <v>34.151335227272725</v>
      </c>
    </row>
    <row r="51" spans="1:19" x14ac:dyDescent="0.25">
      <c r="A51" s="4">
        <f t="shared" si="6"/>
        <v>0.42418981481481483</v>
      </c>
      <c r="B51" s="3">
        <f>Params!D$29+HOUR(A51-Params!C$29)*3600+MINUTE(A51-Params!C$29)*60+SECOND(A51-Params!C$29)</f>
        <v>1553300650</v>
      </c>
      <c r="C51">
        <f t="shared" si="7"/>
        <v>2</v>
      </c>
      <c r="D51">
        <f t="shared" ca="1" si="8"/>
        <v>7</v>
      </c>
      <c r="E51">
        <f t="shared" ca="1" si="9"/>
        <v>75084.11</v>
      </c>
      <c r="F51">
        <f t="shared" ca="1" si="10"/>
        <v>7996.1134999999995</v>
      </c>
      <c r="G51">
        <f t="shared" ca="1" si="11"/>
        <v>7620</v>
      </c>
      <c r="H51" s="9">
        <f t="shared" ca="1" si="14"/>
        <v>-205.89449999999997</v>
      </c>
      <c r="I51" s="9">
        <f t="shared" ca="1" si="14"/>
        <v>44.780029545454546</v>
      </c>
      <c r="J51" s="9">
        <f t="shared" ca="1" si="14"/>
        <v>0</v>
      </c>
      <c r="K51" s="9">
        <f t="shared" ca="1" si="14"/>
        <v>210.70784555004536</v>
      </c>
      <c r="L51" s="9">
        <f t="shared" ca="1" si="14"/>
        <v>-77.729817490080606</v>
      </c>
      <c r="M51">
        <f t="shared" ca="1" si="12"/>
        <v>55.921666666666667</v>
      </c>
      <c r="N51">
        <f t="shared" ca="1" si="13"/>
        <v>34.134861111111107</v>
      </c>
    </row>
    <row r="52" spans="1:19" x14ac:dyDescent="0.25">
      <c r="A52" s="4">
        <f t="shared" si="6"/>
        <v>0.42424768518518513</v>
      </c>
      <c r="B52" s="3">
        <f>Params!D$29+HOUR(A52-Params!C$29)*3600+MINUTE(A52-Params!C$29)*60+SECOND(A52-Params!C$29)</f>
        <v>1553300655</v>
      </c>
      <c r="C52">
        <f t="shared" si="7"/>
        <v>2</v>
      </c>
      <c r="D52">
        <f t="shared" ca="1" si="8"/>
        <v>7</v>
      </c>
      <c r="E52">
        <f t="shared" ca="1" si="9"/>
        <v>74054.637500000012</v>
      </c>
      <c r="F52">
        <f t="shared" ca="1" si="10"/>
        <v>8220.0136477272717</v>
      </c>
      <c r="G52">
        <f t="shared" ca="1" si="11"/>
        <v>7620</v>
      </c>
      <c r="H52" s="9">
        <f t="shared" ca="1" si="14"/>
        <v>-205.89449999999997</v>
      </c>
      <c r="I52" s="9">
        <f t="shared" ca="1" si="14"/>
        <v>44.780029545454546</v>
      </c>
      <c r="J52" s="9">
        <f t="shared" ca="1" si="14"/>
        <v>0</v>
      </c>
      <c r="K52" s="9">
        <f t="shared" ca="1" si="14"/>
        <v>210.70784555004536</v>
      </c>
      <c r="L52" s="9">
        <f t="shared" ca="1" si="14"/>
        <v>-77.729817490080606</v>
      </c>
      <c r="M52">
        <f t="shared" ca="1" si="12"/>
        <v>55.923674242424241</v>
      </c>
      <c r="N52">
        <f t="shared" ca="1" si="13"/>
        <v>34.118386994949496</v>
      </c>
      <c r="O52" s="14"/>
      <c r="P52" s="14"/>
      <c r="Q52" s="14"/>
      <c r="R52" s="14"/>
      <c r="S52" s="14"/>
    </row>
    <row r="53" spans="1:19" x14ac:dyDescent="0.25">
      <c r="A53" s="4">
        <f t="shared" si="6"/>
        <v>0.42430555555555555</v>
      </c>
      <c r="B53" s="3">
        <f>Params!D$29+HOUR(A53-Params!C$29)*3600+MINUTE(A53-Params!C$29)*60+SECOND(A53-Params!C$29)</f>
        <v>1553300660</v>
      </c>
      <c r="C53">
        <f t="shared" si="7"/>
        <v>2</v>
      </c>
      <c r="D53">
        <f t="shared" ca="1" si="8"/>
        <v>7</v>
      </c>
      <c r="E53">
        <f t="shared" ca="1" si="9"/>
        <v>73025.165000000008</v>
      </c>
      <c r="F53">
        <f t="shared" ca="1" si="10"/>
        <v>8443.9137954545458</v>
      </c>
      <c r="G53">
        <f t="shared" ca="1" si="11"/>
        <v>7620</v>
      </c>
      <c r="H53" s="9">
        <f t="shared" ca="1" si="14"/>
        <v>-205.89449999999997</v>
      </c>
      <c r="I53" s="9">
        <f t="shared" ca="1" si="14"/>
        <v>44.780029545454546</v>
      </c>
      <c r="J53" s="9">
        <f t="shared" ca="1" si="14"/>
        <v>0</v>
      </c>
      <c r="K53" s="9">
        <f t="shared" ca="1" si="14"/>
        <v>210.70784555004536</v>
      </c>
      <c r="L53" s="9">
        <f t="shared" ca="1" si="14"/>
        <v>-77.729817490080606</v>
      </c>
      <c r="M53">
        <f t="shared" ca="1" si="12"/>
        <v>55.925681818181815</v>
      </c>
      <c r="N53">
        <f t="shared" ca="1" si="13"/>
        <v>34.101912878787878</v>
      </c>
    </row>
    <row r="54" spans="1:19" x14ac:dyDescent="0.25">
      <c r="A54" s="4">
        <f t="shared" si="6"/>
        <v>0.42436342592592591</v>
      </c>
      <c r="B54" s="3">
        <f>Params!D$29+HOUR(A54-Params!C$29)*3600+MINUTE(A54-Params!C$29)*60+SECOND(A54-Params!C$29)</f>
        <v>1553300665</v>
      </c>
      <c r="C54">
        <f t="shared" si="7"/>
        <v>2</v>
      </c>
      <c r="D54">
        <f t="shared" ca="1" si="8"/>
        <v>7</v>
      </c>
      <c r="E54">
        <f t="shared" ca="1" si="9"/>
        <v>71995.692500000005</v>
      </c>
      <c r="F54">
        <f t="shared" ca="1" si="10"/>
        <v>8667.8139431818181</v>
      </c>
      <c r="G54">
        <f t="shared" ca="1" si="11"/>
        <v>7620</v>
      </c>
      <c r="H54" s="9">
        <f t="shared" ca="1" si="14"/>
        <v>-205.89449999999997</v>
      </c>
      <c r="I54" s="9">
        <f t="shared" ca="1" si="14"/>
        <v>44.780029545454546</v>
      </c>
      <c r="J54" s="9">
        <f t="shared" ca="1" si="14"/>
        <v>0</v>
      </c>
      <c r="K54" s="9">
        <f t="shared" ca="1" si="14"/>
        <v>210.70784555004536</v>
      </c>
      <c r="L54" s="9">
        <f t="shared" ca="1" si="14"/>
        <v>-77.729817490080606</v>
      </c>
      <c r="M54">
        <f t="shared" ca="1" si="12"/>
        <v>55.927689393939396</v>
      </c>
      <c r="N54">
        <f t="shared" ca="1" si="13"/>
        <v>34.085438762626261</v>
      </c>
    </row>
    <row r="55" spans="1:19" x14ac:dyDescent="0.25">
      <c r="A55" s="4">
        <f t="shared" si="6"/>
        <v>0.42442129629629632</v>
      </c>
      <c r="B55" s="3">
        <f>Params!D$29+HOUR(A55-Params!C$29)*3600+MINUTE(A55-Params!C$29)*60+SECOND(A55-Params!C$29)</f>
        <v>1553300670</v>
      </c>
      <c r="C55">
        <f t="shared" si="7"/>
        <v>2</v>
      </c>
      <c r="D55">
        <f t="shared" ca="1" si="8"/>
        <v>7</v>
      </c>
      <c r="E55">
        <f t="shared" ca="1" si="9"/>
        <v>70966.22</v>
      </c>
      <c r="F55">
        <f t="shared" ca="1" si="10"/>
        <v>8891.7140909090904</v>
      </c>
      <c r="G55">
        <f t="shared" ca="1" si="11"/>
        <v>7620</v>
      </c>
      <c r="H55" s="9">
        <f t="shared" ca="1" si="14"/>
        <v>-205.89449999999997</v>
      </c>
      <c r="I55" s="9">
        <f t="shared" ca="1" si="14"/>
        <v>44.780029545454546</v>
      </c>
      <c r="J55" s="9">
        <f t="shared" ca="1" si="14"/>
        <v>0</v>
      </c>
      <c r="K55" s="9">
        <f t="shared" ca="1" si="14"/>
        <v>210.70784555004536</v>
      </c>
      <c r="L55" s="9">
        <f t="shared" ca="1" si="14"/>
        <v>-77.729817490080606</v>
      </c>
      <c r="M55">
        <f t="shared" ca="1" si="12"/>
        <v>55.92969696969697</v>
      </c>
      <c r="N55">
        <f t="shared" ca="1" si="13"/>
        <v>34.068964646464643</v>
      </c>
    </row>
    <row r="56" spans="1:19" x14ac:dyDescent="0.25">
      <c r="A56" s="4">
        <f t="shared" si="6"/>
        <v>0.42447916666666669</v>
      </c>
      <c r="B56" s="3">
        <f>Params!D$29+HOUR(A56-Params!C$29)*3600+MINUTE(A56-Params!C$29)*60+SECOND(A56-Params!C$29)</f>
        <v>1553300675</v>
      </c>
      <c r="C56">
        <f t="shared" si="7"/>
        <v>2</v>
      </c>
      <c r="D56">
        <f t="shared" ca="1" si="8"/>
        <v>7</v>
      </c>
      <c r="E56">
        <f t="shared" ca="1" si="9"/>
        <v>69936.747499999998</v>
      </c>
      <c r="F56">
        <f t="shared" ca="1" si="10"/>
        <v>9115.6142386363626</v>
      </c>
      <c r="G56">
        <f t="shared" ca="1" si="11"/>
        <v>7620</v>
      </c>
      <c r="H56" s="9">
        <f t="shared" ca="1" si="14"/>
        <v>-205.89449999999997</v>
      </c>
      <c r="I56" s="9">
        <f t="shared" ca="1" si="14"/>
        <v>44.780029545454546</v>
      </c>
      <c r="J56" s="9">
        <f t="shared" ca="1" si="14"/>
        <v>0</v>
      </c>
      <c r="K56" s="9">
        <f t="shared" ca="1" si="14"/>
        <v>210.70784555004536</v>
      </c>
      <c r="L56" s="9">
        <f t="shared" ca="1" si="14"/>
        <v>-77.729817490080606</v>
      </c>
      <c r="M56">
        <f t="shared" ca="1" si="12"/>
        <v>55.931704545454544</v>
      </c>
      <c r="N56">
        <f t="shared" ca="1" si="13"/>
        <v>34.052490530303032</v>
      </c>
    </row>
    <row r="57" spans="1:19" x14ac:dyDescent="0.25">
      <c r="A57" s="4">
        <f t="shared" si="6"/>
        <v>0.42453703703703699</v>
      </c>
      <c r="B57" s="3">
        <f>Params!D$29+HOUR(A57-Params!C$29)*3600+MINUTE(A57-Params!C$29)*60+SECOND(A57-Params!C$29)</f>
        <v>1553300680</v>
      </c>
      <c r="C57">
        <f t="shared" si="7"/>
        <v>2</v>
      </c>
      <c r="D57">
        <f t="shared" ca="1" si="8"/>
        <v>7</v>
      </c>
      <c r="E57">
        <f t="shared" ca="1" si="9"/>
        <v>68907.274999999994</v>
      </c>
      <c r="F57">
        <f t="shared" ca="1" si="10"/>
        <v>9339.5143863636367</v>
      </c>
      <c r="G57">
        <f t="shared" ca="1" si="11"/>
        <v>7620</v>
      </c>
      <c r="H57" s="9">
        <f t="shared" ca="1" si="14"/>
        <v>-205.89449999999997</v>
      </c>
      <c r="I57" s="9">
        <f t="shared" ca="1" si="14"/>
        <v>44.780029545454546</v>
      </c>
      <c r="J57" s="9">
        <f t="shared" ca="1" si="14"/>
        <v>0</v>
      </c>
      <c r="K57" s="9">
        <f t="shared" ca="1" si="14"/>
        <v>210.70784555004536</v>
      </c>
      <c r="L57" s="9">
        <f t="shared" ca="1" si="14"/>
        <v>-77.729817490080606</v>
      </c>
      <c r="M57">
        <f t="shared" ca="1" si="12"/>
        <v>55.933712121212125</v>
      </c>
      <c r="N57">
        <f t="shared" ca="1" si="13"/>
        <v>34.036016414141415</v>
      </c>
    </row>
    <row r="58" spans="1:19" x14ac:dyDescent="0.25">
      <c r="A58" s="4">
        <f t="shared" si="6"/>
        <v>0.42459490740740741</v>
      </c>
      <c r="B58" s="3">
        <f>Params!D$29+HOUR(A58-Params!C$29)*3600+MINUTE(A58-Params!C$29)*60+SECOND(A58-Params!C$29)</f>
        <v>1553300685</v>
      </c>
      <c r="C58">
        <f t="shared" si="7"/>
        <v>2</v>
      </c>
      <c r="D58">
        <f t="shared" ca="1" si="8"/>
        <v>7</v>
      </c>
      <c r="E58">
        <f t="shared" ca="1" si="9"/>
        <v>67877.802500000005</v>
      </c>
      <c r="F58">
        <f t="shared" ca="1" si="10"/>
        <v>9563.414534090909</v>
      </c>
      <c r="G58">
        <f t="shared" ca="1" si="11"/>
        <v>7620</v>
      </c>
      <c r="H58" s="9">
        <f t="shared" ca="1" si="14"/>
        <v>-205.89449999999997</v>
      </c>
      <c r="I58" s="9">
        <f t="shared" ca="1" si="14"/>
        <v>44.780029545454546</v>
      </c>
      <c r="J58" s="9">
        <f t="shared" ca="1" si="14"/>
        <v>0</v>
      </c>
      <c r="K58" s="9">
        <f t="shared" ca="1" si="14"/>
        <v>210.70784555004536</v>
      </c>
      <c r="L58" s="9">
        <f t="shared" ca="1" si="14"/>
        <v>-77.729817490080606</v>
      </c>
      <c r="M58">
        <f t="shared" ca="1" si="12"/>
        <v>55.935719696969699</v>
      </c>
      <c r="N58">
        <f t="shared" ca="1" si="13"/>
        <v>34.019542297979797</v>
      </c>
    </row>
    <row r="59" spans="1:19" x14ac:dyDescent="0.25">
      <c r="A59" s="4">
        <f t="shared" si="6"/>
        <v>0.42465277777777777</v>
      </c>
      <c r="B59" s="3">
        <f>Params!D$29+HOUR(A59-Params!C$29)*3600+MINUTE(A59-Params!C$29)*60+SECOND(A59-Params!C$29)</f>
        <v>1553300690</v>
      </c>
      <c r="C59">
        <f t="shared" si="7"/>
        <v>2</v>
      </c>
      <c r="D59">
        <f t="shared" ca="1" si="8"/>
        <v>7</v>
      </c>
      <c r="E59">
        <f t="shared" ca="1" si="9"/>
        <v>66848.33</v>
      </c>
      <c r="F59">
        <f t="shared" ca="1" si="10"/>
        <v>9787.3146818181813</v>
      </c>
      <c r="G59">
        <f t="shared" ca="1" si="11"/>
        <v>7620</v>
      </c>
      <c r="H59" s="9">
        <f t="shared" ca="1" si="14"/>
        <v>-205.89449999999997</v>
      </c>
      <c r="I59" s="9">
        <f t="shared" ca="1" si="14"/>
        <v>44.780029545454546</v>
      </c>
      <c r="J59" s="9">
        <f t="shared" ca="1" si="14"/>
        <v>0</v>
      </c>
      <c r="K59" s="9">
        <f t="shared" ca="1" si="14"/>
        <v>210.70784555004536</v>
      </c>
      <c r="L59" s="9">
        <f t="shared" ca="1" si="14"/>
        <v>-77.729817490080606</v>
      </c>
      <c r="M59">
        <f t="shared" ca="1" si="12"/>
        <v>55.937727272727273</v>
      </c>
      <c r="N59">
        <f t="shared" ca="1" si="13"/>
        <v>34.003068181818179</v>
      </c>
    </row>
    <row r="60" spans="1:19" x14ac:dyDescent="0.25">
      <c r="A60" s="4">
        <f t="shared" si="6"/>
        <v>0.42471064814814818</v>
      </c>
      <c r="B60" s="3">
        <f>Params!D$29+HOUR(A60-Params!C$29)*3600+MINUTE(A60-Params!C$29)*60+SECOND(A60-Params!C$29)</f>
        <v>1553300695</v>
      </c>
      <c r="C60">
        <f t="shared" si="7"/>
        <v>2</v>
      </c>
      <c r="D60">
        <f t="shared" ca="1" si="8"/>
        <v>7</v>
      </c>
      <c r="E60">
        <f t="shared" ca="1" si="9"/>
        <v>65818.857500000013</v>
      </c>
      <c r="F60">
        <f t="shared" ca="1" si="10"/>
        <v>10011.214829545454</v>
      </c>
      <c r="G60">
        <f t="shared" ca="1" si="11"/>
        <v>7620</v>
      </c>
      <c r="H60" s="9">
        <f t="shared" ca="1" si="14"/>
        <v>-205.89449999999997</v>
      </c>
      <c r="I60" s="9">
        <f t="shared" ca="1" si="14"/>
        <v>44.780029545454546</v>
      </c>
      <c r="J60" s="9">
        <f t="shared" ca="1" si="14"/>
        <v>0</v>
      </c>
      <c r="K60" s="9">
        <f t="shared" ca="1" si="14"/>
        <v>210.70784555004536</v>
      </c>
      <c r="L60" s="9">
        <f t="shared" ca="1" si="14"/>
        <v>-77.729817490080606</v>
      </c>
      <c r="M60">
        <f t="shared" ca="1" si="12"/>
        <v>55.939734848484846</v>
      </c>
      <c r="N60">
        <f t="shared" ca="1" si="13"/>
        <v>33.986594065656561</v>
      </c>
    </row>
    <row r="61" spans="1:19" x14ac:dyDescent="0.25">
      <c r="A61" s="4">
        <f t="shared" si="6"/>
        <v>0.42476851851851855</v>
      </c>
      <c r="B61" s="3">
        <f>Params!D$29+HOUR(A61-Params!C$29)*3600+MINUTE(A61-Params!C$29)*60+SECOND(A61-Params!C$29)</f>
        <v>1553300700</v>
      </c>
      <c r="C61">
        <f t="shared" si="7"/>
        <v>2</v>
      </c>
      <c r="D61">
        <f t="shared" ca="1" si="8"/>
        <v>7</v>
      </c>
      <c r="E61">
        <f t="shared" ca="1" si="9"/>
        <v>64789.385000000002</v>
      </c>
      <c r="F61">
        <f t="shared" ca="1" si="10"/>
        <v>10235.114977272728</v>
      </c>
      <c r="G61">
        <f t="shared" ca="1" si="11"/>
        <v>7620</v>
      </c>
      <c r="H61" s="9">
        <f t="shared" ca="1" si="14"/>
        <v>-205.89449999999997</v>
      </c>
      <c r="I61" s="9">
        <f t="shared" ca="1" si="14"/>
        <v>44.780029545454546</v>
      </c>
      <c r="J61" s="9">
        <f t="shared" ca="1" si="14"/>
        <v>0</v>
      </c>
      <c r="K61" s="9">
        <f t="shared" ca="1" si="14"/>
        <v>210.70784555004536</v>
      </c>
      <c r="L61" s="9">
        <f t="shared" ca="1" si="14"/>
        <v>-77.729817490080606</v>
      </c>
      <c r="M61">
        <f t="shared" ca="1" si="12"/>
        <v>55.94174242424242</v>
      </c>
      <c r="N61">
        <f t="shared" ca="1" si="13"/>
        <v>33.970119949494951</v>
      </c>
    </row>
    <row r="62" spans="1:19" x14ac:dyDescent="0.25">
      <c r="A62" s="4">
        <f t="shared" si="6"/>
        <v>0.42482638888888885</v>
      </c>
      <c r="B62" s="3">
        <f>Params!D$29+HOUR(A62-Params!C$29)*3600+MINUTE(A62-Params!C$29)*60+SECOND(A62-Params!C$29)</f>
        <v>1553300705</v>
      </c>
      <c r="C62">
        <f t="shared" si="7"/>
        <v>2</v>
      </c>
      <c r="D62">
        <f t="shared" ca="1" si="8"/>
        <v>7</v>
      </c>
      <c r="E62">
        <f t="shared" ca="1" si="9"/>
        <v>63759.912500000006</v>
      </c>
      <c r="F62">
        <f t="shared" ca="1" si="10"/>
        <v>10459.015125</v>
      </c>
      <c r="G62">
        <f t="shared" ca="1" si="11"/>
        <v>7620</v>
      </c>
      <c r="H62" s="9">
        <f t="shared" ca="1" si="14"/>
        <v>-205.89449999999997</v>
      </c>
      <c r="I62" s="9">
        <f t="shared" ca="1" si="14"/>
        <v>44.780029545454546</v>
      </c>
      <c r="J62" s="9">
        <f t="shared" ca="1" si="14"/>
        <v>0</v>
      </c>
      <c r="K62" s="9">
        <f t="shared" ca="1" si="14"/>
        <v>210.70784555004536</v>
      </c>
      <c r="L62" s="9">
        <f t="shared" ca="1" si="14"/>
        <v>-77.729817490080606</v>
      </c>
      <c r="M62">
        <f t="shared" ca="1" si="12"/>
        <v>55.943750000000001</v>
      </c>
      <c r="N62">
        <f t="shared" ca="1" si="13"/>
        <v>33.953645833333333</v>
      </c>
    </row>
    <row r="63" spans="1:19" x14ac:dyDescent="0.25">
      <c r="A63" s="4">
        <f t="shared" si="6"/>
        <v>0.42488425925925927</v>
      </c>
      <c r="B63" s="3">
        <f>Params!D$29+HOUR(A63-Params!C$29)*3600+MINUTE(A63-Params!C$29)*60+SECOND(A63-Params!C$29)</f>
        <v>1553300710</v>
      </c>
      <c r="C63">
        <f t="shared" si="7"/>
        <v>2</v>
      </c>
      <c r="D63">
        <f t="shared" ca="1" si="8"/>
        <v>7</v>
      </c>
      <c r="E63">
        <f t="shared" ca="1" si="9"/>
        <v>62730.44</v>
      </c>
      <c r="F63">
        <f t="shared" ca="1" si="10"/>
        <v>10682.915272727272</v>
      </c>
      <c r="G63">
        <f t="shared" ca="1" si="11"/>
        <v>7620</v>
      </c>
      <c r="H63" s="9">
        <f t="shared" ca="1" si="14"/>
        <v>-205.89449999999997</v>
      </c>
      <c r="I63" s="9">
        <f t="shared" ca="1" si="14"/>
        <v>44.780029545454546</v>
      </c>
      <c r="J63" s="9">
        <f t="shared" ca="1" si="14"/>
        <v>0</v>
      </c>
      <c r="K63" s="9">
        <f t="shared" ca="1" si="14"/>
        <v>210.70784555004536</v>
      </c>
      <c r="L63" s="9">
        <f t="shared" ca="1" si="14"/>
        <v>-77.729817490080606</v>
      </c>
      <c r="M63">
        <f t="shared" ca="1" si="12"/>
        <v>55.945757575757575</v>
      </c>
      <c r="N63">
        <f t="shared" ca="1" si="13"/>
        <v>33.937171717171715</v>
      </c>
    </row>
    <row r="64" spans="1:19" x14ac:dyDescent="0.25">
      <c r="A64" s="4">
        <f t="shared" si="6"/>
        <v>0.42494212962962963</v>
      </c>
      <c r="B64" s="3">
        <f>Params!D$29+HOUR(A64-Params!C$29)*3600+MINUTE(A64-Params!C$29)*60+SECOND(A64-Params!C$29)</f>
        <v>1553300715</v>
      </c>
      <c r="C64">
        <f t="shared" si="7"/>
        <v>2</v>
      </c>
      <c r="D64">
        <f t="shared" ca="1" si="8"/>
        <v>7</v>
      </c>
      <c r="E64">
        <f t="shared" ca="1" si="9"/>
        <v>61700.967500000006</v>
      </c>
      <c r="F64">
        <f t="shared" ca="1" si="10"/>
        <v>10906.815420454544</v>
      </c>
      <c r="G64">
        <f t="shared" ca="1" si="11"/>
        <v>7620</v>
      </c>
      <c r="H64" s="9">
        <f t="shared" ca="1" si="14"/>
        <v>-205.89449999999997</v>
      </c>
      <c r="I64" s="9">
        <f t="shared" ca="1" si="14"/>
        <v>44.780029545454546</v>
      </c>
      <c r="J64" s="9">
        <f t="shared" ca="1" si="14"/>
        <v>0</v>
      </c>
      <c r="K64" s="9">
        <f t="shared" ca="1" si="14"/>
        <v>210.70784555004536</v>
      </c>
      <c r="L64" s="9">
        <f t="shared" ca="1" si="14"/>
        <v>-77.729817490080606</v>
      </c>
      <c r="M64">
        <f t="shared" ca="1" si="12"/>
        <v>55.947765151515149</v>
      </c>
      <c r="N64">
        <f t="shared" ca="1" si="13"/>
        <v>33.920697601010097</v>
      </c>
    </row>
    <row r="65" spans="1:15" x14ac:dyDescent="0.25">
      <c r="A65" s="4">
        <f t="shared" si="6"/>
        <v>0.42499999999999999</v>
      </c>
      <c r="B65" s="3">
        <f>Params!D$29+HOUR(A65-Params!C$29)*3600+MINUTE(A65-Params!C$29)*60+SECOND(A65-Params!C$29)</f>
        <v>1553300720</v>
      </c>
      <c r="C65">
        <f t="shared" si="7"/>
        <v>2</v>
      </c>
      <c r="D65">
        <f t="shared" ca="1" si="8"/>
        <v>7</v>
      </c>
      <c r="E65">
        <f t="shared" ca="1" si="9"/>
        <v>60671.495000000003</v>
      </c>
      <c r="F65">
        <f t="shared" ca="1" si="10"/>
        <v>11130.715568181819</v>
      </c>
      <c r="G65">
        <f t="shared" ca="1" si="11"/>
        <v>7620</v>
      </c>
      <c r="H65" s="9">
        <f t="shared" ca="1" si="14"/>
        <v>-205.89449999999997</v>
      </c>
      <c r="I65" s="9">
        <f t="shared" ca="1" si="14"/>
        <v>44.780029545454546</v>
      </c>
      <c r="J65" s="9">
        <f t="shared" ca="1" si="14"/>
        <v>0</v>
      </c>
      <c r="K65" s="9">
        <f t="shared" ca="1" si="14"/>
        <v>210.70784555004536</v>
      </c>
      <c r="L65" s="9">
        <f t="shared" ca="1" si="14"/>
        <v>-77.729817490080606</v>
      </c>
      <c r="M65">
        <f t="shared" ca="1" si="12"/>
        <v>55.94977272727273</v>
      </c>
      <c r="N65">
        <f t="shared" ca="1" si="13"/>
        <v>33.904223484848487</v>
      </c>
    </row>
    <row r="66" spans="1:15" x14ac:dyDescent="0.25">
      <c r="A66" s="4">
        <f t="shared" si="6"/>
        <v>0.42505787037037041</v>
      </c>
      <c r="B66" s="3">
        <f>Params!D$29+HOUR(A66-Params!C$29)*3600+MINUTE(A66-Params!C$29)*60+SECOND(A66-Params!C$29)</f>
        <v>1553300725</v>
      </c>
      <c r="C66">
        <f t="shared" si="7"/>
        <v>2</v>
      </c>
      <c r="D66">
        <f t="shared" ca="1" si="8"/>
        <v>7</v>
      </c>
      <c r="E66">
        <f t="shared" ca="1" si="9"/>
        <v>59642.022500000006</v>
      </c>
      <c r="F66">
        <f t="shared" ca="1" si="10"/>
        <v>11354.615715909091</v>
      </c>
      <c r="G66">
        <f t="shared" ca="1" si="11"/>
        <v>7620</v>
      </c>
      <c r="H66" s="9">
        <f t="shared" ca="1" si="14"/>
        <v>-205.89449999999997</v>
      </c>
      <c r="I66" s="9">
        <f t="shared" ca="1" si="14"/>
        <v>44.780029545454546</v>
      </c>
      <c r="J66" s="9">
        <f t="shared" ca="1" si="14"/>
        <v>0</v>
      </c>
      <c r="K66" s="9">
        <f t="shared" ca="1" si="14"/>
        <v>210.70784555004536</v>
      </c>
      <c r="L66" s="9">
        <f t="shared" ca="1" si="14"/>
        <v>-77.729817490080606</v>
      </c>
      <c r="M66">
        <f t="shared" ca="1" si="12"/>
        <v>55.951780303030304</v>
      </c>
      <c r="N66">
        <f t="shared" ca="1" si="13"/>
        <v>33.887749368686869</v>
      </c>
      <c r="O66" s="12"/>
    </row>
    <row r="67" spans="1:15" x14ac:dyDescent="0.25">
      <c r="A67" s="4">
        <f t="shared" si="6"/>
        <v>0.42511574074074071</v>
      </c>
      <c r="B67" s="3">
        <f>Params!D$29+HOUR(A67-Params!C$29)*3600+MINUTE(A67-Params!C$29)*60+SECOND(A67-Params!C$29)</f>
        <v>1553300730</v>
      </c>
      <c r="C67">
        <f t="shared" si="7"/>
        <v>2</v>
      </c>
      <c r="D67">
        <f t="shared" ca="1" si="8"/>
        <v>7</v>
      </c>
      <c r="E67">
        <f t="shared" ca="1" si="9"/>
        <v>58612.55</v>
      </c>
      <c r="F67">
        <f t="shared" ca="1" si="10"/>
        <v>11578.515863636363</v>
      </c>
      <c r="G67">
        <f t="shared" ca="1" si="11"/>
        <v>7620</v>
      </c>
      <c r="H67" s="9">
        <f t="shared" ca="1" si="14"/>
        <v>-205.89449999999997</v>
      </c>
      <c r="I67" s="9">
        <f t="shared" ca="1" si="14"/>
        <v>44.780029545454546</v>
      </c>
      <c r="J67" s="9">
        <f t="shared" ca="1" si="14"/>
        <v>0</v>
      </c>
      <c r="K67" s="9">
        <f t="shared" ca="1" si="14"/>
        <v>210.70784555004536</v>
      </c>
      <c r="L67" s="9">
        <f t="shared" ca="1" si="14"/>
        <v>-77.729817490080606</v>
      </c>
      <c r="M67">
        <f t="shared" ca="1" si="12"/>
        <v>55.953787878787878</v>
      </c>
      <c r="N67">
        <f t="shared" ca="1" si="13"/>
        <v>33.871275252525251</v>
      </c>
      <c r="O67" s="12"/>
    </row>
    <row r="68" spans="1:15" x14ac:dyDescent="0.25">
      <c r="A68" s="4">
        <f t="shared" si="6"/>
        <v>0.42517361111111113</v>
      </c>
      <c r="B68" s="3">
        <f>Params!D$29+HOUR(A68-Params!C$29)*3600+MINUTE(A68-Params!C$29)*60+SECOND(A68-Params!C$29)</f>
        <v>1553300735</v>
      </c>
      <c r="C68">
        <f t="shared" si="7"/>
        <v>2</v>
      </c>
      <c r="D68">
        <f t="shared" ca="1" si="8"/>
        <v>7</v>
      </c>
      <c r="E68">
        <f t="shared" ca="1" si="9"/>
        <v>57583.077500000007</v>
      </c>
      <c r="F68">
        <f t="shared" ca="1" si="10"/>
        <v>11802.416011363635</v>
      </c>
      <c r="G68">
        <f t="shared" ca="1" si="11"/>
        <v>7620</v>
      </c>
      <c r="H68" s="9">
        <f t="shared" ca="1" si="14"/>
        <v>-205.89449999999997</v>
      </c>
      <c r="I68" s="9">
        <f t="shared" ca="1" si="14"/>
        <v>44.780029545454546</v>
      </c>
      <c r="J68" s="9">
        <f t="shared" ca="1" si="14"/>
        <v>0</v>
      </c>
      <c r="K68" s="9">
        <f t="shared" ca="1" si="14"/>
        <v>210.70784555004536</v>
      </c>
      <c r="L68" s="9">
        <f t="shared" ca="1" si="14"/>
        <v>-77.729817490080606</v>
      </c>
      <c r="M68">
        <f t="shared" ca="1" si="12"/>
        <v>55.955795454545452</v>
      </c>
      <c r="N68">
        <f t="shared" ca="1" si="13"/>
        <v>33.854801136363633</v>
      </c>
      <c r="O68" s="12"/>
    </row>
    <row r="69" spans="1:15" x14ac:dyDescent="0.25">
      <c r="A69" s="4">
        <f t="shared" si="6"/>
        <v>0.42523148148148149</v>
      </c>
      <c r="B69" s="3">
        <f>Params!D$29+HOUR(A69-Params!C$29)*3600+MINUTE(A69-Params!C$29)*60+SECOND(A69-Params!C$29)</f>
        <v>1553300740</v>
      </c>
      <c r="C69">
        <f t="shared" si="7"/>
        <v>2</v>
      </c>
      <c r="D69">
        <f t="shared" ca="1" si="8"/>
        <v>7</v>
      </c>
      <c r="E69">
        <f t="shared" ca="1" si="9"/>
        <v>56553.605000000003</v>
      </c>
      <c r="F69">
        <f t="shared" ca="1" si="10"/>
        <v>12026.316159090909</v>
      </c>
      <c r="G69">
        <f t="shared" ca="1" si="11"/>
        <v>7620</v>
      </c>
      <c r="H69" s="9">
        <f t="shared" ca="1" si="14"/>
        <v>-205.89449999999997</v>
      </c>
      <c r="I69" s="9">
        <f t="shared" ca="1" si="14"/>
        <v>44.780029545454546</v>
      </c>
      <c r="J69" s="9">
        <f t="shared" ca="1" si="14"/>
        <v>0</v>
      </c>
      <c r="K69" s="9">
        <f t="shared" ca="1" si="14"/>
        <v>210.70784555004536</v>
      </c>
      <c r="L69" s="9">
        <f t="shared" ca="1" si="14"/>
        <v>-77.729817490080606</v>
      </c>
      <c r="M69">
        <f t="shared" ca="1" si="12"/>
        <v>55.957803030303026</v>
      </c>
      <c r="N69">
        <f t="shared" ca="1" si="13"/>
        <v>33.838327020202016</v>
      </c>
      <c r="O69" s="12"/>
    </row>
    <row r="70" spans="1:15" x14ac:dyDescent="0.25">
      <c r="A70" s="4">
        <f t="shared" si="6"/>
        <v>0.42528935185185185</v>
      </c>
      <c r="B70" s="3">
        <f>Params!D$29+HOUR(A70-Params!C$29)*3600+MINUTE(A70-Params!C$29)*60+SECOND(A70-Params!C$29)</f>
        <v>1553300745</v>
      </c>
      <c r="C70">
        <f t="shared" si="7"/>
        <v>2</v>
      </c>
      <c r="D70">
        <f t="shared" ca="1" si="8"/>
        <v>7</v>
      </c>
      <c r="E70">
        <f t="shared" ca="1" si="9"/>
        <v>55524.132500000007</v>
      </c>
      <c r="F70">
        <f t="shared" ca="1" si="10"/>
        <v>12250.216306818182</v>
      </c>
      <c r="G70">
        <f t="shared" ca="1" si="11"/>
        <v>7620</v>
      </c>
      <c r="H70" s="9">
        <f t="shared" ca="1" si="14"/>
        <v>-205.89449999999997</v>
      </c>
      <c r="I70" s="9">
        <f t="shared" ca="1" si="14"/>
        <v>44.780029545454546</v>
      </c>
      <c r="J70" s="9">
        <f t="shared" ca="1" si="14"/>
        <v>0</v>
      </c>
      <c r="K70" s="9">
        <f t="shared" ca="1" si="14"/>
        <v>210.70784555004536</v>
      </c>
      <c r="L70" s="9">
        <f t="shared" ca="1" si="14"/>
        <v>-77.729817490080606</v>
      </c>
      <c r="M70">
        <f t="shared" ca="1" si="12"/>
        <v>55.959810606060607</v>
      </c>
      <c r="N70">
        <f t="shared" ca="1" si="13"/>
        <v>33.821852904040405</v>
      </c>
    </row>
    <row r="71" spans="1:15" x14ac:dyDescent="0.25">
      <c r="A71" s="4">
        <f t="shared" si="6"/>
        <v>0.42534722222222227</v>
      </c>
      <c r="B71" s="3">
        <f>Params!D$29+HOUR(A71-Params!C$29)*3600+MINUTE(A71-Params!C$29)*60+SECOND(A71-Params!C$29)</f>
        <v>1553300750</v>
      </c>
      <c r="C71">
        <f t="shared" si="7"/>
        <v>2</v>
      </c>
      <c r="D71">
        <f t="shared" ca="1" si="8"/>
        <v>7</v>
      </c>
      <c r="E71">
        <f t="shared" ca="1" si="9"/>
        <v>54494.66</v>
      </c>
      <c r="F71">
        <f t="shared" ca="1" si="10"/>
        <v>12474.116454545454</v>
      </c>
      <c r="G71">
        <f t="shared" ca="1" si="11"/>
        <v>7620</v>
      </c>
      <c r="H71" s="9">
        <f t="shared" ca="1" si="14"/>
        <v>-205.89449999999997</v>
      </c>
      <c r="I71" s="9">
        <f t="shared" ca="1" si="14"/>
        <v>44.780029545454546</v>
      </c>
      <c r="J71" s="9">
        <f t="shared" ca="1" si="14"/>
        <v>0</v>
      </c>
      <c r="K71" s="9">
        <f t="shared" ca="1" si="14"/>
        <v>210.70784555004536</v>
      </c>
      <c r="L71" s="9">
        <f t="shared" ca="1" si="14"/>
        <v>-77.729817490080606</v>
      </c>
      <c r="M71">
        <f t="shared" ca="1" si="12"/>
        <v>55.961818181818181</v>
      </c>
      <c r="N71">
        <f t="shared" ca="1" si="13"/>
        <v>33.805378787878787</v>
      </c>
    </row>
    <row r="72" spans="1:15" x14ac:dyDescent="0.25">
      <c r="A72" s="4">
        <f t="shared" si="6"/>
        <v>0.42540509259259257</v>
      </c>
      <c r="B72" s="3">
        <f>Params!D$29+HOUR(A72-Params!C$29)*3600+MINUTE(A72-Params!C$29)*60+SECOND(A72-Params!C$29)</f>
        <v>1553300755</v>
      </c>
      <c r="C72">
        <f t="shared" si="7"/>
        <v>2</v>
      </c>
      <c r="D72">
        <f t="shared" ca="1" si="8"/>
        <v>7</v>
      </c>
      <c r="E72">
        <f t="shared" ca="1" si="9"/>
        <v>53465.1875</v>
      </c>
      <c r="F72">
        <f t="shared" ca="1" si="10"/>
        <v>12698.016602272728</v>
      </c>
      <c r="G72">
        <f t="shared" ca="1" si="11"/>
        <v>7620</v>
      </c>
      <c r="H72" s="9">
        <f t="shared" ca="1" si="14"/>
        <v>-205.89449999999997</v>
      </c>
      <c r="I72" s="9">
        <f t="shared" ca="1" si="14"/>
        <v>44.780029545454546</v>
      </c>
      <c r="J72" s="9">
        <f t="shared" ca="1" si="14"/>
        <v>0</v>
      </c>
      <c r="K72" s="9">
        <f t="shared" ca="1" si="14"/>
        <v>210.70784555004536</v>
      </c>
      <c r="L72" s="9">
        <f t="shared" ca="1" si="14"/>
        <v>-77.729817490080606</v>
      </c>
      <c r="M72">
        <f t="shared" ca="1" si="12"/>
        <v>55.963825757575755</v>
      </c>
      <c r="N72">
        <f t="shared" ca="1" si="13"/>
        <v>33.788904671717169</v>
      </c>
    </row>
    <row r="73" spans="1:15" x14ac:dyDescent="0.25">
      <c r="A73" s="4">
        <f t="shared" ref="A73:A136" si="15">TIME(HOUR(A72),MINUTE(A72),SECOND(A72)+5)</f>
        <v>0.42546296296296293</v>
      </c>
      <c r="B73" s="3">
        <f>Params!D$29+HOUR(A73-Params!C$29)*3600+MINUTE(A73-Params!C$29)*60+SECOND(A73-Params!C$29)</f>
        <v>1553300760</v>
      </c>
      <c r="C73">
        <f t="shared" ref="C73:C136" si="16">_xlfn.IFNA(VLOOKUP(A73,A$2:D$3,4,FALSE),C72)</f>
        <v>2</v>
      </c>
      <c r="D73">
        <f t="shared" ref="D73:D136" ca="1" si="17">IF(A73=INDIRECT("A"&amp;C73),ROW(),D72)</f>
        <v>7</v>
      </c>
      <c r="E73">
        <f t="shared" ref="E73:E136" ca="1" si="18">INDIRECT("E$"&amp;C73)+INDIRECT("H$"&amp;C73)*($B73-INDIRECT("B$"&amp;D73))</f>
        <v>52435.715000000011</v>
      </c>
      <c r="F73">
        <f t="shared" ref="F73:F136" ca="1" si="19">INDIRECT("F$"&amp;C73)+INDIRECT("I$"&amp;C73)*($B73-INDIRECT("B$"&amp;D73))</f>
        <v>12921.91675</v>
      </c>
      <c r="G73">
        <f t="shared" ref="G73:G136" ca="1" si="20">INDIRECT("G$"&amp;C73)+INDIRECT("J$"&amp;C73)*($B73-INDIRECT("B$"&amp;D73))</f>
        <v>7620</v>
      </c>
      <c r="H73" s="9">
        <f t="shared" ca="1" si="14"/>
        <v>-205.89449999999997</v>
      </c>
      <c r="I73" s="9">
        <f t="shared" ca="1" si="14"/>
        <v>44.780029545454546</v>
      </c>
      <c r="J73" s="9">
        <f t="shared" ca="1" si="14"/>
        <v>0</v>
      </c>
      <c r="K73" s="9">
        <f t="shared" ca="1" si="14"/>
        <v>210.70784555004536</v>
      </c>
      <c r="L73" s="9">
        <f t="shared" ca="1" si="14"/>
        <v>-77.729817490080606</v>
      </c>
      <c r="M73">
        <f t="shared" ref="M73:M136" ca="1" si="21">INDIRECT("M$"&amp;C73)+INDIRECT("O$"&amp;C73)*($B73-INDIRECT("B$"&amp;D73))</f>
        <v>55.965833333333336</v>
      </c>
      <c r="N73">
        <f t="shared" ref="N73:N136" ca="1" si="22">INDIRECT("N$"&amp;C73)+INDIRECT("P$"&amp;C73)*($B73-INDIRECT("B$"&amp;D73))</f>
        <v>33.772430555555552</v>
      </c>
    </row>
    <row r="74" spans="1:15" x14ac:dyDescent="0.25">
      <c r="A74" s="4">
        <f t="shared" si="15"/>
        <v>0.42552083333333335</v>
      </c>
      <c r="B74" s="3">
        <f>Params!D$29+HOUR(A74-Params!C$29)*3600+MINUTE(A74-Params!C$29)*60+SECOND(A74-Params!C$29)</f>
        <v>1553300765</v>
      </c>
      <c r="C74">
        <f t="shared" si="16"/>
        <v>2</v>
      </c>
      <c r="D74">
        <f t="shared" ca="1" si="17"/>
        <v>7</v>
      </c>
      <c r="E74">
        <f t="shared" ca="1" si="18"/>
        <v>51406.242500000008</v>
      </c>
      <c r="F74">
        <f t="shared" ca="1" si="19"/>
        <v>13145.816897727273</v>
      </c>
      <c r="G74">
        <f t="shared" ca="1" si="20"/>
        <v>7620</v>
      </c>
      <c r="H74" s="9">
        <f t="shared" ca="1" si="14"/>
        <v>-205.89449999999997</v>
      </c>
      <c r="I74" s="9">
        <f t="shared" ca="1" si="14"/>
        <v>44.780029545454546</v>
      </c>
      <c r="J74" s="9">
        <f t="shared" ca="1" si="14"/>
        <v>0</v>
      </c>
      <c r="K74" s="9">
        <f t="shared" ca="1" si="14"/>
        <v>210.70784555004536</v>
      </c>
      <c r="L74" s="9">
        <f t="shared" ca="1" si="14"/>
        <v>-77.729817490080606</v>
      </c>
      <c r="M74">
        <f t="shared" ca="1" si="21"/>
        <v>55.96784090909091</v>
      </c>
      <c r="N74">
        <f t="shared" ca="1" si="22"/>
        <v>33.755956439393934</v>
      </c>
    </row>
    <row r="75" spans="1:15" x14ac:dyDescent="0.25">
      <c r="A75" s="4">
        <f t="shared" si="15"/>
        <v>0.42557870370370371</v>
      </c>
      <c r="B75" s="3">
        <f>Params!D$29+HOUR(A75-Params!C$29)*3600+MINUTE(A75-Params!C$29)*60+SECOND(A75-Params!C$29)</f>
        <v>1553300770</v>
      </c>
      <c r="C75">
        <f t="shared" si="16"/>
        <v>2</v>
      </c>
      <c r="D75">
        <f t="shared" ca="1" si="17"/>
        <v>7</v>
      </c>
      <c r="E75">
        <f t="shared" ca="1" si="18"/>
        <v>50376.770000000004</v>
      </c>
      <c r="F75">
        <f t="shared" ca="1" si="19"/>
        <v>13369.717045454545</v>
      </c>
      <c r="G75">
        <f t="shared" ca="1" si="20"/>
        <v>7620</v>
      </c>
      <c r="H75" s="9">
        <f t="shared" ref="H75:L125" ca="1" si="23">INDIRECT(ADDRESS($C75,COLUMN()))</f>
        <v>-205.89449999999997</v>
      </c>
      <c r="I75" s="9">
        <f t="shared" ca="1" si="23"/>
        <v>44.780029545454546</v>
      </c>
      <c r="J75" s="9">
        <f t="shared" ca="1" si="23"/>
        <v>0</v>
      </c>
      <c r="K75" s="9">
        <f t="shared" ca="1" si="23"/>
        <v>210.70784555004536</v>
      </c>
      <c r="L75" s="9">
        <f t="shared" ca="1" si="23"/>
        <v>-77.729817490080606</v>
      </c>
      <c r="M75">
        <f t="shared" ca="1" si="21"/>
        <v>55.969848484848484</v>
      </c>
      <c r="N75">
        <f t="shared" ca="1" si="22"/>
        <v>33.739482323232323</v>
      </c>
    </row>
    <row r="76" spans="1:15" x14ac:dyDescent="0.25">
      <c r="A76" s="4">
        <f t="shared" si="15"/>
        <v>0.42563657407407413</v>
      </c>
      <c r="B76" s="3">
        <f>Params!D$29+HOUR(A76-Params!C$29)*3600+MINUTE(A76-Params!C$29)*60+SECOND(A76-Params!C$29)</f>
        <v>1553300775</v>
      </c>
      <c r="C76">
        <f t="shared" si="16"/>
        <v>2</v>
      </c>
      <c r="D76">
        <f t="shared" ca="1" si="17"/>
        <v>7</v>
      </c>
      <c r="E76">
        <f t="shared" ca="1" si="18"/>
        <v>49347.297500000001</v>
      </c>
      <c r="F76">
        <f t="shared" ca="1" si="19"/>
        <v>13593.617193181819</v>
      </c>
      <c r="G76">
        <f t="shared" ca="1" si="20"/>
        <v>7620</v>
      </c>
      <c r="H76" s="9">
        <f t="shared" ca="1" si="23"/>
        <v>-205.89449999999997</v>
      </c>
      <c r="I76" s="9">
        <f t="shared" ca="1" si="23"/>
        <v>44.780029545454546</v>
      </c>
      <c r="J76" s="9">
        <f t="shared" ca="1" si="23"/>
        <v>0</v>
      </c>
      <c r="K76" s="9">
        <f t="shared" ca="1" si="23"/>
        <v>210.70784555004536</v>
      </c>
      <c r="L76" s="9">
        <f t="shared" ca="1" si="23"/>
        <v>-77.729817490080606</v>
      </c>
      <c r="M76">
        <f t="shared" ca="1" si="21"/>
        <v>55.971856060606058</v>
      </c>
      <c r="N76">
        <f t="shared" ca="1" si="22"/>
        <v>33.723008207070706</v>
      </c>
    </row>
    <row r="77" spans="1:15" x14ac:dyDescent="0.25">
      <c r="A77" s="4">
        <f t="shared" si="15"/>
        <v>0.42569444444444443</v>
      </c>
      <c r="B77" s="3">
        <f>Params!D$29+HOUR(A77-Params!C$29)*3600+MINUTE(A77-Params!C$29)*60+SECOND(A77-Params!C$29)</f>
        <v>1553300780</v>
      </c>
      <c r="C77">
        <f t="shared" si="16"/>
        <v>2</v>
      </c>
      <c r="D77">
        <f t="shared" ca="1" si="17"/>
        <v>7</v>
      </c>
      <c r="E77">
        <f t="shared" ca="1" si="18"/>
        <v>48317.825000000012</v>
      </c>
      <c r="F77">
        <f t="shared" ca="1" si="19"/>
        <v>13817.517340909091</v>
      </c>
      <c r="G77">
        <f t="shared" ca="1" si="20"/>
        <v>7620</v>
      </c>
      <c r="H77" s="9">
        <f t="shared" ca="1" si="23"/>
        <v>-205.89449999999997</v>
      </c>
      <c r="I77" s="9">
        <f t="shared" ca="1" si="23"/>
        <v>44.780029545454546</v>
      </c>
      <c r="J77" s="9">
        <f t="shared" ca="1" si="23"/>
        <v>0</v>
      </c>
      <c r="K77" s="9">
        <f t="shared" ca="1" si="23"/>
        <v>210.70784555004536</v>
      </c>
      <c r="L77" s="9">
        <f t="shared" ca="1" si="23"/>
        <v>-77.729817490080606</v>
      </c>
      <c r="M77">
        <f t="shared" ca="1" si="21"/>
        <v>55.973863636363632</v>
      </c>
      <c r="N77">
        <f t="shared" ca="1" si="22"/>
        <v>33.706534090909088</v>
      </c>
    </row>
    <row r="78" spans="1:15" x14ac:dyDescent="0.25">
      <c r="A78" s="4">
        <f t="shared" si="15"/>
        <v>0.42575231481481479</v>
      </c>
      <c r="B78" s="3">
        <f>Params!D$29+HOUR(A78-Params!C$29)*3600+MINUTE(A78-Params!C$29)*60+SECOND(A78-Params!C$29)</f>
        <v>1553300785</v>
      </c>
      <c r="C78">
        <f t="shared" si="16"/>
        <v>2</v>
      </c>
      <c r="D78">
        <f t="shared" ca="1" si="17"/>
        <v>7</v>
      </c>
      <c r="E78">
        <f t="shared" ca="1" si="18"/>
        <v>47288.352500000008</v>
      </c>
      <c r="F78">
        <f t="shared" ca="1" si="19"/>
        <v>14041.417488636363</v>
      </c>
      <c r="G78">
        <f t="shared" ca="1" si="20"/>
        <v>7620</v>
      </c>
      <c r="H78" s="9">
        <f t="shared" ca="1" si="23"/>
        <v>-205.89449999999997</v>
      </c>
      <c r="I78" s="9">
        <f t="shared" ca="1" si="23"/>
        <v>44.780029545454546</v>
      </c>
      <c r="J78" s="9">
        <f t="shared" ca="1" si="23"/>
        <v>0</v>
      </c>
      <c r="K78" s="9">
        <f t="shared" ca="1" si="23"/>
        <v>210.70784555004536</v>
      </c>
      <c r="L78" s="9">
        <f t="shared" ca="1" si="23"/>
        <v>-77.729817490080606</v>
      </c>
      <c r="M78">
        <f t="shared" ca="1" si="21"/>
        <v>55.975871212121213</v>
      </c>
      <c r="N78">
        <f t="shared" ca="1" si="22"/>
        <v>33.69005997474747</v>
      </c>
    </row>
    <row r="79" spans="1:15" x14ac:dyDescent="0.25">
      <c r="A79" s="4">
        <f t="shared" si="15"/>
        <v>0.42581018518518521</v>
      </c>
      <c r="B79" s="3">
        <f>Params!D$29+HOUR(A79-Params!C$29)*3600+MINUTE(A79-Params!C$29)*60+SECOND(A79-Params!C$29)</f>
        <v>1553300790</v>
      </c>
      <c r="C79">
        <f t="shared" si="16"/>
        <v>2</v>
      </c>
      <c r="D79">
        <f t="shared" ca="1" si="17"/>
        <v>7</v>
      </c>
      <c r="E79">
        <f t="shared" ca="1" si="18"/>
        <v>46258.880000000005</v>
      </c>
      <c r="F79">
        <f t="shared" ca="1" si="19"/>
        <v>14265.317636363636</v>
      </c>
      <c r="G79">
        <f t="shared" ca="1" si="20"/>
        <v>7620</v>
      </c>
      <c r="H79" s="9">
        <f t="shared" ca="1" si="23"/>
        <v>-205.89449999999997</v>
      </c>
      <c r="I79" s="9">
        <f t="shared" ca="1" si="23"/>
        <v>44.780029545454546</v>
      </c>
      <c r="J79" s="9">
        <f t="shared" ca="1" si="23"/>
        <v>0</v>
      </c>
      <c r="K79" s="9">
        <f t="shared" ca="1" si="23"/>
        <v>210.70784555004536</v>
      </c>
      <c r="L79" s="9">
        <f t="shared" ca="1" si="23"/>
        <v>-77.729817490080606</v>
      </c>
      <c r="M79">
        <f t="shared" ca="1" si="21"/>
        <v>55.977878787878787</v>
      </c>
      <c r="N79">
        <f t="shared" ca="1" si="22"/>
        <v>33.673585858585859</v>
      </c>
    </row>
    <row r="80" spans="1:15" x14ac:dyDescent="0.25">
      <c r="A80" s="4">
        <f t="shared" si="15"/>
        <v>0.42586805555555557</v>
      </c>
      <c r="B80" s="3">
        <f>Params!D$29+HOUR(A80-Params!C$29)*3600+MINUTE(A80-Params!C$29)*60+SECOND(A80-Params!C$29)</f>
        <v>1553300795</v>
      </c>
      <c r="C80">
        <f t="shared" si="16"/>
        <v>2</v>
      </c>
      <c r="D80">
        <f t="shared" ca="1" si="17"/>
        <v>7</v>
      </c>
      <c r="E80">
        <f t="shared" ca="1" si="18"/>
        <v>45229.407500000001</v>
      </c>
      <c r="F80">
        <f t="shared" ca="1" si="19"/>
        <v>14489.21778409091</v>
      </c>
      <c r="G80">
        <f t="shared" ca="1" si="20"/>
        <v>7620</v>
      </c>
      <c r="H80" s="9">
        <f t="shared" ca="1" si="23"/>
        <v>-205.89449999999997</v>
      </c>
      <c r="I80" s="9">
        <f t="shared" ca="1" si="23"/>
        <v>44.780029545454546</v>
      </c>
      <c r="J80" s="9">
        <f t="shared" ca="1" si="23"/>
        <v>0</v>
      </c>
      <c r="K80" s="9">
        <f t="shared" ca="1" si="23"/>
        <v>210.70784555004536</v>
      </c>
      <c r="L80" s="9">
        <f t="shared" ca="1" si="23"/>
        <v>-77.729817490080606</v>
      </c>
      <c r="M80">
        <f t="shared" ca="1" si="21"/>
        <v>55.979886363636361</v>
      </c>
      <c r="N80">
        <f t="shared" ca="1" si="22"/>
        <v>33.657111742424242</v>
      </c>
    </row>
    <row r="81" spans="1:15" x14ac:dyDescent="0.25">
      <c r="A81" s="4">
        <f t="shared" si="15"/>
        <v>0.42592592592592587</v>
      </c>
      <c r="B81" s="3">
        <f>Params!D$29+HOUR(A81-Params!C$29)*3600+MINUTE(A81-Params!C$29)*60+SECOND(A81-Params!C$29)</f>
        <v>1553300800</v>
      </c>
      <c r="C81">
        <f t="shared" si="16"/>
        <v>2</v>
      </c>
      <c r="D81">
        <f t="shared" ca="1" si="17"/>
        <v>7</v>
      </c>
      <c r="E81">
        <f t="shared" ca="1" si="18"/>
        <v>44199.935000000012</v>
      </c>
      <c r="F81">
        <f t="shared" ca="1" si="19"/>
        <v>14713.11793181818</v>
      </c>
      <c r="G81">
        <f t="shared" ca="1" si="20"/>
        <v>7620</v>
      </c>
      <c r="H81" s="9">
        <f t="shared" ca="1" si="23"/>
        <v>-205.89449999999997</v>
      </c>
      <c r="I81" s="9">
        <f t="shared" ca="1" si="23"/>
        <v>44.780029545454546</v>
      </c>
      <c r="J81" s="9">
        <f t="shared" ca="1" si="23"/>
        <v>0</v>
      </c>
      <c r="K81" s="9">
        <f t="shared" ca="1" si="23"/>
        <v>210.70784555004536</v>
      </c>
      <c r="L81" s="9">
        <f t="shared" ca="1" si="23"/>
        <v>-77.729817490080606</v>
      </c>
      <c r="M81">
        <f t="shared" ca="1" si="21"/>
        <v>55.981893939393942</v>
      </c>
      <c r="N81">
        <f t="shared" ca="1" si="22"/>
        <v>33.640637626262624</v>
      </c>
    </row>
    <row r="82" spans="1:15" x14ac:dyDescent="0.25">
      <c r="A82" s="4">
        <f t="shared" si="15"/>
        <v>0.42598379629629629</v>
      </c>
      <c r="B82" s="3">
        <f>Params!D$29+HOUR(A82-Params!C$29)*3600+MINUTE(A82-Params!C$29)*60+SECOND(A82-Params!C$29)</f>
        <v>1553300805</v>
      </c>
      <c r="C82">
        <f t="shared" si="16"/>
        <v>2</v>
      </c>
      <c r="D82">
        <f t="shared" ca="1" si="17"/>
        <v>7</v>
      </c>
      <c r="E82">
        <f t="shared" ca="1" si="18"/>
        <v>43170.462500000009</v>
      </c>
      <c r="F82">
        <f t="shared" ca="1" si="19"/>
        <v>14937.018079545456</v>
      </c>
      <c r="G82">
        <f t="shared" ca="1" si="20"/>
        <v>7620</v>
      </c>
      <c r="H82" s="9">
        <f t="shared" ca="1" si="23"/>
        <v>-205.89449999999997</v>
      </c>
      <c r="I82" s="9">
        <f t="shared" ca="1" si="23"/>
        <v>44.780029545454546</v>
      </c>
      <c r="J82" s="9">
        <f t="shared" ca="1" si="23"/>
        <v>0</v>
      </c>
      <c r="K82" s="9">
        <f t="shared" ca="1" si="23"/>
        <v>210.70784555004536</v>
      </c>
      <c r="L82" s="9">
        <f t="shared" ca="1" si="23"/>
        <v>-77.729817490080606</v>
      </c>
      <c r="M82">
        <f t="shared" ca="1" si="21"/>
        <v>55.983901515151516</v>
      </c>
      <c r="N82">
        <f t="shared" ca="1" si="22"/>
        <v>33.624163510101006</v>
      </c>
    </row>
    <row r="83" spans="1:15" x14ac:dyDescent="0.25">
      <c r="A83" s="4">
        <f t="shared" si="15"/>
        <v>0.42604166666666665</v>
      </c>
      <c r="B83" s="3">
        <f>Params!D$29+HOUR(A83-Params!C$29)*3600+MINUTE(A83-Params!C$29)*60+SECOND(A83-Params!C$29)</f>
        <v>1553300810</v>
      </c>
      <c r="C83">
        <f t="shared" si="16"/>
        <v>2</v>
      </c>
      <c r="D83">
        <f t="shared" ca="1" si="17"/>
        <v>7</v>
      </c>
      <c r="E83">
        <f t="shared" ca="1" si="18"/>
        <v>42140.990000000005</v>
      </c>
      <c r="F83">
        <f t="shared" ca="1" si="19"/>
        <v>15160.918227272728</v>
      </c>
      <c r="G83">
        <f t="shared" ca="1" si="20"/>
        <v>7620</v>
      </c>
      <c r="H83" s="9">
        <f t="shared" ca="1" si="23"/>
        <v>-205.89449999999997</v>
      </c>
      <c r="I83" s="9">
        <f t="shared" ca="1" si="23"/>
        <v>44.780029545454546</v>
      </c>
      <c r="J83" s="9">
        <f t="shared" ca="1" si="23"/>
        <v>0</v>
      </c>
      <c r="K83" s="9">
        <f t="shared" ca="1" si="23"/>
        <v>210.70784555004536</v>
      </c>
      <c r="L83" s="9">
        <f t="shared" ca="1" si="23"/>
        <v>-77.729817490080606</v>
      </c>
      <c r="M83">
        <f t="shared" ca="1" si="21"/>
        <v>55.98590909090909</v>
      </c>
      <c r="N83">
        <f t="shared" ca="1" si="22"/>
        <v>33.607689393939388</v>
      </c>
    </row>
    <row r="84" spans="1:15" x14ac:dyDescent="0.25">
      <c r="A84" s="4">
        <f t="shared" si="15"/>
        <v>0.42609953703703707</v>
      </c>
      <c r="B84" s="3">
        <f>Params!D$29+HOUR(A84-Params!C$29)*3600+MINUTE(A84-Params!C$29)*60+SECOND(A84-Params!C$29)</f>
        <v>1553300815</v>
      </c>
      <c r="C84">
        <f t="shared" si="16"/>
        <v>2</v>
      </c>
      <c r="D84">
        <f t="shared" ca="1" si="17"/>
        <v>7</v>
      </c>
      <c r="E84">
        <f t="shared" ca="1" si="18"/>
        <v>41111.517500000002</v>
      </c>
      <c r="F84">
        <f t="shared" ca="1" si="19"/>
        <v>15384.818375000001</v>
      </c>
      <c r="G84">
        <f t="shared" ca="1" si="20"/>
        <v>7620</v>
      </c>
      <c r="H84" s="9">
        <f t="shared" ca="1" si="23"/>
        <v>-205.89449999999997</v>
      </c>
      <c r="I84" s="9">
        <f t="shared" ca="1" si="23"/>
        <v>44.780029545454546</v>
      </c>
      <c r="J84" s="9">
        <f t="shared" ca="1" si="23"/>
        <v>0</v>
      </c>
      <c r="K84" s="9">
        <f t="shared" ca="1" si="23"/>
        <v>210.70784555004536</v>
      </c>
      <c r="L84" s="9">
        <f t="shared" ca="1" si="23"/>
        <v>-77.729817490080606</v>
      </c>
      <c r="M84">
        <f t="shared" ca="1" si="21"/>
        <v>55.987916666666663</v>
      </c>
      <c r="N84">
        <f t="shared" ca="1" si="22"/>
        <v>33.591215277777778</v>
      </c>
    </row>
    <row r="85" spans="1:15" x14ac:dyDescent="0.25">
      <c r="A85" s="4">
        <f t="shared" si="15"/>
        <v>0.42615740740740743</v>
      </c>
      <c r="B85" s="3">
        <f>Params!D$29+HOUR(A85-Params!C$29)*3600+MINUTE(A85-Params!C$29)*60+SECOND(A85-Params!C$29)</f>
        <v>1553300820</v>
      </c>
      <c r="C85">
        <f t="shared" si="16"/>
        <v>2</v>
      </c>
      <c r="D85">
        <f t="shared" ca="1" si="17"/>
        <v>7</v>
      </c>
      <c r="E85">
        <f t="shared" ca="1" si="18"/>
        <v>40082.045000000013</v>
      </c>
      <c r="F85">
        <f t="shared" ca="1" si="19"/>
        <v>15608.718522727273</v>
      </c>
      <c r="G85">
        <f t="shared" ca="1" si="20"/>
        <v>7620</v>
      </c>
      <c r="H85" s="9">
        <f t="shared" ca="1" si="23"/>
        <v>-205.89449999999997</v>
      </c>
      <c r="I85" s="9">
        <f t="shared" ca="1" si="23"/>
        <v>44.780029545454546</v>
      </c>
      <c r="J85" s="9">
        <f t="shared" ca="1" si="23"/>
        <v>0</v>
      </c>
      <c r="K85" s="9">
        <f t="shared" ca="1" si="23"/>
        <v>210.70784555004536</v>
      </c>
      <c r="L85" s="9">
        <f t="shared" ca="1" si="23"/>
        <v>-77.729817490080606</v>
      </c>
      <c r="M85">
        <f t="shared" ca="1" si="21"/>
        <v>55.989924242424237</v>
      </c>
      <c r="N85">
        <f t="shared" ca="1" si="22"/>
        <v>33.57474116161616</v>
      </c>
    </row>
    <row r="86" spans="1:15" x14ac:dyDescent="0.25">
      <c r="A86" s="4">
        <f t="shared" si="15"/>
        <v>0.42621527777777773</v>
      </c>
      <c r="B86" s="3">
        <f>Params!D$29+HOUR(A86-Params!C$29)*3600+MINUTE(A86-Params!C$29)*60+SECOND(A86-Params!C$29)</f>
        <v>1553300825</v>
      </c>
      <c r="C86">
        <f t="shared" si="16"/>
        <v>2</v>
      </c>
      <c r="D86">
        <f t="shared" ca="1" si="17"/>
        <v>7</v>
      </c>
      <c r="E86">
        <f t="shared" ca="1" si="18"/>
        <v>39052.572500000009</v>
      </c>
      <c r="F86">
        <f t="shared" ca="1" si="19"/>
        <v>15832.618670454545</v>
      </c>
      <c r="G86">
        <f t="shared" ca="1" si="20"/>
        <v>7620</v>
      </c>
      <c r="H86" s="9">
        <f t="shared" ca="1" si="23"/>
        <v>-205.89449999999997</v>
      </c>
      <c r="I86" s="9">
        <f t="shared" ca="1" si="23"/>
        <v>44.780029545454546</v>
      </c>
      <c r="J86" s="9">
        <f t="shared" ca="1" si="23"/>
        <v>0</v>
      </c>
      <c r="K86" s="9">
        <f t="shared" ca="1" si="23"/>
        <v>210.70784555004536</v>
      </c>
      <c r="L86" s="9">
        <f t="shared" ca="1" si="23"/>
        <v>-77.729817490080606</v>
      </c>
      <c r="M86">
        <f t="shared" ca="1" si="21"/>
        <v>55.991931818181818</v>
      </c>
      <c r="N86">
        <f t="shared" ca="1" si="22"/>
        <v>33.558267045454542</v>
      </c>
      <c r="O86" s="15"/>
    </row>
    <row r="87" spans="1:15" x14ac:dyDescent="0.25">
      <c r="A87" s="4">
        <f t="shared" si="15"/>
        <v>0.42627314814814815</v>
      </c>
      <c r="B87" s="3">
        <f>Params!D$29+HOUR(A87-Params!C$29)*3600+MINUTE(A87-Params!C$29)*60+SECOND(A87-Params!C$29)</f>
        <v>1553300830</v>
      </c>
      <c r="C87">
        <f t="shared" si="16"/>
        <v>2</v>
      </c>
      <c r="D87">
        <f t="shared" ca="1" si="17"/>
        <v>7</v>
      </c>
      <c r="E87">
        <f t="shared" ca="1" si="18"/>
        <v>38023.100000000006</v>
      </c>
      <c r="F87">
        <f t="shared" ca="1" si="19"/>
        <v>16056.518818181818</v>
      </c>
      <c r="G87">
        <f t="shared" ca="1" si="20"/>
        <v>7620</v>
      </c>
      <c r="H87" s="9">
        <f t="shared" ca="1" si="23"/>
        <v>-205.89449999999997</v>
      </c>
      <c r="I87" s="9">
        <f t="shared" ca="1" si="23"/>
        <v>44.780029545454546</v>
      </c>
      <c r="J87" s="9">
        <f t="shared" ca="1" si="23"/>
        <v>0</v>
      </c>
      <c r="K87" s="9">
        <f t="shared" ca="1" si="23"/>
        <v>210.70784555004536</v>
      </c>
      <c r="L87" s="9">
        <f t="shared" ca="1" si="23"/>
        <v>-77.729817490080606</v>
      </c>
      <c r="M87">
        <f t="shared" ca="1" si="21"/>
        <v>55.993939393939392</v>
      </c>
      <c r="N87">
        <f t="shared" ca="1" si="22"/>
        <v>33.541792929292924</v>
      </c>
      <c r="O87" s="15"/>
    </row>
    <row r="88" spans="1:15" x14ac:dyDescent="0.25">
      <c r="A88" s="4">
        <f t="shared" si="15"/>
        <v>0.42633101851851851</v>
      </c>
      <c r="B88" s="3">
        <f>Params!D$29+HOUR(A88-Params!C$29)*3600+MINUTE(A88-Params!C$29)*60+SECOND(A88-Params!C$29)</f>
        <v>1553300835</v>
      </c>
      <c r="C88">
        <f t="shared" si="16"/>
        <v>2</v>
      </c>
      <c r="D88">
        <f t="shared" ca="1" si="17"/>
        <v>7</v>
      </c>
      <c r="E88">
        <f t="shared" ca="1" si="18"/>
        <v>36993.627500000002</v>
      </c>
      <c r="F88">
        <f t="shared" ca="1" si="19"/>
        <v>16280.41896590909</v>
      </c>
      <c r="G88">
        <f t="shared" ca="1" si="20"/>
        <v>7620</v>
      </c>
      <c r="H88" s="9">
        <f t="shared" ca="1" si="23"/>
        <v>-205.89449999999997</v>
      </c>
      <c r="I88" s="9">
        <f t="shared" ca="1" si="23"/>
        <v>44.780029545454546</v>
      </c>
      <c r="J88" s="9">
        <f t="shared" ca="1" si="23"/>
        <v>0</v>
      </c>
      <c r="K88" s="9">
        <f t="shared" ca="1" si="23"/>
        <v>210.70784555004536</v>
      </c>
      <c r="L88" s="9">
        <f t="shared" ca="1" si="23"/>
        <v>-77.729817490080606</v>
      </c>
      <c r="M88">
        <f t="shared" ca="1" si="21"/>
        <v>55.995946969696966</v>
      </c>
      <c r="N88">
        <f t="shared" ca="1" si="22"/>
        <v>33.525318813131307</v>
      </c>
      <c r="O88" s="15"/>
    </row>
    <row r="89" spans="1:15" x14ac:dyDescent="0.25">
      <c r="A89" s="4">
        <f t="shared" si="15"/>
        <v>0.42638888888888887</v>
      </c>
      <c r="B89" s="3">
        <f>Params!D$29+HOUR(A89-Params!C$29)*3600+MINUTE(A89-Params!C$29)*60+SECOND(A89-Params!C$29)</f>
        <v>1553300840</v>
      </c>
      <c r="C89">
        <f t="shared" si="16"/>
        <v>2</v>
      </c>
      <c r="D89">
        <f t="shared" ca="1" si="17"/>
        <v>7</v>
      </c>
      <c r="E89">
        <f t="shared" ca="1" si="18"/>
        <v>35964.155000000013</v>
      </c>
      <c r="F89">
        <f t="shared" ca="1" si="19"/>
        <v>16504.319113636364</v>
      </c>
      <c r="G89">
        <f t="shared" ca="1" si="20"/>
        <v>7620</v>
      </c>
      <c r="H89" s="9">
        <f t="shared" ca="1" si="23"/>
        <v>-205.89449999999997</v>
      </c>
      <c r="I89" s="9">
        <f t="shared" ca="1" si="23"/>
        <v>44.780029545454546</v>
      </c>
      <c r="J89" s="9">
        <f t="shared" ca="1" si="23"/>
        <v>0</v>
      </c>
      <c r="K89" s="9">
        <f t="shared" ca="1" si="23"/>
        <v>210.70784555004536</v>
      </c>
      <c r="L89" s="9">
        <f t="shared" ca="1" si="23"/>
        <v>-77.729817490080606</v>
      </c>
      <c r="M89">
        <f t="shared" ca="1" si="21"/>
        <v>55.997954545454547</v>
      </c>
      <c r="N89">
        <f t="shared" ca="1" si="22"/>
        <v>33.508844696969696</v>
      </c>
    </row>
    <row r="90" spans="1:15" x14ac:dyDescent="0.25">
      <c r="A90" s="4">
        <f t="shared" si="15"/>
        <v>0.42644675925925929</v>
      </c>
      <c r="B90" s="3">
        <f>Params!D$29+HOUR(A90-Params!C$29)*3600+MINUTE(A90-Params!C$29)*60+SECOND(A90-Params!C$29)</f>
        <v>1553300845</v>
      </c>
      <c r="C90">
        <f t="shared" si="16"/>
        <v>2</v>
      </c>
      <c r="D90">
        <f t="shared" ca="1" si="17"/>
        <v>7</v>
      </c>
      <c r="E90">
        <f t="shared" ca="1" si="18"/>
        <v>34934.68250000001</v>
      </c>
      <c r="F90">
        <f t="shared" ca="1" si="19"/>
        <v>16728.21926136364</v>
      </c>
      <c r="G90">
        <f t="shared" ca="1" si="20"/>
        <v>7620</v>
      </c>
      <c r="H90" s="9">
        <f t="shared" ca="1" si="23"/>
        <v>-205.89449999999997</v>
      </c>
      <c r="I90" s="9">
        <f t="shared" ca="1" si="23"/>
        <v>44.780029545454546</v>
      </c>
      <c r="J90" s="9">
        <f t="shared" ca="1" si="23"/>
        <v>0</v>
      </c>
      <c r="K90" s="9">
        <f t="shared" ca="1" si="23"/>
        <v>210.70784555004536</v>
      </c>
      <c r="L90" s="9">
        <f t="shared" ca="1" si="23"/>
        <v>-77.729817490080606</v>
      </c>
      <c r="M90">
        <f t="shared" ca="1" si="21"/>
        <v>55.999962121212121</v>
      </c>
      <c r="N90">
        <f t="shared" ca="1" si="22"/>
        <v>33.492370580808078</v>
      </c>
    </row>
    <row r="91" spans="1:15" x14ac:dyDescent="0.25">
      <c r="A91" s="4">
        <f t="shared" si="15"/>
        <v>0.42650462962962959</v>
      </c>
      <c r="B91" s="3">
        <f>Params!D$29+HOUR(A91-Params!C$29)*3600+MINUTE(A91-Params!C$29)*60+SECOND(A91-Params!C$29)</f>
        <v>1553300850</v>
      </c>
      <c r="C91">
        <f t="shared" si="16"/>
        <v>2</v>
      </c>
      <c r="D91">
        <f t="shared" ca="1" si="17"/>
        <v>7</v>
      </c>
      <c r="E91">
        <f t="shared" ca="1" si="18"/>
        <v>33905.210000000006</v>
      </c>
      <c r="F91">
        <f t="shared" ca="1" si="19"/>
        <v>16952.119409090912</v>
      </c>
      <c r="G91">
        <f t="shared" ca="1" si="20"/>
        <v>7620</v>
      </c>
      <c r="H91" s="9">
        <f t="shared" ca="1" si="23"/>
        <v>-205.89449999999997</v>
      </c>
      <c r="I91" s="9">
        <f t="shared" ca="1" si="23"/>
        <v>44.780029545454546</v>
      </c>
      <c r="J91" s="9">
        <f t="shared" ca="1" si="23"/>
        <v>0</v>
      </c>
      <c r="K91" s="9">
        <f t="shared" ca="1" si="23"/>
        <v>210.70784555004536</v>
      </c>
      <c r="L91" s="9">
        <f t="shared" ca="1" si="23"/>
        <v>-77.729817490080606</v>
      </c>
      <c r="M91">
        <f t="shared" ca="1" si="21"/>
        <v>56.001969696969695</v>
      </c>
      <c r="N91">
        <f t="shared" ca="1" si="22"/>
        <v>33.475896464646461</v>
      </c>
    </row>
    <row r="92" spans="1:15" x14ac:dyDescent="0.25">
      <c r="A92" s="4">
        <f t="shared" si="15"/>
        <v>0.42656250000000001</v>
      </c>
      <c r="B92" s="3">
        <f>Params!D$29+HOUR(A92-Params!C$29)*3600+MINUTE(A92-Params!C$29)*60+SECOND(A92-Params!C$29)</f>
        <v>1553300855</v>
      </c>
      <c r="C92">
        <f t="shared" si="16"/>
        <v>2</v>
      </c>
      <c r="D92">
        <f t="shared" ca="1" si="17"/>
        <v>7</v>
      </c>
      <c r="E92">
        <f t="shared" ca="1" si="18"/>
        <v>32875.737500000003</v>
      </c>
      <c r="F92">
        <f t="shared" ca="1" si="19"/>
        <v>17176.019556818184</v>
      </c>
      <c r="G92">
        <f t="shared" ca="1" si="20"/>
        <v>7620</v>
      </c>
      <c r="H92" s="9">
        <f t="shared" ca="1" si="23"/>
        <v>-205.89449999999997</v>
      </c>
      <c r="I92" s="9">
        <f t="shared" ca="1" si="23"/>
        <v>44.780029545454546</v>
      </c>
      <c r="J92" s="9">
        <f t="shared" ca="1" si="23"/>
        <v>0</v>
      </c>
      <c r="K92" s="9">
        <f t="shared" ca="1" si="23"/>
        <v>210.70784555004536</v>
      </c>
      <c r="L92" s="9">
        <f t="shared" ca="1" si="23"/>
        <v>-77.729817490080606</v>
      </c>
      <c r="M92">
        <f t="shared" ca="1" si="21"/>
        <v>56.003977272727269</v>
      </c>
      <c r="N92">
        <f t="shared" ca="1" si="22"/>
        <v>33.459422348484843</v>
      </c>
    </row>
    <row r="93" spans="1:15" x14ac:dyDescent="0.25">
      <c r="A93" s="4">
        <f t="shared" si="15"/>
        <v>0.42662037037037037</v>
      </c>
      <c r="B93" s="3">
        <f>Params!D$29+HOUR(A93-Params!C$29)*3600+MINUTE(A93-Params!C$29)*60+SECOND(A93-Params!C$29)</f>
        <v>1553300860</v>
      </c>
      <c r="C93">
        <f t="shared" si="16"/>
        <v>2</v>
      </c>
      <c r="D93">
        <f t="shared" ca="1" si="17"/>
        <v>7</v>
      </c>
      <c r="E93">
        <f t="shared" ca="1" si="18"/>
        <v>31846.265000000014</v>
      </c>
      <c r="F93">
        <f t="shared" ca="1" si="19"/>
        <v>17399.919704545457</v>
      </c>
      <c r="G93">
        <f t="shared" ca="1" si="20"/>
        <v>7620</v>
      </c>
      <c r="H93" s="9">
        <f t="shared" ca="1" si="23"/>
        <v>-205.89449999999997</v>
      </c>
      <c r="I93" s="9">
        <f t="shared" ca="1" si="23"/>
        <v>44.780029545454546</v>
      </c>
      <c r="J93" s="9">
        <f t="shared" ca="1" si="23"/>
        <v>0</v>
      </c>
      <c r="K93" s="9">
        <f t="shared" ca="1" si="23"/>
        <v>210.70784555004536</v>
      </c>
      <c r="L93" s="9">
        <f t="shared" ca="1" si="23"/>
        <v>-77.729817490080606</v>
      </c>
      <c r="M93">
        <f t="shared" ca="1" si="21"/>
        <v>56.005984848484843</v>
      </c>
      <c r="N93">
        <f t="shared" ca="1" si="22"/>
        <v>33.442948232323232</v>
      </c>
    </row>
    <row r="94" spans="1:15" x14ac:dyDescent="0.25">
      <c r="A94" s="4">
        <f t="shared" si="15"/>
        <v>0.42667824074074073</v>
      </c>
      <c r="B94" s="3">
        <f>Params!D$29+HOUR(A94-Params!C$29)*3600+MINUTE(A94-Params!C$29)*60+SECOND(A94-Params!C$29)</f>
        <v>1553300865</v>
      </c>
      <c r="C94">
        <f t="shared" si="16"/>
        <v>2</v>
      </c>
      <c r="D94">
        <f t="shared" ca="1" si="17"/>
        <v>7</v>
      </c>
      <c r="E94">
        <f t="shared" ca="1" si="18"/>
        <v>30816.79250000001</v>
      </c>
      <c r="F94">
        <f t="shared" ca="1" si="19"/>
        <v>17623.819852272729</v>
      </c>
      <c r="G94">
        <f t="shared" ca="1" si="20"/>
        <v>7620</v>
      </c>
      <c r="H94" s="9">
        <f t="shared" ca="1" si="23"/>
        <v>-205.89449999999997</v>
      </c>
      <c r="I94" s="9">
        <f t="shared" ca="1" si="23"/>
        <v>44.780029545454546</v>
      </c>
      <c r="J94" s="9">
        <f t="shared" ca="1" si="23"/>
        <v>0</v>
      </c>
      <c r="K94" s="9">
        <f t="shared" ca="1" si="23"/>
        <v>210.70784555004536</v>
      </c>
      <c r="L94" s="9">
        <f t="shared" ca="1" si="23"/>
        <v>-77.729817490080606</v>
      </c>
      <c r="M94">
        <f t="shared" ca="1" si="21"/>
        <v>56.007992424242424</v>
      </c>
      <c r="N94">
        <f t="shared" ca="1" si="22"/>
        <v>33.426474116161614</v>
      </c>
    </row>
    <row r="95" spans="1:15" x14ac:dyDescent="0.25">
      <c r="A95" s="4">
        <f t="shared" si="15"/>
        <v>0.42673611111111115</v>
      </c>
      <c r="B95" s="3">
        <f>Params!D$29+HOUR(A95-Params!C$29)*3600+MINUTE(A95-Params!C$29)*60+SECOND(A95-Params!C$29)</f>
        <v>1553300870</v>
      </c>
      <c r="C95">
        <f t="shared" si="16"/>
        <v>3</v>
      </c>
      <c r="D95">
        <f t="shared" ca="1" si="17"/>
        <v>95</v>
      </c>
      <c r="E95">
        <f t="shared" ca="1" si="18"/>
        <v>29787.32</v>
      </c>
      <c r="F95">
        <f t="shared" ca="1" si="19"/>
        <v>17847.72</v>
      </c>
      <c r="G95">
        <f t="shared" ca="1" si="20"/>
        <v>7620</v>
      </c>
      <c r="H95" s="9">
        <f t="shared" ca="1" si="23"/>
        <v>-182.71675151515151</v>
      </c>
      <c r="I95" s="9">
        <f t="shared" ca="1" si="23"/>
        <v>39.402896969696968</v>
      </c>
      <c r="J95" s="9">
        <f t="shared" ca="1" si="23"/>
        <v>0.7389090909090914</v>
      </c>
      <c r="K95" s="9">
        <f t="shared" ca="1" si="23"/>
        <v>186.91709278140985</v>
      </c>
      <c r="L95" s="9">
        <f t="shared" ca="1" si="23"/>
        <v>-77.83051895224726</v>
      </c>
      <c r="M95">
        <f t="shared" ca="1" si="21"/>
        <v>56.01</v>
      </c>
      <c r="N95">
        <f t="shared" ca="1" si="22"/>
        <v>33.409999999999997</v>
      </c>
    </row>
    <row r="96" spans="1:15" x14ac:dyDescent="0.25">
      <c r="A96" s="4">
        <f t="shared" si="15"/>
        <v>0.42679398148148145</v>
      </c>
      <c r="B96" s="3">
        <f>Params!D$29+HOUR(A96-Params!C$29)*3600+MINUTE(A96-Params!C$29)*60+SECOND(A96-Params!C$29)</f>
        <v>1553300875</v>
      </c>
      <c r="C96">
        <f t="shared" si="16"/>
        <v>3</v>
      </c>
      <c r="D96">
        <f t="shared" ca="1" si="17"/>
        <v>95</v>
      </c>
      <c r="E96">
        <f t="shared" ca="1" si="18"/>
        <v>28873.736242424242</v>
      </c>
      <c r="F96">
        <f t="shared" ca="1" si="19"/>
        <v>18044.734484848486</v>
      </c>
      <c r="G96">
        <f t="shared" ca="1" si="20"/>
        <v>7623.6945454545457</v>
      </c>
      <c r="H96" s="9">
        <f t="shared" ca="1" si="23"/>
        <v>-182.71675151515151</v>
      </c>
      <c r="I96" s="9">
        <f t="shared" ca="1" si="23"/>
        <v>39.402896969696968</v>
      </c>
      <c r="J96" s="9">
        <f t="shared" ca="1" si="23"/>
        <v>0.7389090909090914</v>
      </c>
      <c r="K96" s="9">
        <f t="shared" ca="1" si="23"/>
        <v>186.91709278140985</v>
      </c>
      <c r="L96" s="9">
        <f t="shared" ca="1" si="23"/>
        <v>-77.83051895224726</v>
      </c>
      <c r="M96">
        <f t="shared" ca="1" si="21"/>
        <v>56.011755892255891</v>
      </c>
      <c r="N96">
        <f t="shared" ca="1" si="22"/>
        <v>33.39538047138047</v>
      </c>
    </row>
    <row r="97" spans="1:14" x14ac:dyDescent="0.25">
      <c r="A97" s="4">
        <f t="shared" si="15"/>
        <v>0.42685185185185182</v>
      </c>
      <c r="B97" s="3">
        <f>Params!D$29+HOUR(A97-Params!C$29)*3600+MINUTE(A97-Params!C$29)*60+SECOND(A97-Params!C$29)</f>
        <v>1553300880</v>
      </c>
      <c r="C97">
        <f t="shared" si="16"/>
        <v>3</v>
      </c>
      <c r="D97">
        <f t="shared" ca="1" si="17"/>
        <v>95</v>
      </c>
      <c r="E97">
        <f t="shared" ca="1" si="18"/>
        <v>27960.152484848484</v>
      </c>
      <c r="F97">
        <f t="shared" ca="1" si="19"/>
        <v>18241.748969696971</v>
      </c>
      <c r="G97">
        <f t="shared" ca="1" si="20"/>
        <v>7627.3890909090906</v>
      </c>
      <c r="H97" s="9">
        <f t="shared" ca="1" si="23"/>
        <v>-182.71675151515151</v>
      </c>
      <c r="I97" s="9">
        <f t="shared" ca="1" si="23"/>
        <v>39.402896969696968</v>
      </c>
      <c r="J97" s="9">
        <f t="shared" ca="1" si="23"/>
        <v>0.7389090909090914</v>
      </c>
      <c r="K97" s="9">
        <f t="shared" ca="1" si="23"/>
        <v>186.91709278140985</v>
      </c>
      <c r="L97" s="9">
        <f t="shared" ca="1" si="23"/>
        <v>-77.83051895224726</v>
      </c>
      <c r="M97">
        <f t="shared" ca="1" si="21"/>
        <v>56.013511784511785</v>
      </c>
      <c r="N97">
        <f t="shared" ca="1" si="22"/>
        <v>33.380760942760936</v>
      </c>
    </row>
    <row r="98" spans="1:14" x14ac:dyDescent="0.25">
      <c r="A98" s="4">
        <f t="shared" si="15"/>
        <v>0.42690972222222223</v>
      </c>
      <c r="B98" s="3">
        <f>Params!D$29+HOUR(A98-Params!C$29)*3600+MINUTE(A98-Params!C$29)*60+SECOND(A98-Params!C$29)</f>
        <v>1553300885</v>
      </c>
      <c r="C98">
        <f t="shared" si="16"/>
        <v>3</v>
      </c>
      <c r="D98">
        <f t="shared" ca="1" si="17"/>
        <v>95</v>
      </c>
      <c r="E98">
        <f t="shared" ca="1" si="18"/>
        <v>27046.568727272726</v>
      </c>
      <c r="F98">
        <f t="shared" ca="1" si="19"/>
        <v>18438.763454545457</v>
      </c>
      <c r="G98">
        <f t="shared" ca="1" si="20"/>
        <v>7631.0836363636363</v>
      </c>
      <c r="H98" s="9">
        <f t="shared" ca="1" si="23"/>
        <v>-182.71675151515151</v>
      </c>
      <c r="I98" s="9">
        <f t="shared" ca="1" si="23"/>
        <v>39.402896969696968</v>
      </c>
      <c r="J98" s="9">
        <f t="shared" ca="1" si="23"/>
        <v>0.7389090909090914</v>
      </c>
      <c r="K98" s="9">
        <f t="shared" ca="1" si="23"/>
        <v>186.91709278140985</v>
      </c>
      <c r="L98" s="9">
        <f t="shared" ca="1" si="23"/>
        <v>-77.83051895224726</v>
      </c>
      <c r="M98">
        <f t="shared" ca="1" si="21"/>
        <v>56.015267676767678</v>
      </c>
      <c r="N98">
        <f t="shared" ca="1" si="22"/>
        <v>33.36614141414141</v>
      </c>
    </row>
    <row r="99" spans="1:14" x14ac:dyDescent="0.25">
      <c r="A99" s="4">
        <f t="shared" si="15"/>
        <v>0.42696759259259259</v>
      </c>
      <c r="B99" s="3">
        <f>Params!D$29+HOUR(A99-Params!C$29)*3600+MINUTE(A99-Params!C$29)*60+SECOND(A99-Params!C$29)</f>
        <v>1553300890</v>
      </c>
      <c r="C99">
        <f t="shared" si="16"/>
        <v>3</v>
      </c>
      <c r="D99">
        <f t="shared" ca="1" si="17"/>
        <v>95</v>
      </c>
      <c r="E99">
        <f t="shared" ca="1" si="18"/>
        <v>26132.984969696969</v>
      </c>
      <c r="F99">
        <f t="shared" ca="1" si="19"/>
        <v>18635.777939393942</v>
      </c>
      <c r="G99">
        <f t="shared" ca="1" si="20"/>
        <v>7634.778181818182</v>
      </c>
      <c r="H99" s="9">
        <f t="shared" ca="1" si="23"/>
        <v>-182.71675151515151</v>
      </c>
      <c r="I99" s="9">
        <f t="shared" ca="1" si="23"/>
        <v>39.402896969696968</v>
      </c>
      <c r="J99" s="9">
        <f t="shared" ca="1" si="23"/>
        <v>0.7389090909090914</v>
      </c>
      <c r="K99" s="9">
        <f t="shared" ca="1" si="23"/>
        <v>186.91709278140985</v>
      </c>
      <c r="L99" s="9">
        <f t="shared" ca="1" si="23"/>
        <v>-77.83051895224726</v>
      </c>
      <c r="M99">
        <f t="shared" ca="1" si="21"/>
        <v>56.017023569023564</v>
      </c>
      <c r="N99">
        <f t="shared" ca="1" si="22"/>
        <v>33.351521885521883</v>
      </c>
    </row>
    <row r="100" spans="1:14" x14ac:dyDescent="0.25">
      <c r="A100" s="4">
        <f t="shared" si="15"/>
        <v>0.42702546296296301</v>
      </c>
      <c r="B100" s="3">
        <f>Params!D$29+HOUR(A100-Params!C$29)*3600+MINUTE(A100-Params!C$29)*60+SECOND(A100-Params!C$29)</f>
        <v>1553300895</v>
      </c>
      <c r="C100">
        <f t="shared" si="16"/>
        <v>3</v>
      </c>
      <c r="D100">
        <f t="shared" ca="1" si="17"/>
        <v>95</v>
      </c>
      <c r="E100">
        <f t="shared" ca="1" si="18"/>
        <v>25219.401212121211</v>
      </c>
      <c r="F100">
        <f t="shared" ca="1" si="19"/>
        <v>18832.792424242427</v>
      </c>
      <c r="G100">
        <f t="shared" ca="1" si="20"/>
        <v>7638.4727272727268</v>
      </c>
      <c r="H100" s="9">
        <f t="shared" ca="1" si="23"/>
        <v>-182.71675151515151</v>
      </c>
      <c r="I100" s="9">
        <f t="shared" ca="1" si="23"/>
        <v>39.402896969696968</v>
      </c>
      <c r="J100" s="9">
        <f t="shared" ca="1" si="23"/>
        <v>0.7389090909090914</v>
      </c>
      <c r="K100" s="9">
        <f t="shared" ca="1" si="23"/>
        <v>186.91709278140985</v>
      </c>
      <c r="L100" s="9">
        <f t="shared" ca="1" si="23"/>
        <v>-77.83051895224726</v>
      </c>
      <c r="M100">
        <f t="shared" ca="1" si="21"/>
        <v>56.018779461279458</v>
      </c>
      <c r="N100">
        <f t="shared" ca="1" si="22"/>
        <v>33.336902356902357</v>
      </c>
    </row>
    <row r="101" spans="1:14" x14ac:dyDescent="0.25">
      <c r="A101" s="4">
        <f t="shared" si="15"/>
        <v>0.42708333333333331</v>
      </c>
      <c r="B101" s="3">
        <f>Params!D$29+HOUR(A101-Params!C$29)*3600+MINUTE(A101-Params!C$29)*60+SECOND(A101-Params!C$29)</f>
        <v>1553300900</v>
      </c>
      <c r="C101">
        <f t="shared" si="16"/>
        <v>3</v>
      </c>
      <c r="D101">
        <f t="shared" ca="1" si="17"/>
        <v>95</v>
      </c>
      <c r="E101">
        <f t="shared" ca="1" si="18"/>
        <v>24305.817454545453</v>
      </c>
      <c r="F101">
        <f t="shared" ca="1" si="19"/>
        <v>19029.806909090912</v>
      </c>
      <c r="G101">
        <f t="shared" ca="1" si="20"/>
        <v>7642.1672727272726</v>
      </c>
      <c r="H101" s="9">
        <f t="shared" ca="1" si="23"/>
        <v>-182.71675151515151</v>
      </c>
      <c r="I101" s="9">
        <f t="shared" ca="1" si="23"/>
        <v>39.402896969696968</v>
      </c>
      <c r="J101" s="9">
        <f t="shared" ca="1" si="23"/>
        <v>0.7389090909090914</v>
      </c>
      <c r="K101" s="9">
        <f t="shared" ca="1" si="23"/>
        <v>186.91709278140985</v>
      </c>
      <c r="L101" s="9">
        <f t="shared" ca="1" si="23"/>
        <v>-77.83051895224726</v>
      </c>
      <c r="M101">
        <f t="shared" ca="1" si="21"/>
        <v>56.020535353535351</v>
      </c>
      <c r="N101">
        <f t="shared" ca="1" si="22"/>
        <v>33.322282828282823</v>
      </c>
    </row>
    <row r="102" spans="1:14" x14ac:dyDescent="0.25">
      <c r="A102" s="4">
        <f t="shared" si="15"/>
        <v>0.42714120370370368</v>
      </c>
      <c r="B102" s="3">
        <f>Params!D$29+HOUR(A102-Params!C$29)*3600+MINUTE(A102-Params!C$29)*60+SECOND(A102-Params!C$29)</f>
        <v>1553300905</v>
      </c>
      <c r="C102">
        <f t="shared" si="16"/>
        <v>3</v>
      </c>
      <c r="D102">
        <f t="shared" ca="1" si="17"/>
        <v>95</v>
      </c>
      <c r="E102">
        <f t="shared" ca="1" si="18"/>
        <v>23392.233696969699</v>
      </c>
      <c r="F102">
        <f t="shared" ca="1" si="19"/>
        <v>19226.821393939394</v>
      </c>
      <c r="G102">
        <f t="shared" ca="1" si="20"/>
        <v>7645.8618181818183</v>
      </c>
      <c r="H102" s="9">
        <f t="shared" ca="1" si="23"/>
        <v>-182.71675151515151</v>
      </c>
      <c r="I102" s="9">
        <f t="shared" ca="1" si="23"/>
        <v>39.402896969696968</v>
      </c>
      <c r="J102" s="9">
        <f t="shared" ca="1" si="23"/>
        <v>0.7389090909090914</v>
      </c>
      <c r="K102" s="9">
        <f t="shared" ca="1" si="23"/>
        <v>186.91709278140985</v>
      </c>
      <c r="L102" s="9">
        <f t="shared" ca="1" si="23"/>
        <v>-77.83051895224726</v>
      </c>
      <c r="M102">
        <f t="shared" ca="1" si="21"/>
        <v>56.022291245791244</v>
      </c>
      <c r="N102">
        <f t="shared" ca="1" si="22"/>
        <v>33.307663299663297</v>
      </c>
    </row>
    <row r="103" spans="1:14" x14ac:dyDescent="0.25">
      <c r="A103" s="4">
        <f t="shared" si="15"/>
        <v>0.42719907407407409</v>
      </c>
      <c r="B103" s="3">
        <f>Params!D$29+HOUR(A103-Params!C$29)*3600+MINUTE(A103-Params!C$29)*60+SECOND(A103-Params!C$29)</f>
        <v>1553300910</v>
      </c>
      <c r="C103">
        <f t="shared" si="16"/>
        <v>3</v>
      </c>
      <c r="D103">
        <f t="shared" ca="1" si="17"/>
        <v>95</v>
      </c>
      <c r="E103">
        <f t="shared" ca="1" si="18"/>
        <v>22478.649939393938</v>
      </c>
      <c r="F103">
        <f t="shared" ca="1" si="19"/>
        <v>19423.835878787879</v>
      </c>
      <c r="G103">
        <f t="shared" ca="1" si="20"/>
        <v>7649.556363636364</v>
      </c>
      <c r="H103" s="9">
        <f t="shared" ca="1" si="23"/>
        <v>-182.71675151515151</v>
      </c>
      <c r="I103" s="9">
        <f t="shared" ca="1" si="23"/>
        <v>39.402896969696968</v>
      </c>
      <c r="J103" s="9">
        <f t="shared" ca="1" si="23"/>
        <v>0.7389090909090914</v>
      </c>
      <c r="K103" s="9">
        <f t="shared" ca="1" si="23"/>
        <v>186.91709278140985</v>
      </c>
      <c r="L103" s="9">
        <f t="shared" ca="1" si="23"/>
        <v>-77.83051895224726</v>
      </c>
      <c r="M103">
        <f t="shared" ca="1" si="21"/>
        <v>56.024047138047138</v>
      </c>
      <c r="N103">
        <f t="shared" ca="1" si="22"/>
        <v>33.29304377104377</v>
      </c>
    </row>
    <row r="104" spans="1:14" x14ac:dyDescent="0.25">
      <c r="A104" s="4">
        <f t="shared" si="15"/>
        <v>0.42725694444444445</v>
      </c>
      <c r="B104" s="3">
        <f>Params!D$29+HOUR(A104-Params!C$29)*3600+MINUTE(A104-Params!C$29)*60+SECOND(A104-Params!C$29)</f>
        <v>1553300915</v>
      </c>
      <c r="C104">
        <f t="shared" si="16"/>
        <v>3</v>
      </c>
      <c r="D104">
        <f t="shared" ca="1" si="17"/>
        <v>95</v>
      </c>
      <c r="E104">
        <f t="shared" ca="1" si="18"/>
        <v>21565.066181818183</v>
      </c>
      <c r="F104">
        <f t="shared" ca="1" si="19"/>
        <v>19620.850363636364</v>
      </c>
      <c r="G104">
        <f t="shared" ca="1" si="20"/>
        <v>7653.2509090909089</v>
      </c>
      <c r="H104" s="9">
        <f t="shared" ca="1" si="23"/>
        <v>-182.71675151515151</v>
      </c>
      <c r="I104" s="9">
        <f t="shared" ca="1" si="23"/>
        <v>39.402896969696968</v>
      </c>
      <c r="J104" s="9">
        <f t="shared" ca="1" si="23"/>
        <v>0.7389090909090914</v>
      </c>
      <c r="K104" s="9">
        <f t="shared" ca="1" si="23"/>
        <v>186.91709278140985</v>
      </c>
      <c r="L104" s="9">
        <f t="shared" ca="1" si="23"/>
        <v>-77.83051895224726</v>
      </c>
      <c r="M104">
        <f t="shared" ca="1" si="21"/>
        <v>56.025803030303031</v>
      </c>
      <c r="N104">
        <f t="shared" ca="1" si="22"/>
        <v>33.278424242424236</v>
      </c>
    </row>
    <row r="105" spans="1:14" x14ac:dyDescent="0.25">
      <c r="A105" s="4">
        <f t="shared" si="15"/>
        <v>0.42731481481481487</v>
      </c>
      <c r="B105" s="3">
        <f>Params!D$29+HOUR(A105-Params!C$29)*3600+MINUTE(A105-Params!C$29)*60+SECOND(A105-Params!C$29)</f>
        <v>1553300920</v>
      </c>
      <c r="C105">
        <f t="shared" si="16"/>
        <v>3</v>
      </c>
      <c r="D105">
        <f t="shared" ca="1" si="17"/>
        <v>95</v>
      </c>
      <c r="E105">
        <f t="shared" ca="1" si="18"/>
        <v>20651.482424242422</v>
      </c>
      <c r="F105">
        <f t="shared" ca="1" si="19"/>
        <v>19817.864848484849</v>
      </c>
      <c r="G105">
        <f t="shared" ca="1" si="20"/>
        <v>7656.9454545454546</v>
      </c>
      <c r="H105" s="9">
        <f t="shared" ca="1" si="23"/>
        <v>-182.71675151515151</v>
      </c>
      <c r="I105" s="9">
        <f t="shared" ca="1" si="23"/>
        <v>39.402896969696968</v>
      </c>
      <c r="J105" s="9">
        <f t="shared" ca="1" si="23"/>
        <v>0.7389090909090914</v>
      </c>
      <c r="K105" s="9">
        <f t="shared" ca="1" si="23"/>
        <v>186.91709278140985</v>
      </c>
      <c r="L105" s="9">
        <f t="shared" ca="1" si="23"/>
        <v>-77.83051895224726</v>
      </c>
      <c r="M105">
        <f t="shared" ca="1" si="21"/>
        <v>56.027558922558917</v>
      </c>
      <c r="N105">
        <f t="shared" ca="1" si="22"/>
        <v>33.26380471380471</v>
      </c>
    </row>
    <row r="106" spans="1:14" x14ac:dyDescent="0.25">
      <c r="A106" s="4">
        <f t="shared" si="15"/>
        <v>0.42737268518518517</v>
      </c>
      <c r="B106" s="3">
        <f>Params!D$29+HOUR(A106-Params!C$29)*3600+MINUTE(A106-Params!C$29)*60+SECOND(A106-Params!C$29)</f>
        <v>1553300925</v>
      </c>
      <c r="C106">
        <f t="shared" si="16"/>
        <v>3</v>
      </c>
      <c r="D106">
        <f t="shared" ca="1" si="17"/>
        <v>95</v>
      </c>
      <c r="E106">
        <f t="shared" ca="1" si="18"/>
        <v>19737.898666666668</v>
      </c>
      <c r="F106">
        <f t="shared" ca="1" si="19"/>
        <v>20014.879333333334</v>
      </c>
      <c r="G106">
        <f t="shared" ca="1" si="20"/>
        <v>7660.64</v>
      </c>
      <c r="H106" s="9">
        <f t="shared" ca="1" si="23"/>
        <v>-182.71675151515151</v>
      </c>
      <c r="I106" s="9">
        <f t="shared" ca="1" si="23"/>
        <v>39.402896969696968</v>
      </c>
      <c r="J106" s="9">
        <f t="shared" ca="1" si="23"/>
        <v>0.7389090909090914</v>
      </c>
      <c r="K106" s="9">
        <f t="shared" ca="1" si="23"/>
        <v>186.91709278140985</v>
      </c>
      <c r="L106" s="9">
        <f t="shared" ca="1" si="23"/>
        <v>-77.83051895224726</v>
      </c>
      <c r="M106">
        <f t="shared" ca="1" si="21"/>
        <v>56.029314814814811</v>
      </c>
      <c r="N106">
        <f t="shared" ca="1" si="22"/>
        <v>33.249185185185183</v>
      </c>
    </row>
    <row r="107" spans="1:14" x14ac:dyDescent="0.25">
      <c r="A107" s="4">
        <f t="shared" si="15"/>
        <v>0.42743055555555554</v>
      </c>
      <c r="B107" s="3">
        <f>Params!D$29+HOUR(A107-Params!C$29)*3600+MINUTE(A107-Params!C$29)*60+SECOND(A107-Params!C$29)</f>
        <v>1553300930</v>
      </c>
      <c r="C107">
        <f t="shared" si="16"/>
        <v>3</v>
      </c>
      <c r="D107">
        <f t="shared" ca="1" si="17"/>
        <v>95</v>
      </c>
      <c r="E107">
        <f t="shared" ca="1" si="18"/>
        <v>18824.314909090906</v>
      </c>
      <c r="F107">
        <f t="shared" ca="1" si="19"/>
        <v>20211.893818181819</v>
      </c>
      <c r="G107">
        <f t="shared" ca="1" si="20"/>
        <v>7664.3345454545452</v>
      </c>
      <c r="H107" s="9">
        <f t="shared" ca="1" si="23"/>
        <v>-182.71675151515151</v>
      </c>
      <c r="I107" s="9">
        <f t="shared" ca="1" si="23"/>
        <v>39.402896969696968</v>
      </c>
      <c r="J107" s="9">
        <f t="shared" ca="1" si="23"/>
        <v>0.7389090909090914</v>
      </c>
      <c r="K107" s="9">
        <f t="shared" ca="1" si="23"/>
        <v>186.91709278140985</v>
      </c>
      <c r="L107" s="9">
        <f t="shared" ca="1" si="23"/>
        <v>-77.83051895224726</v>
      </c>
      <c r="M107">
        <f t="shared" ca="1" si="21"/>
        <v>56.031070707070704</v>
      </c>
      <c r="N107">
        <f t="shared" ca="1" si="22"/>
        <v>33.234565656565657</v>
      </c>
    </row>
    <row r="108" spans="1:14" x14ac:dyDescent="0.25">
      <c r="A108" s="4">
        <f t="shared" si="15"/>
        <v>0.42748842592592595</v>
      </c>
      <c r="B108" s="3">
        <f>Params!D$29+HOUR(A108-Params!C$29)*3600+MINUTE(A108-Params!C$29)*60+SECOND(A108-Params!C$29)</f>
        <v>1553300935</v>
      </c>
      <c r="C108">
        <f t="shared" si="16"/>
        <v>3</v>
      </c>
      <c r="D108">
        <f t="shared" ca="1" si="17"/>
        <v>95</v>
      </c>
      <c r="E108">
        <f t="shared" ca="1" si="18"/>
        <v>17910.731151515152</v>
      </c>
      <c r="F108">
        <f t="shared" ca="1" si="19"/>
        <v>20408.908303030305</v>
      </c>
      <c r="G108">
        <f t="shared" ca="1" si="20"/>
        <v>7668.0290909090909</v>
      </c>
      <c r="H108" s="9">
        <f t="shared" ca="1" si="23"/>
        <v>-182.71675151515151</v>
      </c>
      <c r="I108" s="9">
        <f t="shared" ca="1" si="23"/>
        <v>39.402896969696968</v>
      </c>
      <c r="J108" s="9">
        <f t="shared" ca="1" si="23"/>
        <v>0.7389090909090914</v>
      </c>
      <c r="K108" s="9">
        <f t="shared" ca="1" si="23"/>
        <v>186.91709278140985</v>
      </c>
      <c r="L108" s="9">
        <f t="shared" ca="1" si="23"/>
        <v>-77.83051895224726</v>
      </c>
      <c r="M108">
        <f t="shared" ca="1" si="21"/>
        <v>56.032826599326597</v>
      </c>
      <c r="N108">
        <f t="shared" ca="1" si="22"/>
        <v>33.219946127946123</v>
      </c>
    </row>
    <row r="109" spans="1:14" x14ac:dyDescent="0.25">
      <c r="A109" s="4">
        <f t="shared" si="15"/>
        <v>0.42754629629629631</v>
      </c>
      <c r="B109" s="3">
        <f>Params!D$29+HOUR(A109-Params!C$29)*3600+MINUTE(A109-Params!C$29)*60+SECOND(A109-Params!C$29)</f>
        <v>1553300940</v>
      </c>
      <c r="C109">
        <f t="shared" si="16"/>
        <v>3</v>
      </c>
      <c r="D109">
        <f t="shared" ca="1" si="17"/>
        <v>95</v>
      </c>
      <c r="E109">
        <f t="shared" ca="1" si="18"/>
        <v>16997.147393939395</v>
      </c>
      <c r="F109">
        <f t="shared" ca="1" si="19"/>
        <v>20605.92278787879</v>
      </c>
      <c r="G109">
        <f t="shared" ca="1" si="20"/>
        <v>7671.7236363636366</v>
      </c>
      <c r="H109" s="9">
        <f t="shared" ca="1" si="23"/>
        <v>-182.71675151515151</v>
      </c>
      <c r="I109" s="9">
        <f t="shared" ca="1" si="23"/>
        <v>39.402896969696968</v>
      </c>
      <c r="J109" s="9">
        <f t="shared" ca="1" si="23"/>
        <v>0.7389090909090914</v>
      </c>
      <c r="K109" s="9">
        <f t="shared" ca="1" si="23"/>
        <v>186.91709278140985</v>
      </c>
      <c r="L109" s="9">
        <f t="shared" ca="1" si="23"/>
        <v>-77.83051895224726</v>
      </c>
      <c r="M109">
        <f t="shared" ca="1" si="21"/>
        <v>56.034582491582491</v>
      </c>
      <c r="N109">
        <f t="shared" ca="1" si="22"/>
        <v>33.205326599326597</v>
      </c>
    </row>
    <row r="110" spans="1:14" x14ac:dyDescent="0.25">
      <c r="A110" s="4">
        <f t="shared" si="15"/>
        <v>0.42760416666666662</v>
      </c>
      <c r="B110" s="3">
        <f>Params!D$29+HOUR(A110-Params!C$29)*3600+MINUTE(A110-Params!C$29)*60+SECOND(A110-Params!C$29)</f>
        <v>1553300945</v>
      </c>
      <c r="C110">
        <f t="shared" si="16"/>
        <v>3</v>
      </c>
      <c r="D110">
        <f t="shared" ca="1" si="17"/>
        <v>95</v>
      </c>
      <c r="E110">
        <f t="shared" ca="1" si="18"/>
        <v>16083.563636363637</v>
      </c>
      <c r="F110">
        <f t="shared" ca="1" si="19"/>
        <v>20802.937272727275</v>
      </c>
      <c r="G110">
        <f t="shared" ca="1" si="20"/>
        <v>7675.4181818181814</v>
      </c>
      <c r="H110" s="9">
        <f t="shared" ca="1" si="23"/>
        <v>-182.71675151515151</v>
      </c>
      <c r="I110" s="9">
        <f t="shared" ca="1" si="23"/>
        <v>39.402896969696968</v>
      </c>
      <c r="J110" s="9">
        <f t="shared" ca="1" si="23"/>
        <v>0.7389090909090914</v>
      </c>
      <c r="K110" s="9">
        <f t="shared" ca="1" si="23"/>
        <v>186.91709278140985</v>
      </c>
      <c r="L110" s="9">
        <f t="shared" ca="1" si="23"/>
        <v>-77.83051895224726</v>
      </c>
      <c r="M110">
        <f t="shared" ca="1" si="21"/>
        <v>56.036338383838384</v>
      </c>
      <c r="N110">
        <f t="shared" ca="1" si="22"/>
        <v>33.19070707070707</v>
      </c>
    </row>
    <row r="111" spans="1:14" x14ac:dyDescent="0.25">
      <c r="A111" s="4">
        <f t="shared" si="15"/>
        <v>0.42766203703703703</v>
      </c>
      <c r="B111" s="3">
        <f>Params!D$29+HOUR(A111-Params!C$29)*3600+MINUTE(A111-Params!C$29)*60+SECOND(A111-Params!C$29)</f>
        <v>1553300950</v>
      </c>
      <c r="C111">
        <f t="shared" si="16"/>
        <v>3</v>
      </c>
      <c r="D111">
        <f t="shared" ca="1" si="17"/>
        <v>95</v>
      </c>
      <c r="E111">
        <f t="shared" ca="1" si="18"/>
        <v>15169.979878787879</v>
      </c>
      <c r="F111">
        <f t="shared" ca="1" si="19"/>
        <v>20999.95175757576</v>
      </c>
      <c r="G111">
        <f t="shared" ca="1" si="20"/>
        <v>7679.1127272727272</v>
      </c>
      <c r="H111" s="9">
        <f t="shared" ca="1" si="23"/>
        <v>-182.71675151515151</v>
      </c>
      <c r="I111" s="9">
        <f t="shared" ca="1" si="23"/>
        <v>39.402896969696968</v>
      </c>
      <c r="J111" s="9">
        <f t="shared" ca="1" si="23"/>
        <v>0.7389090909090914</v>
      </c>
      <c r="K111" s="9">
        <f t="shared" ca="1" si="23"/>
        <v>186.91709278140985</v>
      </c>
      <c r="L111" s="9">
        <f t="shared" ca="1" si="23"/>
        <v>-77.83051895224726</v>
      </c>
      <c r="M111">
        <f t="shared" ca="1" si="21"/>
        <v>56.038094276094277</v>
      </c>
      <c r="N111">
        <f t="shared" ca="1" si="22"/>
        <v>33.176087542087537</v>
      </c>
    </row>
    <row r="112" spans="1:14" x14ac:dyDescent="0.25">
      <c r="A112" s="4">
        <f t="shared" si="15"/>
        <v>0.4277199074074074</v>
      </c>
      <c r="B112" s="3">
        <f>Params!D$29+HOUR(A112-Params!C$29)*3600+MINUTE(A112-Params!C$29)*60+SECOND(A112-Params!C$29)</f>
        <v>1553300955</v>
      </c>
      <c r="C112">
        <f t="shared" si="16"/>
        <v>3</v>
      </c>
      <c r="D112">
        <f t="shared" ca="1" si="17"/>
        <v>95</v>
      </c>
      <c r="E112">
        <f t="shared" ca="1" si="18"/>
        <v>14256.396121212121</v>
      </c>
      <c r="F112">
        <f t="shared" ca="1" si="19"/>
        <v>21196.966242424241</v>
      </c>
      <c r="G112">
        <f t="shared" ca="1" si="20"/>
        <v>7682.8072727272729</v>
      </c>
      <c r="H112" s="9">
        <f t="shared" ca="1" si="23"/>
        <v>-182.71675151515151</v>
      </c>
      <c r="I112" s="9">
        <f t="shared" ca="1" si="23"/>
        <v>39.402896969696968</v>
      </c>
      <c r="J112" s="9">
        <f t="shared" ca="1" si="23"/>
        <v>0.7389090909090914</v>
      </c>
      <c r="K112" s="9">
        <f t="shared" ca="1" si="23"/>
        <v>186.91709278140985</v>
      </c>
      <c r="L112" s="9">
        <f t="shared" ca="1" si="23"/>
        <v>-77.83051895224726</v>
      </c>
      <c r="M112">
        <f t="shared" ca="1" si="21"/>
        <v>56.039850168350164</v>
      </c>
      <c r="N112">
        <f t="shared" ca="1" si="22"/>
        <v>33.16146801346801</v>
      </c>
    </row>
    <row r="113" spans="1:15" x14ac:dyDescent="0.25">
      <c r="A113" s="4">
        <f t="shared" si="15"/>
        <v>0.42777777777777781</v>
      </c>
      <c r="B113" s="3">
        <f>Params!D$29+HOUR(A113-Params!C$29)*3600+MINUTE(A113-Params!C$29)*60+SECOND(A113-Params!C$29)</f>
        <v>1553300960</v>
      </c>
      <c r="C113">
        <f t="shared" si="16"/>
        <v>3</v>
      </c>
      <c r="D113">
        <f t="shared" ca="1" si="17"/>
        <v>95</v>
      </c>
      <c r="E113">
        <f t="shared" ca="1" si="18"/>
        <v>13342.812363636363</v>
      </c>
      <c r="F113">
        <f t="shared" ca="1" si="19"/>
        <v>21393.980727272727</v>
      </c>
      <c r="G113">
        <f t="shared" ca="1" si="20"/>
        <v>7686.5018181818186</v>
      </c>
      <c r="H113" s="9">
        <f t="shared" ca="1" si="23"/>
        <v>-182.71675151515151</v>
      </c>
      <c r="I113" s="9">
        <f t="shared" ca="1" si="23"/>
        <v>39.402896969696968</v>
      </c>
      <c r="J113" s="9">
        <f t="shared" ca="1" si="23"/>
        <v>0.7389090909090914</v>
      </c>
      <c r="K113" s="9">
        <f t="shared" ca="1" si="23"/>
        <v>186.91709278140985</v>
      </c>
      <c r="L113" s="9">
        <f t="shared" ca="1" si="23"/>
        <v>-77.83051895224726</v>
      </c>
      <c r="M113">
        <f t="shared" ca="1" si="21"/>
        <v>56.041606060606057</v>
      </c>
      <c r="N113">
        <f t="shared" ca="1" si="22"/>
        <v>33.146848484848483</v>
      </c>
    </row>
    <row r="114" spans="1:15" x14ac:dyDescent="0.25">
      <c r="A114" s="4">
        <f t="shared" si="15"/>
        <v>0.42783564814814817</v>
      </c>
      <c r="B114" s="3">
        <f>Params!D$29+HOUR(A114-Params!C$29)*3600+MINUTE(A114-Params!C$29)*60+SECOND(A114-Params!C$29)</f>
        <v>1553300965</v>
      </c>
      <c r="C114">
        <f t="shared" si="16"/>
        <v>3</v>
      </c>
      <c r="D114">
        <f t="shared" ca="1" si="17"/>
        <v>95</v>
      </c>
      <c r="E114">
        <f t="shared" ca="1" si="18"/>
        <v>12429.228606060606</v>
      </c>
      <c r="F114">
        <f t="shared" ca="1" si="19"/>
        <v>21590.995212121212</v>
      </c>
      <c r="G114">
        <f t="shared" ca="1" si="20"/>
        <v>7690.1963636363635</v>
      </c>
      <c r="H114" s="9">
        <f t="shared" ca="1" si="23"/>
        <v>-182.71675151515151</v>
      </c>
      <c r="I114" s="9">
        <f t="shared" ca="1" si="23"/>
        <v>39.402896969696968</v>
      </c>
      <c r="J114" s="9">
        <f t="shared" ca="1" si="23"/>
        <v>0.7389090909090914</v>
      </c>
      <c r="K114" s="9">
        <f t="shared" ca="1" si="23"/>
        <v>186.91709278140985</v>
      </c>
      <c r="L114" s="9">
        <f t="shared" ca="1" si="23"/>
        <v>-77.83051895224726</v>
      </c>
      <c r="M114">
        <f t="shared" ca="1" si="21"/>
        <v>56.04336195286195</v>
      </c>
      <c r="N114">
        <f t="shared" ca="1" si="22"/>
        <v>33.13222895622895</v>
      </c>
    </row>
    <row r="115" spans="1:15" x14ac:dyDescent="0.25">
      <c r="A115" s="4">
        <f t="shared" si="15"/>
        <v>0.42789351851851848</v>
      </c>
      <c r="B115" s="3">
        <f>Params!D$29+HOUR(A115-Params!C$29)*3600+MINUTE(A115-Params!C$29)*60+SECOND(A115-Params!C$29)</f>
        <v>1553300970</v>
      </c>
      <c r="C115">
        <f t="shared" si="16"/>
        <v>3</v>
      </c>
      <c r="D115">
        <f t="shared" ca="1" si="17"/>
        <v>95</v>
      </c>
      <c r="E115">
        <f t="shared" ca="1" si="18"/>
        <v>11515.644848484848</v>
      </c>
      <c r="F115">
        <f t="shared" ca="1" si="19"/>
        <v>21788.009696969697</v>
      </c>
      <c r="G115">
        <f t="shared" ca="1" si="20"/>
        <v>7693.8909090909092</v>
      </c>
      <c r="H115" s="9">
        <f t="shared" ca="1" si="23"/>
        <v>-182.71675151515151</v>
      </c>
      <c r="I115" s="9">
        <f t="shared" ca="1" si="23"/>
        <v>39.402896969696968</v>
      </c>
      <c r="J115" s="9">
        <f t="shared" ca="1" si="23"/>
        <v>0.7389090909090914</v>
      </c>
      <c r="K115" s="9">
        <f t="shared" ca="1" si="23"/>
        <v>186.91709278140985</v>
      </c>
      <c r="L115" s="9">
        <f t="shared" ca="1" si="23"/>
        <v>-77.83051895224726</v>
      </c>
      <c r="M115">
        <f t="shared" ca="1" si="21"/>
        <v>56.045117845117844</v>
      </c>
      <c r="N115">
        <f t="shared" ca="1" si="22"/>
        <v>33.117609427609423</v>
      </c>
    </row>
    <row r="116" spans="1:15" x14ac:dyDescent="0.25">
      <c r="A116" s="4">
        <f t="shared" si="15"/>
        <v>0.4279513888888889</v>
      </c>
      <c r="B116" s="3">
        <f>Params!D$29+HOUR(A116-Params!C$29)*3600+MINUTE(A116-Params!C$29)*60+SECOND(A116-Params!C$29)</f>
        <v>1553300975</v>
      </c>
      <c r="C116">
        <f t="shared" si="16"/>
        <v>3</v>
      </c>
      <c r="D116">
        <f t="shared" ca="1" si="17"/>
        <v>95</v>
      </c>
      <c r="E116">
        <f t="shared" ca="1" si="18"/>
        <v>10602.06109090909</v>
      </c>
      <c r="F116">
        <f t="shared" ca="1" si="19"/>
        <v>21985.024181818182</v>
      </c>
      <c r="G116">
        <f t="shared" ca="1" si="20"/>
        <v>7697.5854545454549</v>
      </c>
      <c r="H116" s="9">
        <f t="shared" ca="1" si="23"/>
        <v>-182.71675151515151</v>
      </c>
      <c r="I116" s="9">
        <f t="shared" ca="1" si="23"/>
        <v>39.402896969696968</v>
      </c>
      <c r="J116" s="9">
        <f t="shared" ca="1" si="23"/>
        <v>0.7389090909090914</v>
      </c>
      <c r="K116" s="9">
        <f t="shared" ca="1" si="23"/>
        <v>186.91709278140985</v>
      </c>
      <c r="L116" s="9">
        <f t="shared" ca="1" si="23"/>
        <v>-77.83051895224726</v>
      </c>
      <c r="M116">
        <f t="shared" ca="1" si="21"/>
        <v>56.046873737373737</v>
      </c>
      <c r="N116">
        <f t="shared" ca="1" si="22"/>
        <v>33.102989898989897</v>
      </c>
    </row>
    <row r="117" spans="1:15" x14ac:dyDescent="0.25">
      <c r="A117" s="4">
        <f t="shared" si="15"/>
        <v>0.42800925925925926</v>
      </c>
      <c r="B117" s="3">
        <f>Params!D$29+HOUR(A117-Params!C$29)*3600+MINUTE(A117-Params!C$29)*60+SECOND(A117-Params!C$29)</f>
        <v>1553300980</v>
      </c>
      <c r="C117">
        <f t="shared" si="16"/>
        <v>3</v>
      </c>
      <c r="D117">
        <f t="shared" ca="1" si="17"/>
        <v>95</v>
      </c>
      <c r="E117">
        <f t="shared" ca="1" si="18"/>
        <v>9688.4773333333324</v>
      </c>
      <c r="F117">
        <f t="shared" ca="1" si="19"/>
        <v>22182.038666666667</v>
      </c>
      <c r="G117">
        <f t="shared" ca="1" si="20"/>
        <v>7701.28</v>
      </c>
      <c r="H117" s="9">
        <f t="shared" ca="1" si="23"/>
        <v>-182.71675151515151</v>
      </c>
      <c r="I117" s="9">
        <f t="shared" ca="1" si="23"/>
        <v>39.402896969696968</v>
      </c>
      <c r="J117" s="9">
        <f t="shared" ca="1" si="23"/>
        <v>0.7389090909090914</v>
      </c>
      <c r="K117" s="9">
        <f t="shared" ca="1" si="23"/>
        <v>186.91709278140985</v>
      </c>
      <c r="L117" s="9">
        <f t="shared" ca="1" si="23"/>
        <v>-77.83051895224726</v>
      </c>
      <c r="M117">
        <f t="shared" ca="1" si="21"/>
        <v>56.04862962962963</v>
      </c>
      <c r="N117">
        <f t="shared" ca="1" si="22"/>
        <v>33.08837037037037</v>
      </c>
    </row>
    <row r="118" spans="1:15" x14ac:dyDescent="0.25">
      <c r="A118" s="4">
        <f t="shared" si="15"/>
        <v>0.42806712962962962</v>
      </c>
      <c r="B118" s="3">
        <f>Params!D$29+HOUR(A118-Params!C$29)*3600+MINUTE(A118-Params!C$29)*60+SECOND(A118-Params!C$29)</f>
        <v>1553300985</v>
      </c>
      <c r="C118">
        <f t="shared" si="16"/>
        <v>3</v>
      </c>
      <c r="D118">
        <f t="shared" ca="1" si="17"/>
        <v>95</v>
      </c>
      <c r="E118">
        <f t="shared" ca="1" si="18"/>
        <v>8774.8935757575746</v>
      </c>
      <c r="F118">
        <f t="shared" ca="1" si="19"/>
        <v>22379.053151515152</v>
      </c>
      <c r="G118">
        <f t="shared" ca="1" si="20"/>
        <v>7704.9745454545455</v>
      </c>
      <c r="H118" s="9">
        <f t="shared" ca="1" si="23"/>
        <v>-182.71675151515151</v>
      </c>
      <c r="I118" s="9">
        <f t="shared" ca="1" si="23"/>
        <v>39.402896969696968</v>
      </c>
      <c r="J118" s="9">
        <f t="shared" ca="1" si="23"/>
        <v>0.7389090909090914</v>
      </c>
      <c r="K118" s="9">
        <f t="shared" ca="1" si="23"/>
        <v>186.91709278140985</v>
      </c>
      <c r="L118" s="9">
        <f t="shared" ca="1" si="23"/>
        <v>-77.83051895224726</v>
      </c>
      <c r="M118">
        <f t="shared" ca="1" si="21"/>
        <v>56.050385521885524</v>
      </c>
      <c r="N118">
        <f t="shared" ca="1" si="22"/>
        <v>33.073750841750837</v>
      </c>
    </row>
    <row r="119" spans="1:15" x14ac:dyDescent="0.25">
      <c r="A119" s="4">
        <f t="shared" si="15"/>
        <v>0.42812500000000003</v>
      </c>
      <c r="B119" s="3">
        <f>Params!D$29+HOUR(A119-Params!C$29)*3600+MINUTE(A119-Params!C$29)*60+SECOND(A119-Params!C$29)</f>
        <v>1553300990</v>
      </c>
      <c r="C119">
        <f t="shared" si="16"/>
        <v>3</v>
      </c>
      <c r="D119">
        <f t="shared" ca="1" si="17"/>
        <v>95</v>
      </c>
      <c r="E119">
        <f t="shared" ca="1" si="18"/>
        <v>7861.3098181818168</v>
      </c>
      <c r="F119">
        <f t="shared" ca="1" si="19"/>
        <v>22576.067636363638</v>
      </c>
      <c r="G119">
        <f t="shared" ca="1" si="20"/>
        <v>7708.6690909090912</v>
      </c>
      <c r="H119" s="9">
        <f t="shared" ca="1" si="23"/>
        <v>-182.71675151515151</v>
      </c>
      <c r="I119" s="9">
        <f t="shared" ca="1" si="23"/>
        <v>39.402896969696968</v>
      </c>
      <c r="J119" s="9">
        <f t="shared" ca="1" si="23"/>
        <v>0.7389090909090914</v>
      </c>
      <c r="K119" s="9">
        <f t="shared" ca="1" si="23"/>
        <v>186.91709278140985</v>
      </c>
      <c r="L119" s="9">
        <f t="shared" ca="1" si="23"/>
        <v>-77.83051895224726</v>
      </c>
      <c r="M119">
        <f t="shared" ca="1" si="21"/>
        <v>56.05214141414141</v>
      </c>
      <c r="N119">
        <f t="shared" ca="1" si="22"/>
        <v>33.05913131313131</v>
      </c>
    </row>
    <row r="120" spans="1:15" x14ac:dyDescent="0.25">
      <c r="A120" s="4">
        <f t="shared" si="15"/>
        <v>0.42818287037037034</v>
      </c>
      <c r="B120" s="3">
        <f>Params!D$29+HOUR(A120-Params!C$29)*3600+MINUTE(A120-Params!C$29)*60+SECOND(A120-Params!C$29)</f>
        <v>1553300995</v>
      </c>
      <c r="C120">
        <f t="shared" si="16"/>
        <v>3</v>
      </c>
      <c r="D120">
        <f t="shared" ca="1" si="17"/>
        <v>95</v>
      </c>
      <c r="E120">
        <f t="shared" ca="1" si="18"/>
        <v>6947.726060606059</v>
      </c>
      <c r="F120">
        <f t="shared" ca="1" si="19"/>
        <v>22773.082121212123</v>
      </c>
      <c r="G120">
        <f t="shared" ca="1" si="20"/>
        <v>7712.363636363636</v>
      </c>
      <c r="H120" s="9">
        <f t="shared" ca="1" si="23"/>
        <v>-182.71675151515151</v>
      </c>
      <c r="I120" s="9">
        <f t="shared" ca="1" si="23"/>
        <v>39.402896969696968</v>
      </c>
      <c r="J120" s="9">
        <f t="shared" ca="1" si="23"/>
        <v>0.7389090909090914</v>
      </c>
      <c r="K120" s="9">
        <f t="shared" ca="1" si="23"/>
        <v>186.91709278140985</v>
      </c>
      <c r="L120" s="9">
        <f t="shared" ca="1" si="23"/>
        <v>-77.83051895224726</v>
      </c>
      <c r="M120">
        <f t="shared" ca="1" si="21"/>
        <v>56.053897306397303</v>
      </c>
      <c r="N120">
        <f t="shared" ca="1" si="22"/>
        <v>33.044511784511784</v>
      </c>
    </row>
    <row r="121" spans="1:15" x14ac:dyDescent="0.25">
      <c r="A121" s="4">
        <f t="shared" si="15"/>
        <v>0.42824074074074076</v>
      </c>
      <c r="B121" s="3">
        <f>Params!D$29+HOUR(A121-Params!C$29)*3600+MINUTE(A121-Params!C$29)*60+SECOND(A121-Params!C$29)</f>
        <v>1553301000</v>
      </c>
      <c r="C121">
        <f t="shared" si="16"/>
        <v>3</v>
      </c>
      <c r="D121">
        <f t="shared" ca="1" si="17"/>
        <v>95</v>
      </c>
      <c r="E121">
        <f t="shared" ca="1" si="18"/>
        <v>6034.1423030303013</v>
      </c>
      <c r="F121">
        <f t="shared" ca="1" si="19"/>
        <v>22970.096606060608</v>
      </c>
      <c r="G121">
        <f t="shared" ca="1" si="20"/>
        <v>7716.0581818181818</v>
      </c>
      <c r="H121" s="9">
        <f t="shared" ca="1" si="23"/>
        <v>-182.71675151515151</v>
      </c>
      <c r="I121" s="9">
        <f t="shared" ca="1" si="23"/>
        <v>39.402896969696968</v>
      </c>
      <c r="J121" s="9">
        <f t="shared" ca="1" si="23"/>
        <v>0.7389090909090914</v>
      </c>
      <c r="K121" s="9">
        <f t="shared" ca="1" si="23"/>
        <v>186.91709278140985</v>
      </c>
      <c r="L121" s="9">
        <f t="shared" ca="1" si="23"/>
        <v>-77.83051895224726</v>
      </c>
      <c r="M121">
        <f t="shared" ca="1" si="21"/>
        <v>56.055653198653197</v>
      </c>
      <c r="N121">
        <f t="shared" ca="1" si="22"/>
        <v>33.02989225589225</v>
      </c>
    </row>
    <row r="122" spans="1:15" x14ac:dyDescent="0.25">
      <c r="A122" s="4">
        <f t="shared" si="15"/>
        <v>0.42829861111111112</v>
      </c>
      <c r="B122" s="3">
        <f>Params!D$29+HOUR(A122-Params!C$29)*3600+MINUTE(A122-Params!C$29)*60+SECOND(A122-Params!C$29)</f>
        <v>1553301005</v>
      </c>
      <c r="C122">
        <f t="shared" si="16"/>
        <v>3</v>
      </c>
      <c r="D122">
        <f t="shared" ca="1" si="17"/>
        <v>95</v>
      </c>
      <c r="E122">
        <f t="shared" ca="1" si="18"/>
        <v>5120.5585454545435</v>
      </c>
      <c r="F122">
        <f t="shared" ca="1" si="19"/>
        <v>23167.111090909093</v>
      </c>
      <c r="G122">
        <f t="shared" ca="1" si="20"/>
        <v>7719.7527272727275</v>
      </c>
      <c r="H122" s="9">
        <f t="shared" ca="1" si="23"/>
        <v>-182.71675151515151</v>
      </c>
      <c r="I122" s="9">
        <f t="shared" ca="1" si="23"/>
        <v>39.402896969696968</v>
      </c>
      <c r="J122" s="9">
        <f t="shared" ca="1" si="23"/>
        <v>0.7389090909090914</v>
      </c>
      <c r="K122" s="9">
        <f t="shared" ca="1" si="23"/>
        <v>186.91709278140985</v>
      </c>
      <c r="L122" s="9">
        <f t="shared" ca="1" si="23"/>
        <v>-77.83051895224726</v>
      </c>
      <c r="M122">
        <f t="shared" ca="1" si="21"/>
        <v>56.05740909090909</v>
      </c>
      <c r="N122">
        <f t="shared" ca="1" si="22"/>
        <v>33.015272727272723</v>
      </c>
    </row>
    <row r="123" spans="1:15" x14ac:dyDescent="0.25">
      <c r="A123" s="4">
        <f t="shared" si="15"/>
        <v>0.42835648148148148</v>
      </c>
      <c r="B123" s="3">
        <f>Params!D$29+HOUR(A123-Params!C$29)*3600+MINUTE(A123-Params!C$29)*60+SECOND(A123-Params!C$29)</f>
        <v>1553301010</v>
      </c>
      <c r="C123">
        <f t="shared" si="16"/>
        <v>3</v>
      </c>
      <c r="D123">
        <f t="shared" ca="1" si="17"/>
        <v>95</v>
      </c>
      <c r="E123">
        <f t="shared" ca="1" si="18"/>
        <v>4206.9747878787894</v>
      </c>
      <c r="F123">
        <f t="shared" ca="1" si="19"/>
        <v>23364.125575757578</v>
      </c>
      <c r="G123">
        <f t="shared" ca="1" si="20"/>
        <v>7723.4472727272732</v>
      </c>
      <c r="H123" s="9">
        <f t="shared" ca="1" si="23"/>
        <v>-182.71675151515151</v>
      </c>
      <c r="I123" s="9">
        <f t="shared" ca="1" si="23"/>
        <v>39.402896969696968</v>
      </c>
      <c r="J123" s="9">
        <f t="shared" ca="1" si="23"/>
        <v>0.7389090909090914</v>
      </c>
      <c r="K123" s="9">
        <f t="shared" ca="1" si="23"/>
        <v>186.91709278140985</v>
      </c>
      <c r="L123" s="9">
        <f t="shared" ca="1" si="23"/>
        <v>-77.83051895224726</v>
      </c>
      <c r="M123">
        <f t="shared" ca="1" si="21"/>
        <v>56.059164983164983</v>
      </c>
      <c r="N123">
        <f t="shared" ca="1" si="22"/>
        <v>33.000653198653197</v>
      </c>
    </row>
    <row r="124" spans="1:15" x14ac:dyDescent="0.25">
      <c r="A124" s="4">
        <f t="shared" si="15"/>
        <v>0.42841435185185189</v>
      </c>
      <c r="B124" s="3">
        <f>Params!D$29+HOUR(A124-Params!C$29)*3600+MINUTE(A124-Params!C$29)*60+SECOND(A124-Params!C$29)</f>
        <v>1553301015</v>
      </c>
      <c r="C124">
        <f t="shared" si="16"/>
        <v>3</v>
      </c>
      <c r="D124">
        <f t="shared" ca="1" si="17"/>
        <v>95</v>
      </c>
      <c r="E124">
        <f t="shared" ca="1" si="18"/>
        <v>3293.3910303030316</v>
      </c>
      <c r="F124">
        <f t="shared" ca="1" si="19"/>
        <v>23561.140060606063</v>
      </c>
      <c r="G124">
        <f t="shared" ca="1" si="20"/>
        <v>7727.1418181818181</v>
      </c>
      <c r="H124" s="9">
        <f t="shared" ca="1" si="23"/>
        <v>-182.71675151515151</v>
      </c>
      <c r="I124" s="9">
        <f t="shared" ca="1" si="23"/>
        <v>39.402896969696968</v>
      </c>
      <c r="J124" s="9">
        <f t="shared" ca="1" si="23"/>
        <v>0.7389090909090914</v>
      </c>
      <c r="K124" s="9">
        <f t="shared" ca="1" si="23"/>
        <v>186.91709278140985</v>
      </c>
      <c r="L124" s="9">
        <f t="shared" ca="1" si="23"/>
        <v>-77.83051895224726</v>
      </c>
      <c r="M124">
        <f t="shared" ca="1" si="21"/>
        <v>56.060920875420877</v>
      </c>
      <c r="N124">
        <f t="shared" ca="1" si="22"/>
        <v>32.98603367003367</v>
      </c>
    </row>
    <row r="125" spans="1:15" x14ac:dyDescent="0.25">
      <c r="A125" s="4">
        <f t="shared" si="15"/>
        <v>0.4284722222222222</v>
      </c>
      <c r="B125" s="3">
        <f>Params!D$29+HOUR(A125-Params!C$29)*3600+MINUTE(A125-Params!C$29)*60+SECOND(A125-Params!C$29)</f>
        <v>1553301020</v>
      </c>
      <c r="C125">
        <f t="shared" si="16"/>
        <v>3</v>
      </c>
      <c r="D125">
        <f t="shared" ca="1" si="17"/>
        <v>95</v>
      </c>
      <c r="E125">
        <f t="shared" ca="1" si="18"/>
        <v>2379.8072727272738</v>
      </c>
      <c r="F125">
        <f t="shared" ca="1" si="19"/>
        <v>23758.154545454548</v>
      </c>
      <c r="G125">
        <f t="shared" ca="1" si="20"/>
        <v>7730.8363636363638</v>
      </c>
      <c r="H125" s="9">
        <f t="shared" ca="1" si="23"/>
        <v>-182.71675151515151</v>
      </c>
      <c r="I125" s="9">
        <f t="shared" ca="1" si="23"/>
        <v>39.402896969696968</v>
      </c>
      <c r="J125" s="9">
        <f t="shared" ca="1" si="23"/>
        <v>0.7389090909090914</v>
      </c>
      <c r="K125" s="9">
        <f t="shared" ca="1" si="23"/>
        <v>186.91709278140985</v>
      </c>
      <c r="L125" s="9">
        <f t="shared" ca="1" si="23"/>
        <v>-77.83051895224726</v>
      </c>
      <c r="M125">
        <f t="shared" ca="1" si="21"/>
        <v>56.062676767676763</v>
      </c>
      <c r="N125">
        <f t="shared" ca="1" si="22"/>
        <v>32.971414141414137</v>
      </c>
    </row>
    <row r="126" spans="1:15" x14ac:dyDescent="0.25">
      <c r="A126" s="4">
        <f t="shared" si="15"/>
        <v>0.42853009259259256</v>
      </c>
      <c r="B126" s="3">
        <f>Params!D$29+HOUR(A126-Params!C$29)*3600+MINUTE(A126-Params!C$29)*60+SECOND(A126-Params!C$29)</f>
        <v>1553301025</v>
      </c>
      <c r="C126">
        <f t="shared" si="16"/>
        <v>3</v>
      </c>
      <c r="D126">
        <f t="shared" ca="1" si="17"/>
        <v>95</v>
      </c>
      <c r="E126">
        <f t="shared" ca="1" si="18"/>
        <v>1466.223515151516</v>
      </c>
      <c r="F126">
        <f t="shared" ca="1" si="19"/>
        <v>23955.16903030303</v>
      </c>
      <c r="G126">
        <f t="shared" ca="1" si="20"/>
        <v>7734.5309090909095</v>
      </c>
      <c r="H126" s="9">
        <f t="shared" ref="H126:L176" ca="1" si="24">INDIRECT(ADDRESS($C126,COLUMN()))</f>
        <v>-182.71675151515151</v>
      </c>
      <c r="I126" s="9">
        <f t="shared" ca="1" si="24"/>
        <v>39.402896969696968</v>
      </c>
      <c r="J126" s="9">
        <f t="shared" ca="1" si="24"/>
        <v>0.7389090909090914</v>
      </c>
      <c r="K126" s="9">
        <f t="shared" ca="1" si="24"/>
        <v>186.91709278140985</v>
      </c>
      <c r="L126" s="9">
        <f t="shared" ca="1" si="24"/>
        <v>-77.83051895224726</v>
      </c>
      <c r="M126">
        <f t="shared" ca="1" si="21"/>
        <v>56.064432659932656</v>
      </c>
      <c r="N126">
        <f t="shared" ca="1" si="22"/>
        <v>32.95679461279461</v>
      </c>
      <c r="O126" s="12"/>
    </row>
    <row r="127" spans="1:15" x14ac:dyDescent="0.25">
      <c r="A127" s="4">
        <f t="shared" si="15"/>
        <v>0.42858796296296298</v>
      </c>
      <c r="B127" s="3">
        <f>Params!D$29+HOUR(A127-Params!C$29)*3600+MINUTE(A127-Params!C$29)*60+SECOND(A127-Params!C$29)</f>
        <v>1553301030</v>
      </c>
      <c r="C127">
        <f t="shared" si="16"/>
        <v>3</v>
      </c>
      <c r="D127">
        <f t="shared" ca="1" si="17"/>
        <v>95</v>
      </c>
      <c r="E127">
        <f t="shared" ca="1" si="18"/>
        <v>552.63975757575827</v>
      </c>
      <c r="F127">
        <f t="shared" ca="1" si="19"/>
        <v>24152.183515151515</v>
      </c>
      <c r="G127">
        <f t="shared" ca="1" si="20"/>
        <v>7738.2254545454543</v>
      </c>
      <c r="H127" s="9">
        <f t="shared" ca="1" si="24"/>
        <v>-182.71675151515151</v>
      </c>
      <c r="I127" s="9">
        <f t="shared" ca="1" si="24"/>
        <v>39.402896969696968</v>
      </c>
      <c r="J127" s="9">
        <f t="shared" ca="1" si="24"/>
        <v>0.7389090909090914</v>
      </c>
      <c r="K127" s="9">
        <f t="shared" ca="1" si="24"/>
        <v>186.91709278140985</v>
      </c>
      <c r="L127" s="9">
        <f t="shared" ca="1" si="24"/>
        <v>-77.83051895224726</v>
      </c>
      <c r="M127">
        <f t="shared" ca="1" si="21"/>
        <v>56.066188552188549</v>
      </c>
      <c r="N127">
        <f t="shared" ca="1" si="22"/>
        <v>32.942175084175084</v>
      </c>
      <c r="O127" s="12"/>
    </row>
    <row r="128" spans="1:15" x14ac:dyDescent="0.25">
      <c r="A128" s="4">
        <f t="shared" si="15"/>
        <v>0.42864583333333334</v>
      </c>
      <c r="B128" s="3">
        <f>Params!D$29+HOUR(A128-Params!C$29)*3600+MINUTE(A128-Params!C$29)*60+SECOND(A128-Params!C$29)</f>
        <v>1553301035</v>
      </c>
      <c r="C128">
        <f t="shared" si="16"/>
        <v>3</v>
      </c>
      <c r="D128">
        <f t="shared" ca="1" si="17"/>
        <v>95</v>
      </c>
      <c r="E128">
        <f t="shared" ca="1" si="18"/>
        <v>-360.94399999999951</v>
      </c>
      <c r="F128">
        <f t="shared" ca="1" si="19"/>
        <v>24349.198</v>
      </c>
      <c r="G128">
        <f t="shared" ca="1" si="20"/>
        <v>7741.92</v>
      </c>
      <c r="H128" s="9">
        <f t="shared" ca="1" si="24"/>
        <v>-182.71675151515151</v>
      </c>
      <c r="I128" s="9">
        <f t="shared" ca="1" si="24"/>
        <v>39.402896969696968</v>
      </c>
      <c r="J128" s="9">
        <f t="shared" ca="1" si="24"/>
        <v>0.7389090909090914</v>
      </c>
      <c r="K128" s="9">
        <f t="shared" ca="1" si="24"/>
        <v>186.91709278140985</v>
      </c>
      <c r="L128" s="9">
        <f t="shared" ca="1" si="24"/>
        <v>-77.83051895224726</v>
      </c>
      <c r="M128">
        <f t="shared" ca="1" si="21"/>
        <v>56.067944444444443</v>
      </c>
      <c r="N128">
        <f t="shared" ca="1" si="22"/>
        <v>32.92755555555555</v>
      </c>
      <c r="O128" s="12"/>
    </row>
    <row r="129" spans="1:19" x14ac:dyDescent="0.25">
      <c r="A129" s="4">
        <f t="shared" si="15"/>
        <v>0.42870370370370375</v>
      </c>
      <c r="B129" s="3">
        <f>Params!D$29+HOUR(A129-Params!C$29)*3600+MINUTE(A129-Params!C$29)*60+SECOND(A129-Params!C$29)</f>
        <v>1553301040</v>
      </c>
      <c r="C129">
        <f t="shared" si="16"/>
        <v>3</v>
      </c>
      <c r="D129">
        <f t="shared" ca="1" si="17"/>
        <v>95</v>
      </c>
      <c r="E129">
        <f t="shared" ca="1" si="18"/>
        <v>-1274.5277575757573</v>
      </c>
      <c r="F129">
        <f t="shared" ca="1" si="19"/>
        <v>24546.212484848485</v>
      </c>
      <c r="G129">
        <f t="shared" ca="1" si="20"/>
        <v>7745.6145454545458</v>
      </c>
      <c r="H129" s="9">
        <f t="shared" ca="1" si="24"/>
        <v>-182.71675151515151</v>
      </c>
      <c r="I129" s="9">
        <f t="shared" ca="1" si="24"/>
        <v>39.402896969696968</v>
      </c>
      <c r="J129" s="9">
        <f t="shared" ca="1" si="24"/>
        <v>0.7389090909090914</v>
      </c>
      <c r="K129" s="9">
        <f t="shared" ca="1" si="24"/>
        <v>186.91709278140985</v>
      </c>
      <c r="L129" s="9">
        <f t="shared" ca="1" si="24"/>
        <v>-77.83051895224726</v>
      </c>
      <c r="M129">
        <f t="shared" ca="1" si="21"/>
        <v>56.069700336700336</v>
      </c>
      <c r="N129">
        <f t="shared" ca="1" si="22"/>
        <v>32.912936026936023</v>
      </c>
    </row>
    <row r="130" spans="1:19" x14ac:dyDescent="0.25">
      <c r="A130" s="4">
        <f t="shared" si="15"/>
        <v>0.42876157407407406</v>
      </c>
      <c r="B130" s="3">
        <f>Params!D$29+HOUR(A130-Params!C$29)*3600+MINUTE(A130-Params!C$29)*60+SECOND(A130-Params!C$29)</f>
        <v>1553301045</v>
      </c>
      <c r="C130">
        <f t="shared" si="16"/>
        <v>3</v>
      </c>
      <c r="D130">
        <f t="shared" ca="1" si="17"/>
        <v>95</v>
      </c>
      <c r="E130">
        <f t="shared" ca="1" si="18"/>
        <v>-2188.1115151515151</v>
      </c>
      <c r="F130">
        <f t="shared" ca="1" si="19"/>
        <v>24743.226969696971</v>
      </c>
      <c r="G130">
        <f t="shared" ca="1" si="20"/>
        <v>7749.3090909090906</v>
      </c>
      <c r="H130" s="9">
        <f t="shared" ca="1" si="24"/>
        <v>-182.71675151515151</v>
      </c>
      <c r="I130" s="9">
        <f t="shared" ca="1" si="24"/>
        <v>39.402896969696968</v>
      </c>
      <c r="J130" s="9">
        <f t="shared" ca="1" si="24"/>
        <v>0.7389090909090914</v>
      </c>
      <c r="K130" s="9">
        <f t="shared" ca="1" si="24"/>
        <v>186.91709278140985</v>
      </c>
      <c r="L130" s="9">
        <f t="shared" ca="1" si="24"/>
        <v>-77.83051895224726</v>
      </c>
      <c r="M130">
        <f t="shared" ca="1" si="21"/>
        <v>56.071456228956229</v>
      </c>
      <c r="N130">
        <f t="shared" ca="1" si="22"/>
        <v>32.898316498316497</v>
      </c>
    </row>
    <row r="131" spans="1:19" x14ac:dyDescent="0.25">
      <c r="A131" s="4">
        <f t="shared" si="15"/>
        <v>0.42881944444444442</v>
      </c>
      <c r="B131" s="3">
        <f>Params!D$29+HOUR(A131-Params!C$29)*3600+MINUTE(A131-Params!C$29)*60+SECOND(A131-Params!C$29)</f>
        <v>1553301050</v>
      </c>
      <c r="C131">
        <f t="shared" si="16"/>
        <v>3</v>
      </c>
      <c r="D131">
        <f t="shared" ca="1" si="17"/>
        <v>95</v>
      </c>
      <c r="E131">
        <f t="shared" ca="1" si="18"/>
        <v>-3101.6952727272728</v>
      </c>
      <c r="F131">
        <f t="shared" ca="1" si="19"/>
        <v>24940.241454545456</v>
      </c>
      <c r="G131">
        <f t="shared" ca="1" si="20"/>
        <v>7753.0036363636364</v>
      </c>
      <c r="H131" s="9">
        <f t="shared" ca="1" si="24"/>
        <v>-182.71675151515151</v>
      </c>
      <c r="I131" s="9">
        <f t="shared" ca="1" si="24"/>
        <v>39.402896969696968</v>
      </c>
      <c r="J131" s="9">
        <f t="shared" ca="1" si="24"/>
        <v>0.7389090909090914</v>
      </c>
      <c r="K131" s="9">
        <f t="shared" ca="1" si="24"/>
        <v>186.91709278140985</v>
      </c>
      <c r="L131" s="9">
        <f t="shared" ca="1" si="24"/>
        <v>-77.83051895224726</v>
      </c>
      <c r="M131">
        <f t="shared" ca="1" si="21"/>
        <v>56.073212121212123</v>
      </c>
      <c r="N131">
        <f t="shared" ca="1" si="22"/>
        <v>32.88369696969697</v>
      </c>
    </row>
    <row r="132" spans="1:19" x14ac:dyDescent="0.25">
      <c r="A132" s="4">
        <f t="shared" si="15"/>
        <v>0.42887731481481484</v>
      </c>
      <c r="B132" s="3">
        <f>Params!D$29+HOUR(A132-Params!C$29)*3600+MINUTE(A132-Params!C$29)*60+SECOND(A132-Params!C$29)</f>
        <v>1553301055</v>
      </c>
      <c r="C132">
        <f t="shared" si="16"/>
        <v>3</v>
      </c>
      <c r="D132">
        <f t="shared" ca="1" si="17"/>
        <v>95</v>
      </c>
      <c r="E132">
        <f t="shared" ca="1" si="18"/>
        <v>-4015.279030303027</v>
      </c>
      <c r="F132">
        <f t="shared" ca="1" si="19"/>
        <v>25137.255939393941</v>
      </c>
      <c r="G132">
        <f t="shared" ca="1" si="20"/>
        <v>7756.6981818181821</v>
      </c>
      <c r="H132" s="9">
        <f t="shared" ca="1" si="24"/>
        <v>-182.71675151515151</v>
      </c>
      <c r="I132" s="9">
        <f t="shared" ca="1" si="24"/>
        <v>39.402896969696968</v>
      </c>
      <c r="J132" s="9">
        <f t="shared" ca="1" si="24"/>
        <v>0.7389090909090914</v>
      </c>
      <c r="K132" s="9">
        <f t="shared" ca="1" si="24"/>
        <v>186.91709278140985</v>
      </c>
      <c r="L132" s="9">
        <f t="shared" ca="1" si="24"/>
        <v>-77.83051895224726</v>
      </c>
      <c r="M132">
        <f t="shared" ca="1" si="21"/>
        <v>56.074968013468009</v>
      </c>
      <c r="N132">
        <f t="shared" ca="1" si="22"/>
        <v>32.869077441077437</v>
      </c>
    </row>
    <row r="133" spans="1:19" x14ac:dyDescent="0.25">
      <c r="A133" s="4">
        <f t="shared" si="15"/>
        <v>0.4289351851851852</v>
      </c>
      <c r="B133" s="3">
        <f>Params!D$29+HOUR(A133-Params!C$29)*3600+MINUTE(A133-Params!C$29)*60+SECOND(A133-Params!C$29)</f>
        <v>1553301060</v>
      </c>
      <c r="C133">
        <f t="shared" si="16"/>
        <v>3</v>
      </c>
      <c r="D133">
        <f t="shared" ca="1" si="17"/>
        <v>95</v>
      </c>
      <c r="E133">
        <f t="shared" ca="1" si="18"/>
        <v>-4928.8627878787884</v>
      </c>
      <c r="F133">
        <f t="shared" ca="1" si="19"/>
        <v>25334.270424242426</v>
      </c>
      <c r="G133">
        <f t="shared" ca="1" si="20"/>
        <v>7760.3927272727269</v>
      </c>
      <c r="H133" s="9">
        <f t="shared" ca="1" si="24"/>
        <v>-182.71675151515151</v>
      </c>
      <c r="I133" s="9">
        <f t="shared" ca="1" si="24"/>
        <v>39.402896969696968</v>
      </c>
      <c r="J133" s="9">
        <f t="shared" ca="1" si="24"/>
        <v>0.7389090909090914</v>
      </c>
      <c r="K133" s="9">
        <f t="shared" ca="1" si="24"/>
        <v>186.91709278140985</v>
      </c>
      <c r="L133" s="9">
        <f t="shared" ca="1" si="24"/>
        <v>-77.83051895224726</v>
      </c>
      <c r="M133">
        <f t="shared" ca="1" si="21"/>
        <v>56.076723905723902</v>
      </c>
      <c r="N133">
        <f t="shared" ca="1" si="22"/>
        <v>32.85445791245791</v>
      </c>
    </row>
    <row r="134" spans="1:19" x14ac:dyDescent="0.25">
      <c r="A134" s="4">
        <f t="shared" si="15"/>
        <v>0.4289930555555555</v>
      </c>
      <c r="B134" s="3">
        <f>Params!D$29+HOUR(A134-Params!C$29)*3600+MINUTE(A134-Params!C$29)*60+SECOND(A134-Params!C$29)</f>
        <v>1553301065</v>
      </c>
      <c r="C134">
        <f t="shared" si="16"/>
        <v>3</v>
      </c>
      <c r="D134">
        <f t="shared" ca="1" si="17"/>
        <v>95</v>
      </c>
      <c r="E134">
        <f t="shared" ca="1" si="18"/>
        <v>-5842.4465454545425</v>
      </c>
      <c r="F134">
        <f t="shared" ca="1" si="19"/>
        <v>25531.284909090911</v>
      </c>
      <c r="G134">
        <f t="shared" ca="1" si="20"/>
        <v>7764.0872727272726</v>
      </c>
      <c r="H134" s="9">
        <f t="shared" ca="1" si="24"/>
        <v>-182.71675151515151</v>
      </c>
      <c r="I134" s="9">
        <f t="shared" ca="1" si="24"/>
        <v>39.402896969696968</v>
      </c>
      <c r="J134" s="9">
        <f t="shared" ca="1" si="24"/>
        <v>0.7389090909090914</v>
      </c>
      <c r="K134" s="9">
        <f t="shared" ca="1" si="24"/>
        <v>186.91709278140985</v>
      </c>
      <c r="L134" s="9">
        <f t="shared" ca="1" si="24"/>
        <v>-77.83051895224726</v>
      </c>
      <c r="M134">
        <f t="shared" ca="1" si="21"/>
        <v>56.078479797979796</v>
      </c>
      <c r="N134">
        <f t="shared" ca="1" si="22"/>
        <v>32.839838383838384</v>
      </c>
    </row>
    <row r="135" spans="1:19" x14ac:dyDescent="0.25">
      <c r="A135" s="4">
        <f t="shared" si="15"/>
        <v>0.42905092592592592</v>
      </c>
      <c r="B135" s="3">
        <f>Params!D$29+HOUR(A135-Params!C$29)*3600+MINUTE(A135-Params!C$29)*60+SECOND(A135-Params!C$29)</f>
        <v>1553301070</v>
      </c>
      <c r="C135">
        <f t="shared" si="16"/>
        <v>3</v>
      </c>
      <c r="D135">
        <f t="shared" ca="1" si="17"/>
        <v>95</v>
      </c>
      <c r="E135">
        <f t="shared" ca="1" si="18"/>
        <v>-6756.0303030303039</v>
      </c>
      <c r="F135">
        <f t="shared" ca="1" si="19"/>
        <v>25728.299393939393</v>
      </c>
      <c r="G135">
        <f t="shared" ca="1" si="20"/>
        <v>7767.7818181818184</v>
      </c>
      <c r="H135" s="9">
        <f t="shared" ca="1" si="24"/>
        <v>-182.71675151515151</v>
      </c>
      <c r="I135" s="9">
        <f t="shared" ca="1" si="24"/>
        <v>39.402896969696968</v>
      </c>
      <c r="J135" s="9">
        <f t="shared" ca="1" si="24"/>
        <v>0.7389090909090914</v>
      </c>
      <c r="K135" s="9">
        <f t="shared" ca="1" si="24"/>
        <v>186.91709278140985</v>
      </c>
      <c r="L135" s="9">
        <f t="shared" ca="1" si="24"/>
        <v>-77.83051895224726</v>
      </c>
      <c r="M135">
        <f t="shared" ca="1" si="21"/>
        <v>56.080235690235689</v>
      </c>
      <c r="N135">
        <f t="shared" ca="1" si="22"/>
        <v>32.82521885521885</v>
      </c>
    </row>
    <row r="136" spans="1:19" x14ac:dyDescent="0.25">
      <c r="A136" s="4">
        <f t="shared" si="15"/>
        <v>0.42910879629629628</v>
      </c>
      <c r="B136" s="3">
        <f>Params!D$29+HOUR(A136-Params!C$29)*3600+MINUTE(A136-Params!C$29)*60+SECOND(A136-Params!C$29)</f>
        <v>1553301075</v>
      </c>
      <c r="C136">
        <f t="shared" si="16"/>
        <v>3</v>
      </c>
      <c r="D136">
        <f t="shared" ca="1" si="17"/>
        <v>95</v>
      </c>
      <c r="E136">
        <f t="shared" ca="1" si="18"/>
        <v>-7669.614060606058</v>
      </c>
      <c r="F136">
        <f t="shared" ca="1" si="19"/>
        <v>25925.313878787878</v>
      </c>
      <c r="G136">
        <f t="shared" ca="1" si="20"/>
        <v>7771.4763636363641</v>
      </c>
      <c r="H136" s="9">
        <f t="shared" ca="1" si="24"/>
        <v>-182.71675151515151</v>
      </c>
      <c r="I136" s="9">
        <f t="shared" ca="1" si="24"/>
        <v>39.402896969696968</v>
      </c>
      <c r="J136" s="9">
        <f t="shared" ca="1" si="24"/>
        <v>0.7389090909090914</v>
      </c>
      <c r="K136" s="9">
        <f t="shared" ca="1" si="24"/>
        <v>186.91709278140985</v>
      </c>
      <c r="L136" s="9">
        <f t="shared" ca="1" si="24"/>
        <v>-77.83051895224726</v>
      </c>
      <c r="M136">
        <f t="shared" ca="1" si="21"/>
        <v>56.081991582491582</v>
      </c>
      <c r="N136">
        <f t="shared" ca="1" si="22"/>
        <v>32.810599326599323</v>
      </c>
      <c r="O136" s="14"/>
      <c r="P136" s="14"/>
      <c r="Q136" s="14"/>
      <c r="R136" s="14"/>
      <c r="S136" s="14"/>
    </row>
    <row r="137" spans="1:19" x14ac:dyDescent="0.25">
      <c r="A137" s="4">
        <f t="shared" ref="A137:A200" si="25">TIME(HOUR(A136),MINUTE(A136),SECOND(A136)+5)</f>
        <v>0.4291666666666667</v>
      </c>
      <c r="B137" s="3">
        <f>Params!D$29+HOUR(A137-Params!C$29)*3600+MINUTE(A137-Params!C$29)*60+SECOND(A137-Params!C$29)</f>
        <v>1553301080</v>
      </c>
      <c r="C137">
        <f t="shared" ref="C137:C200" si="26">_xlfn.IFNA(VLOOKUP(A137,A$2:D$3,4,FALSE),C136)</f>
        <v>3</v>
      </c>
      <c r="D137">
        <f t="shared" ref="D137:D200" ca="1" si="27">IF(A137=INDIRECT("A"&amp;C137),ROW(),D136)</f>
        <v>95</v>
      </c>
      <c r="E137">
        <f t="shared" ref="E137:E200" ca="1" si="28">INDIRECT("E$"&amp;C137)+INDIRECT("H$"&amp;C137)*($B137-INDIRECT("B$"&amp;D137))</f>
        <v>-8583.1978181818195</v>
      </c>
      <c r="F137">
        <f t="shared" ref="F137:F200" ca="1" si="29">INDIRECT("F$"&amp;C137)+INDIRECT("I$"&amp;C137)*($B137-INDIRECT("B$"&amp;D137))</f>
        <v>26122.328363636363</v>
      </c>
      <c r="G137">
        <f t="shared" ref="G137:G200" ca="1" si="30">INDIRECT("G$"&amp;C137)+INDIRECT("J$"&amp;C137)*($B137-INDIRECT("B$"&amp;D137))</f>
        <v>7775.1709090909089</v>
      </c>
      <c r="H137" s="9">
        <f t="shared" ca="1" si="24"/>
        <v>-182.71675151515151</v>
      </c>
      <c r="I137" s="9">
        <f t="shared" ca="1" si="24"/>
        <v>39.402896969696968</v>
      </c>
      <c r="J137" s="9">
        <f t="shared" ca="1" si="24"/>
        <v>0.7389090909090914</v>
      </c>
      <c r="K137" s="9">
        <f t="shared" ca="1" si="24"/>
        <v>186.91709278140985</v>
      </c>
      <c r="L137" s="9">
        <f t="shared" ca="1" si="24"/>
        <v>-77.83051895224726</v>
      </c>
      <c r="M137">
        <f t="shared" ref="M137:M200" ca="1" si="31">INDIRECT("M$"&amp;C137)+INDIRECT("O$"&amp;C137)*($B137-INDIRECT("B$"&amp;D137))</f>
        <v>56.083747474747476</v>
      </c>
      <c r="N137">
        <f t="shared" ref="N137:N200" ca="1" si="32">INDIRECT("N$"&amp;C137)+INDIRECT("P$"&amp;C137)*($B137-INDIRECT("B$"&amp;D137))</f>
        <v>32.795979797979797</v>
      </c>
      <c r="O137" s="12"/>
    </row>
    <row r="138" spans="1:19" x14ac:dyDescent="0.25">
      <c r="A138" s="4">
        <f t="shared" si="25"/>
        <v>0.42922453703703706</v>
      </c>
      <c r="B138" s="3">
        <f>Params!D$29+HOUR(A138-Params!C$29)*3600+MINUTE(A138-Params!C$29)*60+SECOND(A138-Params!C$29)</f>
        <v>1553301085</v>
      </c>
      <c r="C138">
        <f t="shared" si="26"/>
        <v>3</v>
      </c>
      <c r="D138">
        <f t="shared" ca="1" si="27"/>
        <v>95</v>
      </c>
      <c r="E138">
        <f t="shared" ca="1" si="28"/>
        <v>-9496.7815757575736</v>
      </c>
      <c r="F138">
        <f t="shared" ca="1" si="29"/>
        <v>26319.342848484848</v>
      </c>
      <c r="G138">
        <f t="shared" ca="1" si="30"/>
        <v>7778.8654545454547</v>
      </c>
      <c r="H138" s="9">
        <f t="shared" ca="1" si="24"/>
        <v>-182.71675151515151</v>
      </c>
      <c r="I138" s="9">
        <f t="shared" ca="1" si="24"/>
        <v>39.402896969696968</v>
      </c>
      <c r="J138" s="9">
        <f t="shared" ca="1" si="24"/>
        <v>0.7389090909090914</v>
      </c>
      <c r="K138" s="9">
        <f t="shared" ca="1" si="24"/>
        <v>186.91709278140985</v>
      </c>
      <c r="L138" s="9">
        <f t="shared" ca="1" si="24"/>
        <v>-77.83051895224726</v>
      </c>
      <c r="M138">
        <f t="shared" ca="1" si="31"/>
        <v>56.085503367003362</v>
      </c>
      <c r="N138">
        <f t="shared" ca="1" si="32"/>
        <v>32.781360269360263</v>
      </c>
      <c r="O138" s="12"/>
    </row>
    <row r="139" spans="1:19" x14ac:dyDescent="0.25">
      <c r="A139" s="4">
        <f t="shared" si="25"/>
        <v>0.42928240740740736</v>
      </c>
      <c r="B139" s="3">
        <f>Params!D$29+HOUR(A139-Params!C$29)*3600+MINUTE(A139-Params!C$29)*60+SECOND(A139-Params!C$29)</f>
        <v>1553301090</v>
      </c>
      <c r="C139">
        <f t="shared" si="26"/>
        <v>3</v>
      </c>
      <c r="D139">
        <f t="shared" ca="1" si="27"/>
        <v>95</v>
      </c>
      <c r="E139">
        <f t="shared" ca="1" si="28"/>
        <v>-10410.365333333335</v>
      </c>
      <c r="F139">
        <f t="shared" ca="1" si="29"/>
        <v>26516.357333333333</v>
      </c>
      <c r="G139">
        <f t="shared" ca="1" si="30"/>
        <v>7782.56</v>
      </c>
      <c r="H139" s="9">
        <f t="shared" ca="1" si="24"/>
        <v>-182.71675151515151</v>
      </c>
      <c r="I139" s="9">
        <f t="shared" ca="1" si="24"/>
        <v>39.402896969696968</v>
      </c>
      <c r="J139" s="9">
        <f t="shared" ca="1" si="24"/>
        <v>0.7389090909090914</v>
      </c>
      <c r="K139" s="9">
        <f t="shared" ca="1" si="24"/>
        <v>186.91709278140985</v>
      </c>
      <c r="L139" s="9">
        <f t="shared" ca="1" si="24"/>
        <v>-77.83051895224726</v>
      </c>
      <c r="M139">
        <f t="shared" ca="1" si="31"/>
        <v>56.087259259259255</v>
      </c>
      <c r="N139">
        <f t="shared" ca="1" si="32"/>
        <v>32.766740740740737</v>
      </c>
      <c r="O139" s="12"/>
    </row>
    <row r="140" spans="1:19" x14ac:dyDescent="0.25">
      <c r="A140" s="4">
        <f t="shared" si="25"/>
        <v>0.42934027777777778</v>
      </c>
      <c r="B140" s="3">
        <f>Params!D$29+HOUR(A140-Params!C$29)*3600+MINUTE(A140-Params!C$29)*60+SECOND(A140-Params!C$29)</f>
        <v>1553301095</v>
      </c>
      <c r="C140">
        <f t="shared" si="26"/>
        <v>3</v>
      </c>
      <c r="D140">
        <f t="shared" ca="1" si="27"/>
        <v>95</v>
      </c>
      <c r="E140">
        <f t="shared" ca="1" si="28"/>
        <v>-11323.949090909089</v>
      </c>
      <c r="F140">
        <f t="shared" ca="1" si="29"/>
        <v>26713.371818181819</v>
      </c>
      <c r="G140">
        <f t="shared" ca="1" si="30"/>
        <v>7786.2545454545452</v>
      </c>
      <c r="H140" s="9">
        <f t="shared" ca="1" si="24"/>
        <v>-182.71675151515151</v>
      </c>
      <c r="I140" s="9">
        <f t="shared" ca="1" si="24"/>
        <v>39.402896969696968</v>
      </c>
      <c r="J140" s="9">
        <f t="shared" ca="1" si="24"/>
        <v>0.7389090909090914</v>
      </c>
      <c r="K140" s="9">
        <f t="shared" ca="1" si="24"/>
        <v>186.91709278140985</v>
      </c>
      <c r="L140" s="9">
        <f t="shared" ca="1" si="24"/>
        <v>-77.83051895224726</v>
      </c>
      <c r="M140">
        <f t="shared" ca="1" si="31"/>
        <v>56.089015151515149</v>
      </c>
      <c r="N140">
        <f t="shared" ca="1" si="32"/>
        <v>32.75212121212121</v>
      </c>
      <c r="O140" s="12"/>
    </row>
    <row r="141" spans="1:19" x14ac:dyDescent="0.25">
      <c r="A141" s="4">
        <f t="shared" si="25"/>
        <v>0.42939814814814814</v>
      </c>
      <c r="B141" s="3">
        <f>Params!D$29+HOUR(A141-Params!C$29)*3600+MINUTE(A141-Params!C$29)*60+SECOND(A141-Params!C$29)</f>
        <v>1553301100</v>
      </c>
      <c r="C141">
        <f t="shared" si="26"/>
        <v>3</v>
      </c>
      <c r="D141">
        <f t="shared" ca="1" si="27"/>
        <v>95</v>
      </c>
      <c r="E141">
        <f t="shared" ca="1" si="28"/>
        <v>-12237.532848484851</v>
      </c>
      <c r="F141">
        <f t="shared" ca="1" si="29"/>
        <v>26910.386303030304</v>
      </c>
      <c r="G141">
        <f t="shared" ca="1" si="30"/>
        <v>7789.949090909091</v>
      </c>
      <c r="H141" s="9">
        <f t="shared" ca="1" si="24"/>
        <v>-182.71675151515151</v>
      </c>
      <c r="I141" s="9">
        <f t="shared" ca="1" si="24"/>
        <v>39.402896969696968</v>
      </c>
      <c r="J141" s="9">
        <f t="shared" ca="1" si="24"/>
        <v>0.7389090909090914</v>
      </c>
      <c r="K141" s="9">
        <f t="shared" ca="1" si="24"/>
        <v>186.91709278140985</v>
      </c>
      <c r="L141" s="9">
        <f t="shared" ca="1" si="24"/>
        <v>-77.83051895224726</v>
      </c>
      <c r="M141">
        <f t="shared" ca="1" si="31"/>
        <v>56.090771043771042</v>
      </c>
      <c r="N141">
        <f t="shared" ca="1" si="32"/>
        <v>32.737501683501684</v>
      </c>
      <c r="O141" s="12"/>
    </row>
    <row r="142" spans="1:19" x14ac:dyDescent="0.25">
      <c r="A142" s="4">
        <f t="shared" si="25"/>
        <v>0.4294560185185185</v>
      </c>
      <c r="B142" s="3">
        <f>Params!D$29+HOUR(A142-Params!C$29)*3600+MINUTE(A142-Params!C$29)*60+SECOND(A142-Params!C$29)</f>
        <v>1553301105</v>
      </c>
      <c r="C142">
        <f t="shared" si="26"/>
        <v>3</v>
      </c>
      <c r="D142">
        <f t="shared" ca="1" si="27"/>
        <v>95</v>
      </c>
      <c r="E142">
        <f t="shared" ca="1" si="28"/>
        <v>-13151.116606060605</v>
      </c>
      <c r="F142">
        <f t="shared" ca="1" si="29"/>
        <v>27107.400787878789</v>
      </c>
      <c r="G142">
        <f t="shared" ca="1" si="30"/>
        <v>7793.6436363636367</v>
      </c>
      <c r="H142" s="9">
        <f t="shared" ca="1" si="24"/>
        <v>-182.71675151515151</v>
      </c>
      <c r="I142" s="9">
        <f t="shared" ca="1" si="24"/>
        <v>39.402896969696968</v>
      </c>
      <c r="J142" s="9">
        <f t="shared" ca="1" si="24"/>
        <v>0.7389090909090914</v>
      </c>
      <c r="K142" s="9">
        <f t="shared" ca="1" si="24"/>
        <v>186.91709278140985</v>
      </c>
      <c r="L142" s="9">
        <f t="shared" ca="1" si="24"/>
        <v>-77.83051895224726</v>
      </c>
      <c r="M142">
        <f t="shared" ca="1" si="31"/>
        <v>56.092526936026935</v>
      </c>
      <c r="N142">
        <f t="shared" ca="1" si="32"/>
        <v>32.72288215488215</v>
      </c>
    </row>
    <row r="143" spans="1:19" x14ac:dyDescent="0.25">
      <c r="A143" s="4">
        <f t="shared" si="25"/>
        <v>0.42951388888888892</v>
      </c>
      <c r="B143" s="3">
        <f>Params!D$29+HOUR(A143-Params!C$29)*3600+MINUTE(A143-Params!C$29)*60+SECOND(A143-Params!C$29)</f>
        <v>1553301110</v>
      </c>
      <c r="C143">
        <f t="shared" si="26"/>
        <v>3</v>
      </c>
      <c r="D143">
        <f t="shared" ca="1" si="27"/>
        <v>95</v>
      </c>
      <c r="E143">
        <f t="shared" ca="1" si="28"/>
        <v>-14064.700363636366</v>
      </c>
      <c r="F143">
        <f t="shared" ca="1" si="29"/>
        <v>27304.415272727274</v>
      </c>
      <c r="G143">
        <f t="shared" ca="1" si="30"/>
        <v>7797.3381818181815</v>
      </c>
      <c r="H143" s="9">
        <f t="shared" ca="1" si="24"/>
        <v>-182.71675151515151</v>
      </c>
      <c r="I143" s="9">
        <f t="shared" ca="1" si="24"/>
        <v>39.402896969696968</v>
      </c>
      <c r="J143" s="9">
        <f t="shared" ca="1" si="24"/>
        <v>0.7389090909090914</v>
      </c>
      <c r="K143" s="9">
        <f t="shared" ca="1" si="24"/>
        <v>186.91709278140985</v>
      </c>
      <c r="L143" s="9">
        <f t="shared" ca="1" si="24"/>
        <v>-77.83051895224726</v>
      </c>
      <c r="M143">
        <f t="shared" ca="1" si="31"/>
        <v>56.094282828282829</v>
      </c>
      <c r="N143">
        <f t="shared" ca="1" si="32"/>
        <v>32.708262626262623</v>
      </c>
    </row>
    <row r="144" spans="1:19" x14ac:dyDescent="0.25">
      <c r="A144" s="4">
        <f t="shared" si="25"/>
        <v>0.42957175925925922</v>
      </c>
      <c r="B144" s="3">
        <f>Params!D$29+HOUR(A144-Params!C$29)*3600+MINUTE(A144-Params!C$29)*60+SECOND(A144-Params!C$29)</f>
        <v>1553301115</v>
      </c>
      <c r="C144">
        <f t="shared" si="26"/>
        <v>3</v>
      </c>
      <c r="D144">
        <f t="shared" ca="1" si="27"/>
        <v>95</v>
      </c>
      <c r="E144">
        <f t="shared" ca="1" si="28"/>
        <v>-14978.28412121212</v>
      </c>
      <c r="F144">
        <f t="shared" ca="1" si="29"/>
        <v>27501.429757575759</v>
      </c>
      <c r="G144">
        <f t="shared" ca="1" si="30"/>
        <v>7801.0327272727272</v>
      </c>
      <c r="H144" s="9">
        <f t="shared" ca="1" si="24"/>
        <v>-182.71675151515151</v>
      </c>
      <c r="I144" s="9">
        <f t="shared" ca="1" si="24"/>
        <v>39.402896969696968</v>
      </c>
      <c r="J144" s="9">
        <f t="shared" ca="1" si="24"/>
        <v>0.7389090909090914</v>
      </c>
      <c r="K144" s="9">
        <f t="shared" ca="1" si="24"/>
        <v>186.91709278140985</v>
      </c>
      <c r="L144" s="9">
        <f t="shared" ca="1" si="24"/>
        <v>-77.83051895224726</v>
      </c>
      <c r="M144">
        <f t="shared" ca="1" si="31"/>
        <v>56.096038720538722</v>
      </c>
      <c r="N144">
        <f t="shared" ca="1" si="32"/>
        <v>32.693643097643097</v>
      </c>
    </row>
    <row r="145" spans="1:14" x14ac:dyDescent="0.25">
      <c r="A145" s="4">
        <f t="shared" si="25"/>
        <v>0.42962962962962964</v>
      </c>
      <c r="B145" s="3">
        <f>Params!D$29+HOUR(A145-Params!C$29)*3600+MINUTE(A145-Params!C$29)*60+SECOND(A145-Params!C$29)</f>
        <v>1553301120</v>
      </c>
      <c r="C145">
        <f t="shared" si="26"/>
        <v>3</v>
      </c>
      <c r="D145">
        <f t="shared" ca="1" si="27"/>
        <v>95</v>
      </c>
      <c r="E145">
        <f t="shared" ca="1" si="28"/>
        <v>-15891.867878787882</v>
      </c>
      <c r="F145">
        <f t="shared" ca="1" si="29"/>
        <v>27698.444242424244</v>
      </c>
      <c r="G145">
        <f t="shared" ca="1" si="30"/>
        <v>7804.727272727273</v>
      </c>
      <c r="H145" s="9">
        <f t="shared" ca="1" si="24"/>
        <v>-182.71675151515151</v>
      </c>
      <c r="I145" s="9">
        <f t="shared" ca="1" si="24"/>
        <v>39.402896969696968</v>
      </c>
      <c r="J145" s="9">
        <f t="shared" ca="1" si="24"/>
        <v>0.7389090909090914</v>
      </c>
      <c r="K145" s="9">
        <f t="shared" ca="1" si="24"/>
        <v>186.91709278140985</v>
      </c>
      <c r="L145" s="9">
        <f t="shared" ca="1" si="24"/>
        <v>-77.83051895224726</v>
      </c>
      <c r="M145">
        <f t="shared" ca="1" si="31"/>
        <v>56.097794612794608</v>
      </c>
      <c r="N145">
        <f t="shared" ca="1" si="32"/>
        <v>32.679023569023563</v>
      </c>
    </row>
    <row r="146" spans="1:14" x14ac:dyDescent="0.25">
      <c r="A146" s="4">
        <f t="shared" si="25"/>
        <v>0.4296875</v>
      </c>
      <c r="B146" s="3">
        <f>Params!D$29+HOUR(A146-Params!C$29)*3600+MINUTE(A146-Params!C$29)*60+SECOND(A146-Params!C$29)</f>
        <v>1553301125</v>
      </c>
      <c r="C146">
        <f t="shared" si="26"/>
        <v>3</v>
      </c>
      <c r="D146">
        <f t="shared" ca="1" si="27"/>
        <v>95</v>
      </c>
      <c r="E146">
        <f t="shared" ca="1" si="28"/>
        <v>-16805.451636363636</v>
      </c>
      <c r="F146">
        <f t="shared" ca="1" si="29"/>
        <v>27895.458727272729</v>
      </c>
      <c r="G146">
        <f t="shared" ca="1" si="30"/>
        <v>7808.4218181818187</v>
      </c>
      <c r="H146" s="9">
        <f t="shared" ca="1" si="24"/>
        <v>-182.71675151515151</v>
      </c>
      <c r="I146" s="9">
        <f t="shared" ca="1" si="24"/>
        <v>39.402896969696968</v>
      </c>
      <c r="J146" s="9">
        <f t="shared" ca="1" si="24"/>
        <v>0.7389090909090914</v>
      </c>
      <c r="K146" s="9">
        <f t="shared" ca="1" si="24"/>
        <v>186.91709278140985</v>
      </c>
      <c r="L146" s="9">
        <f t="shared" ca="1" si="24"/>
        <v>-77.83051895224726</v>
      </c>
      <c r="M146">
        <f t="shared" ca="1" si="31"/>
        <v>56.099550505050502</v>
      </c>
      <c r="N146">
        <f t="shared" ca="1" si="32"/>
        <v>32.664404040404037</v>
      </c>
    </row>
    <row r="147" spans="1:14" x14ac:dyDescent="0.25">
      <c r="A147" s="4">
        <f t="shared" si="25"/>
        <v>0.42974537037037036</v>
      </c>
      <c r="B147" s="3">
        <f>Params!D$29+HOUR(A147-Params!C$29)*3600+MINUTE(A147-Params!C$29)*60+SECOND(A147-Params!C$29)</f>
        <v>1553301130</v>
      </c>
      <c r="C147">
        <f t="shared" si="26"/>
        <v>3</v>
      </c>
      <c r="D147">
        <f t="shared" ca="1" si="27"/>
        <v>95</v>
      </c>
      <c r="E147">
        <f t="shared" ca="1" si="28"/>
        <v>-17719.035393939397</v>
      </c>
      <c r="F147">
        <f t="shared" ca="1" si="29"/>
        <v>28092.473212121215</v>
      </c>
      <c r="G147">
        <f t="shared" ca="1" si="30"/>
        <v>7812.1163636363635</v>
      </c>
      <c r="H147" s="9">
        <f t="shared" ca="1" si="24"/>
        <v>-182.71675151515151</v>
      </c>
      <c r="I147" s="9">
        <f t="shared" ca="1" si="24"/>
        <v>39.402896969696968</v>
      </c>
      <c r="J147" s="9">
        <f t="shared" ca="1" si="24"/>
        <v>0.7389090909090914</v>
      </c>
      <c r="K147" s="9">
        <f t="shared" ca="1" si="24"/>
        <v>186.91709278140985</v>
      </c>
      <c r="L147" s="9">
        <f t="shared" ca="1" si="24"/>
        <v>-77.83051895224726</v>
      </c>
      <c r="M147">
        <f t="shared" ca="1" si="31"/>
        <v>56.101306397306395</v>
      </c>
      <c r="N147">
        <f t="shared" ca="1" si="32"/>
        <v>32.64978451178451</v>
      </c>
    </row>
    <row r="148" spans="1:14" x14ac:dyDescent="0.25">
      <c r="A148" s="4">
        <f t="shared" si="25"/>
        <v>0.42980324074074078</v>
      </c>
      <c r="B148" s="3">
        <f>Params!D$29+HOUR(A148-Params!C$29)*3600+MINUTE(A148-Params!C$29)*60+SECOND(A148-Params!C$29)</f>
        <v>1553301135</v>
      </c>
      <c r="C148">
        <f t="shared" si="26"/>
        <v>3</v>
      </c>
      <c r="D148">
        <f t="shared" ca="1" si="27"/>
        <v>95</v>
      </c>
      <c r="E148">
        <f t="shared" ca="1" si="28"/>
        <v>-18632.619151515151</v>
      </c>
      <c r="F148">
        <f t="shared" ca="1" si="29"/>
        <v>28289.4876969697</v>
      </c>
      <c r="G148">
        <f t="shared" ca="1" si="30"/>
        <v>7815.8109090909093</v>
      </c>
      <c r="H148" s="9">
        <f t="shared" ca="1" si="24"/>
        <v>-182.71675151515151</v>
      </c>
      <c r="I148" s="9">
        <f t="shared" ca="1" si="24"/>
        <v>39.402896969696968</v>
      </c>
      <c r="J148" s="9">
        <f t="shared" ca="1" si="24"/>
        <v>0.7389090909090914</v>
      </c>
      <c r="K148" s="9">
        <f t="shared" ca="1" si="24"/>
        <v>186.91709278140985</v>
      </c>
      <c r="L148" s="9">
        <f t="shared" ca="1" si="24"/>
        <v>-77.83051895224726</v>
      </c>
      <c r="M148">
        <f t="shared" ca="1" si="31"/>
        <v>56.103062289562288</v>
      </c>
      <c r="N148">
        <f t="shared" ca="1" si="32"/>
        <v>32.635164983164984</v>
      </c>
    </row>
    <row r="149" spans="1:14" x14ac:dyDescent="0.25">
      <c r="A149" s="4">
        <f t="shared" si="25"/>
        <v>0.42986111111111108</v>
      </c>
      <c r="B149" s="3">
        <f>Params!D$29+HOUR(A149-Params!C$29)*3600+MINUTE(A149-Params!C$29)*60+SECOND(A149-Params!C$29)</f>
        <v>1553301140</v>
      </c>
      <c r="C149">
        <f t="shared" si="26"/>
        <v>3</v>
      </c>
      <c r="D149">
        <f t="shared" ca="1" si="27"/>
        <v>95</v>
      </c>
      <c r="E149">
        <f t="shared" ca="1" si="28"/>
        <v>-19546.202909090913</v>
      </c>
      <c r="F149">
        <f t="shared" ca="1" si="29"/>
        <v>28486.502181818185</v>
      </c>
      <c r="G149">
        <f t="shared" ca="1" si="30"/>
        <v>7819.505454545455</v>
      </c>
      <c r="H149" s="9">
        <f t="shared" ca="1" si="24"/>
        <v>-182.71675151515151</v>
      </c>
      <c r="I149" s="9">
        <f t="shared" ca="1" si="24"/>
        <v>39.402896969696968</v>
      </c>
      <c r="J149" s="9">
        <f t="shared" ca="1" si="24"/>
        <v>0.7389090909090914</v>
      </c>
      <c r="K149" s="9">
        <f t="shared" ca="1" si="24"/>
        <v>186.91709278140985</v>
      </c>
      <c r="L149" s="9">
        <f t="shared" ca="1" si="24"/>
        <v>-77.83051895224726</v>
      </c>
      <c r="M149">
        <f t="shared" ca="1" si="31"/>
        <v>56.104818181818182</v>
      </c>
      <c r="N149">
        <f t="shared" ca="1" si="32"/>
        <v>32.62054545454545</v>
      </c>
    </row>
    <row r="150" spans="1:14" x14ac:dyDescent="0.25">
      <c r="A150" s="4">
        <f t="shared" si="25"/>
        <v>0.4299189814814815</v>
      </c>
      <c r="B150" s="3">
        <f>Params!D$29+HOUR(A150-Params!C$29)*3600+MINUTE(A150-Params!C$29)*60+SECOND(A150-Params!C$29)</f>
        <v>1553301145</v>
      </c>
      <c r="C150">
        <f t="shared" si="26"/>
        <v>3</v>
      </c>
      <c r="D150">
        <f t="shared" ca="1" si="27"/>
        <v>95</v>
      </c>
      <c r="E150">
        <f t="shared" ca="1" si="28"/>
        <v>-20459.786666666667</v>
      </c>
      <c r="F150">
        <f t="shared" ca="1" si="29"/>
        <v>28683.51666666667</v>
      </c>
      <c r="G150">
        <f t="shared" ca="1" si="30"/>
        <v>7823.2</v>
      </c>
      <c r="H150" s="9">
        <f t="shared" ca="1" si="24"/>
        <v>-182.71675151515151</v>
      </c>
      <c r="I150" s="9">
        <f t="shared" ca="1" si="24"/>
        <v>39.402896969696968</v>
      </c>
      <c r="J150" s="9">
        <f t="shared" ca="1" si="24"/>
        <v>0.7389090909090914</v>
      </c>
      <c r="K150" s="9">
        <f t="shared" ca="1" si="24"/>
        <v>186.91709278140985</v>
      </c>
      <c r="L150" s="9">
        <f t="shared" ca="1" si="24"/>
        <v>-77.83051895224726</v>
      </c>
      <c r="M150">
        <f t="shared" ca="1" si="31"/>
        <v>56.106574074074075</v>
      </c>
      <c r="N150">
        <f t="shared" ca="1" si="32"/>
        <v>32.605925925925924</v>
      </c>
    </row>
    <row r="151" spans="1:14" x14ac:dyDescent="0.25">
      <c r="A151" s="4">
        <f t="shared" si="25"/>
        <v>0.42997685185185186</v>
      </c>
      <c r="B151" s="3">
        <f>Params!D$29+HOUR(A151-Params!C$29)*3600+MINUTE(A151-Params!C$29)*60+SECOND(A151-Params!C$29)</f>
        <v>1553301150</v>
      </c>
      <c r="C151">
        <f t="shared" si="26"/>
        <v>3</v>
      </c>
      <c r="D151">
        <f t="shared" ca="1" si="27"/>
        <v>95</v>
      </c>
      <c r="E151">
        <f t="shared" ca="1" si="28"/>
        <v>-21373.370424242421</v>
      </c>
      <c r="F151">
        <f t="shared" ca="1" si="29"/>
        <v>28880.531151515152</v>
      </c>
      <c r="G151">
        <f t="shared" ca="1" si="30"/>
        <v>7826.8945454545456</v>
      </c>
      <c r="H151" s="9">
        <f t="shared" ca="1" si="24"/>
        <v>-182.71675151515151</v>
      </c>
      <c r="I151" s="9">
        <f t="shared" ca="1" si="24"/>
        <v>39.402896969696968</v>
      </c>
      <c r="J151" s="9">
        <f t="shared" ca="1" si="24"/>
        <v>0.7389090909090914</v>
      </c>
      <c r="K151" s="9">
        <f t="shared" ca="1" si="24"/>
        <v>186.91709278140985</v>
      </c>
      <c r="L151" s="9">
        <f t="shared" ca="1" si="24"/>
        <v>-77.83051895224726</v>
      </c>
      <c r="M151">
        <f t="shared" ca="1" si="31"/>
        <v>56.108329966329968</v>
      </c>
      <c r="N151">
        <f t="shared" ca="1" si="32"/>
        <v>32.591306397306397</v>
      </c>
    </row>
    <row r="152" spans="1:14" x14ac:dyDescent="0.25">
      <c r="A152" s="4">
        <f t="shared" si="25"/>
        <v>0.43003472222222222</v>
      </c>
      <c r="B152" s="3">
        <f>Params!D$29+HOUR(A152-Params!C$29)*3600+MINUTE(A152-Params!C$29)*60+SECOND(A152-Params!C$29)</f>
        <v>1553301155</v>
      </c>
      <c r="C152">
        <f t="shared" si="26"/>
        <v>3</v>
      </c>
      <c r="D152">
        <f t="shared" ca="1" si="27"/>
        <v>95</v>
      </c>
      <c r="E152">
        <f t="shared" ca="1" si="28"/>
        <v>-22286.954181818182</v>
      </c>
      <c r="F152">
        <f t="shared" ca="1" si="29"/>
        <v>29077.545636363637</v>
      </c>
      <c r="G152">
        <f t="shared" ca="1" si="30"/>
        <v>7830.5890909090913</v>
      </c>
      <c r="H152" s="9">
        <f t="shared" ca="1" si="24"/>
        <v>-182.71675151515151</v>
      </c>
      <c r="I152" s="9">
        <f t="shared" ca="1" si="24"/>
        <v>39.402896969696968</v>
      </c>
      <c r="J152" s="9">
        <f t="shared" ca="1" si="24"/>
        <v>0.7389090909090914</v>
      </c>
      <c r="K152" s="9">
        <f t="shared" ca="1" si="24"/>
        <v>186.91709278140985</v>
      </c>
      <c r="L152" s="9">
        <f t="shared" ca="1" si="24"/>
        <v>-77.83051895224726</v>
      </c>
      <c r="M152">
        <f t="shared" ca="1" si="31"/>
        <v>56.110085858585855</v>
      </c>
      <c r="N152">
        <f t="shared" ca="1" si="32"/>
        <v>32.576686868686863</v>
      </c>
    </row>
    <row r="153" spans="1:14" x14ac:dyDescent="0.25">
      <c r="A153" s="4">
        <f t="shared" si="25"/>
        <v>0.43009259259259264</v>
      </c>
      <c r="B153" s="3">
        <f>Params!D$29+HOUR(A153-Params!C$29)*3600+MINUTE(A153-Params!C$29)*60+SECOND(A153-Params!C$29)</f>
        <v>1553301160</v>
      </c>
      <c r="C153">
        <f t="shared" si="26"/>
        <v>3</v>
      </c>
      <c r="D153">
        <f t="shared" ca="1" si="27"/>
        <v>95</v>
      </c>
      <c r="E153">
        <f t="shared" ca="1" si="28"/>
        <v>-23200.537939393937</v>
      </c>
      <c r="F153">
        <f t="shared" ca="1" si="29"/>
        <v>29274.560121212122</v>
      </c>
      <c r="G153">
        <f t="shared" ca="1" si="30"/>
        <v>7834.2836363636361</v>
      </c>
      <c r="H153" s="9">
        <f t="shared" ca="1" si="24"/>
        <v>-182.71675151515151</v>
      </c>
      <c r="I153" s="9">
        <f t="shared" ca="1" si="24"/>
        <v>39.402896969696968</v>
      </c>
      <c r="J153" s="9">
        <f t="shared" ca="1" si="24"/>
        <v>0.7389090909090914</v>
      </c>
      <c r="K153" s="9">
        <f t="shared" ca="1" si="24"/>
        <v>186.91709278140985</v>
      </c>
      <c r="L153" s="9">
        <f t="shared" ca="1" si="24"/>
        <v>-77.83051895224726</v>
      </c>
      <c r="M153">
        <f t="shared" ca="1" si="31"/>
        <v>56.111841750841748</v>
      </c>
      <c r="N153">
        <f t="shared" ca="1" si="32"/>
        <v>32.562067340067337</v>
      </c>
    </row>
    <row r="154" spans="1:14" x14ac:dyDescent="0.25">
      <c r="A154" s="4">
        <f t="shared" si="25"/>
        <v>0.43015046296296294</v>
      </c>
      <c r="B154" s="3">
        <f>Params!D$29+HOUR(A154-Params!C$29)*3600+MINUTE(A154-Params!C$29)*60+SECOND(A154-Params!C$29)</f>
        <v>1553301165</v>
      </c>
      <c r="C154">
        <f t="shared" si="26"/>
        <v>3</v>
      </c>
      <c r="D154">
        <f t="shared" ca="1" si="27"/>
        <v>95</v>
      </c>
      <c r="E154">
        <f t="shared" ca="1" si="28"/>
        <v>-24114.121696969698</v>
      </c>
      <c r="F154">
        <f t="shared" ca="1" si="29"/>
        <v>29471.574606060607</v>
      </c>
      <c r="G154">
        <f t="shared" ca="1" si="30"/>
        <v>7837.9781818181818</v>
      </c>
      <c r="H154" s="9">
        <f t="shared" ca="1" si="24"/>
        <v>-182.71675151515151</v>
      </c>
      <c r="I154" s="9">
        <f t="shared" ca="1" si="24"/>
        <v>39.402896969696968</v>
      </c>
      <c r="J154" s="9">
        <f t="shared" ca="1" si="24"/>
        <v>0.7389090909090914</v>
      </c>
      <c r="K154" s="9">
        <f t="shared" ca="1" si="24"/>
        <v>186.91709278140985</v>
      </c>
      <c r="L154" s="9">
        <f t="shared" ca="1" si="24"/>
        <v>-77.83051895224726</v>
      </c>
      <c r="M154">
        <f t="shared" ca="1" si="31"/>
        <v>56.113597643097641</v>
      </c>
      <c r="N154">
        <f t="shared" ca="1" si="32"/>
        <v>32.54744781144781</v>
      </c>
    </row>
    <row r="155" spans="1:14" x14ac:dyDescent="0.25">
      <c r="A155" s="4">
        <f t="shared" si="25"/>
        <v>0.4302083333333333</v>
      </c>
      <c r="B155" s="3">
        <f>Params!D$29+HOUR(A155-Params!C$29)*3600+MINUTE(A155-Params!C$29)*60+SECOND(A155-Params!C$29)</f>
        <v>1553301170</v>
      </c>
      <c r="C155">
        <f t="shared" si="26"/>
        <v>3</v>
      </c>
      <c r="D155">
        <f t="shared" ca="1" si="27"/>
        <v>95</v>
      </c>
      <c r="E155">
        <f t="shared" ca="1" si="28"/>
        <v>-25027.705454545452</v>
      </c>
      <c r="F155">
        <f t="shared" ca="1" si="29"/>
        <v>29668.589090909092</v>
      </c>
      <c r="G155">
        <f t="shared" ca="1" si="30"/>
        <v>7841.6727272727276</v>
      </c>
      <c r="H155" s="9">
        <f t="shared" ca="1" si="24"/>
        <v>-182.71675151515151</v>
      </c>
      <c r="I155" s="9">
        <f t="shared" ca="1" si="24"/>
        <v>39.402896969696968</v>
      </c>
      <c r="J155" s="9">
        <f t="shared" ca="1" si="24"/>
        <v>0.7389090909090914</v>
      </c>
      <c r="K155" s="9">
        <f t="shared" ca="1" si="24"/>
        <v>186.91709278140985</v>
      </c>
      <c r="L155" s="9">
        <f t="shared" ca="1" si="24"/>
        <v>-77.83051895224726</v>
      </c>
      <c r="M155">
        <f t="shared" ca="1" si="31"/>
        <v>56.115353535353535</v>
      </c>
      <c r="N155">
        <f t="shared" ca="1" si="32"/>
        <v>32.532828282828284</v>
      </c>
    </row>
    <row r="156" spans="1:14" x14ac:dyDescent="0.25">
      <c r="A156" s="4">
        <f t="shared" si="25"/>
        <v>0.43026620370370372</v>
      </c>
      <c r="B156" s="3">
        <f>Params!D$29+HOUR(A156-Params!C$29)*3600+MINUTE(A156-Params!C$29)*60+SECOND(A156-Params!C$29)</f>
        <v>1553301175</v>
      </c>
      <c r="C156">
        <f t="shared" si="26"/>
        <v>3</v>
      </c>
      <c r="D156">
        <f t="shared" ca="1" si="27"/>
        <v>95</v>
      </c>
      <c r="E156">
        <f t="shared" ca="1" si="28"/>
        <v>-25941.289212121213</v>
      </c>
      <c r="F156">
        <f t="shared" ca="1" si="29"/>
        <v>29865.603575757577</v>
      </c>
      <c r="G156">
        <f t="shared" ca="1" si="30"/>
        <v>7845.3672727272733</v>
      </c>
      <c r="H156" s="9">
        <f t="shared" ca="1" si="24"/>
        <v>-182.71675151515151</v>
      </c>
      <c r="I156" s="9">
        <f t="shared" ca="1" si="24"/>
        <v>39.402896969696968</v>
      </c>
      <c r="J156" s="9">
        <f t="shared" ca="1" si="24"/>
        <v>0.7389090909090914</v>
      </c>
      <c r="K156" s="9">
        <f t="shared" ca="1" si="24"/>
        <v>186.91709278140985</v>
      </c>
      <c r="L156" s="9">
        <f t="shared" ca="1" si="24"/>
        <v>-77.83051895224726</v>
      </c>
      <c r="M156">
        <f t="shared" ca="1" si="31"/>
        <v>56.117109427609428</v>
      </c>
      <c r="N156">
        <f t="shared" ca="1" si="32"/>
        <v>32.51820875420875</v>
      </c>
    </row>
    <row r="157" spans="1:14" x14ac:dyDescent="0.25">
      <c r="A157" s="4">
        <f t="shared" si="25"/>
        <v>0.43032407407407408</v>
      </c>
      <c r="B157" s="3">
        <f>Params!D$29+HOUR(A157-Params!C$29)*3600+MINUTE(A157-Params!C$29)*60+SECOND(A157-Params!C$29)</f>
        <v>1553301180</v>
      </c>
      <c r="C157">
        <f t="shared" si="26"/>
        <v>3</v>
      </c>
      <c r="D157">
        <f t="shared" ca="1" si="27"/>
        <v>95</v>
      </c>
      <c r="E157">
        <f t="shared" ca="1" si="28"/>
        <v>-26854.872969696968</v>
      </c>
      <c r="F157">
        <f t="shared" ca="1" si="29"/>
        <v>30062.618060606059</v>
      </c>
      <c r="G157">
        <f t="shared" ca="1" si="30"/>
        <v>7849.0618181818181</v>
      </c>
      <c r="H157" s="9">
        <f t="shared" ca="1" si="24"/>
        <v>-182.71675151515151</v>
      </c>
      <c r="I157" s="9">
        <f t="shared" ca="1" si="24"/>
        <v>39.402896969696968</v>
      </c>
      <c r="J157" s="9">
        <f t="shared" ca="1" si="24"/>
        <v>0.7389090909090914</v>
      </c>
      <c r="K157" s="9">
        <f t="shared" ca="1" si="24"/>
        <v>186.91709278140985</v>
      </c>
      <c r="L157" s="9">
        <f t="shared" ca="1" si="24"/>
        <v>-77.83051895224726</v>
      </c>
      <c r="M157">
        <f t="shared" ca="1" si="31"/>
        <v>56.118865319865321</v>
      </c>
      <c r="N157">
        <f t="shared" ca="1" si="32"/>
        <v>32.503589225589224</v>
      </c>
    </row>
    <row r="158" spans="1:14" x14ac:dyDescent="0.25">
      <c r="A158" s="4">
        <f t="shared" si="25"/>
        <v>0.4303819444444445</v>
      </c>
      <c r="B158" s="3">
        <f>Params!D$29+HOUR(A158-Params!C$29)*3600+MINUTE(A158-Params!C$29)*60+SECOND(A158-Params!C$29)</f>
        <v>1553301185</v>
      </c>
      <c r="C158">
        <f t="shared" si="26"/>
        <v>3</v>
      </c>
      <c r="D158">
        <f t="shared" ca="1" si="27"/>
        <v>95</v>
      </c>
      <c r="E158">
        <f t="shared" ca="1" si="28"/>
        <v>-27768.456727272729</v>
      </c>
      <c r="F158">
        <f t="shared" ca="1" si="29"/>
        <v>30259.632545454544</v>
      </c>
      <c r="G158">
        <f t="shared" ca="1" si="30"/>
        <v>7852.7563636363639</v>
      </c>
      <c r="H158" s="9">
        <f t="shared" ca="1" si="24"/>
        <v>-182.71675151515151</v>
      </c>
      <c r="I158" s="9">
        <f t="shared" ca="1" si="24"/>
        <v>39.402896969696968</v>
      </c>
      <c r="J158" s="9">
        <f t="shared" ca="1" si="24"/>
        <v>0.7389090909090914</v>
      </c>
      <c r="K158" s="9">
        <f t="shared" ca="1" si="24"/>
        <v>186.91709278140985</v>
      </c>
      <c r="L158" s="9">
        <f t="shared" ca="1" si="24"/>
        <v>-77.83051895224726</v>
      </c>
      <c r="M158">
        <f t="shared" ca="1" si="31"/>
        <v>56.120621212121208</v>
      </c>
      <c r="N158">
        <f t="shared" ca="1" si="32"/>
        <v>32.488969696969697</v>
      </c>
    </row>
    <row r="159" spans="1:14" x14ac:dyDescent="0.25">
      <c r="A159" s="4">
        <f t="shared" si="25"/>
        <v>0.4304398148148148</v>
      </c>
      <c r="B159" s="3">
        <f>Params!D$29+HOUR(A159-Params!C$29)*3600+MINUTE(A159-Params!C$29)*60+SECOND(A159-Params!C$29)</f>
        <v>1553301190</v>
      </c>
      <c r="C159">
        <f t="shared" si="26"/>
        <v>3</v>
      </c>
      <c r="D159">
        <f t="shared" ca="1" si="27"/>
        <v>95</v>
      </c>
      <c r="E159">
        <f t="shared" ca="1" si="28"/>
        <v>-28682.040484848483</v>
      </c>
      <c r="F159">
        <f t="shared" ca="1" si="29"/>
        <v>30456.647030303029</v>
      </c>
      <c r="G159">
        <f t="shared" ca="1" si="30"/>
        <v>7856.4509090909096</v>
      </c>
      <c r="H159" s="9">
        <f t="shared" ca="1" si="24"/>
        <v>-182.71675151515151</v>
      </c>
      <c r="I159" s="9">
        <f t="shared" ca="1" si="24"/>
        <v>39.402896969696968</v>
      </c>
      <c r="J159" s="9">
        <f t="shared" ca="1" si="24"/>
        <v>0.7389090909090914</v>
      </c>
      <c r="K159" s="9">
        <f t="shared" ca="1" si="24"/>
        <v>186.91709278140985</v>
      </c>
      <c r="L159" s="9">
        <f t="shared" ca="1" si="24"/>
        <v>-77.83051895224726</v>
      </c>
      <c r="M159">
        <f t="shared" ca="1" si="31"/>
        <v>56.122377104377101</v>
      </c>
      <c r="N159">
        <f t="shared" ca="1" si="32"/>
        <v>32.474350168350163</v>
      </c>
    </row>
    <row r="160" spans="1:14" x14ac:dyDescent="0.25">
      <c r="A160" s="4">
        <f t="shared" si="25"/>
        <v>0.43049768518518516</v>
      </c>
      <c r="B160" s="3">
        <f>Params!D$29+HOUR(A160-Params!C$29)*3600+MINUTE(A160-Params!C$29)*60+SECOND(A160-Params!C$29)</f>
        <v>1553301195</v>
      </c>
      <c r="C160">
        <f t="shared" si="26"/>
        <v>3</v>
      </c>
      <c r="D160">
        <f t="shared" ca="1" si="27"/>
        <v>95</v>
      </c>
      <c r="E160">
        <f t="shared" ca="1" si="28"/>
        <v>-29595.624242424245</v>
      </c>
      <c r="F160">
        <f t="shared" ca="1" si="29"/>
        <v>30653.661515151514</v>
      </c>
      <c r="G160">
        <f t="shared" ca="1" si="30"/>
        <v>7860.1454545454544</v>
      </c>
      <c r="H160" s="9">
        <f t="shared" ca="1" si="24"/>
        <v>-182.71675151515151</v>
      </c>
      <c r="I160" s="9">
        <f t="shared" ca="1" si="24"/>
        <v>39.402896969696968</v>
      </c>
      <c r="J160" s="9">
        <f t="shared" ca="1" si="24"/>
        <v>0.7389090909090914</v>
      </c>
      <c r="K160" s="9">
        <f t="shared" ca="1" si="24"/>
        <v>186.91709278140985</v>
      </c>
      <c r="L160" s="9">
        <f t="shared" ca="1" si="24"/>
        <v>-77.83051895224726</v>
      </c>
      <c r="M160">
        <f t="shared" ca="1" si="31"/>
        <v>56.124132996632994</v>
      </c>
      <c r="N160">
        <f t="shared" ca="1" si="32"/>
        <v>32.459730639730637</v>
      </c>
    </row>
    <row r="161" spans="1:14" x14ac:dyDescent="0.25">
      <c r="A161" s="4">
        <f t="shared" si="25"/>
        <v>0.43055555555555558</v>
      </c>
      <c r="B161" s="3">
        <f>Params!D$29+HOUR(A161-Params!C$29)*3600+MINUTE(A161-Params!C$29)*60+SECOND(A161-Params!C$29)</f>
        <v>1553301200</v>
      </c>
      <c r="C161">
        <f t="shared" si="26"/>
        <v>3</v>
      </c>
      <c r="D161">
        <f t="shared" ca="1" si="27"/>
        <v>95</v>
      </c>
      <c r="E161">
        <f t="shared" ca="1" si="28"/>
        <v>-30509.207999999999</v>
      </c>
      <c r="F161">
        <f t="shared" ca="1" si="29"/>
        <v>30850.675999999999</v>
      </c>
      <c r="G161">
        <f t="shared" ca="1" si="30"/>
        <v>7863.84</v>
      </c>
      <c r="H161" s="9">
        <f t="shared" ca="1" si="24"/>
        <v>-182.71675151515151</v>
      </c>
      <c r="I161" s="9">
        <f t="shared" ca="1" si="24"/>
        <v>39.402896969696968</v>
      </c>
      <c r="J161" s="9">
        <f t="shared" ca="1" si="24"/>
        <v>0.7389090909090914</v>
      </c>
      <c r="K161" s="9">
        <f t="shared" ca="1" si="24"/>
        <v>186.91709278140985</v>
      </c>
      <c r="L161" s="9">
        <f t="shared" ca="1" si="24"/>
        <v>-77.83051895224726</v>
      </c>
      <c r="M161">
        <f t="shared" ca="1" si="31"/>
        <v>56.125888888888888</v>
      </c>
      <c r="N161">
        <f t="shared" ca="1" si="32"/>
        <v>32.44511111111111</v>
      </c>
    </row>
    <row r="162" spans="1:14" x14ac:dyDescent="0.25">
      <c r="A162" s="4">
        <f t="shared" si="25"/>
        <v>0.43061342592592594</v>
      </c>
      <c r="B162" s="3">
        <f>Params!D$29+HOUR(A162-Params!C$29)*3600+MINUTE(A162-Params!C$29)*60+SECOND(A162-Params!C$29)</f>
        <v>1553301205</v>
      </c>
      <c r="C162">
        <f t="shared" si="26"/>
        <v>3</v>
      </c>
      <c r="D162">
        <f t="shared" ca="1" si="27"/>
        <v>95</v>
      </c>
      <c r="E162">
        <f t="shared" ca="1" si="28"/>
        <v>-31422.79175757576</v>
      </c>
      <c r="F162">
        <f t="shared" ca="1" si="29"/>
        <v>31047.690484848485</v>
      </c>
      <c r="G162">
        <f t="shared" ca="1" si="30"/>
        <v>7867.5345454545459</v>
      </c>
      <c r="H162" s="9">
        <f t="shared" ca="1" si="24"/>
        <v>-182.71675151515151</v>
      </c>
      <c r="I162" s="9">
        <f t="shared" ca="1" si="24"/>
        <v>39.402896969696968</v>
      </c>
      <c r="J162" s="9">
        <f t="shared" ca="1" si="24"/>
        <v>0.7389090909090914</v>
      </c>
      <c r="K162" s="9">
        <f t="shared" ca="1" si="24"/>
        <v>186.91709278140985</v>
      </c>
      <c r="L162" s="9">
        <f t="shared" ca="1" si="24"/>
        <v>-77.83051895224726</v>
      </c>
      <c r="M162">
        <f t="shared" ca="1" si="31"/>
        <v>56.127644781144781</v>
      </c>
      <c r="N162">
        <f t="shared" ca="1" si="32"/>
        <v>32.430491582491584</v>
      </c>
    </row>
    <row r="163" spans="1:14" x14ac:dyDescent="0.25">
      <c r="A163" s="4">
        <f t="shared" si="25"/>
        <v>0.43067129629629625</v>
      </c>
      <c r="B163" s="3">
        <f>Params!D$29+HOUR(A163-Params!C$29)*3600+MINUTE(A163-Params!C$29)*60+SECOND(A163-Params!C$29)</f>
        <v>1553301210</v>
      </c>
      <c r="C163">
        <f t="shared" si="26"/>
        <v>3</v>
      </c>
      <c r="D163">
        <f t="shared" ca="1" si="27"/>
        <v>95</v>
      </c>
      <c r="E163">
        <f t="shared" ca="1" si="28"/>
        <v>-32336.375515151514</v>
      </c>
      <c r="F163">
        <f t="shared" ca="1" si="29"/>
        <v>31244.70496969697</v>
      </c>
      <c r="G163">
        <f t="shared" ca="1" si="30"/>
        <v>7871.2290909090907</v>
      </c>
      <c r="H163" s="9">
        <f t="shared" ca="1" si="24"/>
        <v>-182.71675151515151</v>
      </c>
      <c r="I163" s="9">
        <f t="shared" ca="1" si="24"/>
        <v>39.402896969696968</v>
      </c>
      <c r="J163" s="9">
        <f t="shared" ca="1" si="24"/>
        <v>0.7389090909090914</v>
      </c>
      <c r="K163" s="9">
        <f t="shared" ca="1" si="24"/>
        <v>186.91709278140985</v>
      </c>
      <c r="L163" s="9">
        <f t="shared" ca="1" si="24"/>
        <v>-77.83051895224726</v>
      </c>
      <c r="M163">
        <f t="shared" ca="1" si="31"/>
        <v>56.129400673400674</v>
      </c>
      <c r="N163">
        <f t="shared" ca="1" si="32"/>
        <v>32.41587205387205</v>
      </c>
    </row>
    <row r="164" spans="1:14" x14ac:dyDescent="0.25">
      <c r="A164" s="4">
        <f t="shared" si="25"/>
        <v>0.43072916666666666</v>
      </c>
      <c r="B164" s="3">
        <f>Params!D$29+HOUR(A164-Params!C$29)*3600+MINUTE(A164-Params!C$29)*60+SECOND(A164-Params!C$29)</f>
        <v>1553301215</v>
      </c>
      <c r="C164">
        <f t="shared" si="26"/>
        <v>3</v>
      </c>
      <c r="D164">
        <f t="shared" ca="1" si="27"/>
        <v>95</v>
      </c>
      <c r="E164">
        <f t="shared" ca="1" si="28"/>
        <v>-33249.959272727276</v>
      </c>
      <c r="F164">
        <f t="shared" ca="1" si="29"/>
        <v>31441.719454545455</v>
      </c>
      <c r="G164">
        <f t="shared" ca="1" si="30"/>
        <v>7874.9236363636364</v>
      </c>
      <c r="H164" s="9">
        <f t="shared" ca="1" si="24"/>
        <v>-182.71675151515151</v>
      </c>
      <c r="I164" s="9">
        <f t="shared" ca="1" si="24"/>
        <v>39.402896969696968</v>
      </c>
      <c r="J164" s="9">
        <f t="shared" ca="1" si="24"/>
        <v>0.7389090909090914</v>
      </c>
      <c r="K164" s="9">
        <f t="shared" ca="1" si="24"/>
        <v>186.91709278140985</v>
      </c>
      <c r="L164" s="9">
        <f t="shared" ca="1" si="24"/>
        <v>-77.83051895224726</v>
      </c>
      <c r="M164">
        <f t="shared" ca="1" si="31"/>
        <v>56.131156565656568</v>
      </c>
      <c r="N164">
        <f t="shared" ca="1" si="32"/>
        <v>32.401252525252524</v>
      </c>
    </row>
    <row r="165" spans="1:14" x14ac:dyDescent="0.25">
      <c r="A165" s="4">
        <f t="shared" si="25"/>
        <v>0.43078703703703702</v>
      </c>
      <c r="B165" s="3">
        <f>Params!D$29+HOUR(A165-Params!C$29)*3600+MINUTE(A165-Params!C$29)*60+SECOND(A165-Params!C$29)</f>
        <v>1553301220</v>
      </c>
      <c r="C165">
        <f t="shared" si="26"/>
        <v>3</v>
      </c>
      <c r="D165">
        <f t="shared" ca="1" si="27"/>
        <v>95</v>
      </c>
      <c r="E165">
        <f t="shared" ca="1" si="28"/>
        <v>-34163.54303030303</v>
      </c>
      <c r="F165">
        <f t="shared" ca="1" si="29"/>
        <v>31638.73393939394</v>
      </c>
      <c r="G165">
        <f t="shared" ca="1" si="30"/>
        <v>7878.6181818181822</v>
      </c>
      <c r="H165" s="9">
        <f t="shared" ca="1" si="24"/>
        <v>-182.71675151515151</v>
      </c>
      <c r="I165" s="9">
        <f t="shared" ca="1" si="24"/>
        <v>39.402896969696968</v>
      </c>
      <c r="J165" s="9">
        <f t="shared" ca="1" si="24"/>
        <v>0.7389090909090914</v>
      </c>
      <c r="K165" s="9">
        <f t="shared" ca="1" si="24"/>
        <v>186.91709278140985</v>
      </c>
      <c r="L165" s="9">
        <f t="shared" ca="1" si="24"/>
        <v>-77.83051895224726</v>
      </c>
      <c r="M165">
        <f t="shared" ca="1" si="31"/>
        <v>56.132912457912454</v>
      </c>
      <c r="N165">
        <f t="shared" ca="1" si="32"/>
        <v>32.386632996632997</v>
      </c>
    </row>
    <row r="166" spans="1:14" x14ac:dyDescent="0.25">
      <c r="A166" s="4">
        <f t="shared" si="25"/>
        <v>0.43084490740740744</v>
      </c>
      <c r="B166" s="3">
        <f>Params!D$29+HOUR(A166-Params!C$29)*3600+MINUTE(A166-Params!C$29)*60+SECOND(A166-Params!C$29)</f>
        <v>1553301225</v>
      </c>
      <c r="C166">
        <f t="shared" si="26"/>
        <v>3</v>
      </c>
      <c r="D166">
        <f t="shared" ca="1" si="27"/>
        <v>95</v>
      </c>
      <c r="E166">
        <f t="shared" ca="1" si="28"/>
        <v>-35077.126787878791</v>
      </c>
      <c r="F166">
        <f t="shared" ca="1" si="29"/>
        <v>31835.748424242425</v>
      </c>
      <c r="G166">
        <f t="shared" ca="1" si="30"/>
        <v>7882.312727272727</v>
      </c>
      <c r="H166" s="9">
        <f t="shared" ca="1" si="24"/>
        <v>-182.71675151515151</v>
      </c>
      <c r="I166" s="9">
        <f t="shared" ca="1" si="24"/>
        <v>39.402896969696968</v>
      </c>
      <c r="J166" s="9">
        <f t="shared" ca="1" si="24"/>
        <v>0.7389090909090914</v>
      </c>
      <c r="K166" s="9">
        <f t="shared" ca="1" si="24"/>
        <v>186.91709278140985</v>
      </c>
      <c r="L166" s="9">
        <f t="shared" ca="1" si="24"/>
        <v>-77.83051895224726</v>
      </c>
      <c r="M166">
        <f t="shared" ca="1" si="31"/>
        <v>56.134668350168347</v>
      </c>
      <c r="N166">
        <f t="shared" ca="1" si="32"/>
        <v>32.372013468013463</v>
      </c>
    </row>
    <row r="167" spans="1:14" x14ac:dyDescent="0.25">
      <c r="A167" s="4">
        <f t="shared" si="25"/>
        <v>0.4309027777777778</v>
      </c>
      <c r="B167" s="3">
        <f>Params!D$29+HOUR(A167-Params!C$29)*3600+MINUTE(A167-Params!C$29)*60+SECOND(A167-Params!C$29)</f>
        <v>1553301230</v>
      </c>
      <c r="C167">
        <f t="shared" si="26"/>
        <v>3</v>
      </c>
      <c r="D167">
        <f t="shared" ca="1" si="27"/>
        <v>95</v>
      </c>
      <c r="E167">
        <f t="shared" ca="1" si="28"/>
        <v>-35990.710545454545</v>
      </c>
      <c r="F167">
        <f t="shared" ca="1" si="29"/>
        <v>32032.76290909091</v>
      </c>
      <c r="G167">
        <f t="shared" ca="1" si="30"/>
        <v>7886.0072727272727</v>
      </c>
      <c r="H167" s="9">
        <f t="shared" ca="1" si="24"/>
        <v>-182.71675151515151</v>
      </c>
      <c r="I167" s="9">
        <f t="shared" ca="1" si="24"/>
        <v>39.402896969696968</v>
      </c>
      <c r="J167" s="9">
        <f t="shared" ca="1" si="24"/>
        <v>0.7389090909090914</v>
      </c>
      <c r="K167" s="9">
        <f t="shared" ca="1" si="24"/>
        <v>186.91709278140985</v>
      </c>
      <c r="L167" s="9">
        <f t="shared" ca="1" si="24"/>
        <v>-77.83051895224726</v>
      </c>
      <c r="M167">
        <f t="shared" ca="1" si="31"/>
        <v>56.136424242424241</v>
      </c>
      <c r="N167">
        <f t="shared" ca="1" si="32"/>
        <v>32.357393939393937</v>
      </c>
    </row>
    <row r="168" spans="1:14" x14ac:dyDescent="0.25">
      <c r="A168" s="4">
        <f t="shared" si="25"/>
        <v>0.43096064814814811</v>
      </c>
      <c r="B168" s="3">
        <f>Params!D$29+HOUR(A168-Params!C$29)*3600+MINUTE(A168-Params!C$29)*60+SECOND(A168-Params!C$29)</f>
        <v>1553301235</v>
      </c>
      <c r="C168">
        <f t="shared" si="26"/>
        <v>3</v>
      </c>
      <c r="D168">
        <f t="shared" ca="1" si="27"/>
        <v>95</v>
      </c>
      <c r="E168">
        <f t="shared" ca="1" si="28"/>
        <v>-36904.294303030307</v>
      </c>
      <c r="F168">
        <f t="shared" ca="1" si="29"/>
        <v>32229.777393939396</v>
      </c>
      <c r="G168">
        <f t="shared" ca="1" si="30"/>
        <v>7889.7018181818185</v>
      </c>
      <c r="H168" s="9">
        <f t="shared" ca="1" si="24"/>
        <v>-182.71675151515151</v>
      </c>
      <c r="I168" s="9">
        <f t="shared" ca="1" si="24"/>
        <v>39.402896969696968</v>
      </c>
      <c r="J168" s="9">
        <f t="shared" ca="1" si="24"/>
        <v>0.7389090909090914</v>
      </c>
      <c r="K168" s="9">
        <f t="shared" ca="1" si="24"/>
        <v>186.91709278140985</v>
      </c>
      <c r="L168" s="9">
        <f t="shared" ca="1" si="24"/>
        <v>-77.83051895224726</v>
      </c>
      <c r="M168">
        <f t="shared" ca="1" si="31"/>
        <v>56.138180134680134</v>
      </c>
      <c r="N168">
        <f t="shared" ca="1" si="32"/>
        <v>32.34277441077441</v>
      </c>
    </row>
    <row r="169" spans="1:14" x14ac:dyDescent="0.25">
      <c r="A169" s="4">
        <f t="shared" si="25"/>
        <v>0.43101851851851852</v>
      </c>
      <c r="B169" s="3">
        <f>Params!D$29+HOUR(A169-Params!C$29)*3600+MINUTE(A169-Params!C$29)*60+SECOND(A169-Params!C$29)</f>
        <v>1553301240</v>
      </c>
      <c r="C169">
        <f t="shared" si="26"/>
        <v>3</v>
      </c>
      <c r="D169">
        <f t="shared" ca="1" si="27"/>
        <v>95</v>
      </c>
      <c r="E169">
        <f t="shared" ca="1" si="28"/>
        <v>-37817.878060606054</v>
      </c>
      <c r="F169">
        <f t="shared" ca="1" si="29"/>
        <v>32426.791878787881</v>
      </c>
      <c r="G169">
        <f t="shared" ca="1" si="30"/>
        <v>7893.3963636363642</v>
      </c>
      <c r="H169" s="9">
        <f t="shared" ca="1" si="24"/>
        <v>-182.71675151515151</v>
      </c>
      <c r="I169" s="9">
        <f t="shared" ca="1" si="24"/>
        <v>39.402896969696968</v>
      </c>
      <c r="J169" s="9">
        <f t="shared" ca="1" si="24"/>
        <v>0.7389090909090914</v>
      </c>
      <c r="K169" s="9">
        <f t="shared" ca="1" si="24"/>
        <v>186.91709278140985</v>
      </c>
      <c r="L169" s="9">
        <f t="shared" ca="1" si="24"/>
        <v>-77.83051895224726</v>
      </c>
      <c r="M169">
        <f t="shared" ca="1" si="31"/>
        <v>56.139936026936027</v>
      </c>
      <c r="N169">
        <f t="shared" ca="1" si="32"/>
        <v>32.328154882154877</v>
      </c>
    </row>
    <row r="170" spans="1:14" x14ac:dyDescent="0.25">
      <c r="A170" s="4">
        <f t="shared" si="25"/>
        <v>0.43107638888888888</v>
      </c>
      <c r="B170" s="3">
        <f>Params!D$29+HOUR(A170-Params!C$29)*3600+MINUTE(A170-Params!C$29)*60+SECOND(A170-Params!C$29)</f>
        <v>1553301245</v>
      </c>
      <c r="C170">
        <f t="shared" si="26"/>
        <v>3</v>
      </c>
      <c r="D170">
        <f t="shared" ca="1" si="27"/>
        <v>95</v>
      </c>
      <c r="E170">
        <f t="shared" ca="1" si="28"/>
        <v>-38731.461818181815</v>
      </c>
      <c r="F170">
        <f t="shared" ca="1" si="29"/>
        <v>32623.806363636366</v>
      </c>
      <c r="G170">
        <f t="shared" ca="1" si="30"/>
        <v>7897.090909090909</v>
      </c>
      <c r="H170" s="9">
        <f t="shared" ca="1" si="24"/>
        <v>-182.71675151515151</v>
      </c>
      <c r="I170" s="9">
        <f t="shared" ca="1" si="24"/>
        <v>39.402896969696968</v>
      </c>
      <c r="J170" s="9">
        <f t="shared" ca="1" si="24"/>
        <v>0.7389090909090914</v>
      </c>
      <c r="K170" s="9">
        <f t="shared" ca="1" si="24"/>
        <v>186.91709278140985</v>
      </c>
      <c r="L170" s="9">
        <f t="shared" ca="1" si="24"/>
        <v>-77.83051895224726</v>
      </c>
      <c r="M170">
        <f t="shared" ca="1" si="31"/>
        <v>56.141691919191921</v>
      </c>
      <c r="N170">
        <f t="shared" ca="1" si="32"/>
        <v>32.31353535353535</v>
      </c>
    </row>
    <row r="171" spans="1:14" x14ac:dyDescent="0.25">
      <c r="A171" s="4">
        <f t="shared" si="25"/>
        <v>0.43113425925925924</v>
      </c>
      <c r="B171" s="3">
        <f>Params!D$29+HOUR(A171-Params!C$29)*3600+MINUTE(A171-Params!C$29)*60+SECOND(A171-Params!C$29)</f>
        <v>1553301250</v>
      </c>
      <c r="C171">
        <f t="shared" si="26"/>
        <v>3</v>
      </c>
      <c r="D171">
        <f t="shared" ca="1" si="27"/>
        <v>95</v>
      </c>
      <c r="E171">
        <f t="shared" ca="1" si="28"/>
        <v>-39645.045575757576</v>
      </c>
      <c r="F171">
        <f t="shared" ca="1" si="29"/>
        <v>32820.820848484851</v>
      </c>
      <c r="G171">
        <f t="shared" ca="1" si="30"/>
        <v>7900.7854545454547</v>
      </c>
      <c r="H171" s="9">
        <f t="shared" ca="1" si="24"/>
        <v>-182.71675151515151</v>
      </c>
      <c r="I171" s="9">
        <f t="shared" ca="1" si="24"/>
        <v>39.402896969696968</v>
      </c>
      <c r="J171" s="9">
        <f t="shared" ca="1" si="24"/>
        <v>0.7389090909090914</v>
      </c>
      <c r="K171" s="9">
        <f t="shared" ca="1" si="24"/>
        <v>186.91709278140985</v>
      </c>
      <c r="L171" s="9">
        <f t="shared" ca="1" si="24"/>
        <v>-77.83051895224726</v>
      </c>
      <c r="M171">
        <f t="shared" ca="1" si="31"/>
        <v>56.143447811447807</v>
      </c>
      <c r="N171">
        <f t="shared" ca="1" si="32"/>
        <v>32.298915824915824</v>
      </c>
    </row>
    <row r="172" spans="1:14" x14ac:dyDescent="0.25">
      <c r="A172" s="4">
        <f t="shared" si="25"/>
        <v>0.43119212962962966</v>
      </c>
      <c r="B172" s="3">
        <f>Params!D$29+HOUR(A172-Params!C$29)*3600+MINUTE(A172-Params!C$29)*60+SECOND(A172-Params!C$29)</f>
        <v>1553301255</v>
      </c>
      <c r="C172">
        <f t="shared" si="26"/>
        <v>3</v>
      </c>
      <c r="D172">
        <f t="shared" ca="1" si="27"/>
        <v>95</v>
      </c>
      <c r="E172">
        <f t="shared" ca="1" si="28"/>
        <v>-40558.629333333338</v>
      </c>
      <c r="F172">
        <f t="shared" ca="1" si="29"/>
        <v>33017.835333333336</v>
      </c>
      <c r="G172">
        <f t="shared" ca="1" si="30"/>
        <v>7904.4800000000005</v>
      </c>
      <c r="H172" s="9">
        <f t="shared" ca="1" si="24"/>
        <v>-182.71675151515151</v>
      </c>
      <c r="I172" s="9">
        <f t="shared" ca="1" si="24"/>
        <v>39.402896969696968</v>
      </c>
      <c r="J172" s="9">
        <f t="shared" ca="1" si="24"/>
        <v>0.7389090909090914</v>
      </c>
      <c r="K172" s="9">
        <f t="shared" ca="1" si="24"/>
        <v>186.91709278140985</v>
      </c>
      <c r="L172" s="9">
        <f t="shared" ca="1" si="24"/>
        <v>-77.83051895224726</v>
      </c>
      <c r="M172">
        <f t="shared" ca="1" si="31"/>
        <v>56.1452037037037</v>
      </c>
      <c r="N172">
        <f t="shared" ca="1" si="32"/>
        <v>32.284296296296297</v>
      </c>
    </row>
    <row r="173" spans="1:14" x14ac:dyDescent="0.25">
      <c r="A173" s="4">
        <f t="shared" si="25"/>
        <v>0.43124999999999997</v>
      </c>
      <c r="B173" s="3">
        <f>Params!D$29+HOUR(A173-Params!C$29)*3600+MINUTE(A173-Params!C$29)*60+SECOND(A173-Params!C$29)</f>
        <v>1553301260</v>
      </c>
      <c r="C173">
        <f t="shared" si="26"/>
        <v>3</v>
      </c>
      <c r="D173">
        <f t="shared" ca="1" si="27"/>
        <v>95</v>
      </c>
      <c r="E173">
        <f t="shared" ca="1" si="28"/>
        <v>-41472.213090909085</v>
      </c>
      <c r="F173">
        <f t="shared" ca="1" si="29"/>
        <v>33214.849818181821</v>
      </c>
      <c r="G173">
        <f t="shared" ca="1" si="30"/>
        <v>7908.1745454545453</v>
      </c>
      <c r="H173" s="9">
        <f t="shared" ca="1" si="24"/>
        <v>-182.71675151515151</v>
      </c>
      <c r="I173" s="9">
        <f t="shared" ca="1" si="24"/>
        <v>39.402896969696968</v>
      </c>
      <c r="J173" s="9">
        <f t="shared" ca="1" si="24"/>
        <v>0.7389090909090914</v>
      </c>
      <c r="K173" s="9">
        <f t="shared" ca="1" si="24"/>
        <v>186.91709278140985</v>
      </c>
      <c r="L173" s="9">
        <f t="shared" ca="1" si="24"/>
        <v>-77.83051895224726</v>
      </c>
      <c r="M173">
        <f t="shared" ca="1" si="31"/>
        <v>56.146959595959594</v>
      </c>
      <c r="N173">
        <f t="shared" ca="1" si="32"/>
        <v>32.269676767676764</v>
      </c>
    </row>
    <row r="174" spans="1:14" x14ac:dyDescent="0.25">
      <c r="A174" s="4">
        <f t="shared" si="25"/>
        <v>0.43130787037037038</v>
      </c>
      <c r="B174" s="3">
        <f>Params!D$29+HOUR(A174-Params!C$29)*3600+MINUTE(A174-Params!C$29)*60+SECOND(A174-Params!C$29)</f>
        <v>1553301265</v>
      </c>
      <c r="C174">
        <f t="shared" si="26"/>
        <v>3</v>
      </c>
      <c r="D174">
        <f t="shared" ca="1" si="27"/>
        <v>95</v>
      </c>
      <c r="E174">
        <f t="shared" ca="1" si="28"/>
        <v>-42385.796848484846</v>
      </c>
      <c r="F174">
        <f t="shared" ca="1" si="29"/>
        <v>33411.864303030306</v>
      </c>
      <c r="G174">
        <f t="shared" ca="1" si="30"/>
        <v>7911.869090909091</v>
      </c>
      <c r="H174" s="9">
        <f t="shared" ca="1" si="24"/>
        <v>-182.71675151515151</v>
      </c>
      <c r="I174" s="9">
        <f t="shared" ca="1" si="24"/>
        <v>39.402896969696968</v>
      </c>
      <c r="J174" s="9">
        <f t="shared" ca="1" si="24"/>
        <v>0.7389090909090914</v>
      </c>
      <c r="K174" s="9">
        <f t="shared" ca="1" si="24"/>
        <v>186.91709278140985</v>
      </c>
      <c r="L174" s="9">
        <f t="shared" ca="1" si="24"/>
        <v>-77.83051895224726</v>
      </c>
      <c r="M174">
        <f t="shared" ca="1" si="31"/>
        <v>56.148715488215487</v>
      </c>
      <c r="N174">
        <f t="shared" ca="1" si="32"/>
        <v>32.255057239057237</v>
      </c>
    </row>
    <row r="175" spans="1:14" x14ac:dyDescent="0.25">
      <c r="A175" s="4">
        <f t="shared" si="25"/>
        <v>0.43136574074074074</v>
      </c>
      <c r="B175" s="3">
        <f>Params!D$29+HOUR(A175-Params!C$29)*3600+MINUTE(A175-Params!C$29)*60+SECOND(A175-Params!C$29)</f>
        <v>1553301270</v>
      </c>
      <c r="C175">
        <f t="shared" si="26"/>
        <v>3</v>
      </c>
      <c r="D175">
        <f t="shared" ca="1" si="27"/>
        <v>95</v>
      </c>
      <c r="E175">
        <f t="shared" ca="1" si="28"/>
        <v>-43299.380606060608</v>
      </c>
      <c r="F175">
        <f t="shared" ca="1" si="29"/>
        <v>33608.878787878784</v>
      </c>
      <c r="G175">
        <f t="shared" ca="1" si="30"/>
        <v>7915.5636363636368</v>
      </c>
      <c r="H175" s="9">
        <f t="shared" ca="1" si="24"/>
        <v>-182.71675151515151</v>
      </c>
      <c r="I175" s="9">
        <f t="shared" ca="1" si="24"/>
        <v>39.402896969696968</v>
      </c>
      <c r="J175" s="9">
        <f t="shared" ca="1" si="24"/>
        <v>0.7389090909090914</v>
      </c>
      <c r="K175" s="9">
        <f t="shared" ca="1" si="24"/>
        <v>186.91709278140985</v>
      </c>
      <c r="L175" s="9">
        <f t="shared" ca="1" si="24"/>
        <v>-77.83051895224726</v>
      </c>
      <c r="M175">
        <f t="shared" ca="1" si="31"/>
        <v>56.15047138047138</v>
      </c>
      <c r="N175">
        <f t="shared" ca="1" si="32"/>
        <v>32.24043771043771</v>
      </c>
    </row>
    <row r="176" spans="1:14" x14ac:dyDescent="0.25">
      <c r="A176" s="4">
        <f t="shared" si="25"/>
        <v>0.4314236111111111</v>
      </c>
      <c r="B176" s="3">
        <f>Params!D$29+HOUR(A176-Params!C$29)*3600+MINUTE(A176-Params!C$29)*60+SECOND(A176-Params!C$29)</f>
        <v>1553301275</v>
      </c>
      <c r="C176">
        <f t="shared" si="26"/>
        <v>3</v>
      </c>
      <c r="D176">
        <f t="shared" ca="1" si="27"/>
        <v>95</v>
      </c>
      <c r="E176">
        <f t="shared" ca="1" si="28"/>
        <v>-44212.964363636369</v>
      </c>
      <c r="F176">
        <f t="shared" ca="1" si="29"/>
        <v>33805.893272727277</v>
      </c>
      <c r="G176">
        <f t="shared" ca="1" si="30"/>
        <v>7919.2581818181825</v>
      </c>
      <c r="H176" s="9">
        <f t="shared" ca="1" si="24"/>
        <v>-182.71675151515151</v>
      </c>
      <c r="I176" s="9">
        <f t="shared" ca="1" si="24"/>
        <v>39.402896969696968</v>
      </c>
      <c r="J176" s="9">
        <f t="shared" ca="1" si="24"/>
        <v>0.7389090909090914</v>
      </c>
      <c r="K176" s="9">
        <f t="shared" ca="1" si="24"/>
        <v>186.91709278140985</v>
      </c>
      <c r="L176" s="9">
        <f t="shared" ca="1" si="24"/>
        <v>-77.83051895224726</v>
      </c>
      <c r="M176">
        <f t="shared" ca="1" si="31"/>
        <v>56.152227272727274</v>
      </c>
      <c r="N176">
        <f t="shared" ca="1" si="32"/>
        <v>32.225818181818177</v>
      </c>
    </row>
    <row r="177" spans="1:14" x14ac:dyDescent="0.25">
      <c r="A177" s="4">
        <f t="shared" si="25"/>
        <v>0.43148148148148152</v>
      </c>
      <c r="B177" s="3">
        <f>Params!D$29+HOUR(A177-Params!C$29)*3600+MINUTE(A177-Params!C$29)*60+SECOND(A177-Params!C$29)</f>
        <v>1553301280</v>
      </c>
      <c r="C177">
        <f t="shared" si="26"/>
        <v>3</v>
      </c>
      <c r="D177">
        <f t="shared" ca="1" si="27"/>
        <v>95</v>
      </c>
      <c r="E177">
        <f t="shared" ca="1" si="28"/>
        <v>-45126.548121212116</v>
      </c>
      <c r="F177">
        <f t="shared" ca="1" si="29"/>
        <v>34002.907757575755</v>
      </c>
      <c r="G177">
        <f t="shared" ca="1" si="30"/>
        <v>7922.9527272727273</v>
      </c>
      <c r="H177" s="9">
        <f t="shared" ref="H177:L227" ca="1" si="33">INDIRECT(ADDRESS($C177,COLUMN()))</f>
        <v>-182.71675151515151</v>
      </c>
      <c r="I177" s="9">
        <f t="shared" ca="1" si="33"/>
        <v>39.402896969696968</v>
      </c>
      <c r="J177" s="9">
        <f t="shared" ca="1" si="33"/>
        <v>0.7389090909090914</v>
      </c>
      <c r="K177" s="9">
        <f t="shared" ca="1" si="33"/>
        <v>186.91709278140985</v>
      </c>
      <c r="L177" s="9">
        <f t="shared" ca="1" si="33"/>
        <v>-77.83051895224726</v>
      </c>
      <c r="M177">
        <f t="shared" ca="1" si="31"/>
        <v>56.153983164983167</v>
      </c>
      <c r="N177">
        <f t="shared" ca="1" si="32"/>
        <v>32.21119865319865</v>
      </c>
    </row>
    <row r="178" spans="1:14" x14ac:dyDescent="0.25">
      <c r="A178" s="4">
        <f t="shared" si="25"/>
        <v>0.43153935185185183</v>
      </c>
      <c r="B178" s="3">
        <f>Params!D$29+HOUR(A178-Params!C$29)*3600+MINUTE(A178-Params!C$29)*60+SECOND(A178-Params!C$29)</f>
        <v>1553301285</v>
      </c>
      <c r="C178">
        <f t="shared" si="26"/>
        <v>3</v>
      </c>
      <c r="D178">
        <f t="shared" ca="1" si="27"/>
        <v>95</v>
      </c>
      <c r="E178">
        <f t="shared" ca="1" si="28"/>
        <v>-46040.131878787877</v>
      </c>
      <c r="F178">
        <f t="shared" ca="1" si="29"/>
        <v>34199.922242424247</v>
      </c>
      <c r="G178">
        <f t="shared" ca="1" si="30"/>
        <v>7926.647272727273</v>
      </c>
      <c r="H178" s="9">
        <f t="shared" ca="1" si="33"/>
        <v>-182.71675151515151</v>
      </c>
      <c r="I178" s="9">
        <f t="shared" ca="1" si="33"/>
        <v>39.402896969696968</v>
      </c>
      <c r="J178" s="9">
        <f t="shared" ca="1" si="33"/>
        <v>0.7389090909090914</v>
      </c>
      <c r="K178" s="9">
        <f t="shared" ca="1" si="33"/>
        <v>186.91709278140985</v>
      </c>
      <c r="L178" s="9">
        <f t="shared" ca="1" si="33"/>
        <v>-77.83051895224726</v>
      </c>
      <c r="M178">
        <f t="shared" ca="1" si="31"/>
        <v>56.155739057239053</v>
      </c>
      <c r="N178">
        <f t="shared" ca="1" si="32"/>
        <v>32.196579124579124</v>
      </c>
    </row>
    <row r="179" spans="1:14" x14ac:dyDescent="0.25">
      <c r="A179" s="4">
        <f t="shared" si="25"/>
        <v>0.43159722222222219</v>
      </c>
      <c r="B179" s="3">
        <f>Params!D$29+HOUR(A179-Params!C$29)*3600+MINUTE(A179-Params!C$29)*60+SECOND(A179-Params!C$29)</f>
        <v>1553301290</v>
      </c>
      <c r="C179">
        <f t="shared" si="26"/>
        <v>3</v>
      </c>
      <c r="D179">
        <f t="shared" ca="1" si="27"/>
        <v>95</v>
      </c>
      <c r="E179">
        <f t="shared" ca="1" si="28"/>
        <v>-46953.715636363639</v>
      </c>
      <c r="F179">
        <f t="shared" ca="1" si="29"/>
        <v>34396.936727272725</v>
      </c>
      <c r="G179">
        <f t="shared" ca="1" si="30"/>
        <v>7930.3418181818188</v>
      </c>
      <c r="H179" s="9">
        <f t="shared" ca="1" si="33"/>
        <v>-182.71675151515151</v>
      </c>
      <c r="I179" s="9">
        <f t="shared" ca="1" si="33"/>
        <v>39.402896969696968</v>
      </c>
      <c r="J179" s="9">
        <f t="shared" ca="1" si="33"/>
        <v>0.7389090909090914</v>
      </c>
      <c r="K179" s="9">
        <f t="shared" ca="1" si="33"/>
        <v>186.91709278140985</v>
      </c>
      <c r="L179" s="9">
        <f t="shared" ca="1" si="33"/>
        <v>-77.83051895224726</v>
      </c>
      <c r="M179">
        <f t="shared" ca="1" si="31"/>
        <v>56.157494949494946</v>
      </c>
      <c r="N179">
        <f t="shared" ca="1" si="32"/>
        <v>32.181959595959597</v>
      </c>
    </row>
    <row r="180" spans="1:14" x14ac:dyDescent="0.25">
      <c r="A180" s="4">
        <f t="shared" si="25"/>
        <v>0.4316550925925926</v>
      </c>
      <c r="B180" s="3">
        <f>Params!D$29+HOUR(A180-Params!C$29)*3600+MINUTE(A180-Params!C$29)*60+SECOND(A180-Params!C$29)</f>
        <v>1553301295</v>
      </c>
      <c r="C180">
        <f t="shared" si="26"/>
        <v>3</v>
      </c>
      <c r="D180">
        <f t="shared" ca="1" si="27"/>
        <v>95</v>
      </c>
      <c r="E180">
        <f t="shared" ca="1" si="28"/>
        <v>-47867.2993939394</v>
      </c>
      <c r="F180">
        <f t="shared" ca="1" si="29"/>
        <v>34593.951212121217</v>
      </c>
      <c r="G180">
        <f t="shared" ca="1" si="30"/>
        <v>7934.0363636363636</v>
      </c>
      <c r="H180" s="9">
        <f t="shared" ca="1" si="33"/>
        <v>-182.71675151515151</v>
      </c>
      <c r="I180" s="9">
        <f t="shared" ca="1" si="33"/>
        <v>39.402896969696968</v>
      </c>
      <c r="J180" s="9">
        <f t="shared" ca="1" si="33"/>
        <v>0.7389090909090914</v>
      </c>
      <c r="K180" s="9">
        <f t="shared" ca="1" si="33"/>
        <v>186.91709278140985</v>
      </c>
      <c r="L180" s="9">
        <f t="shared" ca="1" si="33"/>
        <v>-77.83051895224726</v>
      </c>
      <c r="M180">
        <f t="shared" ca="1" si="31"/>
        <v>56.15925084175084</v>
      </c>
      <c r="N180">
        <f t="shared" ca="1" si="32"/>
        <v>32.167340067340064</v>
      </c>
    </row>
    <row r="181" spans="1:14" x14ac:dyDescent="0.25">
      <c r="A181" s="4">
        <f t="shared" si="25"/>
        <v>0.43171296296296297</v>
      </c>
      <c r="B181" s="3">
        <f>Params!D$29+HOUR(A181-Params!C$29)*3600+MINUTE(A181-Params!C$29)*60+SECOND(A181-Params!C$29)</f>
        <v>1553301300</v>
      </c>
      <c r="C181">
        <f t="shared" si="26"/>
        <v>3</v>
      </c>
      <c r="D181">
        <f t="shared" ca="1" si="27"/>
        <v>95</v>
      </c>
      <c r="E181">
        <f t="shared" ca="1" si="28"/>
        <v>-48780.883151515147</v>
      </c>
      <c r="F181">
        <f t="shared" ca="1" si="29"/>
        <v>34790.965696969695</v>
      </c>
      <c r="G181">
        <f t="shared" ca="1" si="30"/>
        <v>7937.7309090909093</v>
      </c>
      <c r="H181" s="9">
        <f t="shared" ca="1" si="33"/>
        <v>-182.71675151515151</v>
      </c>
      <c r="I181" s="9">
        <f t="shared" ca="1" si="33"/>
        <v>39.402896969696968</v>
      </c>
      <c r="J181" s="9">
        <f t="shared" ca="1" si="33"/>
        <v>0.7389090909090914</v>
      </c>
      <c r="K181" s="9">
        <f t="shared" ca="1" si="33"/>
        <v>186.91709278140985</v>
      </c>
      <c r="L181" s="9">
        <f t="shared" ca="1" si="33"/>
        <v>-77.83051895224726</v>
      </c>
      <c r="M181">
        <f t="shared" ca="1" si="31"/>
        <v>56.161006734006733</v>
      </c>
      <c r="N181">
        <f t="shared" ca="1" si="32"/>
        <v>32.152720538720537</v>
      </c>
    </row>
    <row r="182" spans="1:14" x14ac:dyDescent="0.25">
      <c r="A182" s="4">
        <f t="shared" si="25"/>
        <v>0.43177083333333338</v>
      </c>
      <c r="B182" s="3">
        <f>Params!D$29+HOUR(A182-Params!C$29)*3600+MINUTE(A182-Params!C$29)*60+SECOND(A182-Params!C$29)</f>
        <v>1553301305</v>
      </c>
      <c r="C182">
        <f t="shared" si="26"/>
        <v>3</v>
      </c>
      <c r="D182">
        <f t="shared" ca="1" si="27"/>
        <v>95</v>
      </c>
      <c r="E182">
        <f t="shared" ca="1" si="28"/>
        <v>-49694.466909090908</v>
      </c>
      <c r="F182">
        <f t="shared" ca="1" si="29"/>
        <v>34987.980181818188</v>
      </c>
      <c r="G182">
        <f t="shared" ca="1" si="30"/>
        <v>7941.4254545454551</v>
      </c>
      <c r="H182" s="9">
        <f t="shared" ca="1" si="33"/>
        <v>-182.71675151515151</v>
      </c>
      <c r="I182" s="9">
        <f t="shared" ca="1" si="33"/>
        <v>39.402896969696968</v>
      </c>
      <c r="J182" s="9">
        <f t="shared" ca="1" si="33"/>
        <v>0.7389090909090914</v>
      </c>
      <c r="K182" s="9">
        <f t="shared" ca="1" si="33"/>
        <v>186.91709278140985</v>
      </c>
      <c r="L182" s="9">
        <f t="shared" ca="1" si="33"/>
        <v>-77.83051895224726</v>
      </c>
      <c r="M182">
        <f t="shared" ca="1" si="31"/>
        <v>56.162762626262626</v>
      </c>
      <c r="N182">
        <f t="shared" ca="1" si="32"/>
        <v>32.138101010101011</v>
      </c>
    </row>
    <row r="183" spans="1:14" x14ac:dyDescent="0.25">
      <c r="A183" s="4">
        <f t="shared" si="25"/>
        <v>0.43182870370370369</v>
      </c>
      <c r="B183" s="3">
        <f>Params!D$29+HOUR(A183-Params!C$29)*3600+MINUTE(A183-Params!C$29)*60+SECOND(A183-Params!C$29)</f>
        <v>1553301310</v>
      </c>
      <c r="C183">
        <f t="shared" si="26"/>
        <v>3</v>
      </c>
      <c r="D183">
        <f t="shared" ca="1" si="27"/>
        <v>95</v>
      </c>
      <c r="E183">
        <f t="shared" ca="1" si="28"/>
        <v>-50608.05066666667</v>
      </c>
      <c r="F183">
        <f t="shared" ca="1" si="29"/>
        <v>35184.994666666666</v>
      </c>
      <c r="G183">
        <f t="shared" ca="1" si="30"/>
        <v>7945.12</v>
      </c>
      <c r="H183" s="9">
        <f t="shared" ca="1" si="33"/>
        <v>-182.71675151515151</v>
      </c>
      <c r="I183" s="9">
        <f t="shared" ca="1" si="33"/>
        <v>39.402896969696968</v>
      </c>
      <c r="J183" s="9">
        <f t="shared" ca="1" si="33"/>
        <v>0.7389090909090914</v>
      </c>
      <c r="K183" s="9">
        <f t="shared" ca="1" si="33"/>
        <v>186.91709278140985</v>
      </c>
      <c r="L183" s="9">
        <f t="shared" ca="1" si="33"/>
        <v>-77.83051895224726</v>
      </c>
      <c r="M183">
        <f t="shared" ca="1" si="31"/>
        <v>56.16451851851852</v>
      </c>
      <c r="N183">
        <f t="shared" ca="1" si="32"/>
        <v>32.123481481481477</v>
      </c>
    </row>
    <row r="184" spans="1:14" x14ac:dyDescent="0.25">
      <c r="A184" s="4">
        <f t="shared" si="25"/>
        <v>0.43188657407407405</v>
      </c>
      <c r="B184" s="3">
        <f>Params!D$29+HOUR(A184-Params!C$29)*3600+MINUTE(A184-Params!C$29)*60+SECOND(A184-Params!C$29)</f>
        <v>1553301315</v>
      </c>
      <c r="C184">
        <f t="shared" si="26"/>
        <v>3</v>
      </c>
      <c r="D184">
        <f t="shared" ca="1" si="27"/>
        <v>95</v>
      </c>
      <c r="E184">
        <f t="shared" ca="1" si="28"/>
        <v>-51521.634424242431</v>
      </c>
      <c r="F184">
        <f t="shared" ca="1" si="29"/>
        <v>35382.009151515151</v>
      </c>
      <c r="G184">
        <f t="shared" ca="1" si="30"/>
        <v>7948.8145454545456</v>
      </c>
      <c r="H184" s="9">
        <f t="shared" ca="1" si="33"/>
        <v>-182.71675151515151</v>
      </c>
      <c r="I184" s="9">
        <f t="shared" ca="1" si="33"/>
        <v>39.402896969696968</v>
      </c>
      <c r="J184" s="9">
        <f t="shared" ca="1" si="33"/>
        <v>0.7389090909090914</v>
      </c>
      <c r="K184" s="9">
        <f t="shared" ca="1" si="33"/>
        <v>186.91709278140985</v>
      </c>
      <c r="L184" s="9">
        <f t="shared" ca="1" si="33"/>
        <v>-77.83051895224726</v>
      </c>
      <c r="M184">
        <f t="shared" ca="1" si="31"/>
        <v>56.166274410774413</v>
      </c>
      <c r="N184">
        <f t="shared" ca="1" si="32"/>
        <v>32.10886195286195</v>
      </c>
    </row>
    <row r="185" spans="1:14" x14ac:dyDescent="0.25">
      <c r="A185" s="4">
        <f t="shared" si="25"/>
        <v>0.43194444444444446</v>
      </c>
      <c r="B185" s="3">
        <f>Params!D$29+HOUR(A185-Params!C$29)*3600+MINUTE(A185-Params!C$29)*60+SECOND(A185-Params!C$29)</f>
        <v>1553301320</v>
      </c>
      <c r="C185">
        <f t="shared" si="26"/>
        <v>3</v>
      </c>
      <c r="D185">
        <f t="shared" ca="1" si="27"/>
        <v>95</v>
      </c>
      <c r="E185">
        <f t="shared" ca="1" si="28"/>
        <v>-52435.218181818178</v>
      </c>
      <c r="F185">
        <f t="shared" ca="1" si="29"/>
        <v>35579.023636363636</v>
      </c>
      <c r="G185">
        <f t="shared" ca="1" si="30"/>
        <v>7952.5090909090914</v>
      </c>
      <c r="H185" s="9">
        <f t="shared" ca="1" si="33"/>
        <v>-182.71675151515151</v>
      </c>
      <c r="I185" s="9">
        <f t="shared" ca="1" si="33"/>
        <v>39.402896969696968</v>
      </c>
      <c r="J185" s="9">
        <f t="shared" ca="1" si="33"/>
        <v>0.7389090909090914</v>
      </c>
      <c r="K185" s="9">
        <f t="shared" ca="1" si="33"/>
        <v>186.91709278140985</v>
      </c>
      <c r="L185" s="9">
        <f t="shared" ca="1" si="33"/>
        <v>-77.83051895224726</v>
      </c>
      <c r="M185">
        <f t="shared" ca="1" si="31"/>
        <v>56.168030303030299</v>
      </c>
      <c r="N185">
        <f t="shared" ca="1" si="32"/>
        <v>32.094242424242424</v>
      </c>
    </row>
    <row r="186" spans="1:14" x14ac:dyDescent="0.25">
      <c r="A186" s="4">
        <f t="shared" si="25"/>
        <v>0.43200231481481483</v>
      </c>
      <c r="B186" s="3">
        <f>Params!D$29+HOUR(A186-Params!C$29)*3600+MINUTE(A186-Params!C$29)*60+SECOND(A186-Params!C$29)</f>
        <v>1553301325</v>
      </c>
      <c r="C186">
        <f t="shared" si="26"/>
        <v>3</v>
      </c>
      <c r="D186">
        <f t="shared" ca="1" si="27"/>
        <v>95</v>
      </c>
      <c r="E186">
        <f t="shared" ca="1" si="28"/>
        <v>-53348.801939393939</v>
      </c>
      <c r="F186">
        <f t="shared" ca="1" si="29"/>
        <v>35776.038121212121</v>
      </c>
      <c r="G186">
        <f t="shared" ca="1" si="30"/>
        <v>7956.2036363636362</v>
      </c>
      <c r="H186" s="9">
        <f t="shared" ca="1" si="33"/>
        <v>-182.71675151515151</v>
      </c>
      <c r="I186" s="9">
        <f t="shared" ca="1" si="33"/>
        <v>39.402896969696968</v>
      </c>
      <c r="J186" s="9">
        <f t="shared" ca="1" si="33"/>
        <v>0.7389090909090914</v>
      </c>
      <c r="K186" s="9">
        <f t="shared" ca="1" si="33"/>
        <v>186.91709278140985</v>
      </c>
      <c r="L186" s="9">
        <f t="shared" ca="1" si="33"/>
        <v>-77.83051895224726</v>
      </c>
      <c r="M186">
        <f t="shared" ca="1" si="31"/>
        <v>56.169786195286193</v>
      </c>
      <c r="N186">
        <f t="shared" ca="1" si="32"/>
        <v>32.079622895622897</v>
      </c>
    </row>
    <row r="187" spans="1:14" x14ac:dyDescent="0.25">
      <c r="A187" s="4">
        <f t="shared" si="25"/>
        <v>0.43206018518518513</v>
      </c>
      <c r="B187" s="3">
        <f>Params!D$29+HOUR(A187-Params!C$29)*3600+MINUTE(A187-Params!C$29)*60+SECOND(A187-Params!C$29)</f>
        <v>1553301330</v>
      </c>
      <c r="C187">
        <f t="shared" si="26"/>
        <v>3</v>
      </c>
      <c r="D187">
        <f t="shared" ca="1" si="27"/>
        <v>95</v>
      </c>
      <c r="E187">
        <f t="shared" ca="1" si="28"/>
        <v>-54262.385696969701</v>
      </c>
      <c r="F187">
        <f t="shared" ca="1" si="29"/>
        <v>35973.052606060606</v>
      </c>
      <c r="G187">
        <f t="shared" ca="1" si="30"/>
        <v>7959.8981818181819</v>
      </c>
      <c r="H187" s="9">
        <f t="shared" ca="1" si="33"/>
        <v>-182.71675151515151</v>
      </c>
      <c r="I187" s="9">
        <f t="shared" ca="1" si="33"/>
        <v>39.402896969696968</v>
      </c>
      <c r="J187" s="9">
        <f t="shared" ca="1" si="33"/>
        <v>0.7389090909090914</v>
      </c>
      <c r="K187" s="9">
        <f t="shared" ca="1" si="33"/>
        <v>186.91709278140985</v>
      </c>
      <c r="L187" s="9">
        <f t="shared" ca="1" si="33"/>
        <v>-77.83051895224726</v>
      </c>
      <c r="M187">
        <f t="shared" ca="1" si="31"/>
        <v>56.171542087542086</v>
      </c>
      <c r="N187">
        <f t="shared" ca="1" si="32"/>
        <v>32.065003367003364</v>
      </c>
    </row>
    <row r="188" spans="1:14" x14ac:dyDescent="0.25">
      <c r="A188" s="4">
        <f t="shared" si="25"/>
        <v>0.43211805555555555</v>
      </c>
      <c r="B188" s="3">
        <f>Params!D$29+HOUR(A188-Params!C$29)*3600+MINUTE(A188-Params!C$29)*60+SECOND(A188-Params!C$29)</f>
        <v>1553301335</v>
      </c>
      <c r="C188">
        <f t="shared" si="26"/>
        <v>3</v>
      </c>
      <c r="D188">
        <f t="shared" ca="1" si="27"/>
        <v>95</v>
      </c>
      <c r="E188">
        <f t="shared" ca="1" si="28"/>
        <v>-55175.969454545448</v>
      </c>
      <c r="F188">
        <f t="shared" ca="1" si="29"/>
        <v>36170.067090909091</v>
      </c>
      <c r="G188">
        <f t="shared" ca="1" si="30"/>
        <v>7963.5927272727276</v>
      </c>
      <c r="H188" s="9">
        <f t="shared" ca="1" si="33"/>
        <v>-182.71675151515151</v>
      </c>
      <c r="I188" s="9">
        <f t="shared" ca="1" si="33"/>
        <v>39.402896969696968</v>
      </c>
      <c r="J188" s="9">
        <f t="shared" ca="1" si="33"/>
        <v>0.7389090909090914</v>
      </c>
      <c r="K188" s="9">
        <f t="shared" ca="1" si="33"/>
        <v>186.91709278140985</v>
      </c>
      <c r="L188" s="9">
        <f t="shared" ca="1" si="33"/>
        <v>-77.83051895224726</v>
      </c>
      <c r="M188">
        <f t="shared" ca="1" si="31"/>
        <v>56.173297979797979</v>
      </c>
      <c r="N188">
        <f t="shared" ca="1" si="32"/>
        <v>32.050383838383837</v>
      </c>
    </row>
    <row r="189" spans="1:14" x14ac:dyDescent="0.25">
      <c r="A189" s="4">
        <f t="shared" si="25"/>
        <v>0.43217592592592591</v>
      </c>
      <c r="B189" s="3">
        <f>Params!D$29+HOUR(A189-Params!C$29)*3600+MINUTE(A189-Params!C$29)*60+SECOND(A189-Params!C$29)</f>
        <v>1553301340</v>
      </c>
      <c r="C189">
        <f t="shared" si="26"/>
        <v>3</v>
      </c>
      <c r="D189">
        <f t="shared" ca="1" si="27"/>
        <v>95</v>
      </c>
      <c r="E189">
        <f t="shared" ca="1" si="28"/>
        <v>-56089.553212121209</v>
      </c>
      <c r="F189">
        <f t="shared" ca="1" si="29"/>
        <v>36367.081575757577</v>
      </c>
      <c r="G189">
        <f t="shared" ca="1" si="30"/>
        <v>7967.2872727272734</v>
      </c>
      <c r="H189" s="9">
        <f t="shared" ca="1" si="33"/>
        <v>-182.71675151515151</v>
      </c>
      <c r="I189" s="9">
        <f t="shared" ca="1" si="33"/>
        <v>39.402896969696968</v>
      </c>
      <c r="J189" s="9">
        <f t="shared" ca="1" si="33"/>
        <v>0.7389090909090914</v>
      </c>
      <c r="K189" s="9">
        <f t="shared" ca="1" si="33"/>
        <v>186.91709278140985</v>
      </c>
      <c r="L189" s="9">
        <f t="shared" ca="1" si="33"/>
        <v>-77.83051895224726</v>
      </c>
      <c r="M189">
        <f t="shared" ca="1" si="31"/>
        <v>56.175053872053873</v>
      </c>
      <c r="N189">
        <f t="shared" ca="1" si="32"/>
        <v>32.035764309764311</v>
      </c>
    </row>
    <row r="190" spans="1:14" x14ac:dyDescent="0.25">
      <c r="A190" s="4">
        <f t="shared" si="25"/>
        <v>0.43223379629629632</v>
      </c>
      <c r="B190" s="3">
        <f>Params!D$29+HOUR(A190-Params!C$29)*3600+MINUTE(A190-Params!C$29)*60+SECOND(A190-Params!C$29)</f>
        <v>1553301345</v>
      </c>
      <c r="C190">
        <f t="shared" si="26"/>
        <v>3</v>
      </c>
      <c r="D190">
        <f t="shared" ca="1" si="27"/>
        <v>95</v>
      </c>
      <c r="E190">
        <f t="shared" ca="1" si="28"/>
        <v>-57003.13696969697</v>
      </c>
      <c r="F190">
        <f t="shared" ca="1" si="29"/>
        <v>36564.096060606062</v>
      </c>
      <c r="G190">
        <f t="shared" ca="1" si="30"/>
        <v>7970.9818181818182</v>
      </c>
      <c r="H190" s="9">
        <f t="shared" ca="1" si="33"/>
        <v>-182.71675151515151</v>
      </c>
      <c r="I190" s="9">
        <f t="shared" ca="1" si="33"/>
        <v>39.402896969696968</v>
      </c>
      <c r="J190" s="9">
        <f t="shared" ca="1" si="33"/>
        <v>0.7389090909090914</v>
      </c>
      <c r="K190" s="9">
        <f t="shared" ca="1" si="33"/>
        <v>186.91709278140985</v>
      </c>
      <c r="L190" s="9">
        <f t="shared" ca="1" si="33"/>
        <v>-77.83051895224726</v>
      </c>
      <c r="M190">
        <f t="shared" ca="1" si="31"/>
        <v>56.176809764309766</v>
      </c>
      <c r="N190">
        <f t="shared" ca="1" si="32"/>
        <v>32.021144781144777</v>
      </c>
    </row>
    <row r="191" spans="1:14" x14ac:dyDescent="0.25">
      <c r="A191" s="4">
        <f t="shared" si="25"/>
        <v>0.43229166666666669</v>
      </c>
      <c r="B191" s="3">
        <f>Params!D$29+HOUR(A191-Params!C$29)*3600+MINUTE(A191-Params!C$29)*60+SECOND(A191-Params!C$29)</f>
        <v>1553301350</v>
      </c>
      <c r="C191">
        <f t="shared" si="26"/>
        <v>3</v>
      </c>
      <c r="D191">
        <f t="shared" ca="1" si="27"/>
        <v>95</v>
      </c>
      <c r="E191">
        <f t="shared" ca="1" si="28"/>
        <v>-57916.720727272732</v>
      </c>
      <c r="F191">
        <f t="shared" ca="1" si="29"/>
        <v>36761.110545454547</v>
      </c>
      <c r="G191">
        <f t="shared" ca="1" si="30"/>
        <v>7974.6763636363639</v>
      </c>
      <c r="H191" s="9">
        <f t="shared" ca="1" si="33"/>
        <v>-182.71675151515151</v>
      </c>
      <c r="I191" s="9">
        <f t="shared" ca="1" si="33"/>
        <v>39.402896969696968</v>
      </c>
      <c r="J191" s="9">
        <f t="shared" ca="1" si="33"/>
        <v>0.7389090909090914</v>
      </c>
      <c r="K191" s="9">
        <f t="shared" ca="1" si="33"/>
        <v>186.91709278140985</v>
      </c>
      <c r="L191" s="9">
        <f t="shared" ca="1" si="33"/>
        <v>-77.83051895224726</v>
      </c>
      <c r="M191">
        <f t="shared" ca="1" si="31"/>
        <v>56.178565656565652</v>
      </c>
      <c r="N191">
        <f t="shared" ca="1" si="32"/>
        <v>32.00652525252525</v>
      </c>
    </row>
    <row r="192" spans="1:14" x14ac:dyDescent="0.25">
      <c r="A192" s="4">
        <f t="shared" si="25"/>
        <v>0.43234953703703699</v>
      </c>
      <c r="B192" s="3">
        <f>Params!D$29+HOUR(A192-Params!C$29)*3600+MINUTE(A192-Params!C$29)*60+SECOND(A192-Params!C$29)</f>
        <v>1553301355</v>
      </c>
      <c r="C192">
        <f t="shared" si="26"/>
        <v>3</v>
      </c>
      <c r="D192">
        <f t="shared" ca="1" si="27"/>
        <v>95</v>
      </c>
      <c r="E192">
        <f t="shared" ca="1" si="28"/>
        <v>-58830.304484848479</v>
      </c>
      <c r="F192">
        <f t="shared" ca="1" si="29"/>
        <v>36958.125030303032</v>
      </c>
      <c r="G192">
        <f t="shared" ca="1" si="30"/>
        <v>7978.3709090909097</v>
      </c>
      <c r="H192" s="9">
        <f t="shared" ca="1" si="33"/>
        <v>-182.71675151515151</v>
      </c>
      <c r="I192" s="9">
        <f t="shared" ca="1" si="33"/>
        <v>39.402896969696968</v>
      </c>
      <c r="J192" s="9">
        <f t="shared" ca="1" si="33"/>
        <v>0.7389090909090914</v>
      </c>
      <c r="K192" s="9">
        <f t="shared" ca="1" si="33"/>
        <v>186.91709278140985</v>
      </c>
      <c r="L192" s="9">
        <f t="shared" ca="1" si="33"/>
        <v>-77.83051895224726</v>
      </c>
      <c r="M192">
        <f t="shared" ca="1" si="31"/>
        <v>56.180321548821546</v>
      </c>
      <c r="N192">
        <f t="shared" ca="1" si="32"/>
        <v>31.991905723905724</v>
      </c>
    </row>
    <row r="193" spans="1:14" x14ac:dyDescent="0.25">
      <c r="A193" s="4">
        <f t="shared" si="25"/>
        <v>0.43240740740740741</v>
      </c>
      <c r="B193" s="3">
        <f>Params!D$29+HOUR(A193-Params!C$29)*3600+MINUTE(A193-Params!C$29)*60+SECOND(A193-Params!C$29)</f>
        <v>1553301360</v>
      </c>
      <c r="C193">
        <f t="shared" si="26"/>
        <v>3</v>
      </c>
      <c r="D193">
        <f t="shared" ca="1" si="27"/>
        <v>95</v>
      </c>
      <c r="E193">
        <f t="shared" ca="1" si="28"/>
        <v>-59743.88824242424</v>
      </c>
      <c r="F193">
        <f t="shared" ca="1" si="29"/>
        <v>37155.139515151517</v>
      </c>
      <c r="G193">
        <f t="shared" ca="1" si="30"/>
        <v>7982.0654545454545</v>
      </c>
      <c r="H193" s="9">
        <f t="shared" ca="1" si="33"/>
        <v>-182.71675151515151</v>
      </c>
      <c r="I193" s="9">
        <f t="shared" ca="1" si="33"/>
        <v>39.402896969696968</v>
      </c>
      <c r="J193" s="9">
        <f t="shared" ca="1" si="33"/>
        <v>0.7389090909090914</v>
      </c>
      <c r="K193" s="9">
        <f t="shared" ca="1" si="33"/>
        <v>186.91709278140985</v>
      </c>
      <c r="L193" s="9">
        <f t="shared" ca="1" si="33"/>
        <v>-77.83051895224726</v>
      </c>
      <c r="M193">
        <f t="shared" ca="1" si="31"/>
        <v>56.182077441077439</v>
      </c>
      <c r="N193">
        <f t="shared" ca="1" si="32"/>
        <v>31.977286195286194</v>
      </c>
    </row>
    <row r="194" spans="1:14" x14ac:dyDescent="0.25">
      <c r="A194" s="4">
        <f t="shared" si="25"/>
        <v>0.43246527777777777</v>
      </c>
      <c r="B194" s="3">
        <f>Params!D$29+HOUR(A194-Params!C$29)*3600+MINUTE(A194-Params!C$29)*60+SECOND(A194-Params!C$29)</f>
        <v>1553301365</v>
      </c>
      <c r="C194">
        <f t="shared" si="26"/>
        <v>3</v>
      </c>
      <c r="D194">
        <f t="shared" ca="1" si="27"/>
        <v>95</v>
      </c>
      <c r="E194">
        <f t="shared" ca="1" si="28"/>
        <v>-60657.472000000002</v>
      </c>
      <c r="F194">
        <f t="shared" ca="1" si="29"/>
        <v>37352.153999999995</v>
      </c>
      <c r="G194">
        <f t="shared" ca="1" si="30"/>
        <v>7985.76</v>
      </c>
      <c r="H194" s="9">
        <f t="shared" ca="1" si="33"/>
        <v>-182.71675151515151</v>
      </c>
      <c r="I194" s="9">
        <f t="shared" ca="1" si="33"/>
        <v>39.402896969696968</v>
      </c>
      <c r="J194" s="9">
        <f t="shared" ca="1" si="33"/>
        <v>0.7389090909090914</v>
      </c>
      <c r="K194" s="9">
        <f t="shared" ca="1" si="33"/>
        <v>186.91709278140985</v>
      </c>
      <c r="L194" s="9">
        <f t="shared" ca="1" si="33"/>
        <v>-77.83051895224726</v>
      </c>
      <c r="M194">
        <f t="shared" ca="1" si="31"/>
        <v>56.183833333333332</v>
      </c>
      <c r="N194">
        <f t="shared" ca="1" si="32"/>
        <v>31.962666666666664</v>
      </c>
    </row>
    <row r="195" spans="1:14" x14ac:dyDescent="0.25">
      <c r="A195" s="4">
        <f t="shared" si="25"/>
        <v>0.43252314814814818</v>
      </c>
      <c r="B195" s="3">
        <f>Params!D$29+HOUR(A195-Params!C$29)*3600+MINUTE(A195-Params!C$29)*60+SECOND(A195-Params!C$29)</f>
        <v>1553301370</v>
      </c>
      <c r="C195">
        <f t="shared" si="26"/>
        <v>3</v>
      </c>
      <c r="D195">
        <f t="shared" ca="1" si="27"/>
        <v>95</v>
      </c>
      <c r="E195">
        <f t="shared" ca="1" si="28"/>
        <v>-61571.055757575763</v>
      </c>
      <c r="F195">
        <f t="shared" ca="1" si="29"/>
        <v>37549.168484848487</v>
      </c>
      <c r="G195">
        <f t="shared" ca="1" si="30"/>
        <v>7989.454545454546</v>
      </c>
      <c r="H195" s="9">
        <f t="shared" ca="1" si="33"/>
        <v>-182.71675151515151</v>
      </c>
      <c r="I195" s="9">
        <f t="shared" ca="1" si="33"/>
        <v>39.402896969696968</v>
      </c>
      <c r="J195" s="9">
        <f t="shared" ca="1" si="33"/>
        <v>0.7389090909090914</v>
      </c>
      <c r="K195" s="9">
        <f t="shared" ca="1" si="33"/>
        <v>186.91709278140985</v>
      </c>
      <c r="L195" s="9">
        <f t="shared" ca="1" si="33"/>
        <v>-77.83051895224726</v>
      </c>
      <c r="M195">
        <f t="shared" ca="1" si="31"/>
        <v>56.185589225589226</v>
      </c>
      <c r="N195">
        <f t="shared" ca="1" si="32"/>
        <v>31.948047138047137</v>
      </c>
    </row>
    <row r="196" spans="1:14" x14ac:dyDescent="0.25">
      <c r="A196" s="4">
        <f t="shared" si="25"/>
        <v>0.43258101851851855</v>
      </c>
      <c r="B196" s="3">
        <f>Params!D$29+HOUR(A196-Params!C$29)*3600+MINUTE(A196-Params!C$29)*60+SECOND(A196-Params!C$29)</f>
        <v>1553301375</v>
      </c>
      <c r="C196">
        <f t="shared" si="26"/>
        <v>3</v>
      </c>
      <c r="D196">
        <f t="shared" ca="1" si="27"/>
        <v>95</v>
      </c>
      <c r="E196">
        <f t="shared" ca="1" si="28"/>
        <v>-62484.63951515151</v>
      </c>
      <c r="F196">
        <f t="shared" ca="1" si="29"/>
        <v>37746.182969696965</v>
      </c>
      <c r="G196">
        <f t="shared" ca="1" si="30"/>
        <v>7993.1490909090908</v>
      </c>
      <c r="H196" s="9">
        <f t="shared" ca="1" si="33"/>
        <v>-182.71675151515151</v>
      </c>
      <c r="I196" s="9">
        <f t="shared" ca="1" si="33"/>
        <v>39.402896969696968</v>
      </c>
      <c r="J196" s="9">
        <f t="shared" ca="1" si="33"/>
        <v>0.7389090909090914</v>
      </c>
      <c r="K196" s="9">
        <f t="shared" ca="1" si="33"/>
        <v>186.91709278140985</v>
      </c>
      <c r="L196" s="9">
        <f t="shared" ca="1" si="33"/>
        <v>-77.83051895224726</v>
      </c>
      <c r="M196">
        <f t="shared" ca="1" si="31"/>
        <v>56.187345117845119</v>
      </c>
      <c r="N196">
        <f t="shared" ca="1" si="32"/>
        <v>31.933427609427607</v>
      </c>
    </row>
    <row r="197" spans="1:14" x14ac:dyDescent="0.25">
      <c r="A197" s="4">
        <f t="shared" si="25"/>
        <v>0.43263888888888885</v>
      </c>
      <c r="B197" s="3">
        <f>Params!D$29+HOUR(A197-Params!C$29)*3600+MINUTE(A197-Params!C$29)*60+SECOND(A197-Params!C$29)</f>
        <v>1553301380</v>
      </c>
      <c r="C197">
        <f t="shared" si="26"/>
        <v>3</v>
      </c>
      <c r="D197">
        <f t="shared" ca="1" si="27"/>
        <v>95</v>
      </c>
      <c r="E197">
        <f t="shared" ca="1" si="28"/>
        <v>-63398.223272727271</v>
      </c>
      <c r="F197">
        <f t="shared" ca="1" si="29"/>
        <v>37943.197454545458</v>
      </c>
      <c r="G197">
        <f t="shared" ca="1" si="30"/>
        <v>7996.8436363636365</v>
      </c>
      <c r="H197" s="9">
        <f t="shared" ca="1" si="33"/>
        <v>-182.71675151515151</v>
      </c>
      <c r="I197" s="9">
        <f t="shared" ca="1" si="33"/>
        <v>39.402896969696968</v>
      </c>
      <c r="J197" s="9">
        <f t="shared" ca="1" si="33"/>
        <v>0.7389090909090914</v>
      </c>
      <c r="K197" s="9">
        <f t="shared" ca="1" si="33"/>
        <v>186.91709278140985</v>
      </c>
      <c r="L197" s="9">
        <f t="shared" ca="1" si="33"/>
        <v>-77.83051895224726</v>
      </c>
      <c r="M197">
        <f t="shared" ca="1" si="31"/>
        <v>56.189101010101012</v>
      </c>
      <c r="N197">
        <f t="shared" ca="1" si="32"/>
        <v>31.918808080808081</v>
      </c>
    </row>
    <row r="198" spans="1:14" x14ac:dyDescent="0.25">
      <c r="A198" s="4">
        <f t="shared" si="25"/>
        <v>0.43269675925925927</v>
      </c>
      <c r="B198" s="3">
        <f>Params!D$29+HOUR(A198-Params!C$29)*3600+MINUTE(A198-Params!C$29)*60+SECOND(A198-Params!C$29)</f>
        <v>1553301385</v>
      </c>
      <c r="C198">
        <f t="shared" si="26"/>
        <v>3</v>
      </c>
      <c r="D198">
        <f t="shared" ca="1" si="27"/>
        <v>95</v>
      </c>
      <c r="E198">
        <f t="shared" ca="1" si="28"/>
        <v>-64311.807030303033</v>
      </c>
      <c r="F198">
        <f t="shared" ca="1" si="29"/>
        <v>38140.211939393936</v>
      </c>
      <c r="G198">
        <f t="shared" ca="1" si="30"/>
        <v>8000.5381818181822</v>
      </c>
      <c r="H198" s="9">
        <f t="shared" ca="1" si="33"/>
        <v>-182.71675151515151</v>
      </c>
      <c r="I198" s="9">
        <f t="shared" ca="1" si="33"/>
        <v>39.402896969696968</v>
      </c>
      <c r="J198" s="9">
        <f t="shared" ca="1" si="33"/>
        <v>0.7389090909090914</v>
      </c>
      <c r="K198" s="9">
        <f t="shared" ca="1" si="33"/>
        <v>186.91709278140985</v>
      </c>
      <c r="L198" s="9">
        <f t="shared" ca="1" si="33"/>
        <v>-77.83051895224726</v>
      </c>
      <c r="M198">
        <f t="shared" ca="1" si="31"/>
        <v>56.190856902356899</v>
      </c>
      <c r="N198">
        <f t="shared" ca="1" si="32"/>
        <v>31.90418855218855</v>
      </c>
    </row>
    <row r="199" spans="1:14" x14ac:dyDescent="0.25">
      <c r="A199" s="4">
        <f t="shared" si="25"/>
        <v>0.43275462962962963</v>
      </c>
      <c r="B199" s="3">
        <f>Params!D$29+HOUR(A199-Params!C$29)*3600+MINUTE(A199-Params!C$29)*60+SECOND(A199-Params!C$29)</f>
        <v>1553301390</v>
      </c>
      <c r="C199">
        <f t="shared" si="26"/>
        <v>3</v>
      </c>
      <c r="D199">
        <f t="shared" ca="1" si="27"/>
        <v>95</v>
      </c>
      <c r="E199">
        <f t="shared" ca="1" si="28"/>
        <v>-65225.390787878794</v>
      </c>
      <c r="F199">
        <f t="shared" ca="1" si="29"/>
        <v>38337.226424242428</v>
      </c>
      <c r="G199">
        <f t="shared" ca="1" si="30"/>
        <v>8004.2327272727271</v>
      </c>
      <c r="H199" s="9">
        <f t="shared" ca="1" si="33"/>
        <v>-182.71675151515151</v>
      </c>
      <c r="I199" s="9">
        <f t="shared" ca="1" si="33"/>
        <v>39.402896969696968</v>
      </c>
      <c r="J199" s="9">
        <f t="shared" ca="1" si="33"/>
        <v>0.7389090909090914</v>
      </c>
      <c r="K199" s="9">
        <f t="shared" ca="1" si="33"/>
        <v>186.91709278140985</v>
      </c>
      <c r="L199" s="9">
        <f t="shared" ca="1" si="33"/>
        <v>-77.83051895224726</v>
      </c>
      <c r="M199">
        <f t="shared" ca="1" si="31"/>
        <v>56.192612794612792</v>
      </c>
      <c r="N199">
        <f t="shared" ca="1" si="32"/>
        <v>31.889569023569024</v>
      </c>
    </row>
    <row r="200" spans="1:14" x14ac:dyDescent="0.25">
      <c r="A200" s="4">
        <f t="shared" si="25"/>
        <v>0.43281249999999999</v>
      </c>
      <c r="B200" s="3">
        <f>Params!D$29+HOUR(A200-Params!C$29)*3600+MINUTE(A200-Params!C$29)*60+SECOND(A200-Params!C$29)</f>
        <v>1553301395</v>
      </c>
      <c r="C200">
        <f t="shared" si="26"/>
        <v>3</v>
      </c>
      <c r="D200">
        <f t="shared" ca="1" si="27"/>
        <v>95</v>
      </c>
      <c r="E200">
        <f t="shared" ca="1" si="28"/>
        <v>-66138.974545454548</v>
      </c>
      <c r="F200">
        <f t="shared" ca="1" si="29"/>
        <v>38534.240909090906</v>
      </c>
      <c r="G200">
        <f t="shared" ca="1" si="30"/>
        <v>8007.9272727272728</v>
      </c>
      <c r="H200" s="9">
        <f t="shared" ca="1" si="33"/>
        <v>-182.71675151515151</v>
      </c>
      <c r="I200" s="9">
        <f t="shared" ca="1" si="33"/>
        <v>39.402896969696968</v>
      </c>
      <c r="J200" s="9">
        <f t="shared" ca="1" si="33"/>
        <v>0.7389090909090914</v>
      </c>
      <c r="K200" s="9">
        <f t="shared" ca="1" si="33"/>
        <v>186.91709278140985</v>
      </c>
      <c r="L200" s="9">
        <f t="shared" ca="1" si="33"/>
        <v>-77.83051895224726</v>
      </c>
      <c r="M200">
        <f t="shared" ca="1" si="31"/>
        <v>56.194368686868685</v>
      </c>
      <c r="N200">
        <f t="shared" ca="1" si="32"/>
        <v>31.874949494949494</v>
      </c>
    </row>
    <row r="201" spans="1:14" x14ac:dyDescent="0.25">
      <c r="A201" s="4">
        <f t="shared" ref="A201:A260" si="34">TIME(HOUR(A200),MINUTE(A200),SECOND(A200)+5)</f>
        <v>0.43287037037037041</v>
      </c>
      <c r="B201" s="3">
        <f>Params!D$29+HOUR(A201-Params!C$29)*3600+MINUTE(A201-Params!C$29)*60+SECOND(A201-Params!C$29)</f>
        <v>1553301400</v>
      </c>
      <c r="C201">
        <f t="shared" ref="C201:C260" si="35">_xlfn.IFNA(VLOOKUP(A201,A$2:D$3,4,FALSE),C200)</f>
        <v>3</v>
      </c>
      <c r="D201">
        <f t="shared" ref="D201:D260" ca="1" si="36">IF(A201=INDIRECT("A"&amp;C201),ROW(),D200)</f>
        <v>95</v>
      </c>
      <c r="E201">
        <f t="shared" ref="E201:E260" ca="1" si="37">INDIRECT("E$"&amp;C201)+INDIRECT("H$"&amp;C201)*($B201-INDIRECT("B$"&amp;D201))</f>
        <v>-67052.558303030295</v>
      </c>
      <c r="F201">
        <f t="shared" ref="F201:F260" ca="1" si="38">INDIRECT("F$"&amp;C201)+INDIRECT("I$"&amp;C201)*($B201-INDIRECT("B$"&amp;D201))</f>
        <v>38731.255393939398</v>
      </c>
      <c r="G201">
        <f t="shared" ref="G201:G260" ca="1" si="39">INDIRECT("G$"&amp;C201)+INDIRECT("J$"&amp;C201)*($B201-INDIRECT("B$"&amp;D201))</f>
        <v>8011.6218181818185</v>
      </c>
      <c r="H201" s="9">
        <f t="shared" ca="1" si="33"/>
        <v>-182.71675151515151</v>
      </c>
      <c r="I201" s="9">
        <f t="shared" ca="1" si="33"/>
        <v>39.402896969696968</v>
      </c>
      <c r="J201" s="9">
        <f t="shared" ca="1" si="33"/>
        <v>0.7389090909090914</v>
      </c>
      <c r="K201" s="9">
        <f t="shared" ca="1" si="33"/>
        <v>186.91709278140985</v>
      </c>
      <c r="L201" s="9">
        <f t="shared" ca="1" si="33"/>
        <v>-77.83051895224726</v>
      </c>
      <c r="M201">
        <f t="shared" ref="M201:M260" ca="1" si="40">INDIRECT("M$"&amp;C201)+INDIRECT("O$"&amp;C201)*($B201-INDIRECT("B$"&amp;D201))</f>
        <v>56.196124579124579</v>
      </c>
      <c r="N201">
        <f t="shared" ref="N201:N260" ca="1" si="41">INDIRECT("N$"&amp;C201)+INDIRECT("P$"&amp;C201)*($B201-INDIRECT("B$"&amp;D201))</f>
        <v>31.860329966329964</v>
      </c>
    </row>
    <row r="202" spans="1:14" x14ac:dyDescent="0.25">
      <c r="A202" s="4">
        <f t="shared" si="34"/>
        <v>0.43292824074074071</v>
      </c>
      <c r="B202" s="3">
        <f>Params!D$29+HOUR(A202-Params!C$29)*3600+MINUTE(A202-Params!C$29)*60+SECOND(A202-Params!C$29)</f>
        <v>1553301405</v>
      </c>
      <c r="C202">
        <f t="shared" si="35"/>
        <v>3</v>
      </c>
      <c r="D202">
        <f t="shared" ca="1" si="36"/>
        <v>95</v>
      </c>
      <c r="E202">
        <f t="shared" ca="1" si="37"/>
        <v>-67966.142060606071</v>
      </c>
      <c r="F202">
        <f t="shared" ca="1" si="38"/>
        <v>38928.269878787876</v>
      </c>
      <c r="G202">
        <f t="shared" ca="1" si="39"/>
        <v>8015.3163636363643</v>
      </c>
      <c r="H202" s="9">
        <f t="shared" ca="1" si="33"/>
        <v>-182.71675151515151</v>
      </c>
      <c r="I202" s="9">
        <f t="shared" ca="1" si="33"/>
        <v>39.402896969696968</v>
      </c>
      <c r="J202" s="9">
        <f t="shared" ca="1" si="33"/>
        <v>0.7389090909090914</v>
      </c>
      <c r="K202" s="9">
        <f t="shared" ca="1" si="33"/>
        <v>186.91709278140985</v>
      </c>
      <c r="L202" s="9">
        <f t="shared" ca="1" si="33"/>
        <v>-77.83051895224726</v>
      </c>
      <c r="M202">
        <f t="shared" ca="1" si="40"/>
        <v>56.197880471380472</v>
      </c>
      <c r="N202">
        <f t="shared" ca="1" si="41"/>
        <v>31.845710437710437</v>
      </c>
    </row>
    <row r="203" spans="1:14" x14ac:dyDescent="0.25">
      <c r="A203" s="4">
        <f t="shared" si="34"/>
        <v>0.43298611111111113</v>
      </c>
      <c r="B203" s="3">
        <f>Params!D$29+HOUR(A203-Params!C$29)*3600+MINUTE(A203-Params!C$29)*60+SECOND(A203-Params!C$29)</f>
        <v>1553301410</v>
      </c>
      <c r="C203">
        <f t="shared" si="35"/>
        <v>3</v>
      </c>
      <c r="D203">
        <f t="shared" ca="1" si="36"/>
        <v>95</v>
      </c>
      <c r="E203">
        <f t="shared" ca="1" si="37"/>
        <v>-68879.725818181818</v>
      </c>
      <c r="F203">
        <f t="shared" ca="1" si="38"/>
        <v>39125.284363636369</v>
      </c>
      <c r="G203">
        <f t="shared" ca="1" si="39"/>
        <v>8019.0109090909091</v>
      </c>
      <c r="H203" s="9">
        <f t="shared" ca="1" si="33"/>
        <v>-182.71675151515151</v>
      </c>
      <c r="I203" s="9">
        <f t="shared" ca="1" si="33"/>
        <v>39.402896969696968</v>
      </c>
      <c r="J203" s="9">
        <f t="shared" ca="1" si="33"/>
        <v>0.7389090909090914</v>
      </c>
      <c r="K203" s="9">
        <f t="shared" ca="1" si="33"/>
        <v>186.91709278140985</v>
      </c>
      <c r="L203" s="9">
        <f t="shared" ca="1" si="33"/>
        <v>-77.83051895224726</v>
      </c>
      <c r="M203">
        <f t="shared" ca="1" si="40"/>
        <v>56.199636363636365</v>
      </c>
      <c r="N203">
        <f t="shared" ca="1" si="41"/>
        <v>31.831090909090907</v>
      </c>
    </row>
    <row r="204" spans="1:14" x14ac:dyDescent="0.25">
      <c r="A204" s="4">
        <f t="shared" si="34"/>
        <v>0.43304398148148149</v>
      </c>
      <c r="B204" s="3">
        <f>Params!D$29+HOUR(A204-Params!C$29)*3600+MINUTE(A204-Params!C$29)*60+SECOND(A204-Params!C$29)</f>
        <v>1553301415</v>
      </c>
      <c r="C204">
        <f t="shared" si="35"/>
        <v>3</v>
      </c>
      <c r="D204">
        <f t="shared" ca="1" si="36"/>
        <v>95</v>
      </c>
      <c r="E204">
        <f t="shared" ca="1" si="37"/>
        <v>-69793.309575757565</v>
      </c>
      <c r="F204">
        <f t="shared" ca="1" si="38"/>
        <v>39322.298848484847</v>
      </c>
      <c r="G204">
        <f t="shared" ca="1" si="39"/>
        <v>8022.7054545454548</v>
      </c>
      <c r="H204" s="9">
        <f t="shared" ca="1" si="33"/>
        <v>-182.71675151515151</v>
      </c>
      <c r="I204" s="9">
        <f t="shared" ca="1" si="33"/>
        <v>39.402896969696968</v>
      </c>
      <c r="J204" s="9">
        <f t="shared" ca="1" si="33"/>
        <v>0.7389090909090914</v>
      </c>
      <c r="K204" s="9">
        <f t="shared" ca="1" si="33"/>
        <v>186.91709278140985</v>
      </c>
      <c r="L204" s="9">
        <f t="shared" ca="1" si="33"/>
        <v>-77.83051895224726</v>
      </c>
      <c r="M204">
        <f t="shared" ca="1" si="40"/>
        <v>56.201392255892252</v>
      </c>
      <c r="N204">
        <f t="shared" ca="1" si="41"/>
        <v>31.816471380471381</v>
      </c>
    </row>
    <row r="205" spans="1:14" x14ac:dyDescent="0.25">
      <c r="A205" s="4">
        <f t="shared" si="34"/>
        <v>0.43310185185185185</v>
      </c>
      <c r="B205" s="3">
        <f>Params!D$29+HOUR(A205-Params!C$29)*3600+MINUTE(A205-Params!C$29)*60+SECOND(A205-Params!C$29)</f>
        <v>1553301420</v>
      </c>
      <c r="C205">
        <f t="shared" si="35"/>
        <v>3</v>
      </c>
      <c r="D205">
        <f t="shared" ca="1" si="36"/>
        <v>95</v>
      </c>
      <c r="E205">
        <f t="shared" ca="1" si="37"/>
        <v>-70706.893333333341</v>
      </c>
      <c r="F205">
        <f t="shared" ca="1" si="38"/>
        <v>39519.313333333339</v>
      </c>
      <c r="G205">
        <f t="shared" ca="1" si="39"/>
        <v>8026.4000000000005</v>
      </c>
      <c r="H205" s="9">
        <f t="shared" ca="1" si="33"/>
        <v>-182.71675151515151</v>
      </c>
      <c r="I205" s="9">
        <f t="shared" ca="1" si="33"/>
        <v>39.402896969696968</v>
      </c>
      <c r="J205" s="9">
        <f t="shared" ca="1" si="33"/>
        <v>0.7389090909090914</v>
      </c>
      <c r="K205" s="9">
        <f t="shared" ca="1" si="33"/>
        <v>186.91709278140985</v>
      </c>
      <c r="L205" s="9">
        <f t="shared" ca="1" si="33"/>
        <v>-77.83051895224726</v>
      </c>
      <c r="M205">
        <f t="shared" ca="1" si="40"/>
        <v>56.203148148148145</v>
      </c>
      <c r="N205">
        <f t="shared" ca="1" si="41"/>
        <v>31.80185185185185</v>
      </c>
    </row>
    <row r="206" spans="1:14" x14ac:dyDescent="0.25">
      <c r="A206" s="4">
        <f t="shared" si="34"/>
        <v>0.43315972222222227</v>
      </c>
      <c r="B206" s="3">
        <f>Params!D$29+HOUR(A206-Params!C$29)*3600+MINUTE(A206-Params!C$29)*60+SECOND(A206-Params!C$29)</f>
        <v>1553301425</v>
      </c>
      <c r="C206">
        <f t="shared" si="35"/>
        <v>3</v>
      </c>
      <c r="D206">
        <f t="shared" ca="1" si="36"/>
        <v>95</v>
      </c>
      <c r="E206">
        <f t="shared" ca="1" si="37"/>
        <v>-71620.477090909088</v>
      </c>
      <c r="F206">
        <f t="shared" ca="1" si="38"/>
        <v>39716.327818181817</v>
      </c>
      <c r="G206">
        <f t="shared" ca="1" si="39"/>
        <v>8030.0945454545454</v>
      </c>
      <c r="H206" s="9">
        <f t="shared" ca="1" si="33"/>
        <v>-182.71675151515151</v>
      </c>
      <c r="I206" s="9">
        <f t="shared" ca="1" si="33"/>
        <v>39.402896969696968</v>
      </c>
      <c r="J206" s="9">
        <f t="shared" ca="1" si="33"/>
        <v>0.7389090909090914</v>
      </c>
      <c r="K206" s="9">
        <f t="shared" ca="1" si="33"/>
        <v>186.91709278140985</v>
      </c>
      <c r="L206" s="9">
        <f t="shared" ca="1" si="33"/>
        <v>-77.83051895224726</v>
      </c>
      <c r="M206">
        <f t="shared" ca="1" si="40"/>
        <v>56.204904040404038</v>
      </c>
      <c r="N206">
        <f t="shared" ca="1" si="41"/>
        <v>31.78723232323232</v>
      </c>
    </row>
    <row r="207" spans="1:14" x14ac:dyDescent="0.25">
      <c r="A207" s="4">
        <f t="shared" si="34"/>
        <v>0.43321759259259257</v>
      </c>
      <c r="B207" s="3">
        <f>Params!D$29+HOUR(A207-Params!C$29)*3600+MINUTE(A207-Params!C$29)*60+SECOND(A207-Params!C$29)</f>
        <v>1553301430</v>
      </c>
      <c r="C207">
        <f t="shared" si="35"/>
        <v>3</v>
      </c>
      <c r="D207">
        <f t="shared" ca="1" si="36"/>
        <v>95</v>
      </c>
      <c r="E207">
        <f t="shared" ca="1" si="37"/>
        <v>-72534.060848484834</v>
      </c>
      <c r="F207">
        <f t="shared" ca="1" si="38"/>
        <v>39913.342303030302</v>
      </c>
      <c r="G207">
        <f t="shared" ca="1" si="39"/>
        <v>8033.7890909090911</v>
      </c>
      <c r="H207" s="9">
        <f t="shared" ca="1" si="33"/>
        <v>-182.71675151515151</v>
      </c>
      <c r="I207" s="9">
        <f t="shared" ca="1" si="33"/>
        <v>39.402896969696968</v>
      </c>
      <c r="J207" s="9">
        <f t="shared" ca="1" si="33"/>
        <v>0.7389090909090914</v>
      </c>
      <c r="K207" s="9">
        <f t="shared" ca="1" si="33"/>
        <v>186.91709278140985</v>
      </c>
      <c r="L207" s="9">
        <f t="shared" ca="1" si="33"/>
        <v>-77.83051895224726</v>
      </c>
      <c r="M207">
        <f t="shared" ca="1" si="40"/>
        <v>56.206659932659932</v>
      </c>
      <c r="N207">
        <f t="shared" ca="1" si="41"/>
        <v>31.772612794612794</v>
      </c>
    </row>
    <row r="208" spans="1:14" x14ac:dyDescent="0.25">
      <c r="A208" s="4">
        <f t="shared" si="34"/>
        <v>0.43327546296296293</v>
      </c>
      <c r="B208" s="3">
        <f>Params!D$29+HOUR(A208-Params!C$29)*3600+MINUTE(A208-Params!C$29)*60+SECOND(A208-Params!C$29)</f>
        <v>1553301435</v>
      </c>
      <c r="C208">
        <f t="shared" si="35"/>
        <v>3</v>
      </c>
      <c r="D208">
        <f t="shared" ca="1" si="36"/>
        <v>95</v>
      </c>
      <c r="E208">
        <f t="shared" ca="1" si="37"/>
        <v>-73447.64460606061</v>
      </c>
      <c r="F208">
        <f t="shared" ca="1" si="38"/>
        <v>40110.356787878787</v>
      </c>
      <c r="G208">
        <f t="shared" ca="1" si="39"/>
        <v>8037.4836363636368</v>
      </c>
      <c r="H208" s="9">
        <f t="shared" ca="1" si="33"/>
        <v>-182.71675151515151</v>
      </c>
      <c r="I208" s="9">
        <f t="shared" ca="1" si="33"/>
        <v>39.402896969696968</v>
      </c>
      <c r="J208" s="9">
        <f t="shared" ca="1" si="33"/>
        <v>0.7389090909090914</v>
      </c>
      <c r="K208" s="9">
        <f t="shared" ca="1" si="33"/>
        <v>186.91709278140985</v>
      </c>
      <c r="L208" s="9">
        <f t="shared" ca="1" si="33"/>
        <v>-77.83051895224726</v>
      </c>
      <c r="M208">
        <f t="shared" ca="1" si="40"/>
        <v>56.208415824915825</v>
      </c>
      <c r="N208">
        <f t="shared" ca="1" si="41"/>
        <v>31.757993265993264</v>
      </c>
    </row>
    <row r="209" spans="1:14" x14ac:dyDescent="0.25">
      <c r="A209" s="4">
        <f t="shared" si="34"/>
        <v>0.43333333333333335</v>
      </c>
      <c r="B209" s="3">
        <f>Params!D$29+HOUR(A209-Params!C$29)*3600+MINUTE(A209-Params!C$29)*60+SECOND(A209-Params!C$29)</f>
        <v>1553301440</v>
      </c>
      <c r="C209">
        <f t="shared" si="35"/>
        <v>3</v>
      </c>
      <c r="D209">
        <f t="shared" ca="1" si="36"/>
        <v>95</v>
      </c>
      <c r="E209">
        <f t="shared" ca="1" si="37"/>
        <v>-74361.228363636357</v>
      </c>
      <c r="F209">
        <f t="shared" ca="1" si="38"/>
        <v>40307.371272727272</v>
      </c>
      <c r="G209">
        <f t="shared" ca="1" si="39"/>
        <v>8041.1781818181826</v>
      </c>
      <c r="H209" s="9">
        <f t="shared" ca="1" si="33"/>
        <v>-182.71675151515151</v>
      </c>
      <c r="I209" s="9">
        <f t="shared" ca="1" si="33"/>
        <v>39.402896969696968</v>
      </c>
      <c r="J209" s="9">
        <f t="shared" ca="1" si="33"/>
        <v>0.7389090909090914</v>
      </c>
      <c r="K209" s="9">
        <f t="shared" ca="1" si="33"/>
        <v>186.91709278140985</v>
      </c>
      <c r="L209" s="9">
        <f t="shared" ca="1" si="33"/>
        <v>-77.83051895224726</v>
      </c>
      <c r="M209">
        <f t="shared" ca="1" si="40"/>
        <v>56.210171717171718</v>
      </c>
      <c r="N209">
        <f t="shared" ca="1" si="41"/>
        <v>31.743373737373737</v>
      </c>
    </row>
    <row r="210" spans="1:14" x14ac:dyDescent="0.25">
      <c r="A210" s="4">
        <f t="shared" si="34"/>
        <v>0.43339120370370371</v>
      </c>
      <c r="B210" s="3">
        <f>Params!D$29+HOUR(A210-Params!C$29)*3600+MINUTE(A210-Params!C$29)*60+SECOND(A210-Params!C$29)</f>
        <v>1553301445</v>
      </c>
      <c r="C210">
        <f t="shared" si="35"/>
        <v>3</v>
      </c>
      <c r="D210">
        <f t="shared" ca="1" si="36"/>
        <v>95</v>
      </c>
      <c r="E210">
        <f t="shared" ca="1" si="37"/>
        <v>-75274.812121212133</v>
      </c>
      <c r="F210">
        <f t="shared" ca="1" si="38"/>
        <v>40504.385757575757</v>
      </c>
      <c r="G210">
        <f t="shared" ca="1" si="39"/>
        <v>8044.8727272727274</v>
      </c>
      <c r="H210" s="9">
        <f t="shared" ca="1" si="33"/>
        <v>-182.71675151515151</v>
      </c>
      <c r="I210" s="9">
        <f t="shared" ca="1" si="33"/>
        <v>39.402896969696968</v>
      </c>
      <c r="J210" s="9">
        <f t="shared" ca="1" si="33"/>
        <v>0.7389090909090914</v>
      </c>
      <c r="K210" s="9">
        <f t="shared" ca="1" si="33"/>
        <v>186.91709278140985</v>
      </c>
      <c r="L210" s="9">
        <f t="shared" ca="1" si="33"/>
        <v>-77.83051895224726</v>
      </c>
      <c r="M210">
        <f t="shared" ca="1" si="40"/>
        <v>56.211927609427612</v>
      </c>
      <c r="N210">
        <f t="shared" ca="1" si="41"/>
        <v>31.728754208754207</v>
      </c>
    </row>
    <row r="211" spans="1:14" x14ac:dyDescent="0.25">
      <c r="A211" s="4">
        <f t="shared" si="34"/>
        <v>0.43344907407407413</v>
      </c>
      <c r="B211" s="3">
        <f>Params!D$29+HOUR(A211-Params!C$29)*3600+MINUTE(A211-Params!C$29)*60+SECOND(A211-Params!C$29)</f>
        <v>1553301450</v>
      </c>
      <c r="C211">
        <f t="shared" si="35"/>
        <v>3</v>
      </c>
      <c r="D211">
        <f t="shared" ca="1" si="36"/>
        <v>95</v>
      </c>
      <c r="E211">
        <f t="shared" ca="1" si="37"/>
        <v>-76188.39587878788</v>
      </c>
      <c r="F211">
        <f t="shared" ca="1" si="38"/>
        <v>40701.400242424243</v>
      </c>
      <c r="G211">
        <f t="shared" ca="1" si="39"/>
        <v>8048.5672727272731</v>
      </c>
      <c r="H211" s="9">
        <f t="shared" ca="1" si="33"/>
        <v>-182.71675151515151</v>
      </c>
      <c r="I211" s="9">
        <f t="shared" ca="1" si="33"/>
        <v>39.402896969696968</v>
      </c>
      <c r="J211" s="9">
        <f t="shared" ca="1" si="33"/>
        <v>0.7389090909090914</v>
      </c>
      <c r="K211" s="9">
        <f t="shared" ca="1" si="33"/>
        <v>186.91709278140985</v>
      </c>
      <c r="L211" s="9">
        <f t="shared" ca="1" si="33"/>
        <v>-77.83051895224726</v>
      </c>
      <c r="M211">
        <f t="shared" ca="1" si="40"/>
        <v>56.213683501683498</v>
      </c>
      <c r="N211">
        <f t="shared" ca="1" si="41"/>
        <v>31.714134680134677</v>
      </c>
    </row>
    <row r="212" spans="1:14" x14ac:dyDescent="0.25">
      <c r="A212" s="4">
        <f t="shared" si="34"/>
        <v>0.43350694444444443</v>
      </c>
      <c r="B212" s="3">
        <f>Params!D$29+HOUR(A212-Params!C$29)*3600+MINUTE(A212-Params!C$29)*60+SECOND(A212-Params!C$29)</f>
        <v>1553301455</v>
      </c>
      <c r="C212">
        <f t="shared" si="35"/>
        <v>3</v>
      </c>
      <c r="D212">
        <f t="shared" ca="1" si="36"/>
        <v>95</v>
      </c>
      <c r="E212">
        <f t="shared" ca="1" si="37"/>
        <v>-77101.979636363627</v>
      </c>
      <c r="F212">
        <f t="shared" ca="1" si="38"/>
        <v>40898.414727272728</v>
      </c>
      <c r="G212">
        <f t="shared" ca="1" si="39"/>
        <v>8052.2618181818189</v>
      </c>
      <c r="H212" s="9">
        <f t="shared" ca="1" si="33"/>
        <v>-182.71675151515151</v>
      </c>
      <c r="I212" s="9">
        <f t="shared" ca="1" si="33"/>
        <v>39.402896969696968</v>
      </c>
      <c r="J212" s="9">
        <f t="shared" ca="1" si="33"/>
        <v>0.7389090909090914</v>
      </c>
      <c r="K212" s="9">
        <f t="shared" ca="1" si="33"/>
        <v>186.91709278140985</v>
      </c>
      <c r="L212" s="9">
        <f t="shared" ca="1" si="33"/>
        <v>-77.83051895224726</v>
      </c>
      <c r="M212">
        <f t="shared" ca="1" si="40"/>
        <v>56.215439393939391</v>
      </c>
      <c r="N212">
        <f t="shared" ca="1" si="41"/>
        <v>31.699515151515151</v>
      </c>
    </row>
    <row r="213" spans="1:14" x14ac:dyDescent="0.25">
      <c r="A213" s="4">
        <f t="shared" si="34"/>
        <v>0.43356481481481479</v>
      </c>
      <c r="B213" s="3">
        <f>Params!D$29+HOUR(A213-Params!C$29)*3600+MINUTE(A213-Params!C$29)*60+SECOND(A213-Params!C$29)</f>
        <v>1553301460</v>
      </c>
      <c r="C213">
        <f t="shared" si="35"/>
        <v>3</v>
      </c>
      <c r="D213">
        <f t="shared" ca="1" si="36"/>
        <v>95</v>
      </c>
      <c r="E213">
        <f t="shared" ca="1" si="37"/>
        <v>-78015.563393939403</v>
      </c>
      <c r="F213">
        <f t="shared" ca="1" si="38"/>
        <v>41095.429212121213</v>
      </c>
      <c r="G213">
        <f t="shared" ca="1" si="39"/>
        <v>8055.9563636363637</v>
      </c>
      <c r="H213" s="9">
        <f t="shared" ca="1" si="33"/>
        <v>-182.71675151515151</v>
      </c>
      <c r="I213" s="9">
        <f t="shared" ca="1" si="33"/>
        <v>39.402896969696968</v>
      </c>
      <c r="J213" s="9">
        <f t="shared" ca="1" si="33"/>
        <v>0.7389090909090914</v>
      </c>
      <c r="K213" s="9">
        <f t="shared" ca="1" si="33"/>
        <v>186.91709278140985</v>
      </c>
      <c r="L213" s="9">
        <f t="shared" ca="1" si="33"/>
        <v>-77.83051895224726</v>
      </c>
      <c r="M213">
        <f t="shared" ca="1" si="40"/>
        <v>56.217195286195285</v>
      </c>
      <c r="N213">
        <f t="shared" ca="1" si="41"/>
        <v>31.68489562289562</v>
      </c>
    </row>
    <row r="214" spans="1:14" x14ac:dyDescent="0.25">
      <c r="A214" s="4">
        <f t="shared" si="34"/>
        <v>0.43362268518518521</v>
      </c>
      <c r="B214" s="3">
        <f>Params!D$29+HOUR(A214-Params!C$29)*3600+MINUTE(A214-Params!C$29)*60+SECOND(A214-Params!C$29)</f>
        <v>1553301465</v>
      </c>
      <c r="C214">
        <f t="shared" si="35"/>
        <v>3</v>
      </c>
      <c r="D214">
        <f t="shared" ca="1" si="36"/>
        <v>95</v>
      </c>
      <c r="E214">
        <f t="shared" ca="1" si="37"/>
        <v>-78929.14715151515</v>
      </c>
      <c r="F214">
        <f t="shared" ca="1" si="38"/>
        <v>41292.443696969698</v>
      </c>
      <c r="G214">
        <f t="shared" ca="1" si="39"/>
        <v>8059.6509090909094</v>
      </c>
      <c r="H214" s="9">
        <f t="shared" ca="1" si="33"/>
        <v>-182.71675151515151</v>
      </c>
      <c r="I214" s="9">
        <f t="shared" ca="1" si="33"/>
        <v>39.402896969696968</v>
      </c>
      <c r="J214" s="9">
        <f t="shared" ca="1" si="33"/>
        <v>0.7389090909090914</v>
      </c>
      <c r="K214" s="9">
        <f t="shared" ca="1" si="33"/>
        <v>186.91709278140985</v>
      </c>
      <c r="L214" s="9">
        <f t="shared" ca="1" si="33"/>
        <v>-77.83051895224726</v>
      </c>
      <c r="M214">
        <f t="shared" ca="1" si="40"/>
        <v>56.218951178451178</v>
      </c>
      <c r="N214">
        <f t="shared" ca="1" si="41"/>
        <v>31.670276094276094</v>
      </c>
    </row>
    <row r="215" spans="1:14" x14ac:dyDescent="0.25">
      <c r="A215" s="4">
        <f t="shared" si="34"/>
        <v>0.43368055555555557</v>
      </c>
      <c r="B215" s="3">
        <f>Params!D$29+HOUR(A215-Params!C$29)*3600+MINUTE(A215-Params!C$29)*60+SECOND(A215-Params!C$29)</f>
        <v>1553301470</v>
      </c>
      <c r="C215">
        <f t="shared" si="35"/>
        <v>3</v>
      </c>
      <c r="D215">
        <f t="shared" ca="1" si="36"/>
        <v>95</v>
      </c>
      <c r="E215">
        <f t="shared" ca="1" si="37"/>
        <v>-79842.730909090897</v>
      </c>
      <c r="F215">
        <f t="shared" ca="1" si="38"/>
        <v>41489.458181818183</v>
      </c>
      <c r="G215">
        <f t="shared" ca="1" si="39"/>
        <v>8063.3454545454551</v>
      </c>
      <c r="H215" s="9">
        <f t="shared" ca="1" si="33"/>
        <v>-182.71675151515151</v>
      </c>
      <c r="I215" s="9">
        <f t="shared" ca="1" si="33"/>
        <v>39.402896969696968</v>
      </c>
      <c r="J215" s="9">
        <f t="shared" ca="1" si="33"/>
        <v>0.7389090909090914</v>
      </c>
      <c r="K215" s="9">
        <f t="shared" ca="1" si="33"/>
        <v>186.91709278140985</v>
      </c>
      <c r="L215" s="9">
        <f t="shared" ca="1" si="33"/>
        <v>-77.83051895224726</v>
      </c>
      <c r="M215">
        <f t="shared" ca="1" si="40"/>
        <v>56.220707070707071</v>
      </c>
      <c r="N215">
        <f t="shared" ca="1" si="41"/>
        <v>31.655656565656564</v>
      </c>
    </row>
    <row r="216" spans="1:14" x14ac:dyDescent="0.25">
      <c r="A216" s="4">
        <f t="shared" si="34"/>
        <v>0.43373842592592587</v>
      </c>
      <c r="B216" s="3">
        <f>Params!D$29+HOUR(A216-Params!C$29)*3600+MINUTE(A216-Params!C$29)*60+SECOND(A216-Params!C$29)</f>
        <v>1553301475</v>
      </c>
      <c r="C216">
        <f t="shared" si="35"/>
        <v>3</v>
      </c>
      <c r="D216">
        <f t="shared" ca="1" si="36"/>
        <v>95</v>
      </c>
      <c r="E216">
        <f t="shared" ca="1" si="37"/>
        <v>-80756.314666666673</v>
      </c>
      <c r="F216">
        <f t="shared" ca="1" si="38"/>
        <v>41686.472666666668</v>
      </c>
      <c r="G216">
        <f t="shared" ca="1" si="39"/>
        <v>8067.04</v>
      </c>
      <c r="H216" s="9">
        <f t="shared" ca="1" si="33"/>
        <v>-182.71675151515151</v>
      </c>
      <c r="I216" s="9">
        <f t="shared" ca="1" si="33"/>
        <v>39.402896969696968</v>
      </c>
      <c r="J216" s="9">
        <f t="shared" ca="1" si="33"/>
        <v>0.7389090909090914</v>
      </c>
      <c r="K216" s="9">
        <f t="shared" ca="1" si="33"/>
        <v>186.91709278140985</v>
      </c>
      <c r="L216" s="9">
        <f t="shared" ca="1" si="33"/>
        <v>-77.83051895224726</v>
      </c>
      <c r="M216">
        <f t="shared" ca="1" si="40"/>
        <v>56.222462962962965</v>
      </c>
      <c r="N216">
        <f t="shared" ca="1" si="41"/>
        <v>31.641037037037037</v>
      </c>
    </row>
    <row r="217" spans="1:14" x14ac:dyDescent="0.25">
      <c r="A217" s="4">
        <f t="shared" si="34"/>
        <v>0.43379629629629629</v>
      </c>
      <c r="B217" s="3">
        <f>Params!D$29+HOUR(A217-Params!C$29)*3600+MINUTE(A217-Params!C$29)*60+SECOND(A217-Params!C$29)</f>
        <v>1553301480</v>
      </c>
      <c r="C217">
        <f t="shared" si="35"/>
        <v>3</v>
      </c>
      <c r="D217">
        <f t="shared" ca="1" si="36"/>
        <v>95</v>
      </c>
      <c r="E217">
        <f t="shared" ca="1" si="37"/>
        <v>-81669.898424242419</v>
      </c>
      <c r="F217">
        <f t="shared" ca="1" si="38"/>
        <v>41883.487151515154</v>
      </c>
      <c r="G217">
        <f t="shared" ca="1" si="39"/>
        <v>8070.7345454545457</v>
      </c>
      <c r="H217" s="9">
        <f t="shared" ca="1" si="33"/>
        <v>-182.71675151515151</v>
      </c>
      <c r="I217" s="9">
        <f t="shared" ca="1" si="33"/>
        <v>39.402896969696968</v>
      </c>
      <c r="J217" s="9">
        <f t="shared" ca="1" si="33"/>
        <v>0.7389090909090914</v>
      </c>
      <c r="K217" s="9">
        <f t="shared" ca="1" si="33"/>
        <v>186.91709278140985</v>
      </c>
      <c r="L217" s="9">
        <f t="shared" ca="1" si="33"/>
        <v>-77.83051895224726</v>
      </c>
      <c r="M217">
        <f t="shared" ca="1" si="40"/>
        <v>56.224218855218858</v>
      </c>
      <c r="N217">
        <f t="shared" ca="1" si="41"/>
        <v>31.626417508417507</v>
      </c>
    </row>
    <row r="218" spans="1:14" x14ac:dyDescent="0.25">
      <c r="A218" s="4">
        <f t="shared" si="34"/>
        <v>0.43385416666666665</v>
      </c>
      <c r="B218" s="3">
        <f>Params!D$29+HOUR(A218-Params!C$29)*3600+MINUTE(A218-Params!C$29)*60+SECOND(A218-Params!C$29)</f>
        <v>1553301485</v>
      </c>
      <c r="C218">
        <f t="shared" si="35"/>
        <v>3</v>
      </c>
      <c r="D218">
        <f t="shared" ca="1" si="36"/>
        <v>95</v>
      </c>
      <c r="E218">
        <f t="shared" ca="1" si="37"/>
        <v>-82583.482181818195</v>
      </c>
      <c r="F218">
        <f t="shared" ca="1" si="38"/>
        <v>42080.501636363639</v>
      </c>
      <c r="G218">
        <f t="shared" ca="1" si="39"/>
        <v>8074.4290909090914</v>
      </c>
      <c r="H218" s="9">
        <f t="shared" ca="1" si="33"/>
        <v>-182.71675151515151</v>
      </c>
      <c r="I218" s="9">
        <f t="shared" ca="1" si="33"/>
        <v>39.402896969696968</v>
      </c>
      <c r="J218" s="9">
        <f t="shared" ca="1" si="33"/>
        <v>0.7389090909090914</v>
      </c>
      <c r="K218" s="9">
        <f t="shared" ca="1" si="33"/>
        <v>186.91709278140985</v>
      </c>
      <c r="L218" s="9">
        <f t="shared" ca="1" si="33"/>
        <v>-77.83051895224726</v>
      </c>
      <c r="M218">
        <f t="shared" ca="1" si="40"/>
        <v>56.225974747474744</v>
      </c>
      <c r="N218">
        <f t="shared" ca="1" si="41"/>
        <v>31.611797979797977</v>
      </c>
    </row>
    <row r="219" spans="1:14" x14ac:dyDescent="0.25">
      <c r="A219" s="4">
        <f t="shared" si="34"/>
        <v>0.43391203703703707</v>
      </c>
      <c r="B219" s="3">
        <f>Params!D$29+HOUR(A219-Params!C$29)*3600+MINUTE(A219-Params!C$29)*60+SECOND(A219-Params!C$29)</f>
        <v>1553301490</v>
      </c>
      <c r="C219">
        <f t="shared" si="35"/>
        <v>3</v>
      </c>
      <c r="D219">
        <f t="shared" ca="1" si="36"/>
        <v>95</v>
      </c>
      <c r="E219">
        <f t="shared" ca="1" si="37"/>
        <v>-83497.065939393942</v>
      </c>
      <c r="F219">
        <f t="shared" ca="1" si="38"/>
        <v>42277.516121212117</v>
      </c>
      <c r="G219">
        <f t="shared" ca="1" si="39"/>
        <v>8078.1236363636363</v>
      </c>
      <c r="H219" s="9">
        <f t="shared" ca="1" si="33"/>
        <v>-182.71675151515151</v>
      </c>
      <c r="I219" s="9">
        <f t="shared" ca="1" si="33"/>
        <v>39.402896969696968</v>
      </c>
      <c r="J219" s="9">
        <f t="shared" ca="1" si="33"/>
        <v>0.7389090909090914</v>
      </c>
      <c r="K219" s="9">
        <f t="shared" ca="1" si="33"/>
        <v>186.91709278140985</v>
      </c>
      <c r="L219" s="9">
        <f t="shared" ca="1" si="33"/>
        <v>-77.83051895224726</v>
      </c>
      <c r="M219">
        <f t="shared" ca="1" si="40"/>
        <v>56.227730639730638</v>
      </c>
      <c r="N219">
        <f t="shared" ca="1" si="41"/>
        <v>31.597178451178451</v>
      </c>
    </row>
    <row r="220" spans="1:14" x14ac:dyDescent="0.25">
      <c r="A220" s="4">
        <f t="shared" si="34"/>
        <v>0.43396990740740743</v>
      </c>
      <c r="B220" s="3">
        <f>Params!D$29+HOUR(A220-Params!C$29)*3600+MINUTE(A220-Params!C$29)*60+SECOND(A220-Params!C$29)</f>
        <v>1553301495</v>
      </c>
      <c r="C220">
        <f t="shared" si="35"/>
        <v>3</v>
      </c>
      <c r="D220">
        <f t="shared" ca="1" si="36"/>
        <v>95</v>
      </c>
      <c r="E220">
        <f t="shared" ca="1" si="37"/>
        <v>-84410.649696969689</v>
      </c>
      <c r="F220">
        <f t="shared" ca="1" si="38"/>
        <v>42474.530606060609</v>
      </c>
      <c r="G220">
        <f t="shared" ca="1" si="39"/>
        <v>8081.818181818182</v>
      </c>
      <c r="H220" s="9">
        <f t="shared" ca="1" si="33"/>
        <v>-182.71675151515151</v>
      </c>
      <c r="I220" s="9">
        <f t="shared" ca="1" si="33"/>
        <v>39.402896969696968</v>
      </c>
      <c r="J220" s="9">
        <f t="shared" ca="1" si="33"/>
        <v>0.7389090909090914</v>
      </c>
      <c r="K220" s="9">
        <f t="shared" ca="1" si="33"/>
        <v>186.91709278140985</v>
      </c>
      <c r="L220" s="9">
        <f t="shared" ca="1" si="33"/>
        <v>-77.83051895224726</v>
      </c>
      <c r="M220">
        <f t="shared" ca="1" si="40"/>
        <v>56.229486531986531</v>
      </c>
      <c r="N220">
        <f t="shared" ca="1" si="41"/>
        <v>31.582558922558921</v>
      </c>
    </row>
    <row r="221" spans="1:14" x14ac:dyDescent="0.25">
      <c r="A221" s="4">
        <f t="shared" si="34"/>
        <v>0.43402777777777773</v>
      </c>
      <c r="B221" s="3">
        <f>Params!D$29+HOUR(A221-Params!C$29)*3600+MINUTE(A221-Params!C$29)*60+SECOND(A221-Params!C$29)</f>
        <v>1553301500</v>
      </c>
      <c r="C221">
        <f t="shared" si="35"/>
        <v>3</v>
      </c>
      <c r="D221">
        <f t="shared" ca="1" si="36"/>
        <v>95</v>
      </c>
      <c r="E221">
        <f t="shared" ca="1" si="37"/>
        <v>-85324.233454545465</v>
      </c>
      <c r="F221">
        <f t="shared" ca="1" si="38"/>
        <v>42671.545090909087</v>
      </c>
      <c r="G221">
        <f t="shared" ca="1" si="39"/>
        <v>8085.5127272727277</v>
      </c>
      <c r="H221" s="9">
        <f t="shared" ca="1" si="33"/>
        <v>-182.71675151515151</v>
      </c>
      <c r="I221" s="9">
        <f t="shared" ca="1" si="33"/>
        <v>39.402896969696968</v>
      </c>
      <c r="J221" s="9">
        <f t="shared" ca="1" si="33"/>
        <v>0.7389090909090914</v>
      </c>
      <c r="K221" s="9">
        <f t="shared" ca="1" si="33"/>
        <v>186.91709278140985</v>
      </c>
      <c r="L221" s="9">
        <f t="shared" ca="1" si="33"/>
        <v>-77.83051895224726</v>
      </c>
      <c r="M221">
        <f t="shared" ca="1" si="40"/>
        <v>56.231242424242424</v>
      </c>
      <c r="N221">
        <f t="shared" ca="1" si="41"/>
        <v>31.567939393939394</v>
      </c>
    </row>
    <row r="222" spans="1:14" x14ac:dyDescent="0.25">
      <c r="A222" s="4">
        <f t="shared" si="34"/>
        <v>0.43408564814814815</v>
      </c>
      <c r="B222" s="3">
        <f>Params!D$29+HOUR(A222-Params!C$29)*3600+MINUTE(A222-Params!C$29)*60+SECOND(A222-Params!C$29)</f>
        <v>1553301505</v>
      </c>
      <c r="C222">
        <f t="shared" si="35"/>
        <v>3</v>
      </c>
      <c r="D222">
        <f t="shared" ca="1" si="36"/>
        <v>95</v>
      </c>
      <c r="E222">
        <f t="shared" ca="1" si="37"/>
        <v>-86237.817212121212</v>
      </c>
      <c r="F222">
        <f t="shared" ca="1" si="38"/>
        <v>42868.559575757579</v>
      </c>
      <c r="G222">
        <f t="shared" ca="1" si="39"/>
        <v>8089.2072727272734</v>
      </c>
      <c r="H222" s="9">
        <f t="shared" ca="1" si="33"/>
        <v>-182.71675151515151</v>
      </c>
      <c r="I222" s="9">
        <f t="shared" ca="1" si="33"/>
        <v>39.402896969696968</v>
      </c>
      <c r="J222" s="9">
        <f t="shared" ca="1" si="33"/>
        <v>0.7389090909090914</v>
      </c>
      <c r="K222" s="9">
        <f t="shared" ca="1" si="33"/>
        <v>186.91709278140985</v>
      </c>
      <c r="L222" s="9">
        <f t="shared" ca="1" si="33"/>
        <v>-77.83051895224726</v>
      </c>
      <c r="M222">
        <f t="shared" ca="1" si="40"/>
        <v>56.232998316498318</v>
      </c>
      <c r="N222">
        <f t="shared" ca="1" si="41"/>
        <v>31.553319865319864</v>
      </c>
    </row>
    <row r="223" spans="1:14" x14ac:dyDescent="0.25">
      <c r="A223" s="4">
        <f t="shared" si="34"/>
        <v>0.43414351851851851</v>
      </c>
      <c r="B223" s="3">
        <f>Params!D$29+HOUR(A223-Params!C$29)*3600+MINUTE(A223-Params!C$29)*60+SECOND(A223-Params!C$29)</f>
        <v>1553301510</v>
      </c>
      <c r="C223">
        <f t="shared" si="35"/>
        <v>3</v>
      </c>
      <c r="D223">
        <f t="shared" ca="1" si="36"/>
        <v>95</v>
      </c>
      <c r="E223">
        <f t="shared" ca="1" si="37"/>
        <v>-87151.400969696959</v>
      </c>
      <c r="F223">
        <f t="shared" ca="1" si="38"/>
        <v>43065.574060606057</v>
      </c>
      <c r="G223">
        <f t="shared" ca="1" si="39"/>
        <v>8092.9018181818183</v>
      </c>
      <c r="H223" s="9">
        <f t="shared" ca="1" si="33"/>
        <v>-182.71675151515151</v>
      </c>
      <c r="I223" s="9">
        <f t="shared" ca="1" si="33"/>
        <v>39.402896969696968</v>
      </c>
      <c r="J223" s="9">
        <f t="shared" ca="1" si="33"/>
        <v>0.7389090909090914</v>
      </c>
      <c r="K223" s="9">
        <f t="shared" ca="1" si="33"/>
        <v>186.91709278140985</v>
      </c>
      <c r="L223" s="9">
        <f t="shared" ca="1" si="33"/>
        <v>-77.83051895224726</v>
      </c>
      <c r="M223">
        <f t="shared" ca="1" si="40"/>
        <v>56.234754208754211</v>
      </c>
      <c r="N223">
        <f t="shared" ca="1" si="41"/>
        <v>31.538700336700337</v>
      </c>
    </row>
    <row r="224" spans="1:14" x14ac:dyDescent="0.25">
      <c r="A224" s="4">
        <f t="shared" si="34"/>
        <v>0.43420138888888887</v>
      </c>
      <c r="B224" s="3">
        <f>Params!D$29+HOUR(A224-Params!C$29)*3600+MINUTE(A224-Params!C$29)*60+SECOND(A224-Params!C$29)</f>
        <v>1553301515</v>
      </c>
      <c r="C224">
        <f t="shared" si="35"/>
        <v>3</v>
      </c>
      <c r="D224">
        <f t="shared" ca="1" si="36"/>
        <v>95</v>
      </c>
      <c r="E224">
        <f t="shared" ca="1" si="37"/>
        <v>-88064.984727272735</v>
      </c>
      <c r="F224">
        <f t="shared" ca="1" si="38"/>
        <v>43262.58854545455</v>
      </c>
      <c r="G224">
        <f t="shared" ca="1" si="39"/>
        <v>8096.596363636364</v>
      </c>
      <c r="H224" s="9">
        <f t="shared" ca="1" si="33"/>
        <v>-182.71675151515151</v>
      </c>
      <c r="I224" s="9">
        <f t="shared" ca="1" si="33"/>
        <v>39.402896969696968</v>
      </c>
      <c r="J224" s="9">
        <f t="shared" ca="1" si="33"/>
        <v>0.7389090909090914</v>
      </c>
      <c r="K224" s="9">
        <f t="shared" ca="1" si="33"/>
        <v>186.91709278140985</v>
      </c>
      <c r="L224" s="9">
        <f t="shared" ca="1" si="33"/>
        <v>-77.83051895224726</v>
      </c>
      <c r="M224">
        <f t="shared" ca="1" si="40"/>
        <v>56.236510101010097</v>
      </c>
      <c r="N224">
        <f t="shared" ca="1" si="41"/>
        <v>31.524080808080807</v>
      </c>
    </row>
    <row r="225" spans="1:14" x14ac:dyDescent="0.25">
      <c r="A225" s="4">
        <f t="shared" si="34"/>
        <v>0.43425925925925929</v>
      </c>
      <c r="B225" s="3">
        <f>Params!D$29+HOUR(A225-Params!C$29)*3600+MINUTE(A225-Params!C$29)*60+SECOND(A225-Params!C$29)</f>
        <v>1553301520</v>
      </c>
      <c r="C225">
        <f t="shared" si="35"/>
        <v>3</v>
      </c>
      <c r="D225">
        <f t="shared" ca="1" si="36"/>
        <v>95</v>
      </c>
      <c r="E225">
        <f t="shared" ca="1" si="37"/>
        <v>-88978.568484848482</v>
      </c>
      <c r="F225">
        <f t="shared" ca="1" si="38"/>
        <v>43459.603030303027</v>
      </c>
      <c r="G225">
        <f t="shared" ca="1" si="39"/>
        <v>8100.2909090909097</v>
      </c>
      <c r="H225" s="9">
        <f t="shared" ca="1" si="33"/>
        <v>-182.71675151515151</v>
      </c>
      <c r="I225" s="9">
        <f t="shared" ca="1" si="33"/>
        <v>39.402896969696968</v>
      </c>
      <c r="J225" s="9">
        <f t="shared" ca="1" si="33"/>
        <v>0.7389090909090914</v>
      </c>
      <c r="K225" s="9">
        <f t="shared" ca="1" si="33"/>
        <v>186.91709278140985</v>
      </c>
      <c r="L225" s="9">
        <f t="shared" ca="1" si="33"/>
        <v>-77.83051895224726</v>
      </c>
      <c r="M225">
        <f t="shared" ca="1" si="40"/>
        <v>56.238265993265991</v>
      </c>
      <c r="N225">
        <f t="shared" ca="1" si="41"/>
        <v>31.509461279461277</v>
      </c>
    </row>
    <row r="226" spans="1:14" x14ac:dyDescent="0.25">
      <c r="A226" s="4">
        <f t="shared" si="34"/>
        <v>0.43431712962962959</v>
      </c>
      <c r="B226" s="3">
        <f>Params!D$29+HOUR(A226-Params!C$29)*3600+MINUTE(A226-Params!C$29)*60+SECOND(A226-Params!C$29)</f>
        <v>1553301525</v>
      </c>
      <c r="C226">
        <f t="shared" si="35"/>
        <v>3</v>
      </c>
      <c r="D226">
        <f t="shared" ca="1" si="36"/>
        <v>95</v>
      </c>
      <c r="E226">
        <f t="shared" ca="1" si="37"/>
        <v>-89892.152242424228</v>
      </c>
      <c r="F226">
        <f t="shared" ca="1" si="38"/>
        <v>43656.61751515152</v>
      </c>
      <c r="G226">
        <f t="shared" ca="1" si="39"/>
        <v>8103.9854545454546</v>
      </c>
      <c r="H226" s="9">
        <f t="shared" ca="1" si="33"/>
        <v>-182.71675151515151</v>
      </c>
      <c r="I226" s="9">
        <f t="shared" ca="1" si="33"/>
        <v>39.402896969696968</v>
      </c>
      <c r="J226" s="9">
        <f t="shared" ca="1" si="33"/>
        <v>0.7389090909090914</v>
      </c>
      <c r="K226" s="9">
        <f t="shared" ca="1" si="33"/>
        <v>186.91709278140985</v>
      </c>
      <c r="L226" s="9">
        <f t="shared" ca="1" si="33"/>
        <v>-77.83051895224726</v>
      </c>
      <c r="M226">
        <f t="shared" ca="1" si="40"/>
        <v>56.240021885521884</v>
      </c>
      <c r="N226">
        <f t="shared" ca="1" si="41"/>
        <v>31.494841750841751</v>
      </c>
    </row>
    <row r="227" spans="1:14" x14ac:dyDescent="0.25">
      <c r="A227" s="4">
        <f t="shared" si="34"/>
        <v>0.43437500000000001</v>
      </c>
      <c r="B227" s="3">
        <f>Params!D$29+HOUR(A227-Params!C$29)*3600+MINUTE(A227-Params!C$29)*60+SECOND(A227-Params!C$29)</f>
        <v>1553301530</v>
      </c>
      <c r="C227">
        <f t="shared" si="35"/>
        <v>3</v>
      </c>
      <c r="D227">
        <f t="shared" ca="1" si="36"/>
        <v>95</v>
      </c>
      <c r="E227">
        <f t="shared" ca="1" si="37"/>
        <v>-90805.736000000004</v>
      </c>
      <c r="F227">
        <f t="shared" ca="1" si="38"/>
        <v>43853.631999999998</v>
      </c>
      <c r="G227">
        <f t="shared" ca="1" si="39"/>
        <v>8107.68</v>
      </c>
      <c r="H227" s="9">
        <f t="shared" ca="1" si="33"/>
        <v>-182.71675151515151</v>
      </c>
      <c r="I227" s="9">
        <f t="shared" ca="1" si="33"/>
        <v>39.402896969696968</v>
      </c>
      <c r="J227" s="9">
        <f t="shared" ca="1" si="33"/>
        <v>0.7389090909090914</v>
      </c>
      <c r="K227" s="9">
        <f t="shared" ca="1" si="33"/>
        <v>186.91709278140985</v>
      </c>
      <c r="L227" s="9">
        <f t="shared" ca="1" si="33"/>
        <v>-77.83051895224726</v>
      </c>
      <c r="M227">
        <f t="shared" ca="1" si="40"/>
        <v>56.241777777777777</v>
      </c>
      <c r="N227">
        <f t="shared" ca="1" si="41"/>
        <v>31.480222222222221</v>
      </c>
    </row>
    <row r="228" spans="1:14" x14ac:dyDescent="0.25">
      <c r="A228" s="4">
        <f t="shared" si="34"/>
        <v>0.43443287037037037</v>
      </c>
      <c r="B228" s="3">
        <f>Params!D$29+HOUR(A228-Params!C$29)*3600+MINUTE(A228-Params!C$29)*60+SECOND(A228-Params!C$29)</f>
        <v>1553301535</v>
      </c>
      <c r="C228">
        <f t="shared" si="35"/>
        <v>3</v>
      </c>
      <c r="D228">
        <f t="shared" ca="1" si="36"/>
        <v>95</v>
      </c>
      <c r="E228">
        <f t="shared" ca="1" si="37"/>
        <v>-91719.319757575751</v>
      </c>
      <c r="F228">
        <f t="shared" ca="1" si="38"/>
        <v>44050.64648484849</v>
      </c>
      <c r="G228">
        <f t="shared" ca="1" si="39"/>
        <v>8111.374545454546</v>
      </c>
      <c r="H228" s="9">
        <f t="shared" ref="H228:L260" ca="1" si="42">INDIRECT(ADDRESS($C228,COLUMN()))</f>
        <v>-182.71675151515151</v>
      </c>
      <c r="I228" s="9">
        <f t="shared" ca="1" si="42"/>
        <v>39.402896969696968</v>
      </c>
      <c r="J228" s="9">
        <f t="shared" ca="1" si="42"/>
        <v>0.7389090909090914</v>
      </c>
      <c r="K228" s="9">
        <f t="shared" ca="1" si="42"/>
        <v>186.91709278140985</v>
      </c>
      <c r="L228" s="9">
        <f t="shared" ca="1" si="42"/>
        <v>-77.83051895224726</v>
      </c>
      <c r="M228">
        <f t="shared" ca="1" si="40"/>
        <v>56.243533670033671</v>
      </c>
      <c r="N228">
        <f t="shared" ca="1" si="41"/>
        <v>31.465602693602694</v>
      </c>
    </row>
    <row r="229" spans="1:14" x14ac:dyDescent="0.25">
      <c r="A229" s="4">
        <f t="shared" si="34"/>
        <v>0.43449074074074073</v>
      </c>
      <c r="B229" s="3">
        <f>Params!D$29+HOUR(A229-Params!C$29)*3600+MINUTE(A229-Params!C$29)*60+SECOND(A229-Params!C$29)</f>
        <v>1553301540</v>
      </c>
      <c r="C229">
        <f t="shared" si="35"/>
        <v>3</v>
      </c>
      <c r="D229">
        <f t="shared" ca="1" si="36"/>
        <v>95</v>
      </c>
      <c r="E229">
        <f t="shared" ca="1" si="37"/>
        <v>-92632.903515151527</v>
      </c>
      <c r="F229">
        <f t="shared" ca="1" si="38"/>
        <v>44247.660969696968</v>
      </c>
      <c r="G229">
        <f t="shared" ca="1" si="39"/>
        <v>8115.0690909090908</v>
      </c>
      <c r="H229" s="9">
        <f t="shared" ca="1" si="42"/>
        <v>-182.71675151515151</v>
      </c>
      <c r="I229" s="9">
        <f t="shared" ca="1" si="42"/>
        <v>39.402896969696968</v>
      </c>
      <c r="J229" s="9">
        <f t="shared" ca="1" si="42"/>
        <v>0.7389090909090914</v>
      </c>
      <c r="K229" s="9">
        <f t="shared" ca="1" si="42"/>
        <v>186.91709278140985</v>
      </c>
      <c r="L229" s="9">
        <f t="shared" ca="1" si="42"/>
        <v>-77.83051895224726</v>
      </c>
      <c r="M229">
        <f t="shared" ca="1" si="40"/>
        <v>56.245289562289564</v>
      </c>
      <c r="N229">
        <f t="shared" ca="1" si="41"/>
        <v>31.450983164983164</v>
      </c>
    </row>
    <row r="230" spans="1:14" x14ac:dyDescent="0.25">
      <c r="A230" s="4">
        <f t="shared" si="34"/>
        <v>0.43454861111111115</v>
      </c>
      <c r="B230" s="3">
        <f>Params!D$29+HOUR(A230-Params!C$29)*3600+MINUTE(A230-Params!C$29)*60+SECOND(A230-Params!C$29)</f>
        <v>1553301545</v>
      </c>
      <c r="C230">
        <f t="shared" si="35"/>
        <v>3</v>
      </c>
      <c r="D230">
        <f t="shared" ca="1" si="36"/>
        <v>95</v>
      </c>
      <c r="E230">
        <f t="shared" ca="1" si="37"/>
        <v>-93546.487272727274</v>
      </c>
      <c r="F230">
        <f t="shared" ca="1" si="38"/>
        <v>44444.675454545453</v>
      </c>
      <c r="G230">
        <f t="shared" ca="1" si="39"/>
        <v>8118.7636363636366</v>
      </c>
      <c r="H230" s="9">
        <f t="shared" ca="1" si="42"/>
        <v>-182.71675151515151</v>
      </c>
      <c r="I230" s="9">
        <f t="shared" ca="1" si="42"/>
        <v>39.402896969696968</v>
      </c>
      <c r="J230" s="9">
        <f t="shared" ca="1" si="42"/>
        <v>0.7389090909090914</v>
      </c>
      <c r="K230" s="9">
        <f t="shared" ca="1" si="42"/>
        <v>186.91709278140985</v>
      </c>
      <c r="L230" s="9">
        <f t="shared" ca="1" si="42"/>
        <v>-77.83051895224726</v>
      </c>
      <c r="M230">
        <f t="shared" ca="1" si="40"/>
        <v>56.247045454545457</v>
      </c>
      <c r="N230">
        <f t="shared" ca="1" si="41"/>
        <v>31.436363636363634</v>
      </c>
    </row>
    <row r="231" spans="1:14" x14ac:dyDescent="0.25">
      <c r="A231" s="4">
        <f t="shared" si="34"/>
        <v>0.43460648148148145</v>
      </c>
      <c r="B231" s="3">
        <f>Params!D$29+HOUR(A231-Params!C$29)*3600+MINUTE(A231-Params!C$29)*60+SECOND(A231-Params!C$29)</f>
        <v>1553301550</v>
      </c>
      <c r="C231">
        <f t="shared" si="35"/>
        <v>3</v>
      </c>
      <c r="D231">
        <f t="shared" ca="1" si="36"/>
        <v>95</v>
      </c>
      <c r="E231">
        <f t="shared" ca="1" si="37"/>
        <v>-94460.071030303021</v>
      </c>
      <c r="F231">
        <f t="shared" ca="1" si="38"/>
        <v>44641.689939393938</v>
      </c>
      <c r="G231">
        <f t="shared" ca="1" si="39"/>
        <v>8122.4581818181823</v>
      </c>
      <c r="H231" s="9">
        <f t="shared" ca="1" si="42"/>
        <v>-182.71675151515151</v>
      </c>
      <c r="I231" s="9">
        <f t="shared" ca="1" si="42"/>
        <v>39.402896969696968</v>
      </c>
      <c r="J231" s="9">
        <f t="shared" ca="1" si="42"/>
        <v>0.7389090909090914</v>
      </c>
      <c r="K231" s="9">
        <f t="shared" ca="1" si="42"/>
        <v>186.91709278140985</v>
      </c>
      <c r="L231" s="9">
        <f t="shared" ca="1" si="42"/>
        <v>-77.83051895224726</v>
      </c>
      <c r="M231">
        <f t="shared" ca="1" si="40"/>
        <v>56.248801346801343</v>
      </c>
      <c r="N231">
        <f t="shared" ca="1" si="41"/>
        <v>31.421744107744107</v>
      </c>
    </row>
    <row r="232" spans="1:14" x14ac:dyDescent="0.25">
      <c r="A232" s="4">
        <f t="shared" si="34"/>
        <v>0.43466435185185182</v>
      </c>
      <c r="B232" s="3">
        <f>Params!D$29+HOUR(A232-Params!C$29)*3600+MINUTE(A232-Params!C$29)*60+SECOND(A232-Params!C$29)</f>
        <v>1553301555</v>
      </c>
      <c r="C232">
        <f t="shared" si="35"/>
        <v>3</v>
      </c>
      <c r="D232">
        <f t="shared" ca="1" si="36"/>
        <v>95</v>
      </c>
      <c r="E232">
        <f t="shared" ca="1" si="37"/>
        <v>-95373.654787878797</v>
      </c>
      <c r="F232">
        <f t="shared" ca="1" si="38"/>
        <v>44838.704424242424</v>
      </c>
      <c r="G232">
        <f t="shared" ca="1" si="39"/>
        <v>8126.1527272727271</v>
      </c>
      <c r="H232" s="9">
        <f t="shared" ca="1" si="42"/>
        <v>-182.71675151515151</v>
      </c>
      <c r="I232" s="9">
        <f t="shared" ca="1" si="42"/>
        <v>39.402896969696968</v>
      </c>
      <c r="J232" s="9">
        <f t="shared" ca="1" si="42"/>
        <v>0.7389090909090914</v>
      </c>
      <c r="K232" s="9">
        <f t="shared" ca="1" si="42"/>
        <v>186.91709278140985</v>
      </c>
      <c r="L232" s="9">
        <f t="shared" ca="1" si="42"/>
        <v>-77.83051895224726</v>
      </c>
      <c r="M232">
        <f t="shared" ca="1" si="40"/>
        <v>56.250557239057237</v>
      </c>
      <c r="N232">
        <f t="shared" ca="1" si="41"/>
        <v>31.407124579124577</v>
      </c>
    </row>
    <row r="233" spans="1:14" x14ac:dyDescent="0.25">
      <c r="A233" s="4">
        <f t="shared" si="34"/>
        <v>0.43472222222222223</v>
      </c>
      <c r="B233" s="3">
        <f>Params!D$29+HOUR(A233-Params!C$29)*3600+MINUTE(A233-Params!C$29)*60+SECOND(A233-Params!C$29)</f>
        <v>1553301560</v>
      </c>
      <c r="C233">
        <f t="shared" si="35"/>
        <v>3</v>
      </c>
      <c r="D233">
        <f t="shared" ca="1" si="36"/>
        <v>95</v>
      </c>
      <c r="E233">
        <f t="shared" ca="1" si="37"/>
        <v>-96287.238545454544</v>
      </c>
      <c r="F233">
        <f t="shared" ca="1" si="38"/>
        <v>45035.718909090909</v>
      </c>
      <c r="G233">
        <f t="shared" ca="1" si="39"/>
        <v>8129.8472727272729</v>
      </c>
      <c r="H233" s="9">
        <f t="shared" ca="1" si="42"/>
        <v>-182.71675151515151</v>
      </c>
      <c r="I233" s="9">
        <f t="shared" ca="1" si="42"/>
        <v>39.402896969696968</v>
      </c>
      <c r="J233" s="9">
        <f t="shared" ca="1" si="42"/>
        <v>0.7389090909090914</v>
      </c>
      <c r="K233" s="9">
        <f t="shared" ca="1" si="42"/>
        <v>186.91709278140985</v>
      </c>
      <c r="L233" s="9">
        <f t="shared" ca="1" si="42"/>
        <v>-77.83051895224726</v>
      </c>
      <c r="M233">
        <f t="shared" ca="1" si="40"/>
        <v>56.25231313131313</v>
      </c>
      <c r="N233">
        <f t="shared" ca="1" si="41"/>
        <v>31.392505050505051</v>
      </c>
    </row>
    <row r="234" spans="1:14" x14ac:dyDescent="0.25">
      <c r="A234" s="4">
        <f t="shared" si="34"/>
        <v>0.43478009259259259</v>
      </c>
      <c r="B234" s="3">
        <f>Params!D$29+HOUR(A234-Params!C$29)*3600+MINUTE(A234-Params!C$29)*60+SECOND(A234-Params!C$29)</f>
        <v>1553301565</v>
      </c>
      <c r="C234">
        <f t="shared" si="35"/>
        <v>3</v>
      </c>
      <c r="D234">
        <f t="shared" ca="1" si="36"/>
        <v>95</v>
      </c>
      <c r="E234">
        <f t="shared" ca="1" si="37"/>
        <v>-97200.822303030291</v>
      </c>
      <c r="F234">
        <f t="shared" ca="1" si="38"/>
        <v>45232.733393939394</v>
      </c>
      <c r="G234">
        <f t="shared" ca="1" si="39"/>
        <v>8133.5418181818186</v>
      </c>
      <c r="H234" s="9">
        <f t="shared" ca="1" si="42"/>
        <v>-182.71675151515151</v>
      </c>
      <c r="I234" s="9">
        <f t="shared" ca="1" si="42"/>
        <v>39.402896969696968</v>
      </c>
      <c r="J234" s="9">
        <f t="shared" ca="1" si="42"/>
        <v>0.7389090909090914</v>
      </c>
      <c r="K234" s="9">
        <f t="shared" ca="1" si="42"/>
        <v>186.91709278140985</v>
      </c>
      <c r="L234" s="9">
        <f t="shared" ca="1" si="42"/>
        <v>-77.83051895224726</v>
      </c>
      <c r="M234">
        <f t="shared" ca="1" si="40"/>
        <v>56.254069023569023</v>
      </c>
      <c r="N234">
        <f t="shared" ca="1" si="41"/>
        <v>31.377885521885521</v>
      </c>
    </row>
    <row r="235" spans="1:14" x14ac:dyDescent="0.25">
      <c r="A235" s="4">
        <f t="shared" si="34"/>
        <v>0.43483796296296301</v>
      </c>
      <c r="B235" s="3">
        <f>Params!D$29+HOUR(A235-Params!C$29)*3600+MINUTE(A235-Params!C$29)*60+SECOND(A235-Params!C$29)</f>
        <v>1553301570</v>
      </c>
      <c r="C235">
        <f t="shared" si="35"/>
        <v>3</v>
      </c>
      <c r="D235">
        <f t="shared" ca="1" si="36"/>
        <v>95</v>
      </c>
      <c r="E235">
        <f t="shared" ca="1" si="37"/>
        <v>-98114.406060606067</v>
      </c>
      <c r="F235">
        <f t="shared" ca="1" si="38"/>
        <v>45429.747878787879</v>
      </c>
      <c r="G235">
        <f t="shared" ca="1" si="39"/>
        <v>8137.2363636363643</v>
      </c>
      <c r="H235" s="9">
        <f t="shared" ca="1" si="42"/>
        <v>-182.71675151515151</v>
      </c>
      <c r="I235" s="9">
        <f t="shared" ca="1" si="42"/>
        <v>39.402896969696968</v>
      </c>
      <c r="J235" s="9">
        <f t="shared" ca="1" si="42"/>
        <v>0.7389090909090914</v>
      </c>
      <c r="K235" s="9">
        <f t="shared" ca="1" si="42"/>
        <v>186.91709278140985</v>
      </c>
      <c r="L235" s="9">
        <f t="shared" ca="1" si="42"/>
        <v>-77.83051895224726</v>
      </c>
      <c r="M235">
        <f t="shared" ca="1" si="40"/>
        <v>56.255824915824917</v>
      </c>
      <c r="N235">
        <f t="shared" ca="1" si="41"/>
        <v>31.363265993265991</v>
      </c>
    </row>
    <row r="236" spans="1:14" x14ac:dyDescent="0.25">
      <c r="A236" s="4">
        <f t="shared" si="34"/>
        <v>0.43489583333333331</v>
      </c>
      <c r="B236" s="3">
        <f>Params!D$29+HOUR(A236-Params!C$29)*3600+MINUTE(A236-Params!C$29)*60+SECOND(A236-Params!C$29)</f>
        <v>1553301575</v>
      </c>
      <c r="C236">
        <f t="shared" si="35"/>
        <v>3</v>
      </c>
      <c r="D236">
        <f t="shared" ca="1" si="36"/>
        <v>95</v>
      </c>
      <c r="E236">
        <f t="shared" ca="1" si="37"/>
        <v>-99027.989818181813</v>
      </c>
      <c r="F236">
        <f t="shared" ca="1" si="38"/>
        <v>45626.762363636364</v>
      </c>
      <c r="G236">
        <f t="shared" ca="1" si="39"/>
        <v>8140.9309090909092</v>
      </c>
      <c r="H236" s="9">
        <f t="shared" ca="1" si="42"/>
        <v>-182.71675151515151</v>
      </c>
      <c r="I236" s="9">
        <f t="shared" ca="1" si="42"/>
        <v>39.402896969696968</v>
      </c>
      <c r="J236" s="9">
        <f t="shared" ca="1" si="42"/>
        <v>0.7389090909090914</v>
      </c>
      <c r="K236" s="9">
        <f t="shared" ca="1" si="42"/>
        <v>186.91709278140985</v>
      </c>
      <c r="L236" s="9">
        <f t="shared" ca="1" si="42"/>
        <v>-77.83051895224726</v>
      </c>
      <c r="M236">
        <f t="shared" ca="1" si="40"/>
        <v>56.25758080808081</v>
      </c>
      <c r="N236">
        <f t="shared" ca="1" si="41"/>
        <v>31.348646464646464</v>
      </c>
    </row>
    <row r="237" spans="1:14" x14ac:dyDescent="0.25">
      <c r="A237" s="4">
        <f t="shared" si="34"/>
        <v>0.43495370370370368</v>
      </c>
      <c r="B237" s="3">
        <f>Params!D$29+HOUR(A237-Params!C$29)*3600+MINUTE(A237-Params!C$29)*60+SECOND(A237-Params!C$29)</f>
        <v>1553301580</v>
      </c>
      <c r="C237">
        <f t="shared" si="35"/>
        <v>3</v>
      </c>
      <c r="D237">
        <f t="shared" ca="1" si="36"/>
        <v>95</v>
      </c>
      <c r="E237">
        <f t="shared" ca="1" si="37"/>
        <v>-99941.573575757589</v>
      </c>
      <c r="F237">
        <f t="shared" ca="1" si="38"/>
        <v>45823.776848484849</v>
      </c>
      <c r="G237">
        <f t="shared" ca="1" si="39"/>
        <v>8144.6254545454549</v>
      </c>
      <c r="H237" s="9">
        <f t="shared" ca="1" si="42"/>
        <v>-182.71675151515151</v>
      </c>
      <c r="I237" s="9">
        <f t="shared" ca="1" si="42"/>
        <v>39.402896969696968</v>
      </c>
      <c r="J237" s="9">
        <f t="shared" ca="1" si="42"/>
        <v>0.7389090909090914</v>
      </c>
      <c r="K237" s="9">
        <f t="shared" ca="1" si="42"/>
        <v>186.91709278140985</v>
      </c>
      <c r="L237" s="9">
        <f t="shared" ca="1" si="42"/>
        <v>-77.83051895224726</v>
      </c>
      <c r="M237">
        <f t="shared" ca="1" si="40"/>
        <v>56.259336700336696</v>
      </c>
      <c r="N237">
        <f t="shared" ca="1" si="41"/>
        <v>31.334026936026934</v>
      </c>
    </row>
    <row r="238" spans="1:14" x14ac:dyDescent="0.25">
      <c r="A238" s="4">
        <f t="shared" si="34"/>
        <v>0.43501157407407409</v>
      </c>
      <c r="B238" s="3">
        <f>Params!D$29+HOUR(A238-Params!C$29)*3600+MINUTE(A238-Params!C$29)*60+SECOND(A238-Params!C$29)</f>
        <v>1553301585</v>
      </c>
      <c r="C238">
        <f t="shared" si="35"/>
        <v>3</v>
      </c>
      <c r="D238">
        <f t="shared" ca="1" si="36"/>
        <v>95</v>
      </c>
      <c r="E238">
        <f t="shared" ca="1" si="37"/>
        <v>-100855.15733333334</v>
      </c>
      <c r="F238">
        <f t="shared" ca="1" si="38"/>
        <v>46020.791333333334</v>
      </c>
      <c r="G238">
        <f t="shared" ca="1" si="39"/>
        <v>8148.3200000000006</v>
      </c>
      <c r="H238" s="9">
        <f t="shared" ca="1" si="42"/>
        <v>-182.71675151515151</v>
      </c>
      <c r="I238" s="9">
        <f t="shared" ca="1" si="42"/>
        <v>39.402896969696968</v>
      </c>
      <c r="J238" s="9">
        <f t="shared" ca="1" si="42"/>
        <v>0.7389090909090914</v>
      </c>
      <c r="K238" s="9">
        <f t="shared" ca="1" si="42"/>
        <v>186.91709278140985</v>
      </c>
      <c r="L238" s="9">
        <f t="shared" ca="1" si="42"/>
        <v>-77.83051895224726</v>
      </c>
      <c r="M238">
        <f t="shared" ca="1" si="40"/>
        <v>56.26109259259259</v>
      </c>
      <c r="N238">
        <f t="shared" ca="1" si="41"/>
        <v>31.319407407407407</v>
      </c>
    </row>
    <row r="239" spans="1:14" x14ac:dyDescent="0.25">
      <c r="A239" s="4">
        <f t="shared" si="34"/>
        <v>0.43506944444444445</v>
      </c>
      <c r="B239" s="3">
        <f>Params!D$29+HOUR(A239-Params!C$29)*3600+MINUTE(A239-Params!C$29)*60+SECOND(A239-Params!C$29)</f>
        <v>1553301590</v>
      </c>
      <c r="C239">
        <f t="shared" si="35"/>
        <v>3</v>
      </c>
      <c r="D239">
        <f t="shared" ca="1" si="36"/>
        <v>95</v>
      </c>
      <c r="E239">
        <f t="shared" ca="1" si="37"/>
        <v>-101768.74109090908</v>
      </c>
      <c r="F239">
        <f t="shared" ca="1" si="38"/>
        <v>46217.80581818182</v>
      </c>
      <c r="G239">
        <f t="shared" ca="1" si="39"/>
        <v>8152.0145454545454</v>
      </c>
      <c r="H239" s="9">
        <f t="shared" ca="1" si="42"/>
        <v>-182.71675151515151</v>
      </c>
      <c r="I239" s="9">
        <f t="shared" ca="1" si="42"/>
        <v>39.402896969696968</v>
      </c>
      <c r="J239" s="9">
        <f t="shared" ca="1" si="42"/>
        <v>0.7389090909090914</v>
      </c>
      <c r="K239" s="9">
        <f t="shared" ca="1" si="42"/>
        <v>186.91709278140985</v>
      </c>
      <c r="L239" s="9">
        <f t="shared" ca="1" si="42"/>
        <v>-77.83051895224726</v>
      </c>
      <c r="M239">
        <f t="shared" ca="1" si="40"/>
        <v>56.262848484848483</v>
      </c>
      <c r="N239">
        <f t="shared" ca="1" si="41"/>
        <v>31.304787878787877</v>
      </c>
    </row>
    <row r="240" spans="1:14" x14ac:dyDescent="0.25">
      <c r="A240" s="4">
        <f t="shared" si="34"/>
        <v>0.43512731481481487</v>
      </c>
      <c r="B240" s="3">
        <f>Params!D$29+HOUR(A240-Params!C$29)*3600+MINUTE(A240-Params!C$29)*60+SECOND(A240-Params!C$29)</f>
        <v>1553301595</v>
      </c>
      <c r="C240">
        <f t="shared" si="35"/>
        <v>3</v>
      </c>
      <c r="D240">
        <f t="shared" ca="1" si="36"/>
        <v>95</v>
      </c>
      <c r="E240">
        <f t="shared" ca="1" si="37"/>
        <v>-102682.32484848483</v>
      </c>
      <c r="F240">
        <f t="shared" ca="1" si="38"/>
        <v>46414.820303030305</v>
      </c>
      <c r="G240">
        <f t="shared" ca="1" si="39"/>
        <v>8155.7090909090912</v>
      </c>
      <c r="H240" s="9">
        <f t="shared" ca="1" si="42"/>
        <v>-182.71675151515151</v>
      </c>
      <c r="I240" s="9">
        <f t="shared" ca="1" si="42"/>
        <v>39.402896969696968</v>
      </c>
      <c r="J240" s="9">
        <f t="shared" ca="1" si="42"/>
        <v>0.7389090909090914</v>
      </c>
      <c r="K240" s="9">
        <f t="shared" ca="1" si="42"/>
        <v>186.91709278140985</v>
      </c>
      <c r="L240" s="9">
        <f t="shared" ca="1" si="42"/>
        <v>-77.83051895224726</v>
      </c>
      <c r="M240">
        <f t="shared" ca="1" si="40"/>
        <v>56.264604377104376</v>
      </c>
      <c r="N240">
        <f t="shared" ca="1" si="41"/>
        <v>31.290168350168351</v>
      </c>
    </row>
    <row r="241" spans="1:14" x14ac:dyDescent="0.25">
      <c r="A241" s="4">
        <f t="shared" si="34"/>
        <v>0.43518518518518517</v>
      </c>
      <c r="B241" s="3">
        <f>Params!D$29+HOUR(A241-Params!C$29)*3600+MINUTE(A241-Params!C$29)*60+SECOND(A241-Params!C$29)</f>
        <v>1553301600</v>
      </c>
      <c r="C241">
        <f t="shared" si="35"/>
        <v>3</v>
      </c>
      <c r="D241">
        <f t="shared" ca="1" si="36"/>
        <v>95</v>
      </c>
      <c r="E241">
        <f t="shared" ca="1" si="37"/>
        <v>-103595.90860606061</v>
      </c>
      <c r="F241">
        <f t="shared" ca="1" si="38"/>
        <v>46611.83478787879</v>
      </c>
      <c r="G241">
        <f t="shared" ca="1" si="39"/>
        <v>8159.4036363636369</v>
      </c>
      <c r="H241" s="9">
        <f t="shared" ca="1" si="42"/>
        <v>-182.71675151515151</v>
      </c>
      <c r="I241" s="9">
        <f t="shared" ca="1" si="42"/>
        <v>39.402896969696968</v>
      </c>
      <c r="J241" s="9">
        <f t="shared" ca="1" si="42"/>
        <v>0.7389090909090914</v>
      </c>
      <c r="K241" s="9">
        <f t="shared" ca="1" si="42"/>
        <v>186.91709278140985</v>
      </c>
      <c r="L241" s="9">
        <f t="shared" ca="1" si="42"/>
        <v>-77.83051895224726</v>
      </c>
      <c r="M241">
        <f t="shared" ca="1" si="40"/>
        <v>56.26636026936027</v>
      </c>
      <c r="N241">
        <f t="shared" ca="1" si="41"/>
        <v>31.275548821548821</v>
      </c>
    </row>
    <row r="242" spans="1:14" x14ac:dyDescent="0.25">
      <c r="A242" s="4">
        <f t="shared" si="34"/>
        <v>0.43524305555555554</v>
      </c>
      <c r="B242" s="3">
        <f>Params!D$29+HOUR(A242-Params!C$29)*3600+MINUTE(A242-Params!C$29)*60+SECOND(A242-Params!C$29)</f>
        <v>1553301605</v>
      </c>
      <c r="C242">
        <f t="shared" si="35"/>
        <v>3</v>
      </c>
      <c r="D242">
        <f t="shared" ca="1" si="36"/>
        <v>95</v>
      </c>
      <c r="E242">
        <f t="shared" ca="1" si="37"/>
        <v>-104509.49236363635</v>
      </c>
      <c r="F242">
        <f t="shared" ca="1" si="38"/>
        <v>46808.849272727268</v>
      </c>
      <c r="G242">
        <f t="shared" ca="1" si="39"/>
        <v>8163.0981818181826</v>
      </c>
      <c r="H242" s="9">
        <f t="shared" ca="1" si="42"/>
        <v>-182.71675151515151</v>
      </c>
      <c r="I242" s="9">
        <f t="shared" ca="1" si="42"/>
        <v>39.402896969696968</v>
      </c>
      <c r="J242" s="9">
        <f t="shared" ca="1" si="42"/>
        <v>0.7389090909090914</v>
      </c>
      <c r="K242" s="9">
        <f t="shared" ca="1" si="42"/>
        <v>186.91709278140985</v>
      </c>
      <c r="L242" s="9">
        <f t="shared" ca="1" si="42"/>
        <v>-77.83051895224726</v>
      </c>
      <c r="M242">
        <f t="shared" ca="1" si="40"/>
        <v>56.268116161616163</v>
      </c>
      <c r="N242">
        <f t="shared" ca="1" si="41"/>
        <v>31.260929292929291</v>
      </c>
    </row>
    <row r="243" spans="1:14" x14ac:dyDescent="0.25">
      <c r="A243" s="4">
        <f t="shared" si="34"/>
        <v>0.43530092592592595</v>
      </c>
      <c r="B243" s="3">
        <f>Params!D$29+HOUR(A243-Params!C$29)*3600+MINUTE(A243-Params!C$29)*60+SECOND(A243-Params!C$29)</f>
        <v>1553301610</v>
      </c>
      <c r="C243">
        <f t="shared" si="35"/>
        <v>3</v>
      </c>
      <c r="D243">
        <f t="shared" ca="1" si="36"/>
        <v>95</v>
      </c>
      <c r="E243">
        <f t="shared" ca="1" si="37"/>
        <v>-105423.0761212121</v>
      </c>
      <c r="F243">
        <f t="shared" ca="1" si="38"/>
        <v>47005.86375757576</v>
      </c>
      <c r="G243">
        <f t="shared" ca="1" si="39"/>
        <v>8166.7927272727275</v>
      </c>
      <c r="H243" s="9">
        <f t="shared" ca="1" si="42"/>
        <v>-182.71675151515151</v>
      </c>
      <c r="I243" s="9">
        <f t="shared" ca="1" si="42"/>
        <v>39.402896969696968</v>
      </c>
      <c r="J243" s="9">
        <f t="shared" ca="1" si="42"/>
        <v>0.7389090909090914</v>
      </c>
      <c r="K243" s="9">
        <f t="shared" ca="1" si="42"/>
        <v>186.91709278140985</v>
      </c>
      <c r="L243" s="9">
        <f t="shared" ca="1" si="42"/>
        <v>-77.83051895224726</v>
      </c>
      <c r="M243">
        <f t="shared" ca="1" si="40"/>
        <v>56.269872053872056</v>
      </c>
      <c r="N243">
        <f t="shared" ca="1" si="41"/>
        <v>31.246309764309764</v>
      </c>
    </row>
    <row r="244" spans="1:14" x14ac:dyDescent="0.25">
      <c r="A244" s="4">
        <f t="shared" si="34"/>
        <v>0.43535879629629631</v>
      </c>
      <c r="B244" s="3">
        <f>Params!D$29+HOUR(A244-Params!C$29)*3600+MINUTE(A244-Params!C$29)*60+SECOND(A244-Params!C$29)</f>
        <v>1553301615</v>
      </c>
      <c r="C244">
        <f t="shared" si="35"/>
        <v>3</v>
      </c>
      <c r="D244">
        <f t="shared" ca="1" si="36"/>
        <v>95</v>
      </c>
      <c r="E244">
        <f t="shared" ca="1" si="37"/>
        <v>-106336.65987878788</v>
      </c>
      <c r="F244">
        <f t="shared" ca="1" si="38"/>
        <v>47202.878242424238</v>
      </c>
      <c r="G244">
        <f t="shared" ca="1" si="39"/>
        <v>8170.4872727272732</v>
      </c>
      <c r="H244" s="9">
        <f t="shared" ca="1" si="42"/>
        <v>-182.71675151515151</v>
      </c>
      <c r="I244" s="9">
        <f t="shared" ca="1" si="42"/>
        <v>39.402896969696968</v>
      </c>
      <c r="J244" s="9">
        <f t="shared" ca="1" si="42"/>
        <v>0.7389090909090914</v>
      </c>
      <c r="K244" s="9">
        <f t="shared" ca="1" si="42"/>
        <v>186.91709278140985</v>
      </c>
      <c r="L244" s="9">
        <f t="shared" ca="1" si="42"/>
        <v>-77.83051895224726</v>
      </c>
      <c r="M244">
        <f t="shared" ca="1" si="40"/>
        <v>56.271627946127943</v>
      </c>
      <c r="N244">
        <f t="shared" ca="1" si="41"/>
        <v>31.231690235690234</v>
      </c>
    </row>
    <row r="245" spans="1:14" x14ac:dyDescent="0.25">
      <c r="A245" s="4">
        <f t="shared" si="34"/>
        <v>0.43541666666666662</v>
      </c>
      <c r="B245" s="3">
        <f>Params!D$29+HOUR(A245-Params!C$29)*3600+MINUTE(A245-Params!C$29)*60+SECOND(A245-Params!C$29)</f>
        <v>1553301620</v>
      </c>
      <c r="C245">
        <f t="shared" si="35"/>
        <v>3</v>
      </c>
      <c r="D245">
        <f t="shared" ca="1" si="36"/>
        <v>95</v>
      </c>
      <c r="E245">
        <f t="shared" ca="1" si="37"/>
        <v>-107250.24363636362</v>
      </c>
      <c r="F245">
        <f t="shared" ca="1" si="38"/>
        <v>47399.892727272731</v>
      </c>
      <c r="G245">
        <f t="shared" ca="1" si="39"/>
        <v>8174.1818181818189</v>
      </c>
      <c r="H245" s="9">
        <f t="shared" ca="1" si="42"/>
        <v>-182.71675151515151</v>
      </c>
      <c r="I245" s="9">
        <f t="shared" ca="1" si="42"/>
        <v>39.402896969696968</v>
      </c>
      <c r="J245" s="9">
        <f t="shared" ca="1" si="42"/>
        <v>0.7389090909090914</v>
      </c>
      <c r="K245" s="9">
        <f t="shared" ca="1" si="42"/>
        <v>186.91709278140985</v>
      </c>
      <c r="L245" s="9">
        <f t="shared" ca="1" si="42"/>
        <v>-77.83051895224726</v>
      </c>
      <c r="M245">
        <f t="shared" ca="1" si="40"/>
        <v>56.273383838383836</v>
      </c>
      <c r="N245">
        <f t="shared" ca="1" si="41"/>
        <v>31.217070707070707</v>
      </c>
    </row>
    <row r="246" spans="1:14" x14ac:dyDescent="0.25">
      <c r="A246" s="4">
        <f t="shared" si="34"/>
        <v>0.43547453703703703</v>
      </c>
      <c r="B246" s="3">
        <f>Params!D$29+HOUR(A246-Params!C$29)*3600+MINUTE(A246-Params!C$29)*60+SECOND(A246-Params!C$29)</f>
        <v>1553301625</v>
      </c>
      <c r="C246">
        <f t="shared" si="35"/>
        <v>3</v>
      </c>
      <c r="D246">
        <f t="shared" ca="1" si="36"/>
        <v>95</v>
      </c>
      <c r="E246">
        <f t="shared" ca="1" si="37"/>
        <v>-108163.8273939394</v>
      </c>
      <c r="F246">
        <f t="shared" ca="1" si="38"/>
        <v>47596.907212121208</v>
      </c>
      <c r="G246">
        <f t="shared" ca="1" si="39"/>
        <v>8177.8763636363637</v>
      </c>
      <c r="H246" s="9">
        <f t="shared" ca="1" si="42"/>
        <v>-182.71675151515151</v>
      </c>
      <c r="I246" s="9">
        <f t="shared" ca="1" si="42"/>
        <v>39.402896969696968</v>
      </c>
      <c r="J246" s="9">
        <f t="shared" ca="1" si="42"/>
        <v>0.7389090909090914</v>
      </c>
      <c r="K246" s="9">
        <f t="shared" ca="1" si="42"/>
        <v>186.91709278140985</v>
      </c>
      <c r="L246" s="9">
        <f t="shared" ca="1" si="42"/>
        <v>-77.83051895224726</v>
      </c>
      <c r="M246">
        <f t="shared" ca="1" si="40"/>
        <v>56.275139730639729</v>
      </c>
      <c r="N246">
        <f t="shared" ca="1" si="41"/>
        <v>31.202451178451177</v>
      </c>
    </row>
    <row r="247" spans="1:14" x14ac:dyDescent="0.25">
      <c r="A247" s="4">
        <f t="shared" si="34"/>
        <v>0.4355324074074074</v>
      </c>
      <c r="B247" s="3">
        <f>Params!D$29+HOUR(A247-Params!C$29)*3600+MINUTE(A247-Params!C$29)*60+SECOND(A247-Params!C$29)</f>
        <v>1553301630</v>
      </c>
      <c r="C247">
        <f t="shared" si="35"/>
        <v>3</v>
      </c>
      <c r="D247">
        <f t="shared" ca="1" si="36"/>
        <v>95</v>
      </c>
      <c r="E247">
        <f t="shared" ca="1" si="37"/>
        <v>-109077.41115151515</v>
      </c>
      <c r="F247">
        <f t="shared" ca="1" si="38"/>
        <v>47793.921696969701</v>
      </c>
      <c r="G247">
        <f t="shared" ca="1" si="39"/>
        <v>8181.5709090909095</v>
      </c>
      <c r="H247" s="9">
        <f t="shared" ca="1" si="42"/>
        <v>-182.71675151515151</v>
      </c>
      <c r="I247" s="9">
        <f t="shared" ca="1" si="42"/>
        <v>39.402896969696968</v>
      </c>
      <c r="J247" s="9">
        <f t="shared" ca="1" si="42"/>
        <v>0.7389090909090914</v>
      </c>
      <c r="K247" s="9">
        <f t="shared" ca="1" si="42"/>
        <v>186.91709278140985</v>
      </c>
      <c r="L247" s="9">
        <f t="shared" ca="1" si="42"/>
        <v>-77.83051895224726</v>
      </c>
      <c r="M247">
        <f t="shared" ca="1" si="40"/>
        <v>56.276895622895623</v>
      </c>
      <c r="N247">
        <f t="shared" ca="1" si="41"/>
        <v>31.187831649831651</v>
      </c>
    </row>
    <row r="248" spans="1:14" x14ac:dyDescent="0.25">
      <c r="A248" s="4">
        <f t="shared" si="34"/>
        <v>0.43559027777777781</v>
      </c>
      <c r="B248" s="3">
        <f>Params!D$29+HOUR(A248-Params!C$29)*3600+MINUTE(A248-Params!C$29)*60+SECOND(A248-Params!C$29)</f>
        <v>1553301635</v>
      </c>
      <c r="C248">
        <f t="shared" si="35"/>
        <v>3</v>
      </c>
      <c r="D248">
        <f t="shared" ca="1" si="36"/>
        <v>95</v>
      </c>
      <c r="E248">
        <f t="shared" ca="1" si="37"/>
        <v>-109990.99490909089</v>
      </c>
      <c r="F248">
        <f t="shared" ca="1" si="38"/>
        <v>47990.936181818179</v>
      </c>
      <c r="G248">
        <f t="shared" ca="1" si="39"/>
        <v>8185.2654545454552</v>
      </c>
      <c r="H248" s="9">
        <f t="shared" ca="1" si="42"/>
        <v>-182.71675151515151</v>
      </c>
      <c r="I248" s="9">
        <f t="shared" ca="1" si="42"/>
        <v>39.402896969696968</v>
      </c>
      <c r="J248" s="9">
        <f t="shared" ca="1" si="42"/>
        <v>0.7389090909090914</v>
      </c>
      <c r="K248" s="9">
        <f t="shared" ca="1" si="42"/>
        <v>186.91709278140985</v>
      </c>
      <c r="L248" s="9">
        <f t="shared" ca="1" si="42"/>
        <v>-77.83051895224726</v>
      </c>
      <c r="M248">
        <f t="shared" ca="1" si="40"/>
        <v>56.278651515151516</v>
      </c>
      <c r="N248">
        <f t="shared" ca="1" si="41"/>
        <v>31.173212121212121</v>
      </c>
    </row>
    <row r="249" spans="1:14" x14ac:dyDescent="0.25">
      <c r="A249" s="4">
        <f t="shared" si="34"/>
        <v>0.43564814814814817</v>
      </c>
      <c r="B249" s="3">
        <f>Params!D$29+HOUR(A249-Params!C$29)*3600+MINUTE(A249-Params!C$29)*60+SECOND(A249-Params!C$29)</f>
        <v>1553301640</v>
      </c>
      <c r="C249">
        <f t="shared" si="35"/>
        <v>3</v>
      </c>
      <c r="D249">
        <f t="shared" ca="1" si="36"/>
        <v>95</v>
      </c>
      <c r="E249">
        <f t="shared" ca="1" si="37"/>
        <v>-110904.57866666667</v>
      </c>
      <c r="F249">
        <f t="shared" ca="1" si="38"/>
        <v>48187.950666666671</v>
      </c>
      <c r="G249">
        <f t="shared" ca="1" si="39"/>
        <v>8188.96</v>
      </c>
      <c r="H249" s="9">
        <f t="shared" ca="1" si="42"/>
        <v>-182.71675151515151</v>
      </c>
      <c r="I249" s="9">
        <f t="shared" ca="1" si="42"/>
        <v>39.402896969696968</v>
      </c>
      <c r="J249" s="9">
        <f t="shared" ca="1" si="42"/>
        <v>0.7389090909090914</v>
      </c>
      <c r="K249" s="9">
        <f t="shared" ca="1" si="42"/>
        <v>186.91709278140985</v>
      </c>
      <c r="L249" s="9">
        <f t="shared" ca="1" si="42"/>
        <v>-77.83051895224726</v>
      </c>
      <c r="M249">
        <f t="shared" ca="1" si="40"/>
        <v>56.280407407407409</v>
      </c>
      <c r="N249">
        <f t="shared" ca="1" si="41"/>
        <v>31.158592592592591</v>
      </c>
    </row>
    <row r="250" spans="1:14" x14ac:dyDescent="0.25">
      <c r="A250" s="4">
        <f t="shared" si="34"/>
        <v>0.43570601851851848</v>
      </c>
      <c r="B250" s="3">
        <f>Params!D$29+HOUR(A250-Params!C$29)*3600+MINUTE(A250-Params!C$29)*60+SECOND(A250-Params!C$29)</f>
        <v>1553301645</v>
      </c>
      <c r="C250">
        <f t="shared" si="35"/>
        <v>3</v>
      </c>
      <c r="D250">
        <f t="shared" ca="1" si="36"/>
        <v>95</v>
      </c>
      <c r="E250">
        <f t="shared" ca="1" si="37"/>
        <v>-111818.16242424241</v>
      </c>
      <c r="F250">
        <f t="shared" ca="1" si="38"/>
        <v>48384.965151515149</v>
      </c>
      <c r="G250">
        <f t="shared" ca="1" si="39"/>
        <v>8192.6545454545467</v>
      </c>
      <c r="H250" s="9">
        <f t="shared" ca="1" si="42"/>
        <v>-182.71675151515151</v>
      </c>
      <c r="I250" s="9">
        <f t="shared" ca="1" si="42"/>
        <v>39.402896969696968</v>
      </c>
      <c r="J250" s="9">
        <f t="shared" ca="1" si="42"/>
        <v>0.7389090909090914</v>
      </c>
      <c r="K250" s="9">
        <f t="shared" ca="1" si="42"/>
        <v>186.91709278140985</v>
      </c>
      <c r="L250" s="9">
        <f t="shared" ca="1" si="42"/>
        <v>-77.83051895224726</v>
      </c>
      <c r="M250">
        <f t="shared" ca="1" si="40"/>
        <v>56.282163299663303</v>
      </c>
      <c r="N250">
        <f t="shared" ca="1" si="41"/>
        <v>31.143973063973064</v>
      </c>
    </row>
    <row r="251" spans="1:14" x14ac:dyDescent="0.25">
      <c r="A251" s="4">
        <f t="shared" si="34"/>
        <v>0.4357638888888889</v>
      </c>
      <c r="B251" s="3">
        <f>Params!D$29+HOUR(A251-Params!C$29)*3600+MINUTE(A251-Params!C$29)*60+SECOND(A251-Params!C$29)</f>
        <v>1553301650</v>
      </c>
      <c r="C251">
        <f t="shared" si="35"/>
        <v>3</v>
      </c>
      <c r="D251">
        <f t="shared" ca="1" si="36"/>
        <v>95</v>
      </c>
      <c r="E251">
        <f t="shared" ca="1" si="37"/>
        <v>-112731.74618181816</v>
      </c>
      <c r="F251">
        <f t="shared" ca="1" si="38"/>
        <v>48581.979636363641</v>
      </c>
      <c r="G251">
        <f t="shared" ca="1" si="39"/>
        <v>8196.3490909090906</v>
      </c>
      <c r="H251" s="9">
        <f t="shared" ca="1" si="42"/>
        <v>-182.71675151515151</v>
      </c>
      <c r="I251" s="9">
        <f t="shared" ca="1" si="42"/>
        <v>39.402896969696968</v>
      </c>
      <c r="J251" s="9">
        <f t="shared" ca="1" si="42"/>
        <v>0.7389090909090914</v>
      </c>
      <c r="K251" s="9">
        <f t="shared" ca="1" si="42"/>
        <v>186.91709278140985</v>
      </c>
      <c r="L251" s="9">
        <f t="shared" ca="1" si="42"/>
        <v>-77.83051895224726</v>
      </c>
      <c r="M251">
        <f t="shared" ca="1" si="40"/>
        <v>56.283919191919189</v>
      </c>
      <c r="N251">
        <f t="shared" ca="1" si="41"/>
        <v>31.129353535353534</v>
      </c>
    </row>
    <row r="252" spans="1:14" x14ac:dyDescent="0.25">
      <c r="A252" s="4">
        <f t="shared" si="34"/>
        <v>0.43582175925925926</v>
      </c>
      <c r="B252" s="3">
        <f>Params!D$29+HOUR(A252-Params!C$29)*3600+MINUTE(A252-Params!C$29)*60+SECOND(A252-Params!C$29)</f>
        <v>1553301655</v>
      </c>
      <c r="C252">
        <f t="shared" si="35"/>
        <v>3</v>
      </c>
      <c r="D252">
        <f t="shared" ca="1" si="36"/>
        <v>95</v>
      </c>
      <c r="E252">
        <f t="shared" ca="1" si="37"/>
        <v>-113645.32993939394</v>
      </c>
      <c r="F252">
        <f t="shared" ca="1" si="38"/>
        <v>48778.994121212119</v>
      </c>
      <c r="G252">
        <f t="shared" ca="1" si="39"/>
        <v>8200.0436363636363</v>
      </c>
      <c r="H252" s="9">
        <f t="shared" ca="1" si="42"/>
        <v>-182.71675151515151</v>
      </c>
      <c r="I252" s="9">
        <f t="shared" ca="1" si="42"/>
        <v>39.402896969696968</v>
      </c>
      <c r="J252" s="9">
        <f t="shared" ca="1" si="42"/>
        <v>0.7389090909090914</v>
      </c>
      <c r="K252" s="9">
        <f t="shared" ca="1" si="42"/>
        <v>186.91709278140985</v>
      </c>
      <c r="L252" s="9">
        <f t="shared" ca="1" si="42"/>
        <v>-77.83051895224726</v>
      </c>
      <c r="M252">
        <f t="shared" ca="1" si="40"/>
        <v>56.285675084175082</v>
      </c>
      <c r="N252">
        <f t="shared" ca="1" si="41"/>
        <v>31.114734006734007</v>
      </c>
    </row>
    <row r="253" spans="1:14" x14ac:dyDescent="0.25">
      <c r="A253" s="4">
        <f t="shared" si="34"/>
        <v>0.43587962962962962</v>
      </c>
      <c r="B253" s="3">
        <f>Params!D$29+HOUR(A253-Params!C$29)*3600+MINUTE(A253-Params!C$29)*60+SECOND(A253-Params!C$29)</f>
        <v>1553301660</v>
      </c>
      <c r="C253">
        <f t="shared" si="35"/>
        <v>3</v>
      </c>
      <c r="D253">
        <f t="shared" ca="1" si="36"/>
        <v>95</v>
      </c>
      <c r="E253">
        <f t="shared" ca="1" si="37"/>
        <v>-114558.91369696968</v>
      </c>
      <c r="F253">
        <f t="shared" ca="1" si="38"/>
        <v>48976.008606060605</v>
      </c>
      <c r="G253">
        <f t="shared" ca="1" si="39"/>
        <v>8203.7381818181821</v>
      </c>
      <c r="H253" s="9">
        <f t="shared" ca="1" si="42"/>
        <v>-182.71675151515151</v>
      </c>
      <c r="I253" s="9">
        <f t="shared" ca="1" si="42"/>
        <v>39.402896969696968</v>
      </c>
      <c r="J253" s="9">
        <f t="shared" ca="1" si="42"/>
        <v>0.7389090909090914</v>
      </c>
      <c r="K253" s="9">
        <f t="shared" ca="1" si="42"/>
        <v>186.91709278140985</v>
      </c>
      <c r="L253" s="9">
        <f t="shared" ca="1" si="42"/>
        <v>-77.83051895224726</v>
      </c>
      <c r="M253">
        <f t="shared" ca="1" si="40"/>
        <v>56.287430976430976</v>
      </c>
      <c r="N253">
        <f t="shared" ca="1" si="41"/>
        <v>31.100114478114477</v>
      </c>
    </row>
    <row r="254" spans="1:14" x14ac:dyDescent="0.25">
      <c r="A254" s="4">
        <f t="shared" si="34"/>
        <v>0.43593750000000003</v>
      </c>
      <c r="B254" s="3">
        <f>Params!D$29+HOUR(A254-Params!C$29)*3600+MINUTE(A254-Params!C$29)*60+SECOND(A254-Params!C$29)</f>
        <v>1553301665</v>
      </c>
      <c r="C254">
        <f t="shared" si="35"/>
        <v>3</v>
      </c>
      <c r="D254">
        <f t="shared" ca="1" si="36"/>
        <v>95</v>
      </c>
      <c r="E254">
        <f t="shared" ca="1" si="37"/>
        <v>-115472.49745454546</v>
      </c>
      <c r="F254">
        <f t="shared" ca="1" si="38"/>
        <v>49173.02309090909</v>
      </c>
      <c r="G254">
        <f t="shared" ca="1" si="39"/>
        <v>8207.4327272727278</v>
      </c>
      <c r="H254" s="9">
        <f t="shared" ca="1" si="42"/>
        <v>-182.71675151515151</v>
      </c>
      <c r="I254" s="9">
        <f t="shared" ca="1" si="42"/>
        <v>39.402896969696968</v>
      </c>
      <c r="J254" s="9">
        <f t="shared" ca="1" si="42"/>
        <v>0.7389090909090914</v>
      </c>
      <c r="K254" s="9">
        <f t="shared" ca="1" si="42"/>
        <v>186.91709278140985</v>
      </c>
      <c r="L254" s="9">
        <f t="shared" ca="1" si="42"/>
        <v>-77.83051895224726</v>
      </c>
      <c r="M254">
        <f t="shared" ca="1" si="40"/>
        <v>56.289186868686869</v>
      </c>
      <c r="N254">
        <f t="shared" ca="1" si="41"/>
        <v>31.085494949494951</v>
      </c>
    </row>
    <row r="255" spans="1:14" x14ac:dyDescent="0.25">
      <c r="A255" s="4">
        <f t="shared" si="34"/>
        <v>0.43599537037037034</v>
      </c>
      <c r="B255" s="3">
        <f>Params!D$29+HOUR(A255-Params!C$29)*3600+MINUTE(A255-Params!C$29)*60+SECOND(A255-Params!C$29)</f>
        <v>1553301670</v>
      </c>
      <c r="C255">
        <f t="shared" si="35"/>
        <v>3</v>
      </c>
      <c r="D255">
        <f t="shared" ca="1" si="36"/>
        <v>95</v>
      </c>
      <c r="E255">
        <f t="shared" ca="1" si="37"/>
        <v>-116386.08121212121</v>
      </c>
      <c r="F255">
        <f t="shared" ca="1" si="38"/>
        <v>49370.037575757575</v>
      </c>
      <c r="G255">
        <f t="shared" ca="1" si="39"/>
        <v>8211.1272727272735</v>
      </c>
      <c r="H255" s="9">
        <f t="shared" ca="1" si="42"/>
        <v>-182.71675151515151</v>
      </c>
      <c r="I255" s="9">
        <f t="shared" ca="1" si="42"/>
        <v>39.402896969696968</v>
      </c>
      <c r="J255" s="9">
        <f t="shared" ca="1" si="42"/>
        <v>0.7389090909090914</v>
      </c>
      <c r="K255" s="9">
        <f t="shared" ca="1" si="42"/>
        <v>186.91709278140985</v>
      </c>
      <c r="L255" s="9">
        <f t="shared" ca="1" si="42"/>
        <v>-77.83051895224726</v>
      </c>
      <c r="M255">
        <f t="shared" ca="1" si="40"/>
        <v>56.290942760942762</v>
      </c>
      <c r="N255">
        <f t="shared" ca="1" si="41"/>
        <v>31.070875420875421</v>
      </c>
    </row>
    <row r="256" spans="1:14" x14ac:dyDescent="0.25">
      <c r="A256" s="4">
        <f t="shared" si="34"/>
        <v>0.43605324074074076</v>
      </c>
      <c r="B256" s="3">
        <f>Params!D$29+HOUR(A256-Params!C$29)*3600+MINUTE(A256-Params!C$29)*60+SECOND(A256-Params!C$29)</f>
        <v>1553301675</v>
      </c>
      <c r="C256">
        <f t="shared" si="35"/>
        <v>3</v>
      </c>
      <c r="D256">
        <f t="shared" ca="1" si="36"/>
        <v>95</v>
      </c>
      <c r="E256">
        <f t="shared" ca="1" si="37"/>
        <v>-117299.66496969695</v>
      </c>
      <c r="F256">
        <f t="shared" ca="1" si="38"/>
        <v>49567.05206060606</v>
      </c>
      <c r="G256">
        <f t="shared" ca="1" si="39"/>
        <v>8214.8218181818193</v>
      </c>
      <c r="H256" s="9">
        <f t="shared" ca="1" si="42"/>
        <v>-182.71675151515151</v>
      </c>
      <c r="I256" s="9">
        <f t="shared" ca="1" si="42"/>
        <v>39.402896969696968</v>
      </c>
      <c r="J256" s="9">
        <f t="shared" ca="1" si="42"/>
        <v>0.7389090909090914</v>
      </c>
      <c r="K256" s="9">
        <f t="shared" ca="1" si="42"/>
        <v>186.91709278140985</v>
      </c>
      <c r="L256" s="9">
        <f t="shared" ca="1" si="42"/>
        <v>-77.83051895224726</v>
      </c>
      <c r="M256">
        <f t="shared" ca="1" si="40"/>
        <v>56.292698653198656</v>
      </c>
      <c r="N256">
        <f t="shared" ca="1" si="41"/>
        <v>31.056255892255891</v>
      </c>
    </row>
    <row r="257" spans="1:14" x14ac:dyDescent="0.25">
      <c r="A257" s="4">
        <f t="shared" si="34"/>
        <v>0.43611111111111112</v>
      </c>
      <c r="B257" s="3">
        <f>Params!D$29+HOUR(A257-Params!C$29)*3600+MINUTE(A257-Params!C$29)*60+SECOND(A257-Params!C$29)</f>
        <v>1553301680</v>
      </c>
      <c r="C257">
        <f t="shared" si="35"/>
        <v>3</v>
      </c>
      <c r="D257">
        <f t="shared" ca="1" si="36"/>
        <v>95</v>
      </c>
      <c r="E257">
        <f t="shared" ca="1" si="37"/>
        <v>-118213.24872727273</v>
      </c>
      <c r="F257">
        <f t="shared" ca="1" si="38"/>
        <v>49764.066545454545</v>
      </c>
      <c r="G257">
        <f t="shared" ca="1" si="39"/>
        <v>8218.516363636365</v>
      </c>
      <c r="H257" s="9">
        <f t="shared" ca="1" si="42"/>
        <v>-182.71675151515151</v>
      </c>
      <c r="I257" s="9">
        <f t="shared" ca="1" si="42"/>
        <v>39.402896969696968</v>
      </c>
      <c r="J257" s="9">
        <f t="shared" ca="1" si="42"/>
        <v>0.7389090909090914</v>
      </c>
      <c r="K257" s="9">
        <f t="shared" ca="1" si="42"/>
        <v>186.91709278140985</v>
      </c>
      <c r="L257" s="9">
        <f t="shared" ca="1" si="42"/>
        <v>-77.83051895224726</v>
      </c>
      <c r="M257">
        <f t="shared" ca="1" si="40"/>
        <v>56.294454545454542</v>
      </c>
      <c r="N257">
        <f t="shared" ca="1" si="41"/>
        <v>31.041636363636364</v>
      </c>
    </row>
    <row r="258" spans="1:14" x14ac:dyDescent="0.25">
      <c r="A258" s="4">
        <f t="shared" si="34"/>
        <v>0.43616898148148148</v>
      </c>
      <c r="B258" s="3">
        <f>Params!D$29+HOUR(A258-Params!C$29)*3600+MINUTE(A258-Params!C$29)*60+SECOND(A258-Params!C$29)</f>
        <v>1553301685</v>
      </c>
      <c r="C258">
        <f t="shared" si="35"/>
        <v>3</v>
      </c>
      <c r="D258">
        <f t="shared" ca="1" si="36"/>
        <v>95</v>
      </c>
      <c r="E258">
        <f t="shared" ca="1" si="37"/>
        <v>-119126.83248484848</v>
      </c>
      <c r="F258">
        <f t="shared" ca="1" si="38"/>
        <v>49961.08103030303</v>
      </c>
      <c r="G258">
        <f t="shared" ca="1" si="39"/>
        <v>8222.2109090909089</v>
      </c>
      <c r="H258" s="9">
        <f t="shared" ca="1" si="42"/>
        <v>-182.71675151515151</v>
      </c>
      <c r="I258" s="9">
        <f t="shared" ca="1" si="42"/>
        <v>39.402896969696968</v>
      </c>
      <c r="J258" s="9">
        <f t="shared" ca="1" si="42"/>
        <v>0.7389090909090914</v>
      </c>
      <c r="K258" s="9">
        <f t="shared" ca="1" si="42"/>
        <v>186.91709278140985</v>
      </c>
      <c r="L258" s="9">
        <f t="shared" ca="1" si="42"/>
        <v>-77.83051895224726</v>
      </c>
      <c r="M258">
        <f t="shared" ca="1" si="40"/>
        <v>56.296210437710435</v>
      </c>
      <c r="N258">
        <f t="shared" ca="1" si="41"/>
        <v>31.027016835016834</v>
      </c>
    </row>
    <row r="259" spans="1:14" x14ac:dyDescent="0.25">
      <c r="A259" s="4">
        <f t="shared" si="34"/>
        <v>0.43622685185185189</v>
      </c>
      <c r="B259" s="3">
        <f>Params!D$29+HOUR(A259-Params!C$29)*3600+MINUTE(A259-Params!C$29)*60+SECOND(A259-Params!C$29)</f>
        <v>1553301690</v>
      </c>
      <c r="C259">
        <f t="shared" si="35"/>
        <v>3</v>
      </c>
      <c r="D259">
        <f t="shared" ca="1" si="36"/>
        <v>95</v>
      </c>
      <c r="E259">
        <f t="shared" ca="1" si="37"/>
        <v>-120040.41624242422</v>
      </c>
      <c r="F259">
        <f t="shared" ca="1" si="38"/>
        <v>50158.095515151515</v>
      </c>
      <c r="G259">
        <f t="shared" ca="1" si="39"/>
        <v>8225.9054545454546</v>
      </c>
      <c r="H259" s="9">
        <f t="shared" ca="1" si="42"/>
        <v>-182.71675151515151</v>
      </c>
      <c r="I259" s="9">
        <f t="shared" ca="1" si="42"/>
        <v>39.402896969696968</v>
      </c>
      <c r="J259" s="9">
        <f t="shared" ca="1" si="42"/>
        <v>0.7389090909090914</v>
      </c>
      <c r="K259" s="9">
        <f t="shared" ca="1" si="42"/>
        <v>186.91709278140985</v>
      </c>
      <c r="L259" s="9">
        <f t="shared" ca="1" si="42"/>
        <v>-77.83051895224726</v>
      </c>
      <c r="M259">
        <f t="shared" ca="1" si="40"/>
        <v>56.297966329966329</v>
      </c>
      <c r="N259">
        <f t="shared" ca="1" si="41"/>
        <v>31.012397306397308</v>
      </c>
    </row>
    <row r="260" spans="1:14" x14ac:dyDescent="0.25">
      <c r="A260" s="4">
        <f t="shared" si="34"/>
        <v>0.4362847222222222</v>
      </c>
      <c r="B260" s="3">
        <f>Params!D$29+HOUR(A260-Params!C$29)*3600+MINUTE(A260-Params!C$29)*60+SECOND(A260-Params!C$29)</f>
        <v>1553301695</v>
      </c>
      <c r="C260">
        <f t="shared" si="35"/>
        <v>3</v>
      </c>
      <c r="D260">
        <f t="shared" ca="1" si="36"/>
        <v>95</v>
      </c>
      <c r="E260">
        <f t="shared" ca="1" si="37"/>
        <v>-120954</v>
      </c>
      <c r="F260">
        <f t="shared" ca="1" si="38"/>
        <v>50355.11</v>
      </c>
      <c r="G260">
        <f t="shared" ca="1" si="39"/>
        <v>8229.6</v>
      </c>
      <c r="H260" s="9">
        <f t="shared" ca="1" si="42"/>
        <v>-182.71675151515151</v>
      </c>
      <c r="I260" s="9">
        <f t="shared" ca="1" si="42"/>
        <v>39.402896969696968</v>
      </c>
      <c r="J260" s="9">
        <f t="shared" ca="1" si="42"/>
        <v>0.7389090909090914</v>
      </c>
      <c r="K260" s="9">
        <f t="shared" ca="1" si="42"/>
        <v>186.91709278140985</v>
      </c>
      <c r="L260" s="9">
        <f t="shared" ca="1" si="42"/>
        <v>-77.83051895224726</v>
      </c>
      <c r="M260">
        <f t="shared" ca="1" si="40"/>
        <v>56.299722222222222</v>
      </c>
      <c r="N260">
        <f t="shared" ca="1" si="41"/>
        <v>30.997777777777777</v>
      </c>
    </row>
    <row r="261" spans="1:14" x14ac:dyDescent="0.25">
      <c r="A261" s="4" t="s">
        <v>132</v>
      </c>
      <c r="B261" s="3"/>
      <c r="H261" s="9"/>
      <c r="I261" s="9"/>
      <c r="J261" s="9"/>
      <c r="K261" s="9"/>
      <c r="L261" s="9"/>
    </row>
    <row r="262" spans="1:14" x14ac:dyDescent="0.25">
      <c r="A262" s="4"/>
      <c r="B262" s="3"/>
      <c r="H262" s="9"/>
      <c r="I262" s="9"/>
      <c r="J262" s="9"/>
      <c r="K262" s="9"/>
      <c r="L262" s="9"/>
    </row>
    <row r="263" spans="1:14" x14ac:dyDescent="0.25">
      <c r="A263" s="4"/>
      <c r="B263" s="3"/>
      <c r="H263" s="9"/>
      <c r="I263" s="9"/>
      <c r="J263" s="9"/>
      <c r="K263" s="9"/>
      <c r="L263" s="9"/>
    </row>
    <row r="264" spans="1:14" x14ac:dyDescent="0.25">
      <c r="A264" s="4"/>
      <c r="B264" s="3"/>
      <c r="H264" s="9"/>
      <c r="I264" s="9"/>
      <c r="J264" s="9"/>
      <c r="K264" s="9"/>
      <c r="L264" s="9"/>
    </row>
    <row r="265" spans="1:14" x14ac:dyDescent="0.25">
      <c r="A265" s="4"/>
      <c r="B265" s="3"/>
      <c r="H265" s="9"/>
      <c r="I265" s="9"/>
      <c r="J265" s="9"/>
      <c r="K265" s="9"/>
      <c r="L265" s="9"/>
    </row>
    <row r="266" spans="1:14" x14ac:dyDescent="0.25">
      <c r="A266" s="4"/>
      <c r="B266" s="3"/>
      <c r="H266" s="9"/>
      <c r="I266" s="9"/>
      <c r="J266" s="9"/>
      <c r="K266" s="9"/>
      <c r="L266" s="9"/>
    </row>
    <row r="267" spans="1:14" x14ac:dyDescent="0.25">
      <c r="A267" s="4"/>
      <c r="B267" s="3"/>
      <c r="H267" s="9"/>
      <c r="I267" s="9"/>
      <c r="J267" s="9"/>
      <c r="K267" s="9"/>
      <c r="L267" s="9"/>
    </row>
    <row r="268" spans="1:14" x14ac:dyDescent="0.25">
      <c r="A268" s="4"/>
      <c r="B268" s="3"/>
      <c r="H268" s="9"/>
      <c r="I268" s="9"/>
      <c r="J268" s="9"/>
      <c r="K268" s="9"/>
      <c r="L268" s="9"/>
    </row>
    <row r="269" spans="1:14" x14ac:dyDescent="0.25">
      <c r="A269" s="4"/>
      <c r="B269" s="3"/>
      <c r="H269" s="9"/>
      <c r="I269" s="9"/>
      <c r="J269" s="9"/>
      <c r="K269" s="9"/>
      <c r="L269" s="9"/>
    </row>
    <row r="270" spans="1:14" x14ac:dyDescent="0.25">
      <c r="A270" s="4"/>
      <c r="B270" s="3"/>
      <c r="H270" s="9"/>
      <c r="I270" s="9"/>
      <c r="J270" s="9"/>
      <c r="K270" s="9"/>
      <c r="L270" s="9"/>
    </row>
    <row r="271" spans="1:14" x14ac:dyDescent="0.25">
      <c r="A271" s="4"/>
      <c r="B271" s="3"/>
      <c r="H271" s="9"/>
      <c r="I271" s="9"/>
      <c r="J271" s="9"/>
      <c r="K271" s="9"/>
      <c r="L271" s="9"/>
    </row>
    <row r="272" spans="1:14" x14ac:dyDescent="0.25">
      <c r="A272" s="4"/>
      <c r="B272" s="3"/>
      <c r="H272" s="9"/>
      <c r="I272" s="9"/>
      <c r="J272" s="9"/>
      <c r="K272" s="9"/>
      <c r="L272" s="9"/>
    </row>
    <row r="273" spans="1:12" x14ac:dyDescent="0.25">
      <c r="A273" s="4"/>
      <c r="B273" s="3"/>
      <c r="H273" s="9"/>
      <c r="I273" s="9"/>
      <c r="J273" s="9"/>
      <c r="K273" s="9"/>
      <c r="L273" s="9"/>
    </row>
    <row r="274" spans="1:12" x14ac:dyDescent="0.25">
      <c r="A274" s="4"/>
      <c r="B274" s="3"/>
      <c r="H274" s="9"/>
      <c r="I274" s="9"/>
      <c r="J274" s="9"/>
      <c r="K274" s="9"/>
      <c r="L274" s="9"/>
    </row>
    <row r="275" spans="1:12" x14ac:dyDescent="0.25">
      <c r="A275" s="4"/>
      <c r="B275" s="3"/>
      <c r="H275" s="9"/>
      <c r="I275" s="9"/>
      <c r="J275" s="9"/>
      <c r="K275" s="9"/>
      <c r="L275" s="9"/>
    </row>
    <row r="276" spans="1:12" x14ac:dyDescent="0.25">
      <c r="A276" s="4"/>
      <c r="B276" s="3"/>
      <c r="H276" s="9"/>
      <c r="I276" s="9"/>
      <c r="J276" s="9"/>
      <c r="K276" s="9"/>
      <c r="L276" s="9"/>
    </row>
    <row r="277" spans="1:12" x14ac:dyDescent="0.25">
      <c r="A277" s="4"/>
      <c r="B277" s="3"/>
      <c r="H277" s="9"/>
      <c r="I277" s="9"/>
      <c r="J277" s="9"/>
      <c r="K277" s="9"/>
      <c r="L277" s="9"/>
    </row>
    <row r="278" spans="1:12" x14ac:dyDescent="0.25">
      <c r="A278" s="4"/>
      <c r="B278" s="3"/>
      <c r="H278" s="9"/>
      <c r="I278" s="9"/>
      <c r="J278" s="9"/>
      <c r="K278" s="9"/>
      <c r="L278" s="9"/>
    </row>
    <row r="279" spans="1:12" x14ac:dyDescent="0.25">
      <c r="A279" s="4"/>
      <c r="B279" s="3"/>
      <c r="H279" s="9"/>
      <c r="I279" s="9"/>
      <c r="J279" s="9"/>
      <c r="K279" s="9"/>
      <c r="L279" s="9"/>
    </row>
    <row r="280" spans="1:12" x14ac:dyDescent="0.25">
      <c r="A280" s="4"/>
      <c r="B280" s="3"/>
      <c r="H280" s="9"/>
      <c r="I280" s="9"/>
      <c r="J280" s="9"/>
      <c r="K280" s="9"/>
      <c r="L280" s="9"/>
    </row>
    <row r="281" spans="1:12" x14ac:dyDescent="0.25">
      <c r="A281" s="4"/>
      <c r="B281" s="3"/>
      <c r="H281" s="9"/>
      <c r="I281" s="9"/>
      <c r="J281" s="9"/>
      <c r="K281" s="9"/>
      <c r="L281" s="9"/>
    </row>
    <row r="282" spans="1:12" x14ac:dyDescent="0.25">
      <c r="A282" s="4"/>
      <c r="B282" s="3"/>
      <c r="H282" s="9"/>
      <c r="I282" s="9"/>
      <c r="J282" s="9"/>
      <c r="K282" s="9"/>
      <c r="L282" s="9"/>
    </row>
    <row r="283" spans="1:12" x14ac:dyDescent="0.25">
      <c r="A283" s="4"/>
      <c r="B283" s="3"/>
      <c r="H283" s="9"/>
      <c r="I283" s="9"/>
      <c r="J283" s="9"/>
      <c r="K283" s="9"/>
      <c r="L283" s="9"/>
    </row>
    <row r="284" spans="1:12" x14ac:dyDescent="0.25">
      <c r="A284" s="4"/>
      <c r="B284" s="3"/>
      <c r="H284" s="9"/>
      <c r="I284" s="9"/>
      <c r="J284" s="9"/>
      <c r="K284" s="9"/>
      <c r="L284" s="9"/>
    </row>
    <row r="285" spans="1:12" x14ac:dyDescent="0.25">
      <c r="A285" s="4"/>
      <c r="B285" s="3"/>
      <c r="H285" s="9"/>
      <c r="I285" s="9"/>
      <c r="J285" s="9"/>
      <c r="K285" s="9"/>
      <c r="L285" s="9"/>
    </row>
    <row r="286" spans="1:12" x14ac:dyDescent="0.25">
      <c r="A286" s="4"/>
      <c r="B286" s="3"/>
      <c r="H286" s="9"/>
      <c r="I286" s="9"/>
      <c r="J286" s="9"/>
      <c r="K286" s="9"/>
      <c r="L286" s="9"/>
    </row>
    <row r="287" spans="1:12" x14ac:dyDescent="0.25">
      <c r="A287" s="4"/>
      <c r="B287" s="3"/>
      <c r="H287" s="9"/>
      <c r="I287" s="9"/>
      <c r="J287" s="9"/>
      <c r="K287" s="9"/>
      <c r="L287" s="9"/>
    </row>
    <row r="288" spans="1:12" x14ac:dyDescent="0.25">
      <c r="A288" s="4"/>
      <c r="B288" s="3"/>
      <c r="H288" s="9"/>
      <c r="I288" s="9"/>
      <c r="J288" s="9"/>
      <c r="K288" s="9"/>
      <c r="L288" s="9"/>
    </row>
    <row r="289" spans="1:12" x14ac:dyDescent="0.25">
      <c r="A289" s="4"/>
      <c r="B289" s="3"/>
      <c r="H289" s="9"/>
      <c r="I289" s="9"/>
      <c r="J289" s="9"/>
      <c r="K289" s="9"/>
      <c r="L289" s="9"/>
    </row>
    <row r="290" spans="1:12" x14ac:dyDescent="0.25">
      <c r="A290" s="4"/>
      <c r="B290" s="3"/>
      <c r="H290" s="9"/>
      <c r="I290" s="9"/>
      <c r="J290" s="9"/>
      <c r="K290" s="9"/>
      <c r="L290" s="9"/>
    </row>
    <row r="291" spans="1:12" x14ac:dyDescent="0.25">
      <c r="A291" s="4"/>
      <c r="B291" s="3"/>
      <c r="H291" s="9"/>
      <c r="I291" s="9"/>
      <c r="J291" s="9"/>
      <c r="K291" s="9"/>
      <c r="L291" s="9"/>
    </row>
    <row r="292" spans="1:12" x14ac:dyDescent="0.25">
      <c r="A292" s="4"/>
      <c r="B292" s="3"/>
      <c r="H292" s="9"/>
      <c r="I292" s="9"/>
      <c r="J292" s="9"/>
      <c r="K292" s="9"/>
      <c r="L292" s="9"/>
    </row>
    <row r="293" spans="1:12" x14ac:dyDescent="0.25">
      <c r="A293" s="4"/>
      <c r="B293" s="3"/>
      <c r="H293" s="9"/>
      <c r="I293" s="9"/>
      <c r="J293" s="9"/>
      <c r="K293" s="9"/>
      <c r="L293" s="9"/>
    </row>
    <row r="294" spans="1:12" x14ac:dyDescent="0.25">
      <c r="A294" s="4"/>
      <c r="B294" s="3"/>
      <c r="H294" s="9"/>
      <c r="I294" s="9"/>
      <c r="J294" s="9"/>
      <c r="K294" s="9"/>
      <c r="L294" s="9"/>
    </row>
    <row r="295" spans="1:12" x14ac:dyDescent="0.25">
      <c r="A295" s="4"/>
      <c r="B295" s="3"/>
      <c r="H295" s="9"/>
      <c r="I295" s="9"/>
      <c r="J295" s="9"/>
      <c r="K295" s="9"/>
      <c r="L295" s="9"/>
    </row>
    <row r="296" spans="1:12" x14ac:dyDescent="0.25">
      <c r="A296" s="4"/>
      <c r="B296" s="3"/>
      <c r="H296" s="9"/>
      <c r="I296" s="9"/>
      <c r="J296" s="9"/>
      <c r="K296" s="9"/>
      <c r="L296" s="9"/>
    </row>
    <row r="297" spans="1:12" x14ac:dyDescent="0.25">
      <c r="A297" s="4"/>
      <c r="B297" s="3"/>
      <c r="H297" s="9"/>
      <c r="I297" s="9"/>
      <c r="J297" s="9"/>
      <c r="K297" s="9"/>
      <c r="L297" s="9"/>
    </row>
    <row r="298" spans="1:12" x14ac:dyDescent="0.25">
      <c r="A298" s="4"/>
      <c r="B298" s="3"/>
      <c r="H298" s="9"/>
      <c r="I298" s="9"/>
      <c r="J298" s="9"/>
      <c r="K298" s="9"/>
      <c r="L298" s="9"/>
    </row>
    <row r="299" spans="1:12" x14ac:dyDescent="0.25">
      <c r="A299" s="4"/>
      <c r="B299" s="3"/>
      <c r="H299" s="9"/>
      <c r="I299" s="9"/>
      <c r="J299" s="9"/>
      <c r="K299" s="9"/>
      <c r="L299" s="9"/>
    </row>
    <row r="300" spans="1:12" x14ac:dyDescent="0.25">
      <c r="A300" s="4"/>
      <c r="B300" s="3"/>
      <c r="H300" s="9"/>
      <c r="I300" s="9"/>
      <c r="J300" s="9"/>
      <c r="K300" s="9"/>
      <c r="L300" s="9"/>
    </row>
    <row r="301" spans="1:12" x14ac:dyDescent="0.25">
      <c r="A301" s="4"/>
      <c r="B301" s="3"/>
      <c r="H301" s="9"/>
      <c r="I301" s="9"/>
      <c r="J301" s="9"/>
      <c r="K301" s="9"/>
      <c r="L301" s="9"/>
    </row>
    <row r="302" spans="1:12" x14ac:dyDescent="0.25">
      <c r="A302" s="4"/>
      <c r="B302" s="3"/>
      <c r="H302" s="9"/>
      <c r="I302" s="9"/>
      <c r="J302" s="9"/>
      <c r="K302" s="9"/>
      <c r="L302" s="9"/>
    </row>
    <row r="303" spans="1:12" x14ac:dyDescent="0.25">
      <c r="A303" s="4"/>
      <c r="B303" s="3"/>
      <c r="H303" s="9"/>
      <c r="I303" s="9"/>
      <c r="J303" s="9"/>
      <c r="K303" s="9"/>
      <c r="L303" s="9"/>
    </row>
    <row r="304" spans="1:12" x14ac:dyDescent="0.25">
      <c r="A304" s="4"/>
      <c r="B304" s="3"/>
      <c r="H304" s="9"/>
      <c r="I304" s="9"/>
      <c r="J304" s="9"/>
      <c r="K304" s="9"/>
      <c r="L304" s="9"/>
    </row>
    <row r="305" spans="1:12" x14ac:dyDescent="0.25">
      <c r="A305" s="4"/>
      <c r="B305" s="3"/>
      <c r="H305" s="9"/>
      <c r="I305" s="9"/>
      <c r="J305" s="9"/>
      <c r="K305" s="9"/>
      <c r="L305" s="9"/>
    </row>
    <row r="306" spans="1:12" x14ac:dyDescent="0.25">
      <c r="A306" s="4"/>
      <c r="B306" s="3"/>
      <c r="H306" s="9"/>
      <c r="I306" s="9"/>
      <c r="J306" s="9"/>
      <c r="K306" s="9"/>
      <c r="L306" s="9"/>
    </row>
    <row r="307" spans="1:12" x14ac:dyDescent="0.25">
      <c r="A307" s="4"/>
      <c r="B307" s="3"/>
      <c r="H307" s="9"/>
      <c r="I307" s="9"/>
      <c r="J307" s="9"/>
      <c r="K307" s="9"/>
      <c r="L307" s="9"/>
    </row>
    <row r="308" spans="1:12" x14ac:dyDescent="0.25">
      <c r="A308" s="4"/>
      <c r="B308" s="3"/>
      <c r="H308" s="9"/>
      <c r="I308" s="9"/>
      <c r="J308" s="9"/>
      <c r="K308" s="9"/>
      <c r="L308" s="9"/>
    </row>
    <row r="309" spans="1:12" x14ac:dyDescent="0.25">
      <c r="A309" s="4"/>
      <c r="B309" s="3"/>
      <c r="H309" s="9"/>
      <c r="I309" s="9"/>
      <c r="J309" s="9"/>
      <c r="K309" s="9"/>
      <c r="L309" s="9"/>
    </row>
    <row r="310" spans="1:12" x14ac:dyDescent="0.25">
      <c r="A310" s="4"/>
      <c r="B310" s="3"/>
      <c r="H310" s="9"/>
      <c r="I310" s="9"/>
      <c r="J310" s="9"/>
      <c r="K310" s="9"/>
      <c r="L310" s="9"/>
    </row>
    <row r="311" spans="1:12" x14ac:dyDescent="0.25">
      <c r="A311" s="4"/>
      <c r="B311" s="3"/>
      <c r="H311" s="9"/>
      <c r="I311" s="9"/>
      <c r="J311" s="9"/>
      <c r="K311" s="9"/>
      <c r="L311" s="9"/>
    </row>
    <row r="312" spans="1:12" x14ac:dyDescent="0.25">
      <c r="A312" s="4"/>
      <c r="B312" s="3"/>
      <c r="H312" s="9"/>
      <c r="I312" s="9"/>
      <c r="J312" s="9"/>
      <c r="K312" s="9"/>
      <c r="L312" s="9"/>
    </row>
    <row r="313" spans="1:12" x14ac:dyDescent="0.25">
      <c r="A313" s="4"/>
      <c r="B313" s="3"/>
      <c r="H313" s="9"/>
      <c r="I313" s="9"/>
      <c r="J313" s="9"/>
      <c r="K313" s="9"/>
      <c r="L313" s="9"/>
    </row>
    <row r="314" spans="1:12" x14ac:dyDescent="0.25">
      <c r="A314" s="4"/>
      <c r="B314" s="3"/>
      <c r="H314" s="9"/>
      <c r="I314" s="9"/>
      <c r="J314" s="9"/>
      <c r="K314" s="9"/>
      <c r="L314" s="9"/>
    </row>
    <row r="315" spans="1:12" x14ac:dyDescent="0.25">
      <c r="A315" s="4"/>
      <c r="B315" s="3"/>
      <c r="H315" s="9"/>
      <c r="I315" s="9"/>
      <c r="J315" s="9"/>
      <c r="K315" s="9"/>
      <c r="L315" s="9"/>
    </row>
    <row r="316" spans="1:12" x14ac:dyDescent="0.25">
      <c r="A316" s="4"/>
      <c r="B316" s="3"/>
      <c r="H316" s="9"/>
      <c r="I316" s="9"/>
      <c r="J316" s="9"/>
      <c r="K316" s="9"/>
      <c r="L316" s="9"/>
    </row>
    <row r="317" spans="1:12" x14ac:dyDescent="0.25">
      <c r="A317" s="4"/>
      <c r="B317" s="3"/>
      <c r="H317" s="9"/>
      <c r="I317" s="9"/>
      <c r="J317" s="9"/>
      <c r="K317" s="9"/>
      <c r="L317" s="9"/>
    </row>
    <row r="318" spans="1:12" x14ac:dyDescent="0.25">
      <c r="A318" s="4"/>
      <c r="B318" s="3"/>
      <c r="H318" s="9"/>
      <c r="I318" s="9"/>
      <c r="J318" s="9"/>
      <c r="K318" s="9"/>
      <c r="L318" s="9"/>
    </row>
    <row r="319" spans="1:12" x14ac:dyDescent="0.25">
      <c r="A319" s="4"/>
      <c r="B319" s="3"/>
      <c r="H319" s="9"/>
      <c r="I319" s="9"/>
      <c r="J319" s="9"/>
      <c r="K319" s="9"/>
      <c r="L319" s="9"/>
    </row>
    <row r="320" spans="1:12" x14ac:dyDescent="0.25">
      <c r="A320" s="4"/>
      <c r="B320" s="3"/>
      <c r="H320" s="9"/>
      <c r="I320" s="9"/>
      <c r="J320" s="9"/>
      <c r="K320" s="9"/>
      <c r="L320" s="9"/>
    </row>
    <row r="321" spans="1:12" x14ac:dyDescent="0.25">
      <c r="A321" s="4"/>
      <c r="B321" s="3"/>
      <c r="H321" s="9"/>
      <c r="I321" s="9"/>
      <c r="J321" s="9"/>
      <c r="K321" s="9"/>
      <c r="L321" s="9"/>
    </row>
    <row r="322" spans="1:12" x14ac:dyDescent="0.25">
      <c r="A322" s="4"/>
      <c r="B322" s="3"/>
      <c r="H322" s="9"/>
      <c r="I322" s="9"/>
      <c r="J322" s="9"/>
      <c r="K322" s="9"/>
      <c r="L322" s="9"/>
    </row>
    <row r="323" spans="1:12" x14ac:dyDescent="0.25">
      <c r="A323" s="4"/>
      <c r="B323" s="3"/>
      <c r="H323" s="9"/>
      <c r="I323" s="9"/>
      <c r="J323" s="9"/>
      <c r="K323" s="9"/>
      <c r="L323" s="9"/>
    </row>
    <row r="324" spans="1:12" x14ac:dyDescent="0.25">
      <c r="A324" s="4"/>
      <c r="B324" s="3"/>
      <c r="H324" s="9"/>
      <c r="I324" s="9"/>
      <c r="J324" s="9"/>
      <c r="K324" s="9"/>
      <c r="L324" s="9"/>
    </row>
    <row r="325" spans="1:12" x14ac:dyDescent="0.25">
      <c r="A325" s="4"/>
      <c r="B325" s="3"/>
      <c r="H325" s="9"/>
      <c r="I325" s="9"/>
      <c r="J325" s="9"/>
      <c r="K325" s="9"/>
      <c r="L325" s="9"/>
    </row>
    <row r="326" spans="1:12" x14ac:dyDescent="0.25">
      <c r="A326" s="4"/>
      <c r="B326" s="3"/>
      <c r="H326" s="9"/>
      <c r="I326" s="9"/>
      <c r="J326" s="9"/>
      <c r="K326" s="9"/>
      <c r="L326" s="9"/>
    </row>
    <row r="327" spans="1:12" x14ac:dyDescent="0.25">
      <c r="A327" s="4"/>
      <c r="B327" s="3"/>
      <c r="H327" s="9"/>
      <c r="I327" s="9"/>
      <c r="J327" s="9"/>
      <c r="K327" s="9"/>
      <c r="L327" s="9"/>
    </row>
    <row r="328" spans="1:12" x14ac:dyDescent="0.25">
      <c r="A328" s="4"/>
      <c r="B328" s="3"/>
      <c r="H328" s="9"/>
      <c r="I328" s="9"/>
      <c r="J328" s="9"/>
      <c r="K328" s="9"/>
      <c r="L328" s="9"/>
    </row>
    <row r="329" spans="1:12" x14ac:dyDescent="0.25">
      <c r="A329" s="4"/>
      <c r="B329" s="3"/>
      <c r="H329" s="9"/>
      <c r="I329" s="9"/>
      <c r="J329" s="9"/>
      <c r="K329" s="9"/>
      <c r="L329" s="9"/>
    </row>
    <row r="330" spans="1:12" x14ac:dyDescent="0.25">
      <c r="A330" s="4"/>
      <c r="B330" s="3"/>
      <c r="H330" s="9"/>
      <c r="I330" s="9"/>
      <c r="J330" s="9"/>
      <c r="K330" s="9"/>
      <c r="L330" s="9"/>
    </row>
    <row r="331" spans="1:12" x14ac:dyDescent="0.25">
      <c r="A331" s="4"/>
      <c r="B331" s="3"/>
      <c r="H331" s="9"/>
      <c r="I331" s="9"/>
      <c r="J331" s="9"/>
      <c r="K331" s="9"/>
      <c r="L331" s="9"/>
    </row>
    <row r="332" spans="1:12" x14ac:dyDescent="0.25">
      <c r="A332" s="4"/>
      <c r="B332" s="3"/>
      <c r="H332" s="9"/>
      <c r="I332" s="9"/>
      <c r="J332" s="9"/>
      <c r="K332" s="9"/>
      <c r="L332" s="9"/>
    </row>
    <row r="333" spans="1:12" x14ac:dyDescent="0.25">
      <c r="A333" s="4"/>
      <c r="B333" s="3"/>
      <c r="H333" s="9"/>
      <c r="I333" s="9"/>
      <c r="J333" s="9"/>
      <c r="K333" s="9"/>
      <c r="L333" s="9"/>
    </row>
    <row r="334" spans="1:12" x14ac:dyDescent="0.25">
      <c r="A334" s="4"/>
      <c r="B334" s="3"/>
      <c r="H334" s="9"/>
      <c r="I334" s="9"/>
      <c r="J334" s="9"/>
      <c r="K334" s="9"/>
      <c r="L334" s="9"/>
    </row>
    <row r="335" spans="1:12" x14ac:dyDescent="0.25">
      <c r="A335" s="4"/>
      <c r="B335" s="3"/>
      <c r="H335" s="9"/>
      <c r="I335" s="9"/>
      <c r="J335" s="9"/>
      <c r="K335" s="9"/>
      <c r="L335" s="9"/>
    </row>
    <row r="336" spans="1:12" x14ac:dyDescent="0.25">
      <c r="A336" s="4"/>
      <c r="B336" s="3"/>
      <c r="H336" s="9"/>
      <c r="I336" s="9"/>
      <c r="J336" s="9"/>
      <c r="K336" s="9"/>
      <c r="L336" s="9"/>
    </row>
    <row r="337" spans="1:12" x14ac:dyDescent="0.25">
      <c r="A337" s="4"/>
      <c r="B337" s="3"/>
      <c r="H337" s="9"/>
      <c r="I337" s="9"/>
      <c r="J337" s="9"/>
      <c r="K337" s="9"/>
      <c r="L337" s="9"/>
    </row>
    <row r="338" spans="1:12" x14ac:dyDescent="0.25">
      <c r="A338" s="4"/>
      <c r="B338" s="3"/>
      <c r="H338" s="9"/>
      <c r="I338" s="9"/>
      <c r="J338" s="9"/>
      <c r="K338" s="9"/>
      <c r="L338" s="9"/>
    </row>
    <row r="339" spans="1:12" x14ac:dyDescent="0.25">
      <c r="A339" s="4"/>
      <c r="B339" s="3"/>
      <c r="H339" s="9"/>
      <c r="I339" s="9"/>
      <c r="J339" s="9"/>
      <c r="K339" s="9"/>
      <c r="L339" s="9"/>
    </row>
    <row r="340" spans="1:12" x14ac:dyDescent="0.25">
      <c r="A340" s="4"/>
      <c r="B340" s="3"/>
      <c r="H340" s="9"/>
      <c r="I340" s="9"/>
      <c r="J340" s="9"/>
      <c r="K340" s="9"/>
      <c r="L340" s="9"/>
    </row>
    <row r="341" spans="1:12" x14ac:dyDescent="0.25">
      <c r="A341" s="4"/>
      <c r="B341" s="3"/>
      <c r="H341" s="9"/>
      <c r="I341" s="9"/>
      <c r="J341" s="9"/>
      <c r="K341" s="9"/>
      <c r="L341" s="9"/>
    </row>
    <row r="342" spans="1:12" x14ac:dyDescent="0.25">
      <c r="A342" s="4"/>
      <c r="B342" s="3"/>
      <c r="H342" s="9"/>
      <c r="I342" s="9"/>
      <c r="J342" s="9"/>
      <c r="K342" s="9"/>
      <c r="L342" s="9"/>
    </row>
    <row r="343" spans="1:12" x14ac:dyDescent="0.25">
      <c r="A343" s="4"/>
      <c r="B343" s="3"/>
      <c r="H343" s="9"/>
      <c r="I343" s="9"/>
      <c r="J343" s="9"/>
      <c r="K343" s="9"/>
      <c r="L343" s="9"/>
    </row>
    <row r="344" spans="1:12" x14ac:dyDescent="0.25">
      <c r="A344" s="4"/>
      <c r="B344" s="3"/>
      <c r="H344" s="9"/>
      <c r="I344" s="9"/>
      <c r="J344" s="9"/>
      <c r="K344" s="9"/>
      <c r="L344" s="9"/>
    </row>
    <row r="345" spans="1:12" x14ac:dyDescent="0.25">
      <c r="A345" s="4"/>
      <c r="B345" s="3"/>
      <c r="H345" s="9"/>
      <c r="I345" s="9"/>
      <c r="J345" s="9"/>
      <c r="K345" s="9"/>
      <c r="L345" s="9"/>
    </row>
    <row r="346" spans="1:12" x14ac:dyDescent="0.25">
      <c r="A346" s="4"/>
      <c r="B346" s="3"/>
      <c r="H346" s="9"/>
      <c r="I346" s="9"/>
      <c r="J346" s="9"/>
      <c r="K346" s="9"/>
      <c r="L346" s="9"/>
    </row>
    <row r="347" spans="1:12" x14ac:dyDescent="0.25">
      <c r="A347" s="4"/>
      <c r="B347" s="3"/>
      <c r="H347" s="9"/>
      <c r="I347" s="9"/>
      <c r="J347" s="9"/>
      <c r="K347" s="9"/>
      <c r="L347" s="9"/>
    </row>
    <row r="348" spans="1:12" x14ac:dyDescent="0.25">
      <c r="A348" s="4"/>
      <c r="B348" s="3"/>
      <c r="H348" s="9"/>
      <c r="I348" s="9"/>
      <c r="J348" s="9"/>
      <c r="K348" s="9"/>
      <c r="L348" s="9"/>
    </row>
    <row r="349" spans="1:12" x14ac:dyDescent="0.25">
      <c r="A349" s="4"/>
      <c r="B349" s="3"/>
      <c r="H349" s="9"/>
      <c r="I349" s="9"/>
      <c r="J349" s="9"/>
      <c r="K349" s="9"/>
      <c r="L349" s="9"/>
    </row>
    <row r="350" spans="1:12" x14ac:dyDescent="0.25">
      <c r="A350" s="4"/>
      <c r="B350" s="3"/>
      <c r="H350" s="9"/>
      <c r="I350" s="9"/>
      <c r="J350" s="9"/>
      <c r="K350" s="9"/>
      <c r="L350" s="9"/>
    </row>
    <row r="351" spans="1:12" x14ac:dyDescent="0.25">
      <c r="A351" s="4"/>
      <c r="B351" s="3"/>
      <c r="H351" s="9"/>
      <c r="I351" s="9"/>
      <c r="J351" s="9"/>
      <c r="K351" s="9"/>
      <c r="L351" s="9"/>
    </row>
    <row r="352" spans="1:12" x14ac:dyDescent="0.25">
      <c r="A352" s="4"/>
      <c r="B352" s="3"/>
      <c r="H352" s="9"/>
      <c r="I352" s="9"/>
      <c r="J352" s="9"/>
      <c r="K352" s="9"/>
      <c r="L352" s="9"/>
    </row>
    <row r="353" spans="1:12" x14ac:dyDescent="0.25">
      <c r="A353" s="4"/>
      <c r="B353" s="3"/>
      <c r="H353" s="9"/>
      <c r="I353" s="9"/>
      <c r="J353" s="9"/>
      <c r="K353" s="9"/>
      <c r="L353" s="9"/>
    </row>
    <row r="354" spans="1:12" x14ac:dyDescent="0.25">
      <c r="A354" s="4"/>
      <c r="B354" s="3"/>
      <c r="H354" s="9"/>
      <c r="I354" s="9"/>
      <c r="J354" s="9"/>
      <c r="K354" s="9"/>
      <c r="L354" s="9"/>
    </row>
    <row r="355" spans="1:12" x14ac:dyDescent="0.25">
      <c r="A355" s="4"/>
      <c r="B355" s="3"/>
      <c r="H355" s="9"/>
      <c r="I355" s="9"/>
      <c r="J355" s="9"/>
      <c r="K355" s="9"/>
      <c r="L355" s="9"/>
    </row>
    <row r="356" spans="1:12" x14ac:dyDescent="0.25">
      <c r="A356" s="4"/>
      <c r="B356" s="3"/>
      <c r="H356" s="9"/>
      <c r="I356" s="9"/>
      <c r="J356" s="9"/>
      <c r="K356" s="9"/>
      <c r="L356" s="9"/>
    </row>
    <row r="357" spans="1:12" x14ac:dyDescent="0.25">
      <c r="A357" s="4"/>
      <c r="B357" s="3"/>
      <c r="H357" s="9"/>
      <c r="I357" s="9"/>
      <c r="J357" s="9"/>
      <c r="K357" s="9"/>
      <c r="L357" s="9"/>
    </row>
    <row r="358" spans="1:12" x14ac:dyDescent="0.25">
      <c r="A358" s="4"/>
      <c r="B358" s="3"/>
      <c r="H358" s="9"/>
      <c r="I358" s="9"/>
      <c r="J358" s="9"/>
      <c r="K358" s="9"/>
      <c r="L358" s="9"/>
    </row>
    <row r="359" spans="1:12" x14ac:dyDescent="0.25">
      <c r="A359" s="4"/>
      <c r="B359" s="3"/>
      <c r="H359" s="9"/>
      <c r="I359" s="9"/>
      <c r="J359" s="9"/>
      <c r="K359" s="9"/>
      <c r="L359" s="9"/>
    </row>
    <row r="360" spans="1:12" x14ac:dyDescent="0.25">
      <c r="A360" s="4"/>
      <c r="B360" s="3"/>
      <c r="H360" s="9"/>
      <c r="I360" s="9"/>
      <c r="J360" s="9"/>
      <c r="K360" s="9"/>
      <c r="L360" s="9"/>
    </row>
    <row r="361" spans="1:12" x14ac:dyDescent="0.25">
      <c r="A361" s="4"/>
      <c r="B361" s="3"/>
      <c r="H361" s="9"/>
      <c r="I361" s="9"/>
      <c r="J361" s="9"/>
      <c r="K361" s="9"/>
      <c r="L361" s="9"/>
    </row>
    <row r="362" spans="1:12" x14ac:dyDescent="0.25">
      <c r="A362" s="4"/>
      <c r="B362" s="3"/>
      <c r="H362" s="9"/>
      <c r="I362" s="9"/>
      <c r="J362" s="9"/>
      <c r="K362" s="9"/>
      <c r="L362" s="9"/>
    </row>
    <row r="363" spans="1:12" x14ac:dyDescent="0.25">
      <c r="A363" s="4"/>
      <c r="B363" s="3"/>
      <c r="H363" s="9"/>
      <c r="I363" s="9"/>
      <c r="J363" s="9"/>
      <c r="K363" s="9"/>
      <c r="L363" s="9"/>
    </row>
    <row r="364" spans="1:12" x14ac:dyDescent="0.25">
      <c r="A364" s="4"/>
      <c r="B364" s="3"/>
      <c r="H364" s="9"/>
      <c r="I364" s="9"/>
      <c r="J364" s="9"/>
      <c r="K364" s="9"/>
      <c r="L364" s="9"/>
    </row>
    <row r="365" spans="1:12" x14ac:dyDescent="0.25">
      <c r="A365" s="4"/>
      <c r="B365" s="3"/>
      <c r="H365" s="9"/>
      <c r="I365" s="9"/>
      <c r="J365" s="9"/>
      <c r="K365" s="9"/>
      <c r="L365" s="9"/>
    </row>
    <row r="366" spans="1:12" x14ac:dyDescent="0.25">
      <c r="A366" s="4"/>
      <c r="B366" s="3"/>
      <c r="H366" s="9"/>
      <c r="I366" s="9"/>
      <c r="J366" s="9"/>
      <c r="K366" s="9"/>
      <c r="L366" s="9"/>
    </row>
    <row r="367" spans="1:12" x14ac:dyDescent="0.25">
      <c r="A367" s="4"/>
      <c r="B367" s="3"/>
      <c r="H367" s="9"/>
      <c r="I367" s="9"/>
      <c r="J367" s="9"/>
      <c r="K367" s="9"/>
      <c r="L367" s="9"/>
    </row>
    <row r="368" spans="1:12" x14ac:dyDescent="0.25">
      <c r="A368" s="4"/>
      <c r="B368" s="3"/>
      <c r="H368" s="9"/>
      <c r="I368" s="9"/>
      <c r="J368" s="9"/>
      <c r="K368" s="9"/>
      <c r="L368" s="9"/>
    </row>
    <row r="369" spans="1:12" x14ac:dyDescent="0.25">
      <c r="A369" s="4"/>
      <c r="B369" s="3"/>
      <c r="H369" s="9"/>
      <c r="I369" s="9"/>
      <c r="J369" s="9"/>
      <c r="K369" s="9"/>
      <c r="L369" s="9"/>
    </row>
    <row r="370" spans="1:12" x14ac:dyDescent="0.25">
      <c r="A370" s="4"/>
      <c r="B370" s="3"/>
      <c r="H370" s="9"/>
      <c r="I370" s="9"/>
      <c r="J370" s="9"/>
      <c r="K370" s="9"/>
      <c r="L370" s="9"/>
    </row>
    <row r="371" spans="1:12" x14ac:dyDescent="0.25">
      <c r="A371" s="4"/>
      <c r="B371" s="3"/>
      <c r="H371" s="9"/>
      <c r="I371" s="9"/>
      <c r="J371" s="9"/>
      <c r="K371" s="9"/>
      <c r="L371" s="9"/>
    </row>
    <row r="372" spans="1:12" x14ac:dyDescent="0.25">
      <c r="A372" s="4"/>
      <c r="B372" s="3"/>
      <c r="H372" s="9"/>
      <c r="I372" s="9"/>
      <c r="J372" s="9"/>
      <c r="K372" s="9"/>
      <c r="L372" s="9"/>
    </row>
    <row r="373" spans="1:12" x14ac:dyDescent="0.25">
      <c r="A373" s="4"/>
      <c r="B373" s="3"/>
      <c r="H373" s="9"/>
      <c r="I373" s="9"/>
      <c r="J373" s="9"/>
      <c r="K373" s="9"/>
      <c r="L373" s="9"/>
    </row>
    <row r="374" spans="1:12" x14ac:dyDescent="0.25">
      <c r="A374" s="4"/>
      <c r="B374" s="3"/>
      <c r="H374" s="9"/>
      <c r="I374" s="9"/>
      <c r="J374" s="9"/>
      <c r="K374" s="9"/>
      <c r="L374" s="9"/>
    </row>
    <row r="375" spans="1:12" x14ac:dyDescent="0.25">
      <c r="A375" s="4"/>
      <c r="B375" s="3"/>
      <c r="H375" s="9"/>
      <c r="I375" s="9"/>
      <c r="J375" s="9"/>
      <c r="K375" s="9"/>
      <c r="L375" s="9"/>
    </row>
    <row r="376" spans="1:12" x14ac:dyDescent="0.25">
      <c r="A376" s="4"/>
      <c r="B376" s="3"/>
      <c r="H376" s="9"/>
      <c r="I376" s="9"/>
      <c r="J376" s="9"/>
      <c r="K376" s="9"/>
      <c r="L376" s="9"/>
    </row>
    <row r="377" spans="1:12" x14ac:dyDescent="0.25">
      <c r="A377" s="4"/>
      <c r="B377" s="3"/>
      <c r="H377" s="9"/>
      <c r="I377" s="9"/>
      <c r="J377" s="9"/>
      <c r="K377" s="9"/>
      <c r="L377" s="9"/>
    </row>
    <row r="378" spans="1:12" x14ac:dyDescent="0.25">
      <c r="A378" s="4"/>
      <c r="B378" s="3"/>
      <c r="H378" s="9"/>
      <c r="I378" s="9"/>
      <c r="J378" s="9"/>
      <c r="K378" s="9"/>
      <c r="L378" s="9"/>
    </row>
    <row r="379" spans="1:12" x14ac:dyDescent="0.25">
      <c r="A379" s="4"/>
      <c r="B379" s="3"/>
      <c r="H379" s="9"/>
      <c r="I379" s="9"/>
      <c r="J379" s="9"/>
      <c r="K379" s="9"/>
      <c r="L379" s="9"/>
    </row>
    <row r="380" spans="1:12" x14ac:dyDescent="0.25">
      <c r="A380" s="4"/>
      <c r="B380" s="3"/>
      <c r="H380" s="9"/>
      <c r="I380" s="9"/>
      <c r="J380" s="9"/>
      <c r="K380" s="9"/>
      <c r="L380" s="9"/>
    </row>
  </sheetData>
  <conditionalFormatting sqref="A8:A380">
    <cfRule type="expression" dxfId="47" priority="2">
      <formula>VLOOKUP(A8,A$2:D$4,4,FALSE)</formula>
    </cfRule>
  </conditionalFormatting>
  <conditionalFormatting sqref="A7">
    <cfRule type="expression" dxfId="46" priority="1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FFC000"/>
  </sheetPr>
  <dimension ref="A1:S26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135</v>
      </c>
      <c r="B1">
        <v>244209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0.44166666666666665</v>
      </c>
      <c r="B2" s="6" t="s">
        <v>74</v>
      </c>
      <c r="C2" s="7">
        <v>280</v>
      </c>
      <c r="D2" s="7">
        <f>ROW()</f>
        <v>2</v>
      </c>
      <c r="E2" s="7">
        <f>VLOOKUP($B2,Beacons!$A$6:$O$30,14,FALSE)</f>
        <v>11438.8</v>
      </c>
      <c r="F2" s="7">
        <f>VLOOKUP($B2,Beacons!$A$6:$O$30,15,FALSE)</f>
        <v>-109404.5</v>
      </c>
      <c r="G2" s="7">
        <f>C2*Params!F$2</f>
        <v>8534.4</v>
      </c>
      <c r="H2" s="9">
        <f t="shared" ref="H2:J3" si="0">(E3-E2)/(MINUTE($A3-$A2)*60+SECOND($A3-$A2))</f>
        <v>-21.787672665523807</v>
      </c>
      <c r="I2" s="9">
        <f t="shared" si="0"/>
        <v>208.38920026514285</v>
      </c>
      <c r="J2" s="9">
        <f t="shared" si="0"/>
        <v>0</v>
      </c>
      <c r="K2" s="9">
        <f>SQRT(H2*H2+I2*I2)</f>
        <v>209.52508553231957</v>
      </c>
      <c r="L2" s="9">
        <f>DEGREES(ATAN2(I2,H2))</f>
        <v>-5.9687480449368815</v>
      </c>
      <c r="M2" s="7">
        <f>VLOOKUP($B2,Beacons!$A$6:$O$30,8,FALSE)</f>
        <v>54.854722222222222</v>
      </c>
      <c r="N2" s="7">
        <f>VLOOKUP($B2,Beacons!$A$6:$O$30,9,FALSE)</f>
        <v>33.116388888888892</v>
      </c>
      <c r="O2" s="10">
        <f>(M3-M2)/(MINUTE($A3-$A2)*60+SECOND($A3-$A2))</f>
        <v>1.8957671957671994E-3</v>
      </c>
      <c r="P2" s="10">
        <f>(N3-N2)/(MINUTE($A3-$A2)*60+SECOND($A3-$A2))</f>
        <v>-3.4867724867726089E-4</v>
      </c>
    </row>
    <row r="3" spans="1:16" x14ac:dyDescent="0.25">
      <c r="A3" s="5">
        <v>0.44774305555555555</v>
      </c>
      <c r="B3" s="6" t="s">
        <v>61</v>
      </c>
      <c r="C3" s="7">
        <v>280</v>
      </c>
      <c r="D3" s="7">
        <f>ROW()</f>
        <v>3</v>
      </c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8534.4</v>
      </c>
      <c r="H3" s="9">
        <f>(E4-E3)/(MINUTE($A4-$A3)*60+SECOND($A4-$A3))</f>
        <v>-48.454362374964035</v>
      </c>
      <c r="I3" s="9">
        <f>(F4-F3)/(MINUTE($A4-$A3)*60+SECOND($A4-$A3))</f>
        <v>235.00787030330935</v>
      </c>
      <c r="J3" s="9">
        <f t="shared" si="0"/>
        <v>0</v>
      </c>
      <c r="K3" s="9">
        <f>SQRT(H3*H3+I3*I3)</f>
        <v>239.95108738586995</v>
      </c>
      <c r="L3" s="9">
        <f>DEGREES(ATAN2(I3,H3))</f>
        <v>-11.650096301579756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2.0715427657873602E-3</v>
      </c>
      <c r="P3" s="10">
        <f>(N4-N3)/(MINUTE($A4-$A3)*60+SECOND($A4-$A3))</f>
        <v>-7.75379696242999E-4</v>
      </c>
    </row>
    <row r="4" spans="1:16" x14ac:dyDescent="0.25">
      <c r="A4" s="5">
        <v>0.45578703703703699</v>
      </c>
      <c r="B4" s="6" t="s">
        <v>105</v>
      </c>
      <c r="C4" s="7">
        <v>280</v>
      </c>
      <c r="D4" s="7">
        <f>ROW()</f>
        <v>4</v>
      </c>
      <c r="E4" s="7">
        <f>VLOOKUP($B4,Beacons!$A$6:$O$30,14,FALSE)</f>
        <v>-33675.51</v>
      </c>
      <c r="F4" s="7">
        <f>VLOOKUP($B4,Beacons!$A$6:$O$30,15,FALSE)</f>
        <v>163330.29999999999</v>
      </c>
      <c r="G4" s="7">
        <f>C4*Params!F$2</f>
        <v>8534.4</v>
      </c>
      <c r="M4" s="7">
        <f>VLOOKUP($B4,Beacons!$A$6:$O$30,8,FALSE)</f>
        <v>57.289722222222217</v>
      </c>
      <c r="N4" s="7">
        <f>VLOOKUP($B4,Beacons!$A$6:$O$30,9,FALSE)</f>
        <v>32.394444444444446</v>
      </c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0.44166666666666665</v>
      </c>
      <c r="B7" s="3">
        <f>Params!D$29+HOUR(A7-Params!C$29)*3600+MINUTE(A7-Params!C$29)*60+SECOND(A7-Params!C$29)</f>
        <v>1553302160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11438.8</v>
      </c>
      <c r="F7">
        <f ca="1">INDIRECT("F$"&amp;C7)+INDIRECT("I$"&amp;C7)*($B7-INDIRECT("B$"&amp;D7))</f>
        <v>-109404.5</v>
      </c>
      <c r="G7">
        <f ca="1">INDIRECT("G$"&amp;C7)+INDIRECT("J$"&amp;C7)*($B7-INDIRECT("B$"&amp;D7))</f>
        <v>8534.4</v>
      </c>
      <c r="H7" s="9">
        <f ca="1">INDIRECT(ADDRESS($C7,COLUMN()))</f>
        <v>-21.787672665523807</v>
      </c>
      <c r="I7" s="9">
        <f t="shared" ref="I7:L22" ca="1" si="1">INDIRECT(ADDRESS($C7,COLUMN()))</f>
        <v>208.38920026514285</v>
      </c>
      <c r="J7" s="9">
        <f t="shared" ca="1" si="1"/>
        <v>0</v>
      </c>
      <c r="K7" s="9">
        <f t="shared" ca="1" si="1"/>
        <v>209.52508553231957</v>
      </c>
      <c r="L7" s="9">
        <f t="shared" ca="1" si="1"/>
        <v>-5.9687480449368815</v>
      </c>
      <c r="M7">
        <f ca="1">INDIRECT("M$"&amp;C7)+INDIRECT("O$"&amp;C7)*($B7-INDIRECT("B$"&amp;D7))</f>
        <v>54.854722222222222</v>
      </c>
      <c r="N7">
        <f ca="1">INDIRECT("N$"&amp;C7)+INDIRECT("P$"&amp;C7)*($B7-INDIRECT("B$"&amp;D7))</f>
        <v>33.116388888888892</v>
      </c>
      <c r="P7" s="3"/>
    </row>
    <row r="8" spans="1:16" x14ac:dyDescent="0.25">
      <c r="A8" s="4">
        <f>TIME(HOUR(A7),MINUTE(A7),SECOND(A7)+5)</f>
        <v>0.44172453703703707</v>
      </c>
      <c r="B8" s="3">
        <f>Params!D$29+HOUR(A8-Params!C$29)*3600+MINUTE(A8-Params!C$29)*60+SECOND(A8-Params!C$29)</f>
        <v>1553302165</v>
      </c>
      <c r="C8">
        <f t="shared" ref="C8" si="2">_xlfn.IFNA(VLOOKUP(A8,A$2:D$3,4,FALSE),C7)</f>
        <v>2</v>
      </c>
      <c r="D8">
        <f t="shared" ref="D8" ca="1" si="3">IF(A8=INDIRECT("A"&amp;C8),ROW(),D7)</f>
        <v>7</v>
      </c>
      <c r="E8">
        <f ca="1">INDIRECT("E$"&amp;C8)+INDIRECT("H$"&amp;C8)*($B8-INDIRECT("B$"&amp;D8))</f>
        <v>11329.86163667238</v>
      </c>
      <c r="F8">
        <f ca="1">INDIRECT("F$"&amp;C8)+INDIRECT("I$"&amp;C8)*($B8-INDIRECT("B$"&amp;D8))</f>
        <v>-108362.55399867428</v>
      </c>
      <c r="G8">
        <f t="shared" ref="G8" ca="1" si="4">INDIRECT("G$"&amp;C8)+INDIRECT("J$"&amp;C8)*($B8-INDIRECT("B$"&amp;D8))</f>
        <v>8534.4</v>
      </c>
      <c r="H8" s="9">
        <f t="shared" ref="H8:L23" ca="1" si="5">INDIRECT(ADDRESS($C8,COLUMN()))</f>
        <v>-21.787672665523807</v>
      </c>
      <c r="I8" s="9">
        <f t="shared" ca="1" si="1"/>
        <v>208.38920026514285</v>
      </c>
      <c r="J8" s="9">
        <f t="shared" ca="1" si="1"/>
        <v>0</v>
      </c>
      <c r="K8" s="9">
        <f t="shared" ca="1" si="1"/>
        <v>209.52508553231957</v>
      </c>
      <c r="L8" s="9">
        <f t="shared" ca="1" si="1"/>
        <v>-5.9687480449368815</v>
      </c>
      <c r="M8">
        <f ca="1">INDIRECT("M$"&amp;C8)+INDIRECT("O$"&amp;C8)*($B8-INDIRECT("B$"&amp;D8))</f>
        <v>54.864201058201054</v>
      </c>
      <c r="N8">
        <f ca="1">INDIRECT("N$"&amp;C8)+INDIRECT("P$"&amp;C8)*($B8-INDIRECT("B$"&amp;D8))</f>
        <v>33.114645502645509</v>
      </c>
      <c r="P8" s="3"/>
    </row>
    <row r="9" spans="1:16" x14ac:dyDescent="0.25">
      <c r="A9" s="4">
        <f t="shared" ref="A9:A72" si="6">TIME(HOUR(A8),MINUTE(A8),SECOND(A8)+5)</f>
        <v>0.44178240740740743</v>
      </c>
      <c r="B9" s="3">
        <f>Params!D$29+HOUR(A9-Params!C$29)*3600+MINUTE(A9-Params!C$29)*60+SECOND(A9-Params!C$29)</f>
        <v>1553302170</v>
      </c>
      <c r="C9">
        <f t="shared" ref="C9:C72" si="7">_xlfn.IFNA(VLOOKUP(A9,A$2:D$3,4,FALSE),C8)</f>
        <v>2</v>
      </c>
      <c r="D9">
        <f t="shared" ref="D9:D72" ca="1" si="8">IF(A9=INDIRECT("A"&amp;C9),ROW(),D8)</f>
        <v>7</v>
      </c>
      <c r="E9">
        <f t="shared" ref="E9:E72" ca="1" si="9">INDIRECT("E$"&amp;C9)+INDIRECT("H$"&amp;C9)*($B9-INDIRECT("B$"&amp;D9))</f>
        <v>11220.923273344761</v>
      </c>
      <c r="F9">
        <f t="shared" ref="F9:F72" ca="1" si="10">INDIRECT("F$"&amp;C9)+INDIRECT("I$"&amp;C9)*($B9-INDIRECT("B$"&amp;D9))</f>
        <v>-107320.60799734858</v>
      </c>
      <c r="G9">
        <f t="shared" ref="G9:G72" ca="1" si="11">INDIRECT("G$"&amp;C9)+INDIRECT("J$"&amp;C9)*($B9-INDIRECT("B$"&amp;D9))</f>
        <v>8534.4</v>
      </c>
      <c r="H9" s="9">
        <f t="shared" ca="1" si="5"/>
        <v>-21.787672665523807</v>
      </c>
      <c r="I9" s="9">
        <f t="shared" ca="1" si="1"/>
        <v>208.38920026514285</v>
      </c>
      <c r="J9" s="9">
        <f t="shared" ca="1" si="1"/>
        <v>0</v>
      </c>
      <c r="K9" s="9">
        <f t="shared" ca="1" si="1"/>
        <v>209.52508553231957</v>
      </c>
      <c r="L9" s="9">
        <f t="shared" ca="1" si="1"/>
        <v>-5.9687480449368815</v>
      </c>
      <c r="M9">
        <f t="shared" ref="M9:M72" ca="1" si="12">INDIRECT("M$"&amp;C9)+INDIRECT("O$"&amp;C9)*($B9-INDIRECT("B$"&amp;D9))</f>
        <v>54.873679894179894</v>
      </c>
      <c r="N9">
        <f t="shared" ref="N9:N72" ca="1" si="13">INDIRECT("N$"&amp;C9)+INDIRECT("P$"&amp;C9)*($B9-INDIRECT("B$"&amp;D9))</f>
        <v>33.112902116402118</v>
      </c>
      <c r="P9" s="3"/>
    </row>
    <row r="10" spans="1:16" x14ac:dyDescent="0.25">
      <c r="A10" s="4">
        <f t="shared" si="6"/>
        <v>0.44184027777777773</v>
      </c>
      <c r="B10" s="3">
        <f>Params!D$29+HOUR(A10-Params!C$29)*3600+MINUTE(A10-Params!C$29)*60+SECOND(A10-Params!C$29)</f>
        <v>1553302175</v>
      </c>
      <c r="C10">
        <f t="shared" si="7"/>
        <v>2</v>
      </c>
      <c r="D10">
        <f t="shared" ca="1" si="8"/>
        <v>7</v>
      </c>
      <c r="E10">
        <f t="shared" ca="1" si="9"/>
        <v>11111.984910017141</v>
      </c>
      <c r="F10">
        <f t="shared" ca="1" si="10"/>
        <v>-106278.66199602286</v>
      </c>
      <c r="G10">
        <f t="shared" ca="1" si="11"/>
        <v>8534.4</v>
      </c>
      <c r="H10" s="9">
        <f t="shared" ca="1" si="5"/>
        <v>-21.787672665523807</v>
      </c>
      <c r="I10" s="9">
        <f t="shared" ca="1" si="1"/>
        <v>208.38920026514285</v>
      </c>
      <c r="J10" s="9">
        <f t="shared" ca="1" si="1"/>
        <v>0</v>
      </c>
      <c r="K10" s="9">
        <f t="shared" ca="1" si="1"/>
        <v>209.52508553231957</v>
      </c>
      <c r="L10" s="9">
        <f t="shared" ca="1" si="1"/>
        <v>-5.9687480449368815</v>
      </c>
      <c r="M10">
        <f t="shared" ca="1" si="12"/>
        <v>54.883158730158726</v>
      </c>
      <c r="N10">
        <f t="shared" ca="1" si="13"/>
        <v>33.111158730158735</v>
      </c>
    </row>
    <row r="11" spans="1:16" x14ac:dyDescent="0.25">
      <c r="A11" s="4">
        <f t="shared" si="6"/>
        <v>0.44189814814814815</v>
      </c>
      <c r="B11" s="3">
        <f>Params!D$29+HOUR(A11-Params!C$29)*3600+MINUTE(A11-Params!C$29)*60+SECOND(A11-Params!C$29)</f>
        <v>1553302180</v>
      </c>
      <c r="C11">
        <f t="shared" si="7"/>
        <v>2</v>
      </c>
      <c r="D11">
        <f t="shared" ca="1" si="8"/>
        <v>7</v>
      </c>
      <c r="E11">
        <f t="shared" ca="1" si="9"/>
        <v>11003.046546689524</v>
      </c>
      <c r="F11">
        <f t="shared" ca="1" si="10"/>
        <v>-105236.71599469714</v>
      </c>
      <c r="G11">
        <f t="shared" ca="1" si="11"/>
        <v>8534.4</v>
      </c>
      <c r="H11" s="9">
        <f t="shared" ca="1" si="5"/>
        <v>-21.787672665523807</v>
      </c>
      <c r="I11" s="9">
        <f t="shared" ca="1" si="1"/>
        <v>208.38920026514285</v>
      </c>
      <c r="J11" s="9">
        <f t="shared" ca="1" si="1"/>
        <v>0</v>
      </c>
      <c r="K11" s="9">
        <f t="shared" ca="1" si="1"/>
        <v>209.52508553231957</v>
      </c>
      <c r="L11" s="9">
        <f t="shared" ca="1" si="1"/>
        <v>-5.9687480449368815</v>
      </c>
      <c r="M11">
        <f t="shared" ca="1" si="12"/>
        <v>54.892637566137566</v>
      </c>
      <c r="N11">
        <f t="shared" ca="1" si="13"/>
        <v>33.109415343915344</v>
      </c>
      <c r="P11" s="9"/>
    </row>
    <row r="12" spans="1:16" x14ac:dyDescent="0.25">
      <c r="A12" s="4">
        <f t="shared" si="6"/>
        <v>0.44195601851851851</v>
      </c>
      <c r="B12" s="3">
        <f>Params!D$29+HOUR(A12-Params!C$29)*3600+MINUTE(A12-Params!C$29)*60+SECOND(A12-Params!C$29)</f>
        <v>1553302185</v>
      </c>
      <c r="C12">
        <f t="shared" si="7"/>
        <v>2</v>
      </c>
      <c r="D12">
        <f t="shared" ca="1" si="8"/>
        <v>7</v>
      </c>
      <c r="E12">
        <f t="shared" ca="1" si="9"/>
        <v>10894.108183361905</v>
      </c>
      <c r="F12">
        <f t="shared" ca="1" si="10"/>
        <v>-104194.76999337143</v>
      </c>
      <c r="G12">
        <f t="shared" ca="1" si="11"/>
        <v>8534.4</v>
      </c>
      <c r="H12" s="9">
        <f t="shared" ca="1" si="5"/>
        <v>-21.787672665523807</v>
      </c>
      <c r="I12" s="9">
        <f t="shared" ca="1" si="1"/>
        <v>208.38920026514285</v>
      </c>
      <c r="J12" s="9">
        <f t="shared" ca="1" si="1"/>
        <v>0</v>
      </c>
      <c r="K12" s="9">
        <f t="shared" ca="1" si="1"/>
        <v>209.52508553231957</v>
      </c>
      <c r="L12" s="9">
        <f t="shared" ca="1" si="1"/>
        <v>-5.9687480449368815</v>
      </c>
      <c r="M12">
        <f t="shared" ca="1" si="12"/>
        <v>54.902116402116398</v>
      </c>
      <c r="N12">
        <f t="shared" ca="1" si="13"/>
        <v>33.107671957671961</v>
      </c>
    </row>
    <row r="13" spans="1:16" x14ac:dyDescent="0.25">
      <c r="A13" s="4">
        <f t="shared" si="6"/>
        <v>0.44201388888888887</v>
      </c>
      <c r="B13" s="3">
        <f>Params!D$29+HOUR(A13-Params!C$29)*3600+MINUTE(A13-Params!C$29)*60+SECOND(A13-Params!C$29)</f>
        <v>1553302190</v>
      </c>
      <c r="C13">
        <f t="shared" si="7"/>
        <v>2</v>
      </c>
      <c r="D13">
        <f t="shared" ca="1" si="8"/>
        <v>7</v>
      </c>
      <c r="E13">
        <f t="shared" ca="1" si="9"/>
        <v>10785.169820034285</v>
      </c>
      <c r="F13">
        <f t="shared" ca="1" si="10"/>
        <v>-103152.82399204571</v>
      </c>
      <c r="G13">
        <f t="shared" ca="1" si="11"/>
        <v>8534.4</v>
      </c>
      <c r="H13" s="9">
        <f t="shared" ca="1" si="5"/>
        <v>-21.787672665523807</v>
      </c>
      <c r="I13" s="9">
        <f t="shared" ca="1" si="1"/>
        <v>208.38920026514285</v>
      </c>
      <c r="J13" s="9">
        <f t="shared" ca="1" si="1"/>
        <v>0</v>
      </c>
      <c r="K13" s="9">
        <f t="shared" ca="1" si="1"/>
        <v>209.52508553231957</v>
      </c>
      <c r="L13" s="9">
        <f t="shared" ca="1" si="1"/>
        <v>-5.9687480449368815</v>
      </c>
      <c r="M13">
        <f t="shared" ca="1" si="12"/>
        <v>54.911595238095238</v>
      </c>
      <c r="N13">
        <f t="shared" ca="1" si="13"/>
        <v>33.105928571428571</v>
      </c>
    </row>
    <row r="14" spans="1:16" x14ac:dyDescent="0.25">
      <c r="A14" s="4">
        <f t="shared" si="6"/>
        <v>0.44207175925925929</v>
      </c>
      <c r="B14" s="3">
        <f>Params!D$29+HOUR(A14-Params!C$29)*3600+MINUTE(A14-Params!C$29)*60+SECOND(A14-Params!C$29)</f>
        <v>1553302195</v>
      </c>
      <c r="C14">
        <f t="shared" si="7"/>
        <v>2</v>
      </c>
      <c r="D14">
        <f t="shared" ca="1" si="8"/>
        <v>7</v>
      </c>
      <c r="E14">
        <f t="shared" ca="1" si="9"/>
        <v>10676.231456706666</v>
      </c>
      <c r="F14">
        <f t="shared" ca="1" si="10"/>
        <v>-102110.87799072001</v>
      </c>
      <c r="G14">
        <f t="shared" ca="1" si="11"/>
        <v>8534.4</v>
      </c>
      <c r="H14" s="9">
        <f t="shared" ca="1" si="5"/>
        <v>-21.787672665523807</v>
      </c>
      <c r="I14" s="9">
        <f t="shared" ca="1" si="1"/>
        <v>208.38920026514285</v>
      </c>
      <c r="J14" s="9">
        <f t="shared" ca="1" si="1"/>
        <v>0</v>
      </c>
      <c r="K14" s="9">
        <f t="shared" ca="1" si="1"/>
        <v>209.52508553231957</v>
      </c>
      <c r="L14" s="9">
        <f t="shared" ca="1" si="1"/>
        <v>-5.9687480449368815</v>
      </c>
      <c r="M14">
        <f t="shared" ca="1" si="12"/>
        <v>54.92107407407407</v>
      </c>
      <c r="N14">
        <f t="shared" ca="1" si="13"/>
        <v>33.104185185185187</v>
      </c>
    </row>
    <row r="15" spans="1:16" x14ac:dyDescent="0.25">
      <c r="A15" s="4">
        <f t="shared" si="6"/>
        <v>0.44212962962962959</v>
      </c>
      <c r="B15" s="3">
        <f>Params!D$29+HOUR(A15-Params!C$29)*3600+MINUTE(A15-Params!C$29)*60+SECOND(A15-Params!C$29)</f>
        <v>1553302200</v>
      </c>
      <c r="C15">
        <f t="shared" si="7"/>
        <v>2</v>
      </c>
      <c r="D15">
        <f t="shared" ca="1" si="8"/>
        <v>7</v>
      </c>
      <c r="E15">
        <f t="shared" ca="1" si="9"/>
        <v>10567.293093379047</v>
      </c>
      <c r="F15">
        <f t="shared" ca="1" si="10"/>
        <v>-101068.93198939429</v>
      </c>
      <c r="G15">
        <f t="shared" ca="1" si="11"/>
        <v>8534.4</v>
      </c>
      <c r="H15" s="9">
        <f t="shared" ca="1" si="5"/>
        <v>-21.787672665523807</v>
      </c>
      <c r="I15" s="9">
        <f t="shared" ca="1" si="1"/>
        <v>208.38920026514285</v>
      </c>
      <c r="J15" s="9">
        <f t="shared" ca="1" si="1"/>
        <v>0</v>
      </c>
      <c r="K15" s="9">
        <f t="shared" ca="1" si="1"/>
        <v>209.52508553231957</v>
      </c>
      <c r="L15" s="9">
        <f t="shared" ca="1" si="1"/>
        <v>-5.9687480449368815</v>
      </c>
      <c r="M15">
        <f t="shared" ca="1" si="12"/>
        <v>54.93055291005291</v>
      </c>
      <c r="N15">
        <f t="shared" ca="1" si="13"/>
        <v>33.102441798941804</v>
      </c>
    </row>
    <row r="16" spans="1:16" x14ac:dyDescent="0.25">
      <c r="A16" s="4">
        <f t="shared" si="6"/>
        <v>0.44218750000000001</v>
      </c>
      <c r="B16" s="3">
        <f>Params!D$29+HOUR(A16-Params!C$29)*3600+MINUTE(A16-Params!C$29)*60+SECOND(A16-Params!C$29)</f>
        <v>1553302205</v>
      </c>
      <c r="C16">
        <f t="shared" si="7"/>
        <v>2</v>
      </c>
      <c r="D16">
        <f t="shared" ca="1" si="8"/>
        <v>7</v>
      </c>
      <c r="E16">
        <f t="shared" ca="1" si="9"/>
        <v>10458.354730051427</v>
      </c>
      <c r="F16">
        <f t="shared" ca="1" si="10"/>
        <v>-100026.98598806857</v>
      </c>
      <c r="G16">
        <f t="shared" ca="1" si="11"/>
        <v>8534.4</v>
      </c>
      <c r="H16" s="9">
        <f t="shared" ca="1" si="5"/>
        <v>-21.787672665523807</v>
      </c>
      <c r="I16" s="9">
        <f t="shared" ca="1" si="1"/>
        <v>208.38920026514285</v>
      </c>
      <c r="J16" s="9">
        <f t="shared" ca="1" si="1"/>
        <v>0</v>
      </c>
      <c r="K16" s="9">
        <f t="shared" ca="1" si="1"/>
        <v>209.52508553231957</v>
      </c>
      <c r="L16" s="9">
        <f t="shared" ca="1" si="1"/>
        <v>-5.9687480449368815</v>
      </c>
      <c r="M16">
        <f t="shared" ca="1" si="12"/>
        <v>54.940031746031742</v>
      </c>
      <c r="N16">
        <f t="shared" ca="1" si="13"/>
        <v>33.100698412698414</v>
      </c>
    </row>
    <row r="17" spans="1:14" x14ac:dyDescent="0.25">
      <c r="A17" s="4">
        <f t="shared" si="6"/>
        <v>0.44224537037037037</v>
      </c>
      <c r="B17" s="3">
        <f>Params!D$29+HOUR(A17-Params!C$29)*3600+MINUTE(A17-Params!C$29)*60+SECOND(A17-Params!C$29)</f>
        <v>1553302210</v>
      </c>
      <c r="C17">
        <f t="shared" si="7"/>
        <v>2</v>
      </c>
      <c r="D17">
        <f t="shared" ca="1" si="8"/>
        <v>7</v>
      </c>
      <c r="E17">
        <f t="shared" ca="1" si="9"/>
        <v>10349.41636672381</v>
      </c>
      <c r="F17">
        <f t="shared" ca="1" si="10"/>
        <v>-98985.039986742864</v>
      </c>
      <c r="G17">
        <f t="shared" ca="1" si="11"/>
        <v>8534.4</v>
      </c>
      <c r="H17" s="9">
        <f t="shared" ca="1" si="5"/>
        <v>-21.787672665523807</v>
      </c>
      <c r="I17" s="9">
        <f t="shared" ca="1" si="1"/>
        <v>208.38920026514285</v>
      </c>
      <c r="J17" s="9">
        <f t="shared" ca="1" si="1"/>
        <v>0</v>
      </c>
      <c r="K17" s="9">
        <f t="shared" ca="1" si="1"/>
        <v>209.52508553231957</v>
      </c>
      <c r="L17" s="9">
        <f t="shared" ca="1" si="1"/>
        <v>-5.9687480449368815</v>
      </c>
      <c r="M17">
        <f t="shared" ca="1" si="12"/>
        <v>54.949510582010582</v>
      </c>
      <c r="N17">
        <f t="shared" ca="1" si="13"/>
        <v>33.09895502645503</v>
      </c>
    </row>
    <row r="18" spans="1:14" x14ac:dyDescent="0.25">
      <c r="A18" s="4">
        <f t="shared" si="6"/>
        <v>0.44230324074074073</v>
      </c>
      <c r="B18" s="3">
        <f>Params!D$29+HOUR(A18-Params!C$29)*3600+MINUTE(A18-Params!C$29)*60+SECOND(A18-Params!C$29)</f>
        <v>1553302215</v>
      </c>
      <c r="C18">
        <f t="shared" si="7"/>
        <v>2</v>
      </c>
      <c r="D18">
        <f t="shared" ca="1" si="8"/>
        <v>7</v>
      </c>
      <c r="E18">
        <f t="shared" ca="1" si="9"/>
        <v>10240.478003396191</v>
      </c>
      <c r="F18">
        <f t="shared" ca="1" si="10"/>
        <v>-97943.093985417145</v>
      </c>
      <c r="G18">
        <f t="shared" ca="1" si="11"/>
        <v>8534.4</v>
      </c>
      <c r="H18" s="9">
        <f t="shared" ca="1" si="5"/>
        <v>-21.787672665523807</v>
      </c>
      <c r="I18" s="9">
        <f t="shared" ca="1" si="1"/>
        <v>208.38920026514285</v>
      </c>
      <c r="J18" s="9">
        <f t="shared" ca="1" si="1"/>
        <v>0</v>
      </c>
      <c r="K18" s="9">
        <f t="shared" ca="1" si="1"/>
        <v>209.52508553231957</v>
      </c>
      <c r="L18" s="9">
        <f t="shared" ca="1" si="1"/>
        <v>-5.9687480449368815</v>
      </c>
      <c r="M18">
        <f t="shared" ca="1" si="12"/>
        <v>54.958989417989415</v>
      </c>
      <c r="N18">
        <f t="shared" ca="1" si="13"/>
        <v>33.09721164021164</v>
      </c>
    </row>
    <row r="19" spans="1:14" x14ac:dyDescent="0.25">
      <c r="A19" s="4">
        <f t="shared" si="6"/>
        <v>0.44236111111111115</v>
      </c>
      <c r="B19" s="3">
        <f>Params!D$29+HOUR(A19-Params!C$29)*3600+MINUTE(A19-Params!C$29)*60+SECOND(A19-Params!C$29)</f>
        <v>1553302220</v>
      </c>
      <c r="C19">
        <f t="shared" si="7"/>
        <v>2</v>
      </c>
      <c r="D19">
        <f t="shared" ca="1" si="8"/>
        <v>7</v>
      </c>
      <c r="E19">
        <f t="shared" ca="1" si="9"/>
        <v>10131.539640068571</v>
      </c>
      <c r="F19">
        <f t="shared" ca="1" si="10"/>
        <v>-96901.147984091425</v>
      </c>
      <c r="G19">
        <f t="shared" ca="1" si="11"/>
        <v>8534.4</v>
      </c>
      <c r="H19" s="9">
        <f t="shared" ca="1" si="5"/>
        <v>-21.787672665523807</v>
      </c>
      <c r="I19" s="9">
        <f t="shared" ca="1" si="1"/>
        <v>208.38920026514285</v>
      </c>
      <c r="J19" s="9">
        <f t="shared" ca="1" si="1"/>
        <v>0</v>
      </c>
      <c r="K19" s="9">
        <f t="shared" ca="1" si="1"/>
        <v>209.52508553231957</v>
      </c>
      <c r="L19" s="9">
        <f t="shared" ca="1" si="1"/>
        <v>-5.9687480449368815</v>
      </c>
      <c r="M19">
        <f t="shared" ca="1" si="12"/>
        <v>54.968468253968254</v>
      </c>
      <c r="N19">
        <f t="shared" ca="1" si="13"/>
        <v>33.095468253968257</v>
      </c>
    </row>
    <row r="20" spans="1:14" x14ac:dyDescent="0.25">
      <c r="A20" s="4">
        <f t="shared" si="6"/>
        <v>0.44241898148148145</v>
      </c>
      <c r="B20" s="3">
        <f>Params!D$29+HOUR(A20-Params!C$29)*3600+MINUTE(A20-Params!C$29)*60+SECOND(A20-Params!C$29)</f>
        <v>1553302225</v>
      </c>
      <c r="C20">
        <f t="shared" si="7"/>
        <v>2</v>
      </c>
      <c r="D20">
        <f t="shared" ca="1" si="8"/>
        <v>7</v>
      </c>
      <c r="E20">
        <f t="shared" ca="1" si="9"/>
        <v>10022.601276740952</v>
      </c>
      <c r="F20">
        <f t="shared" ca="1" si="10"/>
        <v>-95859.20198276572</v>
      </c>
      <c r="G20">
        <f t="shared" ca="1" si="11"/>
        <v>8534.4</v>
      </c>
      <c r="H20" s="9">
        <f t="shared" ca="1" si="5"/>
        <v>-21.787672665523807</v>
      </c>
      <c r="I20" s="9">
        <f t="shared" ca="1" si="1"/>
        <v>208.38920026514285</v>
      </c>
      <c r="J20" s="9">
        <f t="shared" ca="1" si="1"/>
        <v>0</v>
      </c>
      <c r="K20" s="9">
        <f t="shared" ca="1" si="1"/>
        <v>209.52508553231957</v>
      </c>
      <c r="L20" s="9">
        <f t="shared" ca="1" si="1"/>
        <v>-5.9687480449368815</v>
      </c>
      <c r="M20">
        <f t="shared" ca="1" si="12"/>
        <v>54.977947089947087</v>
      </c>
      <c r="N20">
        <f t="shared" ca="1" si="13"/>
        <v>33.093724867724873</v>
      </c>
    </row>
    <row r="21" spans="1:14" x14ac:dyDescent="0.25">
      <c r="A21" s="4">
        <f t="shared" si="6"/>
        <v>0.44247685185185182</v>
      </c>
      <c r="B21" s="3">
        <f>Params!D$29+HOUR(A21-Params!C$29)*3600+MINUTE(A21-Params!C$29)*60+SECOND(A21-Params!C$29)</f>
        <v>1553302230</v>
      </c>
      <c r="C21">
        <f t="shared" si="7"/>
        <v>2</v>
      </c>
      <c r="D21">
        <f t="shared" ca="1" si="8"/>
        <v>7</v>
      </c>
      <c r="E21">
        <f t="shared" ca="1" si="9"/>
        <v>9913.6629134133327</v>
      </c>
      <c r="F21">
        <f t="shared" ca="1" si="10"/>
        <v>-94817.255981440001</v>
      </c>
      <c r="G21">
        <f t="shared" ca="1" si="11"/>
        <v>8534.4</v>
      </c>
      <c r="H21" s="9">
        <f t="shared" ca="1" si="5"/>
        <v>-21.787672665523807</v>
      </c>
      <c r="I21" s="9">
        <f t="shared" ca="1" si="1"/>
        <v>208.38920026514285</v>
      </c>
      <c r="J21" s="9">
        <f t="shared" ca="1" si="1"/>
        <v>0</v>
      </c>
      <c r="K21" s="9">
        <f t="shared" ca="1" si="1"/>
        <v>209.52508553231957</v>
      </c>
      <c r="L21" s="9">
        <f t="shared" ca="1" si="1"/>
        <v>-5.9687480449368815</v>
      </c>
      <c r="M21">
        <f t="shared" ca="1" si="12"/>
        <v>54.987425925925926</v>
      </c>
      <c r="N21">
        <f t="shared" ca="1" si="13"/>
        <v>33.091981481481483</v>
      </c>
    </row>
    <row r="22" spans="1:14" x14ac:dyDescent="0.25">
      <c r="A22" s="4">
        <f t="shared" si="6"/>
        <v>0.44253472222222223</v>
      </c>
      <c r="B22" s="3">
        <f>Params!D$29+HOUR(A22-Params!C$29)*3600+MINUTE(A22-Params!C$29)*60+SECOND(A22-Params!C$29)</f>
        <v>1553302235</v>
      </c>
      <c r="C22">
        <f t="shared" si="7"/>
        <v>2</v>
      </c>
      <c r="D22">
        <f t="shared" ca="1" si="8"/>
        <v>7</v>
      </c>
      <c r="E22">
        <f t="shared" ca="1" si="9"/>
        <v>9804.7245500857134</v>
      </c>
      <c r="F22">
        <f t="shared" ca="1" si="10"/>
        <v>-93775.309980114282</v>
      </c>
      <c r="G22">
        <f t="shared" ca="1" si="11"/>
        <v>8534.4</v>
      </c>
      <c r="H22" s="9">
        <f t="shared" ca="1" si="5"/>
        <v>-21.787672665523807</v>
      </c>
      <c r="I22" s="9">
        <f t="shared" ca="1" si="1"/>
        <v>208.38920026514285</v>
      </c>
      <c r="J22" s="9">
        <f t="shared" ca="1" si="1"/>
        <v>0</v>
      </c>
      <c r="K22" s="9">
        <f t="shared" ca="1" si="1"/>
        <v>209.52508553231957</v>
      </c>
      <c r="L22" s="9">
        <f t="shared" ca="1" si="1"/>
        <v>-5.9687480449368815</v>
      </c>
      <c r="M22">
        <f t="shared" ca="1" si="12"/>
        <v>54.996904761904759</v>
      </c>
      <c r="N22">
        <f t="shared" ca="1" si="13"/>
        <v>33.090238095238099</v>
      </c>
    </row>
    <row r="23" spans="1:14" x14ac:dyDescent="0.25">
      <c r="A23" s="4">
        <f t="shared" si="6"/>
        <v>0.44259259259259259</v>
      </c>
      <c r="B23" s="3">
        <f>Params!D$29+HOUR(A23-Params!C$29)*3600+MINUTE(A23-Params!C$29)*60+SECOND(A23-Params!C$29)</f>
        <v>1553302240</v>
      </c>
      <c r="C23">
        <f t="shared" si="7"/>
        <v>2</v>
      </c>
      <c r="D23">
        <f t="shared" ca="1" si="8"/>
        <v>7</v>
      </c>
      <c r="E23">
        <f t="shared" ca="1" si="9"/>
        <v>9695.7861867580941</v>
      </c>
      <c r="F23">
        <f t="shared" ca="1" si="10"/>
        <v>-92733.363978788577</v>
      </c>
      <c r="G23">
        <f t="shared" ca="1" si="11"/>
        <v>8534.4</v>
      </c>
      <c r="H23" s="9">
        <f t="shared" ca="1" si="5"/>
        <v>-21.787672665523807</v>
      </c>
      <c r="I23" s="9">
        <f t="shared" ca="1" si="5"/>
        <v>208.38920026514285</v>
      </c>
      <c r="J23" s="9">
        <f t="shared" ca="1" si="5"/>
        <v>0</v>
      </c>
      <c r="K23" s="9">
        <f t="shared" ca="1" si="5"/>
        <v>209.52508553231957</v>
      </c>
      <c r="L23" s="9">
        <f t="shared" ca="1" si="5"/>
        <v>-5.9687480449368815</v>
      </c>
      <c r="M23">
        <f t="shared" ca="1" si="12"/>
        <v>55.006383597883598</v>
      </c>
      <c r="N23">
        <f t="shared" ca="1" si="13"/>
        <v>33.088494708994709</v>
      </c>
    </row>
    <row r="24" spans="1:14" x14ac:dyDescent="0.25">
      <c r="A24" s="4">
        <f t="shared" si="6"/>
        <v>0.44265046296296301</v>
      </c>
      <c r="B24" s="3">
        <f>Params!D$29+HOUR(A24-Params!C$29)*3600+MINUTE(A24-Params!C$29)*60+SECOND(A24-Params!C$29)</f>
        <v>1553302245</v>
      </c>
      <c r="C24">
        <f t="shared" si="7"/>
        <v>2</v>
      </c>
      <c r="D24">
        <f t="shared" ca="1" si="8"/>
        <v>7</v>
      </c>
      <c r="E24">
        <f t="shared" ca="1" si="9"/>
        <v>9586.8478234304748</v>
      </c>
      <c r="F24">
        <f t="shared" ca="1" si="10"/>
        <v>-91691.417977462857</v>
      </c>
      <c r="G24">
        <f t="shared" ca="1" si="11"/>
        <v>8534.4</v>
      </c>
      <c r="H24" s="9">
        <f t="shared" ref="H24:L74" ca="1" si="14">INDIRECT(ADDRESS($C24,COLUMN()))</f>
        <v>-21.787672665523807</v>
      </c>
      <c r="I24" s="9">
        <f t="shared" ca="1" si="14"/>
        <v>208.38920026514285</v>
      </c>
      <c r="J24" s="9">
        <f t="shared" ca="1" si="14"/>
        <v>0</v>
      </c>
      <c r="K24" s="9">
        <f t="shared" ca="1" si="14"/>
        <v>209.52508553231957</v>
      </c>
      <c r="L24" s="9">
        <f t="shared" ca="1" si="14"/>
        <v>-5.9687480449368815</v>
      </c>
      <c r="M24">
        <f t="shared" ca="1" si="12"/>
        <v>55.015862433862431</v>
      </c>
      <c r="N24">
        <f t="shared" ca="1" si="13"/>
        <v>33.086751322751326</v>
      </c>
    </row>
    <row r="25" spans="1:14" x14ac:dyDescent="0.25">
      <c r="A25" s="4">
        <f t="shared" si="6"/>
        <v>0.44270833333333331</v>
      </c>
      <c r="B25" s="3">
        <f>Params!D$29+HOUR(A25-Params!C$29)*3600+MINUTE(A25-Params!C$29)*60+SECOND(A25-Params!C$29)</f>
        <v>1553302250</v>
      </c>
      <c r="C25">
        <f t="shared" si="7"/>
        <v>2</v>
      </c>
      <c r="D25">
        <f t="shared" ca="1" si="8"/>
        <v>7</v>
      </c>
      <c r="E25">
        <f t="shared" ca="1" si="9"/>
        <v>9477.9094601028573</v>
      </c>
      <c r="F25">
        <f t="shared" ca="1" si="10"/>
        <v>-90649.471976137138</v>
      </c>
      <c r="G25">
        <f t="shared" ca="1" si="11"/>
        <v>8534.4</v>
      </c>
      <c r="H25" s="9">
        <f t="shared" ca="1" si="14"/>
        <v>-21.787672665523807</v>
      </c>
      <c r="I25" s="9">
        <f t="shared" ca="1" si="14"/>
        <v>208.38920026514285</v>
      </c>
      <c r="J25" s="9">
        <f t="shared" ca="1" si="14"/>
        <v>0</v>
      </c>
      <c r="K25" s="9">
        <f t="shared" ca="1" si="14"/>
        <v>209.52508553231957</v>
      </c>
      <c r="L25" s="9">
        <f t="shared" ca="1" si="14"/>
        <v>-5.9687480449368815</v>
      </c>
      <c r="M25">
        <f t="shared" ca="1" si="12"/>
        <v>55.02534126984127</v>
      </c>
      <c r="N25">
        <f t="shared" ca="1" si="13"/>
        <v>33.085007936507935</v>
      </c>
    </row>
    <row r="26" spans="1:14" x14ac:dyDescent="0.25">
      <c r="A26" s="4">
        <f t="shared" si="6"/>
        <v>0.44276620370370368</v>
      </c>
      <c r="B26" s="3">
        <f>Params!D$29+HOUR(A26-Params!C$29)*3600+MINUTE(A26-Params!C$29)*60+SECOND(A26-Params!C$29)</f>
        <v>1553302255</v>
      </c>
      <c r="C26">
        <f t="shared" si="7"/>
        <v>2</v>
      </c>
      <c r="D26">
        <f t="shared" ca="1" si="8"/>
        <v>7</v>
      </c>
      <c r="E26">
        <f t="shared" ca="1" si="9"/>
        <v>9368.971096775238</v>
      </c>
      <c r="F26">
        <f t="shared" ca="1" si="10"/>
        <v>-89607.525974811433</v>
      </c>
      <c r="G26">
        <f t="shared" ca="1" si="11"/>
        <v>8534.4</v>
      </c>
      <c r="H26" s="9">
        <f t="shared" ca="1" si="14"/>
        <v>-21.787672665523807</v>
      </c>
      <c r="I26" s="9">
        <f t="shared" ca="1" si="14"/>
        <v>208.38920026514285</v>
      </c>
      <c r="J26" s="9">
        <f t="shared" ca="1" si="14"/>
        <v>0</v>
      </c>
      <c r="K26" s="9">
        <f t="shared" ca="1" si="14"/>
        <v>209.52508553231957</v>
      </c>
      <c r="L26" s="9">
        <f t="shared" ca="1" si="14"/>
        <v>-5.9687480449368815</v>
      </c>
      <c r="M26">
        <f t="shared" ca="1" si="12"/>
        <v>55.034820105820103</v>
      </c>
      <c r="N26">
        <f t="shared" ca="1" si="13"/>
        <v>33.083264550264552</v>
      </c>
    </row>
    <row r="27" spans="1:14" x14ac:dyDescent="0.25">
      <c r="A27" s="4">
        <f t="shared" si="6"/>
        <v>0.44282407407407409</v>
      </c>
      <c r="B27" s="3">
        <f>Params!D$29+HOUR(A27-Params!C$29)*3600+MINUTE(A27-Params!C$29)*60+SECOND(A27-Params!C$29)</f>
        <v>1553302260</v>
      </c>
      <c r="C27">
        <f t="shared" si="7"/>
        <v>2</v>
      </c>
      <c r="D27">
        <f t="shared" ca="1" si="8"/>
        <v>7</v>
      </c>
      <c r="E27">
        <f t="shared" ca="1" si="9"/>
        <v>9260.0327334476187</v>
      </c>
      <c r="F27">
        <f t="shared" ca="1" si="10"/>
        <v>-88565.579973485714</v>
      </c>
      <c r="G27">
        <f t="shared" ca="1" si="11"/>
        <v>8534.4</v>
      </c>
      <c r="H27" s="9">
        <f t="shared" ca="1" si="14"/>
        <v>-21.787672665523807</v>
      </c>
      <c r="I27" s="9">
        <f t="shared" ca="1" si="14"/>
        <v>208.38920026514285</v>
      </c>
      <c r="J27" s="9">
        <f t="shared" ca="1" si="14"/>
        <v>0</v>
      </c>
      <c r="K27" s="9">
        <f t="shared" ca="1" si="14"/>
        <v>209.52508553231957</v>
      </c>
      <c r="L27" s="9">
        <f t="shared" ca="1" si="14"/>
        <v>-5.9687480449368815</v>
      </c>
      <c r="M27">
        <f t="shared" ca="1" si="12"/>
        <v>55.044298941798942</v>
      </c>
      <c r="N27">
        <f t="shared" ca="1" si="13"/>
        <v>33.081521164021169</v>
      </c>
    </row>
    <row r="28" spans="1:14" x14ac:dyDescent="0.25">
      <c r="A28" s="4">
        <f t="shared" si="6"/>
        <v>0.44288194444444445</v>
      </c>
      <c r="B28" s="3">
        <f>Params!D$29+HOUR(A28-Params!C$29)*3600+MINUTE(A28-Params!C$29)*60+SECOND(A28-Params!C$29)</f>
        <v>1553302265</v>
      </c>
      <c r="C28">
        <f t="shared" si="7"/>
        <v>2</v>
      </c>
      <c r="D28">
        <f t="shared" ca="1" si="8"/>
        <v>7</v>
      </c>
      <c r="E28">
        <f t="shared" ca="1" si="9"/>
        <v>9151.0943701199994</v>
      </c>
      <c r="F28">
        <f t="shared" ca="1" si="10"/>
        <v>-87523.633972159994</v>
      </c>
      <c r="G28">
        <f t="shared" ca="1" si="11"/>
        <v>8534.4</v>
      </c>
      <c r="H28" s="9">
        <f t="shared" ca="1" si="14"/>
        <v>-21.787672665523807</v>
      </c>
      <c r="I28" s="9">
        <f t="shared" ca="1" si="14"/>
        <v>208.38920026514285</v>
      </c>
      <c r="J28" s="9">
        <f t="shared" ca="1" si="14"/>
        <v>0</v>
      </c>
      <c r="K28" s="9">
        <f t="shared" ca="1" si="14"/>
        <v>209.52508553231957</v>
      </c>
      <c r="L28" s="9">
        <f t="shared" ca="1" si="14"/>
        <v>-5.9687480449368815</v>
      </c>
      <c r="M28">
        <f t="shared" ca="1" si="12"/>
        <v>55.053777777777775</v>
      </c>
      <c r="N28">
        <f t="shared" ca="1" si="13"/>
        <v>33.079777777777778</v>
      </c>
    </row>
    <row r="29" spans="1:14" x14ac:dyDescent="0.25">
      <c r="A29" s="4">
        <f t="shared" si="6"/>
        <v>0.44293981481481487</v>
      </c>
      <c r="B29" s="3">
        <f>Params!D$29+HOUR(A29-Params!C$29)*3600+MINUTE(A29-Params!C$29)*60+SECOND(A29-Params!C$29)</f>
        <v>1553302270</v>
      </c>
      <c r="C29">
        <f t="shared" si="7"/>
        <v>2</v>
      </c>
      <c r="D29">
        <f t="shared" ca="1" si="8"/>
        <v>7</v>
      </c>
      <c r="E29">
        <f t="shared" ca="1" si="9"/>
        <v>9042.1560067923801</v>
      </c>
      <c r="F29">
        <f t="shared" ca="1" si="10"/>
        <v>-86481.687970834289</v>
      </c>
      <c r="G29">
        <f t="shared" ca="1" si="11"/>
        <v>8534.4</v>
      </c>
      <c r="H29" s="9">
        <f t="shared" ca="1" si="14"/>
        <v>-21.787672665523807</v>
      </c>
      <c r="I29" s="9">
        <f t="shared" ca="1" si="14"/>
        <v>208.38920026514285</v>
      </c>
      <c r="J29" s="9">
        <f t="shared" ca="1" si="14"/>
        <v>0</v>
      </c>
      <c r="K29" s="9">
        <f t="shared" ca="1" si="14"/>
        <v>209.52508553231957</v>
      </c>
      <c r="L29" s="9">
        <f t="shared" ca="1" si="14"/>
        <v>-5.9687480449368815</v>
      </c>
      <c r="M29">
        <f t="shared" ca="1" si="12"/>
        <v>55.063256613756614</v>
      </c>
      <c r="N29">
        <f t="shared" ca="1" si="13"/>
        <v>33.078034391534395</v>
      </c>
    </row>
    <row r="30" spans="1:14" x14ac:dyDescent="0.25">
      <c r="A30" s="4">
        <f t="shared" si="6"/>
        <v>0.44299768518518517</v>
      </c>
      <c r="B30" s="3">
        <f>Params!D$29+HOUR(A30-Params!C$29)*3600+MINUTE(A30-Params!C$29)*60+SECOND(A30-Params!C$29)</f>
        <v>1553302275</v>
      </c>
      <c r="C30">
        <f t="shared" si="7"/>
        <v>2</v>
      </c>
      <c r="D30">
        <f t="shared" ca="1" si="8"/>
        <v>7</v>
      </c>
      <c r="E30">
        <f t="shared" ca="1" si="9"/>
        <v>8933.2176434647608</v>
      </c>
      <c r="F30">
        <f t="shared" ca="1" si="10"/>
        <v>-85439.74196950857</v>
      </c>
      <c r="G30">
        <f t="shared" ca="1" si="11"/>
        <v>8534.4</v>
      </c>
      <c r="H30" s="9">
        <f t="shared" ca="1" si="14"/>
        <v>-21.787672665523807</v>
      </c>
      <c r="I30" s="9">
        <f t="shared" ca="1" si="14"/>
        <v>208.38920026514285</v>
      </c>
      <c r="J30" s="9">
        <f t="shared" ca="1" si="14"/>
        <v>0</v>
      </c>
      <c r="K30" s="9">
        <f t="shared" ca="1" si="14"/>
        <v>209.52508553231957</v>
      </c>
      <c r="L30" s="9">
        <f t="shared" ca="1" si="14"/>
        <v>-5.9687480449368815</v>
      </c>
      <c r="M30">
        <f t="shared" ca="1" si="12"/>
        <v>55.072735449735447</v>
      </c>
      <c r="N30">
        <f t="shared" ca="1" si="13"/>
        <v>33.076291005291004</v>
      </c>
    </row>
    <row r="31" spans="1:14" x14ac:dyDescent="0.25">
      <c r="A31" s="4">
        <f t="shared" si="6"/>
        <v>0.44305555555555554</v>
      </c>
      <c r="B31" s="3">
        <f>Params!D$29+HOUR(A31-Params!C$29)*3600+MINUTE(A31-Params!C$29)*60+SECOND(A31-Params!C$29)</f>
        <v>1553302280</v>
      </c>
      <c r="C31">
        <f t="shared" si="7"/>
        <v>2</v>
      </c>
      <c r="D31">
        <f t="shared" ca="1" si="8"/>
        <v>7</v>
      </c>
      <c r="E31">
        <f t="shared" ca="1" si="9"/>
        <v>8824.2792801371434</v>
      </c>
      <c r="F31">
        <f t="shared" ca="1" si="10"/>
        <v>-84397.795968182851</v>
      </c>
      <c r="G31">
        <f t="shared" ca="1" si="11"/>
        <v>8534.4</v>
      </c>
      <c r="H31" s="9">
        <f t="shared" ca="1" si="14"/>
        <v>-21.787672665523807</v>
      </c>
      <c r="I31" s="9">
        <f t="shared" ca="1" si="14"/>
        <v>208.38920026514285</v>
      </c>
      <c r="J31" s="9">
        <f t="shared" ca="1" si="14"/>
        <v>0</v>
      </c>
      <c r="K31" s="9">
        <f t="shared" ca="1" si="14"/>
        <v>209.52508553231957</v>
      </c>
      <c r="L31" s="9">
        <f t="shared" ca="1" si="14"/>
        <v>-5.9687480449368815</v>
      </c>
      <c r="M31">
        <f t="shared" ca="1" si="12"/>
        <v>55.082214285714286</v>
      </c>
      <c r="N31">
        <f t="shared" ca="1" si="13"/>
        <v>33.074547619047621</v>
      </c>
    </row>
    <row r="32" spans="1:14" x14ac:dyDescent="0.25">
      <c r="A32" s="4">
        <f t="shared" si="6"/>
        <v>0.44311342592592595</v>
      </c>
      <c r="B32" s="3">
        <f>Params!D$29+HOUR(A32-Params!C$29)*3600+MINUTE(A32-Params!C$29)*60+SECOND(A32-Params!C$29)</f>
        <v>1553302285</v>
      </c>
      <c r="C32">
        <f t="shared" si="7"/>
        <v>2</v>
      </c>
      <c r="D32">
        <f t="shared" ca="1" si="8"/>
        <v>7</v>
      </c>
      <c r="E32">
        <f t="shared" ca="1" si="9"/>
        <v>8715.3409168095241</v>
      </c>
      <c r="F32">
        <f t="shared" ca="1" si="10"/>
        <v>-83355.849966857146</v>
      </c>
      <c r="G32">
        <f t="shared" ca="1" si="11"/>
        <v>8534.4</v>
      </c>
      <c r="H32" s="9">
        <f t="shared" ca="1" si="14"/>
        <v>-21.787672665523807</v>
      </c>
      <c r="I32" s="9">
        <f t="shared" ca="1" si="14"/>
        <v>208.38920026514285</v>
      </c>
      <c r="J32" s="9">
        <f t="shared" ca="1" si="14"/>
        <v>0</v>
      </c>
      <c r="K32" s="9">
        <f t="shared" ca="1" si="14"/>
        <v>209.52508553231957</v>
      </c>
      <c r="L32" s="9">
        <f t="shared" ca="1" si="14"/>
        <v>-5.9687480449368815</v>
      </c>
      <c r="M32">
        <f t="shared" ca="1" si="12"/>
        <v>55.091693121693119</v>
      </c>
      <c r="N32">
        <f t="shared" ca="1" si="13"/>
        <v>33.072804232804238</v>
      </c>
    </row>
    <row r="33" spans="1:14" x14ac:dyDescent="0.25">
      <c r="A33" s="4">
        <f t="shared" si="6"/>
        <v>0.44317129629629631</v>
      </c>
      <c r="B33" s="3">
        <f>Params!D$29+HOUR(A33-Params!C$29)*3600+MINUTE(A33-Params!C$29)*60+SECOND(A33-Params!C$29)</f>
        <v>1553302290</v>
      </c>
      <c r="C33">
        <f t="shared" si="7"/>
        <v>2</v>
      </c>
      <c r="D33">
        <f t="shared" ca="1" si="8"/>
        <v>7</v>
      </c>
      <c r="E33">
        <f t="shared" ca="1" si="9"/>
        <v>8606.4025534819048</v>
      </c>
      <c r="F33">
        <f t="shared" ca="1" si="10"/>
        <v>-82313.903965531426</v>
      </c>
      <c r="G33">
        <f t="shared" ca="1" si="11"/>
        <v>8534.4</v>
      </c>
      <c r="H33" s="9">
        <f t="shared" ca="1" si="14"/>
        <v>-21.787672665523807</v>
      </c>
      <c r="I33" s="9">
        <f t="shared" ca="1" si="14"/>
        <v>208.38920026514285</v>
      </c>
      <c r="J33" s="9">
        <f t="shared" ca="1" si="14"/>
        <v>0</v>
      </c>
      <c r="K33" s="9">
        <f t="shared" ca="1" si="14"/>
        <v>209.52508553231957</v>
      </c>
      <c r="L33" s="9">
        <f t="shared" ca="1" si="14"/>
        <v>-5.9687480449368815</v>
      </c>
      <c r="M33">
        <f t="shared" ca="1" si="12"/>
        <v>55.101171957671959</v>
      </c>
      <c r="N33">
        <f t="shared" ca="1" si="13"/>
        <v>33.071060846560847</v>
      </c>
    </row>
    <row r="34" spans="1:14" x14ac:dyDescent="0.25">
      <c r="A34" s="4">
        <f t="shared" si="6"/>
        <v>0.44322916666666662</v>
      </c>
      <c r="B34" s="3">
        <f>Params!D$29+HOUR(A34-Params!C$29)*3600+MINUTE(A34-Params!C$29)*60+SECOND(A34-Params!C$29)</f>
        <v>1553302295</v>
      </c>
      <c r="C34">
        <f t="shared" si="7"/>
        <v>2</v>
      </c>
      <c r="D34">
        <f t="shared" ca="1" si="8"/>
        <v>7</v>
      </c>
      <c r="E34">
        <f t="shared" ca="1" si="9"/>
        <v>8497.4641901542855</v>
      </c>
      <c r="F34">
        <f t="shared" ca="1" si="10"/>
        <v>-81271.957964205707</v>
      </c>
      <c r="G34">
        <f t="shared" ca="1" si="11"/>
        <v>8534.4</v>
      </c>
      <c r="H34" s="9">
        <f t="shared" ca="1" si="14"/>
        <v>-21.787672665523807</v>
      </c>
      <c r="I34" s="9">
        <f t="shared" ca="1" si="14"/>
        <v>208.38920026514285</v>
      </c>
      <c r="J34" s="9">
        <f t="shared" ca="1" si="14"/>
        <v>0</v>
      </c>
      <c r="K34" s="9">
        <f t="shared" ca="1" si="14"/>
        <v>209.52508553231957</v>
      </c>
      <c r="L34" s="9">
        <f t="shared" ca="1" si="14"/>
        <v>-5.9687480449368815</v>
      </c>
      <c r="M34">
        <f t="shared" ca="1" si="12"/>
        <v>55.110650793650791</v>
      </c>
      <c r="N34">
        <f t="shared" ca="1" si="13"/>
        <v>33.069317460317464</v>
      </c>
    </row>
    <row r="35" spans="1:14" x14ac:dyDescent="0.25">
      <c r="A35" s="4">
        <f t="shared" si="6"/>
        <v>0.44328703703703703</v>
      </c>
      <c r="B35" s="3">
        <f>Params!D$29+HOUR(A35-Params!C$29)*3600+MINUTE(A35-Params!C$29)*60+SECOND(A35-Params!C$29)</f>
        <v>1553302300</v>
      </c>
      <c r="C35">
        <f t="shared" si="7"/>
        <v>2</v>
      </c>
      <c r="D35">
        <f t="shared" ca="1" si="8"/>
        <v>7</v>
      </c>
      <c r="E35">
        <f t="shared" ca="1" si="9"/>
        <v>8388.5258268266662</v>
      </c>
      <c r="F35">
        <f t="shared" ca="1" si="10"/>
        <v>-80230.011962880002</v>
      </c>
      <c r="G35">
        <f t="shared" ca="1" si="11"/>
        <v>8534.4</v>
      </c>
      <c r="H35" s="9">
        <f t="shared" ca="1" si="14"/>
        <v>-21.787672665523807</v>
      </c>
      <c r="I35" s="9">
        <f t="shared" ca="1" si="14"/>
        <v>208.38920026514285</v>
      </c>
      <c r="J35" s="9">
        <f t="shared" ca="1" si="14"/>
        <v>0</v>
      </c>
      <c r="K35" s="9">
        <f t="shared" ca="1" si="14"/>
        <v>209.52508553231957</v>
      </c>
      <c r="L35" s="9">
        <f t="shared" ca="1" si="14"/>
        <v>-5.9687480449368815</v>
      </c>
      <c r="M35">
        <f t="shared" ca="1" si="12"/>
        <v>55.120129629629631</v>
      </c>
      <c r="N35">
        <f t="shared" ca="1" si="13"/>
        <v>33.067574074074074</v>
      </c>
    </row>
    <row r="36" spans="1:14" x14ac:dyDescent="0.25">
      <c r="A36" s="4">
        <f t="shared" si="6"/>
        <v>0.4433449074074074</v>
      </c>
      <c r="B36" s="3">
        <f>Params!D$29+HOUR(A36-Params!C$29)*3600+MINUTE(A36-Params!C$29)*60+SECOND(A36-Params!C$29)</f>
        <v>1553302305</v>
      </c>
      <c r="C36">
        <f t="shared" si="7"/>
        <v>2</v>
      </c>
      <c r="D36">
        <f t="shared" ca="1" si="8"/>
        <v>7</v>
      </c>
      <c r="E36">
        <f t="shared" ca="1" si="9"/>
        <v>8279.5874634990469</v>
      </c>
      <c r="F36">
        <f t="shared" ca="1" si="10"/>
        <v>-79188.065961554283</v>
      </c>
      <c r="G36">
        <f t="shared" ca="1" si="11"/>
        <v>8534.4</v>
      </c>
      <c r="H36" s="9">
        <f t="shared" ca="1" si="14"/>
        <v>-21.787672665523807</v>
      </c>
      <c r="I36" s="9">
        <f t="shared" ca="1" si="14"/>
        <v>208.38920026514285</v>
      </c>
      <c r="J36" s="9">
        <f t="shared" ca="1" si="14"/>
        <v>0</v>
      </c>
      <c r="K36" s="9">
        <f t="shared" ca="1" si="14"/>
        <v>209.52508553231957</v>
      </c>
      <c r="L36" s="9">
        <f t="shared" ca="1" si="14"/>
        <v>-5.9687480449368815</v>
      </c>
      <c r="M36">
        <f t="shared" ca="1" si="12"/>
        <v>55.129608465608463</v>
      </c>
      <c r="N36">
        <f t="shared" ca="1" si="13"/>
        <v>33.06583068783069</v>
      </c>
    </row>
    <row r="37" spans="1:14" x14ac:dyDescent="0.25">
      <c r="A37" s="4">
        <f t="shared" si="6"/>
        <v>0.44340277777777781</v>
      </c>
      <c r="B37" s="3">
        <f>Params!D$29+HOUR(A37-Params!C$29)*3600+MINUTE(A37-Params!C$29)*60+SECOND(A37-Params!C$29)</f>
        <v>1553302310</v>
      </c>
      <c r="C37">
        <f t="shared" si="7"/>
        <v>2</v>
      </c>
      <c r="D37">
        <f t="shared" ca="1" si="8"/>
        <v>7</v>
      </c>
      <c r="E37">
        <f t="shared" ca="1" si="9"/>
        <v>8170.6491001714276</v>
      </c>
      <c r="F37">
        <f t="shared" ca="1" si="10"/>
        <v>-78146.119960228578</v>
      </c>
      <c r="G37">
        <f t="shared" ca="1" si="11"/>
        <v>8534.4</v>
      </c>
      <c r="H37" s="9">
        <f t="shared" ca="1" si="14"/>
        <v>-21.787672665523807</v>
      </c>
      <c r="I37" s="9">
        <f t="shared" ca="1" si="14"/>
        <v>208.38920026514285</v>
      </c>
      <c r="J37" s="9">
        <f t="shared" ca="1" si="14"/>
        <v>0</v>
      </c>
      <c r="K37" s="9">
        <f t="shared" ca="1" si="14"/>
        <v>209.52508553231957</v>
      </c>
      <c r="L37" s="9">
        <f t="shared" ca="1" si="14"/>
        <v>-5.9687480449368815</v>
      </c>
      <c r="M37">
        <f t="shared" ca="1" si="12"/>
        <v>55.139087301587303</v>
      </c>
      <c r="N37">
        <f t="shared" ca="1" si="13"/>
        <v>33.0640873015873</v>
      </c>
    </row>
    <row r="38" spans="1:14" x14ac:dyDescent="0.25">
      <c r="A38" s="4">
        <f t="shared" si="6"/>
        <v>0.44346064814814817</v>
      </c>
      <c r="B38" s="3">
        <f>Params!D$29+HOUR(A38-Params!C$29)*3600+MINUTE(A38-Params!C$29)*60+SECOND(A38-Params!C$29)</f>
        <v>1553302315</v>
      </c>
      <c r="C38">
        <f t="shared" si="7"/>
        <v>2</v>
      </c>
      <c r="D38">
        <f t="shared" ca="1" si="8"/>
        <v>7</v>
      </c>
      <c r="E38">
        <f t="shared" ca="1" si="9"/>
        <v>8061.7107368438092</v>
      </c>
      <c r="F38">
        <f t="shared" ca="1" si="10"/>
        <v>-77104.173958902858</v>
      </c>
      <c r="G38">
        <f t="shared" ca="1" si="11"/>
        <v>8534.4</v>
      </c>
      <c r="H38" s="9">
        <f t="shared" ca="1" si="14"/>
        <v>-21.787672665523807</v>
      </c>
      <c r="I38" s="9">
        <f t="shared" ca="1" si="14"/>
        <v>208.38920026514285</v>
      </c>
      <c r="J38" s="9">
        <f t="shared" ca="1" si="14"/>
        <v>0</v>
      </c>
      <c r="K38" s="9">
        <f t="shared" ca="1" si="14"/>
        <v>209.52508553231957</v>
      </c>
      <c r="L38" s="9">
        <f t="shared" ca="1" si="14"/>
        <v>-5.9687480449368815</v>
      </c>
      <c r="M38">
        <f t="shared" ca="1" si="12"/>
        <v>55.148566137566135</v>
      </c>
      <c r="N38">
        <f t="shared" ca="1" si="13"/>
        <v>33.062343915343916</v>
      </c>
    </row>
    <row r="39" spans="1:14" x14ac:dyDescent="0.25">
      <c r="A39" s="4">
        <f t="shared" si="6"/>
        <v>0.44351851851851848</v>
      </c>
      <c r="B39" s="3">
        <f>Params!D$29+HOUR(A39-Params!C$29)*3600+MINUTE(A39-Params!C$29)*60+SECOND(A39-Params!C$29)</f>
        <v>1553302320</v>
      </c>
      <c r="C39">
        <f t="shared" si="7"/>
        <v>2</v>
      </c>
      <c r="D39">
        <f t="shared" ca="1" si="8"/>
        <v>7</v>
      </c>
      <c r="E39">
        <f t="shared" ca="1" si="9"/>
        <v>7952.7723735161899</v>
      </c>
      <c r="F39">
        <f t="shared" ca="1" si="10"/>
        <v>-76062.227957577154</v>
      </c>
      <c r="G39">
        <f t="shared" ca="1" si="11"/>
        <v>8534.4</v>
      </c>
      <c r="H39" s="9">
        <f t="shared" ca="1" si="14"/>
        <v>-21.787672665523807</v>
      </c>
      <c r="I39" s="9">
        <f t="shared" ca="1" si="14"/>
        <v>208.38920026514285</v>
      </c>
      <c r="J39" s="9">
        <f t="shared" ca="1" si="14"/>
        <v>0</v>
      </c>
      <c r="K39" s="9">
        <f t="shared" ca="1" si="14"/>
        <v>209.52508553231957</v>
      </c>
      <c r="L39" s="9">
        <f t="shared" ca="1" si="14"/>
        <v>-5.9687480449368815</v>
      </c>
      <c r="M39">
        <f t="shared" ca="1" si="12"/>
        <v>55.158044973544975</v>
      </c>
      <c r="N39">
        <f t="shared" ca="1" si="13"/>
        <v>33.060600529100533</v>
      </c>
    </row>
    <row r="40" spans="1:14" x14ac:dyDescent="0.25">
      <c r="A40" s="4">
        <f t="shared" si="6"/>
        <v>0.4435763888888889</v>
      </c>
      <c r="B40" s="3">
        <f>Params!D$29+HOUR(A40-Params!C$29)*3600+MINUTE(A40-Params!C$29)*60+SECOND(A40-Params!C$29)</f>
        <v>1553302325</v>
      </c>
      <c r="C40">
        <f t="shared" si="7"/>
        <v>2</v>
      </c>
      <c r="D40">
        <f t="shared" ca="1" si="8"/>
        <v>7</v>
      </c>
      <c r="E40">
        <f t="shared" ca="1" si="9"/>
        <v>7843.8340101885715</v>
      </c>
      <c r="F40">
        <f t="shared" ca="1" si="10"/>
        <v>-75020.28195625142</v>
      </c>
      <c r="G40">
        <f t="shared" ca="1" si="11"/>
        <v>8534.4</v>
      </c>
      <c r="H40" s="9">
        <f t="shared" ca="1" si="14"/>
        <v>-21.787672665523807</v>
      </c>
      <c r="I40" s="9">
        <f t="shared" ca="1" si="14"/>
        <v>208.38920026514285</v>
      </c>
      <c r="J40" s="9">
        <f t="shared" ca="1" si="14"/>
        <v>0</v>
      </c>
      <c r="K40" s="9">
        <f t="shared" ca="1" si="14"/>
        <v>209.52508553231957</v>
      </c>
      <c r="L40" s="9">
        <f t="shared" ca="1" si="14"/>
        <v>-5.9687480449368815</v>
      </c>
      <c r="M40">
        <f t="shared" ca="1" si="12"/>
        <v>55.167523809523807</v>
      </c>
      <c r="N40">
        <f t="shared" ca="1" si="13"/>
        <v>33.058857142857143</v>
      </c>
    </row>
    <row r="41" spans="1:14" x14ac:dyDescent="0.25">
      <c r="A41" s="4">
        <f t="shared" si="6"/>
        <v>0.44363425925925926</v>
      </c>
      <c r="B41" s="3">
        <f>Params!D$29+HOUR(A41-Params!C$29)*3600+MINUTE(A41-Params!C$29)*60+SECOND(A41-Params!C$29)</f>
        <v>1553302330</v>
      </c>
      <c r="C41">
        <f t="shared" si="7"/>
        <v>2</v>
      </c>
      <c r="D41">
        <f t="shared" ca="1" si="8"/>
        <v>7</v>
      </c>
      <c r="E41">
        <f t="shared" ca="1" si="9"/>
        <v>7734.8956468609522</v>
      </c>
      <c r="F41">
        <f t="shared" ca="1" si="10"/>
        <v>-73978.335954925715</v>
      </c>
      <c r="G41">
        <f t="shared" ca="1" si="11"/>
        <v>8534.4</v>
      </c>
      <c r="H41" s="9">
        <f t="shared" ca="1" si="14"/>
        <v>-21.787672665523807</v>
      </c>
      <c r="I41" s="9">
        <f t="shared" ca="1" si="14"/>
        <v>208.38920026514285</v>
      </c>
      <c r="J41" s="9">
        <f t="shared" ca="1" si="14"/>
        <v>0</v>
      </c>
      <c r="K41" s="9">
        <f t="shared" ca="1" si="14"/>
        <v>209.52508553231957</v>
      </c>
      <c r="L41" s="9">
        <f t="shared" ca="1" si="14"/>
        <v>-5.9687480449368815</v>
      </c>
      <c r="M41">
        <f t="shared" ca="1" si="12"/>
        <v>55.177002645502647</v>
      </c>
      <c r="N41">
        <f t="shared" ca="1" si="13"/>
        <v>33.057113756613759</v>
      </c>
    </row>
    <row r="42" spans="1:14" x14ac:dyDescent="0.25">
      <c r="A42" s="4">
        <f t="shared" si="6"/>
        <v>0.44369212962962962</v>
      </c>
      <c r="B42" s="3">
        <f>Params!D$29+HOUR(A42-Params!C$29)*3600+MINUTE(A42-Params!C$29)*60+SECOND(A42-Params!C$29)</f>
        <v>1553302335</v>
      </c>
      <c r="C42">
        <f t="shared" si="7"/>
        <v>2</v>
      </c>
      <c r="D42">
        <f t="shared" ca="1" si="8"/>
        <v>7</v>
      </c>
      <c r="E42">
        <f t="shared" ca="1" si="9"/>
        <v>7625.9572835333329</v>
      </c>
      <c r="F42">
        <f t="shared" ca="1" si="10"/>
        <v>-72936.38995360001</v>
      </c>
      <c r="G42">
        <f t="shared" ca="1" si="11"/>
        <v>8534.4</v>
      </c>
      <c r="H42" s="9">
        <f t="shared" ca="1" si="14"/>
        <v>-21.787672665523807</v>
      </c>
      <c r="I42" s="9">
        <f t="shared" ca="1" si="14"/>
        <v>208.38920026514285</v>
      </c>
      <c r="J42" s="9">
        <f t="shared" ca="1" si="14"/>
        <v>0</v>
      </c>
      <c r="K42" s="9">
        <f t="shared" ca="1" si="14"/>
        <v>209.52508553231957</v>
      </c>
      <c r="L42" s="9">
        <f t="shared" ca="1" si="14"/>
        <v>-5.9687480449368815</v>
      </c>
      <c r="M42">
        <f t="shared" ca="1" si="12"/>
        <v>55.186481481481479</v>
      </c>
      <c r="N42">
        <f t="shared" ca="1" si="13"/>
        <v>33.055370370370369</v>
      </c>
    </row>
    <row r="43" spans="1:14" x14ac:dyDescent="0.25">
      <c r="A43" s="4">
        <f t="shared" si="6"/>
        <v>0.44375000000000003</v>
      </c>
      <c r="B43" s="3">
        <f>Params!D$29+HOUR(A43-Params!C$29)*3600+MINUTE(A43-Params!C$29)*60+SECOND(A43-Params!C$29)</f>
        <v>1553302340</v>
      </c>
      <c r="C43">
        <f t="shared" si="7"/>
        <v>2</v>
      </c>
      <c r="D43">
        <f t="shared" ca="1" si="8"/>
        <v>7</v>
      </c>
      <c r="E43">
        <f t="shared" ca="1" si="9"/>
        <v>7517.0189202057136</v>
      </c>
      <c r="F43">
        <f t="shared" ca="1" si="10"/>
        <v>-71894.44395227429</v>
      </c>
      <c r="G43">
        <f t="shared" ca="1" si="11"/>
        <v>8534.4</v>
      </c>
      <c r="H43" s="9">
        <f t="shared" ca="1" si="14"/>
        <v>-21.787672665523807</v>
      </c>
      <c r="I43" s="9">
        <f t="shared" ca="1" si="14"/>
        <v>208.38920026514285</v>
      </c>
      <c r="J43" s="9">
        <f t="shared" ca="1" si="14"/>
        <v>0</v>
      </c>
      <c r="K43" s="9">
        <f t="shared" ca="1" si="14"/>
        <v>209.52508553231957</v>
      </c>
      <c r="L43" s="9">
        <f t="shared" ca="1" si="14"/>
        <v>-5.9687480449368815</v>
      </c>
      <c r="M43">
        <f t="shared" ca="1" si="12"/>
        <v>55.195960317460319</v>
      </c>
      <c r="N43">
        <f t="shared" ca="1" si="13"/>
        <v>33.053626984126986</v>
      </c>
    </row>
    <row r="44" spans="1:14" x14ac:dyDescent="0.25">
      <c r="A44" s="4">
        <f t="shared" si="6"/>
        <v>0.44380787037037034</v>
      </c>
      <c r="B44" s="3">
        <f>Params!D$29+HOUR(A44-Params!C$29)*3600+MINUTE(A44-Params!C$29)*60+SECOND(A44-Params!C$29)</f>
        <v>1553302345</v>
      </c>
      <c r="C44">
        <f t="shared" si="7"/>
        <v>2</v>
      </c>
      <c r="D44">
        <f t="shared" ca="1" si="8"/>
        <v>7</v>
      </c>
      <c r="E44">
        <f t="shared" ca="1" si="9"/>
        <v>7408.0805568780943</v>
      </c>
      <c r="F44">
        <f t="shared" ca="1" si="10"/>
        <v>-70852.497950948571</v>
      </c>
      <c r="G44">
        <f t="shared" ca="1" si="11"/>
        <v>8534.4</v>
      </c>
      <c r="H44" s="9">
        <f t="shared" ca="1" si="14"/>
        <v>-21.787672665523807</v>
      </c>
      <c r="I44" s="9">
        <f t="shared" ca="1" si="14"/>
        <v>208.38920026514285</v>
      </c>
      <c r="J44" s="9">
        <f t="shared" ca="1" si="14"/>
        <v>0</v>
      </c>
      <c r="K44" s="9">
        <f t="shared" ca="1" si="14"/>
        <v>209.52508553231957</v>
      </c>
      <c r="L44" s="9">
        <f t="shared" ca="1" si="14"/>
        <v>-5.9687480449368815</v>
      </c>
      <c r="M44">
        <f t="shared" ca="1" si="12"/>
        <v>55.205439153439151</v>
      </c>
      <c r="N44">
        <f t="shared" ca="1" si="13"/>
        <v>33.051883597883595</v>
      </c>
    </row>
    <row r="45" spans="1:14" x14ac:dyDescent="0.25">
      <c r="A45" s="4">
        <f t="shared" si="6"/>
        <v>0.44386574074074076</v>
      </c>
      <c r="B45" s="3">
        <f>Params!D$29+HOUR(A45-Params!C$29)*3600+MINUTE(A45-Params!C$29)*60+SECOND(A45-Params!C$29)</f>
        <v>1553302350</v>
      </c>
      <c r="C45">
        <f t="shared" si="7"/>
        <v>2</v>
      </c>
      <c r="D45">
        <f t="shared" ca="1" si="8"/>
        <v>7</v>
      </c>
      <c r="E45">
        <f t="shared" ca="1" si="9"/>
        <v>7299.1421935504759</v>
      </c>
      <c r="F45">
        <f t="shared" ca="1" si="10"/>
        <v>-69810.551949622866</v>
      </c>
      <c r="G45">
        <f t="shared" ca="1" si="11"/>
        <v>8534.4</v>
      </c>
      <c r="H45" s="9">
        <f t="shared" ca="1" si="14"/>
        <v>-21.787672665523807</v>
      </c>
      <c r="I45" s="9">
        <f t="shared" ca="1" si="14"/>
        <v>208.38920026514285</v>
      </c>
      <c r="J45" s="9">
        <f t="shared" ca="1" si="14"/>
        <v>0</v>
      </c>
      <c r="K45" s="9">
        <f t="shared" ca="1" si="14"/>
        <v>209.52508553231957</v>
      </c>
      <c r="L45" s="9">
        <f t="shared" ca="1" si="14"/>
        <v>-5.9687480449368815</v>
      </c>
      <c r="M45">
        <f t="shared" ca="1" si="12"/>
        <v>55.214917989417991</v>
      </c>
      <c r="N45">
        <f t="shared" ca="1" si="13"/>
        <v>33.050140211640212</v>
      </c>
    </row>
    <row r="46" spans="1:14" x14ac:dyDescent="0.25">
      <c r="A46" s="4">
        <f t="shared" si="6"/>
        <v>0.44392361111111112</v>
      </c>
      <c r="B46" s="3">
        <f>Params!D$29+HOUR(A46-Params!C$29)*3600+MINUTE(A46-Params!C$29)*60+SECOND(A46-Params!C$29)</f>
        <v>1553302355</v>
      </c>
      <c r="C46">
        <f t="shared" si="7"/>
        <v>2</v>
      </c>
      <c r="D46">
        <f t="shared" ca="1" si="8"/>
        <v>7</v>
      </c>
      <c r="E46">
        <f t="shared" ca="1" si="9"/>
        <v>7190.2038302228566</v>
      </c>
      <c r="F46">
        <f t="shared" ca="1" si="10"/>
        <v>-68768.605948297147</v>
      </c>
      <c r="G46">
        <f t="shared" ca="1" si="11"/>
        <v>8534.4</v>
      </c>
      <c r="H46" s="9">
        <f t="shared" ca="1" si="14"/>
        <v>-21.787672665523807</v>
      </c>
      <c r="I46" s="9">
        <f t="shared" ca="1" si="14"/>
        <v>208.38920026514285</v>
      </c>
      <c r="J46" s="9">
        <f t="shared" ca="1" si="14"/>
        <v>0</v>
      </c>
      <c r="K46" s="9">
        <f t="shared" ca="1" si="14"/>
        <v>209.52508553231957</v>
      </c>
      <c r="L46" s="9">
        <f t="shared" ca="1" si="14"/>
        <v>-5.9687480449368815</v>
      </c>
      <c r="M46">
        <f t="shared" ca="1" si="12"/>
        <v>55.224396825396823</v>
      </c>
      <c r="N46">
        <f t="shared" ca="1" si="13"/>
        <v>33.048396825396829</v>
      </c>
    </row>
    <row r="47" spans="1:14" x14ac:dyDescent="0.25">
      <c r="A47" s="4">
        <f t="shared" si="6"/>
        <v>0.44398148148148148</v>
      </c>
      <c r="B47" s="3">
        <f>Params!D$29+HOUR(A47-Params!C$29)*3600+MINUTE(A47-Params!C$29)*60+SECOND(A47-Params!C$29)</f>
        <v>1553302360</v>
      </c>
      <c r="C47">
        <f t="shared" si="7"/>
        <v>2</v>
      </c>
      <c r="D47">
        <f t="shared" ca="1" si="8"/>
        <v>7</v>
      </c>
      <c r="E47">
        <f t="shared" ca="1" si="9"/>
        <v>7081.2654668952382</v>
      </c>
      <c r="F47">
        <f t="shared" ca="1" si="10"/>
        <v>-67726.659946971427</v>
      </c>
      <c r="G47">
        <f t="shared" ca="1" si="11"/>
        <v>8534.4</v>
      </c>
      <c r="H47" s="9">
        <f t="shared" ca="1" si="14"/>
        <v>-21.787672665523807</v>
      </c>
      <c r="I47" s="9">
        <f t="shared" ca="1" si="14"/>
        <v>208.38920026514285</v>
      </c>
      <c r="J47" s="9">
        <f t="shared" ca="1" si="14"/>
        <v>0</v>
      </c>
      <c r="K47" s="9">
        <f t="shared" ca="1" si="14"/>
        <v>209.52508553231957</v>
      </c>
      <c r="L47" s="9">
        <f t="shared" ca="1" si="14"/>
        <v>-5.9687480449368815</v>
      </c>
      <c r="M47">
        <f t="shared" ca="1" si="12"/>
        <v>55.233875661375663</v>
      </c>
      <c r="N47">
        <f t="shared" ca="1" si="13"/>
        <v>33.046653439153438</v>
      </c>
    </row>
    <row r="48" spans="1:14" x14ac:dyDescent="0.25">
      <c r="A48" s="4">
        <f t="shared" si="6"/>
        <v>0.44403935185185189</v>
      </c>
      <c r="B48" s="3">
        <f>Params!D$29+HOUR(A48-Params!C$29)*3600+MINUTE(A48-Params!C$29)*60+SECOND(A48-Params!C$29)</f>
        <v>1553302365</v>
      </c>
      <c r="C48">
        <f t="shared" si="7"/>
        <v>2</v>
      </c>
      <c r="D48">
        <f t="shared" ca="1" si="8"/>
        <v>7</v>
      </c>
      <c r="E48">
        <f t="shared" ca="1" si="9"/>
        <v>6972.3271035676189</v>
      </c>
      <c r="F48">
        <f t="shared" ca="1" si="10"/>
        <v>-66684.713945645723</v>
      </c>
      <c r="G48">
        <f t="shared" ca="1" si="11"/>
        <v>8534.4</v>
      </c>
      <c r="H48" s="9">
        <f t="shared" ca="1" si="14"/>
        <v>-21.787672665523807</v>
      </c>
      <c r="I48" s="9">
        <f t="shared" ca="1" si="14"/>
        <v>208.38920026514285</v>
      </c>
      <c r="J48" s="9">
        <f t="shared" ca="1" si="14"/>
        <v>0</v>
      </c>
      <c r="K48" s="9">
        <f t="shared" ca="1" si="14"/>
        <v>209.52508553231957</v>
      </c>
      <c r="L48" s="9">
        <f t="shared" ca="1" si="14"/>
        <v>-5.9687480449368815</v>
      </c>
      <c r="M48">
        <f t="shared" ca="1" si="12"/>
        <v>55.243354497354495</v>
      </c>
      <c r="N48">
        <f t="shared" ca="1" si="13"/>
        <v>33.044910052910055</v>
      </c>
    </row>
    <row r="49" spans="1:19" x14ac:dyDescent="0.25">
      <c r="A49" s="4">
        <f t="shared" si="6"/>
        <v>0.4440972222222222</v>
      </c>
      <c r="B49" s="3">
        <f>Params!D$29+HOUR(A49-Params!C$29)*3600+MINUTE(A49-Params!C$29)*60+SECOND(A49-Params!C$29)</f>
        <v>1553302370</v>
      </c>
      <c r="C49">
        <f t="shared" si="7"/>
        <v>2</v>
      </c>
      <c r="D49">
        <f t="shared" ca="1" si="8"/>
        <v>7</v>
      </c>
      <c r="E49">
        <f t="shared" ca="1" si="9"/>
        <v>6863.3887402399996</v>
      </c>
      <c r="F49">
        <f t="shared" ca="1" si="10"/>
        <v>-65642.767944320003</v>
      </c>
      <c r="G49">
        <f t="shared" ca="1" si="11"/>
        <v>8534.4</v>
      </c>
      <c r="H49" s="9">
        <f t="shared" ca="1" si="14"/>
        <v>-21.787672665523807</v>
      </c>
      <c r="I49" s="9">
        <f t="shared" ca="1" si="14"/>
        <v>208.38920026514285</v>
      </c>
      <c r="J49" s="9">
        <f t="shared" ca="1" si="14"/>
        <v>0</v>
      </c>
      <c r="K49" s="9">
        <f t="shared" ca="1" si="14"/>
        <v>209.52508553231957</v>
      </c>
      <c r="L49" s="9">
        <f t="shared" ca="1" si="14"/>
        <v>-5.9687480449368815</v>
      </c>
      <c r="M49">
        <f t="shared" ca="1" si="12"/>
        <v>55.252833333333335</v>
      </c>
      <c r="N49">
        <f t="shared" ca="1" si="13"/>
        <v>33.043166666666664</v>
      </c>
    </row>
    <row r="50" spans="1:19" x14ac:dyDescent="0.25">
      <c r="A50" s="4">
        <f t="shared" si="6"/>
        <v>0.44415509259259256</v>
      </c>
      <c r="B50" s="3">
        <f>Params!D$29+HOUR(A50-Params!C$29)*3600+MINUTE(A50-Params!C$29)*60+SECOND(A50-Params!C$29)</f>
        <v>1553302375</v>
      </c>
      <c r="C50">
        <f t="shared" si="7"/>
        <v>2</v>
      </c>
      <c r="D50">
        <f t="shared" ca="1" si="8"/>
        <v>7</v>
      </c>
      <c r="E50">
        <f t="shared" ca="1" si="9"/>
        <v>6754.4503769123803</v>
      </c>
      <c r="F50">
        <f t="shared" ca="1" si="10"/>
        <v>-64600.821942994291</v>
      </c>
      <c r="G50">
        <f t="shared" ca="1" si="11"/>
        <v>8534.4</v>
      </c>
      <c r="H50" s="9">
        <f t="shared" ca="1" si="14"/>
        <v>-21.787672665523807</v>
      </c>
      <c r="I50" s="9">
        <f t="shared" ca="1" si="14"/>
        <v>208.38920026514285</v>
      </c>
      <c r="J50" s="9">
        <f t="shared" ca="1" si="14"/>
        <v>0</v>
      </c>
      <c r="K50" s="9">
        <f t="shared" ca="1" si="14"/>
        <v>209.52508553231957</v>
      </c>
      <c r="L50" s="9">
        <f t="shared" ca="1" si="14"/>
        <v>-5.9687480449368815</v>
      </c>
      <c r="M50">
        <f t="shared" ca="1" si="12"/>
        <v>55.262312169312167</v>
      </c>
      <c r="N50">
        <f t="shared" ca="1" si="13"/>
        <v>33.041423280423281</v>
      </c>
    </row>
    <row r="51" spans="1:19" x14ac:dyDescent="0.25">
      <c r="A51" s="4">
        <f t="shared" si="6"/>
        <v>0.44421296296296298</v>
      </c>
      <c r="B51" s="3">
        <f>Params!D$29+HOUR(A51-Params!C$29)*3600+MINUTE(A51-Params!C$29)*60+SECOND(A51-Params!C$29)</f>
        <v>1553302380</v>
      </c>
      <c r="C51">
        <f t="shared" si="7"/>
        <v>2</v>
      </c>
      <c r="D51">
        <f t="shared" ca="1" si="8"/>
        <v>7</v>
      </c>
      <c r="E51">
        <f t="shared" ca="1" si="9"/>
        <v>6645.5120135847619</v>
      </c>
      <c r="F51">
        <f t="shared" ca="1" si="10"/>
        <v>-63558.875941668572</v>
      </c>
      <c r="G51">
        <f t="shared" ca="1" si="11"/>
        <v>8534.4</v>
      </c>
      <c r="H51" s="9">
        <f t="shared" ca="1" si="14"/>
        <v>-21.787672665523807</v>
      </c>
      <c r="I51" s="9">
        <f t="shared" ca="1" si="14"/>
        <v>208.38920026514285</v>
      </c>
      <c r="J51" s="9">
        <f t="shared" ca="1" si="14"/>
        <v>0</v>
      </c>
      <c r="K51" s="9">
        <f t="shared" ca="1" si="14"/>
        <v>209.52508553231957</v>
      </c>
      <c r="L51" s="9">
        <f t="shared" ca="1" si="14"/>
        <v>-5.9687480449368815</v>
      </c>
      <c r="M51">
        <f t="shared" ca="1" si="12"/>
        <v>55.271791005291007</v>
      </c>
      <c r="N51">
        <f t="shared" ca="1" si="13"/>
        <v>33.039679894179898</v>
      </c>
    </row>
    <row r="52" spans="1:19" x14ac:dyDescent="0.25">
      <c r="A52" s="4">
        <f t="shared" si="6"/>
        <v>0.44427083333333334</v>
      </c>
      <c r="B52" s="3">
        <f>Params!D$29+HOUR(A52-Params!C$29)*3600+MINUTE(A52-Params!C$29)*60+SECOND(A52-Params!C$29)</f>
        <v>1553302385</v>
      </c>
      <c r="C52">
        <f t="shared" si="7"/>
        <v>2</v>
      </c>
      <c r="D52">
        <f t="shared" ca="1" si="8"/>
        <v>7</v>
      </c>
      <c r="E52">
        <f t="shared" ca="1" si="9"/>
        <v>6536.5736502571426</v>
      </c>
      <c r="F52">
        <f t="shared" ca="1" si="10"/>
        <v>-62516.929940342859</v>
      </c>
      <c r="G52">
        <f t="shared" ca="1" si="11"/>
        <v>8534.4</v>
      </c>
      <c r="H52" s="9">
        <f t="shared" ca="1" si="14"/>
        <v>-21.787672665523807</v>
      </c>
      <c r="I52" s="9">
        <f t="shared" ca="1" si="14"/>
        <v>208.38920026514285</v>
      </c>
      <c r="J52" s="9">
        <f t="shared" ca="1" si="14"/>
        <v>0</v>
      </c>
      <c r="K52" s="9">
        <f t="shared" ca="1" si="14"/>
        <v>209.52508553231957</v>
      </c>
      <c r="L52" s="9">
        <f t="shared" ca="1" si="14"/>
        <v>-5.9687480449368815</v>
      </c>
      <c r="M52">
        <f t="shared" ca="1" si="12"/>
        <v>55.28126984126984</v>
      </c>
      <c r="N52">
        <f t="shared" ca="1" si="13"/>
        <v>33.037936507936507</v>
      </c>
      <c r="O52" s="14"/>
      <c r="P52" s="14"/>
      <c r="Q52" s="14"/>
      <c r="R52" s="14"/>
      <c r="S52" s="14"/>
    </row>
    <row r="53" spans="1:19" x14ac:dyDescent="0.25">
      <c r="A53" s="4">
        <f t="shared" si="6"/>
        <v>0.44432870370370375</v>
      </c>
      <c r="B53" s="3">
        <f>Params!D$29+HOUR(A53-Params!C$29)*3600+MINUTE(A53-Params!C$29)*60+SECOND(A53-Params!C$29)</f>
        <v>1553302390</v>
      </c>
      <c r="C53">
        <f t="shared" si="7"/>
        <v>2</v>
      </c>
      <c r="D53">
        <f t="shared" ca="1" si="8"/>
        <v>7</v>
      </c>
      <c r="E53">
        <f t="shared" ca="1" si="9"/>
        <v>6427.6352869295233</v>
      </c>
      <c r="F53">
        <f t="shared" ca="1" si="10"/>
        <v>-61474.983939017147</v>
      </c>
      <c r="G53">
        <f t="shared" ca="1" si="11"/>
        <v>8534.4</v>
      </c>
      <c r="H53" s="9">
        <f t="shared" ca="1" si="14"/>
        <v>-21.787672665523807</v>
      </c>
      <c r="I53" s="9">
        <f t="shared" ca="1" si="14"/>
        <v>208.38920026514285</v>
      </c>
      <c r="J53" s="9">
        <f t="shared" ca="1" si="14"/>
        <v>0</v>
      </c>
      <c r="K53" s="9">
        <f t="shared" ca="1" si="14"/>
        <v>209.52508553231957</v>
      </c>
      <c r="L53" s="9">
        <f t="shared" ca="1" si="14"/>
        <v>-5.9687480449368815</v>
      </c>
      <c r="M53">
        <f t="shared" ca="1" si="12"/>
        <v>55.290748677248679</v>
      </c>
      <c r="N53">
        <f t="shared" ca="1" si="13"/>
        <v>33.036193121693124</v>
      </c>
    </row>
    <row r="54" spans="1:19" x14ac:dyDescent="0.25">
      <c r="A54" s="4">
        <f t="shared" si="6"/>
        <v>0.44438657407407406</v>
      </c>
      <c r="B54" s="3">
        <f>Params!D$29+HOUR(A54-Params!C$29)*3600+MINUTE(A54-Params!C$29)*60+SECOND(A54-Params!C$29)</f>
        <v>1553302395</v>
      </c>
      <c r="C54">
        <f t="shared" si="7"/>
        <v>2</v>
      </c>
      <c r="D54">
        <f t="shared" ca="1" si="8"/>
        <v>7</v>
      </c>
      <c r="E54">
        <f t="shared" ca="1" si="9"/>
        <v>6318.6969236019049</v>
      </c>
      <c r="F54">
        <f t="shared" ca="1" si="10"/>
        <v>-60433.037937691428</v>
      </c>
      <c r="G54">
        <f t="shared" ca="1" si="11"/>
        <v>8534.4</v>
      </c>
      <c r="H54" s="9">
        <f t="shared" ca="1" si="14"/>
        <v>-21.787672665523807</v>
      </c>
      <c r="I54" s="9">
        <f t="shared" ca="1" si="14"/>
        <v>208.38920026514285</v>
      </c>
      <c r="J54" s="9">
        <f t="shared" ca="1" si="14"/>
        <v>0</v>
      </c>
      <c r="K54" s="9">
        <f t="shared" ca="1" si="14"/>
        <v>209.52508553231957</v>
      </c>
      <c r="L54" s="9">
        <f t="shared" ca="1" si="14"/>
        <v>-5.9687480449368815</v>
      </c>
      <c r="M54">
        <f t="shared" ca="1" si="12"/>
        <v>55.300227513227512</v>
      </c>
      <c r="N54">
        <f t="shared" ca="1" si="13"/>
        <v>33.034449735449734</v>
      </c>
    </row>
    <row r="55" spans="1:19" x14ac:dyDescent="0.25">
      <c r="A55" s="4">
        <f t="shared" si="6"/>
        <v>0.44444444444444442</v>
      </c>
      <c r="B55" s="3">
        <f>Params!D$29+HOUR(A55-Params!C$29)*3600+MINUTE(A55-Params!C$29)*60+SECOND(A55-Params!C$29)</f>
        <v>1553302400</v>
      </c>
      <c r="C55">
        <f t="shared" si="7"/>
        <v>2</v>
      </c>
      <c r="D55">
        <f t="shared" ca="1" si="8"/>
        <v>7</v>
      </c>
      <c r="E55">
        <f t="shared" ca="1" si="9"/>
        <v>6209.7585602742856</v>
      </c>
      <c r="F55">
        <f t="shared" ca="1" si="10"/>
        <v>-59391.091936365716</v>
      </c>
      <c r="G55">
        <f t="shared" ca="1" si="11"/>
        <v>8534.4</v>
      </c>
      <c r="H55" s="9">
        <f t="shared" ca="1" si="14"/>
        <v>-21.787672665523807</v>
      </c>
      <c r="I55" s="9">
        <f t="shared" ca="1" si="14"/>
        <v>208.38920026514285</v>
      </c>
      <c r="J55" s="9">
        <f t="shared" ca="1" si="14"/>
        <v>0</v>
      </c>
      <c r="K55" s="9">
        <f t="shared" ca="1" si="14"/>
        <v>209.52508553231957</v>
      </c>
      <c r="L55" s="9">
        <f t="shared" ca="1" si="14"/>
        <v>-5.9687480449368815</v>
      </c>
      <c r="M55">
        <f t="shared" ca="1" si="12"/>
        <v>55.309706349206351</v>
      </c>
      <c r="N55">
        <f t="shared" ca="1" si="13"/>
        <v>33.03270634920635</v>
      </c>
    </row>
    <row r="56" spans="1:19" x14ac:dyDescent="0.25">
      <c r="A56" s="4">
        <f t="shared" si="6"/>
        <v>0.44450231481481484</v>
      </c>
      <c r="B56" s="3">
        <f>Params!D$29+HOUR(A56-Params!C$29)*3600+MINUTE(A56-Params!C$29)*60+SECOND(A56-Params!C$29)</f>
        <v>1553302405</v>
      </c>
      <c r="C56">
        <f t="shared" si="7"/>
        <v>2</v>
      </c>
      <c r="D56">
        <f t="shared" ca="1" si="8"/>
        <v>7</v>
      </c>
      <c r="E56">
        <f t="shared" ca="1" si="9"/>
        <v>6100.8201969466663</v>
      </c>
      <c r="F56">
        <f t="shared" ca="1" si="10"/>
        <v>-58349.145935040004</v>
      </c>
      <c r="G56">
        <f t="shared" ca="1" si="11"/>
        <v>8534.4</v>
      </c>
      <c r="H56" s="9">
        <f t="shared" ca="1" si="14"/>
        <v>-21.787672665523807</v>
      </c>
      <c r="I56" s="9">
        <f t="shared" ca="1" si="14"/>
        <v>208.38920026514285</v>
      </c>
      <c r="J56" s="9">
        <f t="shared" ca="1" si="14"/>
        <v>0</v>
      </c>
      <c r="K56" s="9">
        <f t="shared" ca="1" si="14"/>
        <v>209.52508553231957</v>
      </c>
      <c r="L56" s="9">
        <f t="shared" ca="1" si="14"/>
        <v>-5.9687480449368815</v>
      </c>
      <c r="M56">
        <f t="shared" ca="1" si="12"/>
        <v>55.319185185185184</v>
      </c>
      <c r="N56">
        <f t="shared" ca="1" si="13"/>
        <v>33.03096296296296</v>
      </c>
    </row>
    <row r="57" spans="1:19" x14ac:dyDescent="0.25">
      <c r="A57" s="4">
        <f t="shared" si="6"/>
        <v>0.4445601851851852</v>
      </c>
      <c r="B57" s="3">
        <f>Params!D$29+HOUR(A57-Params!C$29)*3600+MINUTE(A57-Params!C$29)*60+SECOND(A57-Params!C$29)</f>
        <v>1553302410</v>
      </c>
      <c r="C57">
        <f t="shared" si="7"/>
        <v>2</v>
      </c>
      <c r="D57">
        <f t="shared" ca="1" si="8"/>
        <v>7</v>
      </c>
      <c r="E57">
        <f t="shared" ca="1" si="9"/>
        <v>5991.881833619047</v>
      </c>
      <c r="F57">
        <f t="shared" ca="1" si="10"/>
        <v>-57307.199933714292</v>
      </c>
      <c r="G57">
        <f t="shared" ca="1" si="11"/>
        <v>8534.4</v>
      </c>
      <c r="H57" s="9">
        <f t="shared" ca="1" si="14"/>
        <v>-21.787672665523807</v>
      </c>
      <c r="I57" s="9">
        <f t="shared" ca="1" si="14"/>
        <v>208.38920026514285</v>
      </c>
      <c r="J57" s="9">
        <f t="shared" ca="1" si="14"/>
        <v>0</v>
      </c>
      <c r="K57" s="9">
        <f t="shared" ca="1" si="14"/>
        <v>209.52508553231957</v>
      </c>
      <c r="L57" s="9">
        <f t="shared" ca="1" si="14"/>
        <v>-5.9687480449368815</v>
      </c>
      <c r="M57">
        <f t="shared" ca="1" si="12"/>
        <v>55.328664021164023</v>
      </c>
      <c r="N57">
        <f t="shared" ca="1" si="13"/>
        <v>33.029219576719576</v>
      </c>
    </row>
    <row r="58" spans="1:19" x14ac:dyDescent="0.25">
      <c r="A58" s="4">
        <f t="shared" si="6"/>
        <v>0.4446180555555555</v>
      </c>
      <c r="B58" s="3">
        <f>Params!D$29+HOUR(A58-Params!C$29)*3600+MINUTE(A58-Params!C$29)*60+SECOND(A58-Params!C$29)</f>
        <v>1553302415</v>
      </c>
      <c r="C58">
        <f t="shared" si="7"/>
        <v>2</v>
      </c>
      <c r="D58">
        <f t="shared" ca="1" si="8"/>
        <v>7</v>
      </c>
      <c r="E58">
        <f t="shared" ca="1" si="9"/>
        <v>5882.9434702914286</v>
      </c>
      <c r="F58">
        <f t="shared" ca="1" si="10"/>
        <v>-56265.253932388572</v>
      </c>
      <c r="G58">
        <f t="shared" ca="1" si="11"/>
        <v>8534.4</v>
      </c>
      <c r="H58" s="9">
        <f t="shared" ca="1" si="14"/>
        <v>-21.787672665523807</v>
      </c>
      <c r="I58" s="9">
        <f t="shared" ca="1" si="14"/>
        <v>208.38920026514285</v>
      </c>
      <c r="J58" s="9">
        <f t="shared" ca="1" si="14"/>
        <v>0</v>
      </c>
      <c r="K58" s="9">
        <f t="shared" ca="1" si="14"/>
        <v>209.52508553231957</v>
      </c>
      <c r="L58" s="9">
        <f t="shared" ca="1" si="14"/>
        <v>-5.9687480449368815</v>
      </c>
      <c r="M58">
        <f t="shared" ca="1" si="12"/>
        <v>55.338142857142856</v>
      </c>
      <c r="N58">
        <f t="shared" ca="1" si="13"/>
        <v>33.027476190476193</v>
      </c>
    </row>
    <row r="59" spans="1:19" x14ac:dyDescent="0.25">
      <c r="A59" s="4">
        <f t="shared" si="6"/>
        <v>0.44467592592592592</v>
      </c>
      <c r="B59" s="3">
        <f>Params!D$29+HOUR(A59-Params!C$29)*3600+MINUTE(A59-Params!C$29)*60+SECOND(A59-Params!C$29)</f>
        <v>1553302420</v>
      </c>
      <c r="C59">
        <f t="shared" si="7"/>
        <v>2</v>
      </c>
      <c r="D59">
        <f t="shared" ca="1" si="8"/>
        <v>7</v>
      </c>
      <c r="E59">
        <f t="shared" ca="1" si="9"/>
        <v>5774.0051069638093</v>
      </c>
      <c r="F59">
        <f t="shared" ca="1" si="10"/>
        <v>-55223.30793106286</v>
      </c>
      <c r="G59">
        <f t="shared" ca="1" si="11"/>
        <v>8534.4</v>
      </c>
      <c r="H59" s="9">
        <f t="shared" ca="1" si="14"/>
        <v>-21.787672665523807</v>
      </c>
      <c r="I59" s="9">
        <f t="shared" ca="1" si="14"/>
        <v>208.38920026514285</v>
      </c>
      <c r="J59" s="9">
        <f t="shared" ca="1" si="14"/>
        <v>0</v>
      </c>
      <c r="K59" s="9">
        <f t="shared" ca="1" si="14"/>
        <v>209.52508553231957</v>
      </c>
      <c r="L59" s="9">
        <f t="shared" ca="1" si="14"/>
        <v>-5.9687480449368815</v>
      </c>
      <c r="M59">
        <f t="shared" ca="1" si="12"/>
        <v>55.347621693121695</v>
      </c>
      <c r="N59">
        <f t="shared" ca="1" si="13"/>
        <v>33.025732804232803</v>
      </c>
    </row>
    <row r="60" spans="1:19" x14ac:dyDescent="0.25">
      <c r="A60" s="4">
        <f t="shared" si="6"/>
        <v>0.44473379629629628</v>
      </c>
      <c r="B60" s="3">
        <f>Params!D$29+HOUR(A60-Params!C$29)*3600+MINUTE(A60-Params!C$29)*60+SECOND(A60-Params!C$29)</f>
        <v>1553302425</v>
      </c>
      <c r="C60">
        <f t="shared" si="7"/>
        <v>2</v>
      </c>
      <c r="D60">
        <f t="shared" ca="1" si="8"/>
        <v>7</v>
      </c>
      <c r="E60">
        <f t="shared" ca="1" si="9"/>
        <v>5665.06674363619</v>
      </c>
      <c r="F60">
        <f t="shared" ca="1" si="10"/>
        <v>-54181.361929737148</v>
      </c>
      <c r="G60">
        <f t="shared" ca="1" si="11"/>
        <v>8534.4</v>
      </c>
      <c r="H60" s="9">
        <f t="shared" ca="1" si="14"/>
        <v>-21.787672665523807</v>
      </c>
      <c r="I60" s="9">
        <f t="shared" ca="1" si="14"/>
        <v>208.38920026514285</v>
      </c>
      <c r="J60" s="9">
        <f t="shared" ca="1" si="14"/>
        <v>0</v>
      </c>
      <c r="K60" s="9">
        <f t="shared" ca="1" si="14"/>
        <v>209.52508553231957</v>
      </c>
      <c r="L60" s="9">
        <f t="shared" ca="1" si="14"/>
        <v>-5.9687480449368815</v>
      </c>
      <c r="M60">
        <f t="shared" ca="1" si="12"/>
        <v>55.357100529100528</v>
      </c>
      <c r="N60">
        <f t="shared" ca="1" si="13"/>
        <v>33.023989417989419</v>
      </c>
    </row>
    <row r="61" spans="1:19" x14ac:dyDescent="0.25">
      <c r="A61" s="4">
        <f t="shared" si="6"/>
        <v>0.4447916666666667</v>
      </c>
      <c r="B61" s="3">
        <f>Params!D$29+HOUR(A61-Params!C$29)*3600+MINUTE(A61-Params!C$29)*60+SECOND(A61-Params!C$29)</f>
        <v>1553302430</v>
      </c>
      <c r="C61">
        <f t="shared" si="7"/>
        <v>2</v>
      </c>
      <c r="D61">
        <f t="shared" ca="1" si="8"/>
        <v>7</v>
      </c>
      <c r="E61">
        <f t="shared" ca="1" si="9"/>
        <v>5556.1283803085716</v>
      </c>
      <c r="F61">
        <f t="shared" ca="1" si="10"/>
        <v>-53139.415928411428</v>
      </c>
      <c r="G61">
        <f t="shared" ca="1" si="11"/>
        <v>8534.4</v>
      </c>
      <c r="H61" s="9">
        <f t="shared" ca="1" si="14"/>
        <v>-21.787672665523807</v>
      </c>
      <c r="I61" s="9">
        <f t="shared" ca="1" si="14"/>
        <v>208.38920026514285</v>
      </c>
      <c r="J61" s="9">
        <f t="shared" ca="1" si="14"/>
        <v>0</v>
      </c>
      <c r="K61" s="9">
        <f t="shared" ca="1" si="14"/>
        <v>209.52508553231957</v>
      </c>
      <c r="L61" s="9">
        <f t="shared" ca="1" si="14"/>
        <v>-5.9687480449368815</v>
      </c>
      <c r="M61">
        <f t="shared" ca="1" si="12"/>
        <v>55.366579365079367</v>
      </c>
      <c r="N61">
        <f t="shared" ca="1" si="13"/>
        <v>33.022246031746029</v>
      </c>
    </row>
    <row r="62" spans="1:19" x14ac:dyDescent="0.25">
      <c r="A62" s="4">
        <f t="shared" si="6"/>
        <v>0.44484953703703706</v>
      </c>
      <c r="B62" s="3">
        <f>Params!D$29+HOUR(A62-Params!C$29)*3600+MINUTE(A62-Params!C$29)*60+SECOND(A62-Params!C$29)</f>
        <v>1553302435</v>
      </c>
      <c r="C62">
        <f t="shared" si="7"/>
        <v>2</v>
      </c>
      <c r="D62">
        <f t="shared" ca="1" si="8"/>
        <v>7</v>
      </c>
      <c r="E62">
        <f t="shared" ca="1" si="9"/>
        <v>5447.1900169809524</v>
      </c>
      <c r="F62">
        <f t="shared" ca="1" si="10"/>
        <v>-52097.469927085716</v>
      </c>
      <c r="G62">
        <f t="shared" ca="1" si="11"/>
        <v>8534.4</v>
      </c>
      <c r="H62" s="9">
        <f t="shared" ca="1" si="14"/>
        <v>-21.787672665523807</v>
      </c>
      <c r="I62" s="9">
        <f t="shared" ca="1" si="14"/>
        <v>208.38920026514285</v>
      </c>
      <c r="J62" s="9">
        <f t="shared" ca="1" si="14"/>
        <v>0</v>
      </c>
      <c r="K62" s="9">
        <f t="shared" ca="1" si="14"/>
        <v>209.52508553231957</v>
      </c>
      <c r="L62" s="9">
        <f t="shared" ca="1" si="14"/>
        <v>-5.9687480449368815</v>
      </c>
      <c r="M62">
        <f t="shared" ca="1" si="12"/>
        <v>55.3760582010582</v>
      </c>
      <c r="N62">
        <f t="shared" ca="1" si="13"/>
        <v>33.020502645502646</v>
      </c>
    </row>
    <row r="63" spans="1:19" x14ac:dyDescent="0.25">
      <c r="A63" s="4">
        <f t="shared" si="6"/>
        <v>0.44490740740740736</v>
      </c>
      <c r="B63" s="3">
        <f>Params!D$29+HOUR(A63-Params!C$29)*3600+MINUTE(A63-Params!C$29)*60+SECOND(A63-Params!C$29)</f>
        <v>1553302440</v>
      </c>
      <c r="C63">
        <f t="shared" si="7"/>
        <v>2</v>
      </c>
      <c r="D63">
        <f t="shared" ca="1" si="8"/>
        <v>7</v>
      </c>
      <c r="E63">
        <f t="shared" ca="1" si="9"/>
        <v>5338.2516536533331</v>
      </c>
      <c r="F63">
        <f t="shared" ca="1" si="10"/>
        <v>-51055.523925760004</v>
      </c>
      <c r="G63">
        <f t="shared" ca="1" si="11"/>
        <v>8534.4</v>
      </c>
      <c r="H63" s="9">
        <f t="shared" ca="1" si="14"/>
        <v>-21.787672665523807</v>
      </c>
      <c r="I63" s="9">
        <f t="shared" ca="1" si="14"/>
        <v>208.38920026514285</v>
      </c>
      <c r="J63" s="9">
        <f t="shared" ca="1" si="14"/>
        <v>0</v>
      </c>
      <c r="K63" s="9">
        <f t="shared" ca="1" si="14"/>
        <v>209.52508553231957</v>
      </c>
      <c r="L63" s="9">
        <f t="shared" ca="1" si="14"/>
        <v>-5.9687480449368815</v>
      </c>
      <c r="M63">
        <f t="shared" ca="1" si="12"/>
        <v>55.385537037037039</v>
      </c>
      <c r="N63">
        <f t="shared" ca="1" si="13"/>
        <v>33.018759259259262</v>
      </c>
    </row>
    <row r="64" spans="1:19" x14ac:dyDescent="0.25">
      <c r="A64" s="4">
        <f t="shared" si="6"/>
        <v>0.44496527777777778</v>
      </c>
      <c r="B64" s="3">
        <f>Params!D$29+HOUR(A64-Params!C$29)*3600+MINUTE(A64-Params!C$29)*60+SECOND(A64-Params!C$29)</f>
        <v>1553302445</v>
      </c>
      <c r="C64">
        <f t="shared" si="7"/>
        <v>2</v>
      </c>
      <c r="D64">
        <f t="shared" ca="1" si="8"/>
        <v>7</v>
      </c>
      <c r="E64">
        <f t="shared" ca="1" si="9"/>
        <v>5229.3132903257138</v>
      </c>
      <c r="F64">
        <f t="shared" ca="1" si="10"/>
        <v>-50013.577924434292</v>
      </c>
      <c r="G64">
        <f t="shared" ca="1" si="11"/>
        <v>8534.4</v>
      </c>
      <c r="H64" s="9">
        <f t="shared" ca="1" si="14"/>
        <v>-21.787672665523807</v>
      </c>
      <c r="I64" s="9">
        <f t="shared" ca="1" si="14"/>
        <v>208.38920026514285</v>
      </c>
      <c r="J64" s="9">
        <f t="shared" ca="1" si="14"/>
        <v>0</v>
      </c>
      <c r="K64" s="9">
        <f t="shared" ca="1" si="14"/>
        <v>209.52508553231957</v>
      </c>
      <c r="L64" s="9">
        <f t="shared" ca="1" si="14"/>
        <v>-5.9687480449368815</v>
      </c>
      <c r="M64">
        <f t="shared" ca="1" si="12"/>
        <v>55.395015873015872</v>
      </c>
      <c r="N64">
        <f t="shared" ca="1" si="13"/>
        <v>33.017015873015872</v>
      </c>
    </row>
    <row r="65" spans="1:14" x14ac:dyDescent="0.25">
      <c r="A65" s="4">
        <f t="shared" si="6"/>
        <v>0.44502314814814814</v>
      </c>
      <c r="B65" s="3">
        <f>Params!D$29+HOUR(A65-Params!C$29)*3600+MINUTE(A65-Params!C$29)*60+SECOND(A65-Params!C$29)</f>
        <v>1553302450</v>
      </c>
      <c r="C65">
        <f t="shared" si="7"/>
        <v>2</v>
      </c>
      <c r="D65">
        <f t="shared" ca="1" si="8"/>
        <v>7</v>
      </c>
      <c r="E65">
        <f t="shared" ca="1" si="9"/>
        <v>5120.3749269980954</v>
      </c>
      <c r="F65">
        <f t="shared" ca="1" si="10"/>
        <v>-48971.631923108573</v>
      </c>
      <c r="G65">
        <f t="shared" ca="1" si="11"/>
        <v>8534.4</v>
      </c>
      <c r="H65" s="9">
        <f t="shared" ca="1" si="14"/>
        <v>-21.787672665523807</v>
      </c>
      <c r="I65" s="9">
        <f t="shared" ca="1" si="14"/>
        <v>208.38920026514285</v>
      </c>
      <c r="J65" s="9">
        <f t="shared" ca="1" si="14"/>
        <v>0</v>
      </c>
      <c r="K65" s="9">
        <f t="shared" ca="1" si="14"/>
        <v>209.52508553231957</v>
      </c>
      <c r="L65" s="9">
        <f t="shared" ca="1" si="14"/>
        <v>-5.9687480449368815</v>
      </c>
      <c r="M65">
        <f t="shared" ca="1" si="12"/>
        <v>55.404494708994712</v>
      </c>
      <c r="N65">
        <f t="shared" ca="1" si="13"/>
        <v>33.015272486772488</v>
      </c>
    </row>
    <row r="66" spans="1:14" x14ac:dyDescent="0.25">
      <c r="A66" s="4">
        <f t="shared" si="6"/>
        <v>0.4450810185185185</v>
      </c>
      <c r="B66" s="3">
        <f>Params!D$29+HOUR(A66-Params!C$29)*3600+MINUTE(A66-Params!C$29)*60+SECOND(A66-Params!C$29)</f>
        <v>1553302455</v>
      </c>
      <c r="C66">
        <f t="shared" si="7"/>
        <v>2</v>
      </c>
      <c r="D66">
        <f t="shared" ca="1" si="8"/>
        <v>7</v>
      </c>
      <c r="E66">
        <f t="shared" ca="1" si="9"/>
        <v>5011.4365636704761</v>
      </c>
      <c r="F66">
        <f t="shared" ca="1" si="10"/>
        <v>-47929.685921782861</v>
      </c>
      <c r="G66">
        <f t="shared" ca="1" si="11"/>
        <v>8534.4</v>
      </c>
      <c r="H66" s="9">
        <f t="shared" ca="1" si="14"/>
        <v>-21.787672665523807</v>
      </c>
      <c r="I66" s="9">
        <f t="shared" ca="1" si="14"/>
        <v>208.38920026514285</v>
      </c>
      <c r="J66" s="9">
        <f t="shared" ca="1" si="14"/>
        <v>0</v>
      </c>
      <c r="K66" s="9">
        <f t="shared" ca="1" si="14"/>
        <v>209.52508553231957</v>
      </c>
      <c r="L66" s="9">
        <f t="shared" ca="1" si="14"/>
        <v>-5.9687480449368815</v>
      </c>
      <c r="M66">
        <f t="shared" ca="1" si="12"/>
        <v>55.413973544973544</v>
      </c>
      <c r="N66">
        <f t="shared" ca="1" si="13"/>
        <v>33.013529100529098</v>
      </c>
    </row>
    <row r="67" spans="1:14" x14ac:dyDescent="0.25">
      <c r="A67" s="4">
        <f t="shared" si="6"/>
        <v>0.44513888888888892</v>
      </c>
      <c r="B67" s="3">
        <f>Params!D$29+HOUR(A67-Params!C$29)*3600+MINUTE(A67-Params!C$29)*60+SECOND(A67-Params!C$29)</f>
        <v>1553302460</v>
      </c>
      <c r="C67">
        <f t="shared" si="7"/>
        <v>2</v>
      </c>
      <c r="D67">
        <f t="shared" ca="1" si="8"/>
        <v>7</v>
      </c>
      <c r="E67">
        <f t="shared" ca="1" si="9"/>
        <v>4902.4982003428568</v>
      </c>
      <c r="F67">
        <f t="shared" ca="1" si="10"/>
        <v>-46887.739920457148</v>
      </c>
      <c r="G67">
        <f t="shared" ca="1" si="11"/>
        <v>8534.4</v>
      </c>
      <c r="H67" s="9">
        <f t="shared" ca="1" si="14"/>
        <v>-21.787672665523807</v>
      </c>
      <c r="I67" s="9">
        <f t="shared" ca="1" si="14"/>
        <v>208.38920026514285</v>
      </c>
      <c r="J67" s="9">
        <f t="shared" ca="1" si="14"/>
        <v>0</v>
      </c>
      <c r="K67" s="9">
        <f t="shared" ca="1" si="14"/>
        <v>209.52508553231957</v>
      </c>
      <c r="L67" s="9">
        <f t="shared" ca="1" si="14"/>
        <v>-5.9687480449368815</v>
      </c>
      <c r="M67">
        <f t="shared" ca="1" si="12"/>
        <v>55.423452380952384</v>
      </c>
      <c r="N67">
        <f t="shared" ca="1" si="13"/>
        <v>33.011785714285715</v>
      </c>
    </row>
    <row r="68" spans="1:14" x14ac:dyDescent="0.25">
      <c r="A68" s="4">
        <f t="shared" si="6"/>
        <v>0.44519675925925922</v>
      </c>
      <c r="B68" s="3">
        <f>Params!D$29+HOUR(A68-Params!C$29)*3600+MINUTE(A68-Params!C$29)*60+SECOND(A68-Params!C$29)</f>
        <v>1553302465</v>
      </c>
      <c r="C68">
        <f t="shared" si="7"/>
        <v>2</v>
      </c>
      <c r="D68">
        <f t="shared" ca="1" si="8"/>
        <v>7</v>
      </c>
      <c r="E68">
        <f t="shared" ca="1" si="9"/>
        <v>4793.5598370152384</v>
      </c>
      <c r="F68">
        <f t="shared" ca="1" si="10"/>
        <v>-45845.793919131429</v>
      </c>
      <c r="G68">
        <f t="shared" ca="1" si="11"/>
        <v>8534.4</v>
      </c>
      <c r="H68" s="9">
        <f t="shared" ca="1" si="14"/>
        <v>-21.787672665523807</v>
      </c>
      <c r="I68" s="9">
        <f t="shared" ca="1" si="14"/>
        <v>208.38920026514285</v>
      </c>
      <c r="J68" s="9">
        <f t="shared" ca="1" si="14"/>
        <v>0</v>
      </c>
      <c r="K68" s="9">
        <f t="shared" ca="1" si="14"/>
        <v>209.52508553231957</v>
      </c>
      <c r="L68" s="9">
        <f t="shared" ca="1" si="14"/>
        <v>-5.9687480449368815</v>
      </c>
      <c r="M68">
        <f t="shared" ca="1" si="12"/>
        <v>55.432931216931216</v>
      </c>
      <c r="N68">
        <f t="shared" ca="1" si="13"/>
        <v>33.010042328042324</v>
      </c>
    </row>
    <row r="69" spans="1:14" x14ac:dyDescent="0.25">
      <c r="A69" s="4">
        <f t="shared" si="6"/>
        <v>0.44525462962962964</v>
      </c>
      <c r="B69" s="3">
        <f>Params!D$29+HOUR(A69-Params!C$29)*3600+MINUTE(A69-Params!C$29)*60+SECOND(A69-Params!C$29)</f>
        <v>1553302470</v>
      </c>
      <c r="C69">
        <f t="shared" si="7"/>
        <v>2</v>
      </c>
      <c r="D69">
        <f t="shared" ca="1" si="8"/>
        <v>7</v>
      </c>
      <c r="E69">
        <f t="shared" ca="1" si="9"/>
        <v>4684.6214736876191</v>
      </c>
      <c r="F69">
        <f t="shared" ca="1" si="10"/>
        <v>-44803.847917805717</v>
      </c>
      <c r="G69">
        <f t="shared" ca="1" si="11"/>
        <v>8534.4</v>
      </c>
      <c r="H69" s="9">
        <f t="shared" ca="1" si="14"/>
        <v>-21.787672665523807</v>
      </c>
      <c r="I69" s="9">
        <f t="shared" ca="1" si="14"/>
        <v>208.38920026514285</v>
      </c>
      <c r="J69" s="9">
        <f t="shared" ca="1" si="14"/>
        <v>0</v>
      </c>
      <c r="K69" s="9">
        <f t="shared" ca="1" si="14"/>
        <v>209.52508553231957</v>
      </c>
      <c r="L69" s="9">
        <f t="shared" ca="1" si="14"/>
        <v>-5.9687480449368815</v>
      </c>
      <c r="M69">
        <f t="shared" ca="1" si="12"/>
        <v>55.442410052910056</v>
      </c>
      <c r="N69">
        <f t="shared" ca="1" si="13"/>
        <v>33.008298941798941</v>
      </c>
    </row>
    <row r="70" spans="1:14" x14ac:dyDescent="0.25">
      <c r="A70" s="4">
        <f t="shared" si="6"/>
        <v>0.4453125</v>
      </c>
      <c r="B70" s="3">
        <f>Params!D$29+HOUR(A70-Params!C$29)*3600+MINUTE(A70-Params!C$29)*60+SECOND(A70-Params!C$29)</f>
        <v>1553302475</v>
      </c>
      <c r="C70">
        <f t="shared" si="7"/>
        <v>2</v>
      </c>
      <c r="D70">
        <f t="shared" ca="1" si="8"/>
        <v>7</v>
      </c>
      <c r="E70">
        <f t="shared" ca="1" si="9"/>
        <v>4575.6831103599998</v>
      </c>
      <c r="F70">
        <f t="shared" ca="1" si="10"/>
        <v>-43761.901916479997</v>
      </c>
      <c r="G70">
        <f t="shared" ca="1" si="11"/>
        <v>8534.4</v>
      </c>
      <c r="H70" s="9">
        <f t="shared" ca="1" si="14"/>
        <v>-21.787672665523807</v>
      </c>
      <c r="I70" s="9">
        <f t="shared" ca="1" si="14"/>
        <v>208.38920026514285</v>
      </c>
      <c r="J70" s="9">
        <f t="shared" ca="1" si="14"/>
        <v>0</v>
      </c>
      <c r="K70" s="9">
        <f t="shared" ca="1" si="14"/>
        <v>209.52508553231957</v>
      </c>
      <c r="L70" s="9">
        <f t="shared" ca="1" si="14"/>
        <v>-5.9687480449368815</v>
      </c>
      <c r="M70">
        <f t="shared" ca="1" si="12"/>
        <v>55.451888888888888</v>
      </c>
      <c r="N70">
        <f t="shared" ca="1" si="13"/>
        <v>33.006555555555558</v>
      </c>
    </row>
    <row r="71" spans="1:14" x14ac:dyDescent="0.25">
      <c r="A71" s="4">
        <f t="shared" si="6"/>
        <v>0.44537037037037036</v>
      </c>
      <c r="B71" s="3">
        <f>Params!D$29+HOUR(A71-Params!C$29)*3600+MINUTE(A71-Params!C$29)*60+SECOND(A71-Params!C$29)</f>
        <v>1553302480</v>
      </c>
      <c r="C71">
        <f t="shared" si="7"/>
        <v>2</v>
      </c>
      <c r="D71">
        <f t="shared" ca="1" si="8"/>
        <v>7</v>
      </c>
      <c r="E71">
        <f t="shared" ca="1" si="9"/>
        <v>4466.7447470323805</v>
      </c>
      <c r="F71">
        <f t="shared" ca="1" si="10"/>
        <v>-42719.955915154293</v>
      </c>
      <c r="G71">
        <f t="shared" ca="1" si="11"/>
        <v>8534.4</v>
      </c>
      <c r="H71" s="9">
        <f t="shared" ca="1" si="14"/>
        <v>-21.787672665523807</v>
      </c>
      <c r="I71" s="9">
        <f t="shared" ca="1" si="14"/>
        <v>208.38920026514285</v>
      </c>
      <c r="J71" s="9">
        <f t="shared" ca="1" si="14"/>
        <v>0</v>
      </c>
      <c r="K71" s="9">
        <f t="shared" ca="1" si="14"/>
        <v>209.52508553231957</v>
      </c>
      <c r="L71" s="9">
        <f t="shared" ca="1" si="14"/>
        <v>-5.9687480449368815</v>
      </c>
      <c r="M71">
        <f t="shared" ca="1" si="12"/>
        <v>55.461367724867728</v>
      </c>
      <c r="N71">
        <f t="shared" ca="1" si="13"/>
        <v>33.004812169312167</v>
      </c>
    </row>
    <row r="72" spans="1:14" x14ac:dyDescent="0.25">
      <c r="A72" s="4">
        <f t="shared" si="6"/>
        <v>0.44542824074074078</v>
      </c>
      <c r="B72" s="3">
        <f>Params!D$29+HOUR(A72-Params!C$29)*3600+MINUTE(A72-Params!C$29)*60+SECOND(A72-Params!C$29)</f>
        <v>1553302485</v>
      </c>
      <c r="C72">
        <f t="shared" si="7"/>
        <v>2</v>
      </c>
      <c r="D72">
        <f t="shared" ca="1" si="8"/>
        <v>7</v>
      </c>
      <c r="E72">
        <f t="shared" ca="1" si="9"/>
        <v>4357.8063837047621</v>
      </c>
      <c r="F72">
        <f t="shared" ca="1" si="10"/>
        <v>-41678.009913828573</v>
      </c>
      <c r="G72">
        <f t="shared" ca="1" si="11"/>
        <v>8534.4</v>
      </c>
      <c r="H72" s="9">
        <f t="shared" ca="1" si="14"/>
        <v>-21.787672665523807</v>
      </c>
      <c r="I72" s="9">
        <f t="shared" ca="1" si="14"/>
        <v>208.38920026514285</v>
      </c>
      <c r="J72" s="9">
        <f t="shared" ca="1" si="14"/>
        <v>0</v>
      </c>
      <c r="K72" s="9">
        <f t="shared" ca="1" si="14"/>
        <v>209.52508553231957</v>
      </c>
      <c r="L72" s="9">
        <f t="shared" ca="1" si="14"/>
        <v>-5.9687480449368815</v>
      </c>
      <c r="M72">
        <f t="shared" ca="1" si="12"/>
        <v>55.47084656084656</v>
      </c>
      <c r="N72">
        <f t="shared" ca="1" si="13"/>
        <v>33.003068783068784</v>
      </c>
    </row>
    <row r="73" spans="1:14" x14ac:dyDescent="0.25">
      <c r="A73" s="4">
        <f t="shared" ref="A73:A136" si="15">TIME(HOUR(A72),MINUTE(A72),SECOND(A72)+5)</f>
        <v>0.44548611111111108</v>
      </c>
      <c r="B73" s="3">
        <f>Params!D$29+HOUR(A73-Params!C$29)*3600+MINUTE(A73-Params!C$29)*60+SECOND(A73-Params!C$29)</f>
        <v>1553302490</v>
      </c>
      <c r="C73">
        <f t="shared" ref="C73:C136" si="16">_xlfn.IFNA(VLOOKUP(A73,A$2:D$3,4,FALSE),C72)</f>
        <v>2</v>
      </c>
      <c r="D73">
        <f t="shared" ref="D73:D136" ca="1" si="17">IF(A73=INDIRECT("A"&amp;C73),ROW(),D72)</f>
        <v>7</v>
      </c>
      <c r="E73">
        <f t="shared" ref="E73:E136" ca="1" si="18">INDIRECT("E$"&amp;C73)+INDIRECT("H$"&amp;C73)*($B73-INDIRECT("B$"&amp;D73))</f>
        <v>4248.8680203771428</v>
      </c>
      <c r="F73">
        <f t="shared" ref="F73:F136" ca="1" si="19">INDIRECT("F$"&amp;C73)+INDIRECT("I$"&amp;C73)*($B73-INDIRECT("B$"&amp;D73))</f>
        <v>-40636.063912502854</v>
      </c>
      <c r="G73">
        <f t="shared" ref="G73:G136" ca="1" si="20">INDIRECT("G$"&amp;C73)+INDIRECT("J$"&amp;C73)*($B73-INDIRECT("B$"&amp;D73))</f>
        <v>8534.4</v>
      </c>
      <c r="H73" s="9">
        <f t="shared" ca="1" si="14"/>
        <v>-21.787672665523807</v>
      </c>
      <c r="I73" s="9">
        <f t="shared" ca="1" si="14"/>
        <v>208.38920026514285</v>
      </c>
      <c r="J73" s="9">
        <f t="shared" ca="1" si="14"/>
        <v>0</v>
      </c>
      <c r="K73" s="9">
        <f t="shared" ca="1" si="14"/>
        <v>209.52508553231957</v>
      </c>
      <c r="L73" s="9">
        <f t="shared" ca="1" si="14"/>
        <v>-5.9687480449368815</v>
      </c>
      <c r="M73">
        <f t="shared" ref="M73:M136" ca="1" si="21">INDIRECT("M$"&amp;C73)+INDIRECT("O$"&amp;C73)*($B73-INDIRECT("B$"&amp;D73))</f>
        <v>55.4803253968254</v>
      </c>
      <c r="N73">
        <f t="shared" ref="N73:N136" ca="1" si="22">INDIRECT("N$"&amp;C73)+INDIRECT("P$"&amp;C73)*($B73-INDIRECT("B$"&amp;D73))</f>
        <v>33.001325396825393</v>
      </c>
    </row>
    <row r="74" spans="1:14" x14ac:dyDescent="0.25">
      <c r="A74" s="4">
        <f t="shared" si="15"/>
        <v>0.4455439814814815</v>
      </c>
      <c r="B74" s="3">
        <f>Params!D$29+HOUR(A74-Params!C$29)*3600+MINUTE(A74-Params!C$29)*60+SECOND(A74-Params!C$29)</f>
        <v>1553302495</v>
      </c>
      <c r="C74">
        <f t="shared" si="16"/>
        <v>2</v>
      </c>
      <c r="D74">
        <f t="shared" ca="1" si="17"/>
        <v>7</v>
      </c>
      <c r="E74">
        <f t="shared" ca="1" si="18"/>
        <v>4139.9296570495235</v>
      </c>
      <c r="F74">
        <f t="shared" ca="1" si="19"/>
        <v>-39594.117911177149</v>
      </c>
      <c r="G74">
        <f t="shared" ca="1" si="20"/>
        <v>8534.4</v>
      </c>
      <c r="H74" s="9">
        <f t="shared" ca="1" si="14"/>
        <v>-21.787672665523807</v>
      </c>
      <c r="I74" s="9">
        <f t="shared" ca="1" si="14"/>
        <v>208.38920026514285</v>
      </c>
      <c r="J74" s="9">
        <f t="shared" ca="1" si="14"/>
        <v>0</v>
      </c>
      <c r="K74" s="9">
        <f t="shared" ca="1" si="14"/>
        <v>209.52508553231957</v>
      </c>
      <c r="L74" s="9">
        <f t="shared" ca="1" si="14"/>
        <v>-5.9687480449368815</v>
      </c>
      <c r="M74">
        <f t="shared" ca="1" si="21"/>
        <v>55.489804232804232</v>
      </c>
      <c r="N74">
        <f t="shared" ca="1" si="22"/>
        <v>32.99958201058201</v>
      </c>
    </row>
    <row r="75" spans="1:14" x14ac:dyDescent="0.25">
      <c r="A75" s="4">
        <f t="shared" si="15"/>
        <v>0.44560185185185186</v>
      </c>
      <c r="B75" s="3">
        <f>Params!D$29+HOUR(A75-Params!C$29)*3600+MINUTE(A75-Params!C$29)*60+SECOND(A75-Params!C$29)</f>
        <v>1553302500</v>
      </c>
      <c r="C75">
        <f t="shared" si="16"/>
        <v>2</v>
      </c>
      <c r="D75">
        <f t="shared" ca="1" si="17"/>
        <v>7</v>
      </c>
      <c r="E75">
        <f t="shared" ca="1" si="18"/>
        <v>4030.9912937219051</v>
      </c>
      <c r="F75">
        <f t="shared" ca="1" si="19"/>
        <v>-38552.17190985143</v>
      </c>
      <c r="G75">
        <f t="shared" ca="1" si="20"/>
        <v>8534.4</v>
      </c>
      <c r="H75" s="9">
        <f t="shared" ref="H75:L125" ca="1" si="23">INDIRECT(ADDRESS($C75,COLUMN()))</f>
        <v>-21.787672665523807</v>
      </c>
      <c r="I75" s="9">
        <f t="shared" ca="1" si="23"/>
        <v>208.38920026514285</v>
      </c>
      <c r="J75" s="9">
        <f t="shared" ca="1" si="23"/>
        <v>0</v>
      </c>
      <c r="K75" s="9">
        <f t="shared" ca="1" si="23"/>
        <v>209.52508553231957</v>
      </c>
      <c r="L75" s="9">
        <f t="shared" ca="1" si="23"/>
        <v>-5.9687480449368815</v>
      </c>
      <c r="M75">
        <f t="shared" ca="1" si="21"/>
        <v>55.499283068783072</v>
      </c>
      <c r="N75">
        <f t="shared" ca="1" si="22"/>
        <v>32.997838624338627</v>
      </c>
    </row>
    <row r="76" spans="1:14" x14ac:dyDescent="0.25">
      <c r="A76" s="4">
        <f t="shared" si="15"/>
        <v>0.44565972222222222</v>
      </c>
      <c r="B76" s="3">
        <f>Params!D$29+HOUR(A76-Params!C$29)*3600+MINUTE(A76-Params!C$29)*60+SECOND(A76-Params!C$29)</f>
        <v>1553302505</v>
      </c>
      <c r="C76">
        <f t="shared" si="16"/>
        <v>2</v>
      </c>
      <c r="D76">
        <f t="shared" ca="1" si="17"/>
        <v>7</v>
      </c>
      <c r="E76">
        <f t="shared" ca="1" si="18"/>
        <v>3922.0529303942858</v>
      </c>
      <c r="F76">
        <f t="shared" ca="1" si="19"/>
        <v>-37510.225908525725</v>
      </c>
      <c r="G76">
        <f t="shared" ca="1" si="20"/>
        <v>8534.4</v>
      </c>
      <c r="H76" s="9">
        <f t="shared" ca="1" si="23"/>
        <v>-21.787672665523807</v>
      </c>
      <c r="I76" s="9">
        <f t="shared" ca="1" si="23"/>
        <v>208.38920026514285</v>
      </c>
      <c r="J76" s="9">
        <f t="shared" ca="1" si="23"/>
        <v>0</v>
      </c>
      <c r="K76" s="9">
        <f t="shared" ca="1" si="23"/>
        <v>209.52508553231957</v>
      </c>
      <c r="L76" s="9">
        <f t="shared" ca="1" si="23"/>
        <v>-5.9687480449368815</v>
      </c>
      <c r="M76">
        <f t="shared" ca="1" si="21"/>
        <v>55.508761904761904</v>
      </c>
      <c r="N76">
        <f t="shared" ca="1" si="22"/>
        <v>32.996095238095236</v>
      </c>
    </row>
    <row r="77" spans="1:14" x14ac:dyDescent="0.25">
      <c r="A77" s="4">
        <f t="shared" si="15"/>
        <v>0.44571759259259264</v>
      </c>
      <c r="B77" s="3">
        <f>Params!D$29+HOUR(A77-Params!C$29)*3600+MINUTE(A77-Params!C$29)*60+SECOND(A77-Params!C$29)</f>
        <v>1553302510</v>
      </c>
      <c r="C77">
        <f t="shared" si="16"/>
        <v>2</v>
      </c>
      <c r="D77">
        <f t="shared" ca="1" si="17"/>
        <v>7</v>
      </c>
      <c r="E77">
        <f t="shared" ca="1" si="18"/>
        <v>3813.1145670666665</v>
      </c>
      <c r="F77">
        <f t="shared" ca="1" si="19"/>
        <v>-36468.279907200005</v>
      </c>
      <c r="G77">
        <f t="shared" ca="1" si="20"/>
        <v>8534.4</v>
      </c>
      <c r="H77" s="9">
        <f t="shared" ca="1" si="23"/>
        <v>-21.787672665523807</v>
      </c>
      <c r="I77" s="9">
        <f t="shared" ca="1" si="23"/>
        <v>208.38920026514285</v>
      </c>
      <c r="J77" s="9">
        <f t="shared" ca="1" si="23"/>
        <v>0</v>
      </c>
      <c r="K77" s="9">
        <f t="shared" ca="1" si="23"/>
        <v>209.52508553231957</v>
      </c>
      <c r="L77" s="9">
        <f t="shared" ca="1" si="23"/>
        <v>-5.9687480449368815</v>
      </c>
      <c r="M77">
        <f t="shared" ca="1" si="21"/>
        <v>55.518240740740744</v>
      </c>
      <c r="N77">
        <f t="shared" ca="1" si="22"/>
        <v>32.994351851851853</v>
      </c>
    </row>
    <row r="78" spans="1:14" x14ac:dyDescent="0.25">
      <c r="A78" s="4">
        <f t="shared" si="15"/>
        <v>0.44577546296296294</v>
      </c>
      <c r="B78" s="3">
        <f>Params!D$29+HOUR(A78-Params!C$29)*3600+MINUTE(A78-Params!C$29)*60+SECOND(A78-Params!C$29)</f>
        <v>1553302515</v>
      </c>
      <c r="C78">
        <f t="shared" si="16"/>
        <v>2</v>
      </c>
      <c r="D78">
        <f t="shared" ca="1" si="17"/>
        <v>7</v>
      </c>
      <c r="E78">
        <f t="shared" ca="1" si="18"/>
        <v>3704.1762037390481</v>
      </c>
      <c r="F78">
        <f t="shared" ca="1" si="19"/>
        <v>-35426.333905874286</v>
      </c>
      <c r="G78">
        <f t="shared" ca="1" si="20"/>
        <v>8534.4</v>
      </c>
      <c r="H78" s="9">
        <f t="shared" ca="1" si="23"/>
        <v>-21.787672665523807</v>
      </c>
      <c r="I78" s="9">
        <f t="shared" ca="1" si="23"/>
        <v>208.38920026514285</v>
      </c>
      <c r="J78" s="9">
        <f t="shared" ca="1" si="23"/>
        <v>0</v>
      </c>
      <c r="K78" s="9">
        <f t="shared" ca="1" si="23"/>
        <v>209.52508553231957</v>
      </c>
      <c r="L78" s="9">
        <f t="shared" ca="1" si="23"/>
        <v>-5.9687480449368815</v>
      </c>
      <c r="M78">
        <f t="shared" ca="1" si="21"/>
        <v>55.527719576719576</v>
      </c>
      <c r="N78">
        <f t="shared" ca="1" si="22"/>
        <v>32.992608465608463</v>
      </c>
    </row>
    <row r="79" spans="1:14" x14ac:dyDescent="0.25">
      <c r="A79" s="4">
        <f t="shared" si="15"/>
        <v>0.4458333333333333</v>
      </c>
      <c r="B79" s="3">
        <f>Params!D$29+HOUR(A79-Params!C$29)*3600+MINUTE(A79-Params!C$29)*60+SECOND(A79-Params!C$29)</f>
        <v>1553302520</v>
      </c>
      <c r="C79">
        <f t="shared" si="16"/>
        <v>2</v>
      </c>
      <c r="D79">
        <f t="shared" ca="1" si="17"/>
        <v>7</v>
      </c>
      <c r="E79">
        <f t="shared" ca="1" si="18"/>
        <v>3595.2378404114288</v>
      </c>
      <c r="F79">
        <f t="shared" ca="1" si="19"/>
        <v>-34384.387904548581</v>
      </c>
      <c r="G79">
        <f t="shared" ca="1" si="20"/>
        <v>8534.4</v>
      </c>
      <c r="H79" s="9">
        <f t="shared" ca="1" si="23"/>
        <v>-21.787672665523807</v>
      </c>
      <c r="I79" s="9">
        <f t="shared" ca="1" si="23"/>
        <v>208.38920026514285</v>
      </c>
      <c r="J79" s="9">
        <f t="shared" ca="1" si="23"/>
        <v>0</v>
      </c>
      <c r="K79" s="9">
        <f t="shared" ca="1" si="23"/>
        <v>209.52508553231957</v>
      </c>
      <c r="L79" s="9">
        <f t="shared" ca="1" si="23"/>
        <v>-5.9687480449368815</v>
      </c>
      <c r="M79">
        <f t="shared" ca="1" si="21"/>
        <v>55.537198412698416</v>
      </c>
      <c r="N79">
        <f t="shared" ca="1" si="22"/>
        <v>32.990865079365079</v>
      </c>
    </row>
    <row r="80" spans="1:14" x14ac:dyDescent="0.25">
      <c r="A80" s="4">
        <f t="shared" si="15"/>
        <v>0.44589120370370372</v>
      </c>
      <c r="B80" s="3">
        <f>Params!D$29+HOUR(A80-Params!C$29)*3600+MINUTE(A80-Params!C$29)*60+SECOND(A80-Params!C$29)</f>
        <v>1553302525</v>
      </c>
      <c r="C80">
        <f t="shared" si="16"/>
        <v>2</v>
      </c>
      <c r="D80">
        <f t="shared" ca="1" si="17"/>
        <v>7</v>
      </c>
      <c r="E80">
        <f t="shared" ca="1" si="18"/>
        <v>3486.2994770838095</v>
      </c>
      <c r="F80">
        <f t="shared" ca="1" si="19"/>
        <v>-33342.441903222862</v>
      </c>
      <c r="G80">
        <f t="shared" ca="1" si="20"/>
        <v>8534.4</v>
      </c>
      <c r="H80" s="9">
        <f t="shared" ca="1" si="23"/>
        <v>-21.787672665523807</v>
      </c>
      <c r="I80" s="9">
        <f t="shared" ca="1" si="23"/>
        <v>208.38920026514285</v>
      </c>
      <c r="J80" s="9">
        <f t="shared" ca="1" si="23"/>
        <v>0</v>
      </c>
      <c r="K80" s="9">
        <f t="shared" ca="1" si="23"/>
        <v>209.52508553231957</v>
      </c>
      <c r="L80" s="9">
        <f t="shared" ca="1" si="23"/>
        <v>-5.9687480449368815</v>
      </c>
      <c r="M80">
        <f t="shared" ca="1" si="21"/>
        <v>55.546677248677248</v>
      </c>
      <c r="N80">
        <f t="shared" ca="1" si="22"/>
        <v>32.989121693121689</v>
      </c>
    </row>
    <row r="81" spans="1:14" x14ac:dyDescent="0.25">
      <c r="A81" s="4">
        <f t="shared" si="15"/>
        <v>0.44594907407407408</v>
      </c>
      <c r="B81" s="3">
        <f>Params!D$29+HOUR(A81-Params!C$29)*3600+MINUTE(A81-Params!C$29)*60+SECOND(A81-Params!C$29)</f>
        <v>1553302530</v>
      </c>
      <c r="C81">
        <f t="shared" si="16"/>
        <v>2</v>
      </c>
      <c r="D81">
        <f t="shared" ca="1" si="17"/>
        <v>7</v>
      </c>
      <c r="E81">
        <f t="shared" ca="1" si="18"/>
        <v>3377.3611137561902</v>
      </c>
      <c r="F81">
        <f t="shared" ca="1" si="19"/>
        <v>-32300.495901897142</v>
      </c>
      <c r="G81">
        <f t="shared" ca="1" si="20"/>
        <v>8534.4</v>
      </c>
      <c r="H81" s="9">
        <f t="shared" ca="1" si="23"/>
        <v>-21.787672665523807</v>
      </c>
      <c r="I81" s="9">
        <f t="shared" ca="1" si="23"/>
        <v>208.38920026514285</v>
      </c>
      <c r="J81" s="9">
        <f t="shared" ca="1" si="23"/>
        <v>0</v>
      </c>
      <c r="K81" s="9">
        <f t="shared" ca="1" si="23"/>
        <v>209.52508553231957</v>
      </c>
      <c r="L81" s="9">
        <f t="shared" ca="1" si="23"/>
        <v>-5.9687480449368815</v>
      </c>
      <c r="M81">
        <f t="shared" ca="1" si="21"/>
        <v>55.556156084656088</v>
      </c>
      <c r="N81">
        <f t="shared" ca="1" si="22"/>
        <v>32.987378306878306</v>
      </c>
    </row>
    <row r="82" spans="1:14" x14ac:dyDescent="0.25">
      <c r="A82" s="4">
        <f t="shared" si="15"/>
        <v>0.4460069444444445</v>
      </c>
      <c r="B82" s="3">
        <f>Params!D$29+HOUR(A82-Params!C$29)*3600+MINUTE(A82-Params!C$29)*60+SECOND(A82-Params!C$29)</f>
        <v>1553302535</v>
      </c>
      <c r="C82">
        <f t="shared" si="16"/>
        <v>2</v>
      </c>
      <c r="D82">
        <f t="shared" ca="1" si="17"/>
        <v>7</v>
      </c>
      <c r="E82">
        <f t="shared" ca="1" si="18"/>
        <v>3268.4227504285718</v>
      </c>
      <c r="F82">
        <f t="shared" ca="1" si="19"/>
        <v>-31258.549900571437</v>
      </c>
      <c r="G82">
        <f t="shared" ca="1" si="20"/>
        <v>8534.4</v>
      </c>
      <c r="H82" s="9">
        <f t="shared" ca="1" si="23"/>
        <v>-21.787672665523807</v>
      </c>
      <c r="I82" s="9">
        <f t="shared" ca="1" si="23"/>
        <v>208.38920026514285</v>
      </c>
      <c r="J82" s="9">
        <f t="shared" ca="1" si="23"/>
        <v>0</v>
      </c>
      <c r="K82" s="9">
        <f t="shared" ca="1" si="23"/>
        <v>209.52508553231957</v>
      </c>
      <c r="L82" s="9">
        <f t="shared" ca="1" si="23"/>
        <v>-5.9687480449368815</v>
      </c>
      <c r="M82">
        <f t="shared" ca="1" si="21"/>
        <v>55.56563492063492</v>
      </c>
      <c r="N82">
        <f t="shared" ca="1" si="22"/>
        <v>32.985634920634922</v>
      </c>
    </row>
    <row r="83" spans="1:14" x14ac:dyDescent="0.25">
      <c r="A83" s="4">
        <f t="shared" si="15"/>
        <v>0.4460648148148148</v>
      </c>
      <c r="B83" s="3">
        <f>Params!D$29+HOUR(A83-Params!C$29)*3600+MINUTE(A83-Params!C$29)*60+SECOND(A83-Params!C$29)</f>
        <v>1553302540</v>
      </c>
      <c r="C83">
        <f t="shared" si="16"/>
        <v>2</v>
      </c>
      <c r="D83">
        <f t="shared" ca="1" si="17"/>
        <v>7</v>
      </c>
      <c r="E83">
        <f t="shared" ca="1" si="18"/>
        <v>3159.4843871009525</v>
      </c>
      <c r="F83">
        <f t="shared" ca="1" si="19"/>
        <v>-30216.603899245718</v>
      </c>
      <c r="G83">
        <f t="shared" ca="1" si="20"/>
        <v>8534.4</v>
      </c>
      <c r="H83" s="9">
        <f t="shared" ca="1" si="23"/>
        <v>-21.787672665523807</v>
      </c>
      <c r="I83" s="9">
        <f t="shared" ca="1" si="23"/>
        <v>208.38920026514285</v>
      </c>
      <c r="J83" s="9">
        <f t="shared" ca="1" si="23"/>
        <v>0</v>
      </c>
      <c r="K83" s="9">
        <f t="shared" ca="1" si="23"/>
        <v>209.52508553231957</v>
      </c>
      <c r="L83" s="9">
        <f t="shared" ca="1" si="23"/>
        <v>-5.9687480449368815</v>
      </c>
      <c r="M83">
        <f t="shared" ca="1" si="21"/>
        <v>55.57511375661376</v>
      </c>
      <c r="N83">
        <f t="shared" ca="1" si="22"/>
        <v>32.983891534391532</v>
      </c>
    </row>
    <row r="84" spans="1:14" x14ac:dyDescent="0.25">
      <c r="A84" s="4">
        <f t="shared" si="15"/>
        <v>0.44612268518518516</v>
      </c>
      <c r="B84" s="3">
        <f>Params!D$29+HOUR(A84-Params!C$29)*3600+MINUTE(A84-Params!C$29)*60+SECOND(A84-Params!C$29)</f>
        <v>1553302545</v>
      </c>
      <c r="C84">
        <f t="shared" si="16"/>
        <v>2</v>
      </c>
      <c r="D84">
        <f t="shared" ca="1" si="17"/>
        <v>7</v>
      </c>
      <c r="E84">
        <f t="shared" ca="1" si="18"/>
        <v>3050.5460237733332</v>
      </c>
      <c r="F84">
        <f t="shared" ca="1" si="19"/>
        <v>-29174.657897919999</v>
      </c>
      <c r="G84">
        <f t="shared" ca="1" si="20"/>
        <v>8534.4</v>
      </c>
      <c r="H84" s="9">
        <f t="shared" ca="1" si="23"/>
        <v>-21.787672665523807</v>
      </c>
      <c r="I84" s="9">
        <f t="shared" ca="1" si="23"/>
        <v>208.38920026514285</v>
      </c>
      <c r="J84" s="9">
        <f t="shared" ca="1" si="23"/>
        <v>0</v>
      </c>
      <c r="K84" s="9">
        <f t="shared" ca="1" si="23"/>
        <v>209.52508553231957</v>
      </c>
      <c r="L84" s="9">
        <f t="shared" ca="1" si="23"/>
        <v>-5.9687480449368815</v>
      </c>
      <c r="M84">
        <f t="shared" ca="1" si="21"/>
        <v>55.584592592592593</v>
      </c>
      <c r="N84">
        <f t="shared" ca="1" si="22"/>
        <v>32.982148148148148</v>
      </c>
    </row>
    <row r="85" spans="1:14" x14ac:dyDescent="0.25">
      <c r="A85" s="4">
        <f t="shared" si="15"/>
        <v>0.44618055555555558</v>
      </c>
      <c r="B85" s="3">
        <f>Params!D$29+HOUR(A85-Params!C$29)*3600+MINUTE(A85-Params!C$29)*60+SECOND(A85-Params!C$29)</f>
        <v>1553302550</v>
      </c>
      <c r="C85">
        <f t="shared" si="16"/>
        <v>2</v>
      </c>
      <c r="D85">
        <f t="shared" ca="1" si="17"/>
        <v>7</v>
      </c>
      <c r="E85">
        <f t="shared" ca="1" si="18"/>
        <v>2941.6076604457139</v>
      </c>
      <c r="F85">
        <f t="shared" ca="1" si="19"/>
        <v>-28132.711896594294</v>
      </c>
      <c r="G85">
        <f t="shared" ca="1" si="20"/>
        <v>8534.4</v>
      </c>
      <c r="H85" s="9">
        <f t="shared" ca="1" si="23"/>
        <v>-21.787672665523807</v>
      </c>
      <c r="I85" s="9">
        <f t="shared" ca="1" si="23"/>
        <v>208.38920026514285</v>
      </c>
      <c r="J85" s="9">
        <f t="shared" ca="1" si="23"/>
        <v>0</v>
      </c>
      <c r="K85" s="9">
        <f t="shared" ca="1" si="23"/>
        <v>209.52508553231957</v>
      </c>
      <c r="L85" s="9">
        <f t="shared" ca="1" si="23"/>
        <v>-5.9687480449368815</v>
      </c>
      <c r="M85">
        <f t="shared" ca="1" si="21"/>
        <v>55.594071428571432</v>
      </c>
      <c r="N85">
        <f t="shared" ca="1" si="22"/>
        <v>32.980404761904758</v>
      </c>
    </row>
    <row r="86" spans="1:14" x14ac:dyDescent="0.25">
      <c r="A86" s="4">
        <f t="shared" si="15"/>
        <v>0.44623842592592594</v>
      </c>
      <c r="B86" s="3">
        <f>Params!D$29+HOUR(A86-Params!C$29)*3600+MINUTE(A86-Params!C$29)*60+SECOND(A86-Params!C$29)</f>
        <v>1553302555</v>
      </c>
      <c r="C86">
        <f t="shared" si="16"/>
        <v>2</v>
      </c>
      <c r="D86">
        <f t="shared" ca="1" si="17"/>
        <v>7</v>
      </c>
      <c r="E86">
        <f t="shared" ca="1" si="18"/>
        <v>2832.6692971180946</v>
      </c>
      <c r="F86">
        <f t="shared" ca="1" si="19"/>
        <v>-27090.765895268574</v>
      </c>
      <c r="G86">
        <f t="shared" ca="1" si="20"/>
        <v>8534.4</v>
      </c>
      <c r="H86" s="9">
        <f t="shared" ca="1" si="23"/>
        <v>-21.787672665523807</v>
      </c>
      <c r="I86" s="9">
        <f t="shared" ca="1" si="23"/>
        <v>208.38920026514285</v>
      </c>
      <c r="J86" s="9">
        <f t="shared" ca="1" si="23"/>
        <v>0</v>
      </c>
      <c r="K86" s="9">
        <f t="shared" ca="1" si="23"/>
        <v>209.52508553231957</v>
      </c>
      <c r="L86" s="9">
        <f t="shared" ca="1" si="23"/>
        <v>-5.9687480449368815</v>
      </c>
      <c r="M86">
        <f t="shared" ca="1" si="21"/>
        <v>55.603550264550265</v>
      </c>
      <c r="N86">
        <f t="shared" ca="1" si="22"/>
        <v>32.978661375661375</v>
      </c>
    </row>
    <row r="87" spans="1:14" x14ac:dyDescent="0.25">
      <c r="A87" s="4">
        <f t="shared" si="15"/>
        <v>0.44629629629629625</v>
      </c>
      <c r="B87" s="3">
        <f>Params!D$29+HOUR(A87-Params!C$29)*3600+MINUTE(A87-Params!C$29)*60+SECOND(A87-Params!C$29)</f>
        <v>1553302560</v>
      </c>
      <c r="C87">
        <f t="shared" si="16"/>
        <v>2</v>
      </c>
      <c r="D87">
        <f t="shared" ca="1" si="17"/>
        <v>7</v>
      </c>
      <c r="E87">
        <f t="shared" ca="1" si="18"/>
        <v>2723.7309337904771</v>
      </c>
      <c r="F87">
        <f t="shared" ca="1" si="19"/>
        <v>-26048.819893942855</v>
      </c>
      <c r="G87">
        <f t="shared" ca="1" si="20"/>
        <v>8534.4</v>
      </c>
      <c r="H87" s="9">
        <f t="shared" ca="1" si="23"/>
        <v>-21.787672665523807</v>
      </c>
      <c r="I87" s="9">
        <f t="shared" ca="1" si="23"/>
        <v>208.38920026514285</v>
      </c>
      <c r="J87" s="9">
        <f t="shared" ca="1" si="23"/>
        <v>0</v>
      </c>
      <c r="K87" s="9">
        <f t="shared" ca="1" si="23"/>
        <v>209.52508553231957</v>
      </c>
      <c r="L87" s="9">
        <f t="shared" ca="1" si="23"/>
        <v>-5.9687480449368815</v>
      </c>
      <c r="M87">
        <f t="shared" ca="1" si="21"/>
        <v>55.613029100529104</v>
      </c>
      <c r="N87">
        <f t="shared" ca="1" si="22"/>
        <v>32.976917989417984</v>
      </c>
    </row>
    <row r="88" spans="1:14" x14ac:dyDescent="0.25">
      <c r="A88" s="4">
        <f t="shared" si="15"/>
        <v>0.44635416666666666</v>
      </c>
      <c r="B88" s="3">
        <f>Params!D$29+HOUR(A88-Params!C$29)*3600+MINUTE(A88-Params!C$29)*60+SECOND(A88-Params!C$29)</f>
        <v>1553302565</v>
      </c>
      <c r="C88">
        <f t="shared" si="16"/>
        <v>2</v>
      </c>
      <c r="D88">
        <f t="shared" ca="1" si="17"/>
        <v>7</v>
      </c>
      <c r="E88">
        <f t="shared" ca="1" si="18"/>
        <v>2614.7925704628578</v>
      </c>
      <c r="F88">
        <f t="shared" ca="1" si="19"/>
        <v>-25006.87389261715</v>
      </c>
      <c r="G88">
        <f t="shared" ca="1" si="20"/>
        <v>8534.4</v>
      </c>
      <c r="H88" s="9">
        <f t="shared" ca="1" si="23"/>
        <v>-21.787672665523807</v>
      </c>
      <c r="I88" s="9">
        <f t="shared" ca="1" si="23"/>
        <v>208.38920026514285</v>
      </c>
      <c r="J88" s="9">
        <f t="shared" ca="1" si="23"/>
        <v>0</v>
      </c>
      <c r="K88" s="9">
        <f t="shared" ca="1" si="23"/>
        <v>209.52508553231957</v>
      </c>
      <c r="L88" s="9">
        <f t="shared" ca="1" si="23"/>
        <v>-5.9687480449368815</v>
      </c>
      <c r="M88">
        <f t="shared" ca="1" si="21"/>
        <v>55.622507936507937</v>
      </c>
      <c r="N88">
        <f t="shared" ca="1" si="22"/>
        <v>32.975174603174601</v>
      </c>
    </row>
    <row r="89" spans="1:14" x14ac:dyDescent="0.25">
      <c r="A89" s="4">
        <f t="shared" si="15"/>
        <v>0.44641203703703702</v>
      </c>
      <c r="B89" s="3">
        <f>Params!D$29+HOUR(A89-Params!C$29)*3600+MINUTE(A89-Params!C$29)*60+SECOND(A89-Params!C$29)</f>
        <v>1553302570</v>
      </c>
      <c r="C89">
        <f t="shared" si="16"/>
        <v>2</v>
      </c>
      <c r="D89">
        <f t="shared" ca="1" si="17"/>
        <v>7</v>
      </c>
      <c r="E89">
        <f t="shared" ca="1" si="18"/>
        <v>2505.8542071352385</v>
      </c>
      <c r="F89">
        <f t="shared" ca="1" si="19"/>
        <v>-23964.927891291431</v>
      </c>
      <c r="G89">
        <f t="shared" ca="1" si="20"/>
        <v>8534.4</v>
      </c>
      <c r="H89" s="9">
        <f t="shared" ca="1" si="23"/>
        <v>-21.787672665523807</v>
      </c>
      <c r="I89" s="9">
        <f t="shared" ca="1" si="23"/>
        <v>208.38920026514285</v>
      </c>
      <c r="J89" s="9">
        <f t="shared" ca="1" si="23"/>
        <v>0</v>
      </c>
      <c r="K89" s="9">
        <f t="shared" ca="1" si="23"/>
        <v>209.52508553231957</v>
      </c>
      <c r="L89" s="9">
        <f t="shared" ca="1" si="23"/>
        <v>-5.9687480449368815</v>
      </c>
      <c r="M89">
        <f t="shared" ca="1" si="21"/>
        <v>55.631986772486776</v>
      </c>
      <c r="N89">
        <f t="shared" ca="1" si="22"/>
        <v>32.973431216931218</v>
      </c>
    </row>
    <row r="90" spans="1:14" x14ac:dyDescent="0.25">
      <c r="A90" s="4">
        <f t="shared" si="15"/>
        <v>0.44646990740740744</v>
      </c>
      <c r="B90" s="3">
        <f>Params!D$29+HOUR(A90-Params!C$29)*3600+MINUTE(A90-Params!C$29)*60+SECOND(A90-Params!C$29)</f>
        <v>1553302575</v>
      </c>
      <c r="C90">
        <f t="shared" si="16"/>
        <v>2</v>
      </c>
      <c r="D90">
        <f t="shared" ca="1" si="17"/>
        <v>7</v>
      </c>
      <c r="E90">
        <f t="shared" ca="1" si="18"/>
        <v>2396.9158438076192</v>
      </c>
      <c r="F90">
        <f t="shared" ca="1" si="19"/>
        <v>-22922.981889965726</v>
      </c>
      <c r="G90">
        <f t="shared" ca="1" si="20"/>
        <v>8534.4</v>
      </c>
      <c r="H90" s="9">
        <f t="shared" ca="1" si="23"/>
        <v>-21.787672665523807</v>
      </c>
      <c r="I90" s="9">
        <f t="shared" ca="1" si="23"/>
        <v>208.38920026514285</v>
      </c>
      <c r="J90" s="9">
        <f t="shared" ca="1" si="23"/>
        <v>0</v>
      </c>
      <c r="K90" s="9">
        <f t="shared" ca="1" si="23"/>
        <v>209.52508553231957</v>
      </c>
      <c r="L90" s="9">
        <f t="shared" ca="1" si="23"/>
        <v>-5.9687480449368815</v>
      </c>
      <c r="M90">
        <f t="shared" ca="1" si="21"/>
        <v>55.641465608465609</v>
      </c>
      <c r="N90">
        <f t="shared" ca="1" si="22"/>
        <v>32.971687830687827</v>
      </c>
    </row>
    <row r="91" spans="1:14" x14ac:dyDescent="0.25">
      <c r="A91" s="4">
        <f t="shared" si="15"/>
        <v>0.4465277777777778</v>
      </c>
      <c r="B91" s="3">
        <f>Params!D$29+HOUR(A91-Params!C$29)*3600+MINUTE(A91-Params!C$29)*60+SECOND(A91-Params!C$29)</f>
        <v>1553302580</v>
      </c>
      <c r="C91">
        <f t="shared" si="16"/>
        <v>2</v>
      </c>
      <c r="D91">
        <f t="shared" ca="1" si="17"/>
        <v>7</v>
      </c>
      <c r="E91">
        <f t="shared" ca="1" si="18"/>
        <v>2287.9774804799999</v>
      </c>
      <c r="F91">
        <f t="shared" ca="1" si="19"/>
        <v>-21881.035888640006</v>
      </c>
      <c r="G91">
        <f t="shared" ca="1" si="20"/>
        <v>8534.4</v>
      </c>
      <c r="H91" s="9">
        <f t="shared" ca="1" si="23"/>
        <v>-21.787672665523807</v>
      </c>
      <c r="I91" s="9">
        <f t="shared" ca="1" si="23"/>
        <v>208.38920026514285</v>
      </c>
      <c r="J91" s="9">
        <f t="shared" ca="1" si="23"/>
        <v>0</v>
      </c>
      <c r="K91" s="9">
        <f t="shared" ca="1" si="23"/>
        <v>209.52508553231957</v>
      </c>
      <c r="L91" s="9">
        <f t="shared" ca="1" si="23"/>
        <v>-5.9687480449368815</v>
      </c>
      <c r="M91">
        <f t="shared" ca="1" si="21"/>
        <v>55.650944444444448</v>
      </c>
      <c r="N91">
        <f t="shared" ca="1" si="22"/>
        <v>32.969944444444444</v>
      </c>
    </row>
    <row r="92" spans="1:14" x14ac:dyDescent="0.25">
      <c r="A92" s="4">
        <f t="shared" si="15"/>
        <v>0.44658564814814811</v>
      </c>
      <c r="B92" s="3">
        <f>Params!D$29+HOUR(A92-Params!C$29)*3600+MINUTE(A92-Params!C$29)*60+SECOND(A92-Params!C$29)</f>
        <v>1553302585</v>
      </c>
      <c r="C92">
        <f t="shared" si="16"/>
        <v>2</v>
      </c>
      <c r="D92">
        <f t="shared" ca="1" si="17"/>
        <v>7</v>
      </c>
      <c r="E92">
        <f t="shared" ca="1" si="18"/>
        <v>2179.0391171523806</v>
      </c>
      <c r="F92">
        <f t="shared" ca="1" si="19"/>
        <v>-20839.089887314287</v>
      </c>
      <c r="G92">
        <f t="shared" ca="1" si="20"/>
        <v>8534.4</v>
      </c>
      <c r="H92" s="9">
        <f t="shared" ca="1" si="23"/>
        <v>-21.787672665523807</v>
      </c>
      <c r="I92" s="9">
        <f t="shared" ca="1" si="23"/>
        <v>208.38920026514285</v>
      </c>
      <c r="J92" s="9">
        <f t="shared" ca="1" si="23"/>
        <v>0</v>
      </c>
      <c r="K92" s="9">
        <f t="shared" ca="1" si="23"/>
        <v>209.52508553231957</v>
      </c>
      <c r="L92" s="9">
        <f t="shared" ca="1" si="23"/>
        <v>-5.9687480449368815</v>
      </c>
      <c r="M92">
        <f t="shared" ca="1" si="21"/>
        <v>55.660423280423281</v>
      </c>
      <c r="N92">
        <f t="shared" ca="1" si="22"/>
        <v>32.968201058201053</v>
      </c>
    </row>
    <row r="93" spans="1:14" x14ac:dyDescent="0.25">
      <c r="A93" s="4">
        <f t="shared" si="15"/>
        <v>0.44664351851851852</v>
      </c>
      <c r="B93" s="3">
        <f>Params!D$29+HOUR(A93-Params!C$29)*3600+MINUTE(A93-Params!C$29)*60+SECOND(A93-Params!C$29)</f>
        <v>1553302590</v>
      </c>
      <c r="C93">
        <f t="shared" si="16"/>
        <v>2</v>
      </c>
      <c r="D93">
        <f t="shared" ca="1" si="17"/>
        <v>7</v>
      </c>
      <c r="E93">
        <f t="shared" ca="1" si="18"/>
        <v>2070.1007538247613</v>
      </c>
      <c r="F93">
        <f t="shared" ca="1" si="19"/>
        <v>-19797.143885988582</v>
      </c>
      <c r="G93">
        <f t="shared" ca="1" si="20"/>
        <v>8534.4</v>
      </c>
      <c r="H93" s="9">
        <f t="shared" ca="1" si="23"/>
        <v>-21.787672665523807</v>
      </c>
      <c r="I93" s="9">
        <f t="shared" ca="1" si="23"/>
        <v>208.38920026514285</v>
      </c>
      <c r="J93" s="9">
        <f t="shared" ca="1" si="23"/>
        <v>0</v>
      </c>
      <c r="K93" s="9">
        <f t="shared" ca="1" si="23"/>
        <v>209.52508553231957</v>
      </c>
      <c r="L93" s="9">
        <f t="shared" ca="1" si="23"/>
        <v>-5.9687480449368815</v>
      </c>
      <c r="M93">
        <f t="shared" ca="1" si="21"/>
        <v>55.66990211640212</v>
      </c>
      <c r="N93">
        <f t="shared" ca="1" si="22"/>
        <v>32.96645767195767</v>
      </c>
    </row>
    <row r="94" spans="1:14" x14ac:dyDescent="0.25">
      <c r="A94" s="4">
        <f t="shared" si="15"/>
        <v>0.44670138888888888</v>
      </c>
      <c r="B94" s="3">
        <f>Params!D$29+HOUR(A94-Params!C$29)*3600+MINUTE(A94-Params!C$29)*60+SECOND(A94-Params!C$29)</f>
        <v>1553302595</v>
      </c>
      <c r="C94">
        <f t="shared" si="16"/>
        <v>2</v>
      </c>
      <c r="D94">
        <f t="shared" ca="1" si="17"/>
        <v>7</v>
      </c>
      <c r="E94">
        <f t="shared" ca="1" si="18"/>
        <v>1961.1623904971439</v>
      </c>
      <c r="F94">
        <f t="shared" ca="1" si="19"/>
        <v>-18755.197884662863</v>
      </c>
      <c r="G94">
        <f t="shared" ca="1" si="20"/>
        <v>8534.4</v>
      </c>
      <c r="H94" s="9">
        <f t="shared" ca="1" si="23"/>
        <v>-21.787672665523807</v>
      </c>
      <c r="I94" s="9">
        <f t="shared" ca="1" si="23"/>
        <v>208.38920026514285</v>
      </c>
      <c r="J94" s="9">
        <f t="shared" ca="1" si="23"/>
        <v>0</v>
      </c>
      <c r="K94" s="9">
        <f t="shared" ca="1" si="23"/>
        <v>209.52508553231957</v>
      </c>
      <c r="L94" s="9">
        <f t="shared" ca="1" si="23"/>
        <v>-5.9687480449368815</v>
      </c>
      <c r="M94">
        <f t="shared" ca="1" si="21"/>
        <v>55.679380952380953</v>
      </c>
      <c r="N94">
        <f t="shared" ca="1" si="22"/>
        <v>32.964714285714287</v>
      </c>
    </row>
    <row r="95" spans="1:14" x14ac:dyDescent="0.25">
      <c r="A95" s="4">
        <f t="shared" si="15"/>
        <v>0.44675925925925924</v>
      </c>
      <c r="B95" s="3">
        <f>Params!D$29+HOUR(A95-Params!C$29)*3600+MINUTE(A95-Params!C$29)*60+SECOND(A95-Params!C$29)</f>
        <v>1553302600</v>
      </c>
      <c r="C95">
        <f t="shared" si="16"/>
        <v>2</v>
      </c>
      <c r="D95">
        <f t="shared" ca="1" si="17"/>
        <v>7</v>
      </c>
      <c r="E95">
        <f t="shared" ca="1" si="18"/>
        <v>1852.2240271695246</v>
      </c>
      <c r="F95">
        <f t="shared" ca="1" si="19"/>
        <v>-17713.251883337143</v>
      </c>
      <c r="G95">
        <f t="shared" ca="1" si="20"/>
        <v>8534.4</v>
      </c>
      <c r="H95" s="9">
        <f t="shared" ca="1" si="23"/>
        <v>-21.787672665523807</v>
      </c>
      <c r="I95" s="9">
        <f t="shared" ca="1" si="23"/>
        <v>208.38920026514285</v>
      </c>
      <c r="J95" s="9">
        <f t="shared" ca="1" si="23"/>
        <v>0</v>
      </c>
      <c r="K95" s="9">
        <f t="shared" ca="1" si="23"/>
        <v>209.52508553231957</v>
      </c>
      <c r="L95" s="9">
        <f t="shared" ca="1" si="23"/>
        <v>-5.9687480449368815</v>
      </c>
      <c r="M95">
        <f t="shared" ca="1" si="21"/>
        <v>55.688859788359792</v>
      </c>
      <c r="N95">
        <f t="shared" ca="1" si="22"/>
        <v>32.962970899470896</v>
      </c>
    </row>
    <row r="96" spans="1:14" x14ac:dyDescent="0.25">
      <c r="A96" s="4">
        <f t="shared" si="15"/>
        <v>0.44681712962962966</v>
      </c>
      <c r="B96" s="3">
        <f>Params!D$29+HOUR(A96-Params!C$29)*3600+MINUTE(A96-Params!C$29)*60+SECOND(A96-Params!C$29)</f>
        <v>1553302605</v>
      </c>
      <c r="C96">
        <f t="shared" si="16"/>
        <v>2</v>
      </c>
      <c r="D96">
        <f t="shared" ca="1" si="17"/>
        <v>7</v>
      </c>
      <c r="E96">
        <f t="shared" ca="1" si="18"/>
        <v>1743.2856638419053</v>
      </c>
      <c r="F96">
        <f t="shared" ca="1" si="19"/>
        <v>-16671.305882011438</v>
      </c>
      <c r="G96">
        <f t="shared" ca="1" si="20"/>
        <v>8534.4</v>
      </c>
      <c r="H96" s="9">
        <f t="shared" ca="1" si="23"/>
        <v>-21.787672665523807</v>
      </c>
      <c r="I96" s="9">
        <f t="shared" ca="1" si="23"/>
        <v>208.38920026514285</v>
      </c>
      <c r="J96" s="9">
        <f t="shared" ca="1" si="23"/>
        <v>0</v>
      </c>
      <c r="K96" s="9">
        <f t="shared" ca="1" si="23"/>
        <v>209.52508553231957</v>
      </c>
      <c r="L96" s="9">
        <f t="shared" ca="1" si="23"/>
        <v>-5.9687480449368815</v>
      </c>
      <c r="M96">
        <f t="shared" ca="1" si="21"/>
        <v>55.698338624338625</v>
      </c>
      <c r="N96">
        <f t="shared" ca="1" si="22"/>
        <v>32.961227513227513</v>
      </c>
    </row>
    <row r="97" spans="1:15" x14ac:dyDescent="0.25">
      <c r="A97" s="4">
        <f t="shared" si="15"/>
        <v>0.44687499999999997</v>
      </c>
      <c r="B97" s="3">
        <f>Params!D$29+HOUR(A97-Params!C$29)*3600+MINUTE(A97-Params!C$29)*60+SECOND(A97-Params!C$29)</f>
        <v>1553302610</v>
      </c>
      <c r="C97">
        <f t="shared" si="16"/>
        <v>2</v>
      </c>
      <c r="D97">
        <f t="shared" ca="1" si="17"/>
        <v>7</v>
      </c>
      <c r="E97">
        <f t="shared" ca="1" si="18"/>
        <v>1634.347300514286</v>
      </c>
      <c r="F97">
        <f t="shared" ca="1" si="19"/>
        <v>-15629.359880685719</v>
      </c>
      <c r="G97">
        <f t="shared" ca="1" si="20"/>
        <v>8534.4</v>
      </c>
      <c r="H97" s="9">
        <f t="shared" ca="1" si="23"/>
        <v>-21.787672665523807</v>
      </c>
      <c r="I97" s="9">
        <f t="shared" ca="1" si="23"/>
        <v>208.38920026514285</v>
      </c>
      <c r="J97" s="9">
        <f t="shared" ca="1" si="23"/>
        <v>0</v>
      </c>
      <c r="K97" s="9">
        <f t="shared" ca="1" si="23"/>
        <v>209.52508553231957</v>
      </c>
      <c r="L97" s="9">
        <f t="shared" ca="1" si="23"/>
        <v>-5.9687480449368815</v>
      </c>
      <c r="M97">
        <f t="shared" ca="1" si="21"/>
        <v>55.707817460317465</v>
      </c>
      <c r="N97">
        <f t="shared" ca="1" si="22"/>
        <v>32.959484126984123</v>
      </c>
    </row>
    <row r="98" spans="1:15" x14ac:dyDescent="0.25">
      <c r="A98" s="4">
        <f t="shared" si="15"/>
        <v>0.44693287037037038</v>
      </c>
      <c r="B98" s="3">
        <f>Params!D$29+HOUR(A98-Params!C$29)*3600+MINUTE(A98-Params!C$29)*60+SECOND(A98-Params!C$29)</f>
        <v>1553302615</v>
      </c>
      <c r="C98">
        <f t="shared" si="16"/>
        <v>2</v>
      </c>
      <c r="D98">
        <f t="shared" ca="1" si="17"/>
        <v>7</v>
      </c>
      <c r="E98">
        <f t="shared" ca="1" si="18"/>
        <v>1525.4089371866667</v>
      </c>
      <c r="F98">
        <f t="shared" ca="1" si="19"/>
        <v>-14587.41387936</v>
      </c>
      <c r="G98">
        <f t="shared" ca="1" si="20"/>
        <v>8534.4</v>
      </c>
      <c r="H98" s="9">
        <f t="shared" ca="1" si="23"/>
        <v>-21.787672665523807</v>
      </c>
      <c r="I98" s="9">
        <f t="shared" ca="1" si="23"/>
        <v>208.38920026514285</v>
      </c>
      <c r="J98" s="9">
        <f t="shared" ca="1" si="23"/>
        <v>0</v>
      </c>
      <c r="K98" s="9">
        <f t="shared" ca="1" si="23"/>
        <v>209.52508553231957</v>
      </c>
      <c r="L98" s="9">
        <f t="shared" ca="1" si="23"/>
        <v>-5.9687480449368815</v>
      </c>
      <c r="M98">
        <f t="shared" ca="1" si="21"/>
        <v>55.717296296296297</v>
      </c>
      <c r="N98">
        <f t="shared" ca="1" si="22"/>
        <v>32.957740740740739</v>
      </c>
    </row>
    <row r="99" spans="1:15" x14ac:dyDescent="0.25">
      <c r="A99" s="4">
        <f t="shared" si="15"/>
        <v>0.44699074074074074</v>
      </c>
      <c r="B99" s="3">
        <f>Params!D$29+HOUR(A99-Params!C$29)*3600+MINUTE(A99-Params!C$29)*60+SECOND(A99-Params!C$29)</f>
        <v>1553302620</v>
      </c>
      <c r="C99">
        <f t="shared" si="16"/>
        <v>2</v>
      </c>
      <c r="D99">
        <f t="shared" ca="1" si="17"/>
        <v>7</v>
      </c>
      <c r="E99">
        <f t="shared" ca="1" si="18"/>
        <v>1416.4705738590474</v>
      </c>
      <c r="F99">
        <f t="shared" ca="1" si="19"/>
        <v>-13545.467878034295</v>
      </c>
      <c r="G99">
        <f t="shared" ca="1" si="20"/>
        <v>8534.4</v>
      </c>
      <c r="H99" s="9">
        <f t="shared" ca="1" si="23"/>
        <v>-21.787672665523807</v>
      </c>
      <c r="I99" s="9">
        <f t="shared" ca="1" si="23"/>
        <v>208.38920026514285</v>
      </c>
      <c r="J99" s="9">
        <f t="shared" ca="1" si="23"/>
        <v>0</v>
      </c>
      <c r="K99" s="9">
        <f t="shared" ca="1" si="23"/>
        <v>209.52508553231957</v>
      </c>
      <c r="L99" s="9">
        <f t="shared" ca="1" si="23"/>
        <v>-5.9687480449368815</v>
      </c>
      <c r="M99">
        <f t="shared" ca="1" si="21"/>
        <v>55.726775132275137</v>
      </c>
      <c r="N99">
        <f t="shared" ca="1" si="22"/>
        <v>32.955997354497349</v>
      </c>
    </row>
    <row r="100" spans="1:15" x14ac:dyDescent="0.25">
      <c r="A100" s="4">
        <f t="shared" si="15"/>
        <v>0.4470486111111111</v>
      </c>
      <c r="B100" s="3">
        <f>Params!D$29+HOUR(A100-Params!C$29)*3600+MINUTE(A100-Params!C$29)*60+SECOND(A100-Params!C$29)</f>
        <v>1553302625</v>
      </c>
      <c r="C100">
        <f t="shared" si="16"/>
        <v>2</v>
      </c>
      <c r="D100">
        <f t="shared" ca="1" si="17"/>
        <v>7</v>
      </c>
      <c r="E100">
        <f t="shared" ca="1" si="18"/>
        <v>1307.5322105314281</v>
      </c>
      <c r="F100">
        <f t="shared" ca="1" si="19"/>
        <v>-12503.521876708575</v>
      </c>
      <c r="G100">
        <f t="shared" ca="1" si="20"/>
        <v>8534.4</v>
      </c>
      <c r="H100" s="9">
        <f t="shared" ca="1" si="23"/>
        <v>-21.787672665523807</v>
      </c>
      <c r="I100" s="9">
        <f t="shared" ca="1" si="23"/>
        <v>208.38920026514285</v>
      </c>
      <c r="J100" s="9">
        <f t="shared" ca="1" si="23"/>
        <v>0</v>
      </c>
      <c r="K100" s="9">
        <f t="shared" ca="1" si="23"/>
        <v>209.52508553231957</v>
      </c>
      <c r="L100" s="9">
        <f t="shared" ca="1" si="23"/>
        <v>-5.9687480449368815</v>
      </c>
      <c r="M100">
        <f t="shared" ca="1" si="21"/>
        <v>55.736253968253969</v>
      </c>
      <c r="N100">
        <f t="shared" ca="1" si="22"/>
        <v>32.954253968253965</v>
      </c>
    </row>
    <row r="101" spans="1:15" x14ac:dyDescent="0.25">
      <c r="A101" s="4">
        <f t="shared" si="15"/>
        <v>0.44710648148148152</v>
      </c>
      <c r="B101" s="3">
        <f>Params!D$29+HOUR(A101-Params!C$29)*3600+MINUTE(A101-Params!C$29)*60+SECOND(A101-Params!C$29)</f>
        <v>1553302630</v>
      </c>
      <c r="C101">
        <f t="shared" si="16"/>
        <v>2</v>
      </c>
      <c r="D101">
        <f t="shared" ca="1" si="17"/>
        <v>7</v>
      </c>
      <c r="E101">
        <f t="shared" ca="1" si="18"/>
        <v>1198.5938472038106</v>
      </c>
      <c r="F101">
        <f t="shared" ca="1" si="19"/>
        <v>-11461.575875382856</v>
      </c>
      <c r="G101">
        <f t="shared" ca="1" si="20"/>
        <v>8534.4</v>
      </c>
      <c r="H101" s="9">
        <f t="shared" ca="1" si="23"/>
        <v>-21.787672665523807</v>
      </c>
      <c r="I101" s="9">
        <f t="shared" ca="1" si="23"/>
        <v>208.38920026514285</v>
      </c>
      <c r="J101" s="9">
        <f t="shared" ca="1" si="23"/>
        <v>0</v>
      </c>
      <c r="K101" s="9">
        <f t="shared" ca="1" si="23"/>
        <v>209.52508553231957</v>
      </c>
      <c r="L101" s="9">
        <f t="shared" ca="1" si="23"/>
        <v>-5.9687480449368815</v>
      </c>
      <c r="M101">
        <f t="shared" ca="1" si="21"/>
        <v>55.745732804232809</v>
      </c>
      <c r="N101">
        <f t="shared" ca="1" si="22"/>
        <v>32.952510582010582</v>
      </c>
    </row>
    <row r="102" spans="1:15" x14ac:dyDescent="0.25">
      <c r="A102" s="4">
        <f t="shared" si="15"/>
        <v>0.44716435185185183</v>
      </c>
      <c r="B102" s="3">
        <f>Params!D$29+HOUR(A102-Params!C$29)*3600+MINUTE(A102-Params!C$29)*60+SECOND(A102-Params!C$29)</f>
        <v>1553302635</v>
      </c>
      <c r="C102">
        <f t="shared" si="16"/>
        <v>2</v>
      </c>
      <c r="D102">
        <f t="shared" ca="1" si="17"/>
        <v>7</v>
      </c>
      <c r="E102">
        <f t="shared" ca="1" si="18"/>
        <v>1089.6554838761913</v>
      </c>
      <c r="F102">
        <f t="shared" ca="1" si="19"/>
        <v>-10419.629874057151</v>
      </c>
      <c r="G102">
        <f t="shared" ca="1" si="20"/>
        <v>8534.4</v>
      </c>
      <c r="H102" s="9">
        <f t="shared" ca="1" si="23"/>
        <v>-21.787672665523807</v>
      </c>
      <c r="I102" s="9">
        <f t="shared" ca="1" si="23"/>
        <v>208.38920026514285</v>
      </c>
      <c r="J102" s="9">
        <f t="shared" ca="1" si="23"/>
        <v>0</v>
      </c>
      <c r="K102" s="9">
        <f t="shared" ca="1" si="23"/>
        <v>209.52508553231957</v>
      </c>
      <c r="L102" s="9">
        <f t="shared" ca="1" si="23"/>
        <v>-5.9687480449368815</v>
      </c>
      <c r="M102">
        <f t="shared" ca="1" si="21"/>
        <v>55.755211640211641</v>
      </c>
      <c r="N102">
        <f t="shared" ca="1" si="22"/>
        <v>32.950767195767192</v>
      </c>
    </row>
    <row r="103" spans="1:15" x14ac:dyDescent="0.25">
      <c r="A103" s="4">
        <f t="shared" si="15"/>
        <v>0.44722222222222219</v>
      </c>
      <c r="B103" s="3">
        <f>Params!D$29+HOUR(A103-Params!C$29)*3600+MINUTE(A103-Params!C$29)*60+SECOND(A103-Params!C$29)</f>
        <v>1553302640</v>
      </c>
      <c r="C103">
        <f t="shared" si="16"/>
        <v>2</v>
      </c>
      <c r="D103">
        <f t="shared" ca="1" si="17"/>
        <v>7</v>
      </c>
      <c r="E103">
        <f t="shared" ca="1" si="18"/>
        <v>980.71712054857198</v>
      </c>
      <c r="F103">
        <f t="shared" ca="1" si="19"/>
        <v>-9377.6838727314316</v>
      </c>
      <c r="G103">
        <f t="shared" ca="1" si="20"/>
        <v>8534.4</v>
      </c>
      <c r="H103" s="9">
        <f t="shared" ca="1" si="23"/>
        <v>-21.787672665523807</v>
      </c>
      <c r="I103" s="9">
        <f t="shared" ca="1" si="23"/>
        <v>208.38920026514285</v>
      </c>
      <c r="J103" s="9">
        <f t="shared" ca="1" si="23"/>
        <v>0</v>
      </c>
      <c r="K103" s="9">
        <f t="shared" ca="1" si="23"/>
        <v>209.52508553231957</v>
      </c>
      <c r="L103" s="9">
        <f t="shared" ca="1" si="23"/>
        <v>-5.9687480449368815</v>
      </c>
      <c r="M103">
        <f t="shared" ca="1" si="21"/>
        <v>55.764690476190481</v>
      </c>
      <c r="N103">
        <f t="shared" ca="1" si="22"/>
        <v>32.949023809523808</v>
      </c>
    </row>
    <row r="104" spans="1:15" x14ac:dyDescent="0.25">
      <c r="A104" s="4">
        <f t="shared" si="15"/>
        <v>0.4472800925925926</v>
      </c>
      <c r="B104" s="3">
        <f>Params!D$29+HOUR(A104-Params!C$29)*3600+MINUTE(A104-Params!C$29)*60+SECOND(A104-Params!C$29)</f>
        <v>1553302645</v>
      </c>
      <c r="C104">
        <f t="shared" si="16"/>
        <v>2</v>
      </c>
      <c r="D104">
        <f t="shared" ca="1" si="17"/>
        <v>7</v>
      </c>
      <c r="E104">
        <f t="shared" ca="1" si="18"/>
        <v>871.77875722095268</v>
      </c>
      <c r="F104">
        <f t="shared" ca="1" si="19"/>
        <v>-8335.7378714057122</v>
      </c>
      <c r="G104">
        <f t="shared" ca="1" si="20"/>
        <v>8534.4</v>
      </c>
      <c r="H104" s="9">
        <f t="shared" ca="1" si="23"/>
        <v>-21.787672665523807</v>
      </c>
      <c r="I104" s="9">
        <f t="shared" ca="1" si="23"/>
        <v>208.38920026514285</v>
      </c>
      <c r="J104" s="9">
        <f t="shared" ca="1" si="23"/>
        <v>0</v>
      </c>
      <c r="K104" s="9">
        <f t="shared" ca="1" si="23"/>
        <v>209.52508553231957</v>
      </c>
      <c r="L104" s="9">
        <f t="shared" ca="1" si="23"/>
        <v>-5.9687480449368815</v>
      </c>
      <c r="M104">
        <f t="shared" ca="1" si="21"/>
        <v>55.774169312169313</v>
      </c>
      <c r="N104">
        <f t="shared" ca="1" si="22"/>
        <v>32.947280423280418</v>
      </c>
    </row>
    <row r="105" spans="1:15" x14ac:dyDescent="0.25">
      <c r="A105" s="4">
        <f t="shared" si="15"/>
        <v>0.44733796296296297</v>
      </c>
      <c r="B105" s="3">
        <f>Params!D$29+HOUR(A105-Params!C$29)*3600+MINUTE(A105-Params!C$29)*60+SECOND(A105-Params!C$29)</f>
        <v>1553302650</v>
      </c>
      <c r="C105">
        <f t="shared" si="16"/>
        <v>2</v>
      </c>
      <c r="D105">
        <f t="shared" ca="1" si="17"/>
        <v>7</v>
      </c>
      <c r="E105">
        <f t="shared" ca="1" si="18"/>
        <v>762.84039389333338</v>
      </c>
      <c r="F105">
        <f t="shared" ca="1" si="19"/>
        <v>-7293.7918700800074</v>
      </c>
      <c r="G105">
        <f t="shared" ca="1" si="20"/>
        <v>8534.4</v>
      </c>
      <c r="H105" s="9">
        <f t="shared" ca="1" si="23"/>
        <v>-21.787672665523807</v>
      </c>
      <c r="I105" s="9">
        <f t="shared" ca="1" si="23"/>
        <v>208.38920026514285</v>
      </c>
      <c r="J105" s="9">
        <f t="shared" ca="1" si="23"/>
        <v>0</v>
      </c>
      <c r="K105" s="9">
        <f t="shared" ca="1" si="23"/>
        <v>209.52508553231957</v>
      </c>
      <c r="L105" s="9">
        <f t="shared" ca="1" si="23"/>
        <v>-5.9687480449368815</v>
      </c>
      <c r="M105">
        <f t="shared" ca="1" si="21"/>
        <v>55.783648148148153</v>
      </c>
      <c r="N105">
        <f t="shared" ca="1" si="22"/>
        <v>32.945537037037035</v>
      </c>
    </row>
    <row r="106" spans="1:15" x14ac:dyDescent="0.25">
      <c r="A106" s="4">
        <f t="shared" si="15"/>
        <v>0.44739583333333338</v>
      </c>
      <c r="B106" s="3">
        <f>Params!D$29+HOUR(A106-Params!C$29)*3600+MINUTE(A106-Params!C$29)*60+SECOND(A106-Params!C$29)</f>
        <v>1553302655</v>
      </c>
      <c r="C106">
        <f t="shared" si="16"/>
        <v>2</v>
      </c>
      <c r="D106">
        <f t="shared" ca="1" si="17"/>
        <v>7</v>
      </c>
      <c r="E106">
        <f t="shared" ca="1" si="18"/>
        <v>653.90203056571409</v>
      </c>
      <c r="F106">
        <f t="shared" ca="1" si="19"/>
        <v>-6251.8458687542879</v>
      </c>
      <c r="G106">
        <f t="shared" ca="1" si="20"/>
        <v>8534.4</v>
      </c>
      <c r="H106" s="9">
        <f t="shared" ca="1" si="23"/>
        <v>-21.787672665523807</v>
      </c>
      <c r="I106" s="9">
        <f t="shared" ca="1" si="23"/>
        <v>208.38920026514285</v>
      </c>
      <c r="J106" s="9">
        <f t="shared" ca="1" si="23"/>
        <v>0</v>
      </c>
      <c r="K106" s="9">
        <f t="shared" ca="1" si="23"/>
        <v>209.52508553231957</v>
      </c>
      <c r="L106" s="9">
        <f t="shared" ca="1" si="23"/>
        <v>-5.9687480449368815</v>
      </c>
      <c r="M106">
        <f t="shared" ca="1" si="21"/>
        <v>55.793126984126985</v>
      </c>
      <c r="N106">
        <f t="shared" ca="1" si="22"/>
        <v>32.943793650793651</v>
      </c>
    </row>
    <row r="107" spans="1:15" x14ac:dyDescent="0.25">
      <c r="A107" s="4">
        <f t="shared" si="15"/>
        <v>0.44745370370370369</v>
      </c>
      <c r="B107" s="3">
        <f>Params!D$29+HOUR(A107-Params!C$29)*3600+MINUTE(A107-Params!C$29)*60+SECOND(A107-Params!C$29)</f>
        <v>1553302660</v>
      </c>
      <c r="C107">
        <f t="shared" si="16"/>
        <v>2</v>
      </c>
      <c r="D107">
        <f t="shared" ca="1" si="17"/>
        <v>7</v>
      </c>
      <c r="E107">
        <f t="shared" ca="1" si="18"/>
        <v>544.96366723809479</v>
      </c>
      <c r="F107">
        <f t="shared" ca="1" si="19"/>
        <v>-5209.8998674285831</v>
      </c>
      <c r="G107">
        <f t="shared" ca="1" si="20"/>
        <v>8534.4</v>
      </c>
      <c r="H107" s="9">
        <f t="shared" ca="1" si="23"/>
        <v>-21.787672665523807</v>
      </c>
      <c r="I107" s="9">
        <f t="shared" ca="1" si="23"/>
        <v>208.38920026514285</v>
      </c>
      <c r="J107" s="9">
        <f t="shared" ca="1" si="23"/>
        <v>0</v>
      </c>
      <c r="K107" s="9">
        <f t="shared" ca="1" si="23"/>
        <v>209.52508553231957</v>
      </c>
      <c r="L107" s="9">
        <f t="shared" ca="1" si="23"/>
        <v>-5.9687480449368815</v>
      </c>
      <c r="M107">
        <f t="shared" ca="1" si="21"/>
        <v>55.802605820105825</v>
      </c>
      <c r="N107">
        <f t="shared" ca="1" si="22"/>
        <v>32.942050264550261</v>
      </c>
    </row>
    <row r="108" spans="1:15" x14ac:dyDescent="0.25">
      <c r="A108" s="4">
        <f t="shared" si="15"/>
        <v>0.44751157407407405</v>
      </c>
      <c r="B108" s="3">
        <f>Params!D$29+HOUR(A108-Params!C$29)*3600+MINUTE(A108-Params!C$29)*60+SECOND(A108-Params!C$29)</f>
        <v>1553302665</v>
      </c>
      <c r="C108">
        <f t="shared" si="16"/>
        <v>2</v>
      </c>
      <c r="D108">
        <f t="shared" ca="1" si="17"/>
        <v>7</v>
      </c>
      <c r="E108">
        <f t="shared" ca="1" si="18"/>
        <v>436.02530391047731</v>
      </c>
      <c r="F108">
        <f t="shared" ca="1" si="19"/>
        <v>-4167.9538661028637</v>
      </c>
      <c r="G108">
        <f t="shared" ca="1" si="20"/>
        <v>8534.4</v>
      </c>
      <c r="H108" s="9">
        <f t="shared" ca="1" si="23"/>
        <v>-21.787672665523807</v>
      </c>
      <c r="I108" s="9">
        <f t="shared" ca="1" si="23"/>
        <v>208.38920026514285</v>
      </c>
      <c r="J108" s="9">
        <f t="shared" ca="1" si="23"/>
        <v>0</v>
      </c>
      <c r="K108" s="9">
        <f t="shared" ca="1" si="23"/>
        <v>209.52508553231957</v>
      </c>
      <c r="L108" s="9">
        <f t="shared" ca="1" si="23"/>
        <v>-5.9687480449368815</v>
      </c>
      <c r="M108">
        <f t="shared" ca="1" si="21"/>
        <v>55.812084656084657</v>
      </c>
      <c r="N108">
        <f t="shared" ca="1" si="22"/>
        <v>32.940306878306878</v>
      </c>
    </row>
    <row r="109" spans="1:15" x14ac:dyDescent="0.25">
      <c r="A109" s="4">
        <f t="shared" si="15"/>
        <v>0.44756944444444446</v>
      </c>
      <c r="B109" s="3">
        <f>Params!D$29+HOUR(A109-Params!C$29)*3600+MINUTE(A109-Params!C$29)*60+SECOND(A109-Params!C$29)</f>
        <v>1553302670</v>
      </c>
      <c r="C109">
        <f t="shared" si="16"/>
        <v>2</v>
      </c>
      <c r="D109">
        <f t="shared" ca="1" si="17"/>
        <v>7</v>
      </c>
      <c r="E109">
        <f t="shared" ca="1" si="18"/>
        <v>327.08694058285801</v>
      </c>
      <c r="F109">
        <f t="shared" ca="1" si="19"/>
        <v>-3126.0078647771443</v>
      </c>
      <c r="G109">
        <f t="shared" ca="1" si="20"/>
        <v>8534.4</v>
      </c>
      <c r="H109" s="9">
        <f t="shared" ca="1" si="23"/>
        <v>-21.787672665523807</v>
      </c>
      <c r="I109" s="9">
        <f t="shared" ca="1" si="23"/>
        <v>208.38920026514285</v>
      </c>
      <c r="J109" s="9">
        <f t="shared" ca="1" si="23"/>
        <v>0</v>
      </c>
      <c r="K109" s="9">
        <f t="shared" ca="1" si="23"/>
        <v>209.52508553231957</v>
      </c>
      <c r="L109" s="9">
        <f t="shared" ca="1" si="23"/>
        <v>-5.9687480449368815</v>
      </c>
      <c r="M109">
        <f t="shared" ca="1" si="21"/>
        <v>55.821563492063497</v>
      </c>
      <c r="N109">
        <f t="shared" ca="1" si="22"/>
        <v>32.938563492063487</v>
      </c>
    </row>
    <row r="110" spans="1:15" x14ac:dyDescent="0.25">
      <c r="A110" s="4">
        <f t="shared" si="15"/>
        <v>0.44762731481481483</v>
      </c>
      <c r="B110" s="3">
        <f>Params!D$29+HOUR(A110-Params!C$29)*3600+MINUTE(A110-Params!C$29)*60+SECOND(A110-Params!C$29)</f>
        <v>1553302675</v>
      </c>
      <c r="C110">
        <f t="shared" si="16"/>
        <v>2</v>
      </c>
      <c r="D110">
        <f t="shared" ca="1" si="17"/>
        <v>7</v>
      </c>
      <c r="E110">
        <f t="shared" ca="1" si="18"/>
        <v>218.14857725523871</v>
      </c>
      <c r="F110">
        <f t="shared" ca="1" si="19"/>
        <v>-2084.0618634514394</v>
      </c>
      <c r="G110">
        <f t="shared" ca="1" si="20"/>
        <v>8534.4</v>
      </c>
      <c r="H110" s="9">
        <f t="shared" ca="1" si="23"/>
        <v>-21.787672665523807</v>
      </c>
      <c r="I110" s="9">
        <f t="shared" ca="1" si="23"/>
        <v>208.38920026514285</v>
      </c>
      <c r="J110" s="9">
        <f t="shared" ca="1" si="23"/>
        <v>0</v>
      </c>
      <c r="K110" s="9">
        <f t="shared" ca="1" si="23"/>
        <v>209.52508553231957</v>
      </c>
      <c r="L110" s="9">
        <f t="shared" ca="1" si="23"/>
        <v>-5.9687480449368815</v>
      </c>
      <c r="M110">
        <f t="shared" ca="1" si="21"/>
        <v>55.831042328042329</v>
      </c>
      <c r="N110">
        <f t="shared" ca="1" si="22"/>
        <v>32.936820105820104</v>
      </c>
    </row>
    <row r="111" spans="1:15" x14ac:dyDescent="0.25">
      <c r="A111" s="4">
        <f t="shared" si="15"/>
        <v>0.44768518518518513</v>
      </c>
      <c r="B111" s="3">
        <f>Params!D$29+HOUR(A111-Params!C$29)*3600+MINUTE(A111-Params!C$29)*60+SECOND(A111-Params!C$29)</f>
        <v>1553302680</v>
      </c>
      <c r="C111">
        <f t="shared" si="16"/>
        <v>2</v>
      </c>
      <c r="D111">
        <f t="shared" ca="1" si="17"/>
        <v>7</v>
      </c>
      <c r="E111">
        <f t="shared" ca="1" si="18"/>
        <v>109.21021392761941</v>
      </c>
      <c r="F111">
        <f t="shared" ca="1" si="19"/>
        <v>-1042.11586212572</v>
      </c>
      <c r="G111">
        <f t="shared" ca="1" si="20"/>
        <v>8534.4</v>
      </c>
      <c r="H111" s="9">
        <f t="shared" ca="1" si="23"/>
        <v>-21.787672665523807</v>
      </c>
      <c r="I111" s="9">
        <f t="shared" ca="1" si="23"/>
        <v>208.38920026514285</v>
      </c>
      <c r="J111" s="9">
        <f t="shared" ca="1" si="23"/>
        <v>0</v>
      </c>
      <c r="K111" s="9">
        <f t="shared" ca="1" si="23"/>
        <v>209.52508553231957</v>
      </c>
      <c r="L111" s="9">
        <f t="shared" ca="1" si="23"/>
        <v>-5.9687480449368815</v>
      </c>
      <c r="M111">
        <f t="shared" ca="1" si="21"/>
        <v>55.840521164021169</v>
      </c>
      <c r="N111">
        <f t="shared" ca="1" si="22"/>
        <v>32.935076719576713</v>
      </c>
      <c r="O111" s="15"/>
    </row>
    <row r="112" spans="1:15" x14ac:dyDescent="0.25">
      <c r="A112" s="4">
        <f t="shared" si="15"/>
        <v>0.44774305555555555</v>
      </c>
      <c r="B112" s="3">
        <f>Params!D$29+HOUR(A112-Params!C$29)*3600+MINUTE(A112-Params!C$29)*60+SECOND(A112-Params!C$29)</f>
        <v>1553302685</v>
      </c>
      <c r="C112">
        <f t="shared" si="16"/>
        <v>3</v>
      </c>
      <c r="D112">
        <f t="shared" ca="1" si="17"/>
        <v>112</v>
      </c>
      <c r="E112">
        <f t="shared" ca="1" si="18"/>
        <v>0.2718506</v>
      </c>
      <c r="F112">
        <f t="shared" ca="1" si="19"/>
        <v>-0.16986080000000001</v>
      </c>
      <c r="G112">
        <f t="shared" ca="1" si="20"/>
        <v>8534.4</v>
      </c>
      <c r="H112" s="9">
        <f t="shared" ca="1" si="23"/>
        <v>-48.454362374964035</v>
      </c>
      <c r="I112" s="9">
        <f t="shared" ca="1" si="23"/>
        <v>235.00787030330935</v>
      </c>
      <c r="J112" s="9">
        <f t="shared" ca="1" si="23"/>
        <v>0</v>
      </c>
      <c r="K112" s="9">
        <f t="shared" ca="1" si="23"/>
        <v>239.95108738586995</v>
      </c>
      <c r="L112" s="9">
        <f t="shared" ca="1" si="23"/>
        <v>-11.650096301579756</v>
      </c>
      <c r="M112">
        <f t="shared" ca="1" si="21"/>
        <v>55.85</v>
      </c>
      <c r="N112">
        <f t="shared" ca="1" si="22"/>
        <v>32.93333333333333</v>
      </c>
      <c r="O112" s="15"/>
    </row>
    <row r="113" spans="1:15" x14ac:dyDescent="0.25">
      <c r="A113" s="4">
        <f t="shared" si="15"/>
        <v>0.44780092592592591</v>
      </c>
      <c r="B113" s="3">
        <f>Params!D$29+HOUR(A113-Params!C$29)*3600+MINUTE(A113-Params!C$29)*60+SECOND(A113-Params!C$29)</f>
        <v>1553302690</v>
      </c>
      <c r="C113">
        <f t="shared" si="16"/>
        <v>3</v>
      </c>
      <c r="D113">
        <f t="shared" ca="1" si="17"/>
        <v>112</v>
      </c>
      <c r="E113">
        <f t="shared" ca="1" si="18"/>
        <v>-241.99996127482018</v>
      </c>
      <c r="F113">
        <f t="shared" ca="1" si="19"/>
        <v>1174.8694907165468</v>
      </c>
      <c r="G113">
        <f t="shared" ca="1" si="20"/>
        <v>8534.4</v>
      </c>
      <c r="H113" s="9">
        <f t="shared" ca="1" si="23"/>
        <v>-48.454362374964035</v>
      </c>
      <c r="I113" s="9">
        <f t="shared" ca="1" si="23"/>
        <v>235.00787030330935</v>
      </c>
      <c r="J113" s="9">
        <f t="shared" ca="1" si="23"/>
        <v>0</v>
      </c>
      <c r="K113" s="9">
        <f t="shared" ca="1" si="23"/>
        <v>239.95108738586995</v>
      </c>
      <c r="L113" s="9">
        <f t="shared" ca="1" si="23"/>
        <v>-11.650096301579756</v>
      </c>
      <c r="M113">
        <f t="shared" ca="1" si="21"/>
        <v>55.86035771382894</v>
      </c>
      <c r="N113">
        <f t="shared" ca="1" si="22"/>
        <v>32.929456434852113</v>
      </c>
      <c r="O113" s="15"/>
    </row>
    <row r="114" spans="1:15" x14ac:dyDescent="0.25">
      <c r="A114" s="4">
        <f t="shared" si="15"/>
        <v>0.44785879629629632</v>
      </c>
      <c r="B114" s="3">
        <f>Params!D$29+HOUR(A114-Params!C$29)*3600+MINUTE(A114-Params!C$29)*60+SECOND(A114-Params!C$29)</f>
        <v>1553302695</v>
      </c>
      <c r="C114">
        <f t="shared" si="16"/>
        <v>3</v>
      </c>
      <c r="D114">
        <f t="shared" ca="1" si="17"/>
        <v>112</v>
      </c>
      <c r="E114">
        <f t="shared" ca="1" si="18"/>
        <v>-484.27177314964035</v>
      </c>
      <c r="F114">
        <f t="shared" ca="1" si="19"/>
        <v>2349.9088422330933</v>
      </c>
      <c r="G114">
        <f t="shared" ca="1" si="20"/>
        <v>8534.4</v>
      </c>
      <c r="H114" s="9">
        <f t="shared" ca="1" si="23"/>
        <v>-48.454362374964035</v>
      </c>
      <c r="I114" s="9">
        <f t="shared" ca="1" si="23"/>
        <v>235.00787030330935</v>
      </c>
      <c r="J114" s="9">
        <f t="shared" ca="1" si="23"/>
        <v>0</v>
      </c>
      <c r="K114" s="9">
        <f t="shared" ca="1" si="23"/>
        <v>239.95108738586995</v>
      </c>
      <c r="L114" s="9">
        <f t="shared" ca="1" si="23"/>
        <v>-11.650096301579756</v>
      </c>
      <c r="M114">
        <f t="shared" ca="1" si="21"/>
        <v>55.870715427657878</v>
      </c>
      <c r="N114">
        <f t="shared" ca="1" si="22"/>
        <v>32.925579536370897</v>
      </c>
    </row>
    <row r="115" spans="1:15" x14ac:dyDescent="0.25">
      <c r="A115" s="4">
        <f t="shared" si="15"/>
        <v>0.44791666666666669</v>
      </c>
      <c r="B115" s="3">
        <f>Params!D$29+HOUR(A115-Params!C$29)*3600+MINUTE(A115-Params!C$29)*60+SECOND(A115-Params!C$29)</f>
        <v>1553302700</v>
      </c>
      <c r="C115">
        <f t="shared" si="16"/>
        <v>3</v>
      </c>
      <c r="D115">
        <f t="shared" ca="1" si="17"/>
        <v>112</v>
      </c>
      <c r="E115">
        <f t="shared" ca="1" si="18"/>
        <v>-726.54358502446053</v>
      </c>
      <c r="F115">
        <f t="shared" ca="1" si="19"/>
        <v>3524.9481937496398</v>
      </c>
      <c r="G115">
        <f t="shared" ca="1" si="20"/>
        <v>8534.4</v>
      </c>
      <c r="H115" s="9">
        <f t="shared" ca="1" si="23"/>
        <v>-48.454362374964035</v>
      </c>
      <c r="I115" s="9">
        <f t="shared" ca="1" si="23"/>
        <v>235.00787030330935</v>
      </c>
      <c r="J115" s="9">
        <f t="shared" ca="1" si="23"/>
        <v>0</v>
      </c>
      <c r="K115" s="9">
        <f t="shared" ca="1" si="23"/>
        <v>239.95108738586995</v>
      </c>
      <c r="L115" s="9">
        <f t="shared" ca="1" si="23"/>
        <v>-11.650096301579756</v>
      </c>
      <c r="M115">
        <f t="shared" ca="1" si="21"/>
        <v>55.881073141486809</v>
      </c>
      <c r="N115">
        <f t="shared" ca="1" si="22"/>
        <v>32.921702637889688</v>
      </c>
    </row>
    <row r="116" spans="1:15" x14ac:dyDescent="0.25">
      <c r="A116" s="4">
        <f t="shared" si="15"/>
        <v>0.44797453703703699</v>
      </c>
      <c r="B116" s="3">
        <f>Params!D$29+HOUR(A116-Params!C$29)*3600+MINUTE(A116-Params!C$29)*60+SECOND(A116-Params!C$29)</f>
        <v>1553302705</v>
      </c>
      <c r="C116">
        <f t="shared" si="16"/>
        <v>3</v>
      </c>
      <c r="D116">
        <f t="shared" ca="1" si="17"/>
        <v>112</v>
      </c>
      <c r="E116">
        <f t="shared" ca="1" si="18"/>
        <v>-968.8153968992807</v>
      </c>
      <c r="F116">
        <f t="shared" ca="1" si="19"/>
        <v>4699.9875452661872</v>
      </c>
      <c r="G116">
        <f t="shared" ca="1" si="20"/>
        <v>8534.4</v>
      </c>
      <c r="H116" s="9">
        <f t="shared" ca="1" si="23"/>
        <v>-48.454362374964035</v>
      </c>
      <c r="I116" s="9">
        <f t="shared" ca="1" si="23"/>
        <v>235.00787030330935</v>
      </c>
      <c r="J116" s="9">
        <f t="shared" ca="1" si="23"/>
        <v>0</v>
      </c>
      <c r="K116" s="9">
        <f t="shared" ca="1" si="23"/>
        <v>239.95108738586995</v>
      </c>
      <c r="L116" s="9">
        <f t="shared" ca="1" si="23"/>
        <v>-11.650096301579756</v>
      </c>
      <c r="M116">
        <f t="shared" ca="1" si="21"/>
        <v>55.891430855315747</v>
      </c>
      <c r="N116">
        <f t="shared" ca="1" si="22"/>
        <v>32.917825739408471</v>
      </c>
    </row>
    <row r="117" spans="1:15" x14ac:dyDescent="0.25">
      <c r="A117" s="4">
        <f t="shared" si="15"/>
        <v>0.44803240740740741</v>
      </c>
      <c r="B117" s="3">
        <f>Params!D$29+HOUR(A117-Params!C$29)*3600+MINUTE(A117-Params!C$29)*60+SECOND(A117-Params!C$29)</f>
        <v>1553302710</v>
      </c>
      <c r="C117">
        <f t="shared" si="16"/>
        <v>3</v>
      </c>
      <c r="D117">
        <f t="shared" ca="1" si="17"/>
        <v>112</v>
      </c>
      <c r="E117">
        <f t="shared" ca="1" si="18"/>
        <v>-1211.0872087741009</v>
      </c>
      <c r="F117">
        <f t="shared" ca="1" si="19"/>
        <v>5875.0268967827342</v>
      </c>
      <c r="G117">
        <f t="shared" ca="1" si="20"/>
        <v>8534.4</v>
      </c>
      <c r="H117" s="9">
        <f t="shared" ca="1" si="23"/>
        <v>-48.454362374964035</v>
      </c>
      <c r="I117" s="9">
        <f t="shared" ca="1" si="23"/>
        <v>235.00787030330935</v>
      </c>
      <c r="J117" s="9">
        <f t="shared" ca="1" si="23"/>
        <v>0</v>
      </c>
      <c r="K117" s="9">
        <f t="shared" ca="1" si="23"/>
        <v>239.95108738586995</v>
      </c>
      <c r="L117" s="9">
        <f t="shared" ca="1" si="23"/>
        <v>-11.650096301579756</v>
      </c>
      <c r="M117">
        <f t="shared" ca="1" si="21"/>
        <v>55.901788569144685</v>
      </c>
      <c r="N117">
        <f t="shared" ca="1" si="22"/>
        <v>32.913948840927254</v>
      </c>
    </row>
    <row r="118" spans="1:15" x14ac:dyDescent="0.25">
      <c r="A118" s="4">
        <f t="shared" si="15"/>
        <v>0.44809027777777777</v>
      </c>
      <c r="B118" s="3">
        <f>Params!D$29+HOUR(A118-Params!C$29)*3600+MINUTE(A118-Params!C$29)*60+SECOND(A118-Params!C$29)</f>
        <v>1553302715</v>
      </c>
      <c r="C118">
        <f t="shared" si="16"/>
        <v>3</v>
      </c>
      <c r="D118">
        <f t="shared" ca="1" si="17"/>
        <v>112</v>
      </c>
      <c r="E118">
        <f t="shared" ca="1" si="18"/>
        <v>-1453.3590206489209</v>
      </c>
      <c r="F118">
        <f t="shared" ca="1" si="19"/>
        <v>7050.0662482992802</v>
      </c>
      <c r="G118">
        <f t="shared" ca="1" si="20"/>
        <v>8534.4</v>
      </c>
      <c r="H118" s="9">
        <f t="shared" ca="1" si="23"/>
        <v>-48.454362374964035</v>
      </c>
      <c r="I118" s="9">
        <f t="shared" ca="1" si="23"/>
        <v>235.00787030330935</v>
      </c>
      <c r="J118" s="9">
        <f t="shared" ca="1" si="23"/>
        <v>0</v>
      </c>
      <c r="K118" s="9">
        <f t="shared" ca="1" si="23"/>
        <v>239.95108738586995</v>
      </c>
      <c r="L118" s="9">
        <f t="shared" ca="1" si="23"/>
        <v>-11.650096301579756</v>
      </c>
      <c r="M118">
        <f t="shared" ca="1" si="21"/>
        <v>55.912146282973623</v>
      </c>
      <c r="N118">
        <f t="shared" ca="1" si="22"/>
        <v>32.910071942446038</v>
      </c>
    </row>
    <row r="119" spans="1:15" x14ac:dyDescent="0.25">
      <c r="A119" s="4">
        <f t="shared" si="15"/>
        <v>0.44814814814814818</v>
      </c>
      <c r="B119" s="3">
        <f>Params!D$29+HOUR(A119-Params!C$29)*3600+MINUTE(A119-Params!C$29)*60+SECOND(A119-Params!C$29)</f>
        <v>1553302720</v>
      </c>
      <c r="C119">
        <f t="shared" si="16"/>
        <v>3</v>
      </c>
      <c r="D119">
        <f t="shared" ca="1" si="17"/>
        <v>112</v>
      </c>
      <c r="E119">
        <f t="shared" ca="1" si="18"/>
        <v>-1695.630832523741</v>
      </c>
      <c r="F119">
        <f t="shared" ca="1" si="19"/>
        <v>8225.1055998158263</v>
      </c>
      <c r="G119">
        <f t="shared" ca="1" si="20"/>
        <v>8534.4</v>
      </c>
      <c r="H119" s="9">
        <f t="shared" ca="1" si="23"/>
        <v>-48.454362374964035</v>
      </c>
      <c r="I119" s="9">
        <f t="shared" ca="1" si="23"/>
        <v>235.00787030330935</v>
      </c>
      <c r="J119" s="9">
        <f t="shared" ca="1" si="23"/>
        <v>0</v>
      </c>
      <c r="K119" s="9">
        <f t="shared" ca="1" si="23"/>
        <v>239.95108738586995</v>
      </c>
      <c r="L119" s="9">
        <f t="shared" ca="1" si="23"/>
        <v>-11.650096301579756</v>
      </c>
      <c r="M119">
        <f t="shared" ca="1" si="21"/>
        <v>55.922503996802561</v>
      </c>
      <c r="N119">
        <f t="shared" ca="1" si="22"/>
        <v>32.906195043964829</v>
      </c>
    </row>
    <row r="120" spans="1:15" x14ac:dyDescent="0.25">
      <c r="A120" s="4">
        <f t="shared" si="15"/>
        <v>0.44820601851851855</v>
      </c>
      <c r="B120" s="3">
        <f>Params!D$29+HOUR(A120-Params!C$29)*3600+MINUTE(A120-Params!C$29)*60+SECOND(A120-Params!C$29)</f>
        <v>1553302725</v>
      </c>
      <c r="C120">
        <f t="shared" si="16"/>
        <v>3</v>
      </c>
      <c r="D120">
        <f t="shared" ca="1" si="17"/>
        <v>112</v>
      </c>
      <c r="E120">
        <f t="shared" ca="1" si="18"/>
        <v>-1937.9026443985613</v>
      </c>
      <c r="F120">
        <f t="shared" ca="1" si="19"/>
        <v>9400.1449513323732</v>
      </c>
      <c r="G120">
        <f t="shared" ca="1" si="20"/>
        <v>8534.4</v>
      </c>
      <c r="H120" s="9">
        <f t="shared" ca="1" si="23"/>
        <v>-48.454362374964035</v>
      </c>
      <c r="I120" s="9">
        <f t="shared" ca="1" si="23"/>
        <v>235.00787030330935</v>
      </c>
      <c r="J120" s="9">
        <f t="shared" ca="1" si="23"/>
        <v>0</v>
      </c>
      <c r="K120" s="9">
        <f t="shared" ca="1" si="23"/>
        <v>239.95108738586995</v>
      </c>
      <c r="L120" s="9">
        <f t="shared" ca="1" si="23"/>
        <v>-11.650096301579756</v>
      </c>
      <c r="M120">
        <f t="shared" ca="1" si="21"/>
        <v>55.932861710631499</v>
      </c>
      <c r="N120">
        <f t="shared" ca="1" si="22"/>
        <v>32.902318145483612</v>
      </c>
    </row>
    <row r="121" spans="1:15" x14ac:dyDescent="0.25">
      <c r="A121" s="4">
        <f t="shared" si="15"/>
        <v>0.44826388888888885</v>
      </c>
      <c r="B121" s="3">
        <f>Params!D$29+HOUR(A121-Params!C$29)*3600+MINUTE(A121-Params!C$29)*60+SECOND(A121-Params!C$29)</f>
        <v>1553302730</v>
      </c>
      <c r="C121">
        <f t="shared" si="16"/>
        <v>3</v>
      </c>
      <c r="D121">
        <f t="shared" ca="1" si="17"/>
        <v>112</v>
      </c>
      <c r="E121">
        <f t="shared" ca="1" si="18"/>
        <v>-2180.1744562733816</v>
      </c>
      <c r="F121">
        <f t="shared" ca="1" si="19"/>
        <v>10575.18430284892</v>
      </c>
      <c r="G121">
        <f t="shared" ca="1" si="20"/>
        <v>8534.4</v>
      </c>
      <c r="H121" s="9">
        <f t="shared" ca="1" si="23"/>
        <v>-48.454362374964035</v>
      </c>
      <c r="I121" s="9">
        <f t="shared" ca="1" si="23"/>
        <v>235.00787030330935</v>
      </c>
      <c r="J121" s="9">
        <f t="shared" ca="1" si="23"/>
        <v>0</v>
      </c>
      <c r="K121" s="9">
        <f t="shared" ca="1" si="23"/>
        <v>239.95108738586995</v>
      </c>
      <c r="L121" s="9">
        <f t="shared" ca="1" si="23"/>
        <v>-11.650096301579756</v>
      </c>
      <c r="M121">
        <f t="shared" ca="1" si="21"/>
        <v>55.94321942446043</v>
      </c>
      <c r="N121">
        <f t="shared" ca="1" si="22"/>
        <v>32.898441247002395</v>
      </c>
    </row>
    <row r="122" spans="1:15" x14ac:dyDescent="0.25">
      <c r="A122" s="4">
        <f t="shared" si="15"/>
        <v>0.44832175925925927</v>
      </c>
      <c r="B122" s="3">
        <f>Params!D$29+HOUR(A122-Params!C$29)*3600+MINUTE(A122-Params!C$29)*60+SECOND(A122-Params!C$29)</f>
        <v>1553302735</v>
      </c>
      <c r="C122">
        <f t="shared" si="16"/>
        <v>3</v>
      </c>
      <c r="D122">
        <f t="shared" ca="1" si="17"/>
        <v>112</v>
      </c>
      <c r="E122">
        <f t="shared" ca="1" si="18"/>
        <v>-2422.4462681482019</v>
      </c>
      <c r="F122">
        <f t="shared" ca="1" si="19"/>
        <v>11750.223654365467</v>
      </c>
      <c r="G122">
        <f t="shared" ca="1" si="20"/>
        <v>8534.4</v>
      </c>
      <c r="H122" s="9">
        <f t="shared" ca="1" si="23"/>
        <v>-48.454362374964035</v>
      </c>
      <c r="I122" s="9">
        <f t="shared" ca="1" si="23"/>
        <v>235.00787030330935</v>
      </c>
      <c r="J122" s="9">
        <f t="shared" ca="1" si="23"/>
        <v>0</v>
      </c>
      <c r="K122" s="9">
        <f t="shared" ca="1" si="23"/>
        <v>239.95108738586995</v>
      </c>
      <c r="L122" s="9">
        <f t="shared" ca="1" si="23"/>
        <v>-11.650096301579756</v>
      </c>
      <c r="M122">
        <f t="shared" ca="1" si="21"/>
        <v>55.953577138289369</v>
      </c>
      <c r="N122">
        <f t="shared" ca="1" si="22"/>
        <v>32.894564348521179</v>
      </c>
    </row>
    <row r="123" spans="1:15" x14ac:dyDescent="0.25">
      <c r="A123" s="4">
        <f t="shared" si="15"/>
        <v>0.44837962962962963</v>
      </c>
      <c r="B123" s="3">
        <f>Params!D$29+HOUR(A123-Params!C$29)*3600+MINUTE(A123-Params!C$29)*60+SECOND(A123-Params!C$29)</f>
        <v>1553302740</v>
      </c>
      <c r="C123">
        <f t="shared" si="16"/>
        <v>3</v>
      </c>
      <c r="D123">
        <f t="shared" ca="1" si="17"/>
        <v>112</v>
      </c>
      <c r="E123">
        <f t="shared" ca="1" si="18"/>
        <v>-2664.7180800230217</v>
      </c>
      <c r="F123">
        <f t="shared" ca="1" si="19"/>
        <v>12925.263005882014</v>
      </c>
      <c r="G123">
        <f t="shared" ca="1" si="20"/>
        <v>8534.4</v>
      </c>
      <c r="H123" s="9">
        <f t="shared" ca="1" si="23"/>
        <v>-48.454362374964035</v>
      </c>
      <c r="I123" s="9">
        <f t="shared" ca="1" si="23"/>
        <v>235.00787030330935</v>
      </c>
      <c r="J123" s="9">
        <f t="shared" ca="1" si="23"/>
        <v>0</v>
      </c>
      <c r="K123" s="9">
        <f t="shared" ca="1" si="23"/>
        <v>239.95108738586995</v>
      </c>
      <c r="L123" s="9">
        <f t="shared" ca="1" si="23"/>
        <v>-11.650096301579756</v>
      </c>
      <c r="M123">
        <f t="shared" ca="1" si="21"/>
        <v>55.963934852118307</v>
      </c>
      <c r="N123">
        <f t="shared" ca="1" si="22"/>
        <v>32.890687450039962</v>
      </c>
    </row>
    <row r="124" spans="1:15" x14ac:dyDescent="0.25">
      <c r="A124" s="4">
        <f t="shared" si="15"/>
        <v>0.44843749999999999</v>
      </c>
      <c r="B124" s="3">
        <f>Params!D$29+HOUR(A124-Params!C$29)*3600+MINUTE(A124-Params!C$29)*60+SECOND(A124-Params!C$29)</f>
        <v>1553302745</v>
      </c>
      <c r="C124">
        <f t="shared" si="16"/>
        <v>3</v>
      </c>
      <c r="D124">
        <f t="shared" ca="1" si="17"/>
        <v>112</v>
      </c>
      <c r="E124">
        <f t="shared" ca="1" si="18"/>
        <v>-2906.989891897842</v>
      </c>
      <c r="F124">
        <f t="shared" ca="1" si="19"/>
        <v>14100.302357398559</v>
      </c>
      <c r="G124">
        <f t="shared" ca="1" si="20"/>
        <v>8534.4</v>
      </c>
      <c r="H124" s="9">
        <f t="shared" ca="1" si="23"/>
        <v>-48.454362374964035</v>
      </c>
      <c r="I124" s="9">
        <f t="shared" ca="1" si="23"/>
        <v>235.00787030330935</v>
      </c>
      <c r="J124" s="9">
        <f t="shared" ca="1" si="23"/>
        <v>0</v>
      </c>
      <c r="K124" s="9">
        <f t="shared" ca="1" si="23"/>
        <v>239.95108738586995</v>
      </c>
      <c r="L124" s="9">
        <f t="shared" ca="1" si="23"/>
        <v>-11.650096301579756</v>
      </c>
      <c r="M124">
        <f t="shared" ca="1" si="21"/>
        <v>55.974292565947245</v>
      </c>
      <c r="N124">
        <f t="shared" ca="1" si="22"/>
        <v>32.886810551558753</v>
      </c>
    </row>
    <row r="125" spans="1:15" x14ac:dyDescent="0.25">
      <c r="A125" s="4">
        <f t="shared" si="15"/>
        <v>0.44849537037037041</v>
      </c>
      <c r="B125" s="3">
        <f>Params!D$29+HOUR(A125-Params!C$29)*3600+MINUTE(A125-Params!C$29)*60+SECOND(A125-Params!C$29)</f>
        <v>1553302750</v>
      </c>
      <c r="C125">
        <f t="shared" si="16"/>
        <v>3</v>
      </c>
      <c r="D125">
        <f t="shared" ca="1" si="17"/>
        <v>112</v>
      </c>
      <c r="E125">
        <f t="shared" ca="1" si="18"/>
        <v>-3149.2617037726623</v>
      </c>
      <c r="F125">
        <f t="shared" ca="1" si="19"/>
        <v>15275.341708915106</v>
      </c>
      <c r="G125">
        <f t="shared" ca="1" si="20"/>
        <v>8534.4</v>
      </c>
      <c r="H125" s="9">
        <f t="shared" ca="1" si="23"/>
        <v>-48.454362374964035</v>
      </c>
      <c r="I125" s="9">
        <f t="shared" ca="1" si="23"/>
        <v>235.00787030330935</v>
      </c>
      <c r="J125" s="9">
        <f t="shared" ca="1" si="23"/>
        <v>0</v>
      </c>
      <c r="K125" s="9">
        <f t="shared" ca="1" si="23"/>
        <v>239.95108738586995</v>
      </c>
      <c r="L125" s="9">
        <f t="shared" ca="1" si="23"/>
        <v>-11.650096301579756</v>
      </c>
      <c r="M125">
        <f t="shared" ca="1" si="21"/>
        <v>55.984650279776183</v>
      </c>
      <c r="N125">
        <f t="shared" ca="1" si="22"/>
        <v>32.882933653077536</v>
      </c>
    </row>
    <row r="126" spans="1:15" x14ac:dyDescent="0.25">
      <c r="A126" s="4">
        <f t="shared" si="15"/>
        <v>0.44855324074074071</v>
      </c>
      <c r="B126" s="3">
        <f>Params!D$29+HOUR(A126-Params!C$29)*3600+MINUTE(A126-Params!C$29)*60+SECOND(A126-Params!C$29)</f>
        <v>1553302755</v>
      </c>
      <c r="C126">
        <f t="shared" si="16"/>
        <v>3</v>
      </c>
      <c r="D126">
        <f t="shared" ca="1" si="17"/>
        <v>112</v>
      </c>
      <c r="E126">
        <f t="shared" ca="1" si="18"/>
        <v>-3391.5335156474821</v>
      </c>
      <c r="F126">
        <f t="shared" ca="1" si="19"/>
        <v>16450.381060431653</v>
      </c>
      <c r="G126">
        <f t="shared" ca="1" si="20"/>
        <v>8534.4</v>
      </c>
      <c r="H126" s="9">
        <f t="shared" ref="H126:L176" ca="1" si="24">INDIRECT(ADDRESS($C126,COLUMN()))</f>
        <v>-48.454362374964035</v>
      </c>
      <c r="I126" s="9">
        <f t="shared" ca="1" si="24"/>
        <v>235.00787030330935</v>
      </c>
      <c r="J126" s="9">
        <f t="shared" ca="1" si="24"/>
        <v>0</v>
      </c>
      <c r="K126" s="9">
        <f t="shared" ca="1" si="24"/>
        <v>239.95108738586995</v>
      </c>
      <c r="L126" s="9">
        <f t="shared" ca="1" si="24"/>
        <v>-11.650096301579756</v>
      </c>
      <c r="M126">
        <f t="shared" ca="1" si="21"/>
        <v>55.995007993605114</v>
      </c>
      <c r="N126">
        <f t="shared" ca="1" si="22"/>
        <v>32.87905675459632</v>
      </c>
      <c r="O126" s="12"/>
    </row>
    <row r="127" spans="1:15" x14ac:dyDescent="0.25">
      <c r="A127" s="4">
        <f t="shared" si="15"/>
        <v>0.44861111111111113</v>
      </c>
      <c r="B127" s="3">
        <f>Params!D$29+HOUR(A127-Params!C$29)*3600+MINUTE(A127-Params!C$29)*60+SECOND(A127-Params!C$29)</f>
        <v>1553302760</v>
      </c>
      <c r="C127">
        <f t="shared" si="16"/>
        <v>3</v>
      </c>
      <c r="D127">
        <f t="shared" ca="1" si="17"/>
        <v>112</v>
      </c>
      <c r="E127">
        <f t="shared" ca="1" si="18"/>
        <v>-3633.8053275223024</v>
      </c>
      <c r="F127">
        <f t="shared" ca="1" si="19"/>
        <v>17625.420411948202</v>
      </c>
      <c r="G127">
        <f t="shared" ca="1" si="20"/>
        <v>8534.4</v>
      </c>
      <c r="H127" s="9">
        <f t="shared" ca="1" si="24"/>
        <v>-48.454362374964035</v>
      </c>
      <c r="I127" s="9">
        <f t="shared" ca="1" si="24"/>
        <v>235.00787030330935</v>
      </c>
      <c r="J127" s="9">
        <f t="shared" ca="1" si="24"/>
        <v>0</v>
      </c>
      <c r="K127" s="9">
        <f t="shared" ca="1" si="24"/>
        <v>239.95108738586995</v>
      </c>
      <c r="L127" s="9">
        <f t="shared" ca="1" si="24"/>
        <v>-11.650096301579756</v>
      </c>
      <c r="M127">
        <f t="shared" ca="1" si="21"/>
        <v>56.005365707434052</v>
      </c>
      <c r="N127">
        <f t="shared" ca="1" si="22"/>
        <v>32.875179856115103</v>
      </c>
      <c r="O127" s="12"/>
    </row>
    <row r="128" spans="1:15" x14ac:dyDescent="0.25">
      <c r="A128" s="4">
        <f t="shared" si="15"/>
        <v>0.44866898148148149</v>
      </c>
      <c r="B128" s="3">
        <f>Params!D$29+HOUR(A128-Params!C$29)*3600+MINUTE(A128-Params!C$29)*60+SECOND(A128-Params!C$29)</f>
        <v>1553302765</v>
      </c>
      <c r="C128">
        <f t="shared" si="16"/>
        <v>3</v>
      </c>
      <c r="D128">
        <f t="shared" ca="1" si="17"/>
        <v>112</v>
      </c>
      <c r="E128">
        <f t="shared" ca="1" si="18"/>
        <v>-3876.0771393971227</v>
      </c>
      <c r="F128">
        <f t="shared" ca="1" si="19"/>
        <v>18800.459763464747</v>
      </c>
      <c r="G128">
        <f t="shared" ca="1" si="20"/>
        <v>8534.4</v>
      </c>
      <c r="H128" s="9">
        <f t="shared" ca="1" si="24"/>
        <v>-48.454362374964035</v>
      </c>
      <c r="I128" s="9">
        <f t="shared" ca="1" si="24"/>
        <v>235.00787030330935</v>
      </c>
      <c r="J128" s="9">
        <f t="shared" ca="1" si="24"/>
        <v>0</v>
      </c>
      <c r="K128" s="9">
        <f t="shared" ca="1" si="24"/>
        <v>239.95108738586995</v>
      </c>
      <c r="L128" s="9">
        <f t="shared" ca="1" si="24"/>
        <v>-11.650096301579756</v>
      </c>
      <c r="M128">
        <f t="shared" ca="1" si="21"/>
        <v>56.01572342126299</v>
      </c>
      <c r="N128">
        <f t="shared" ca="1" si="22"/>
        <v>32.871302957633887</v>
      </c>
      <c r="O128" s="12"/>
    </row>
    <row r="129" spans="1:19" x14ac:dyDescent="0.25">
      <c r="A129" s="4">
        <f t="shared" si="15"/>
        <v>0.44872685185185185</v>
      </c>
      <c r="B129" s="3">
        <f>Params!D$29+HOUR(A129-Params!C$29)*3600+MINUTE(A129-Params!C$29)*60+SECOND(A129-Params!C$29)</f>
        <v>1553302770</v>
      </c>
      <c r="C129">
        <f t="shared" si="16"/>
        <v>3</v>
      </c>
      <c r="D129">
        <f t="shared" ca="1" si="17"/>
        <v>112</v>
      </c>
      <c r="E129">
        <f t="shared" ca="1" si="18"/>
        <v>-4118.3489512719425</v>
      </c>
      <c r="F129">
        <f t="shared" ca="1" si="19"/>
        <v>19975.499114981292</v>
      </c>
      <c r="G129">
        <f t="shared" ca="1" si="20"/>
        <v>8534.4</v>
      </c>
      <c r="H129" s="9">
        <f t="shared" ca="1" si="24"/>
        <v>-48.454362374964035</v>
      </c>
      <c r="I129" s="9">
        <f t="shared" ca="1" si="24"/>
        <v>235.00787030330935</v>
      </c>
      <c r="J129" s="9">
        <f t="shared" ca="1" si="24"/>
        <v>0</v>
      </c>
      <c r="K129" s="9">
        <f t="shared" ca="1" si="24"/>
        <v>239.95108738586995</v>
      </c>
      <c r="L129" s="9">
        <f t="shared" ca="1" si="24"/>
        <v>-11.650096301579756</v>
      </c>
      <c r="M129">
        <f t="shared" ca="1" si="21"/>
        <v>56.026081135091928</v>
      </c>
      <c r="N129">
        <f t="shared" ca="1" si="22"/>
        <v>32.867426059152677</v>
      </c>
    </row>
    <row r="130" spans="1:19" x14ac:dyDescent="0.25">
      <c r="A130" s="4">
        <f t="shared" si="15"/>
        <v>0.44878472222222227</v>
      </c>
      <c r="B130" s="3">
        <f>Params!D$29+HOUR(A130-Params!C$29)*3600+MINUTE(A130-Params!C$29)*60+SECOND(A130-Params!C$29)</f>
        <v>1553302775</v>
      </c>
      <c r="C130">
        <f t="shared" si="16"/>
        <v>3</v>
      </c>
      <c r="D130">
        <f t="shared" ca="1" si="17"/>
        <v>112</v>
      </c>
      <c r="E130">
        <f t="shared" ca="1" si="18"/>
        <v>-4360.6207631467632</v>
      </c>
      <c r="F130">
        <f t="shared" ca="1" si="19"/>
        <v>21150.538466497841</v>
      </c>
      <c r="G130">
        <f t="shared" ca="1" si="20"/>
        <v>8534.4</v>
      </c>
      <c r="H130" s="9">
        <f t="shared" ca="1" si="24"/>
        <v>-48.454362374964035</v>
      </c>
      <c r="I130" s="9">
        <f t="shared" ca="1" si="24"/>
        <v>235.00787030330935</v>
      </c>
      <c r="J130" s="9">
        <f t="shared" ca="1" si="24"/>
        <v>0</v>
      </c>
      <c r="K130" s="9">
        <f t="shared" ca="1" si="24"/>
        <v>239.95108738586995</v>
      </c>
      <c r="L130" s="9">
        <f t="shared" ca="1" si="24"/>
        <v>-11.650096301579756</v>
      </c>
      <c r="M130">
        <f t="shared" ca="1" si="21"/>
        <v>56.036438848920866</v>
      </c>
      <c r="N130">
        <f t="shared" ca="1" si="22"/>
        <v>32.863549160671461</v>
      </c>
    </row>
    <row r="131" spans="1:19" x14ac:dyDescent="0.25">
      <c r="A131" s="4">
        <f t="shared" si="15"/>
        <v>0.44884259259259257</v>
      </c>
      <c r="B131" s="3">
        <f>Params!D$29+HOUR(A131-Params!C$29)*3600+MINUTE(A131-Params!C$29)*60+SECOND(A131-Params!C$29)</f>
        <v>1553302780</v>
      </c>
      <c r="C131">
        <f t="shared" si="16"/>
        <v>3</v>
      </c>
      <c r="D131">
        <f t="shared" ca="1" si="17"/>
        <v>112</v>
      </c>
      <c r="E131">
        <f t="shared" ca="1" si="18"/>
        <v>-4602.8925750215831</v>
      </c>
      <c r="F131">
        <f t="shared" ca="1" si="19"/>
        <v>22325.577818014386</v>
      </c>
      <c r="G131">
        <f t="shared" ca="1" si="20"/>
        <v>8534.4</v>
      </c>
      <c r="H131" s="9">
        <f t="shared" ca="1" si="24"/>
        <v>-48.454362374964035</v>
      </c>
      <c r="I131" s="9">
        <f t="shared" ca="1" si="24"/>
        <v>235.00787030330935</v>
      </c>
      <c r="J131" s="9">
        <f t="shared" ca="1" si="24"/>
        <v>0</v>
      </c>
      <c r="K131" s="9">
        <f t="shared" ca="1" si="24"/>
        <v>239.95108738586995</v>
      </c>
      <c r="L131" s="9">
        <f t="shared" ca="1" si="24"/>
        <v>-11.650096301579756</v>
      </c>
      <c r="M131">
        <f t="shared" ca="1" si="21"/>
        <v>56.046796562749797</v>
      </c>
      <c r="N131">
        <f t="shared" ca="1" si="22"/>
        <v>32.859672262190244</v>
      </c>
    </row>
    <row r="132" spans="1:19" x14ac:dyDescent="0.25">
      <c r="A132" s="4">
        <f t="shared" si="15"/>
        <v>0.44890046296296293</v>
      </c>
      <c r="B132" s="3">
        <f>Params!D$29+HOUR(A132-Params!C$29)*3600+MINUTE(A132-Params!C$29)*60+SECOND(A132-Params!C$29)</f>
        <v>1553302785</v>
      </c>
      <c r="C132">
        <f t="shared" si="16"/>
        <v>3</v>
      </c>
      <c r="D132">
        <f t="shared" ca="1" si="17"/>
        <v>112</v>
      </c>
      <c r="E132">
        <f t="shared" ca="1" si="18"/>
        <v>-4845.1643868964038</v>
      </c>
      <c r="F132">
        <f t="shared" ca="1" si="19"/>
        <v>23500.617169530935</v>
      </c>
      <c r="G132">
        <f t="shared" ca="1" si="20"/>
        <v>8534.4</v>
      </c>
      <c r="H132" s="9">
        <f t="shared" ca="1" si="24"/>
        <v>-48.454362374964035</v>
      </c>
      <c r="I132" s="9">
        <f t="shared" ca="1" si="24"/>
        <v>235.00787030330935</v>
      </c>
      <c r="J132" s="9">
        <f t="shared" ca="1" si="24"/>
        <v>0</v>
      </c>
      <c r="K132" s="9">
        <f t="shared" ca="1" si="24"/>
        <v>239.95108738586995</v>
      </c>
      <c r="L132" s="9">
        <f t="shared" ca="1" si="24"/>
        <v>-11.650096301579756</v>
      </c>
      <c r="M132">
        <f t="shared" ca="1" si="21"/>
        <v>56.057154276578736</v>
      </c>
      <c r="N132">
        <f t="shared" ca="1" si="22"/>
        <v>32.855795363709028</v>
      </c>
    </row>
    <row r="133" spans="1:19" x14ac:dyDescent="0.25">
      <c r="A133" s="4">
        <f t="shared" si="15"/>
        <v>0.44895833333333335</v>
      </c>
      <c r="B133" s="3">
        <f>Params!D$29+HOUR(A133-Params!C$29)*3600+MINUTE(A133-Params!C$29)*60+SECOND(A133-Params!C$29)</f>
        <v>1553302790</v>
      </c>
      <c r="C133">
        <f t="shared" si="16"/>
        <v>3</v>
      </c>
      <c r="D133">
        <f t="shared" ca="1" si="17"/>
        <v>112</v>
      </c>
      <c r="E133">
        <f t="shared" ca="1" si="18"/>
        <v>-5087.4361987712236</v>
      </c>
      <c r="F133">
        <f t="shared" ca="1" si="19"/>
        <v>24675.65652104748</v>
      </c>
      <c r="G133">
        <f t="shared" ca="1" si="20"/>
        <v>8534.4</v>
      </c>
      <c r="H133" s="9">
        <f t="shared" ca="1" si="24"/>
        <v>-48.454362374964035</v>
      </c>
      <c r="I133" s="9">
        <f t="shared" ca="1" si="24"/>
        <v>235.00787030330935</v>
      </c>
      <c r="J133" s="9">
        <f t="shared" ca="1" si="24"/>
        <v>0</v>
      </c>
      <c r="K133" s="9">
        <f t="shared" ca="1" si="24"/>
        <v>239.95108738586995</v>
      </c>
      <c r="L133" s="9">
        <f t="shared" ca="1" si="24"/>
        <v>-11.650096301579756</v>
      </c>
      <c r="M133">
        <f t="shared" ca="1" si="21"/>
        <v>56.067511990407674</v>
      </c>
      <c r="N133">
        <f t="shared" ca="1" si="22"/>
        <v>32.851918465227818</v>
      </c>
      <c r="R133" s="43"/>
    </row>
    <row r="134" spans="1:19" x14ac:dyDescent="0.25">
      <c r="A134" s="4">
        <f t="shared" si="15"/>
        <v>0.44901620370370371</v>
      </c>
      <c r="B134" s="3">
        <f>Params!D$29+HOUR(A134-Params!C$29)*3600+MINUTE(A134-Params!C$29)*60+SECOND(A134-Params!C$29)</f>
        <v>1553302795</v>
      </c>
      <c r="C134">
        <f t="shared" si="16"/>
        <v>3</v>
      </c>
      <c r="D134">
        <f t="shared" ca="1" si="17"/>
        <v>112</v>
      </c>
      <c r="E134">
        <f t="shared" ca="1" si="18"/>
        <v>-5329.7080106460435</v>
      </c>
      <c r="F134">
        <f t="shared" ca="1" si="19"/>
        <v>25850.695872564029</v>
      </c>
      <c r="G134">
        <f t="shared" ca="1" si="20"/>
        <v>8534.4</v>
      </c>
      <c r="H134" s="9">
        <f t="shared" ca="1" si="24"/>
        <v>-48.454362374964035</v>
      </c>
      <c r="I134" s="9">
        <f t="shared" ca="1" si="24"/>
        <v>235.00787030330935</v>
      </c>
      <c r="J134" s="9">
        <f t="shared" ca="1" si="24"/>
        <v>0</v>
      </c>
      <c r="K134" s="9">
        <f t="shared" ca="1" si="24"/>
        <v>239.95108738586995</v>
      </c>
      <c r="L134" s="9">
        <f t="shared" ca="1" si="24"/>
        <v>-11.650096301579756</v>
      </c>
      <c r="M134">
        <f t="shared" ca="1" si="21"/>
        <v>56.077869704236612</v>
      </c>
      <c r="N134">
        <f t="shared" ca="1" si="22"/>
        <v>32.848041566746602</v>
      </c>
    </row>
    <row r="135" spans="1:19" x14ac:dyDescent="0.25">
      <c r="A135" s="4">
        <f t="shared" si="15"/>
        <v>0.44907407407407413</v>
      </c>
      <c r="B135" s="3">
        <f>Params!D$29+HOUR(A135-Params!C$29)*3600+MINUTE(A135-Params!C$29)*60+SECOND(A135-Params!C$29)</f>
        <v>1553302800</v>
      </c>
      <c r="C135">
        <f t="shared" si="16"/>
        <v>3</v>
      </c>
      <c r="D135">
        <f t="shared" ca="1" si="17"/>
        <v>112</v>
      </c>
      <c r="E135">
        <f t="shared" ca="1" si="18"/>
        <v>-5571.9798225208642</v>
      </c>
      <c r="F135">
        <f t="shared" ca="1" si="19"/>
        <v>27025.735224080574</v>
      </c>
      <c r="G135">
        <f t="shared" ca="1" si="20"/>
        <v>8534.4</v>
      </c>
      <c r="H135" s="9">
        <f t="shared" ca="1" si="24"/>
        <v>-48.454362374964035</v>
      </c>
      <c r="I135" s="9">
        <f t="shared" ca="1" si="24"/>
        <v>235.00787030330935</v>
      </c>
      <c r="J135" s="9">
        <f t="shared" ca="1" si="24"/>
        <v>0</v>
      </c>
      <c r="K135" s="9">
        <f t="shared" ca="1" si="24"/>
        <v>239.95108738586995</v>
      </c>
      <c r="L135" s="9">
        <f t="shared" ca="1" si="24"/>
        <v>-11.650096301579756</v>
      </c>
      <c r="M135">
        <f t="shared" ca="1" si="21"/>
        <v>56.08822741806555</v>
      </c>
      <c r="N135">
        <f t="shared" ca="1" si="22"/>
        <v>32.844164668265385</v>
      </c>
    </row>
    <row r="136" spans="1:19" x14ac:dyDescent="0.25">
      <c r="A136" s="4">
        <f t="shared" si="15"/>
        <v>0.44913194444444443</v>
      </c>
      <c r="B136" s="3">
        <f>Params!D$29+HOUR(A136-Params!C$29)*3600+MINUTE(A136-Params!C$29)*60+SECOND(A136-Params!C$29)</f>
        <v>1553302805</v>
      </c>
      <c r="C136">
        <f t="shared" si="16"/>
        <v>3</v>
      </c>
      <c r="D136">
        <f t="shared" ca="1" si="17"/>
        <v>112</v>
      </c>
      <c r="E136">
        <f t="shared" ca="1" si="18"/>
        <v>-5814.2516343956841</v>
      </c>
      <c r="F136">
        <f t="shared" ca="1" si="19"/>
        <v>28200.774575597119</v>
      </c>
      <c r="G136">
        <f t="shared" ca="1" si="20"/>
        <v>8534.4</v>
      </c>
      <c r="H136" s="9">
        <f t="shared" ca="1" si="24"/>
        <v>-48.454362374964035</v>
      </c>
      <c r="I136" s="9">
        <f t="shared" ca="1" si="24"/>
        <v>235.00787030330935</v>
      </c>
      <c r="J136" s="9">
        <f t="shared" ca="1" si="24"/>
        <v>0</v>
      </c>
      <c r="K136" s="9">
        <f t="shared" ca="1" si="24"/>
        <v>239.95108738586995</v>
      </c>
      <c r="L136" s="9">
        <f t="shared" ca="1" si="24"/>
        <v>-11.650096301579756</v>
      </c>
      <c r="M136">
        <f t="shared" ca="1" si="21"/>
        <v>56.098585131894488</v>
      </c>
      <c r="N136">
        <f t="shared" ca="1" si="22"/>
        <v>32.840287769784169</v>
      </c>
      <c r="O136" s="14"/>
      <c r="S136" s="14"/>
    </row>
    <row r="137" spans="1:19" x14ac:dyDescent="0.25">
      <c r="A137" s="4">
        <f t="shared" ref="A137:A200" si="25">TIME(HOUR(A136),MINUTE(A136),SECOND(A136)+5)</f>
        <v>0.44918981481481479</v>
      </c>
      <c r="B137" s="3">
        <f>Params!D$29+HOUR(A137-Params!C$29)*3600+MINUTE(A137-Params!C$29)*60+SECOND(A137-Params!C$29)</f>
        <v>1553302810</v>
      </c>
      <c r="C137">
        <f t="shared" ref="C137:C200" si="26">_xlfn.IFNA(VLOOKUP(A137,A$2:D$3,4,FALSE),C136)</f>
        <v>3</v>
      </c>
      <c r="D137">
        <f t="shared" ref="D137:D200" ca="1" si="27">IF(A137=INDIRECT("A"&amp;C137),ROW(),D136)</f>
        <v>112</v>
      </c>
      <c r="E137">
        <f t="shared" ref="E137:E200" ca="1" si="28">INDIRECT("E$"&amp;C137)+INDIRECT("H$"&amp;C137)*($B137-INDIRECT("B$"&amp;D137))</f>
        <v>-6056.5234462705039</v>
      </c>
      <c r="F137">
        <f t="shared" ref="F137:F200" ca="1" si="29">INDIRECT("F$"&amp;C137)+INDIRECT("I$"&amp;C137)*($B137-INDIRECT("B$"&amp;D137))</f>
        <v>29375.813927113668</v>
      </c>
      <c r="G137">
        <f t="shared" ref="G137:G200" ca="1" si="30">INDIRECT("G$"&amp;C137)+INDIRECT("J$"&amp;C137)*($B137-INDIRECT("B$"&amp;D137))</f>
        <v>8534.4</v>
      </c>
      <c r="H137" s="9">
        <f t="shared" ca="1" si="24"/>
        <v>-48.454362374964035</v>
      </c>
      <c r="I137" s="9">
        <f t="shared" ca="1" si="24"/>
        <v>235.00787030330935</v>
      </c>
      <c r="J137" s="9">
        <f t="shared" ca="1" si="24"/>
        <v>0</v>
      </c>
      <c r="K137" s="9">
        <f t="shared" ca="1" si="24"/>
        <v>239.95108738586995</v>
      </c>
      <c r="L137" s="9">
        <f t="shared" ca="1" si="24"/>
        <v>-11.650096301579756</v>
      </c>
      <c r="M137">
        <f t="shared" ref="M137:M200" ca="1" si="31">INDIRECT("M$"&amp;C137)+INDIRECT("O$"&amp;C137)*($B137-INDIRECT("B$"&amp;D137))</f>
        <v>56.108942845723419</v>
      </c>
      <c r="N137">
        <f t="shared" ref="N137:N200" ca="1" si="32">INDIRECT("N$"&amp;C137)+INDIRECT("P$"&amp;C137)*($B137-INDIRECT("B$"&amp;D137))</f>
        <v>32.836410871302952</v>
      </c>
      <c r="O137" s="12"/>
    </row>
    <row r="138" spans="1:19" x14ac:dyDescent="0.25">
      <c r="A138" s="4">
        <f t="shared" si="25"/>
        <v>0.44924768518518521</v>
      </c>
      <c r="B138" s="3">
        <f>Params!D$29+HOUR(A138-Params!C$29)*3600+MINUTE(A138-Params!C$29)*60+SECOND(A138-Params!C$29)</f>
        <v>1553302815</v>
      </c>
      <c r="C138">
        <f t="shared" si="26"/>
        <v>3</v>
      </c>
      <c r="D138">
        <f t="shared" ca="1" si="27"/>
        <v>112</v>
      </c>
      <c r="E138">
        <f t="shared" ca="1" si="28"/>
        <v>-6298.7952581453246</v>
      </c>
      <c r="F138">
        <f t="shared" ca="1" si="29"/>
        <v>30550.853278630213</v>
      </c>
      <c r="G138">
        <f t="shared" ca="1" si="30"/>
        <v>8534.4</v>
      </c>
      <c r="H138" s="9">
        <f t="shared" ca="1" si="24"/>
        <v>-48.454362374964035</v>
      </c>
      <c r="I138" s="9">
        <f t="shared" ca="1" si="24"/>
        <v>235.00787030330935</v>
      </c>
      <c r="J138" s="9">
        <f t="shared" ca="1" si="24"/>
        <v>0</v>
      </c>
      <c r="K138" s="9">
        <f t="shared" ca="1" si="24"/>
        <v>239.95108738586995</v>
      </c>
      <c r="L138" s="9">
        <f t="shared" ca="1" si="24"/>
        <v>-11.650096301579756</v>
      </c>
      <c r="M138">
        <f t="shared" ca="1" si="31"/>
        <v>56.119300559552357</v>
      </c>
      <c r="N138">
        <f t="shared" ca="1" si="32"/>
        <v>32.832533972821743</v>
      </c>
      <c r="O138" s="12"/>
    </row>
    <row r="139" spans="1:19" x14ac:dyDescent="0.25">
      <c r="A139" s="4">
        <f t="shared" si="25"/>
        <v>0.44930555555555557</v>
      </c>
      <c r="B139" s="3">
        <f>Params!D$29+HOUR(A139-Params!C$29)*3600+MINUTE(A139-Params!C$29)*60+SECOND(A139-Params!C$29)</f>
        <v>1553302820</v>
      </c>
      <c r="C139">
        <f t="shared" si="26"/>
        <v>3</v>
      </c>
      <c r="D139">
        <f t="shared" ca="1" si="27"/>
        <v>112</v>
      </c>
      <c r="E139">
        <f t="shared" ca="1" si="28"/>
        <v>-6541.0670700201445</v>
      </c>
      <c r="F139">
        <f t="shared" ca="1" si="29"/>
        <v>31725.892630146762</v>
      </c>
      <c r="G139">
        <f t="shared" ca="1" si="30"/>
        <v>8534.4</v>
      </c>
      <c r="H139" s="9">
        <f t="shared" ca="1" si="24"/>
        <v>-48.454362374964035</v>
      </c>
      <c r="I139" s="9">
        <f t="shared" ca="1" si="24"/>
        <v>235.00787030330935</v>
      </c>
      <c r="J139" s="9">
        <f t="shared" ca="1" si="24"/>
        <v>0</v>
      </c>
      <c r="K139" s="9">
        <f t="shared" ca="1" si="24"/>
        <v>239.95108738586995</v>
      </c>
      <c r="L139" s="9">
        <f t="shared" ca="1" si="24"/>
        <v>-11.650096301579756</v>
      </c>
      <c r="M139">
        <f t="shared" ca="1" si="31"/>
        <v>56.129658273381295</v>
      </c>
      <c r="N139">
        <f t="shared" ca="1" si="32"/>
        <v>32.828657074340526</v>
      </c>
      <c r="O139" s="12"/>
    </row>
    <row r="140" spans="1:19" x14ac:dyDescent="0.25">
      <c r="A140" s="4">
        <f t="shared" si="25"/>
        <v>0.44936342592592587</v>
      </c>
      <c r="B140" s="3">
        <f>Params!D$29+HOUR(A140-Params!C$29)*3600+MINUTE(A140-Params!C$29)*60+SECOND(A140-Params!C$29)</f>
        <v>1553302825</v>
      </c>
      <c r="C140">
        <f t="shared" si="26"/>
        <v>3</v>
      </c>
      <c r="D140">
        <f t="shared" ca="1" si="27"/>
        <v>112</v>
      </c>
      <c r="E140">
        <f t="shared" ca="1" si="28"/>
        <v>-6783.3388818949643</v>
      </c>
      <c r="F140">
        <f t="shared" ca="1" si="29"/>
        <v>32900.931981663307</v>
      </c>
      <c r="G140">
        <f t="shared" ca="1" si="30"/>
        <v>8534.4</v>
      </c>
      <c r="H140" s="9">
        <f t="shared" ca="1" si="24"/>
        <v>-48.454362374964035</v>
      </c>
      <c r="I140" s="9">
        <f t="shared" ca="1" si="24"/>
        <v>235.00787030330935</v>
      </c>
      <c r="J140" s="9">
        <f t="shared" ca="1" si="24"/>
        <v>0</v>
      </c>
      <c r="K140" s="9">
        <f t="shared" ca="1" si="24"/>
        <v>239.95108738586995</v>
      </c>
      <c r="L140" s="9">
        <f t="shared" ca="1" si="24"/>
        <v>-11.650096301579756</v>
      </c>
      <c r="M140">
        <f t="shared" ca="1" si="31"/>
        <v>56.140015987210234</v>
      </c>
      <c r="N140">
        <f t="shared" ca="1" si="32"/>
        <v>32.82478017585931</v>
      </c>
      <c r="O140" s="12"/>
    </row>
    <row r="141" spans="1:19" x14ac:dyDescent="0.25">
      <c r="A141" s="4">
        <f t="shared" si="25"/>
        <v>0.44942129629629629</v>
      </c>
      <c r="B141" s="3">
        <f>Params!D$29+HOUR(A141-Params!C$29)*3600+MINUTE(A141-Params!C$29)*60+SECOND(A141-Params!C$29)</f>
        <v>1553302830</v>
      </c>
      <c r="C141">
        <f t="shared" si="26"/>
        <v>3</v>
      </c>
      <c r="D141">
        <f t="shared" ca="1" si="27"/>
        <v>112</v>
      </c>
      <c r="E141">
        <f t="shared" ca="1" si="28"/>
        <v>-7025.610693769785</v>
      </c>
      <c r="F141">
        <f t="shared" ca="1" si="29"/>
        <v>34075.971333179856</v>
      </c>
      <c r="G141">
        <f t="shared" ca="1" si="30"/>
        <v>8534.4</v>
      </c>
      <c r="H141" s="9">
        <f t="shared" ca="1" si="24"/>
        <v>-48.454362374964035</v>
      </c>
      <c r="I141" s="9">
        <f t="shared" ca="1" si="24"/>
        <v>235.00787030330935</v>
      </c>
      <c r="J141" s="9">
        <f t="shared" ca="1" si="24"/>
        <v>0</v>
      </c>
      <c r="K141" s="9">
        <f t="shared" ca="1" si="24"/>
        <v>239.95108738586995</v>
      </c>
      <c r="L141" s="9">
        <f t="shared" ca="1" si="24"/>
        <v>-11.650096301579756</v>
      </c>
      <c r="M141">
        <f t="shared" ca="1" si="31"/>
        <v>56.150373701039172</v>
      </c>
      <c r="N141">
        <f t="shared" ca="1" si="32"/>
        <v>32.820903277378093</v>
      </c>
      <c r="O141" s="12"/>
    </row>
    <row r="142" spans="1:19" x14ac:dyDescent="0.25">
      <c r="A142" s="4">
        <f t="shared" si="25"/>
        <v>0.44947916666666665</v>
      </c>
      <c r="B142" s="3">
        <f>Params!D$29+HOUR(A142-Params!C$29)*3600+MINUTE(A142-Params!C$29)*60+SECOND(A142-Params!C$29)</f>
        <v>1553302835</v>
      </c>
      <c r="C142">
        <f t="shared" si="26"/>
        <v>3</v>
      </c>
      <c r="D142">
        <f t="shared" ca="1" si="27"/>
        <v>112</v>
      </c>
      <c r="E142">
        <f t="shared" ca="1" si="28"/>
        <v>-7267.8825056446049</v>
      </c>
      <c r="F142">
        <f t="shared" ca="1" si="29"/>
        <v>35251.010684696404</v>
      </c>
      <c r="G142">
        <f t="shared" ca="1" si="30"/>
        <v>8534.4</v>
      </c>
      <c r="H142" s="9">
        <f t="shared" ca="1" si="24"/>
        <v>-48.454362374964035</v>
      </c>
      <c r="I142" s="9">
        <f t="shared" ca="1" si="24"/>
        <v>235.00787030330935</v>
      </c>
      <c r="J142" s="9">
        <f t="shared" ca="1" si="24"/>
        <v>0</v>
      </c>
      <c r="K142" s="9">
        <f t="shared" ca="1" si="24"/>
        <v>239.95108738586995</v>
      </c>
      <c r="L142" s="9">
        <f t="shared" ca="1" si="24"/>
        <v>-11.650096301579756</v>
      </c>
      <c r="M142">
        <f t="shared" ca="1" si="31"/>
        <v>56.160731414868103</v>
      </c>
      <c r="N142">
        <f t="shared" ca="1" si="32"/>
        <v>32.817026378896877</v>
      </c>
    </row>
    <row r="143" spans="1:19" x14ac:dyDescent="0.25">
      <c r="A143" s="4">
        <f t="shared" si="25"/>
        <v>0.44953703703703707</v>
      </c>
      <c r="B143" s="3">
        <f>Params!D$29+HOUR(A143-Params!C$29)*3600+MINUTE(A143-Params!C$29)*60+SECOND(A143-Params!C$29)</f>
        <v>1553302840</v>
      </c>
      <c r="C143">
        <f t="shared" si="26"/>
        <v>3</v>
      </c>
      <c r="D143">
        <f t="shared" ca="1" si="27"/>
        <v>112</v>
      </c>
      <c r="E143">
        <f t="shared" ca="1" si="28"/>
        <v>-7510.1543175194256</v>
      </c>
      <c r="F143">
        <f t="shared" ca="1" si="29"/>
        <v>36426.050036212946</v>
      </c>
      <c r="G143">
        <f t="shared" ca="1" si="30"/>
        <v>8534.4</v>
      </c>
      <c r="H143" s="9">
        <f t="shared" ca="1" si="24"/>
        <v>-48.454362374964035</v>
      </c>
      <c r="I143" s="9">
        <f t="shared" ca="1" si="24"/>
        <v>235.00787030330935</v>
      </c>
      <c r="J143" s="9">
        <f t="shared" ca="1" si="24"/>
        <v>0</v>
      </c>
      <c r="K143" s="9">
        <f t="shared" ca="1" si="24"/>
        <v>239.95108738586995</v>
      </c>
      <c r="L143" s="9">
        <f t="shared" ca="1" si="24"/>
        <v>-11.650096301579756</v>
      </c>
      <c r="M143">
        <f t="shared" ca="1" si="31"/>
        <v>56.171089128697041</v>
      </c>
      <c r="N143">
        <f t="shared" ca="1" si="32"/>
        <v>32.813149480415667</v>
      </c>
    </row>
    <row r="144" spans="1:19" x14ac:dyDescent="0.25">
      <c r="A144" s="4">
        <f t="shared" si="25"/>
        <v>0.44959490740740743</v>
      </c>
      <c r="B144" s="3">
        <f>Params!D$29+HOUR(A144-Params!C$29)*3600+MINUTE(A144-Params!C$29)*60+SECOND(A144-Params!C$29)</f>
        <v>1553302845</v>
      </c>
      <c r="C144">
        <f t="shared" si="26"/>
        <v>3</v>
      </c>
      <c r="D144">
        <f t="shared" ca="1" si="27"/>
        <v>112</v>
      </c>
      <c r="E144">
        <f t="shared" ca="1" si="28"/>
        <v>-7752.4261293942454</v>
      </c>
      <c r="F144">
        <f t="shared" ca="1" si="29"/>
        <v>37601.089387729495</v>
      </c>
      <c r="G144">
        <f t="shared" ca="1" si="30"/>
        <v>8534.4</v>
      </c>
      <c r="H144" s="9">
        <f t="shared" ca="1" si="24"/>
        <v>-48.454362374964035</v>
      </c>
      <c r="I144" s="9">
        <f t="shared" ca="1" si="24"/>
        <v>235.00787030330935</v>
      </c>
      <c r="J144" s="9">
        <f t="shared" ca="1" si="24"/>
        <v>0</v>
      </c>
      <c r="K144" s="9">
        <f t="shared" ca="1" si="24"/>
        <v>239.95108738586995</v>
      </c>
      <c r="L144" s="9">
        <f t="shared" ca="1" si="24"/>
        <v>-11.650096301579756</v>
      </c>
      <c r="M144">
        <f t="shared" ca="1" si="31"/>
        <v>56.181446842525979</v>
      </c>
      <c r="N144">
        <f t="shared" ca="1" si="32"/>
        <v>32.809272581934451</v>
      </c>
    </row>
    <row r="145" spans="1:14" x14ac:dyDescent="0.25">
      <c r="A145" s="4">
        <f t="shared" si="25"/>
        <v>0.44965277777777773</v>
      </c>
      <c r="B145" s="3">
        <f>Params!D$29+HOUR(A145-Params!C$29)*3600+MINUTE(A145-Params!C$29)*60+SECOND(A145-Params!C$29)</f>
        <v>1553302850</v>
      </c>
      <c r="C145">
        <f t="shared" si="26"/>
        <v>3</v>
      </c>
      <c r="D145">
        <f t="shared" ca="1" si="27"/>
        <v>112</v>
      </c>
      <c r="E145">
        <f t="shared" ca="1" si="28"/>
        <v>-7994.6979412690653</v>
      </c>
      <c r="F145">
        <f t="shared" ca="1" si="29"/>
        <v>38776.128739246044</v>
      </c>
      <c r="G145">
        <f t="shared" ca="1" si="30"/>
        <v>8534.4</v>
      </c>
      <c r="H145" s="9">
        <f t="shared" ca="1" si="24"/>
        <v>-48.454362374964035</v>
      </c>
      <c r="I145" s="9">
        <f t="shared" ca="1" si="24"/>
        <v>235.00787030330935</v>
      </c>
      <c r="J145" s="9">
        <f t="shared" ca="1" si="24"/>
        <v>0</v>
      </c>
      <c r="K145" s="9">
        <f t="shared" ca="1" si="24"/>
        <v>239.95108738586995</v>
      </c>
      <c r="L145" s="9">
        <f t="shared" ca="1" si="24"/>
        <v>-11.650096301579756</v>
      </c>
      <c r="M145">
        <f t="shared" ca="1" si="31"/>
        <v>56.191804556354917</v>
      </c>
      <c r="N145">
        <f t="shared" ca="1" si="32"/>
        <v>32.805395683453234</v>
      </c>
    </row>
    <row r="146" spans="1:14" x14ac:dyDescent="0.25">
      <c r="A146" s="4">
        <f t="shared" si="25"/>
        <v>0.44971064814814815</v>
      </c>
      <c r="B146" s="3">
        <f>Params!D$29+HOUR(A146-Params!C$29)*3600+MINUTE(A146-Params!C$29)*60+SECOND(A146-Params!C$29)</f>
        <v>1553302855</v>
      </c>
      <c r="C146">
        <f t="shared" si="26"/>
        <v>3</v>
      </c>
      <c r="D146">
        <f t="shared" ca="1" si="27"/>
        <v>112</v>
      </c>
      <c r="E146">
        <f t="shared" ca="1" si="28"/>
        <v>-8236.9697531438851</v>
      </c>
      <c r="F146">
        <f t="shared" ca="1" si="29"/>
        <v>39951.168090762585</v>
      </c>
      <c r="G146">
        <f t="shared" ca="1" si="30"/>
        <v>8534.4</v>
      </c>
      <c r="H146" s="9">
        <f t="shared" ca="1" si="24"/>
        <v>-48.454362374964035</v>
      </c>
      <c r="I146" s="9">
        <f t="shared" ca="1" si="24"/>
        <v>235.00787030330935</v>
      </c>
      <c r="J146" s="9">
        <f t="shared" ca="1" si="24"/>
        <v>0</v>
      </c>
      <c r="K146" s="9">
        <f t="shared" ca="1" si="24"/>
        <v>239.95108738586995</v>
      </c>
      <c r="L146" s="9">
        <f t="shared" ca="1" si="24"/>
        <v>-11.650096301579756</v>
      </c>
      <c r="M146">
        <f t="shared" ca="1" si="31"/>
        <v>56.202162270183855</v>
      </c>
      <c r="N146">
        <f t="shared" ca="1" si="32"/>
        <v>32.801518784972018</v>
      </c>
    </row>
    <row r="147" spans="1:14" x14ac:dyDescent="0.25">
      <c r="A147" s="4">
        <f t="shared" si="25"/>
        <v>0.44976851851851851</v>
      </c>
      <c r="B147" s="3">
        <f>Params!D$29+HOUR(A147-Params!C$29)*3600+MINUTE(A147-Params!C$29)*60+SECOND(A147-Params!C$29)</f>
        <v>1553302860</v>
      </c>
      <c r="C147">
        <f t="shared" si="26"/>
        <v>3</v>
      </c>
      <c r="D147">
        <f t="shared" ca="1" si="27"/>
        <v>112</v>
      </c>
      <c r="E147">
        <f t="shared" ca="1" si="28"/>
        <v>-8479.2415650187068</v>
      </c>
      <c r="F147">
        <f t="shared" ca="1" si="29"/>
        <v>41126.207442279134</v>
      </c>
      <c r="G147">
        <f t="shared" ca="1" si="30"/>
        <v>8534.4</v>
      </c>
      <c r="H147" s="9">
        <f t="shared" ca="1" si="24"/>
        <v>-48.454362374964035</v>
      </c>
      <c r="I147" s="9">
        <f t="shared" ca="1" si="24"/>
        <v>235.00787030330935</v>
      </c>
      <c r="J147" s="9">
        <f t="shared" ca="1" si="24"/>
        <v>0</v>
      </c>
      <c r="K147" s="9">
        <f t="shared" ca="1" si="24"/>
        <v>239.95108738586995</v>
      </c>
      <c r="L147" s="9">
        <f t="shared" ca="1" si="24"/>
        <v>-11.650096301579756</v>
      </c>
      <c r="M147">
        <f t="shared" ca="1" si="31"/>
        <v>56.212519984012786</v>
      </c>
      <c r="N147">
        <f t="shared" ca="1" si="32"/>
        <v>32.797641886490808</v>
      </c>
    </row>
    <row r="148" spans="1:14" x14ac:dyDescent="0.25">
      <c r="A148" s="4">
        <f t="shared" si="25"/>
        <v>0.44982638888888887</v>
      </c>
      <c r="B148" s="3">
        <f>Params!D$29+HOUR(A148-Params!C$29)*3600+MINUTE(A148-Params!C$29)*60+SECOND(A148-Params!C$29)</f>
        <v>1553302865</v>
      </c>
      <c r="C148">
        <f t="shared" si="26"/>
        <v>3</v>
      </c>
      <c r="D148">
        <f t="shared" ca="1" si="27"/>
        <v>112</v>
      </c>
      <c r="E148">
        <f t="shared" ca="1" si="28"/>
        <v>-8721.5133768935266</v>
      </c>
      <c r="F148">
        <f t="shared" ca="1" si="29"/>
        <v>42301.246793795683</v>
      </c>
      <c r="G148">
        <f t="shared" ca="1" si="30"/>
        <v>8534.4</v>
      </c>
      <c r="H148" s="9">
        <f t="shared" ca="1" si="24"/>
        <v>-48.454362374964035</v>
      </c>
      <c r="I148" s="9">
        <f t="shared" ca="1" si="24"/>
        <v>235.00787030330935</v>
      </c>
      <c r="J148" s="9">
        <f t="shared" ca="1" si="24"/>
        <v>0</v>
      </c>
      <c r="K148" s="9">
        <f t="shared" ca="1" si="24"/>
        <v>239.95108738586995</v>
      </c>
      <c r="L148" s="9">
        <f t="shared" ca="1" si="24"/>
        <v>-11.650096301579756</v>
      </c>
      <c r="M148">
        <f t="shared" ca="1" si="31"/>
        <v>56.222877697841724</v>
      </c>
      <c r="N148">
        <f t="shared" ca="1" si="32"/>
        <v>32.793764988009592</v>
      </c>
    </row>
    <row r="149" spans="1:14" x14ac:dyDescent="0.25">
      <c r="A149" s="4">
        <f t="shared" si="25"/>
        <v>0.44988425925925929</v>
      </c>
      <c r="B149" s="3">
        <f>Params!D$29+HOUR(A149-Params!C$29)*3600+MINUTE(A149-Params!C$29)*60+SECOND(A149-Params!C$29)</f>
        <v>1553302870</v>
      </c>
      <c r="C149">
        <f t="shared" si="26"/>
        <v>3</v>
      </c>
      <c r="D149">
        <f t="shared" ca="1" si="27"/>
        <v>112</v>
      </c>
      <c r="E149">
        <f t="shared" ca="1" si="28"/>
        <v>-8963.7851887683464</v>
      </c>
      <c r="F149">
        <f t="shared" ca="1" si="29"/>
        <v>43476.286145312231</v>
      </c>
      <c r="G149">
        <f t="shared" ca="1" si="30"/>
        <v>8534.4</v>
      </c>
      <c r="H149" s="9">
        <f t="shared" ca="1" si="24"/>
        <v>-48.454362374964035</v>
      </c>
      <c r="I149" s="9">
        <f t="shared" ca="1" si="24"/>
        <v>235.00787030330935</v>
      </c>
      <c r="J149" s="9">
        <f t="shared" ca="1" si="24"/>
        <v>0</v>
      </c>
      <c r="K149" s="9">
        <f t="shared" ca="1" si="24"/>
        <v>239.95108738586995</v>
      </c>
      <c r="L149" s="9">
        <f t="shared" ca="1" si="24"/>
        <v>-11.650096301579756</v>
      </c>
      <c r="M149">
        <f t="shared" ca="1" si="31"/>
        <v>56.233235411670663</v>
      </c>
      <c r="N149">
        <f t="shared" ca="1" si="32"/>
        <v>32.789888089528375</v>
      </c>
    </row>
    <row r="150" spans="1:14" x14ac:dyDescent="0.25">
      <c r="A150" s="4">
        <f t="shared" si="25"/>
        <v>0.44994212962962959</v>
      </c>
      <c r="B150" s="3">
        <f>Params!D$29+HOUR(A150-Params!C$29)*3600+MINUTE(A150-Params!C$29)*60+SECOND(A150-Params!C$29)</f>
        <v>1553302875</v>
      </c>
      <c r="C150">
        <f t="shared" si="26"/>
        <v>3</v>
      </c>
      <c r="D150">
        <f t="shared" ca="1" si="27"/>
        <v>112</v>
      </c>
      <c r="E150">
        <f t="shared" ca="1" si="28"/>
        <v>-9206.0570006431662</v>
      </c>
      <c r="F150">
        <f t="shared" ca="1" si="29"/>
        <v>44651.325496828773</v>
      </c>
      <c r="G150">
        <f t="shared" ca="1" si="30"/>
        <v>8534.4</v>
      </c>
      <c r="H150" s="9">
        <f t="shared" ca="1" si="24"/>
        <v>-48.454362374964035</v>
      </c>
      <c r="I150" s="9">
        <f t="shared" ca="1" si="24"/>
        <v>235.00787030330935</v>
      </c>
      <c r="J150" s="9">
        <f t="shared" ca="1" si="24"/>
        <v>0</v>
      </c>
      <c r="K150" s="9">
        <f t="shared" ca="1" si="24"/>
        <v>239.95108738586995</v>
      </c>
      <c r="L150" s="9">
        <f t="shared" ca="1" si="24"/>
        <v>-11.650096301579756</v>
      </c>
      <c r="M150">
        <f t="shared" ca="1" si="31"/>
        <v>56.243593125499601</v>
      </c>
      <c r="N150">
        <f t="shared" ca="1" si="32"/>
        <v>32.786011191047159</v>
      </c>
    </row>
    <row r="151" spans="1:14" x14ac:dyDescent="0.25">
      <c r="A151" s="4">
        <f t="shared" si="25"/>
        <v>0.45</v>
      </c>
      <c r="B151" s="3">
        <f>Params!D$29+HOUR(A151-Params!C$29)*3600+MINUTE(A151-Params!C$29)*60+SECOND(A151-Params!C$29)</f>
        <v>1553302880</v>
      </c>
      <c r="C151">
        <f t="shared" si="26"/>
        <v>3</v>
      </c>
      <c r="D151">
        <f t="shared" ca="1" si="27"/>
        <v>112</v>
      </c>
      <c r="E151">
        <f t="shared" ca="1" si="28"/>
        <v>-9448.3288125179861</v>
      </c>
      <c r="F151">
        <f t="shared" ca="1" si="29"/>
        <v>45826.364848345322</v>
      </c>
      <c r="G151">
        <f t="shared" ca="1" si="30"/>
        <v>8534.4</v>
      </c>
      <c r="H151" s="9">
        <f t="shared" ca="1" si="24"/>
        <v>-48.454362374964035</v>
      </c>
      <c r="I151" s="9">
        <f t="shared" ca="1" si="24"/>
        <v>235.00787030330935</v>
      </c>
      <c r="J151" s="9">
        <f t="shared" ca="1" si="24"/>
        <v>0</v>
      </c>
      <c r="K151" s="9">
        <f t="shared" ca="1" si="24"/>
        <v>239.95108738586995</v>
      </c>
      <c r="L151" s="9">
        <f t="shared" ca="1" si="24"/>
        <v>-11.650096301579756</v>
      </c>
      <c r="M151">
        <f t="shared" ca="1" si="31"/>
        <v>56.253950839328539</v>
      </c>
      <c r="N151">
        <f t="shared" ca="1" si="32"/>
        <v>32.782134292565942</v>
      </c>
    </row>
    <row r="152" spans="1:14" x14ac:dyDescent="0.25">
      <c r="A152" s="4">
        <f t="shared" si="25"/>
        <v>0.45005787037037037</v>
      </c>
      <c r="B152" s="3">
        <f>Params!D$29+HOUR(A152-Params!C$29)*3600+MINUTE(A152-Params!C$29)*60+SECOND(A152-Params!C$29)</f>
        <v>1553302885</v>
      </c>
      <c r="C152">
        <f t="shared" si="26"/>
        <v>3</v>
      </c>
      <c r="D152">
        <f t="shared" ca="1" si="27"/>
        <v>112</v>
      </c>
      <c r="E152">
        <f t="shared" ca="1" si="28"/>
        <v>-9690.6006243928077</v>
      </c>
      <c r="F152">
        <f t="shared" ca="1" si="29"/>
        <v>47001.40419986187</v>
      </c>
      <c r="G152">
        <f t="shared" ca="1" si="30"/>
        <v>8534.4</v>
      </c>
      <c r="H152" s="9">
        <f t="shared" ca="1" si="24"/>
        <v>-48.454362374964035</v>
      </c>
      <c r="I152" s="9">
        <f t="shared" ca="1" si="24"/>
        <v>235.00787030330935</v>
      </c>
      <c r="J152" s="9">
        <f t="shared" ca="1" si="24"/>
        <v>0</v>
      </c>
      <c r="K152" s="9">
        <f t="shared" ca="1" si="24"/>
        <v>239.95108738586995</v>
      </c>
      <c r="L152" s="9">
        <f t="shared" ca="1" si="24"/>
        <v>-11.650096301579756</v>
      </c>
      <c r="M152">
        <f t="shared" ca="1" si="31"/>
        <v>56.264308553157477</v>
      </c>
      <c r="N152">
        <f t="shared" ca="1" si="32"/>
        <v>32.778257394084733</v>
      </c>
    </row>
    <row r="153" spans="1:14" x14ac:dyDescent="0.25">
      <c r="A153" s="4">
        <f t="shared" si="25"/>
        <v>0.45011574074074073</v>
      </c>
      <c r="B153" s="3">
        <f>Params!D$29+HOUR(A153-Params!C$29)*3600+MINUTE(A153-Params!C$29)*60+SECOND(A153-Params!C$29)</f>
        <v>1553302890</v>
      </c>
      <c r="C153">
        <f t="shared" si="26"/>
        <v>3</v>
      </c>
      <c r="D153">
        <f t="shared" ca="1" si="27"/>
        <v>112</v>
      </c>
      <c r="E153">
        <f t="shared" ca="1" si="28"/>
        <v>-9932.8724362676276</v>
      </c>
      <c r="F153">
        <f t="shared" ca="1" si="29"/>
        <v>48176.443551378412</v>
      </c>
      <c r="G153">
        <f t="shared" ca="1" si="30"/>
        <v>8534.4</v>
      </c>
      <c r="H153" s="9">
        <f t="shared" ca="1" si="24"/>
        <v>-48.454362374964035</v>
      </c>
      <c r="I153" s="9">
        <f t="shared" ca="1" si="24"/>
        <v>235.00787030330935</v>
      </c>
      <c r="J153" s="9">
        <f t="shared" ca="1" si="24"/>
        <v>0</v>
      </c>
      <c r="K153" s="9">
        <f t="shared" ca="1" si="24"/>
        <v>239.95108738586995</v>
      </c>
      <c r="L153" s="9">
        <f t="shared" ca="1" si="24"/>
        <v>-11.650096301579756</v>
      </c>
      <c r="M153">
        <f t="shared" ca="1" si="31"/>
        <v>56.274666266986408</v>
      </c>
      <c r="N153">
        <f t="shared" ca="1" si="32"/>
        <v>32.774380495603516</v>
      </c>
    </row>
    <row r="154" spans="1:14" x14ac:dyDescent="0.25">
      <c r="A154" s="4">
        <f t="shared" si="25"/>
        <v>0.45017361111111115</v>
      </c>
      <c r="B154" s="3">
        <f>Params!D$29+HOUR(A154-Params!C$29)*3600+MINUTE(A154-Params!C$29)*60+SECOND(A154-Params!C$29)</f>
        <v>1553302895</v>
      </c>
      <c r="C154">
        <f t="shared" si="26"/>
        <v>3</v>
      </c>
      <c r="D154">
        <f t="shared" ca="1" si="27"/>
        <v>112</v>
      </c>
      <c r="E154">
        <f t="shared" ca="1" si="28"/>
        <v>-10175.144248142447</v>
      </c>
      <c r="F154">
        <f t="shared" ca="1" si="29"/>
        <v>49351.482902894961</v>
      </c>
      <c r="G154">
        <f t="shared" ca="1" si="30"/>
        <v>8534.4</v>
      </c>
      <c r="H154" s="9">
        <f t="shared" ca="1" si="24"/>
        <v>-48.454362374964035</v>
      </c>
      <c r="I154" s="9">
        <f t="shared" ca="1" si="24"/>
        <v>235.00787030330935</v>
      </c>
      <c r="J154" s="9">
        <f t="shared" ca="1" si="24"/>
        <v>0</v>
      </c>
      <c r="K154" s="9">
        <f t="shared" ca="1" si="24"/>
        <v>239.95108738586995</v>
      </c>
      <c r="L154" s="9">
        <f t="shared" ca="1" si="24"/>
        <v>-11.650096301579756</v>
      </c>
      <c r="M154">
        <f t="shared" ca="1" si="31"/>
        <v>56.285023980815346</v>
      </c>
      <c r="N154">
        <f t="shared" ca="1" si="32"/>
        <v>32.7705035971223</v>
      </c>
    </row>
    <row r="155" spans="1:14" x14ac:dyDescent="0.25">
      <c r="A155" s="4">
        <f t="shared" si="25"/>
        <v>0.45023148148148145</v>
      </c>
      <c r="B155" s="3">
        <f>Params!D$29+HOUR(A155-Params!C$29)*3600+MINUTE(A155-Params!C$29)*60+SECOND(A155-Params!C$29)</f>
        <v>1553302900</v>
      </c>
      <c r="C155">
        <f t="shared" si="26"/>
        <v>3</v>
      </c>
      <c r="D155">
        <f t="shared" ca="1" si="27"/>
        <v>112</v>
      </c>
      <c r="E155">
        <f t="shared" ca="1" si="28"/>
        <v>-10417.416060017267</v>
      </c>
      <c r="F155">
        <f t="shared" ca="1" si="29"/>
        <v>50526.522254411509</v>
      </c>
      <c r="G155">
        <f t="shared" ca="1" si="30"/>
        <v>8534.4</v>
      </c>
      <c r="H155" s="9">
        <f t="shared" ca="1" si="24"/>
        <v>-48.454362374964035</v>
      </c>
      <c r="I155" s="9">
        <f t="shared" ca="1" si="24"/>
        <v>235.00787030330935</v>
      </c>
      <c r="J155" s="9">
        <f t="shared" ca="1" si="24"/>
        <v>0</v>
      </c>
      <c r="K155" s="9">
        <f t="shared" ca="1" si="24"/>
        <v>239.95108738586995</v>
      </c>
      <c r="L155" s="9">
        <f t="shared" ca="1" si="24"/>
        <v>-11.650096301579756</v>
      </c>
      <c r="M155">
        <f t="shared" ca="1" si="31"/>
        <v>56.295381694644284</v>
      </c>
      <c r="N155">
        <f t="shared" ca="1" si="32"/>
        <v>32.766626698641083</v>
      </c>
    </row>
    <row r="156" spans="1:14" x14ac:dyDescent="0.25">
      <c r="A156" s="4">
        <f t="shared" si="25"/>
        <v>0.45028935185185182</v>
      </c>
      <c r="B156" s="3">
        <f>Params!D$29+HOUR(A156-Params!C$29)*3600+MINUTE(A156-Params!C$29)*60+SECOND(A156-Params!C$29)</f>
        <v>1553302905</v>
      </c>
      <c r="C156">
        <f t="shared" si="26"/>
        <v>3</v>
      </c>
      <c r="D156">
        <f t="shared" ca="1" si="27"/>
        <v>112</v>
      </c>
      <c r="E156">
        <f t="shared" ca="1" si="28"/>
        <v>-10659.687871892087</v>
      </c>
      <c r="F156">
        <f t="shared" ca="1" si="29"/>
        <v>51701.561605928058</v>
      </c>
      <c r="G156">
        <f t="shared" ca="1" si="30"/>
        <v>8534.4</v>
      </c>
      <c r="H156" s="9">
        <f t="shared" ca="1" si="24"/>
        <v>-48.454362374964035</v>
      </c>
      <c r="I156" s="9">
        <f t="shared" ca="1" si="24"/>
        <v>235.00787030330935</v>
      </c>
      <c r="J156" s="9">
        <f t="shared" ca="1" si="24"/>
        <v>0</v>
      </c>
      <c r="K156" s="9">
        <f t="shared" ca="1" si="24"/>
        <v>239.95108738586995</v>
      </c>
      <c r="L156" s="9">
        <f t="shared" ca="1" si="24"/>
        <v>-11.650096301579756</v>
      </c>
      <c r="M156">
        <f t="shared" ca="1" si="31"/>
        <v>56.305739408473222</v>
      </c>
      <c r="N156">
        <f t="shared" ca="1" si="32"/>
        <v>32.762749800159867</v>
      </c>
    </row>
    <row r="157" spans="1:14" x14ac:dyDescent="0.25">
      <c r="A157" s="4">
        <f t="shared" si="25"/>
        <v>0.45034722222222223</v>
      </c>
      <c r="B157" s="3">
        <f>Params!D$29+HOUR(A157-Params!C$29)*3600+MINUTE(A157-Params!C$29)*60+SECOND(A157-Params!C$29)</f>
        <v>1553302910</v>
      </c>
      <c r="C157">
        <f t="shared" si="26"/>
        <v>3</v>
      </c>
      <c r="D157">
        <f t="shared" ca="1" si="27"/>
        <v>112</v>
      </c>
      <c r="E157">
        <f t="shared" ca="1" si="28"/>
        <v>-10901.959683766907</v>
      </c>
      <c r="F157">
        <f t="shared" ca="1" si="29"/>
        <v>52876.6009574446</v>
      </c>
      <c r="G157">
        <f t="shared" ca="1" si="30"/>
        <v>8534.4</v>
      </c>
      <c r="H157" s="9">
        <f t="shared" ca="1" si="24"/>
        <v>-48.454362374964035</v>
      </c>
      <c r="I157" s="9">
        <f t="shared" ca="1" si="24"/>
        <v>235.00787030330935</v>
      </c>
      <c r="J157" s="9">
        <f t="shared" ca="1" si="24"/>
        <v>0</v>
      </c>
      <c r="K157" s="9">
        <f t="shared" ca="1" si="24"/>
        <v>239.95108738586995</v>
      </c>
      <c r="L157" s="9">
        <f t="shared" ca="1" si="24"/>
        <v>-11.650096301579756</v>
      </c>
      <c r="M157">
        <f t="shared" ca="1" si="31"/>
        <v>56.31609712230216</v>
      </c>
      <c r="N157">
        <f t="shared" ca="1" si="32"/>
        <v>32.758872901678657</v>
      </c>
    </row>
    <row r="158" spans="1:14" x14ac:dyDescent="0.25">
      <c r="A158" s="4">
        <f t="shared" si="25"/>
        <v>0.45040509259259259</v>
      </c>
      <c r="B158" s="3">
        <f>Params!D$29+HOUR(A158-Params!C$29)*3600+MINUTE(A158-Params!C$29)*60+SECOND(A158-Params!C$29)</f>
        <v>1553302915</v>
      </c>
      <c r="C158">
        <f t="shared" si="26"/>
        <v>3</v>
      </c>
      <c r="D158">
        <f t="shared" ca="1" si="27"/>
        <v>112</v>
      </c>
      <c r="E158">
        <f t="shared" ca="1" si="28"/>
        <v>-11144.231495641729</v>
      </c>
      <c r="F158">
        <f t="shared" ca="1" si="29"/>
        <v>54051.640308961149</v>
      </c>
      <c r="G158">
        <f t="shared" ca="1" si="30"/>
        <v>8534.4</v>
      </c>
      <c r="H158" s="9">
        <f t="shared" ca="1" si="24"/>
        <v>-48.454362374964035</v>
      </c>
      <c r="I158" s="9">
        <f t="shared" ca="1" si="24"/>
        <v>235.00787030330935</v>
      </c>
      <c r="J158" s="9">
        <f t="shared" ca="1" si="24"/>
        <v>0</v>
      </c>
      <c r="K158" s="9">
        <f t="shared" ca="1" si="24"/>
        <v>239.95108738586995</v>
      </c>
      <c r="L158" s="9">
        <f t="shared" ca="1" si="24"/>
        <v>-11.650096301579756</v>
      </c>
      <c r="M158">
        <f t="shared" ca="1" si="31"/>
        <v>56.326454836131091</v>
      </c>
      <c r="N158">
        <f t="shared" ca="1" si="32"/>
        <v>32.754996003197441</v>
      </c>
    </row>
    <row r="159" spans="1:14" x14ac:dyDescent="0.25">
      <c r="A159" s="4">
        <f t="shared" si="25"/>
        <v>0.45046296296296301</v>
      </c>
      <c r="B159" s="3">
        <f>Params!D$29+HOUR(A159-Params!C$29)*3600+MINUTE(A159-Params!C$29)*60+SECOND(A159-Params!C$29)</f>
        <v>1553302920</v>
      </c>
      <c r="C159">
        <f t="shared" si="26"/>
        <v>3</v>
      </c>
      <c r="D159">
        <f t="shared" ca="1" si="27"/>
        <v>112</v>
      </c>
      <c r="E159">
        <f t="shared" ca="1" si="28"/>
        <v>-11386.503307516548</v>
      </c>
      <c r="F159">
        <f t="shared" ca="1" si="29"/>
        <v>55226.679660477697</v>
      </c>
      <c r="G159">
        <f t="shared" ca="1" si="30"/>
        <v>8534.4</v>
      </c>
      <c r="H159" s="9">
        <f t="shared" ca="1" si="24"/>
        <v>-48.454362374964035</v>
      </c>
      <c r="I159" s="9">
        <f t="shared" ca="1" si="24"/>
        <v>235.00787030330935</v>
      </c>
      <c r="J159" s="9">
        <f t="shared" ca="1" si="24"/>
        <v>0</v>
      </c>
      <c r="K159" s="9">
        <f t="shared" ca="1" si="24"/>
        <v>239.95108738586995</v>
      </c>
      <c r="L159" s="9">
        <f t="shared" ca="1" si="24"/>
        <v>-11.650096301579756</v>
      </c>
      <c r="M159">
        <f t="shared" ca="1" si="31"/>
        <v>56.33681254996003</v>
      </c>
      <c r="N159">
        <f t="shared" ca="1" si="32"/>
        <v>32.751119104716224</v>
      </c>
    </row>
    <row r="160" spans="1:14" x14ac:dyDescent="0.25">
      <c r="A160" s="4">
        <f t="shared" si="25"/>
        <v>0.45052083333333331</v>
      </c>
      <c r="B160" s="3">
        <f>Params!D$29+HOUR(A160-Params!C$29)*3600+MINUTE(A160-Params!C$29)*60+SECOND(A160-Params!C$29)</f>
        <v>1553302925</v>
      </c>
      <c r="C160">
        <f t="shared" si="26"/>
        <v>3</v>
      </c>
      <c r="D160">
        <f t="shared" ca="1" si="27"/>
        <v>112</v>
      </c>
      <c r="E160">
        <f t="shared" ca="1" si="28"/>
        <v>-11628.775119391368</v>
      </c>
      <c r="F160">
        <f t="shared" ca="1" si="29"/>
        <v>56401.719011994239</v>
      </c>
      <c r="G160">
        <f t="shared" ca="1" si="30"/>
        <v>8534.4</v>
      </c>
      <c r="H160" s="9">
        <f t="shared" ca="1" si="24"/>
        <v>-48.454362374964035</v>
      </c>
      <c r="I160" s="9">
        <f t="shared" ca="1" si="24"/>
        <v>235.00787030330935</v>
      </c>
      <c r="J160" s="9">
        <f t="shared" ca="1" si="24"/>
        <v>0</v>
      </c>
      <c r="K160" s="9">
        <f t="shared" ca="1" si="24"/>
        <v>239.95108738586995</v>
      </c>
      <c r="L160" s="9">
        <f t="shared" ca="1" si="24"/>
        <v>-11.650096301579756</v>
      </c>
      <c r="M160">
        <f t="shared" ca="1" si="31"/>
        <v>56.347170263788968</v>
      </c>
      <c r="N160">
        <f t="shared" ca="1" si="32"/>
        <v>32.747242206235008</v>
      </c>
    </row>
    <row r="161" spans="1:14" x14ac:dyDescent="0.25">
      <c r="A161" s="4">
        <f t="shared" si="25"/>
        <v>0.45057870370370368</v>
      </c>
      <c r="B161" s="3">
        <f>Params!D$29+HOUR(A161-Params!C$29)*3600+MINUTE(A161-Params!C$29)*60+SECOND(A161-Params!C$29)</f>
        <v>1553302930</v>
      </c>
      <c r="C161">
        <f t="shared" si="26"/>
        <v>3</v>
      </c>
      <c r="D161">
        <f t="shared" ca="1" si="27"/>
        <v>112</v>
      </c>
      <c r="E161">
        <f t="shared" ca="1" si="28"/>
        <v>-11871.046931266188</v>
      </c>
      <c r="F161">
        <f t="shared" ca="1" si="29"/>
        <v>57576.758363510788</v>
      </c>
      <c r="G161">
        <f t="shared" ca="1" si="30"/>
        <v>8534.4</v>
      </c>
      <c r="H161" s="9">
        <f t="shared" ca="1" si="24"/>
        <v>-48.454362374964035</v>
      </c>
      <c r="I161" s="9">
        <f t="shared" ca="1" si="24"/>
        <v>235.00787030330935</v>
      </c>
      <c r="J161" s="9">
        <f t="shared" ca="1" si="24"/>
        <v>0</v>
      </c>
      <c r="K161" s="9">
        <f t="shared" ca="1" si="24"/>
        <v>239.95108738586995</v>
      </c>
      <c r="L161" s="9">
        <f t="shared" ca="1" si="24"/>
        <v>-11.650096301579756</v>
      </c>
      <c r="M161">
        <f t="shared" ca="1" si="31"/>
        <v>56.357527977617906</v>
      </c>
      <c r="N161">
        <f t="shared" ca="1" si="32"/>
        <v>32.743365307753798</v>
      </c>
    </row>
    <row r="162" spans="1:14" x14ac:dyDescent="0.25">
      <c r="A162" s="4">
        <f t="shared" si="25"/>
        <v>0.45063657407407409</v>
      </c>
      <c r="B162" s="3">
        <f>Params!D$29+HOUR(A162-Params!C$29)*3600+MINUTE(A162-Params!C$29)*60+SECOND(A162-Params!C$29)</f>
        <v>1553302935</v>
      </c>
      <c r="C162">
        <f t="shared" si="26"/>
        <v>3</v>
      </c>
      <c r="D162">
        <f t="shared" ca="1" si="27"/>
        <v>112</v>
      </c>
      <c r="E162">
        <f t="shared" ca="1" si="28"/>
        <v>-12113.318743141008</v>
      </c>
      <c r="F162">
        <f t="shared" ca="1" si="29"/>
        <v>58751.797715027336</v>
      </c>
      <c r="G162">
        <f t="shared" ca="1" si="30"/>
        <v>8534.4</v>
      </c>
      <c r="H162" s="9">
        <f t="shared" ca="1" si="24"/>
        <v>-48.454362374964035</v>
      </c>
      <c r="I162" s="9">
        <f t="shared" ca="1" si="24"/>
        <v>235.00787030330935</v>
      </c>
      <c r="J162" s="9">
        <f t="shared" ca="1" si="24"/>
        <v>0</v>
      </c>
      <c r="K162" s="9">
        <f t="shared" ca="1" si="24"/>
        <v>239.95108738586995</v>
      </c>
      <c r="L162" s="9">
        <f t="shared" ca="1" si="24"/>
        <v>-11.650096301579756</v>
      </c>
      <c r="M162">
        <f t="shared" ca="1" si="31"/>
        <v>56.367885691446844</v>
      </c>
      <c r="N162">
        <f t="shared" ca="1" si="32"/>
        <v>32.739488409272582</v>
      </c>
    </row>
    <row r="163" spans="1:14" x14ac:dyDescent="0.25">
      <c r="A163" s="4">
        <f t="shared" si="25"/>
        <v>0.45069444444444445</v>
      </c>
      <c r="B163" s="3">
        <f>Params!D$29+HOUR(A163-Params!C$29)*3600+MINUTE(A163-Params!C$29)*60+SECOND(A163-Params!C$29)</f>
        <v>1553302940</v>
      </c>
      <c r="C163">
        <f t="shared" si="26"/>
        <v>3</v>
      </c>
      <c r="D163">
        <f t="shared" ca="1" si="27"/>
        <v>112</v>
      </c>
      <c r="E163">
        <f t="shared" ca="1" si="28"/>
        <v>-12355.59055501583</v>
      </c>
      <c r="F163">
        <f t="shared" ca="1" si="29"/>
        <v>59926.837066543885</v>
      </c>
      <c r="G163">
        <f t="shared" ca="1" si="30"/>
        <v>8534.4</v>
      </c>
      <c r="H163" s="9">
        <f t="shared" ca="1" si="24"/>
        <v>-48.454362374964035</v>
      </c>
      <c r="I163" s="9">
        <f t="shared" ca="1" si="24"/>
        <v>235.00787030330935</v>
      </c>
      <c r="J163" s="9">
        <f t="shared" ca="1" si="24"/>
        <v>0</v>
      </c>
      <c r="K163" s="9">
        <f t="shared" ca="1" si="24"/>
        <v>239.95108738586995</v>
      </c>
      <c r="L163" s="9">
        <f t="shared" ca="1" si="24"/>
        <v>-11.650096301579756</v>
      </c>
      <c r="M163">
        <f t="shared" ca="1" si="31"/>
        <v>56.378243405275775</v>
      </c>
      <c r="N163">
        <f t="shared" ca="1" si="32"/>
        <v>32.735611510791365</v>
      </c>
    </row>
    <row r="164" spans="1:14" x14ac:dyDescent="0.25">
      <c r="A164" s="4">
        <f t="shared" si="25"/>
        <v>0.45075231481481487</v>
      </c>
      <c r="B164" s="3">
        <f>Params!D$29+HOUR(A164-Params!C$29)*3600+MINUTE(A164-Params!C$29)*60+SECOND(A164-Params!C$29)</f>
        <v>1553302945</v>
      </c>
      <c r="C164">
        <f t="shared" si="26"/>
        <v>3</v>
      </c>
      <c r="D164">
        <f t="shared" ca="1" si="27"/>
        <v>112</v>
      </c>
      <c r="E164">
        <f t="shared" ca="1" si="28"/>
        <v>-12597.862366890649</v>
      </c>
      <c r="F164">
        <f t="shared" ca="1" si="29"/>
        <v>61101.876418060427</v>
      </c>
      <c r="G164">
        <f t="shared" ca="1" si="30"/>
        <v>8534.4</v>
      </c>
      <c r="H164" s="9">
        <f t="shared" ca="1" si="24"/>
        <v>-48.454362374964035</v>
      </c>
      <c r="I164" s="9">
        <f t="shared" ca="1" si="24"/>
        <v>235.00787030330935</v>
      </c>
      <c r="J164" s="9">
        <f t="shared" ca="1" si="24"/>
        <v>0</v>
      </c>
      <c r="K164" s="9">
        <f t="shared" ca="1" si="24"/>
        <v>239.95108738586995</v>
      </c>
      <c r="L164" s="9">
        <f t="shared" ca="1" si="24"/>
        <v>-11.650096301579756</v>
      </c>
      <c r="M164">
        <f t="shared" ca="1" si="31"/>
        <v>56.388601119104713</v>
      </c>
      <c r="N164">
        <f t="shared" ca="1" si="32"/>
        <v>32.731734612310149</v>
      </c>
    </row>
    <row r="165" spans="1:14" x14ac:dyDescent="0.25">
      <c r="A165" s="4">
        <f t="shared" si="25"/>
        <v>0.45081018518518517</v>
      </c>
      <c r="B165" s="3">
        <f>Params!D$29+HOUR(A165-Params!C$29)*3600+MINUTE(A165-Params!C$29)*60+SECOND(A165-Params!C$29)</f>
        <v>1553302950</v>
      </c>
      <c r="C165">
        <f t="shared" si="26"/>
        <v>3</v>
      </c>
      <c r="D165">
        <f t="shared" ca="1" si="27"/>
        <v>112</v>
      </c>
      <c r="E165">
        <f t="shared" ca="1" si="28"/>
        <v>-12840.134178765469</v>
      </c>
      <c r="F165">
        <f t="shared" ca="1" si="29"/>
        <v>62276.915769576975</v>
      </c>
      <c r="G165">
        <f t="shared" ca="1" si="30"/>
        <v>8534.4</v>
      </c>
      <c r="H165" s="9">
        <f t="shared" ca="1" si="24"/>
        <v>-48.454362374964035</v>
      </c>
      <c r="I165" s="9">
        <f t="shared" ca="1" si="24"/>
        <v>235.00787030330935</v>
      </c>
      <c r="J165" s="9">
        <f t="shared" ca="1" si="24"/>
        <v>0</v>
      </c>
      <c r="K165" s="9">
        <f t="shared" ca="1" si="24"/>
        <v>239.95108738586995</v>
      </c>
      <c r="L165" s="9">
        <f t="shared" ca="1" si="24"/>
        <v>-11.650096301579756</v>
      </c>
      <c r="M165">
        <f t="shared" ca="1" si="31"/>
        <v>56.398958832933651</v>
      </c>
      <c r="N165">
        <f t="shared" ca="1" si="32"/>
        <v>32.727857713828932</v>
      </c>
    </row>
    <row r="166" spans="1:14" x14ac:dyDescent="0.25">
      <c r="A166" s="4">
        <f t="shared" si="25"/>
        <v>0.45086805555555554</v>
      </c>
      <c r="B166" s="3">
        <f>Params!D$29+HOUR(A166-Params!C$29)*3600+MINUTE(A166-Params!C$29)*60+SECOND(A166-Params!C$29)</f>
        <v>1553302955</v>
      </c>
      <c r="C166">
        <f t="shared" si="26"/>
        <v>3</v>
      </c>
      <c r="D166">
        <f t="shared" ca="1" si="27"/>
        <v>112</v>
      </c>
      <c r="E166">
        <f t="shared" ca="1" si="28"/>
        <v>-13082.405990640289</v>
      </c>
      <c r="F166">
        <f t="shared" ca="1" si="29"/>
        <v>63451.955121093524</v>
      </c>
      <c r="G166">
        <f t="shared" ca="1" si="30"/>
        <v>8534.4</v>
      </c>
      <c r="H166" s="9">
        <f t="shared" ca="1" si="24"/>
        <v>-48.454362374964035</v>
      </c>
      <c r="I166" s="9">
        <f t="shared" ca="1" si="24"/>
        <v>235.00787030330935</v>
      </c>
      <c r="J166" s="9">
        <f t="shared" ca="1" si="24"/>
        <v>0</v>
      </c>
      <c r="K166" s="9">
        <f t="shared" ca="1" si="24"/>
        <v>239.95108738586995</v>
      </c>
      <c r="L166" s="9">
        <f t="shared" ca="1" si="24"/>
        <v>-11.650096301579756</v>
      </c>
      <c r="M166">
        <f t="shared" ca="1" si="31"/>
        <v>56.409316546762589</v>
      </c>
      <c r="N166">
        <f t="shared" ca="1" si="32"/>
        <v>32.723980815347723</v>
      </c>
    </row>
    <row r="167" spans="1:14" x14ac:dyDescent="0.25">
      <c r="A167" s="4">
        <f t="shared" si="25"/>
        <v>0.45092592592592595</v>
      </c>
      <c r="B167" s="3">
        <f>Params!D$29+HOUR(A167-Params!C$29)*3600+MINUTE(A167-Params!C$29)*60+SECOND(A167-Params!C$29)</f>
        <v>1553302960</v>
      </c>
      <c r="C167">
        <f t="shared" si="26"/>
        <v>3</v>
      </c>
      <c r="D167">
        <f t="shared" ca="1" si="27"/>
        <v>112</v>
      </c>
      <c r="E167">
        <f t="shared" ca="1" si="28"/>
        <v>-13324.677802515109</v>
      </c>
      <c r="F167">
        <f t="shared" ca="1" si="29"/>
        <v>64626.994472610073</v>
      </c>
      <c r="G167">
        <f t="shared" ca="1" si="30"/>
        <v>8534.4</v>
      </c>
      <c r="H167" s="9">
        <f t="shared" ca="1" si="24"/>
        <v>-48.454362374964035</v>
      </c>
      <c r="I167" s="9">
        <f t="shared" ca="1" si="24"/>
        <v>235.00787030330935</v>
      </c>
      <c r="J167" s="9">
        <f t="shared" ca="1" si="24"/>
        <v>0</v>
      </c>
      <c r="K167" s="9">
        <f t="shared" ca="1" si="24"/>
        <v>239.95108738586995</v>
      </c>
      <c r="L167" s="9">
        <f t="shared" ca="1" si="24"/>
        <v>-11.650096301579756</v>
      </c>
      <c r="M167">
        <f t="shared" ca="1" si="31"/>
        <v>56.419674260591528</v>
      </c>
      <c r="N167">
        <f t="shared" ca="1" si="32"/>
        <v>32.720103916866506</v>
      </c>
    </row>
    <row r="168" spans="1:14" x14ac:dyDescent="0.25">
      <c r="A168" s="4">
        <f t="shared" si="25"/>
        <v>0.45098379629629631</v>
      </c>
      <c r="B168" s="3">
        <f>Params!D$29+HOUR(A168-Params!C$29)*3600+MINUTE(A168-Params!C$29)*60+SECOND(A168-Params!C$29)</f>
        <v>1553302965</v>
      </c>
      <c r="C168">
        <f t="shared" si="26"/>
        <v>3</v>
      </c>
      <c r="D168">
        <f t="shared" ca="1" si="27"/>
        <v>112</v>
      </c>
      <c r="E168">
        <f t="shared" ca="1" si="28"/>
        <v>-13566.949614389929</v>
      </c>
      <c r="F168">
        <f t="shared" ca="1" si="29"/>
        <v>65802.033824126614</v>
      </c>
      <c r="G168">
        <f t="shared" ca="1" si="30"/>
        <v>8534.4</v>
      </c>
      <c r="H168" s="9">
        <f t="shared" ca="1" si="24"/>
        <v>-48.454362374964035</v>
      </c>
      <c r="I168" s="9">
        <f t="shared" ca="1" si="24"/>
        <v>235.00787030330935</v>
      </c>
      <c r="J168" s="9">
        <f t="shared" ca="1" si="24"/>
        <v>0</v>
      </c>
      <c r="K168" s="9">
        <f t="shared" ca="1" si="24"/>
        <v>239.95108738586995</v>
      </c>
      <c r="L168" s="9">
        <f t="shared" ca="1" si="24"/>
        <v>-11.650096301579756</v>
      </c>
      <c r="M168">
        <f t="shared" ca="1" si="31"/>
        <v>56.430031974420466</v>
      </c>
      <c r="N168">
        <f t="shared" ca="1" si="32"/>
        <v>32.71622701838529</v>
      </c>
    </row>
    <row r="169" spans="1:14" x14ac:dyDescent="0.25">
      <c r="A169" s="4">
        <f t="shared" si="25"/>
        <v>0.45104166666666662</v>
      </c>
      <c r="B169" s="3">
        <f>Params!D$29+HOUR(A169-Params!C$29)*3600+MINUTE(A169-Params!C$29)*60+SECOND(A169-Params!C$29)</f>
        <v>1553302970</v>
      </c>
      <c r="C169">
        <f t="shared" si="26"/>
        <v>3</v>
      </c>
      <c r="D169">
        <f t="shared" ca="1" si="27"/>
        <v>112</v>
      </c>
      <c r="E169">
        <f t="shared" ca="1" si="28"/>
        <v>-13809.22142626475</v>
      </c>
      <c r="F169">
        <f t="shared" ca="1" si="29"/>
        <v>66977.073175643163</v>
      </c>
      <c r="G169">
        <f t="shared" ca="1" si="30"/>
        <v>8534.4</v>
      </c>
      <c r="H169" s="9">
        <f t="shared" ca="1" si="24"/>
        <v>-48.454362374964035</v>
      </c>
      <c r="I169" s="9">
        <f t="shared" ca="1" si="24"/>
        <v>235.00787030330935</v>
      </c>
      <c r="J169" s="9">
        <f t="shared" ca="1" si="24"/>
        <v>0</v>
      </c>
      <c r="K169" s="9">
        <f t="shared" ca="1" si="24"/>
        <v>239.95108738586995</v>
      </c>
      <c r="L169" s="9">
        <f t="shared" ca="1" si="24"/>
        <v>-11.650096301579756</v>
      </c>
      <c r="M169">
        <f t="shared" ca="1" si="31"/>
        <v>56.440389688249397</v>
      </c>
      <c r="N169">
        <f t="shared" ca="1" si="32"/>
        <v>32.712350119904073</v>
      </c>
    </row>
    <row r="170" spans="1:14" x14ac:dyDescent="0.25">
      <c r="A170" s="4">
        <f t="shared" si="25"/>
        <v>0.45109953703703703</v>
      </c>
      <c r="B170" s="3">
        <f>Params!D$29+HOUR(A170-Params!C$29)*3600+MINUTE(A170-Params!C$29)*60+SECOND(A170-Params!C$29)</f>
        <v>1553302975</v>
      </c>
      <c r="C170">
        <f t="shared" si="26"/>
        <v>3</v>
      </c>
      <c r="D170">
        <f t="shared" ca="1" si="27"/>
        <v>112</v>
      </c>
      <c r="E170">
        <f t="shared" ca="1" si="28"/>
        <v>-14051.49323813957</v>
      </c>
      <c r="F170">
        <f t="shared" ca="1" si="29"/>
        <v>68152.112527159712</v>
      </c>
      <c r="G170">
        <f t="shared" ca="1" si="30"/>
        <v>8534.4</v>
      </c>
      <c r="H170" s="9">
        <f t="shared" ca="1" si="24"/>
        <v>-48.454362374964035</v>
      </c>
      <c r="I170" s="9">
        <f t="shared" ca="1" si="24"/>
        <v>235.00787030330935</v>
      </c>
      <c r="J170" s="9">
        <f t="shared" ca="1" si="24"/>
        <v>0</v>
      </c>
      <c r="K170" s="9">
        <f t="shared" ca="1" si="24"/>
        <v>239.95108738586995</v>
      </c>
      <c r="L170" s="9">
        <f t="shared" ca="1" si="24"/>
        <v>-11.650096301579756</v>
      </c>
      <c r="M170">
        <f t="shared" ca="1" si="31"/>
        <v>56.450747402078335</v>
      </c>
      <c r="N170">
        <f t="shared" ca="1" si="32"/>
        <v>32.708473221422864</v>
      </c>
    </row>
    <row r="171" spans="1:14" x14ac:dyDescent="0.25">
      <c r="A171" s="4">
        <f t="shared" si="25"/>
        <v>0.4511574074074074</v>
      </c>
      <c r="B171" s="3">
        <f>Params!D$29+HOUR(A171-Params!C$29)*3600+MINUTE(A171-Params!C$29)*60+SECOND(A171-Params!C$29)</f>
        <v>1553302980</v>
      </c>
      <c r="C171">
        <f t="shared" si="26"/>
        <v>3</v>
      </c>
      <c r="D171">
        <f t="shared" ca="1" si="27"/>
        <v>112</v>
      </c>
      <c r="E171">
        <f t="shared" ca="1" si="28"/>
        <v>-14293.76505001439</v>
      </c>
      <c r="F171">
        <f t="shared" ca="1" si="29"/>
        <v>69327.151878676261</v>
      </c>
      <c r="G171">
        <f t="shared" ca="1" si="30"/>
        <v>8534.4</v>
      </c>
      <c r="H171" s="9">
        <f t="shared" ca="1" si="24"/>
        <v>-48.454362374964035</v>
      </c>
      <c r="I171" s="9">
        <f t="shared" ca="1" si="24"/>
        <v>235.00787030330935</v>
      </c>
      <c r="J171" s="9">
        <f t="shared" ca="1" si="24"/>
        <v>0</v>
      </c>
      <c r="K171" s="9">
        <f t="shared" ca="1" si="24"/>
        <v>239.95108738586995</v>
      </c>
      <c r="L171" s="9">
        <f t="shared" ca="1" si="24"/>
        <v>-11.650096301579756</v>
      </c>
      <c r="M171">
        <f t="shared" ca="1" si="31"/>
        <v>56.461105115907273</v>
      </c>
      <c r="N171">
        <f t="shared" ca="1" si="32"/>
        <v>32.704596322941647</v>
      </c>
    </row>
    <row r="172" spans="1:14" x14ac:dyDescent="0.25">
      <c r="A172" s="4">
        <f t="shared" si="25"/>
        <v>0.45121527777777781</v>
      </c>
      <c r="B172" s="3">
        <f>Params!D$29+HOUR(A172-Params!C$29)*3600+MINUTE(A172-Params!C$29)*60+SECOND(A172-Params!C$29)</f>
        <v>1553302985</v>
      </c>
      <c r="C172">
        <f t="shared" si="26"/>
        <v>3</v>
      </c>
      <c r="D172">
        <f t="shared" ca="1" si="27"/>
        <v>112</v>
      </c>
      <c r="E172">
        <f t="shared" ca="1" si="28"/>
        <v>-14536.03686188921</v>
      </c>
      <c r="F172">
        <f t="shared" ca="1" si="29"/>
        <v>70502.19123019281</v>
      </c>
      <c r="G172">
        <f t="shared" ca="1" si="30"/>
        <v>8534.4</v>
      </c>
      <c r="H172" s="9">
        <f t="shared" ca="1" si="24"/>
        <v>-48.454362374964035</v>
      </c>
      <c r="I172" s="9">
        <f t="shared" ca="1" si="24"/>
        <v>235.00787030330935</v>
      </c>
      <c r="J172" s="9">
        <f t="shared" ca="1" si="24"/>
        <v>0</v>
      </c>
      <c r="K172" s="9">
        <f t="shared" ca="1" si="24"/>
        <v>239.95108738586995</v>
      </c>
      <c r="L172" s="9">
        <f t="shared" ca="1" si="24"/>
        <v>-11.650096301579756</v>
      </c>
      <c r="M172">
        <f t="shared" ca="1" si="31"/>
        <v>56.471462829736211</v>
      </c>
      <c r="N172">
        <f t="shared" ca="1" si="32"/>
        <v>32.700719424460431</v>
      </c>
    </row>
    <row r="173" spans="1:14" x14ac:dyDescent="0.25">
      <c r="A173" s="4">
        <f t="shared" si="25"/>
        <v>0.45127314814814817</v>
      </c>
      <c r="B173" s="3">
        <f>Params!D$29+HOUR(A173-Params!C$29)*3600+MINUTE(A173-Params!C$29)*60+SECOND(A173-Params!C$29)</f>
        <v>1553302990</v>
      </c>
      <c r="C173">
        <f t="shared" si="26"/>
        <v>3</v>
      </c>
      <c r="D173">
        <f t="shared" ca="1" si="27"/>
        <v>112</v>
      </c>
      <c r="E173">
        <f t="shared" ca="1" si="28"/>
        <v>-14778.30867376403</v>
      </c>
      <c r="F173">
        <f t="shared" ca="1" si="29"/>
        <v>71677.230581709344</v>
      </c>
      <c r="G173">
        <f t="shared" ca="1" si="30"/>
        <v>8534.4</v>
      </c>
      <c r="H173" s="9">
        <f t="shared" ca="1" si="24"/>
        <v>-48.454362374964035</v>
      </c>
      <c r="I173" s="9">
        <f t="shared" ca="1" si="24"/>
        <v>235.00787030330935</v>
      </c>
      <c r="J173" s="9">
        <f t="shared" ca="1" si="24"/>
        <v>0</v>
      </c>
      <c r="K173" s="9">
        <f t="shared" ca="1" si="24"/>
        <v>239.95108738586995</v>
      </c>
      <c r="L173" s="9">
        <f t="shared" ca="1" si="24"/>
        <v>-11.650096301579756</v>
      </c>
      <c r="M173">
        <f t="shared" ca="1" si="31"/>
        <v>56.481820543565149</v>
      </c>
      <c r="N173">
        <f t="shared" ca="1" si="32"/>
        <v>32.696842525979214</v>
      </c>
    </row>
    <row r="174" spans="1:14" x14ac:dyDescent="0.25">
      <c r="A174" s="4">
        <f t="shared" si="25"/>
        <v>0.45133101851851848</v>
      </c>
      <c r="B174" s="3">
        <f>Params!D$29+HOUR(A174-Params!C$29)*3600+MINUTE(A174-Params!C$29)*60+SECOND(A174-Params!C$29)</f>
        <v>1553302995</v>
      </c>
      <c r="C174">
        <f t="shared" si="26"/>
        <v>3</v>
      </c>
      <c r="D174">
        <f t="shared" ca="1" si="27"/>
        <v>112</v>
      </c>
      <c r="E174">
        <f t="shared" ca="1" si="28"/>
        <v>-15020.580485638851</v>
      </c>
      <c r="F174">
        <f t="shared" ca="1" si="29"/>
        <v>72852.269933225893</v>
      </c>
      <c r="G174">
        <f t="shared" ca="1" si="30"/>
        <v>8534.4</v>
      </c>
      <c r="H174" s="9">
        <f t="shared" ca="1" si="24"/>
        <v>-48.454362374964035</v>
      </c>
      <c r="I174" s="9">
        <f t="shared" ca="1" si="24"/>
        <v>235.00787030330935</v>
      </c>
      <c r="J174" s="9">
        <f t="shared" ca="1" si="24"/>
        <v>0</v>
      </c>
      <c r="K174" s="9">
        <f t="shared" ca="1" si="24"/>
        <v>239.95108738586995</v>
      </c>
      <c r="L174" s="9">
        <f t="shared" ca="1" si="24"/>
        <v>-11.650096301579756</v>
      </c>
      <c r="M174">
        <f t="shared" ca="1" si="31"/>
        <v>56.49217825739408</v>
      </c>
      <c r="N174">
        <f t="shared" ca="1" si="32"/>
        <v>32.692965627497998</v>
      </c>
    </row>
    <row r="175" spans="1:14" x14ac:dyDescent="0.25">
      <c r="A175" s="4">
        <f t="shared" si="25"/>
        <v>0.4513888888888889</v>
      </c>
      <c r="B175" s="3">
        <f>Params!D$29+HOUR(A175-Params!C$29)*3600+MINUTE(A175-Params!C$29)*60+SECOND(A175-Params!C$29)</f>
        <v>1553303000</v>
      </c>
      <c r="C175">
        <f t="shared" si="26"/>
        <v>3</v>
      </c>
      <c r="D175">
        <f t="shared" ca="1" si="27"/>
        <v>112</v>
      </c>
      <c r="E175">
        <f t="shared" ca="1" si="28"/>
        <v>-15262.852297513671</v>
      </c>
      <c r="F175">
        <f t="shared" ca="1" si="29"/>
        <v>74027.309284742441</v>
      </c>
      <c r="G175">
        <f t="shared" ca="1" si="30"/>
        <v>8534.4</v>
      </c>
      <c r="H175" s="9">
        <f t="shared" ca="1" si="24"/>
        <v>-48.454362374964035</v>
      </c>
      <c r="I175" s="9">
        <f t="shared" ca="1" si="24"/>
        <v>235.00787030330935</v>
      </c>
      <c r="J175" s="9">
        <f t="shared" ca="1" si="24"/>
        <v>0</v>
      </c>
      <c r="K175" s="9">
        <f t="shared" ca="1" si="24"/>
        <v>239.95108738586995</v>
      </c>
      <c r="L175" s="9">
        <f t="shared" ca="1" si="24"/>
        <v>-11.650096301579756</v>
      </c>
      <c r="M175">
        <f t="shared" ca="1" si="31"/>
        <v>56.502535971223018</v>
      </c>
      <c r="N175">
        <f t="shared" ca="1" si="32"/>
        <v>32.689088729016788</v>
      </c>
    </row>
    <row r="176" spans="1:14" x14ac:dyDescent="0.25">
      <c r="A176" s="4">
        <f t="shared" si="25"/>
        <v>0.45144675925925926</v>
      </c>
      <c r="B176" s="3">
        <f>Params!D$29+HOUR(A176-Params!C$29)*3600+MINUTE(A176-Params!C$29)*60+SECOND(A176-Params!C$29)</f>
        <v>1553303005</v>
      </c>
      <c r="C176">
        <f t="shared" si="26"/>
        <v>3</v>
      </c>
      <c r="D176">
        <f t="shared" ca="1" si="27"/>
        <v>112</v>
      </c>
      <c r="E176">
        <f t="shared" ca="1" si="28"/>
        <v>-15505.124109388491</v>
      </c>
      <c r="F176">
        <f t="shared" ca="1" si="29"/>
        <v>75202.34863625899</v>
      </c>
      <c r="G176">
        <f t="shared" ca="1" si="30"/>
        <v>8534.4</v>
      </c>
      <c r="H176" s="9">
        <f t="shared" ca="1" si="24"/>
        <v>-48.454362374964035</v>
      </c>
      <c r="I176" s="9">
        <f t="shared" ca="1" si="24"/>
        <v>235.00787030330935</v>
      </c>
      <c r="J176" s="9">
        <f t="shared" ca="1" si="24"/>
        <v>0</v>
      </c>
      <c r="K176" s="9">
        <f t="shared" ca="1" si="24"/>
        <v>239.95108738586995</v>
      </c>
      <c r="L176" s="9">
        <f t="shared" ca="1" si="24"/>
        <v>-11.650096301579756</v>
      </c>
      <c r="M176">
        <f t="shared" ca="1" si="31"/>
        <v>56.512893685051957</v>
      </c>
      <c r="N176">
        <f t="shared" ca="1" si="32"/>
        <v>32.685211830535572</v>
      </c>
    </row>
    <row r="177" spans="1:15" x14ac:dyDescent="0.25">
      <c r="A177" s="4">
        <f t="shared" si="25"/>
        <v>0.45150462962962962</v>
      </c>
      <c r="B177" s="3">
        <f>Params!D$29+HOUR(A177-Params!C$29)*3600+MINUTE(A177-Params!C$29)*60+SECOND(A177-Params!C$29)</f>
        <v>1553303010</v>
      </c>
      <c r="C177">
        <f t="shared" si="26"/>
        <v>3</v>
      </c>
      <c r="D177">
        <f t="shared" ca="1" si="27"/>
        <v>112</v>
      </c>
      <c r="E177">
        <f t="shared" ca="1" si="28"/>
        <v>-15747.395921263311</v>
      </c>
      <c r="F177">
        <f t="shared" ca="1" si="29"/>
        <v>76377.387987775539</v>
      </c>
      <c r="G177">
        <f t="shared" ca="1" si="30"/>
        <v>8534.4</v>
      </c>
      <c r="H177" s="9">
        <f t="shared" ref="H177:L227" ca="1" si="33">INDIRECT(ADDRESS($C177,COLUMN()))</f>
        <v>-48.454362374964035</v>
      </c>
      <c r="I177" s="9">
        <f t="shared" ca="1" si="33"/>
        <v>235.00787030330935</v>
      </c>
      <c r="J177" s="9">
        <f t="shared" ca="1" si="33"/>
        <v>0</v>
      </c>
      <c r="K177" s="9">
        <f t="shared" ca="1" si="33"/>
        <v>239.95108738586995</v>
      </c>
      <c r="L177" s="9">
        <f t="shared" ca="1" si="33"/>
        <v>-11.650096301579756</v>
      </c>
      <c r="M177">
        <f t="shared" ca="1" si="31"/>
        <v>56.523251398880895</v>
      </c>
      <c r="N177">
        <f t="shared" ca="1" si="32"/>
        <v>32.681334932054355</v>
      </c>
    </row>
    <row r="178" spans="1:15" x14ac:dyDescent="0.25">
      <c r="A178" s="4">
        <f t="shared" si="25"/>
        <v>0.45156250000000003</v>
      </c>
      <c r="B178" s="3">
        <f>Params!D$29+HOUR(A178-Params!C$29)*3600+MINUTE(A178-Params!C$29)*60+SECOND(A178-Params!C$29)</f>
        <v>1553303015</v>
      </c>
      <c r="C178">
        <f t="shared" si="26"/>
        <v>3</v>
      </c>
      <c r="D178">
        <f t="shared" ca="1" si="27"/>
        <v>112</v>
      </c>
      <c r="E178">
        <f t="shared" ca="1" si="28"/>
        <v>-15989.667733138131</v>
      </c>
      <c r="F178">
        <f t="shared" ca="1" si="29"/>
        <v>77552.427339292088</v>
      </c>
      <c r="G178">
        <f t="shared" ca="1" si="30"/>
        <v>8534.4</v>
      </c>
      <c r="H178" s="9">
        <f t="shared" ca="1" si="33"/>
        <v>-48.454362374964035</v>
      </c>
      <c r="I178" s="9">
        <f t="shared" ca="1" si="33"/>
        <v>235.00787030330935</v>
      </c>
      <c r="J178" s="9">
        <f t="shared" ca="1" si="33"/>
        <v>0</v>
      </c>
      <c r="K178" s="9">
        <f t="shared" ca="1" si="33"/>
        <v>239.95108738586995</v>
      </c>
      <c r="L178" s="9">
        <f t="shared" ca="1" si="33"/>
        <v>-11.650096301579756</v>
      </c>
      <c r="M178">
        <f t="shared" ca="1" si="31"/>
        <v>56.533609112709833</v>
      </c>
      <c r="N178">
        <f t="shared" ca="1" si="32"/>
        <v>32.677458033573139</v>
      </c>
    </row>
    <row r="179" spans="1:15" x14ac:dyDescent="0.25">
      <c r="A179" s="4">
        <f t="shared" si="25"/>
        <v>0.45162037037037034</v>
      </c>
      <c r="B179" s="3">
        <f>Params!D$29+HOUR(A179-Params!C$29)*3600+MINUTE(A179-Params!C$29)*60+SECOND(A179-Params!C$29)</f>
        <v>1553303020</v>
      </c>
      <c r="C179">
        <f t="shared" si="26"/>
        <v>3</v>
      </c>
      <c r="D179">
        <f t="shared" ca="1" si="27"/>
        <v>112</v>
      </c>
      <c r="E179">
        <f t="shared" ca="1" si="28"/>
        <v>-16231.939545012952</v>
      </c>
      <c r="F179">
        <f t="shared" ca="1" si="29"/>
        <v>78727.466690808636</v>
      </c>
      <c r="G179">
        <f t="shared" ca="1" si="30"/>
        <v>8534.4</v>
      </c>
      <c r="H179" s="9">
        <f t="shared" ca="1" si="33"/>
        <v>-48.454362374964035</v>
      </c>
      <c r="I179" s="9">
        <f t="shared" ca="1" si="33"/>
        <v>235.00787030330935</v>
      </c>
      <c r="J179" s="9">
        <f t="shared" ca="1" si="33"/>
        <v>0</v>
      </c>
      <c r="K179" s="9">
        <f t="shared" ca="1" si="33"/>
        <v>239.95108738586995</v>
      </c>
      <c r="L179" s="9">
        <f t="shared" ca="1" si="33"/>
        <v>-11.650096301579756</v>
      </c>
      <c r="M179">
        <f t="shared" ca="1" si="31"/>
        <v>56.543966826538764</v>
      </c>
      <c r="N179">
        <f t="shared" ca="1" si="32"/>
        <v>32.673581135091922</v>
      </c>
    </row>
    <row r="180" spans="1:15" x14ac:dyDescent="0.25">
      <c r="A180" s="4">
        <f t="shared" si="25"/>
        <v>0.45167824074074076</v>
      </c>
      <c r="B180" s="3">
        <f>Params!D$29+HOUR(A180-Params!C$29)*3600+MINUTE(A180-Params!C$29)*60+SECOND(A180-Params!C$29)</f>
        <v>1553303025</v>
      </c>
      <c r="C180">
        <f t="shared" si="26"/>
        <v>3</v>
      </c>
      <c r="D180">
        <f t="shared" ca="1" si="27"/>
        <v>112</v>
      </c>
      <c r="E180">
        <f t="shared" ca="1" si="28"/>
        <v>-16474.211356887772</v>
      </c>
      <c r="F180">
        <f t="shared" ca="1" si="29"/>
        <v>79902.506042325171</v>
      </c>
      <c r="G180">
        <f t="shared" ca="1" si="30"/>
        <v>8534.4</v>
      </c>
      <c r="H180" s="9">
        <f t="shared" ca="1" si="33"/>
        <v>-48.454362374964035</v>
      </c>
      <c r="I180" s="9">
        <f t="shared" ca="1" si="33"/>
        <v>235.00787030330935</v>
      </c>
      <c r="J180" s="9">
        <f t="shared" ca="1" si="33"/>
        <v>0</v>
      </c>
      <c r="K180" s="9">
        <f t="shared" ca="1" si="33"/>
        <v>239.95108738586995</v>
      </c>
      <c r="L180" s="9">
        <f t="shared" ca="1" si="33"/>
        <v>-11.650096301579756</v>
      </c>
      <c r="M180">
        <f t="shared" ca="1" si="31"/>
        <v>56.554324540367702</v>
      </c>
      <c r="N180">
        <f t="shared" ca="1" si="32"/>
        <v>32.669704236610713</v>
      </c>
      <c r="O180" s="15">
        <f>(B180-B179)/(B183-B179)</f>
        <v>0.25</v>
      </c>
    </row>
    <row r="181" spans="1:15" x14ac:dyDescent="0.25">
      <c r="A181" s="4">
        <f t="shared" si="25"/>
        <v>0.45173611111111112</v>
      </c>
      <c r="B181" s="3">
        <f>Params!D$29+HOUR(A181-Params!C$29)*3600+MINUTE(A181-Params!C$29)*60+SECOND(A181-Params!C$29)</f>
        <v>1553303030</v>
      </c>
      <c r="C181">
        <f t="shared" si="26"/>
        <v>3</v>
      </c>
      <c r="D181">
        <f t="shared" ca="1" si="27"/>
        <v>112</v>
      </c>
      <c r="E181">
        <f t="shared" ca="1" si="28"/>
        <v>-16716.483168762592</v>
      </c>
      <c r="F181">
        <f t="shared" ca="1" si="29"/>
        <v>81077.545393841719</v>
      </c>
      <c r="G181">
        <f t="shared" ca="1" si="30"/>
        <v>8534.4</v>
      </c>
      <c r="H181" s="9">
        <f t="shared" ca="1" si="33"/>
        <v>-48.454362374964035</v>
      </c>
      <c r="I181" s="9">
        <f t="shared" ca="1" si="33"/>
        <v>235.00787030330935</v>
      </c>
      <c r="J181" s="9">
        <f t="shared" ca="1" si="33"/>
        <v>0</v>
      </c>
      <c r="K181" s="9">
        <f t="shared" ca="1" si="33"/>
        <v>239.95108738586995</v>
      </c>
      <c r="L181" s="9">
        <f t="shared" ca="1" si="33"/>
        <v>-11.650096301579756</v>
      </c>
      <c r="M181">
        <f t="shared" ca="1" si="31"/>
        <v>56.56468225419664</v>
      </c>
      <c r="N181">
        <f t="shared" ca="1" si="32"/>
        <v>32.665827338129496</v>
      </c>
      <c r="O181" s="15">
        <f>(B181-B179)/(B183-B179)</f>
        <v>0.5</v>
      </c>
    </row>
    <row r="182" spans="1:15" x14ac:dyDescent="0.25">
      <c r="A182" s="4">
        <f t="shared" si="25"/>
        <v>0.45179398148148148</v>
      </c>
      <c r="B182" s="3">
        <f>Params!D$29+HOUR(A182-Params!C$29)*3600+MINUTE(A182-Params!C$29)*60+SECOND(A182-Params!C$29)</f>
        <v>1553303035</v>
      </c>
      <c r="C182">
        <f t="shared" si="26"/>
        <v>3</v>
      </c>
      <c r="D182">
        <f t="shared" ca="1" si="27"/>
        <v>112</v>
      </c>
      <c r="E182">
        <f t="shared" ca="1" si="28"/>
        <v>-16958.754980637415</v>
      </c>
      <c r="F182">
        <f t="shared" ca="1" si="29"/>
        <v>82252.584745358268</v>
      </c>
      <c r="G182">
        <f t="shared" ca="1" si="30"/>
        <v>8534.4</v>
      </c>
      <c r="H182" s="9">
        <f t="shared" ca="1" si="33"/>
        <v>-48.454362374964035</v>
      </c>
      <c r="I182" s="9">
        <f t="shared" ca="1" si="33"/>
        <v>235.00787030330935</v>
      </c>
      <c r="J182" s="9">
        <f t="shared" ca="1" si="33"/>
        <v>0</v>
      </c>
      <c r="K182" s="9">
        <f t="shared" ca="1" si="33"/>
        <v>239.95108738586995</v>
      </c>
      <c r="L182" s="9">
        <f t="shared" ca="1" si="33"/>
        <v>-11.650096301579756</v>
      </c>
      <c r="M182">
        <f t="shared" ca="1" si="31"/>
        <v>56.575039968025578</v>
      </c>
      <c r="N182">
        <f t="shared" ca="1" si="32"/>
        <v>32.66195043964828</v>
      </c>
      <c r="O182" s="15">
        <f>(B182-B179)/(B183-B179)</f>
        <v>0.75</v>
      </c>
    </row>
    <row r="183" spans="1:15" x14ac:dyDescent="0.25">
      <c r="A183" s="4">
        <f t="shared" si="25"/>
        <v>0.45185185185185189</v>
      </c>
      <c r="B183" s="3">
        <f>Params!D$29+HOUR(A183-Params!C$29)*3600+MINUTE(A183-Params!C$29)*60+SECOND(A183-Params!C$29)</f>
        <v>1553303040</v>
      </c>
      <c r="C183">
        <f t="shared" si="26"/>
        <v>3</v>
      </c>
      <c r="D183">
        <f t="shared" ca="1" si="27"/>
        <v>112</v>
      </c>
      <c r="E183">
        <f t="shared" ca="1" si="28"/>
        <v>-17201.026792512235</v>
      </c>
      <c r="F183">
        <f t="shared" ca="1" si="29"/>
        <v>83427.624096874817</v>
      </c>
      <c r="G183">
        <f t="shared" ca="1" si="30"/>
        <v>8534.4</v>
      </c>
      <c r="H183" s="9">
        <f t="shared" ca="1" si="33"/>
        <v>-48.454362374964035</v>
      </c>
      <c r="I183" s="9">
        <f t="shared" ca="1" si="33"/>
        <v>235.00787030330935</v>
      </c>
      <c r="J183" s="9">
        <f t="shared" ca="1" si="33"/>
        <v>0</v>
      </c>
      <c r="K183" s="9">
        <f t="shared" ca="1" si="33"/>
        <v>239.95108738586995</v>
      </c>
      <c r="L183" s="9">
        <f t="shared" ca="1" si="33"/>
        <v>-11.650096301579756</v>
      </c>
      <c r="M183">
        <f t="shared" ca="1" si="31"/>
        <v>56.585397681854516</v>
      </c>
      <c r="N183">
        <f t="shared" ca="1" si="32"/>
        <v>32.658073541167063</v>
      </c>
    </row>
    <row r="184" spans="1:15" x14ac:dyDescent="0.25">
      <c r="A184" s="4">
        <f t="shared" si="25"/>
        <v>0.4519097222222222</v>
      </c>
      <c r="B184" s="3">
        <f>Params!D$29+HOUR(A184-Params!C$29)*3600+MINUTE(A184-Params!C$29)*60+SECOND(A184-Params!C$29)</f>
        <v>1553303045</v>
      </c>
      <c r="C184">
        <f t="shared" si="26"/>
        <v>3</v>
      </c>
      <c r="D184">
        <f t="shared" ca="1" si="27"/>
        <v>112</v>
      </c>
      <c r="E184">
        <f t="shared" ca="1" si="28"/>
        <v>-17443.298604387055</v>
      </c>
      <c r="F184">
        <f t="shared" ca="1" si="29"/>
        <v>84602.663448391366</v>
      </c>
      <c r="G184">
        <f t="shared" ca="1" si="30"/>
        <v>8534.4</v>
      </c>
      <c r="H184" s="9">
        <f t="shared" ca="1" si="33"/>
        <v>-48.454362374964035</v>
      </c>
      <c r="I184" s="9">
        <f t="shared" ca="1" si="33"/>
        <v>235.00787030330935</v>
      </c>
      <c r="J184" s="9">
        <f t="shared" ca="1" si="33"/>
        <v>0</v>
      </c>
      <c r="K184" s="9">
        <f t="shared" ca="1" si="33"/>
        <v>239.95108738586995</v>
      </c>
      <c r="L184" s="9">
        <f t="shared" ca="1" si="33"/>
        <v>-11.650096301579756</v>
      </c>
      <c r="M184">
        <f t="shared" ca="1" si="31"/>
        <v>56.595755395683454</v>
      </c>
      <c r="N184">
        <f t="shared" ca="1" si="32"/>
        <v>32.654196642685854</v>
      </c>
    </row>
    <row r="185" spans="1:15" x14ac:dyDescent="0.25">
      <c r="A185" s="4">
        <f t="shared" si="25"/>
        <v>0.45196759259259256</v>
      </c>
      <c r="B185" s="3">
        <f>Params!D$29+HOUR(A185-Params!C$29)*3600+MINUTE(A185-Params!C$29)*60+SECOND(A185-Params!C$29)</f>
        <v>1553303050</v>
      </c>
      <c r="C185">
        <f t="shared" si="26"/>
        <v>3</v>
      </c>
      <c r="D185">
        <f t="shared" ca="1" si="27"/>
        <v>112</v>
      </c>
      <c r="E185">
        <f t="shared" ca="1" si="28"/>
        <v>-17685.570416261875</v>
      </c>
      <c r="F185">
        <f t="shared" ca="1" si="29"/>
        <v>85777.702799907915</v>
      </c>
      <c r="G185">
        <f t="shared" ca="1" si="30"/>
        <v>8534.4</v>
      </c>
      <c r="H185" s="9">
        <f t="shared" ca="1" si="33"/>
        <v>-48.454362374964035</v>
      </c>
      <c r="I185" s="9">
        <f t="shared" ca="1" si="33"/>
        <v>235.00787030330935</v>
      </c>
      <c r="J185" s="9">
        <f t="shared" ca="1" si="33"/>
        <v>0</v>
      </c>
      <c r="K185" s="9">
        <f t="shared" ca="1" si="33"/>
        <v>239.95108738586995</v>
      </c>
      <c r="L185" s="9">
        <f t="shared" ca="1" si="33"/>
        <v>-11.650096301579756</v>
      </c>
      <c r="M185">
        <f t="shared" ca="1" si="31"/>
        <v>56.606113109512386</v>
      </c>
      <c r="N185">
        <f t="shared" ca="1" si="32"/>
        <v>32.650319744204637</v>
      </c>
    </row>
    <row r="186" spans="1:15" x14ac:dyDescent="0.25">
      <c r="A186" s="4">
        <f t="shared" si="25"/>
        <v>0.45202546296296298</v>
      </c>
      <c r="B186" s="3">
        <f>Params!D$29+HOUR(A186-Params!C$29)*3600+MINUTE(A186-Params!C$29)*60+SECOND(A186-Params!C$29)</f>
        <v>1553303055</v>
      </c>
      <c r="C186">
        <f t="shared" si="26"/>
        <v>3</v>
      </c>
      <c r="D186">
        <f t="shared" ca="1" si="27"/>
        <v>112</v>
      </c>
      <c r="E186">
        <f t="shared" ca="1" si="28"/>
        <v>-17927.842228136695</v>
      </c>
      <c r="F186">
        <f t="shared" ca="1" si="29"/>
        <v>86952.742151424463</v>
      </c>
      <c r="G186">
        <f t="shared" ca="1" si="30"/>
        <v>8534.4</v>
      </c>
      <c r="H186" s="9">
        <f t="shared" ca="1" si="33"/>
        <v>-48.454362374964035</v>
      </c>
      <c r="I186" s="9">
        <f t="shared" ca="1" si="33"/>
        <v>235.00787030330935</v>
      </c>
      <c r="J186" s="9">
        <f t="shared" ca="1" si="33"/>
        <v>0</v>
      </c>
      <c r="K186" s="9">
        <f t="shared" ca="1" si="33"/>
        <v>239.95108738586995</v>
      </c>
      <c r="L186" s="9">
        <f t="shared" ca="1" si="33"/>
        <v>-11.650096301579756</v>
      </c>
      <c r="M186">
        <f t="shared" ca="1" si="31"/>
        <v>56.616470823341324</v>
      </c>
      <c r="N186">
        <f t="shared" ca="1" si="32"/>
        <v>32.646442845723421</v>
      </c>
    </row>
    <row r="187" spans="1:15" x14ac:dyDescent="0.25">
      <c r="A187" s="4">
        <f t="shared" si="25"/>
        <v>0.45208333333333334</v>
      </c>
      <c r="B187" s="3">
        <f>Params!D$29+HOUR(A187-Params!C$29)*3600+MINUTE(A187-Params!C$29)*60+SECOND(A187-Params!C$29)</f>
        <v>1553303060</v>
      </c>
      <c r="C187">
        <f t="shared" si="26"/>
        <v>3</v>
      </c>
      <c r="D187">
        <f t="shared" ca="1" si="27"/>
        <v>112</v>
      </c>
      <c r="E187">
        <f t="shared" ca="1" si="28"/>
        <v>-18170.114040011515</v>
      </c>
      <c r="F187">
        <f t="shared" ca="1" si="29"/>
        <v>88127.781502940998</v>
      </c>
      <c r="G187">
        <f t="shared" ca="1" si="30"/>
        <v>8534.4</v>
      </c>
      <c r="H187" s="9">
        <f t="shared" ca="1" si="33"/>
        <v>-48.454362374964035</v>
      </c>
      <c r="I187" s="9">
        <f t="shared" ca="1" si="33"/>
        <v>235.00787030330935</v>
      </c>
      <c r="J187" s="9">
        <f t="shared" ca="1" si="33"/>
        <v>0</v>
      </c>
      <c r="K187" s="9">
        <f t="shared" ca="1" si="33"/>
        <v>239.95108738586995</v>
      </c>
      <c r="L187" s="9">
        <f t="shared" ca="1" si="33"/>
        <v>-11.650096301579756</v>
      </c>
      <c r="M187">
        <f t="shared" ca="1" si="31"/>
        <v>56.626828537170262</v>
      </c>
      <c r="N187">
        <f t="shared" ca="1" si="32"/>
        <v>32.642565947242204</v>
      </c>
    </row>
    <row r="188" spans="1:15" x14ac:dyDescent="0.25">
      <c r="A188" s="4">
        <f t="shared" si="25"/>
        <v>0.45214120370370375</v>
      </c>
      <c r="B188" s="3">
        <f>Params!D$29+HOUR(A188-Params!C$29)*3600+MINUTE(A188-Params!C$29)*60+SECOND(A188-Params!C$29)</f>
        <v>1553303065</v>
      </c>
      <c r="C188">
        <f t="shared" si="26"/>
        <v>3</v>
      </c>
      <c r="D188">
        <f t="shared" ca="1" si="27"/>
        <v>112</v>
      </c>
      <c r="E188">
        <f t="shared" ca="1" si="28"/>
        <v>-18412.385851886334</v>
      </c>
      <c r="F188">
        <f t="shared" ca="1" si="29"/>
        <v>89302.820854457546</v>
      </c>
      <c r="G188">
        <f t="shared" ca="1" si="30"/>
        <v>8534.4</v>
      </c>
      <c r="H188" s="9">
        <f t="shared" ca="1" si="33"/>
        <v>-48.454362374964035</v>
      </c>
      <c r="I188" s="9">
        <f t="shared" ca="1" si="33"/>
        <v>235.00787030330935</v>
      </c>
      <c r="J188" s="9">
        <f t="shared" ca="1" si="33"/>
        <v>0</v>
      </c>
      <c r="K188" s="9">
        <f t="shared" ca="1" si="33"/>
        <v>239.95108738586995</v>
      </c>
      <c r="L188" s="9">
        <f t="shared" ca="1" si="33"/>
        <v>-11.650096301579756</v>
      </c>
      <c r="M188">
        <f t="shared" ca="1" si="31"/>
        <v>56.6371862509992</v>
      </c>
      <c r="N188">
        <f t="shared" ca="1" si="32"/>
        <v>32.638689048760988</v>
      </c>
    </row>
    <row r="189" spans="1:15" x14ac:dyDescent="0.25">
      <c r="A189" s="4">
        <f t="shared" si="25"/>
        <v>0.45219907407407406</v>
      </c>
      <c r="B189" s="3">
        <f>Params!D$29+HOUR(A189-Params!C$29)*3600+MINUTE(A189-Params!C$29)*60+SECOND(A189-Params!C$29)</f>
        <v>1553303070</v>
      </c>
      <c r="C189">
        <f t="shared" si="26"/>
        <v>3</v>
      </c>
      <c r="D189">
        <f t="shared" ca="1" si="27"/>
        <v>112</v>
      </c>
      <c r="E189">
        <f t="shared" ca="1" si="28"/>
        <v>-18654.657663761154</v>
      </c>
      <c r="F189">
        <f t="shared" ca="1" si="29"/>
        <v>90477.860205974095</v>
      </c>
      <c r="G189">
        <f t="shared" ca="1" si="30"/>
        <v>8534.4</v>
      </c>
      <c r="H189" s="9">
        <f t="shared" ca="1" si="33"/>
        <v>-48.454362374964035</v>
      </c>
      <c r="I189" s="9">
        <f t="shared" ca="1" si="33"/>
        <v>235.00787030330935</v>
      </c>
      <c r="J189" s="9">
        <f t="shared" ca="1" si="33"/>
        <v>0</v>
      </c>
      <c r="K189" s="9">
        <f t="shared" ca="1" si="33"/>
        <v>239.95108738586995</v>
      </c>
      <c r="L189" s="9">
        <f t="shared" ca="1" si="33"/>
        <v>-11.650096301579756</v>
      </c>
      <c r="M189">
        <f t="shared" ca="1" si="31"/>
        <v>56.647543964828138</v>
      </c>
      <c r="N189">
        <f t="shared" ca="1" si="32"/>
        <v>32.634812150279778</v>
      </c>
    </row>
    <row r="190" spans="1:15" x14ac:dyDescent="0.25">
      <c r="A190" s="4">
        <f t="shared" si="25"/>
        <v>0.45225694444444442</v>
      </c>
      <c r="B190" s="3">
        <f>Params!D$29+HOUR(A190-Params!C$29)*3600+MINUTE(A190-Params!C$29)*60+SECOND(A190-Params!C$29)</f>
        <v>1553303075</v>
      </c>
      <c r="C190">
        <f t="shared" si="26"/>
        <v>3</v>
      </c>
      <c r="D190">
        <f t="shared" ca="1" si="27"/>
        <v>112</v>
      </c>
      <c r="E190">
        <f t="shared" ca="1" si="28"/>
        <v>-18896.929475635974</v>
      </c>
      <c r="F190">
        <f t="shared" ca="1" si="29"/>
        <v>91652.899557490644</v>
      </c>
      <c r="G190">
        <f t="shared" ca="1" si="30"/>
        <v>8534.4</v>
      </c>
      <c r="H190" s="9">
        <f t="shared" ca="1" si="33"/>
        <v>-48.454362374964035</v>
      </c>
      <c r="I190" s="9">
        <f t="shared" ca="1" si="33"/>
        <v>235.00787030330935</v>
      </c>
      <c r="J190" s="9">
        <f t="shared" ca="1" si="33"/>
        <v>0</v>
      </c>
      <c r="K190" s="9">
        <f t="shared" ca="1" si="33"/>
        <v>239.95108738586995</v>
      </c>
      <c r="L190" s="9">
        <f t="shared" ca="1" si="33"/>
        <v>-11.650096301579756</v>
      </c>
      <c r="M190">
        <f t="shared" ca="1" si="31"/>
        <v>56.657901678657069</v>
      </c>
      <c r="N190">
        <f t="shared" ca="1" si="32"/>
        <v>32.630935251798562</v>
      </c>
    </row>
    <row r="191" spans="1:15" x14ac:dyDescent="0.25">
      <c r="A191" s="4">
        <f t="shared" si="25"/>
        <v>0.45231481481481484</v>
      </c>
      <c r="B191" s="3">
        <f>Params!D$29+HOUR(A191-Params!C$29)*3600+MINUTE(A191-Params!C$29)*60+SECOND(A191-Params!C$29)</f>
        <v>1553303080</v>
      </c>
      <c r="C191">
        <f t="shared" si="26"/>
        <v>3</v>
      </c>
      <c r="D191">
        <f t="shared" ca="1" si="27"/>
        <v>112</v>
      </c>
      <c r="E191">
        <f t="shared" ca="1" si="28"/>
        <v>-19139.201287510794</v>
      </c>
      <c r="F191">
        <f t="shared" ca="1" si="29"/>
        <v>92827.938909007193</v>
      </c>
      <c r="G191">
        <f t="shared" ca="1" si="30"/>
        <v>8534.4</v>
      </c>
      <c r="H191" s="9">
        <f t="shared" ca="1" si="33"/>
        <v>-48.454362374964035</v>
      </c>
      <c r="I191" s="9">
        <f t="shared" ca="1" si="33"/>
        <v>235.00787030330935</v>
      </c>
      <c r="J191" s="9">
        <f t="shared" ca="1" si="33"/>
        <v>0</v>
      </c>
      <c r="K191" s="9">
        <f t="shared" ca="1" si="33"/>
        <v>239.95108738586995</v>
      </c>
      <c r="L191" s="9">
        <f t="shared" ca="1" si="33"/>
        <v>-11.650096301579756</v>
      </c>
      <c r="M191">
        <f t="shared" ca="1" si="31"/>
        <v>56.668259392486007</v>
      </c>
      <c r="N191">
        <f t="shared" ca="1" si="32"/>
        <v>32.627058353317345</v>
      </c>
    </row>
    <row r="192" spans="1:15" x14ac:dyDescent="0.25">
      <c r="A192" s="4">
        <f t="shared" si="25"/>
        <v>0.4523726851851852</v>
      </c>
      <c r="B192" s="3">
        <f>Params!D$29+HOUR(A192-Params!C$29)*3600+MINUTE(A192-Params!C$29)*60+SECOND(A192-Params!C$29)</f>
        <v>1553303085</v>
      </c>
      <c r="C192">
        <f t="shared" si="26"/>
        <v>3</v>
      </c>
      <c r="D192">
        <f t="shared" ca="1" si="27"/>
        <v>112</v>
      </c>
      <c r="E192">
        <f t="shared" ca="1" si="28"/>
        <v>-19381.473099385617</v>
      </c>
      <c r="F192">
        <f t="shared" ca="1" si="29"/>
        <v>94002.978260523741</v>
      </c>
      <c r="G192">
        <f t="shared" ca="1" si="30"/>
        <v>8534.4</v>
      </c>
      <c r="H192" s="9">
        <f t="shared" ca="1" si="33"/>
        <v>-48.454362374964035</v>
      </c>
      <c r="I192" s="9">
        <f t="shared" ca="1" si="33"/>
        <v>235.00787030330935</v>
      </c>
      <c r="J192" s="9">
        <f t="shared" ca="1" si="33"/>
        <v>0</v>
      </c>
      <c r="K192" s="9">
        <f t="shared" ca="1" si="33"/>
        <v>239.95108738586995</v>
      </c>
      <c r="L192" s="9">
        <f t="shared" ca="1" si="33"/>
        <v>-11.650096301579756</v>
      </c>
      <c r="M192">
        <f t="shared" ca="1" si="31"/>
        <v>56.678617106314945</v>
      </c>
      <c r="N192">
        <f t="shared" ca="1" si="32"/>
        <v>32.623181454836129</v>
      </c>
    </row>
    <row r="193" spans="1:14" x14ac:dyDescent="0.25">
      <c r="A193" s="4">
        <f t="shared" si="25"/>
        <v>0.4524305555555555</v>
      </c>
      <c r="B193" s="3">
        <f>Params!D$29+HOUR(A193-Params!C$29)*3600+MINUTE(A193-Params!C$29)*60+SECOND(A193-Params!C$29)</f>
        <v>1553303090</v>
      </c>
      <c r="C193">
        <f t="shared" si="26"/>
        <v>3</v>
      </c>
      <c r="D193">
        <f t="shared" ca="1" si="27"/>
        <v>112</v>
      </c>
      <c r="E193">
        <f t="shared" ca="1" si="28"/>
        <v>-19623.744911260437</v>
      </c>
      <c r="F193">
        <f t="shared" ca="1" si="29"/>
        <v>95178.01761204029</v>
      </c>
      <c r="G193">
        <f t="shared" ca="1" si="30"/>
        <v>8534.4</v>
      </c>
      <c r="H193" s="9">
        <f t="shared" ca="1" si="33"/>
        <v>-48.454362374964035</v>
      </c>
      <c r="I193" s="9">
        <f t="shared" ca="1" si="33"/>
        <v>235.00787030330935</v>
      </c>
      <c r="J193" s="9">
        <f t="shared" ca="1" si="33"/>
        <v>0</v>
      </c>
      <c r="K193" s="9">
        <f t="shared" ca="1" si="33"/>
        <v>239.95108738586995</v>
      </c>
      <c r="L193" s="9">
        <f t="shared" ca="1" si="33"/>
        <v>-11.650096301579756</v>
      </c>
      <c r="M193">
        <f t="shared" ca="1" si="31"/>
        <v>56.688974820143883</v>
      </c>
      <c r="N193">
        <f t="shared" ca="1" si="32"/>
        <v>32.619304556354912</v>
      </c>
    </row>
    <row r="194" spans="1:14" x14ac:dyDescent="0.25">
      <c r="A194" s="4">
        <f t="shared" si="25"/>
        <v>0.45248842592592592</v>
      </c>
      <c r="B194" s="3">
        <f>Params!D$29+HOUR(A194-Params!C$29)*3600+MINUTE(A194-Params!C$29)*60+SECOND(A194-Params!C$29)</f>
        <v>1553303095</v>
      </c>
      <c r="C194">
        <f t="shared" si="26"/>
        <v>3</v>
      </c>
      <c r="D194">
        <f t="shared" ca="1" si="27"/>
        <v>112</v>
      </c>
      <c r="E194">
        <f t="shared" ca="1" si="28"/>
        <v>-19866.016723135257</v>
      </c>
      <c r="F194">
        <f t="shared" ca="1" si="29"/>
        <v>96353.056963556824</v>
      </c>
      <c r="G194">
        <f t="shared" ca="1" si="30"/>
        <v>8534.4</v>
      </c>
      <c r="H194" s="9">
        <f t="shared" ca="1" si="33"/>
        <v>-48.454362374964035</v>
      </c>
      <c r="I194" s="9">
        <f t="shared" ca="1" si="33"/>
        <v>235.00787030330935</v>
      </c>
      <c r="J194" s="9">
        <f t="shared" ca="1" si="33"/>
        <v>0</v>
      </c>
      <c r="K194" s="9">
        <f t="shared" ca="1" si="33"/>
        <v>239.95108738586995</v>
      </c>
      <c r="L194" s="9">
        <f t="shared" ca="1" si="33"/>
        <v>-11.650096301579756</v>
      </c>
      <c r="M194">
        <f t="shared" ca="1" si="31"/>
        <v>56.699332533972822</v>
      </c>
      <c r="N194">
        <f t="shared" ca="1" si="32"/>
        <v>32.615427657873703</v>
      </c>
    </row>
    <row r="195" spans="1:14" x14ac:dyDescent="0.25">
      <c r="A195" s="4">
        <f t="shared" si="25"/>
        <v>0.45254629629629628</v>
      </c>
      <c r="B195" s="3">
        <f>Params!D$29+HOUR(A195-Params!C$29)*3600+MINUTE(A195-Params!C$29)*60+SECOND(A195-Params!C$29)</f>
        <v>1553303100</v>
      </c>
      <c r="C195">
        <f t="shared" si="26"/>
        <v>3</v>
      </c>
      <c r="D195">
        <f t="shared" ca="1" si="27"/>
        <v>112</v>
      </c>
      <c r="E195">
        <f t="shared" ca="1" si="28"/>
        <v>-20108.288535010077</v>
      </c>
      <c r="F195">
        <f t="shared" ca="1" si="29"/>
        <v>97528.096315073373</v>
      </c>
      <c r="G195">
        <f t="shared" ca="1" si="30"/>
        <v>8534.4</v>
      </c>
      <c r="H195" s="9">
        <f t="shared" ca="1" si="33"/>
        <v>-48.454362374964035</v>
      </c>
      <c r="I195" s="9">
        <f t="shared" ca="1" si="33"/>
        <v>235.00787030330935</v>
      </c>
      <c r="J195" s="9">
        <f t="shared" ca="1" si="33"/>
        <v>0</v>
      </c>
      <c r="K195" s="9">
        <f t="shared" ca="1" si="33"/>
        <v>239.95108738586995</v>
      </c>
      <c r="L195" s="9">
        <f t="shared" ca="1" si="33"/>
        <v>-11.650096301579756</v>
      </c>
      <c r="M195">
        <f t="shared" ca="1" si="31"/>
        <v>56.709690247801753</v>
      </c>
      <c r="N195">
        <f t="shared" ca="1" si="32"/>
        <v>32.611550759392486</v>
      </c>
    </row>
    <row r="196" spans="1:14" x14ac:dyDescent="0.25">
      <c r="A196" s="4">
        <f t="shared" si="25"/>
        <v>0.4526041666666667</v>
      </c>
      <c r="B196" s="3">
        <f>Params!D$29+HOUR(A196-Params!C$29)*3600+MINUTE(A196-Params!C$29)*60+SECOND(A196-Params!C$29)</f>
        <v>1553303105</v>
      </c>
      <c r="C196">
        <f t="shared" si="26"/>
        <v>3</v>
      </c>
      <c r="D196">
        <f t="shared" ca="1" si="27"/>
        <v>112</v>
      </c>
      <c r="E196">
        <f t="shared" ca="1" si="28"/>
        <v>-20350.560346884897</v>
      </c>
      <c r="F196">
        <f t="shared" ca="1" si="29"/>
        <v>98703.135666589922</v>
      </c>
      <c r="G196">
        <f t="shared" ca="1" si="30"/>
        <v>8534.4</v>
      </c>
      <c r="H196" s="9">
        <f t="shared" ca="1" si="33"/>
        <v>-48.454362374964035</v>
      </c>
      <c r="I196" s="9">
        <f t="shared" ca="1" si="33"/>
        <v>235.00787030330935</v>
      </c>
      <c r="J196" s="9">
        <f t="shared" ca="1" si="33"/>
        <v>0</v>
      </c>
      <c r="K196" s="9">
        <f t="shared" ca="1" si="33"/>
        <v>239.95108738586995</v>
      </c>
      <c r="L196" s="9">
        <f t="shared" ca="1" si="33"/>
        <v>-11.650096301579756</v>
      </c>
      <c r="M196">
        <f t="shared" ca="1" si="31"/>
        <v>56.720047961630691</v>
      </c>
      <c r="N196">
        <f t="shared" ca="1" si="32"/>
        <v>32.60767386091127</v>
      </c>
    </row>
    <row r="197" spans="1:14" x14ac:dyDescent="0.25">
      <c r="A197" s="4">
        <f t="shared" si="25"/>
        <v>0.45266203703703706</v>
      </c>
      <c r="B197" s="3">
        <f>Params!D$29+HOUR(A197-Params!C$29)*3600+MINUTE(A197-Params!C$29)*60+SECOND(A197-Params!C$29)</f>
        <v>1553303110</v>
      </c>
      <c r="C197">
        <f t="shared" si="26"/>
        <v>3</v>
      </c>
      <c r="D197">
        <f t="shared" ca="1" si="27"/>
        <v>112</v>
      </c>
      <c r="E197">
        <f t="shared" ca="1" si="28"/>
        <v>-20592.832158759717</v>
      </c>
      <c r="F197">
        <f t="shared" ca="1" si="29"/>
        <v>99878.175018106471</v>
      </c>
      <c r="G197">
        <f t="shared" ca="1" si="30"/>
        <v>8534.4</v>
      </c>
      <c r="H197" s="9">
        <f t="shared" ca="1" si="33"/>
        <v>-48.454362374964035</v>
      </c>
      <c r="I197" s="9">
        <f t="shared" ca="1" si="33"/>
        <v>235.00787030330935</v>
      </c>
      <c r="J197" s="9">
        <f t="shared" ca="1" si="33"/>
        <v>0</v>
      </c>
      <c r="K197" s="9">
        <f t="shared" ca="1" si="33"/>
        <v>239.95108738586995</v>
      </c>
      <c r="L197" s="9">
        <f t="shared" ca="1" si="33"/>
        <v>-11.650096301579756</v>
      </c>
      <c r="M197">
        <f t="shared" ca="1" si="31"/>
        <v>56.730405675459629</v>
      </c>
      <c r="N197">
        <f t="shared" ca="1" si="32"/>
        <v>32.603796962430053</v>
      </c>
    </row>
    <row r="198" spans="1:14" x14ac:dyDescent="0.25">
      <c r="A198" s="4">
        <f t="shared" si="25"/>
        <v>0.45271990740740736</v>
      </c>
      <c r="B198" s="3">
        <f>Params!D$29+HOUR(A198-Params!C$29)*3600+MINUTE(A198-Params!C$29)*60+SECOND(A198-Params!C$29)</f>
        <v>1553303115</v>
      </c>
      <c r="C198">
        <f t="shared" si="26"/>
        <v>3</v>
      </c>
      <c r="D198">
        <f t="shared" ca="1" si="27"/>
        <v>112</v>
      </c>
      <c r="E198">
        <f t="shared" ca="1" si="28"/>
        <v>-20835.103970634536</v>
      </c>
      <c r="F198">
        <f t="shared" ca="1" si="29"/>
        <v>101053.21436962302</v>
      </c>
      <c r="G198">
        <f t="shared" ca="1" si="30"/>
        <v>8534.4</v>
      </c>
      <c r="H198" s="9">
        <f t="shared" ca="1" si="33"/>
        <v>-48.454362374964035</v>
      </c>
      <c r="I198" s="9">
        <f t="shared" ca="1" si="33"/>
        <v>235.00787030330935</v>
      </c>
      <c r="J198" s="9">
        <f t="shared" ca="1" si="33"/>
        <v>0</v>
      </c>
      <c r="K198" s="9">
        <f t="shared" ca="1" si="33"/>
        <v>239.95108738586995</v>
      </c>
      <c r="L198" s="9">
        <f t="shared" ca="1" si="33"/>
        <v>-11.650096301579756</v>
      </c>
      <c r="M198">
        <f t="shared" ca="1" si="31"/>
        <v>56.740763389288567</v>
      </c>
      <c r="N198">
        <f t="shared" ca="1" si="32"/>
        <v>32.599920063948844</v>
      </c>
    </row>
    <row r="199" spans="1:14" x14ac:dyDescent="0.25">
      <c r="A199" s="4">
        <f t="shared" si="25"/>
        <v>0.45277777777777778</v>
      </c>
      <c r="B199" s="3">
        <f>Params!D$29+HOUR(A199-Params!C$29)*3600+MINUTE(A199-Params!C$29)*60+SECOND(A199-Params!C$29)</f>
        <v>1553303120</v>
      </c>
      <c r="C199">
        <f t="shared" si="26"/>
        <v>3</v>
      </c>
      <c r="D199">
        <f t="shared" ca="1" si="27"/>
        <v>112</v>
      </c>
      <c r="E199">
        <f t="shared" ca="1" si="28"/>
        <v>-21077.375782509356</v>
      </c>
      <c r="F199">
        <f t="shared" ca="1" si="29"/>
        <v>102228.25372113957</v>
      </c>
      <c r="G199">
        <f t="shared" ca="1" si="30"/>
        <v>8534.4</v>
      </c>
      <c r="H199" s="9">
        <f t="shared" ca="1" si="33"/>
        <v>-48.454362374964035</v>
      </c>
      <c r="I199" s="9">
        <f t="shared" ca="1" si="33"/>
        <v>235.00787030330935</v>
      </c>
      <c r="J199" s="9">
        <f t="shared" ca="1" si="33"/>
        <v>0</v>
      </c>
      <c r="K199" s="9">
        <f t="shared" ca="1" si="33"/>
        <v>239.95108738586995</v>
      </c>
      <c r="L199" s="9">
        <f t="shared" ca="1" si="33"/>
        <v>-11.650096301579756</v>
      </c>
      <c r="M199">
        <f t="shared" ca="1" si="31"/>
        <v>56.751121103117505</v>
      </c>
      <c r="N199">
        <f t="shared" ca="1" si="32"/>
        <v>32.596043165467627</v>
      </c>
    </row>
    <row r="200" spans="1:14" x14ac:dyDescent="0.25">
      <c r="A200" s="4">
        <f t="shared" si="25"/>
        <v>0.45283564814814814</v>
      </c>
      <c r="B200" s="3">
        <f>Params!D$29+HOUR(A200-Params!C$29)*3600+MINUTE(A200-Params!C$29)*60+SECOND(A200-Params!C$29)</f>
        <v>1553303125</v>
      </c>
      <c r="C200">
        <f t="shared" si="26"/>
        <v>3</v>
      </c>
      <c r="D200">
        <f t="shared" ca="1" si="27"/>
        <v>112</v>
      </c>
      <c r="E200">
        <f t="shared" ca="1" si="28"/>
        <v>-21319.647594384176</v>
      </c>
      <c r="F200">
        <f t="shared" ca="1" si="29"/>
        <v>103403.29307265612</v>
      </c>
      <c r="G200">
        <f t="shared" ca="1" si="30"/>
        <v>8534.4</v>
      </c>
      <c r="H200" s="9">
        <f t="shared" ca="1" si="33"/>
        <v>-48.454362374964035</v>
      </c>
      <c r="I200" s="9">
        <f t="shared" ca="1" si="33"/>
        <v>235.00787030330935</v>
      </c>
      <c r="J200" s="9">
        <f t="shared" ca="1" si="33"/>
        <v>0</v>
      </c>
      <c r="K200" s="9">
        <f t="shared" ca="1" si="33"/>
        <v>239.95108738586995</v>
      </c>
      <c r="L200" s="9">
        <f t="shared" ca="1" si="33"/>
        <v>-11.650096301579756</v>
      </c>
      <c r="M200">
        <f t="shared" ca="1" si="31"/>
        <v>56.761478816946443</v>
      </c>
      <c r="N200">
        <f t="shared" ca="1" si="32"/>
        <v>32.592166266986411</v>
      </c>
    </row>
    <row r="201" spans="1:14" x14ac:dyDescent="0.25">
      <c r="A201" s="4">
        <f t="shared" ref="A201:A251" si="34">TIME(HOUR(A200),MINUTE(A200),SECOND(A200)+5)</f>
        <v>0.4528935185185185</v>
      </c>
      <c r="B201" s="3">
        <f>Params!D$29+HOUR(A201-Params!C$29)*3600+MINUTE(A201-Params!C$29)*60+SECOND(A201-Params!C$29)</f>
        <v>1553303130</v>
      </c>
      <c r="C201">
        <f t="shared" ref="C201:C251" si="35">_xlfn.IFNA(VLOOKUP(A201,A$2:D$3,4,FALSE),C200)</f>
        <v>3</v>
      </c>
      <c r="D201">
        <f t="shared" ref="D201:D251" ca="1" si="36">IF(A201=INDIRECT("A"&amp;C201),ROW(),D200)</f>
        <v>112</v>
      </c>
      <c r="E201">
        <f t="shared" ref="E201:E251" ca="1" si="37">INDIRECT("E$"&amp;C201)+INDIRECT("H$"&amp;C201)*($B201-INDIRECT("B$"&amp;D201))</f>
        <v>-21561.919406258996</v>
      </c>
      <c r="F201">
        <f t="shared" ref="F201:F251" ca="1" si="38">INDIRECT("F$"&amp;C201)+INDIRECT("I$"&amp;C201)*($B201-INDIRECT("B$"&amp;D201))</f>
        <v>104578.33242417265</v>
      </c>
      <c r="G201">
        <f t="shared" ref="G201:G251" ca="1" si="39">INDIRECT("G$"&amp;C201)+INDIRECT("J$"&amp;C201)*($B201-INDIRECT("B$"&amp;D201))</f>
        <v>8534.4</v>
      </c>
      <c r="H201" s="9">
        <f t="shared" ca="1" si="33"/>
        <v>-48.454362374964035</v>
      </c>
      <c r="I201" s="9">
        <f t="shared" ca="1" si="33"/>
        <v>235.00787030330935</v>
      </c>
      <c r="J201" s="9">
        <f t="shared" ca="1" si="33"/>
        <v>0</v>
      </c>
      <c r="K201" s="9">
        <f t="shared" ca="1" si="33"/>
        <v>239.95108738586995</v>
      </c>
      <c r="L201" s="9">
        <f t="shared" ca="1" si="33"/>
        <v>-11.650096301579756</v>
      </c>
      <c r="M201">
        <f t="shared" ref="M201:M251" ca="1" si="40">INDIRECT("M$"&amp;C201)+INDIRECT("O$"&amp;C201)*($B201-INDIRECT("B$"&amp;D201))</f>
        <v>56.771836530775374</v>
      </c>
      <c r="N201">
        <f t="shared" ref="N201:N251" ca="1" si="41">INDIRECT("N$"&amp;C201)+INDIRECT("P$"&amp;C201)*($B201-INDIRECT("B$"&amp;D201))</f>
        <v>32.588289368505194</v>
      </c>
    </row>
    <row r="202" spans="1:14" x14ac:dyDescent="0.25">
      <c r="A202" s="4">
        <f t="shared" si="34"/>
        <v>0.45295138888888892</v>
      </c>
      <c r="B202" s="3">
        <f>Params!D$29+HOUR(A202-Params!C$29)*3600+MINUTE(A202-Params!C$29)*60+SECOND(A202-Params!C$29)</f>
        <v>1553303135</v>
      </c>
      <c r="C202">
        <f t="shared" si="35"/>
        <v>3</v>
      </c>
      <c r="D202">
        <f t="shared" ca="1" si="36"/>
        <v>112</v>
      </c>
      <c r="E202">
        <f t="shared" ca="1" si="37"/>
        <v>-21804.191218133816</v>
      </c>
      <c r="F202">
        <f t="shared" ca="1" si="38"/>
        <v>105753.3717756892</v>
      </c>
      <c r="G202">
        <f t="shared" ca="1" si="39"/>
        <v>8534.4</v>
      </c>
      <c r="H202" s="9">
        <f t="shared" ca="1" si="33"/>
        <v>-48.454362374964035</v>
      </c>
      <c r="I202" s="9">
        <f t="shared" ca="1" si="33"/>
        <v>235.00787030330935</v>
      </c>
      <c r="J202" s="9">
        <f t="shared" ca="1" si="33"/>
        <v>0</v>
      </c>
      <c r="K202" s="9">
        <f t="shared" ca="1" si="33"/>
        <v>239.95108738586995</v>
      </c>
      <c r="L202" s="9">
        <f t="shared" ca="1" si="33"/>
        <v>-11.650096301579756</v>
      </c>
      <c r="M202">
        <f t="shared" ca="1" si="40"/>
        <v>56.782194244604312</v>
      </c>
      <c r="N202">
        <f t="shared" ca="1" si="41"/>
        <v>32.584412470023977</v>
      </c>
    </row>
    <row r="203" spans="1:14" x14ac:dyDescent="0.25">
      <c r="A203" s="4">
        <f t="shared" si="34"/>
        <v>0.45300925925925922</v>
      </c>
      <c r="B203" s="3">
        <f>Params!D$29+HOUR(A203-Params!C$29)*3600+MINUTE(A203-Params!C$29)*60+SECOND(A203-Params!C$29)</f>
        <v>1553303140</v>
      </c>
      <c r="C203">
        <f t="shared" si="35"/>
        <v>3</v>
      </c>
      <c r="D203">
        <f t="shared" ca="1" si="36"/>
        <v>112</v>
      </c>
      <c r="E203">
        <f t="shared" ca="1" si="37"/>
        <v>-22046.463030008639</v>
      </c>
      <c r="F203">
        <f t="shared" ca="1" si="38"/>
        <v>106928.41112720575</v>
      </c>
      <c r="G203">
        <f t="shared" ca="1" si="39"/>
        <v>8534.4</v>
      </c>
      <c r="H203" s="9">
        <f t="shared" ca="1" si="33"/>
        <v>-48.454362374964035</v>
      </c>
      <c r="I203" s="9">
        <f t="shared" ca="1" si="33"/>
        <v>235.00787030330935</v>
      </c>
      <c r="J203" s="9">
        <f t="shared" ca="1" si="33"/>
        <v>0</v>
      </c>
      <c r="K203" s="9">
        <f t="shared" ca="1" si="33"/>
        <v>239.95108738586995</v>
      </c>
      <c r="L203" s="9">
        <f t="shared" ca="1" si="33"/>
        <v>-11.650096301579756</v>
      </c>
      <c r="M203">
        <f t="shared" ca="1" si="40"/>
        <v>56.792551958433251</v>
      </c>
      <c r="N203">
        <f t="shared" ca="1" si="41"/>
        <v>32.580535571542768</v>
      </c>
    </row>
    <row r="204" spans="1:14" x14ac:dyDescent="0.25">
      <c r="A204" s="4">
        <f t="shared" si="34"/>
        <v>0.45306712962962964</v>
      </c>
      <c r="B204" s="3">
        <f>Params!D$29+HOUR(A204-Params!C$29)*3600+MINUTE(A204-Params!C$29)*60+SECOND(A204-Params!C$29)</f>
        <v>1553303145</v>
      </c>
      <c r="C204">
        <f t="shared" si="35"/>
        <v>3</v>
      </c>
      <c r="D204">
        <f t="shared" ca="1" si="36"/>
        <v>112</v>
      </c>
      <c r="E204">
        <f t="shared" ca="1" si="37"/>
        <v>-22288.734841883459</v>
      </c>
      <c r="F204">
        <f t="shared" ca="1" si="38"/>
        <v>108103.4504787223</v>
      </c>
      <c r="G204">
        <f t="shared" ca="1" si="39"/>
        <v>8534.4</v>
      </c>
      <c r="H204" s="9">
        <f t="shared" ca="1" si="33"/>
        <v>-48.454362374964035</v>
      </c>
      <c r="I204" s="9">
        <f t="shared" ca="1" si="33"/>
        <v>235.00787030330935</v>
      </c>
      <c r="J204" s="9">
        <f t="shared" ca="1" si="33"/>
        <v>0</v>
      </c>
      <c r="K204" s="9">
        <f t="shared" ca="1" si="33"/>
        <v>239.95108738586995</v>
      </c>
      <c r="L204" s="9">
        <f t="shared" ca="1" si="33"/>
        <v>-11.650096301579756</v>
      </c>
      <c r="M204">
        <f t="shared" ca="1" si="40"/>
        <v>56.802909672262189</v>
      </c>
      <c r="N204">
        <f t="shared" ca="1" si="41"/>
        <v>32.576658673061551</v>
      </c>
    </row>
    <row r="205" spans="1:14" x14ac:dyDescent="0.25">
      <c r="A205" s="4">
        <f t="shared" si="34"/>
        <v>0.453125</v>
      </c>
      <c r="B205" s="3">
        <f>Params!D$29+HOUR(A205-Params!C$29)*3600+MINUTE(A205-Params!C$29)*60+SECOND(A205-Params!C$29)</f>
        <v>1553303150</v>
      </c>
      <c r="C205">
        <f t="shared" si="35"/>
        <v>3</v>
      </c>
      <c r="D205">
        <f t="shared" ca="1" si="36"/>
        <v>112</v>
      </c>
      <c r="E205">
        <f t="shared" ca="1" si="37"/>
        <v>-22531.006653758279</v>
      </c>
      <c r="F205">
        <f t="shared" ca="1" si="38"/>
        <v>109278.48983023885</v>
      </c>
      <c r="G205">
        <f t="shared" ca="1" si="39"/>
        <v>8534.4</v>
      </c>
      <c r="H205" s="9">
        <f t="shared" ca="1" si="33"/>
        <v>-48.454362374964035</v>
      </c>
      <c r="I205" s="9">
        <f t="shared" ca="1" si="33"/>
        <v>235.00787030330935</v>
      </c>
      <c r="J205" s="9">
        <f t="shared" ca="1" si="33"/>
        <v>0</v>
      </c>
      <c r="K205" s="9">
        <f t="shared" ca="1" si="33"/>
        <v>239.95108738586995</v>
      </c>
      <c r="L205" s="9">
        <f t="shared" ca="1" si="33"/>
        <v>-11.650096301579756</v>
      </c>
      <c r="M205">
        <f t="shared" ca="1" si="40"/>
        <v>56.813267386091127</v>
      </c>
      <c r="N205">
        <f t="shared" ca="1" si="41"/>
        <v>32.572781774580335</v>
      </c>
    </row>
    <row r="206" spans="1:14" x14ac:dyDescent="0.25">
      <c r="A206" s="4">
        <f t="shared" si="34"/>
        <v>0.45318287037037036</v>
      </c>
      <c r="B206" s="3">
        <f>Params!D$29+HOUR(A206-Params!C$29)*3600+MINUTE(A206-Params!C$29)*60+SECOND(A206-Params!C$29)</f>
        <v>1553303155</v>
      </c>
      <c r="C206">
        <f t="shared" si="35"/>
        <v>3</v>
      </c>
      <c r="D206">
        <f t="shared" ca="1" si="36"/>
        <v>112</v>
      </c>
      <c r="E206">
        <f t="shared" ca="1" si="37"/>
        <v>-22773.278465633099</v>
      </c>
      <c r="F206">
        <f t="shared" ca="1" si="38"/>
        <v>110453.5291817554</v>
      </c>
      <c r="G206">
        <f t="shared" ca="1" si="39"/>
        <v>8534.4</v>
      </c>
      <c r="H206" s="9">
        <f t="shared" ca="1" si="33"/>
        <v>-48.454362374964035</v>
      </c>
      <c r="I206" s="9">
        <f t="shared" ca="1" si="33"/>
        <v>235.00787030330935</v>
      </c>
      <c r="J206" s="9">
        <f t="shared" ca="1" si="33"/>
        <v>0</v>
      </c>
      <c r="K206" s="9">
        <f t="shared" ca="1" si="33"/>
        <v>239.95108738586995</v>
      </c>
      <c r="L206" s="9">
        <f t="shared" ca="1" si="33"/>
        <v>-11.650096301579756</v>
      </c>
      <c r="M206">
        <f t="shared" ca="1" si="40"/>
        <v>56.823625099920058</v>
      </c>
      <c r="N206">
        <f t="shared" ca="1" si="41"/>
        <v>32.568904876099118</v>
      </c>
    </row>
    <row r="207" spans="1:14" x14ac:dyDescent="0.25">
      <c r="A207" s="4">
        <f t="shared" si="34"/>
        <v>0.45324074074074078</v>
      </c>
      <c r="B207" s="3">
        <f>Params!D$29+HOUR(A207-Params!C$29)*3600+MINUTE(A207-Params!C$29)*60+SECOND(A207-Params!C$29)</f>
        <v>1553303160</v>
      </c>
      <c r="C207">
        <f t="shared" si="35"/>
        <v>3</v>
      </c>
      <c r="D207">
        <f t="shared" ca="1" si="36"/>
        <v>112</v>
      </c>
      <c r="E207">
        <f t="shared" ca="1" si="37"/>
        <v>-23015.550277507919</v>
      </c>
      <c r="F207">
        <f t="shared" ca="1" si="38"/>
        <v>111628.56853327194</v>
      </c>
      <c r="G207">
        <f t="shared" ca="1" si="39"/>
        <v>8534.4</v>
      </c>
      <c r="H207" s="9">
        <f t="shared" ca="1" si="33"/>
        <v>-48.454362374964035</v>
      </c>
      <c r="I207" s="9">
        <f t="shared" ca="1" si="33"/>
        <v>235.00787030330935</v>
      </c>
      <c r="J207" s="9">
        <f t="shared" ca="1" si="33"/>
        <v>0</v>
      </c>
      <c r="K207" s="9">
        <f t="shared" ca="1" si="33"/>
        <v>239.95108738586995</v>
      </c>
      <c r="L207" s="9">
        <f t="shared" ca="1" si="33"/>
        <v>-11.650096301579756</v>
      </c>
      <c r="M207">
        <f t="shared" ca="1" si="40"/>
        <v>56.833982813748996</v>
      </c>
      <c r="N207">
        <f t="shared" ca="1" si="41"/>
        <v>32.565027977617909</v>
      </c>
    </row>
    <row r="208" spans="1:14" x14ac:dyDescent="0.25">
      <c r="A208" s="4">
        <f t="shared" si="34"/>
        <v>0.45329861111111108</v>
      </c>
      <c r="B208" s="3">
        <f>Params!D$29+HOUR(A208-Params!C$29)*3600+MINUTE(A208-Params!C$29)*60+SECOND(A208-Params!C$29)</f>
        <v>1553303165</v>
      </c>
      <c r="C208">
        <f t="shared" si="35"/>
        <v>3</v>
      </c>
      <c r="D208">
        <f t="shared" ca="1" si="36"/>
        <v>112</v>
      </c>
      <c r="E208">
        <f t="shared" ca="1" si="37"/>
        <v>-23257.822089382738</v>
      </c>
      <c r="F208">
        <f t="shared" ca="1" si="38"/>
        <v>112803.60788478848</v>
      </c>
      <c r="G208">
        <f t="shared" ca="1" si="39"/>
        <v>8534.4</v>
      </c>
      <c r="H208" s="9">
        <f t="shared" ca="1" si="33"/>
        <v>-48.454362374964035</v>
      </c>
      <c r="I208" s="9">
        <f t="shared" ca="1" si="33"/>
        <v>235.00787030330935</v>
      </c>
      <c r="J208" s="9">
        <f t="shared" ca="1" si="33"/>
        <v>0</v>
      </c>
      <c r="K208" s="9">
        <f t="shared" ca="1" si="33"/>
        <v>239.95108738586995</v>
      </c>
      <c r="L208" s="9">
        <f t="shared" ca="1" si="33"/>
        <v>-11.650096301579756</v>
      </c>
      <c r="M208">
        <f t="shared" ca="1" si="40"/>
        <v>56.844340527577934</v>
      </c>
      <c r="N208">
        <f t="shared" ca="1" si="41"/>
        <v>32.561151079136692</v>
      </c>
    </row>
    <row r="209" spans="1:14" x14ac:dyDescent="0.25">
      <c r="A209" s="4">
        <f t="shared" si="34"/>
        <v>0.4533564814814815</v>
      </c>
      <c r="B209" s="3">
        <f>Params!D$29+HOUR(A209-Params!C$29)*3600+MINUTE(A209-Params!C$29)*60+SECOND(A209-Params!C$29)</f>
        <v>1553303170</v>
      </c>
      <c r="C209">
        <f t="shared" si="35"/>
        <v>3</v>
      </c>
      <c r="D209">
        <f t="shared" ca="1" si="36"/>
        <v>112</v>
      </c>
      <c r="E209">
        <f t="shared" ca="1" si="37"/>
        <v>-23500.093901257558</v>
      </c>
      <c r="F209">
        <f t="shared" ca="1" si="38"/>
        <v>113978.64723630503</v>
      </c>
      <c r="G209">
        <f t="shared" ca="1" si="39"/>
        <v>8534.4</v>
      </c>
      <c r="H209" s="9">
        <f t="shared" ca="1" si="33"/>
        <v>-48.454362374964035</v>
      </c>
      <c r="I209" s="9">
        <f t="shared" ca="1" si="33"/>
        <v>235.00787030330935</v>
      </c>
      <c r="J209" s="9">
        <f t="shared" ca="1" si="33"/>
        <v>0</v>
      </c>
      <c r="K209" s="9">
        <f t="shared" ca="1" si="33"/>
        <v>239.95108738586995</v>
      </c>
      <c r="L209" s="9">
        <f t="shared" ca="1" si="33"/>
        <v>-11.650096301579756</v>
      </c>
      <c r="M209">
        <f t="shared" ca="1" si="40"/>
        <v>56.854698241406872</v>
      </c>
      <c r="N209">
        <f t="shared" ca="1" si="41"/>
        <v>32.557274180655476</v>
      </c>
    </row>
    <row r="210" spans="1:14" x14ac:dyDescent="0.25">
      <c r="A210" s="4">
        <f t="shared" si="34"/>
        <v>0.45341435185185186</v>
      </c>
      <c r="B210" s="3">
        <f>Params!D$29+HOUR(A210-Params!C$29)*3600+MINUTE(A210-Params!C$29)*60+SECOND(A210-Params!C$29)</f>
        <v>1553303175</v>
      </c>
      <c r="C210">
        <f t="shared" si="35"/>
        <v>3</v>
      </c>
      <c r="D210">
        <f t="shared" ca="1" si="36"/>
        <v>112</v>
      </c>
      <c r="E210">
        <f t="shared" ca="1" si="37"/>
        <v>-23742.365713132378</v>
      </c>
      <c r="F210">
        <f t="shared" ca="1" si="38"/>
        <v>115153.68658782158</v>
      </c>
      <c r="G210">
        <f t="shared" ca="1" si="39"/>
        <v>8534.4</v>
      </c>
      <c r="H210" s="9">
        <f t="shared" ca="1" si="33"/>
        <v>-48.454362374964035</v>
      </c>
      <c r="I210" s="9">
        <f t="shared" ca="1" si="33"/>
        <v>235.00787030330935</v>
      </c>
      <c r="J210" s="9">
        <f t="shared" ca="1" si="33"/>
        <v>0</v>
      </c>
      <c r="K210" s="9">
        <f t="shared" ca="1" si="33"/>
        <v>239.95108738586995</v>
      </c>
      <c r="L210" s="9">
        <f t="shared" ca="1" si="33"/>
        <v>-11.650096301579756</v>
      </c>
      <c r="M210">
        <f t="shared" ca="1" si="40"/>
        <v>56.86505595523581</v>
      </c>
      <c r="N210">
        <f t="shared" ca="1" si="41"/>
        <v>32.553397282174259</v>
      </c>
    </row>
    <row r="211" spans="1:14" x14ac:dyDescent="0.25">
      <c r="A211" s="4">
        <f t="shared" si="34"/>
        <v>0.45347222222222222</v>
      </c>
      <c r="B211" s="3">
        <f>Params!D$29+HOUR(A211-Params!C$29)*3600+MINUTE(A211-Params!C$29)*60+SECOND(A211-Params!C$29)</f>
        <v>1553303180</v>
      </c>
      <c r="C211">
        <f t="shared" si="35"/>
        <v>3</v>
      </c>
      <c r="D211">
        <f t="shared" ca="1" si="36"/>
        <v>112</v>
      </c>
      <c r="E211">
        <f t="shared" ca="1" si="37"/>
        <v>-23984.637525007198</v>
      </c>
      <c r="F211">
        <f t="shared" ca="1" si="38"/>
        <v>116328.72593933812</v>
      </c>
      <c r="G211">
        <f t="shared" ca="1" si="39"/>
        <v>8534.4</v>
      </c>
      <c r="H211" s="9">
        <f t="shared" ca="1" si="33"/>
        <v>-48.454362374964035</v>
      </c>
      <c r="I211" s="9">
        <f t="shared" ca="1" si="33"/>
        <v>235.00787030330935</v>
      </c>
      <c r="J211" s="9">
        <f t="shared" ca="1" si="33"/>
        <v>0</v>
      </c>
      <c r="K211" s="9">
        <f t="shared" ca="1" si="33"/>
        <v>239.95108738586995</v>
      </c>
      <c r="L211" s="9">
        <f t="shared" ca="1" si="33"/>
        <v>-11.650096301579756</v>
      </c>
      <c r="M211">
        <f t="shared" ca="1" si="40"/>
        <v>56.875413669064741</v>
      </c>
      <c r="N211">
        <f t="shared" ca="1" si="41"/>
        <v>32.549520383693043</v>
      </c>
    </row>
    <row r="212" spans="1:14" x14ac:dyDescent="0.25">
      <c r="A212" s="4">
        <f t="shared" si="34"/>
        <v>0.45353009259259264</v>
      </c>
      <c r="B212" s="3">
        <f>Params!D$29+HOUR(A212-Params!C$29)*3600+MINUTE(A212-Params!C$29)*60+SECOND(A212-Params!C$29)</f>
        <v>1553303185</v>
      </c>
      <c r="C212">
        <f t="shared" si="35"/>
        <v>3</v>
      </c>
      <c r="D212">
        <f t="shared" ca="1" si="36"/>
        <v>112</v>
      </c>
      <c r="E212">
        <f t="shared" ca="1" si="37"/>
        <v>-24226.909336882018</v>
      </c>
      <c r="F212">
        <f t="shared" ca="1" si="38"/>
        <v>117503.76529085467</v>
      </c>
      <c r="G212">
        <f t="shared" ca="1" si="39"/>
        <v>8534.4</v>
      </c>
      <c r="H212" s="9">
        <f t="shared" ca="1" si="33"/>
        <v>-48.454362374964035</v>
      </c>
      <c r="I212" s="9">
        <f t="shared" ca="1" si="33"/>
        <v>235.00787030330935</v>
      </c>
      <c r="J212" s="9">
        <f t="shared" ca="1" si="33"/>
        <v>0</v>
      </c>
      <c r="K212" s="9">
        <f t="shared" ca="1" si="33"/>
        <v>239.95108738586995</v>
      </c>
      <c r="L212" s="9">
        <f t="shared" ca="1" si="33"/>
        <v>-11.650096301579756</v>
      </c>
      <c r="M212">
        <f t="shared" ca="1" si="40"/>
        <v>56.88577138289368</v>
      </c>
      <c r="N212">
        <f t="shared" ca="1" si="41"/>
        <v>32.545643485211833</v>
      </c>
    </row>
    <row r="213" spans="1:14" x14ac:dyDescent="0.25">
      <c r="A213" s="4">
        <f t="shared" si="34"/>
        <v>0.45358796296296294</v>
      </c>
      <c r="B213" s="3">
        <f>Params!D$29+HOUR(A213-Params!C$29)*3600+MINUTE(A213-Params!C$29)*60+SECOND(A213-Params!C$29)</f>
        <v>1553303190</v>
      </c>
      <c r="C213">
        <f t="shared" si="35"/>
        <v>3</v>
      </c>
      <c r="D213">
        <f t="shared" ca="1" si="36"/>
        <v>112</v>
      </c>
      <c r="E213">
        <f t="shared" ca="1" si="37"/>
        <v>-24469.181148756838</v>
      </c>
      <c r="F213">
        <f t="shared" ca="1" si="38"/>
        <v>118678.80464237122</v>
      </c>
      <c r="G213">
        <f t="shared" ca="1" si="39"/>
        <v>8534.4</v>
      </c>
      <c r="H213" s="9">
        <f t="shared" ca="1" si="33"/>
        <v>-48.454362374964035</v>
      </c>
      <c r="I213" s="9">
        <f t="shared" ca="1" si="33"/>
        <v>235.00787030330935</v>
      </c>
      <c r="J213" s="9">
        <f t="shared" ca="1" si="33"/>
        <v>0</v>
      </c>
      <c r="K213" s="9">
        <f t="shared" ca="1" si="33"/>
        <v>239.95108738586995</v>
      </c>
      <c r="L213" s="9">
        <f t="shared" ca="1" si="33"/>
        <v>-11.650096301579756</v>
      </c>
      <c r="M213">
        <f t="shared" ca="1" si="40"/>
        <v>56.896129096722618</v>
      </c>
      <c r="N213">
        <f t="shared" ca="1" si="41"/>
        <v>32.541766586730617</v>
      </c>
    </row>
    <row r="214" spans="1:14" x14ac:dyDescent="0.25">
      <c r="A214" s="4">
        <f t="shared" si="34"/>
        <v>0.4536458333333333</v>
      </c>
      <c r="B214" s="3">
        <f>Params!D$29+HOUR(A214-Params!C$29)*3600+MINUTE(A214-Params!C$29)*60+SECOND(A214-Params!C$29)</f>
        <v>1553303195</v>
      </c>
      <c r="C214">
        <f t="shared" si="35"/>
        <v>3</v>
      </c>
      <c r="D214">
        <f t="shared" ca="1" si="36"/>
        <v>112</v>
      </c>
      <c r="E214">
        <f t="shared" ca="1" si="37"/>
        <v>-24711.452960631661</v>
      </c>
      <c r="F214">
        <f t="shared" ca="1" si="38"/>
        <v>119853.84399388777</v>
      </c>
      <c r="G214">
        <f t="shared" ca="1" si="39"/>
        <v>8534.4</v>
      </c>
      <c r="H214" s="9">
        <f t="shared" ca="1" si="33"/>
        <v>-48.454362374964035</v>
      </c>
      <c r="I214" s="9">
        <f t="shared" ca="1" si="33"/>
        <v>235.00787030330935</v>
      </c>
      <c r="J214" s="9">
        <f t="shared" ca="1" si="33"/>
        <v>0</v>
      </c>
      <c r="K214" s="9">
        <f t="shared" ca="1" si="33"/>
        <v>239.95108738586995</v>
      </c>
      <c r="L214" s="9">
        <f t="shared" ca="1" si="33"/>
        <v>-11.650096301579756</v>
      </c>
      <c r="M214">
        <f t="shared" ca="1" si="40"/>
        <v>56.906486810551556</v>
      </c>
      <c r="N214">
        <f t="shared" ca="1" si="41"/>
        <v>32.5378896882494</v>
      </c>
    </row>
    <row r="215" spans="1:14" x14ac:dyDescent="0.25">
      <c r="A215" s="4">
        <f t="shared" si="34"/>
        <v>0.45370370370370372</v>
      </c>
      <c r="B215" s="3">
        <f>Params!D$29+HOUR(A215-Params!C$29)*3600+MINUTE(A215-Params!C$29)*60+SECOND(A215-Params!C$29)</f>
        <v>1553303200</v>
      </c>
      <c r="C215">
        <f t="shared" si="35"/>
        <v>3</v>
      </c>
      <c r="D215">
        <f t="shared" ca="1" si="36"/>
        <v>112</v>
      </c>
      <c r="E215">
        <f t="shared" ca="1" si="37"/>
        <v>-24953.724772506481</v>
      </c>
      <c r="F215">
        <f t="shared" ca="1" si="38"/>
        <v>121028.88334540432</v>
      </c>
      <c r="G215">
        <f t="shared" ca="1" si="39"/>
        <v>8534.4</v>
      </c>
      <c r="H215" s="9">
        <f t="shared" ca="1" si="33"/>
        <v>-48.454362374964035</v>
      </c>
      <c r="I215" s="9">
        <f t="shared" ca="1" si="33"/>
        <v>235.00787030330935</v>
      </c>
      <c r="J215" s="9">
        <f t="shared" ca="1" si="33"/>
        <v>0</v>
      </c>
      <c r="K215" s="9">
        <f t="shared" ca="1" si="33"/>
        <v>239.95108738586995</v>
      </c>
      <c r="L215" s="9">
        <f t="shared" ca="1" si="33"/>
        <v>-11.650096301579756</v>
      </c>
      <c r="M215">
        <f t="shared" ca="1" si="40"/>
        <v>56.916844524380494</v>
      </c>
      <c r="N215">
        <f t="shared" ca="1" si="41"/>
        <v>32.534012789768184</v>
      </c>
    </row>
    <row r="216" spans="1:14" x14ac:dyDescent="0.25">
      <c r="A216" s="4">
        <f t="shared" si="34"/>
        <v>0.45376157407407408</v>
      </c>
      <c r="B216" s="3">
        <f>Params!D$29+HOUR(A216-Params!C$29)*3600+MINUTE(A216-Params!C$29)*60+SECOND(A216-Params!C$29)</f>
        <v>1553303205</v>
      </c>
      <c r="C216">
        <f t="shared" si="35"/>
        <v>3</v>
      </c>
      <c r="D216">
        <f t="shared" ca="1" si="36"/>
        <v>112</v>
      </c>
      <c r="E216">
        <f t="shared" ca="1" si="37"/>
        <v>-25195.996584381301</v>
      </c>
      <c r="F216">
        <f t="shared" ca="1" si="38"/>
        <v>122203.92269692085</v>
      </c>
      <c r="G216">
        <f t="shared" ca="1" si="39"/>
        <v>8534.4</v>
      </c>
      <c r="H216" s="9">
        <f t="shared" ca="1" si="33"/>
        <v>-48.454362374964035</v>
      </c>
      <c r="I216" s="9">
        <f t="shared" ca="1" si="33"/>
        <v>235.00787030330935</v>
      </c>
      <c r="J216" s="9">
        <f t="shared" ca="1" si="33"/>
        <v>0</v>
      </c>
      <c r="K216" s="9">
        <f t="shared" ca="1" si="33"/>
        <v>239.95108738586995</v>
      </c>
      <c r="L216" s="9">
        <f t="shared" ca="1" si="33"/>
        <v>-11.650096301579756</v>
      </c>
      <c r="M216">
        <f t="shared" ca="1" si="40"/>
        <v>56.927202238209432</v>
      </c>
      <c r="N216">
        <f t="shared" ca="1" si="41"/>
        <v>32.530135891286967</v>
      </c>
    </row>
    <row r="217" spans="1:14" x14ac:dyDescent="0.25">
      <c r="A217" s="4">
        <f t="shared" si="34"/>
        <v>0.4538194444444445</v>
      </c>
      <c r="B217" s="3">
        <f>Params!D$29+HOUR(A217-Params!C$29)*3600+MINUTE(A217-Params!C$29)*60+SECOND(A217-Params!C$29)</f>
        <v>1553303210</v>
      </c>
      <c r="C217">
        <f t="shared" si="35"/>
        <v>3</v>
      </c>
      <c r="D217">
        <f t="shared" ca="1" si="36"/>
        <v>112</v>
      </c>
      <c r="E217">
        <f t="shared" ca="1" si="37"/>
        <v>-25438.26839625612</v>
      </c>
      <c r="F217">
        <f t="shared" ca="1" si="38"/>
        <v>123378.9620484374</v>
      </c>
      <c r="G217">
        <f t="shared" ca="1" si="39"/>
        <v>8534.4</v>
      </c>
      <c r="H217" s="9">
        <f t="shared" ca="1" si="33"/>
        <v>-48.454362374964035</v>
      </c>
      <c r="I217" s="9">
        <f t="shared" ca="1" si="33"/>
        <v>235.00787030330935</v>
      </c>
      <c r="J217" s="9">
        <f t="shared" ca="1" si="33"/>
        <v>0</v>
      </c>
      <c r="K217" s="9">
        <f t="shared" ca="1" si="33"/>
        <v>239.95108738586995</v>
      </c>
      <c r="L217" s="9">
        <f t="shared" ca="1" si="33"/>
        <v>-11.650096301579756</v>
      </c>
      <c r="M217">
        <f t="shared" ca="1" si="40"/>
        <v>56.937559952038363</v>
      </c>
      <c r="N217">
        <f t="shared" ca="1" si="41"/>
        <v>32.526258992805758</v>
      </c>
    </row>
    <row r="218" spans="1:14" x14ac:dyDescent="0.25">
      <c r="A218" s="4">
        <f t="shared" si="34"/>
        <v>0.4538773148148148</v>
      </c>
      <c r="B218" s="3">
        <f>Params!D$29+HOUR(A218-Params!C$29)*3600+MINUTE(A218-Params!C$29)*60+SECOND(A218-Params!C$29)</f>
        <v>1553303215</v>
      </c>
      <c r="C218">
        <f t="shared" si="35"/>
        <v>3</v>
      </c>
      <c r="D218">
        <f t="shared" ca="1" si="36"/>
        <v>112</v>
      </c>
      <c r="E218">
        <f t="shared" ca="1" si="37"/>
        <v>-25680.54020813094</v>
      </c>
      <c r="F218">
        <f t="shared" ca="1" si="38"/>
        <v>124554.00139995395</v>
      </c>
      <c r="G218">
        <f t="shared" ca="1" si="39"/>
        <v>8534.4</v>
      </c>
      <c r="H218" s="9">
        <f t="shared" ca="1" si="33"/>
        <v>-48.454362374964035</v>
      </c>
      <c r="I218" s="9">
        <f t="shared" ca="1" si="33"/>
        <v>235.00787030330935</v>
      </c>
      <c r="J218" s="9">
        <f t="shared" ca="1" si="33"/>
        <v>0</v>
      </c>
      <c r="K218" s="9">
        <f t="shared" ca="1" si="33"/>
        <v>239.95108738586995</v>
      </c>
      <c r="L218" s="9">
        <f t="shared" ca="1" si="33"/>
        <v>-11.650096301579756</v>
      </c>
      <c r="M218">
        <f t="shared" ca="1" si="40"/>
        <v>56.947917665867301</v>
      </c>
      <c r="N218">
        <f t="shared" ca="1" si="41"/>
        <v>32.522382094324541</v>
      </c>
    </row>
    <row r="219" spans="1:14" x14ac:dyDescent="0.25">
      <c r="A219" s="4">
        <f t="shared" si="34"/>
        <v>0.45393518518518516</v>
      </c>
      <c r="B219" s="3">
        <f>Params!D$29+HOUR(A219-Params!C$29)*3600+MINUTE(A219-Params!C$29)*60+SECOND(A219-Params!C$29)</f>
        <v>1553303220</v>
      </c>
      <c r="C219">
        <f t="shared" si="35"/>
        <v>3</v>
      </c>
      <c r="D219">
        <f t="shared" ca="1" si="36"/>
        <v>112</v>
      </c>
      <c r="E219">
        <f t="shared" ca="1" si="37"/>
        <v>-25922.81202000576</v>
      </c>
      <c r="F219">
        <f t="shared" ca="1" si="38"/>
        <v>125729.0407514705</v>
      </c>
      <c r="G219">
        <f t="shared" ca="1" si="39"/>
        <v>8534.4</v>
      </c>
      <c r="H219" s="9">
        <f t="shared" ca="1" si="33"/>
        <v>-48.454362374964035</v>
      </c>
      <c r="I219" s="9">
        <f t="shared" ca="1" si="33"/>
        <v>235.00787030330935</v>
      </c>
      <c r="J219" s="9">
        <f t="shared" ca="1" si="33"/>
        <v>0</v>
      </c>
      <c r="K219" s="9">
        <f t="shared" ca="1" si="33"/>
        <v>239.95108738586995</v>
      </c>
      <c r="L219" s="9">
        <f t="shared" ca="1" si="33"/>
        <v>-11.650096301579756</v>
      </c>
      <c r="M219">
        <f t="shared" ca="1" si="40"/>
        <v>56.958275379696239</v>
      </c>
      <c r="N219">
        <f t="shared" ca="1" si="41"/>
        <v>32.518505195843325</v>
      </c>
    </row>
    <row r="220" spans="1:14" x14ac:dyDescent="0.25">
      <c r="A220" s="4">
        <f t="shared" si="34"/>
        <v>0.45399305555555558</v>
      </c>
      <c r="B220" s="3">
        <f>Params!D$29+HOUR(A220-Params!C$29)*3600+MINUTE(A220-Params!C$29)*60+SECOND(A220-Params!C$29)</f>
        <v>1553303225</v>
      </c>
      <c r="C220">
        <f t="shared" si="35"/>
        <v>3</v>
      </c>
      <c r="D220">
        <f t="shared" ca="1" si="36"/>
        <v>112</v>
      </c>
      <c r="E220">
        <f t="shared" ca="1" si="37"/>
        <v>-26165.08383188058</v>
      </c>
      <c r="F220">
        <f t="shared" ca="1" si="38"/>
        <v>126904.08010298705</v>
      </c>
      <c r="G220">
        <f t="shared" ca="1" si="39"/>
        <v>8534.4</v>
      </c>
      <c r="H220" s="9">
        <f t="shared" ca="1" si="33"/>
        <v>-48.454362374964035</v>
      </c>
      <c r="I220" s="9">
        <f t="shared" ca="1" si="33"/>
        <v>235.00787030330935</v>
      </c>
      <c r="J220" s="9">
        <f t="shared" ca="1" si="33"/>
        <v>0</v>
      </c>
      <c r="K220" s="9">
        <f t="shared" ca="1" si="33"/>
        <v>239.95108738586995</v>
      </c>
      <c r="L220" s="9">
        <f t="shared" ca="1" si="33"/>
        <v>-11.650096301579756</v>
      </c>
      <c r="M220">
        <f t="shared" ca="1" si="40"/>
        <v>56.968633093525177</v>
      </c>
      <c r="N220">
        <f t="shared" ca="1" si="41"/>
        <v>32.514628297362108</v>
      </c>
    </row>
    <row r="221" spans="1:14" x14ac:dyDescent="0.25">
      <c r="A221" s="4">
        <f t="shared" si="34"/>
        <v>0.45405092592592594</v>
      </c>
      <c r="B221" s="3">
        <f>Params!D$29+HOUR(A221-Params!C$29)*3600+MINUTE(A221-Params!C$29)*60+SECOND(A221-Params!C$29)</f>
        <v>1553303230</v>
      </c>
      <c r="C221">
        <f t="shared" si="35"/>
        <v>3</v>
      </c>
      <c r="D221">
        <f t="shared" ca="1" si="36"/>
        <v>112</v>
      </c>
      <c r="E221">
        <f t="shared" ca="1" si="37"/>
        <v>-26407.3556437554</v>
      </c>
      <c r="F221">
        <f t="shared" ca="1" si="38"/>
        <v>128079.1194545036</v>
      </c>
      <c r="G221">
        <f t="shared" ca="1" si="39"/>
        <v>8534.4</v>
      </c>
      <c r="H221" s="9">
        <f t="shared" ca="1" si="33"/>
        <v>-48.454362374964035</v>
      </c>
      <c r="I221" s="9">
        <f t="shared" ca="1" si="33"/>
        <v>235.00787030330935</v>
      </c>
      <c r="J221" s="9">
        <f t="shared" ca="1" si="33"/>
        <v>0</v>
      </c>
      <c r="K221" s="9">
        <f t="shared" ca="1" si="33"/>
        <v>239.95108738586995</v>
      </c>
      <c r="L221" s="9">
        <f t="shared" ca="1" si="33"/>
        <v>-11.650096301579756</v>
      </c>
      <c r="M221">
        <f t="shared" ca="1" si="40"/>
        <v>56.978990807354116</v>
      </c>
      <c r="N221">
        <f t="shared" ca="1" si="41"/>
        <v>32.510751398880899</v>
      </c>
    </row>
    <row r="222" spans="1:14" x14ac:dyDescent="0.25">
      <c r="A222" s="4">
        <f t="shared" si="34"/>
        <v>0.45410879629629625</v>
      </c>
      <c r="B222" s="3">
        <f>Params!D$29+HOUR(A222-Params!C$29)*3600+MINUTE(A222-Params!C$29)*60+SECOND(A222-Params!C$29)</f>
        <v>1553303235</v>
      </c>
      <c r="C222">
        <f t="shared" si="35"/>
        <v>3</v>
      </c>
      <c r="D222">
        <f t="shared" ca="1" si="36"/>
        <v>112</v>
      </c>
      <c r="E222">
        <f t="shared" ca="1" si="37"/>
        <v>-26649.62745563022</v>
      </c>
      <c r="F222">
        <f t="shared" ca="1" si="38"/>
        <v>129254.15880602015</v>
      </c>
      <c r="G222">
        <f t="shared" ca="1" si="39"/>
        <v>8534.4</v>
      </c>
      <c r="H222" s="9">
        <f t="shared" ca="1" si="33"/>
        <v>-48.454362374964035</v>
      </c>
      <c r="I222" s="9">
        <f t="shared" ca="1" si="33"/>
        <v>235.00787030330935</v>
      </c>
      <c r="J222" s="9">
        <f t="shared" ca="1" si="33"/>
        <v>0</v>
      </c>
      <c r="K222" s="9">
        <f t="shared" ca="1" si="33"/>
        <v>239.95108738586995</v>
      </c>
      <c r="L222" s="9">
        <f t="shared" ca="1" si="33"/>
        <v>-11.650096301579756</v>
      </c>
      <c r="M222">
        <f t="shared" ca="1" si="40"/>
        <v>56.989348521183047</v>
      </c>
      <c r="N222">
        <f t="shared" ca="1" si="41"/>
        <v>32.506874500399682</v>
      </c>
    </row>
    <row r="223" spans="1:14" x14ac:dyDescent="0.25">
      <c r="A223" s="4">
        <f t="shared" si="34"/>
        <v>0.45416666666666666</v>
      </c>
      <c r="B223" s="3">
        <f>Params!D$29+HOUR(A223-Params!C$29)*3600+MINUTE(A223-Params!C$29)*60+SECOND(A223-Params!C$29)</f>
        <v>1553303240</v>
      </c>
      <c r="C223">
        <f t="shared" si="35"/>
        <v>3</v>
      </c>
      <c r="D223">
        <f t="shared" ca="1" si="36"/>
        <v>112</v>
      </c>
      <c r="E223">
        <f t="shared" ca="1" si="37"/>
        <v>-26891.899267505039</v>
      </c>
      <c r="F223">
        <f t="shared" ca="1" si="38"/>
        <v>130429.19815753668</v>
      </c>
      <c r="G223">
        <f t="shared" ca="1" si="39"/>
        <v>8534.4</v>
      </c>
      <c r="H223" s="9">
        <f t="shared" ca="1" si="33"/>
        <v>-48.454362374964035</v>
      </c>
      <c r="I223" s="9">
        <f t="shared" ca="1" si="33"/>
        <v>235.00787030330935</v>
      </c>
      <c r="J223" s="9">
        <f t="shared" ca="1" si="33"/>
        <v>0</v>
      </c>
      <c r="K223" s="9">
        <f t="shared" ca="1" si="33"/>
        <v>239.95108738586995</v>
      </c>
      <c r="L223" s="9">
        <f t="shared" ca="1" si="33"/>
        <v>-11.650096301579756</v>
      </c>
      <c r="M223">
        <f t="shared" ca="1" si="40"/>
        <v>56.999706235011985</v>
      </c>
      <c r="N223">
        <f t="shared" ca="1" si="41"/>
        <v>32.502997601918466</v>
      </c>
    </row>
    <row r="224" spans="1:14" x14ac:dyDescent="0.25">
      <c r="A224" s="4">
        <f t="shared" si="34"/>
        <v>0.45422453703703702</v>
      </c>
      <c r="B224" s="3">
        <f>Params!D$29+HOUR(A224-Params!C$29)*3600+MINUTE(A224-Params!C$29)*60+SECOND(A224-Params!C$29)</f>
        <v>1553303245</v>
      </c>
      <c r="C224">
        <f t="shared" si="35"/>
        <v>3</v>
      </c>
      <c r="D224">
        <f t="shared" ca="1" si="36"/>
        <v>112</v>
      </c>
      <c r="E224">
        <f t="shared" ca="1" si="37"/>
        <v>-27134.171079379859</v>
      </c>
      <c r="F224">
        <f t="shared" ca="1" si="38"/>
        <v>131604.23750905323</v>
      </c>
      <c r="G224">
        <f t="shared" ca="1" si="39"/>
        <v>8534.4</v>
      </c>
      <c r="H224" s="9">
        <f t="shared" ca="1" si="33"/>
        <v>-48.454362374964035</v>
      </c>
      <c r="I224" s="9">
        <f t="shared" ca="1" si="33"/>
        <v>235.00787030330935</v>
      </c>
      <c r="J224" s="9">
        <f t="shared" ca="1" si="33"/>
        <v>0</v>
      </c>
      <c r="K224" s="9">
        <f t="shared" ca="1" si="33"/>
        <v>239.95108738586995</v>
      </c>
      <c r="L224" s="9">
        <f t="shared" ca="1" si="33"/>
        <v>-11.650096301579756</v>
      </c>
      <c r="M224">
        <f t="shared" ca="1" si="40"/>
        <v>57.010063948840923</v>
      </c>
      <c r="N224">
        <f t="shared" ca="1" si="41"/>
        <v>32.499120703437249</v>
      </c>
    </row>
    <row r="225" spans="1:14" x14ac:dyDescent="0.25">
      <c r="A225" s="4">
        <f t="shared" si="34"/>
        <v>0.45428240740740744</v>
      </c>
      <c r="B225" s="3">
        <f>Params!D$29+HOUR(A225-Params!C$29)*3600+MINUTE(A225-Params!C$29)*60+SECOND(A225-Params!C$29)</f>
        <v>1553303250</v>
      </c>
      <c r="C225">
        <f t="shared" si="35"/>
        <v>3</v>
      </c>
      <c r="D225">
        <f t="shared" ca="1" si="36"/>
        <v>112</v>
      </c>
      <c r="E225">
        <f t="shared" ca="1" si="37"/>
        <v>-27376.442891254683</v>
      </c>
      <c r="F225">
        <f t="shared" ca="1" si="38"/>
        <v>132779.27686056978</v>
      </c>
      <c r="G225">
        <f t="shared" ca="1" si="39"/>
        <v>8534.4</v>
      </c>
      <c r="H225" s="9">
        <f t="shared" ca="1" si="33"/>
        <v>-48.454362374964035</v>
      </c>
      <c r="I225" s="9">
        <f t="shared" ca="1" si="33"/>
        <v>235.00787030330935</v>
      </c>
      <c r="J225" s="9">
        <f t="shared" ca="1" si="33"/>
        <v>0</v>
      </c>
      <c r="K225" s="9">
        <f t="shared" ca="1" si="33"/>
        <v>239.95108738586995</v>
      </c>
      <c r="L225" s="9">
        <f t="shared" ca="1" si="33"/>
        <v>-11.650096301579756</v>
      </c>
      <c r="M225">
        <f t="shared" ca="1" si="40"/>
        <v>57.020421662669861</v>
      </c>
      <c r="N225">
        <f t="shared" ca="1" si="41"/>
        <v>32.495243804956033</v>
      </c>
    </row>
    <row r="226" spans="1:14" x14ac:dyDescent="0.25">
      <c r="A226" s="4">
        <f t="shared" si="34"/>
        <v>0.4543402777777778</v>
      </c>
      <c r="B226" s="3">
        <f>Params!D$29+HOUR(A226-Params!C$29)*3600+MINUTE(A226-Params!C$29)*60+SECOND(A226-Params!C$29)</f>
        <v>1553303255</v>
      </c>
      <c r="C226">
        <f t="shared" si="35"/>
        <v>3</v>
      </c>
      <c r="D226">
        <f t="shared" ca="1" si="36"/>
        <v>112</v>
      </c>
      <c r="E226">
        <f t="shared" ca="1" si="37"/>
        <v>-27618.714703129503</v>
      </c>
      <c r="F226">
        <f t="shared" ca="1" si="38"/>
        <v>133954.31621208633</v>
      </c>
      <c r="G226">
        <f t="shared" ca="1" si="39"/>
        <v>8534.4</v>
      </c>
      <c r="H226" s="9">
        <f t="shared" ca="1" si="33"/>
        <v>-48.454362374964035</v>
      </c>
      <c r="I226" s="9">
        <f t="shared" ca="1" si="33"/>
        <v>235.00787030330935</v>
      </c>
      <c r="J226" s="9">
        <f t="shared" ca="1" si="33"/>
        <v>0</v>
      </c>
      <c r="K226" s="9">
        <f t="shared" ca="1" si="33"/>
        <v>239.95108738586995</v>
      </c>
      <c r="L226" s="9">
        <f t="shared" ca="1" si="33"/>
        <v>-11.650096301579756</v>
      </c>
      <c r="M226">
        <f t="shared" ca="1" si="40"/>
        <v>57.030779376498799</v>
      </c>
      <c r="N226">
        <f t="shared" ca="1" si="41"/>
        <v>32.491366906474823</v>
      </c>
    </row>
    <row r="227" spans="1:14" x14ac:dyDescent="0.25">
      <c r="A227" s="4">
        <f t="shared" si="34"/>
        <v>0.45439814814814811</v>
      </c>
      <c r="B227" s="3">
        <f>Params!D$29+HOUR(A227-Params!C$29)*3600+MINUTE(A227-Params!C$29)*60+SECOND(A227-Params!C$29)</f>
        <v>1553303260</v>
      </c>
      <c r="C227">
        <f t="shared" si="35"/>
        <v>3</v>
      </c>
      <c r="D227">
        <f t="shared" ca="1" si="36"/>
        <v>112</v>
      </c>
      <c r="E227">
        <f t="shared" ca="1" si="37"/>
        <v>-27860.986515004322</v>
      </c>
      <c r="F227">
        <f t="shared" ca="1" si="38"/>
        <v>135129.35556360288</v>
      </c>
      <c r="G227">
        <f t="shared" ca="1" si="39"/>
        <v>8534.4</v>
      </c>
      <c r="H227" s="9">
        <f t="shared" ca="1" si="33"/>
        <v>-48.454362374964035</v>
      </c>
      <c r="I227" s="9">
        <f t="shared" ca="1" si="33"/>
        <v>235.00787030330935</v>
      </c>
      <c r="J227" s="9">
        <f t="shared" ca="1" si="33"/>
        <v>0</v>
      </c>
      <c r="K227" s="9">
        <f t="shared" ca="1" si="33"/>
        <v>239.95108738586995</v>
      </c>
      <c r="L227" s="9">
        <f t="shared" ca="1" si="33"/>
        <v>-11.650096301579756</v>
      </c>
      <c r="M227">
        <f t="shared" ca="1" si="40"/>
        <v>57.04113709032773</v>
      </c>
      <c r="N227">
        <f t="shared" ca="1" si="41"/>
        <v>32.487490007993607</v>
      </c>
    </row>
    <row r="228" spans="1:14" x14ac:dyDescent="0.25">
      <c r="A228" s="4">
        <f t="shared" si="34"/>
        <v>0.45445601851851852</v>
      </c>
      <c r="B228" s="3">
        <f>Params!D$29+HOUR(A228-Params!C$29)*3600+MINUTE(A228-Params!C$29)*60+SECOND(A228-Params!C$29)</f>
        <v>1553303265</v>
      </c>
      <c r="C228">
        <f t="shared" si="35"/>
        <v>3</v>
      </c>
      <c r="D228">
        <f t="shared" ca="1" si="36"/>
        <v>112</v>
      </c>
      <c r="E228">
        <f t="shared" ca="1" si="37"/>
        <v>-28103.258326879142</v>
      </c>
      <c r="F228">
        <f t="shared" ca="1" si="38"/>
        <v>136304.39491511942</v>
      </c>
      <c r="G228">
        <f t="shared" ca="1" si="39"/>
        <v>8534.4</v>
      </c>
      <c r="H228" s="9">
        <f t="shared" ref="H228:L251" ca="1" si="42">INDIRECT(ADDRESS($C228,COLUMN()))</f>
        <v>-48.454362374964035</v>
      </c>
      <c r="I228" s="9">
        <f t="shared" ca="1" si="42"/>
        <v>235.00787030330935</v>
      </c>
      <c r="J228" s="9">
        <f t="shared" ca="1" si="42"/>
        <v>0</v>
      </c>
      <c r="K228" s="9">
        <f t="shared" ca="1" si="42"/>
        <v>239.95108738586995</v>
      </c>
      <c r="L228" s="9">
        <f t="shared" ca="1" si="42"/>
        <v>-11.650096301579756</v>
      </c>
      <c r="M228">
        <f t="shared" ca="1" si="40"/>
        <v>57.051494804156668</v>
      </c>
      <c r="N228">
        <f t="shared" ca="1" si="41"/>
        <v>32.48361310951239</v>
      </c>
    </row>
    <row r="229" spans="1:14" x14ac:dyDescent="0.25">
      <c r="A229" s="4">
        <f t="shared" si="34"/>
        <v>0.45451388888888888</v>
      </c>
      <c r="B229" s="3">
        <f>Params!D$29+HOUR(A229-Params!C$29)*3600+MINUTE(A229-Params!C$29)*60+SECOND(A229-Params!C$29)</f>
        <v>1553303270</v>
      </c>
      <c r="C229">
        <f t="shared" si="35"/>
        <v>3</v>
      </c>
      <c r="D229">
        <f t="shared" ca="1" si="36"/>
        <v>112</v>
      </c>
      <c r="E229">
        <f t="shared" ca="1" si="37"/>
        <v>-28345.530138753962</v>
      </c>
      <c r="F229">
        <f t="shared" ca="1" si="38"/>
        <v>137479.43426663597</v>
      </c>
      <c r="G229">
        <f t="shared" ca="1" si="39"/>
        <v>8534.4</v>
      </c>
      <c r="H229" s="9">
        <f t="shared" ca="1" si="42"/>
        <v>-48.454362374964035</v>
      </c>
      <c r="I229" s="9">
        <f t="shared" ca="1" si="42"/>
        <v>235.00787030330935</v>
      </c>
      <c r="J229" s="9">
        <f t="shared" ca="1" si="42"/>
        <v>0</v>
      </c>
      <c r="K229" s="9">
        <f t="shared" ca="1" si="42"/>
        <v>239.95108738586995</v>
      </c>
      <c r="L229" s="9">
        <f t="shared" ca="1" si="42"/>
        <v>-11.650096301579756</v>
      </c>
      <c r="M229">
        <f t="shared" ca="1" si="40"/>
        <v>57.061852517985606</v>
      </c>
      <c r="N229">
        <f t="shared" ca="1" si="41"/>
        <v>32.479736211031174</v>
      </c>
    </row>
    <row r="230" spans="1:14" x14ac:dyDescent="0.25">
      <c r="A230" s="4">
        <f t="shared" si="34"/>
        <v>0.45457175925925924</v>
      </c>
      <c r="B230" s="3">
        <f>Params!D$29+HOUR(A230-Params!C$29)*3600+MINUTE(A230-Params!C$29)*60+SECOND(A230-Params!C$29)</f>
        <v>1553303275</v>
      </c>
      <c r="C230">
        <f t="shared" si="35"/>
        <v>3</v>
      </c>
      <c r="D230">
        <f t="shared" ca="1" si="36"/>
        <v>112</v>
      </c>
      <c r="E230">
        <f t="shared" ca="1" si="37"/>
        <v>-28587.801950628782</v>
      </c>
      <c r="F230">
        <f t="shared" ca="1" si="38"/>
        <v>138654.47361815252</v>
      </c>
      <c r="G230">
        <f t="shared" ca="1" si="39"/>
        <v>8534.4</v>
      </c>
      <c r="H230" s="9">
        <f t="shared" ca="1" si="42"/>
        <v>-48.454362374964035</v>
      </c>
      <c r="I230" s="9">
        <f t="shared" ca="1" si="42"/>
        <v>235.00787030330935</v>
      </c>
      <c r="J230" s="9">
        <f t="shared" ca="1" si="42"/>
        <v>0</v>
      </c>
      <c r="K230" s="9">
        <f t="shared" ca="1" si="42"/>
        <v>239.95108738586995</v>
      </c>
      <c r="L230" s="9">
        <f t="shared" ca="1" si="42"/>
        <v>-11.650096301579756</v>
      </c>
      <c r="M230">
        <f t="shared" ca="1" si="40"/>
        <v>57.072210231814545</v>
      </c>
      <c r="N230">
        <f t="shared" ca="1" si="41"/>
        <v>32.475859312549957</v>
      </c>
    </row>
    <row r="231" spans="1:14" x14ac:dyDescent="0.25">
      <c r="A231" s="4">
        <f t="shared" si="34"/>
        <v>0.45462962962962966</v>
      </c>
      <c r="B231" s="3">
        <f>Params!D$29+HOUR(A231-Params!C$29)*3600+MINUTE(A231-Params!C$29)*60+SECOND(A231-Params!C$29)</f>
        <v>1553303280</v>
      </c>
      <c r="C231">
        <f t="shared" si="35"/>
        <v>3</v>
      </c>
      <c r="D231">
        <f t="shared" ca="1" si="36"/>
        <v>112</v>
      </c>
      <c r="E231">
        <f t="shared" ca="1" si="37"/>
        <v>-28830.073762503602</v>
      </c>
      <c r="F231">
        <f t="shared" ca="1" si="38"/>
        <v>139829.51296966907</v>
      </c>
      <c r="G231">
        <f t="shared" ca="1" si="39"/>
        <v>8534.4</v>
      </c>
      <c r="H231" s="9">
        <f t="shared" ca="1" si="42"/>
        <v>-48.454362374964035</v>
      </c>
      <c r="I231" s="9">
        <f t="shared" ca="1" si="42"/>
        <v>235.00787030330935</v>
      </c>
      <c r="J231" s="9">
        <f t="shared" ca="1" si="42"/>
        <v>0</v>
      </c>
      <c r="K231" s="9">
        <f t="shared" ca="1" si="42"/>
        <v>239.95108738586995</v>
      </c>
      <c r="L231" s="9">
        <f t="shared" ca="1" si="42"/>
        <v>-11.650096301579756</v>
      </c>
      <c r="M231">
        <f t="shared" ca="1" si="40"/>
        <v>57.082567945643483</v>
      </c>
      <c r="N231">
        <f t="shared" ca="1" si="41"/>
        <v>32.471982414068748</v>
      </c>
    </row>
    <row r="232" spans="1:14" x14ac:dyDescent="0.25">
      <c r="A232" s="4">
        <f t="shared" si="34"/>
        <v>0.45468749999999997</v>
      </c>
      <c r="B232" s="3">
        <f>Params!D$29+HOUR(A232-Params!C$29)*3600+MINUTE(A232-Params!C$29)*60+SECOND(A232-Params!C$29)</f>
        <v>1553303285</v>
      </c>
      <c r="C232">
        <f t="shared" si="35"/>
        <v>3</v>
      </c>
      <c r="D232">
        <f t="shared" ca="1" si="36"/>
        <v>112</v>
      </c>
      <c r="E232">
        <f t="shared" ca="1" si="37"/>
        <v>-29072.345574378422</v>
      </c>
      <c r="F232">
        <f t="shared" ca="1" si="38"/>
        <v>141004.55232118562</v>
      </c>
      <c r="G232">
        <f t="shared" ca="1" si="39"/>
        <v>8534.4</v>
      </c>
      <c r="H232" s="9">
        <f t="shared" ca="1" si="42"/>
        <v>-48.454362374964035</v>
      </c>
      <c r="I232" s="9">
        <f t="shared" ca="1" si="42"/>
        <v>235.00787030330935</v>
      </c>
      <c r="J232" s="9">
        <f t="shared" ca="1" si="42"/>
        <v>0</v>
      </c>
      <c r="K232" s="9">
        <f t="shared" ca="1" si="42"/>
        <v>239.95108738586995</v>
      </c>
      <c r="L232" s="9">
        <f t="shared" ca="1" si="42"/>
        <v>-11.650096301579756</v>
      </c>
      <c r="M232">
        <f t="shared" ca="1" si="40"/>
        <v>57.092925659472421</v>
      </c>
      <c r="N232">
        <f t="shared" ca="1" si="41"/>
        <v>32.468105515587531</v>
      </c>
    </row>
    <row r="233" spans="1:14" x14ac:dyDescent="0.25">
      <c r="A233" s="4">
        <f t="shared" si="34"/>
        <v>0.45474537037037038</v>
      </c>
      <c r="B233" s="3">
        <f>Params!D$29+HOUR(A233-Params!C$29)*3600+MINUTE(A233-Params!C$29)*60+SECOND(A233-Params!C$29)</f>
        <v>1553303290</v>
      </c>
      <c r="C233">
        <f t="shared" si="35"/>
        <v>3</v>
      </c>
      <c r="D233">
        <f t="shared" ca="1" si="36"/>
        <v>112</v>
      </c>
      <c r="E233">
        <f t="shared" ca="1" si="37"/>
        <v>-29314.617386253241</v>
      </c>
      <c r="F233">
        <f t="shared" ca="1" si="38"/>
        <v>142179.59167270214</v>
      </c>
      <c r="G233">
        <f t="shared" ca="1" si="39"/>
        <v>8534.4</v>
      </c>
      <c r="H233" s="9">
        <f t="shared" ca="1" si="42"/>
        <v>-48.454362374964035</v>
      </c>
      <c r="I233" s="9">
        <f t="shared" ca="1" si="42"/>
        <v>235.00787030330935</v>
      </c>
      <c r="J233" s="9">
        <f t="shared" ca="1" si="42"/>
        <v>0</v>
      </c>
      <c r="K233" s="9">
        <f t="shared" ca="1" si="42"/>
        <v>239.95108738586995</v>
      </c>
      <c r="L233" s="9">
        <f t="shared" ca="1" si="42"/>
        <v>-11.650096301579756</v>
      </c>
      <c r="M233">
        <f t="shared" ca="1" si="40"/>
        <v>57.103283373301352</v>
      </c>
      <c r="N233">
        <f t="shared" ca="1" si="41"/>
        <v>32.464228617106315</v>
      </c>
    </row>
    <row r="234" spans="1:14" x14ac:dyDescent="0.25">
      <c r="A234" s="4">
        <f t="shared" si="34"/>
        <v>0.45480324074074074</v>
      </c>
      <c r="B234" s="3">
        <f>Params!D$29+HOUR(A234-Params!C$29)*3600+MINUTE(A234-Params!C$29)*60+SECOND(A234-Params!C$29)</f>
        <v>1553303295</v>
      </c>
      <c r="C234">
        <f t="shared" si="35"/>
        <v>3</v>
      </c>
      <c r="D234">
        <f t="shared" ca="1" si="36"/>
        <v>112</v>
      </c>
      <c r="E234">
        <f t="shared" ca="1" si="37"/>
        <v>-29556.889198128061</v>
      </c>
      <c r="F234">
        <f t="shared" ca="1" si="38"/>
        <v>143354.63102421869</v>
      </c>
      <c r="G234">
        <f t="shared" ca="1" si="39"/>
        <v>8534.4</v>
      </c>
      <c r="H234" s="9">
        <f t="shared" ca="1" si="42"/>
        <v>-48.454362374964035</v>
      </c>
      <c r="I234" s="9">
        <f t="shared" ca="1" si="42"/>
        <v>235.00787030330935</v>
      </c>
      <c r="J234" s="9">
        <f t="shared" ca="1" si="42"/>
        <v>0</v>
      </c>
      <c r="K234" s="9">
        <f t="shared" ca="1" si="42"/>
        <v>239.95108738586995</v>
      </c>
      <c r="L234" s="9">
        <f t="shared" ca="1" si="42"/>
        <v>-11.650096301579756</v>
      </c>
      <c r="M234">
        <f t="shared" ca="1" si="40"/>
        <v>57.11364108713029</v>
      </c>
      <c r="N234">
        <f t="shared" ca="1" si="41"/>
        <v>32.460351718625098</v>
      </c>
    </row>
    <row r="235" spans="1:14" x14ac:dyDescent="0.25">
      <c r="A235" s="4">
        <f t="shared" si="34"/>
        <v>0.4548611111111111</v>
      </c>
      <c r="B235" s="3">
        <f>Params!D$29+HOUR(A235-Params!C$29)*3600+MINUTE(A235-Params!C$29)*60+SECOND(A235-Params!C$29)</f>
        <v>1553303300</v>
      </c>
      <c r="C235">
        <f t="shared" si="35"/>
        <v>3</v>
      </c>
      <c r="D235">
        <f t="shared" ca="1" si="36"/>
        <v>112</v>
      </c>
      <c r="E235">
        <f t="shared" ca="1" si="37"/>
        <v>-29799.161010002885</v>
      </c>
      <c r="F235">
        <f t="shared" ca="1" si="38"/>
        <v>144529.67037573524</v>
      </c>
      <c r="G235">
        <f t="shared" ca="1" si="39"/>
        <v>8534.4</v>
      </c>
      <c r="H235" s="9">
        <f t="shared" ca="1" si="42"/>
        <v>-48.454362374964035</v>
      </c>
      <c r="I235" s="9">
        <f t="shared" ca="1" si="42"/>
        <v>235.00787030330935</v>
      </c>
      <c r="J235" s="9">
        <f t="shared" ca="1" si="42"/>
        <v>0</v>
      </c>
      <c r="K235" s="9">
        <f t="shared" ca="1" si="42"/>
        <v>239.95108738586995</v>
      </c>
      <c r="L235" s="9">
        <f t="shared" ca="1" si="42"/>
        <v>-11.650096301579756</v>
      </c>
      <c r="M235">
        <f t="shared" ca="1" si="40"/>
        <v>57.123998800959228</v>
      </c>
      <c r="N235">
        <f t="shared" ca="1" si="41"/>
        <v>32.456474820143889</v>
      </c>
    </row>
    <row r="236" spans="1:14" x14ac:dyDescent="0.25">
      <c r="A236" s="4">
        <f t="shared" si="34"/>
        <v>0.45491898148148152</v>
      </c>
      <c r="B236" s="3">
        <f>Params!D$29+HOUR(A236-Params!C$29)*3600+MINUTE(A236-Params!C$29)*60+SECOND(A236-Params!C$29)</f>
        <v>1553303305</v>
      </c>
      <c r="C236">
        <f t="shared" si="35"/>
        <v>3</v>
      </c>
      <c r="D236">
        <f t="shared" ca="1" si="36"/>
        <v>112</v>
      </c>
      <c r="E236">
        <f t="shared" ca="1" si="37"/>
        <v>-30041.432821877705</v>
      </c>
      <c r="F236">
        <f t="shared" ca="1" si="38"/>
        <v>145704.70972725179</v>
      </c>
      <c r="G236">
        <f t="shared" ca="1" si="39"/>
        <v>8534.4</v>
      </c>
      <c r="H236" s="9">
        <f t="shared" ca="1" si="42"/>
        <v>-48.454362374964035</v>
      </c>
      <c r="I236" s="9">
        <f t="shared" ca="1" si="42"/>
        <v>235.00787030330935</v>
      </c>
      <c r="J236" s="9">
        <f t="shared" ca="1" si="42"/>
        <v>0</v>
      </c>
      <c r="K236" s="9">
        <f t="shared" ca="1" si="42"/>
        <v>239.95108738586995</v>
      </c>
      <c r="L236" s="9">
        <f t="shared" ca="1" si="42"/>
        <v>-11.650096301579756</v>
      </c>
      <c r="M236">
        <f t="shared" ca="1" si="40"/>
        <v>57.134356514788166</v>
      </c>
      <c r="N236">
        <f t="shared" ca="1" si="41"/>
        <v>32.452597921662672</v>
      </c>
    </row>
    <row r="237" spans="1:14" x14ac:dyDescent="0.25">
      <c r="A237" s="4">
        <f t="shared" si="34"/>
        <v>0.45497685185185183</v>
      </c>
      <c r="B237" s="3">
        <f>Params!D$29+HOUR(A237-Params!C$29)*3600+MINUTE(A237-Params!C$29)*60+SECOND(A237-Params!C$29)</f>
        <v>1553303310</v>
      </c>
      <c r="C237">
        <f t="shared" si="35"/>
        <v>3</v>
      </c>
      <c r="D237">
        <f t="shared" ca="1" si="36"/>
        <v>112</v>
      </c>
      <c r="E237">
        <f t="shared" ca="1" si="37"/>
        <v>-30283.704633752524</v>
      </c>
      <c r="F237">
        <f t="shared" ca="1" si="38"/>
        <v>146879.74907876833</v>
      </c>
      <c r="G237">
        <f t="shared" ca="1" si="39"/>
        <v>8534.4</v>
      </c>
      <c r="H237" s="9">
        <f t="shared" ca="1" si="42"/>
        <v>-48.454362374964035</v>
      </c>
      <c r="I237" s="9">
        <f t="shared" ca="1" si="42"/>
        <v>235.00787030330935</v>
      </c>
      <c r="J237" s="9">
        <f t="shared" ca="1" si="42"/>
        <v>0</v>
      </c>
      <c r="K237" s="9">
        <f t="shared" ca="1" si="42"/>
        <v>239.95108738586995</v>
      </c>
      <c r="L237" s="9">
        <f t="shared" ca="1" si="42"/>
        <v>-11.650096301579756</v>
      </c>
      <c r="M237">
        <f t="shared" ca="1" si="40"/>
        <v>57.144714228617104</v>
      </c>
      <c r="N237">
        <f t="shared" ca="1" si="41"/>
        <v>32.448721023181456</v>
      </c>
    </row>
    <row r="238" spans="1:14" x14ac:dyDescent="0.25">
      <c r="A238" s="4">
        <f t="shared" si="34"/>
        <v>0.45503472222222219</v>
      </c>
      <c r="B238" s="3">
        <f>Params!D$29+HOUR(A238-Params!C$29)*3600+MINUTE(A238-Params!C$29)*60+SECOND(A238-Params!C$29)</f>
        <v>1553303315</v>
      </c>
      <c r="C238">
        <f t="shared" si="35"/>
        <v>3</v>
      </c>
      <c r="D238">
        <f t="shared" ca="1" si="36"/>
        <v>112</v>
      </c>
      <c r="E238">
        <f t="shared" ca="1" si="37"/>
        <v>-30525.976445627344</v>
      </c>
      <c r="F238">
        <f t="shared" ca="1" si="38"/>
        <v>148054.78843028488</v>
      </c>
      <c r="G238">
        <f t="shared" ca="1" si="39"/>
        <v>8534.4</v>
      </c>
      <c r="H238" s="9">
        <f t="shared" ca="1" si="42"/>
        <v>-48.454362374964035</v>
      </c>
      <c r="I238" s="9">
        <f t="shared" ca="1" si="42"/>
        <v>235.00787030330935</v>
      </c>
      <c r="J238" s="9">
        <f t="shared" ca="1" si="42"/>
        <v>0</v>
      </c>
      <c r="K238" s="9">
        <f t="shared" ca="1" si="42"/>
        <v>239.95108738586995</v>
      </c>
      <c r="L238" s="9">
        <f t="shared" ca="1" si="42"/>
        <v>-11.650096301579756</v>
      </c>
      <c r="M238">
        <f t="shared" ca="1" si="40"/>
        <v>57.155071942446035</v>
      </c>
      <c r="N238">
        <f t="shared" ca="1" si="41"/>
        <v>32.444844124700239</v>
      </c>
    </row>
    <row r="239" spans="1:14" x14ac:dyDescent="0.25">
      <c r="A239" s="4">
        <f t="shared" si="34"/>
        <v>0.4550925925925926</v>
      </c>
      <c r="B239" s="3">
        <f>Params!D$29+HOUR(A239-Params!C$29)*3600+MINUTE(A239-Params!C$29)*60+SECOND(A239-Params!C$29)</f>
        <v>1553303320</v>
      </c>
      <c r="C239">
        <f t="shared" si="35"/>
        <v>3</v>
      </c>
      <c r="D239">
        <f t="shared" ca="1" si="36"/>
        <v>112</v>
      </c>
      <c r="E239">
        <f t="shared" ca="1" si="37"/>
        <v>-30768.248257502164</v>
      </c>
      <c r="F239">
        <f t="shared" ca="1" si="38"/>
        <v>149229.82778180143</v>
      </c>
      <c r="G239">
        <f t="shared" ca="1" si="39"/>
        <v>8534.4</v>
      </c>
      <c r="H239" s="9">
        <f t="shared" ca="1" si="42"/>
        <v>-48.454362374964035</v>
      </c>
      <c r="I239" s="9">
        <f t="shared" ca="1" si="42"/>
        <v>235.00787030330935</v>
      </c>
      <c r="J239" s="9">
        <f t="shared" ca="1" si="42"/>
        <v>0</v>
      </c>
      <c r="K239" s="9">
        <f t="shared" ca="1" si="42"/>
        <v>239.95108738586995</v>
      </c>
      <c r="L239" s="9">
        <f t="shared" ca="1" si="42"/>
        <v>-11.650096301579756</v>
      </c>
      <c r="M239">
        <f t="shared" ca="1" si="40"/>
        <v>57.165429656274974</v>
      </c>
      <c r="N239">
        <f t="shared" ca="1" si="41"/>
        <v>32.440967226219023</v>
      </c>
    </row>
    <row r="240" spans="1:14" x14ac:dyDescent="0.25">
      <c r="A240" s="4">
        <f t="shared" si="34"/>
        <v>0.45515046296296297</v>
      </c>
      <c r="B240" s="3">
        <f>Params!D$29+HOUR(A240-Params!C$29)*3600+MINUTE(A240-Params!C$29)*60+SECOND(A240-Params!C$29)</f>
        <v>1553303325</v>
      </c>
      <c r="C240">
        <f t="shared" si="35"/>
        <v>3</v>
      </c>
      <c r="D240">
        <f t="shared" ca="1" si="36"/>
        <v>112</v>
      </c>
      <c r="E240">
        <f t="shared" ca="1" si="37"/>
        <v>-31010.520069376984</v>
      </c>
      <c r="F240">
        <f t="shared" ca="1" si="38"/>
        <v>150404.86713331798</v>
      </c>
      <c r="G240">
        <f t="shared" ca="1" si="39"/>
        <v>8534.4</v>
      </c>
      <c r="H240" s="9">
        <f t="shared" ca="1" si="42"/>
        <v>-48.454362374964035</v>
      </c>
      <c r="I240" s="9">
        <f t="shared" ca="1" si="42"/>
        <v>235.00787030330935</v>
      </c>
      <c r="J240" s="9">
        <f t="shared" ca="1" si="42"/>
        <v>0</v>
      </c>
      <c r="K240" s="9">
        <f t="shared" ca="1" si="42"/>
        <v>239.95108738586995</v>
      </c>
      <c r="L240" s="9">
        <f t="shared" ca="1" si="42"/>
        <v>-11.650096301579756</v>
      </c>
      <c r="M240">
        <f t="shared" ca="1" si="40"/>
        <v>57.175787370103912</v>
      </c>
      <c r="N240">
        <f t="shared" ca="1" si="41"/>
        <v>32.437090327737813</v>
      </c>
    </row>
    <row r="241" spans="1:14" x14ac:dyDescent="0.25">
      <c r="A241" s="4">
        <f t="shared" si="34"/>
        <v>0.45520833333333338</v>
      </c>
      <c r="B241" s="3">
        <f>Params!D$29+HOUR(A241-Params!C$29)*3600+MINUTE(A241-Params!C$29)*60+SECOND(A241-Params!C$29)</f>
        <v>1553303330</v>
      </c>
      <c r="C241">
        <f t="shared" si="35"/>
        <v>3</v>
      </c>
      <c r="D241">
        <f t="shared" ca="1" si="36"/>
        <v>112</v>
      </c>
      <c r="E241">
        <f t="shared" ca="1" si="37"/>
        <v>-31252.791881251804</v>
      </c>
      <c r="F241">
        <f t="shared" ca="1" si="38"/>
        <v>151579.90648483453</v>
      </c>
      <c r="G241">
        <f t="shared" ca="1" si="39"/>
        <v>8534.4</v>
      </c>
      <c r="H241" s="9">
        <f t="shared" ca="1" si="42"/>
        <v>-48.454362374964035</v>
      </c>
      <c r="I241" s="9">
        <f t="shared" ca="1" si="42"/>
        <v>235.00787030330935</v>
      </c>
      <c r="J241" s="9">
        <f t="shared" ca="1" si="42"/>
        <v>0</v>
      </c>
      <c r="K241" s="9">
        <f t="shared" ca="1" si="42"/>
        <v>239.95108738586995</v>
      </c>
      <c r="L241" s="9">
        <f t="shared" ca="1" si="42"/>
        <v>-11.650096301579756</v>
      </c>
      <c r="M241">
        <f t="shared" ca="1" si="40"/>
        <v>57.18614508393285</v>
      </c>
      <c r="N241">
        <f t="shared" ca="1" si="41"/>
        <v>32.433213429256597</v>
      </c>
    </row>
    <row r="242" spans="1:14" x14ac:dyDescent="0.25">
      <c r="A242" s="4">
        <f t="shared" si="34"/>
        <v>0.45526620370370369</v>
      </c>
      <c r="B242" s="3">
        <f>Params!D$29+HOUR(A242-Params!C$29)*3600+MINUTE(A242-Params!C$29)*60+SECOND(A242-Params!C$29)</f>
        <v>1553303335</v>
      </c>
      <c r="C242">
        <f t="shared" si="35"/>
        <v>3</v>
      </c>
      <c r="D242">
        <f t="shared" ca="1" si="36"/>
        <v>112</v>
      </c>
      <c r="E242">
        <f t="shared" ca="1" si="37"/>
        <v>-31495.063693126624</v>
      </c>
      <c r="F242">
        <f t="shared" ca="1" si="38"/>
        <v>152754.94583635108</v>
      </c>
      <c r="G242">
        <f t="shared" ca="1" si="39"/>
        <v>8534.4</v>
      </c>
      <c r="H242" s="9">
        <f t="shared" ca="1" si="42"/>
        <v>-48.454362374964035</v>
      </c>
      <c r="I242" s="9">
        <f t="shared" ca="1" si="42"/>
        <v>235.00787030330935</v>
      </c>
      <c r="J242" s="9">
        <f t="shared" ca="1" si="42"/>
        <v>0</v>
      </c>
      <c r="K242" s="9">
        <f t="shared" ca="1" si="42"/>
        <v>239.95108738586995</v>
      </c>
      <c r="L242" s="9">
        <f t="shared" ca="1" si="42"/>
        <v>-11.650096301579756</v>
      </c>
      <c r="M242">
        <f t="shared" ca="1" si="40"/>
        <v>57.196502797761788</v>
      </c>
      <c r="N242">
        <f t="shared" ca="1" si="41"/>
        <v>32.42933653077538</v>
      </c>
    </row>
    <row r="243" spans="1:14" x14ac:dyDescent="0.25">
      <c r="A243" s="4">
        <f t="shared" si="34"/>
        <v>0.45532407407407405</v>
      </c>
      <c r="B243" s="3">
        <f>Params!D$29+HOUR(A243-Params!C$29)*3600+MINUTE(A243-Params!C$29)*60+SECOND(A243-Params!C$29)</f>
        <v>1553303340</v>
      </c>
      <c r="C243">
        <f t="shared" si="35"/>
        <v>3</v>
      </c>
      <c r="D243">
        <f t="shared" ca="1" si="36"/>
        <v>112</v>
      </c>
      <c r="E243">
        <f t="shared" ca="1" si="37"/>
        <v>-31737.335505001443</v>
      </c>
      <c r="F243">
        <f t="shared" ca="1" si="38"/>
        <v>153929.98518786763</v>
      </c>
      <c r="G243">
        <f t="shared" ca="1" si="39"/>
        <v>8534.4</v>
      </c>
      <c r="H243" s="9">
        <f t="shared" ca="1" si="42"/>
        <v>-48.454362374964035</v>
      </c>
      <c r="I243" s="9">
        <f t="shared" ca="1" si="42"/>
        <v>235.00787030330935</v>
      </c>
      <c r="J243" s="9">
        <f t="shared" ca="1" si="42"/>
        <v>0</v>
      </c>
      <c r="K243" s="9">
        <f t="shared" ca="1" si="42"/>
        <v>239.95108738586995</v>
      </c>
      <c r="L243" s="9">
        <f t="shared" ca="1" si="42"/>
        <v>-11.650096301579756</v>
      </c>
      <c r="M243">
        <f t="shared" ca="1" si="40"/>
        <v>57.206860511590719</v>
      </c>
      <c r="N243">
        <f t="shared" ca="1" si="41"/>
        <v>32.425459632294164</v>
      </c>
    </row>
    <row r="244" spans="1:14" x14ac:dyDescent="0.25">
      <c r="A244" s="4">
        <f t="shared" si="34"/>
        <v>0.45538194444444446</v>
      </c>
      <c r="B244" s="3">
        <f>Params!D$29+HOUR(A244-Params!C$29)*3600+MINUTE(A244-Params!C$29)*60+SECOND(A244-Params!C$29)</f>
        <v>1553303345</v>
      </c>
      <c r="C244">
        <f t="shared" si="35"/>
        <v>3</v>
      </c>
      <c r="D244">
        <f t="shared" ca="1" si="36"/>
        <v>112</v>
      </c>
      <c r="E244">
        <f t="shared" ca="1" si="37"/>
        <v>-31979.607316876263</v>
      </c>
      <c r="F244">
        <f t="shared" ca="1" si="38"/>
        <v>155105.02453938418</v>
      </c>
      <c r="G244">
        <f t="shared" ca="1" si="39"/>
        <v>8534.4</v>
      </c>
      <c r="H244" s="9">
        <f t="shared" ca="1" si="42"/>
        <v>-48.454362374964035</v>
      </c>
      <c r="I244" s="9">
        <f t="shared" ca="1" si="42"/>
        <v>235.00787030330935</v>
      </c>
      <c r="J244" s="9">
        <f t="shared" ca="1" si="42"/>
        <v>0</v>
      </c>
      <c r="K244" s="9">
        <f t="shared" ca="1" si="42"/>
        <v>239.95108738586995</v>
      </c>
      <c r="L244" s="9">
        <f t="shared" ca="1" si="42"/>
        <v>-11.650096301579756</v>
      </c>
      <c r="M244">
        <f t="shared" ca="1" si="40"/>
        <v>57.217218225419657</v>
      </c>
      <c r="N244">
        <f t="shared" ca="1" si="41"/>
        <v>32.421582733812947</v>
      </c>
    </row>
    <row r="245" spans="1:14" x14ac:dyDescent="0.25">
      <c r="A245" s="4">
        <f t="shared" si="34"/>
        <v>0.45543981481481483</v>
      </c>
      <c r="B245" s="3">
        <f>Params!D$29+HOUR(A245-Params!C$29)*3600+MINUTE(A245-Params!C$29)*60+SECOND(A245-Params!C$29)</f>
        <v>1553303350</v>
      </c>
      <c r="C245">
        <f t="shared" si="35"/>
        <v>3</v>
      </c>
      <c r="D245">
        <f t="shared" ca="1" si="36"/>
        <v>112</v>
      </c>
      <c r="E245">
        <f t="shared" ca="1" si="37"/>
        <v>-32221.879128751083</v>
      </c>
      <c r="F245">
        <f t="shared" ca="1" si="38"/>
        <v>156280.06389090072</v>
      </c>
      <c r="G245">
        <f t="shared" ca="1" si="39"/>
        <v>8534.4</v>
      </c>
      <c r="H245" s="9">
        <f t="shared" ca="1" si="42"/>
        <v>-48.454362374964035</v>
      </c>
      <c r="I245" s="9">
        <f t="shared" ca="1" si="42"/>
        <v>235.00787030330935</v>
      </c>
      <c r="J245" s="9">
        <f t="shared" ca="1" si="42"/>
        <v>0</v>
      </c>
      <c r="K245" s="9">
        <f t="shared" ca="1" si="42"/>
        <v>239.95108738586995</v>
      </c>
      <c r="L245" s="9">
        <f t="shared" ca="1" si="42"/>
        <v>-11.650096301579756</v>
      </c>
      <c r="M245">
        <f t="shared" ca="1" si="40"/>
        <v>57.227575939248595</v>
      </c>
      <c r="N245">
        <f t="shared" ca="1" si="41"/>
        <v>32.417705835331738</v>
      </c>
    </row>
    <row r="246" spans="1:14" x14ac:dyDescent="0.25">
      <c r="A246" s="4">
        <f t="shared" si="34"/>
        <v>0.45549768518518513</v>
      </c>
      <c r="B246" s="3">
        <f>Params!D$29+HOUR(A246-Params!C$29)*3600+MINUTE(A246-Params!C$29)*60+SECOND(A246-Params!C$29)</f>
        <v>1553303355</v>
      </c>
      <c r="C246">
        <f t="shared" si="35"/>
        <v>3</v>
      </c>
      <c r="D246">
        <f t="shared" ca="1" si="36"/>
        <v>112</v>
      </c>
      <c r="E246">
        <f t="shared" ca="1" si="37"/>
        <v>-32464.150940625907</v>
      </c>
      <c r="F246">
        <f t="shared" ca="1" si="38"/>
        <v>157455.10324241727</v>
      </c>
      <c r="G246">
        <f t="shared" ca="1" si="39"/>
        <v>8534.4</v>
      </c>
      <c r="H246" s="9">
        <f t="shared" ca="1" si="42"/>
        <v>-48.454362374964035</v>
      </c>
      <c r="I246" s="9">
        <f t="shared" ca="1" si="42"/>
        <v>235.00787030330935</v>
      </c>
      <c r="J246" s="9">
        <f t="shared" ca="1" si="42"/>
        <v>0</v>
      </c>
      <c r="K246" s="9">
        <f t="shared" ca="1" si="42"/>
        <v>239.95108738586995</v>
      </c>
      <c r="L246" s="9">
        <f t="shared" ca="1" si="42"/>
        <v>-11.650096301579756</v>
      </c>
      <c r="M246">
        <f t="shared" ca="1" si="40"/>
        <v>57.237933653077533</v>
      </c>
      <c r="N246">
        <f t="shared" ca="1" si="41"/>
        <v>32.413828936850521</v>
      </c>
    </row>
    <row r="247" spans="1:14" x14ac:dyDescent="0.25">
      <c r="A247" s="4">
        <f t="shared" si="34"/>
        <v>0.45555555555555555</v>
      </c>
      <c r="B247" s="3">
        <f>Params!D$29+HOUR(A247-Params!C$29)*3600+MINUTE(A247-Params!C$29)*60+SECOND(A247-Params!C$29)</f>
        <v>1553303360</v>
      </c>
      <c r="C247">
        <f t="shared" si="35"/>
        <v>3</v>
      </c>
      <c r="D247">
        <f t="shared" ca="1" si="36"/>
        <v>112</v>
      </c>
      <c r="E247">
        <f t="shared" ca="1" si="37"/>
        <v>-32706.422752500726</v>
      </c>
      <c r="F247">
        <f t="shared" ca="1" si="38"/>
        <v>158630.14259393382</v>
      </c>
      <c r="G247">
        <f t="shared" ca="1" si="39"/>
        <v>8534.4</v>
      </c>
      <c r="H247" s="9">
        <f t="shared" ca="1" si="42"/>
        <v>-48.454362374964035</v>
      </c>
      <c r="I247" s="9">
        <f t="shared" ca="1" si="42"/>
        <v>235.00787030330935</v>
      </c>
      <c r="J247" s="9">
        <f t="shared" ca="1" si="42"/>
        <v>0</v>
      </c>
      <c r="K247" s="9">
        <f t="shared" ca="1" si="42"/>
        <v>239.95108738586995</v>
      </c>
      <c r="L247" s="9">
        <f t="shared" ca="1" si="42"/>
        <v>-11.650096301579756</v>
      </c>
      <c r="M247">
        <f t="shared" ca="1" si="40"/>
        <v>57.248291366906471</v>
      </c>
      <c r="N247">
        <f t="shared" ca="1" si="41"/>
        <v>32.409952038369305</v>
      </c>
    </row>
    <row r="248" spans="1:14" x14ac:dyDescent="0.25">
      <c r="A248" s="4">
        <f t="shared" si="34"/>
        <v>0.45561342592592591</v>
      </c>
      <c r="B248" s="3">
        <f>Params!D$29+HOUR(A248-Params!C$29)*3600+MINUTE(A248-Params!C$29)*60+SECOND(A248-Params!C$29)</f>
        <v>1553303365</v>
      </c>
      <c r="C248">
        <f t="shared" si="35"/>
        <v>3</v>
      </c>
      <c r="D248">
        <f t="shared" ca="1" si="36"/>
        <v>112</v>
      </c>
      <c r="E248">
        <f t="shared" ca="1" si="37"/>
        <v>-32948.694564375539</v>
      </c>
      <c r="F248">
        <f t="shared" ca="1" si="38"/>
        <v>159805.18194545034</v>
      </c>
      <c r="G248">
        <f t="shared" ca="1" si="39"/>
        <v>8534.4</v>
      </c>
      <c r="H248" s="9">
        <f t="shared" ca="1" si="42"/>
        <v>-48.454362374964035</v>
      </c>
      <c r="I248" s="9">
        <f t="shared" ca="1" si="42"/>
        <v>235.00787030330935</v>
      </c>
      <c r="J248" s="9">
        <f t="shared" ca="1" si="42"/>
        <v>0</v>
      </c>
      <c r="K248" s="9">
        <f t="shared" ca="1" si="42"/>
        <v>239.95108738586995</v>
      </c>
      <c r="L248" s="9">
        <f t="shared" ca="1" si="42"/>
        <v>-11.650096301579756</v>
      </c>
      <c r="M248">
        <f t="shared" ca="1" si="40"/>
        <v>57.25864908073541</v>
      </c>
      <c r="N248">
        <f t="shared" ca="1" si="41"/>
        <v>32.406075139888088</v>
      </c>
    </row>
    <row r="249" spans="1:14" x14ac:dyDescent="0.25">
      <c r="A249" s="4">
        <f t="shared" si="34"/>
        <v>0.45567129629629632</v>
      </c>
      <c r="B249" s="3">
        <f>Params!D$29+HOUR(A249-Params!C$29)*3600+MINUTE(A249-Params!C$29)*60+SECOND(A249-Params!C$29)</f>
        <v>1553303370</v>
      </c>
      <c r="C249">
        <f t="shared" si="35"/>
        <v>3</v>
      </c>
      <c r="D249">
        <f t="shared" ca="1" si="36"/>
        <v>112</v>
      </c>
      <c r="E249">
        <f t="shared" ca="1" si="37"/>
        <v>-33190.966376250362</v>
      </c>
      <c r="F249">
        <f t="shared" ca="1" si="38"/>
        <v>160980.22129696689</v>
      </c>
      <c r="G249">
        <f t="shared" ca="1" si="39"/>
        <v>8534.4</v>
      </c>
      <c r="H249" s="9">
        <f t="shared" ca="1" si="42"/>
        <v>-48.454362374964035</v>
      </c>
      <c r="I249" s="9">
        <f t="shared" ca="1" si="42"/>
        <v>235.00787030330935</v>
      </c>
      <c r="J249" s="9">
        <f t="shared" ca="1" si="42"/>
        <v>0</v>
      </c>
      <c r="K249" s="9">
        <f t="shared" ca="1" si="42"/>
        <v>239.95108738586995</v>
      </c>
      <c r="L249" s="9">
        <f t="shared" ca="1" si="42"/>
        <v>-11.650096301579756</v>
      </c>
      <c r="M249">
        <f t="shared" ca="1" si="40"/>
        <v>57.269006794564341</v>
      </c>
      <c r="N249">
        <f t="shared" ca="1" si="41"/>
        <v>32.402198241406879</v>
      </c>
    </row>
    <row r="250" spans="1:14" x14ac:dyDescent="0.25">
      <c r="A250" s="4">
        <f t="shared" si="34"/>
        <v>0.45572916666666669</v>
      </c>
      <c r="B250" s="3">
        <f>Params!D$29+HOUR(A250-Params!C$29)*3600+MINUTE(A250-Params!C$29)*60+SECOND(A250-Params!C$29)</f>
        <v>1553303375</v>
      </c>
      <c r="C250">
        <f t="shared" si="35"/>
        <v>3</v>
      </c>
      <c r="D250">
        <f t="shared" ca="1" si="36"/>
        <v>112</v>
      </c>
      <c r="E250">
        <f t="shared" ca="1" si="37"/>
        <v>-33433.238188125179</v>
      </c>
      <c r="F250">
        <f t="shared" ca="1" si="38"/>
        <v>162155.26064848344</v>
      </c>
      <c r="G250">
        <f t="shared" ca="1" si="39"/>
        <v>8534.4</v>
      </c>
      <c r="H250" s="9">
        <f t="shared" ca="1" si="42"/>
        <v>-48.454362374964035</v>
      </c>
      <c r="I250" s="9">
        <f t="shared" ca="1" si="42"/>
        <v>235.00787030330935</v>
      </c>
      <c r="J250" s="9">
        <f t="shared" ca="1" si="42"/>
        <v>0</v>
      </c>
      <c r="K250" s="9">
        <f t="shared" ca="1" si="42"/>
        <v>239.95108738586995</v>
      </c>
      <c r="L250" s="9">
        <f t="shared" ca="1" si="42"/>
        <v>-11.650096301579756</v>
      </c>
      <c r="M250">
        <f t="shared" ca="1" si="40"/>
        <v>57.279364508393279</v>
      </c>
      <c r="N250">
        <f t="shared" ca="1" si="41"/>
        <v>32.398321342925662</v>
      </c>
    </row>
    <row r="251" spans="1:14" x14ac:dyDescent="0.25">
      <c r="A251" s="4">
        <f t="shared" si="34"/>
        <v>0.45578703703703699</v>
      </c>
      <c r="B251" s="3">
        <f>Params!D$29+HOUR(A251-Params!C$29)*3600+MINUTE(A251-Params!C$29)*60+SECOND(A251-Params!C$29)</f>
        <v>1553303380</v>
      </c>
      <c r="C251">
        <f t="shared" si="35"/>
        <v>3</v>
      </c>
      <c r="D251">
        <f t="shared" ca="1" si="36"/>
        <v>112</v>
      </c>
      <c r="E251">
        <f t="shared" ca="1" si="37"/>
        <v>-33675.51</v>
      </c>
      <c r="F251">
        <f t="shared" ca="1" si="38"/>
        <v>163330.29999999999</v>
      </c>
      <c r="G251">
        <f t="shared" ca="1" si="39"/>
        <v>8534.4</v>
      </c>
      <c r="H251" s="9">
        <f t="shared" ca="1" si="42"/>
        <v>-48.454362374964035</v>
      </c>
      <c r="I251" s="9">
        <f t="shared" ca="1" si="42"/>
        <v>235.00787030330935</v>
      </c>
      <c r="J251" s="9">
        <f t="shared" ca="1" si="42"/>
        <v>0</v>
      </c>
      <c r="K251" s="9">
        <f t="shared" ca="1" si="42"/>
        <v>239.95108738586995</v>
      </c>
      <c r="L251" s="9">
        <f t="shared" ca="1" si="42"/>
        <v>-11.650096301579756</v>
      </c>
      <c r="M251">
        <f t="shared" ca="1" si="40"/>
        <v>57.289722222222217</v>
      </c>
      <c r="N251">
        <f t="shared" ca="1" si="41"/>
        <v>32.394444444444446</v>
      </c>
    </row>
    <row r="252" spans="1:14" x14ac:dyDescent="0.25">
      <c r="A252" s="4" t="s">
        <v>132</v>
      </c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  <row r="255" spans="1:14" x14ac:dyDescent="0.25">
      <c r="A255" s="4"/>
      <c r="B255" s="3"/>
      <c r="H255" s="9"/>
      <c r="I255" s="9"/>
      <c r="J255" s="9"/>
      <c r="K255" s="9"/>
      <c r="L255" s="9"/>
    </row>
    <row r="256" spans="1:14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4"/>
      <c r="B261" s="3"/>
      <c r="H261" s="9"/>
      <c r="I261" s="9"/>
      <c r="J261" s="9"/>
      <c r="K261" s="9"/>
      <c r="L261" s="9"/>
    </row>
    <row r="262" spans="1:12" x14ac:dyDescent="0.25">
      <c r="A262" s="4"/>
      <c r="B262" s="3"/>
      <c r="H262" s="9"/>
      <c r="I262" s="9"/>
      <c r="J262" s="9"/>
      <c r="K262" s="9"/>
      <c r="L262" s="9"/>
    </row>
    <row r="263" spans="1:12" x14ac:dyDescent="0.25">
      <c r="A263" s="4"/>
      <c r="B263" s="3"/>
      <c r="H263" s="9"/>
      <c r="I263" s="9"/>
      <c r="J263" s="9"/>
      <c r="K263" s="9"/>
      <c r="L263" s="9"/>
    </row>
    <row r="264" spans="1:12" x14ac:dyDescent="0.25">
      <c r="B264" s="3"/>
      <c r="H264" s="9"/>
      <c r="I264" s="9"/>
      <c r="J264" s="9"/>
      <c r="K264" s="9"/>
      <c r="L264" s="9"/>
    </row>
    <row r="265" spans="1:12" x14ac:dyDescent="0.25">
      <c r="A265" s="4"/>
      <c r="B265" s="3"/>
      <c r="H265" s="9"/>
      <c r="I265" s="9"/>
      <c r="J265" s="9"/>
      <c r="K265" s="9"/>
      <c r="L265" s="9"/>
    </row>
  </sheetData>
  <conditionalFormatting sqref="A8:A251 A253:A263">
    <cfRule type="expression" dxfId="45" priority="2">
      <formula>VLOOKUP(A8,A$2:D$4,4,FALSE)</formula>
    </cfRule>
  </conditionalFormatting>
  <conditionalFormatting sqref="A7">
    <cfRule type="expression" dxfId="44" priority="1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rgb="FFFFC000"/>
  </sheetPr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134</v>
      </c>
      <c r="B1" t="s">
        <v>144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0.44189814814814815</v>
      </c>
      <c r="B2" s="6" t="s">
        <v>105</v>
      </c>
      <c r="C2" s="7">
        <v>285</v>
      </c>
      <c r="D2" s="7">
        <f>ROW()</f>
        <v>2</v>
      </c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8686.7999999999993</v>
      </c>
      <c r="H2" s="9">
        <f t="shared" ref="H2:J3" si="0">(E3-E2)/(MINUTE($A3-$A2)*60+SECOND($A3-$A2))</f>
        <v>52.21051449705427</v>
      </c>
      <c r="I2" s="9">
        <f t="shared" si="0"/>
        <v>-253.22553466790697</v>
      </c>
      <c r="J2" s="9">
        <f t="shared" si="0"/>
        <v>0</v>
      </c>
      <c r="K2" s="9">
        <f>SQRT(H2*H2+I2*I2)</f>
        <v>258.55194687314668</v>
      </c>
      <c r="L2" s="9">
        <f>DEGREES(ATAN2(I2,H2))</f>
        <v>168.34990369842026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-2.2321274763135125E-3</v>
      </c>
      <c r="P2" s="10">
        <f>(N3-N2)/(MINUTE($A3-$A2)*60+SECOND($A3-$A2))</f>
        <v>8.3548664944013066E-4</v>
      </c>
    </row>
    <row r="3" spans="1:16" x14ac:dyDescent="0.25">
      <c r="A3" s="5">
        <v>0.44936342592592587</v>
      </c>
      <c r="B3" s="6" t="s">
        <v>61</v>
      </c>
      <c r="C3" s="7">
        <v>285</v>
      </c>
      <c r="D3" s="7">
        <f>ROW()</f>
        <v>3</v>
      </c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8686.7999999999993</v>
      </c>
      <c r="H3" s="9">
        <f t="shared" si="0"/>
        <v>25.139622306373624</v>
      </c>
      <c r="I3" s="9">
        <f t="shared" si="0"/>
        <v>-240.44907722901098</v>
      </c>
      <c r="J3" s="9">
        <f t="shared" si="0"/>
        <v>0</v>
      </c>
      <c r="K3" s="9">
        <f>SQRT(H3*H3+I3*I3)</f>
        <v>241.75971407575332</v>
      </c>
      <c r="L3" s="9">
        <f>DEGREES(ATAN2(I3,H3))</f>
        <v>174.03125195506311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-2.1874236874236917E-3</v>
      </c>
      <c r="P3" s="10">
        <f>(N4-N3)/(MINUTE($A4-$A3)*60+SECOND($A4-$A3))</f>
        <v>4.0231990231991643E-4</v>
      </c>
    </row>
    <row r="4" spans="1:16" x14ac:dyDescent="0.25">
      <c r="A4" s="5">
        <v>0.45462962962962966</v>
      </c>
      <c r="B4" s="6" t="s">
        <v>74</v>
      </c>
      <c r="C4" s="7">
        <v>285</v>
      </c>
      <c r="D4" s="7">
        <f>ROW()</f>
        <v>4</v>
      </c>
      <c r="E4" s="7">
        <f>VLOOKUP($B4,Beacons!$A$6:$O$30,14,FALSE)</f>
        <v>11438.8</v>
      </c>
      <c r="F4" s="7">
        <f>VLOOKUP($B4,Beacons!$A$6:$O$30,15,FALSE)</f>
        <v>-109404.5</v>
      </c>
      <c r="G4" s="7">
        <f>C4*Params!F$2</f>
        <v>8686.7999999999993</v>
      </c>
      <c r="H4" s="9"/>
      <c r="I4" s="9"/>
      <c r="J4" s="9"/>
      <c r="K4" s="9"/>
      <c r="L4" s="9"/>
      <c r="M4" s="7">
        <f>VLOOKUP($B4,Beacons!$A$6:$O$30,8,FALSE)</f>
        <v>54.854722222222222</v>
      </c>
      <c r="N4" s="7">
        <f>VLOOKUP($B4,Beacons!$A$6:$O$30,9,FALSE)</f>
        <v>33.116388888888892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0.44189814814814815</v>
      </c>
      <c r="B7" s="3">
        <f>Params!D$29+HOUR(A7-Params!C$29)*3600+MINUTE(A7-Params!C$29)*60+SECOND(A7-Params!C$29)</f>
        <v>1553302180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-33675.51</v>
      </c>
      <c r="F7">
        <f ca="1">INDIRECT("F$"&amp;C7)+INDIRECT("I$"&amp;C7)*($B7-INDIRECT("B$"&amp;D7))</f>
        <v>163330.29999999999</v>
      </c>
      <c r="G7">
        <f ca="1">INDIRECT("G$"&amp;C7)+INDIRECT("J$"&amp;C7)*($B7-INDIRECT("B$"&amp;D7))</f>
        <v>8686.7999999999993</v>
      </c>
      <c r="H7" s="9">
        <f ca="1">INDIRECT(ADDRESS($C7,COLUMN()))</f>
        <v>52.21051449705427</v>
      </c>
      <c r="I7" s="9">
        <f t="shared" ref="I7:L22" ca="1" si="1">INDIRECT(ADDRESS($C7,COLUMN()))</f>
        <v>-253.22553466790697</v>
      </c>
      <c r="J7" s="9">
        <f t="shared" ca="1" si="1"/>
        <v>0</v>
      </c>
      <c r="K7" s="9">
        <f t="shared" ca="1" si="1"/>
        <v>258.55194687314668</v>
      </c>
      <c r="L7" s="9">
        <f t="shared" ca="1" si="1"/>
        <v>168.34990369842026</v>
      </c>
      <c r="M7">
        <f ca="1">INDIRECT("M$"&amp;C7)+INDIRECT("O$"&amp;C7)*($B7-INDIRECT("B$"&amp;D7))</f>
        <v>57.289722222222217</v>
      </c>
      <c r="N7">
        <f ca="1">INDIRECT("N$"&amp;C7)+INDIRECT("P$"&amp;C7)*($B7-INDIRECT("B$"&amp;D7))</f>
        <v>32.394444444444446</v>
      </c>
      <c r="P7" s="3"/>
    </row>
    <row r="8" spans="1:16" x14ac:dyDescent="0.25">
      <c r="A8" s="4">
        <f>TIME(HOUR(A7),MINUTE(A7),SECOND(A7)+5)</f>
        <v>0.44195601851851851</v>
      </c>
      <c r="B8" s="3">
        <f>Params!D$29+HOUR(A8-Params!C$29)*3600+MINUTE(A8-Params!C$29)*60+SECOND(A8-Params!C$29)</f>
        <v>1553302185</v>
      </c>
      <c r="C8">
        <f t="shared" ref="C8" si="2">_xlfn.IFNA(VLOOKUP(A8,A$2:D$3,4,FALSE),C7)</f>
        <v>2</v>
      </c>
      <c r="D8">
        <f t="shared" ref="D8" ca="1" si="3">IF(A8=INDIRECT("A"&amp;C8),ROW(),D7)</f>
        <v>7</v>
      </c>
      <c r="E8">
        <f ca="1">INDIRECT("E$"&amp;C8)+INDIRECT("H$"&amp;C8)*($B8-INDIRECT("B$"&amp;D8))</f>
        <v>-33414.457427514732</v>
      </c>
      <c r="F8">
        <f ca="1">INDIRECT("F$"&amp;C8)+INDIRECT("I$"&amp;C8)*($B8-INDIRECT("B$"&amp;D8))</f>
        <v>162064.17232666045</v>
      </c>
      <c r="G8">
        <f t="shared" ref="G8" ca="1" si="4">INDIRECT("G$"&amp;C8)+INDIRECT("J$"&amp;C8)*($B8-INDIRECT("B$"&amp;D8))</f>
        <v>8686.7999999999993</v>
      </c>
      <c r="H8" s="9">
        <f t="shared" ref="H8:L23" ca="1" si="5">INDIRECT(ADDRESS($C8,COLUMN()))</f>
        <v>52.21051449705427</v>
      </c>
      <c r="I8" s="9">
        <f t="shared" ca="1" si="1"/>
        <v>-253.22553466790697</v>
      </c>
      <c r="J8" s="9">
        <f t="shared" ca="1" si="1"/>
        <v>0</v>
      </c>
      <c r="K8" s="9">
        <f t="shared" ca="1" si="1"/>
        <v>258.55194687314668</v>
      </c>
      <c r="L8" s="9">
        <f t="shared" ca="1" si="1"/>
        <v>168.34990369842026</v>
      </c>
      <c r="M8">
        <f ca="1">INDIRECT("M$"&amp;C8)+INDIRECT("O$"&amp;C8)*($B8-INDIRECT("B$"&amp;D8))</f>
        <v>57.278561584840652</v>
      </c>
      <c r="N8">
        <f ca="1">INDIRECT("N$"&amp;C8)+INDIRECT("P$"&amp;C8)*($B8-INDIRECT("B$"&amp;D8))</f>
        <v>32.398621877691646</v>
      </c>
      <c r="P8" s="3"/>
    </row>
    <row r="9" spans="1:16" x14ac:dyDescent="0.25">
      <c r="A9" s="4">
        <f t="shared" ref="A9:A72" si="6">TIME(HOUR(A8),MINUTE(A8),SECOND(A8)+5)</f>
        <v>0.44201388888888887</v>
      </c>
      <c r="B9" s="3">
        <f>Params!D$29+HOUR(A9-Params!C$29)*3600+MINUTE(A9-Params!C$29)*60+SECOND(A9-Params!C$29)</f>
        <v>1553302190</v>
      </c>
      <c r="C9">
        <f t="shared" ref="C9:C72" si="7">_xlfn.IFNA(VLOOKUP(A9,A$2:D$3,4,FALSE),C8)</f>
        <v>2</v>
      </c>
      <c r="D9">
        <f t="shared" ref="D9:D72" ca="1" si="8">IF(A9=INDIRECT("A"&amp;C9),ROW(),D8)</f>
        <v>7</v>
      </c>
      <c r="E9">
        <f t="shared" ref="E9:E72" ca="1" si="9">INDIRECT("E$"&amp;C9)+INDIRECT("H$"&amp;C9)*($B9-INDIRECT("B$"&amp;D9))</f>
        <v>-33153.404855029461</v>
      </c>
      <c r="F9">
        <f t="shared" ref="F9:F72" ca="1" si="10">INDIRECT("F$"&amp;C9)+INDIRECT("I$"&amp;C9)*($B9-INDIRECT("B$"&amp;D9))</f>
        <v>160798.04465332092</v>
      </c>
      <c r="G9">
        <f t="shared" ref="G9:G72" ca="1" si="11">INDIRECT("G$"&amp;C9)+INDIRECT("J$"&amp;C9)*($B9-INDIRECT("B$"&amp;D9))</f>
        <v>8686.7999999999993</v>
      </c>
      <c r="H9" s="9">
        <f t="shared" ca="1" si="5"/>
        <v>52.21051449705427</v>
      </c>
      <c r="I9" s="9">
        <f t="shared" ca="1" si="1"/>
        <v>-253.22553466790697</v>
      </c>
      <c r="J9" s="9">
        <f t="shared" ca="1" si="1"/>
        <v>0</v>
      </c>
      <c r="K9" s="9">
        <f t="shared" ca="1" si="1"/>
        <v>258.55194687314668</v>
      </c>
      <c r="L9" s="9">
        <f t="shared" ca="1" si="1"/>
        <v>168.34990369842026</v>
      </c>
      <c r="M9">
        <f t="shared" ref="M9:M72" ca="1" si="12">INDIRECT("M$"&amp;C9)+INDIRECT("O$"&amp;C9)*($B9-INDIRECT("B$"&amp;D9))</f>
        <v>57.26740094745908</v>
      </c>
      <c r="N9">
        <f t="shared" ref="N9:N72" ca="1" si="13">INDIRECT("N$"&amp;C9)+INDIRECT("P$"&amp;C9)*($B9-INDIRECT("B$"&amp;D9))</f>
        <v>32.402799310938846</v>
      </c>
      <c r="P9" s="3"/>
    </row>
    <row r="10" spans="1:16" x14ac:dyDescent="0.25">
      <c r="A10" s="4">
        <f t="shared" si="6"/>
        <v>0.44207175925925929</v>
      </c>
      <c r="B10" s="3">
        <f>Params!D$29+HOUR(A10-Params!C$29)*3600+MINUTE(A10-Params!C$29)*60+SECOND(A10-Params!C$29)</f>
        <v>1553302195</v>
      </c>
      <c r="C10">
        <f t="shared" si="7"/>
        <v>2</v>
      </c>
      <c r="D10">
        <f t="shared" ca="1" si="8"/>
        <v>7</v>
      </c>
      <c r="E10">
        <f t="shared" ca="1" si="9"/>
        <v>-32892.352282544191</v>
      </c>
      <c r="F10">
        <f t="shared" ca="1" si="10"/>
        <v>159531.91697998138</v>
      </c>
      <c r="G10">
        <f t="shared" ca="1" si="11"/>
        <v>8686.7999999999993</v>
      </c>
      <c r="H10" s="9">
        <f t="shared" ca="1" si="5"/>
        <v>52.21051449705427</v>
      </c>
      <c r="I10" s="9">
        <f t="shared" ca="1" si="1"/>
        <v>-253.22553466790697</v>
      </c>
      <c r="J10" s="9">
        <f t="shared" ca="1" si="1"/>
        <v>0</v>
      </c>
      <c r="K10" s="9">
        <f t="shared" ca="1" si="1"/>
        <v>258.55194687314668</v>
      </c>
      <c r="L10" s="9">
        <f t="shared" ca="1" si="1"/>
        <v>168.34990369842026</v>
      </c>
      <c r="M10">
        <f t="shared" ca="1" si="12"/>
        <v>57.256240310077516</v>
      </c>
      <c r="N10">
        <f t="shared" ca="1" si="13"/>
        <v>32.406976744186046</v>
      </c>
    </row>
    <row r="11" spans="1:16" x14ac:dyDescent="0.25">
      <c r="A11" s="4">
        <f t="shared" si="6"/>
        <v>0.44212962962962959</v>
      </c>
      <c r="B11" s="3">
        <f>Params!D$29+HOUR(A11-Params!C$29)*3600+MINUTE(A11-Params!C$29)*60+SECOND(A11-Params!C$29)</f>
        <v>1553302200</v>
      </c>
      <c r="C11">
        <f t="shared" si="7"/>
        <v>2</v>
      </c>
      <c r="D11">
        <f t="shared" ca="1" si="8"/>
        <v>7</v>
      </c>
      <c r="E11">
        <f t="shared" ca="1" si="9"/>
        <v>-32631.299710058916</v>
      </c>
      <c r="F11">
        <f t="shared" ca="1" si="10"/>
        <v>158265.78930664185</v>
      </c>
      <c r="G11">
        <f t="shared" ca="1" si="11"/>
        <v>8686.7999999999993</v>
      </c>
      <c r="H11" s="9">
        <f t="shared" ca="1" si="5"/>
        <v>52.21051449705427</v>
      </c>
      <c r="I11" s="9">
        <f t="shared" ca="1" si="1"/>
        <v>-253.22553466790697</v>
      </c>
      <c r="J11" s="9">
        <f t="shared" ca="1" si="1"/>
        <v>0</v>
      </c>
      <c r="K11" s="9">
        <f t="shared" ca="1" si="1"/>
        <v>258.55194687314668</v>
      </c>
      <c r="L11" s="9">
        <f t="shared" ca="1" si="1"/>
        <v>168.34990369842026</v>
      </c>
      <c r="M11">
        <f t="shared" ca="1" si="12"/>
        <v>57.245079672695944</v>
      </c>
      <c r="N11">
        <f t="shared" ca="1" si="13"/>
        <v>32.411154177433247</v>
      </c>
      <c r="P11" s="9"/>
    </row>
    <row r="12" spans="1:16" x14ac:dyDescent="0.25">
      <c r="A12" s="4">
        <f t="shared" si="6"/>
        <v>0.44218750000000001</v>
      </c>
      <c r="B12" s="3">
        <f>Params!D$29+HOUR(A12-Params!C$29)*3600+MINUTE(A12-Params!C$29)*60+SECOND(A12-Params!C$29)</f>
        <v>1553302205</v>
      </c>
      <c r="C12">
        <f t="shared" si="7"/>
        <v>2</v>
      </c>
      <c r="D12">
        <f t="shared" ca="1" si="8"/>
        <v>7</v>
      </c>
      <c r="E12">
        <f t="shared" ca="1" si="9"/>
        <v>-32370.247137573646</v>
      </c>
      <c r="F12">
        <f t="shared" ca="1" si="10"/>
        <v>156999.66163330231</v>
      </c>
      <c r="G12">
        <f t="shared" ca="1" si="11"/>
        <v>8686.7999999999993</v>
      </c>
      <c r="H12" s="9">
        <f t="shared" ca="1" si="5"/>
        <v>52.21051449705427</v>
      </c>
      <c r="I12" s="9">
        <f t="shared" ca="1" si="1"/>
        <v>-253.22553466790697</v>
      </c>
      <c r="J12" s="9">
        <f t="shared" ca="1" si="1"/>
        <v>0</v>
      </c>
      <c r="K12" s="9">
        <f t="shared" ca="1" si="1"/>
        <v>258.55194687314668</v>
      </c>
      <c r="L12" s="9">
        <f t="shared" ca="1" si="1"/>
        <v>168.34990369842026</v>
      </c>
      <c r="M12">
        <f t="shared" ca="1" si="12"/>
        <v>57.233919035314379</v>
      </c>
      <c r="N12">
        <f t="shared" ca="1" si="13"/>
        <v>32.415331610680447</v>
      </c>
    </row>
    <row r="13" spans="1:16" x14ac:dyDescent="0.25">
      <c r="A13" s="4">
        <f t="shared" si="6"/>
        <v>0.44224537037037037</v>
      </c>
      <c r="B13" s="3">
        <f>Params!D$29+HOUR(A13-Params!C$29)*3600+MINUTE(A13-Params!C$29)*60+SECOND(A13-Params!C$29)</f>
        <v>1553302210</v>
      </c>
      <c r="C13">
        <f t="shared" si="7"/>
        <v>2</v>
      </c>
      <c r="D13">
        <f t="shared" ca="1" si="8"/>
        <v>7</v>
      </c>
      <c r="E13">
        <f t="shared" ca="1" si="9"/>
        <v>-32109.194565088375</v>
      </c>
      <c r="F13">
        <f t="shared" ca="1" si="10"/>
        <v>155733.53395996278</v>
      </c>
      <c r="G13">
        <f t="shared" ca="1" si="11"/>
        <v>8686.7999999999993</v>
      </c>
      <c r="H13" s="9">
        <f t="shared" ca="1" si="5"/>
        <v>52.21051449705427</v>
      </c>
      <c r="I13" s="9">
        <f t="shared" ca="1" si="1"/>
        <v>-253.22553466790697</v>
      </c>
      <c r="J13" s="9">
        <f t="shared" ca="1" si="1"/>
        <v>0</v>
      </c>
      <c r="K13" s="9">
        <f t="shared" ca="1" si="1"/>
        <v>258.55194687314668</v>
      </c>
      <c r="L13" s="9">
        <f t="shared" ca="1" si="1"/>
        <v>168.34990369842026</v>
      </c>
      <c r="M13">
        <f t="shared" ca="1" si="12"/>
        <v>57.222758397932814</v>
      </c>
      <c r="N13">
        <f t="shared" ca="1" si="13"/>
        <v>32.419509043927647</v>
      </c>
    </row>
    <row r="14" spans="1:16" x14ac:dyDescent="0.25">
      <c r="A14" s="4">
        <f t="shared" si="6"/>
        <v>0.44230324074074073</v>
      </c>
      <c r="B14" s="3">
        <f>Params!D$29+HOUR(A14-Params!C$29)*3600+MINUTE(A14-Params!C$29)*60+SECOND(A14-Params!C$29)</f>
        <v>1553302215</v>
      </c>
      <c r="C14">
        <f t="shared" si="7"/>
        <v>2</v>
      </c>
      <c r="D14">
        <f t="shared" ca="1" si="8"/>
        <v>7</v>
      </c>
      <c r="E14">
        <f t="shared" ca="1" si="9"/>
        <v>-31848.141992603101</v>
      </c>
      <c r="F14">
        <f t="shared" ca="1" si="10"/>
        <v>154467.40628662324</v>
      </c>
      <c r="G14">
        <f t="shared" ca="1" si="11"/>
        <v>8686.7999999999993</v>
      </c>
      <c r="H14" s="9">
        <f t="shared" ca="1" si="5"/>
        <v>52.21051449705427</v>
      </c>
      <c r="I14" s="9">
        <f t="shared" ca="1" si="1"/>
        <v>-253.22553466790697</v>
      </c>
      <c r="J14" s="9">
        <f t="shared" ca="1" si="1"/>
        <v>0</v>
      </c>
      <c r="K14" s="9">
        <f t="shared" ca="1" si="1"/>
        <v>258.55194687314668</v>
      </c>
      <c r="L14" s="9">
        <f t="shared" ca="1" si="1"/>
        <v>168.34990369842026</v>
      </c>
      <c r="M14">
        <f t="shared" ca="1" si="12"/>
        <v>57.211597760551243</v>
      </c>
      <c r="N14">
        <f t="shared" ca="1" si="13"/>
        <v>32.423686477174847</v>
      </c>
    </row>
    <row r="15" spans="1:16" x14ac:dyDescent="0.25">
      <c r="A15" s="4">
        <f t="shared" si="6"/>
        <v>0.44236111111111115</v>
      </c>
      <c r="B15" s="3">
        <f>Params!D$29+HOUR(A15-Params!C$29)*3600+MINUTE(A15-Params!C$29)*60+SECOND(A15-Params!C$29)</f>
        <v>1553302220</v>
      </c>
      <c r="C15">
        <f t="shared" si="7"/>
        <v>2</v>
      </c>
      <c r="D15">
        <f t="shared" ca="1" si="8"/>
        <v>7</v>
      </c>
      <c r="E15">
        <f t="shared" ca="1" si="9"/>
        <v>-31587.089420117831</v>
      </c>
      <c r="F15">
        <f t="shared" ca="1" si="10"/>
        <v>153201.27861328371</v>
      </c>
      <c r="G15">
        <f t="shared" ca="1" si="11"/>
        <v>8686.7999999999993</v>
      </c>
      <c r="H15" s="9">
        <f t="shared" ca="1" si="5"/>
        <v>52.21051449705427</v>
      </c>
      <c r="I15" s="9">
        <f t="shared" ca="1" si="1"/>
        <v>-253.22553466790697</v>
      </c>
      <c r="J15" s="9">
        <f t="shared" ca="1" si="1"/>
        <v>0</v>
      </c>
      <c r="K15" s="9">
        <f t="shared" ca="1" si="1"/>
        <v>258.55194687314668</v>
      </c>
      <c r="L15" s="9">
        <f t="shared" ca="1" si="1"/>
        <v>168.34990369842026</v>
      </c>
      <c r="M15">
        <f t="shared" ca="1" si="12"/>
        <v>57.200437123169678</v>
      </c>
      <c r="N15">
        <f t="shared" ca="1" si="13"/>
        <v>32.427863910422047</v>
      </c>
    </row>
    <row r="16" spans="1:16" x14ac:dyDescent="0.25">
      <c r="A16" s="4">
        <f t="shared" si="6"/>
        <v>0.44241898148148145</v>
      </c>
      <c r="B16" s="3">
        <f>Params!D$29+HOUR(A16-Params!C$29)*3600+MINUTE(A16-Params!C$29)*60+SECOND(A16-Params!C$29)</f>
        <v>1553302225</v>
      </c>
      <c r="C16">
        <f t="shared" si="7"/>
        <v>2</v>
      </c>
      <c r="D16">
        <f t="shared" ca="1" si="8"/>
        <v>7</v>
      </c>
      <c r="E16">
        <f t="shared" ca="1" si="9"/>
        <v>-31326.03684763256</v>
      </c>
      <c r="F16">
        <f t="shared" ca="1" si="10"/>
        <v>151935.15093994417</v>
      </c>
      <c r="G16">
        <f t="shared" ca="1" si="11"/>
        <v>8686.7999999999993</v>
      </c>
      <c r="H16" s="9">
        <f t="shared" ca="1" si="5"/>
        <v>52.21051449705427</v>
      </c>
      <c r="I16" s="9">
        <f t="shared" ca="1" si="1"/>
        <v>-253.22553466790697</v>
      </c>
      <c r="J16" s="9">
        <f t="shared" ca="1" si="1"/>
        <v>0</v>
      </c>
      <c r="K16" s="9">
        <f t="shared" ca="1" si="1"/>
        <v>258.55194687314668</v>
      </c>
      <c r="L16" s="9">
        <f t="shared" ca="1" si="1"/>
        <v>168.34990369842026</v>
      </c>
      <c r="M16">
        <f t="shared" ca="1" si="12"/>
        <v>57.189276485788106</v>
      </c>
      <c r="N16">
        <f t="shared" ca="1" si="13"/>
        <v>32.432041343669255</v>
      </c>
    </row>
    <row r="17" spans="1:14" x14ac:dyDescent="0.25">
      <c r="A17" s="4">
        <f t="shared" si="6"/>
        <v>0.44247685185185182</v>
      </c>
      <c r="B17" s="3">
        <f>Params!D$29+HOUR(A17-Params!C$29)*3600+MINUTE(A17-Params!C$29)*60+SECOND(A17-Params!C$29)</f>
        <v>1553302230</v>
      </c>
      <c r="C17">
        <f t="shared" si="7"/>
        <v>2</v>
      </c>
      <c r="D17">
        <f t="shared" ca="1" si="8"/>
        <v>7</v>
      </c>
      <c r="E17">
        <f t="shared" ca="1" si="9"/>
        <v>-31064.98427514729</v>
      </c>
      <c r="F17">
        <f t="shared" ca="1" si="10"/>
        <v>150669.02326660464</v>
      </c>
      <c r="G17">
        <f t="shared" ca="1" si="11"/>
        <v>8686.7999999999993</v>
      </c>
      <c r="H17" s="9">
        <f t="shared" ca="1" si="5"/>
        <v>52.21051449705427</v>
      </c>
      <c r="I17" s="9">
        <f t="shared" ca="1" si="1"/>
        <v>-253.22553466790697</v>
      </c>
      <c r="J17" s="9">
        <f t="shared" ca="1" si="1"/>
        <v>0</v>
      </c>
      <c r="K17" s="9">
        <f t="shared" ca="1" si="1"/>
        <v>258.55194687314668</v>
      </c>
      <c r="L17" s="9">
        <f t="shared" ca="1" si="1"/>
        <v>168.34990369842026</v>
      </c>
      <c r="M17">
        <f t="shared" ca="1" si="12"/>
        <v>57.178115848406541</v>
      </c>
      <c r="N17">
        <f t="shared" ca="1" si="13"/>
        <v>32.436218776916455</v>
      </c>
    </row>
    <row r="18" spans="1:14" x14ac:dyDescent="0.25">
      <c r="A18" s="4">
        <f t="shared" si="6"/>
        <v>0.44253472222222223</v>
      </c>
      <c r="B18" s="3">
        <f>Params!D$29+HOUR(A18-Params!C$29)*3600+MINUTE(A18-Params!C$29)*60+SECOND(A18-Params!C$29)</f>
        <v>1553302235</v>
      </c>
      <c r="C18">
        <f t="shared" si="7"/>
        <v>2</v>
      </c>
      <c r="D18">
        <f t="shared" ca="1" si="8"/>
        <v>7</v>
      </c>
      <c r="E18">
        <f t="shared" ca="1" si="9"/>
        <v>-30803.931702662019</v>
      </c>
      <c r="F18">
        <f t="shared" ca="1" si="10"/>
        <v>149402.8955932651</v>
      </c>
      <c r="G18">
        <f t="shared" ca="1" si="11"/>
        <v>8686.7999999999993</v>
      </c>
      <c r="H18" s="9">
        <f t="shared" ca="1" si="5"/>
        <v>52.21051449705427</v>
      </c>
      <c r="I18" s="9">
        <f t="shared" ca="1" si="1"/>
        <v>-253.22553466790697</v>
      </c>
      <c r="J18" s="9">
        <f t="shared" ca="1" si="1"/>
        <v>0</v>
      </c>
      <c r="K18" s="9">
        <f t="shared" ca="1" si="1"/>
        <v>258.55194687314668</v>
      </c>
      <c r="L18" s="9">
        <f t="shared" ca="1" si="1"/>
        <v>168.34990369842026</v>
      </c>
      <c r="M18">
        <f t="shared" ca="1" si="12"/>
        <v>57.166955211024977</v>
      </c>
      <c r="N18">
        <f t="shared" ca="1" si="13"/>
        <v>32.440396210163655</v>
      </c>
    </row>
    <row r="19" spans="1:14" x14ac:dyDescent="0.25">
      <c r="A19" s="4">
        <f t="shared" si="6"/>
        <v>0.44259259259259259</v>
      </c>
      <c r="B19" s="3">
        <f>Params!D$29+HOUR(A19-Params!C$29)*3600+MINUTE(A19-Params!C$29)*60+SECOND(A19-Params!C$29)</f>
        <v>1553302240</v>
      </c>
      <c r="C19">
        <f t="shared" si="7"/>
        <v>2</v>
      </c>
      <c r="D19">
        <f t="shared" ca="1" si="8"/>
        <v>7</v>
      </c>
      <c r="E19">
        <f t="shared" ca="1" si="9"/>
        <v>-30542.879130176745</v>
      </c>
      <c r="F19">
        <f t="shared" ca="1" si="10"/>
        <v>148136.76791992557</v>
      </c>
      <c r="G19">
        <f t="shared" ca="1" si="11"/>
        <v>8686.7999999999993</v>
      </c>
      <c r="H19" s="9">
        <f t="shared" ca="1" si="5"/>
        <v>52.21051449705427</v>
      </c>
      <c r="I19" s="9">
        <f t="shared" ca="1" si="1"/>
        <v>-253.22553466790697</v>
      </c>
      <c r="J19" s="9">
        <f t="shared" ca="1" si="1"/>
        <v>0</v>
      </c>
      <c r="K19" s="9">
        <f t="shared" ca="1" si="1"/>
        <v>258.55194687314668</v>
      </c>
      <c r="L19" s="9">
        <f t="shared" ca="1" si="1"/>
        <v>168.34990369842026</v>
      </c>
      <c r="M19">
        <f t="shared" ca="1" si="12"/>
        <v>57.155794573643405</v>
      </c>
      <c r="N19">
        <f t="shared" ca="1" si="13"/>
        <v>32.444573643410855</v>
      </c>
    </row>
    <row r="20" spans="1:14" x14ac:dyDescent="0.25">
      <c r="A20" s="4">
        <f t="shared" si="6"/>
        <v>0.44265046296296301</v>
      </c>
      <c r="B20" s="3">
        <f>Params!D$29+HOUR(A20-Params!C$29)*3600+MINUTE(A20-Params!C$29)*60+SECOND(A20-Params!C$29)</f>
        <v>1553302245</v>
      </c>
      <c r="C20">
        <f t="shared" si="7"/>
        <v>2</v>
      </c>
      <c r="D20">
        <f t="shared" ca="1" si="8"/>
        <v>7</v>
      </c>
      <c r="E20">
        <f t="shared" ca="1" si="9"/>
        <v>-30281.826557691475</v>
      </c>
      <c r="F20">
        <f t="shared" ca="1" si="10"/>
        <v>146870.64024658603</v>
      </c>
      <c r="G20">
        <f t="shared" ca="1" si="11"/>
        <v>8686.7999999999993</v>
      </c>
      <c r="H20" s="9">
        <f t="shared" ca="1" si="5"/>
        <v>52.21051449705427</v>
      </c>
      <c r="I20" s="9">
        <f t="shared" ca="1" si="1"/>
        <v>-253.22553466790697</v>
      </c>
      <c r="J20" s="9">
        <f t="shared" ca="1" si="1"/>
        <v>0</v>
      </c>
      <c r="K20" s="9">
        <f t="shared" ca="1" si="1"/>
        <v>258.55194687314668</v>
      </c>
      <c r="L20" s="9">
        <f t="shared" ca="1" si="1"/>
        <v>168.34990369842026</v>
      </c>
      <c r="M20">
        <f t="shared" ca="1" si="12"/>
        <v>57.14463393626184</v>
      </c>
      <c r="N20">
        <f t="shared" ca="1" si="13"/>
        <v>32.448751076658056</v>
      </c>
    </row>
    <row r="21" spans="1:14" x14ac:dyDescent="0.25">
      <c r="A21" s="4">
        <f t="shared" si="6"/>
        <v>0.44270833333333331</v>
      </c>
      <c r="B21" s="3">
        <f>Params!D$29+HOUR(A21-Params!C$29)*3600+MINUTE(A21-Params!C$29)*60+SECOND(A21-Params!C$29)</f>
        <v>1553302250</v>
      </c>
      <c r="C21">
        <f t="shared" si="7"/>
        <v>2</v>
      </c>
      <c r="D21">
        <f t="shared" ca="1" si="8"/>
        <v>7</v>
      </c>
      <c r="E21">
        <f t="shared" ca="1" si="9"/>
        <v>-30020.773985206204</v>
      </c>
      <c r="F21">
        <f t="shared" ca="1" si="10"/>
        <v>145604.51257324649</v>
      </c>
      <c r="G21">
        <f t="shared" ca="1" si="11"/>
        <v>8686.7999999999993</v>
      </c>
      <c r="H21" s="9">
        <f t="shared" ca="1" si="5"/>
        <v>52.21051449705427</v>
      </c>
      <c r="I21" s="9">
        <f t="shared" ca="1" si="1"/>
        <v>-253.22553466790697</v>
      </c>
      <c r="J21" s="9">
        <f t="shared" ca="1" si="1"/>
        <v>0</v>
      </c>
      <c r="K21" s="9">
        <f t="shared" ca="1" si="1"/>
        <v>258.55194687314668</v>
      </c>
      <c r="L21" s="9">
        <f t="shared" ca="1" si="1"/>
        <v>168.34990369842026</v>
      </c>
      <c r="M21">
        <f t="shared" ca="1" si="12"/>
        <v>57.133473298880268</v>
      </c>
      <c r="N21">
        <f t="shared" ca="1" si="13"/>
        <v>32.452928509905256</v>
      </c>
    </row>
    <row r="22" spans="1:14" x14ac:dyDescent="0.25">
      <c r="A22" s="4">
        <f t="shared" si="6"/>
        <v>0.44276620370370368</v>
      </c>
      <c r="B22" s="3">
        <f>Params!D$29+HOUR(A22-Params!C$29)*3600+MINUTE(A22-Params!C$29)*60+SECOND(A22-Params!C$29)</f>
        <v>1553302255</v>
      </c>
      <c r="C22">
        <f t="shared" si="7"/>
        <v>2</v>
      </c>
      <c r="D22">
        <f t="shared" ca="1" si="8"/>
        <v>7</v>
      </c>
      <c r="E22">
        <f t="shared" ca="1" si="9"/>
        <v>-29759.72141272093</v>
      </c>
      <c r="F22">
        <f t="shared" ca="1" si="10"/>
        <v>144338.38489990696</v>
      </c>
      <c r="G22">
        <f t="shared" ca="1" si="11"/>
        <v>8686.7999999999993</v>
      </c>
      <c r="H22" s="9">
        <f t="shared" ca="1" si="5"/>
        <v>52.21051449705427</v>
      </c>
      <c r="I22" s="9">
        <f t="shared" ca="1" si="1"/>
        <v>-253.22553466790697</v>
      </c>
      <c r="J22" s="9">
        <f t="shared" ca="1" si="1"/>
        <v>0</v>
      </c>
      <c r="K22" s="9">
        <f t="shared" ca="1" si="1"/>
        <v>258.55194687314668</v>
      </c>
      <c r="L22" s="9">
        <f t="shared" ca="1" si="1"/>
        <v>168.34990369842026</v>
      </c>
      <c r="M22">
        <f t="shared" ca="1" si="12"/>
        <v>57.122312661498704</v>
      </c>
      <c r="N22">
        <f t="shared" ca="1" si="13"/>
        <v>32.457105943152456</v>
      </c>
    </row>
    <row r="23" spans="1:14" x14ac:dyDescent="0.25">
      <c r="A23" s="4">
        <f t="shared" si="6"/>
        <v>0.44282407407407409</v>
      </c>
      <c r="B23" s="3">
        <f>Params!D$29+HOUR(A23-Params!C$29)*3600+MINUTE(A23-Params!C$29)*60+SECOND(A23-Params!C$29)</f>
        <v>1553302260</v>
      </c>
      <c r="C23">
        <f t="shared" si="7"/>
        <v>2</v>
      </c>
      <c r="D23">
        <f t="shared" ca="1" si="8"/>
        <v>7</v>
      </c>
      <c r="E23">
        <f t="shared" ca="1" si="9"/>
        <v>-29498.668840235659</v>
      </c>
      <c r="F23">
        <f t="shared" ca="1" si="10"/>
        <v>143072.25722656742</v>
      </c>
      <c r="G23">
        <f t="shared" ca="1" si="11"/>
        <v>8686.7999999999993</v>
      </c>
      <c r="H23" s="9">
        <f t="shared" ca="1" si="5"/>
        <v>52.21051449705427</v>
      </c>
      <c r="I23" s="9">
        <f t="shared" ca="1" si="5"/>
        <v>-253.22553466790697</v>
      </c>
      <c r="J23" s="9">
        <f t="shared" ca="1" si="5"/>
        <v>0</v>
      </c>
      <c r="K23" s="9">
        <f t="shared" ca="1" si="5"/>
        <v>258.55194687314668</v>
      </c>
      <c r="L23" s="9">
        <f t="shared" ca="1" si="5"/>
        <v>168.34990369842026</v>
      </c>
      <c r="M23">
        <f t="shared" ca="1" si="12"/>
        <v>57.111152024117139</v>
      </c>
      <c r="N23">
        <f t="shared" ca="1" si="13"/>
        <v>32.461283376399656</v>
      </c>
    </row>
    <row r="24" spans="1:14" x14ac:dyDescent="0.25">
      <c r="A24" s="4">
        <f t="shared" si="6"/>
        <v>0.44288194444444445</v>
      </c>
      <c r="B24" s="3">
        <f>Params!D$29+HOUR(A24-Params!C$29)*3600+MINUTE(A24-Params!C$29)*60+SECOND(A24-Params!C$29)</f>
        <v>1553302265</v>
      </c>
      <c r="C24">
        <f t="shared" si="7"/>
        <v>2</v>
      </c>
      <c r="D24">
        <f t="shared" ca="1" si="8"/>
        <v>7</v>
      </c>
      <c r="E24">
        <f t="shared" ca="1" si="9"/>
        <v>-29237.616267750389</v>
      </c>
      <c r="F24">
        <f t="shared" ca="1" si="10"/>
        <v>141806.12955322789</v>
      </c>
      <c r="G24">
        <f t="shared" ca="1" si="11"/>
        <v>8686.7999999999993</v>
      </c>
      <c r="H24" s="9">
        <f t="shared" ref="H24:L74" ca="1" si="14">INDIRECT(ADDRESS($C24,COLUMN()))</f>
        <v>52.21051449705427</v>
      </c>
      <c r="I24" s="9">
        <f t="shared" ca="1" si="14"/>
        <v>-253.22553466790697</v>
      </c>
      <c r="J24" s="9">
        <f t="shared" ca="1" si="14"/>
        <v>0</v>
      </c>
      <c r="K24" s="9">
        <f t="shared" ca="1" si="14"/>
        <v>258.55194687314668</v>
      </c>
      <c r="L24" s="9">
        <f t="shared" ca="1" si="14"/>
        <v>168.34990369842026</v>
      </c>
      <c r="M24">
        <f t="shared" ca="1" si="12"/>
        <v>57.099991386735567</v>
      </c>
      <c r="N24">
        <f t="shared" ca="1" si="13"/>
        <v>32.465460809646856</v>
      </c>
    </row>
    <row r="25" spans="1:14" x14ac:dyDescent="0.25">
      <c r="A25" s="4">
        <f t="shared" si="6"/>
        <v>0.44293981481481487</v>
      </c>
      <c r="B25" s="3">
        <f>Params!D$29+HOUR(A25-Params!C$29)*3600+MINUTE(A25-Params!C$29)*60+SECOND(A25-Params!C$29)</f>
        <v>1553302270</v>
      </c>
      <c r="C25">
        <f t="shared" si="7"/>
        <v>2</v>
      </c>
      <c r="D25">
        <f t="shared" ca="1" si="8"/>
        <v>7</v>
      </c>
      <c r="E25">
        <f t="shared" ca="1" si="9"/>
        <v>-28976.563695265118</v>
      </c>
      <c r="F25">
        <f t="shared" ca="1" si="10"/>
        <v>140540.00187988835</v>
      </c>
      <c r="G25">
        <f t="shared" ca="1" si="11"/>
        <v>8686.7999999999993</v>
      </c>
      <c r="H25" s="9">
        <f t="shared" ca="1" si="14"/>
        <v>52.21051449705427</v>
      </c>
      <c r="I25" s="9">
        <f t="shared" ca="1" si="14"/>
        <v>-253.22553466790697</v>
      </c>
      <c r="J25" s="9">
        <f t="shared" ca="1" si="14"/>
        <v>0</v>
      </c>
      <c r="K25" s="9">
        <f t="shared" ca="1" si="14"/>
        <v>258.55194687314668</v>
      </c>
      <c r="L25" s="9">
        <f t="shared" ca="1" si="14"/>
        <v>168.34990369842026</v>
      </c>
      <c r="M25">
        <f t="shared" ca="1" si="12"/>
        <v>57.088830749354003</v>
      </c>
      <c r="N25">
        <f t="shared" ca="1" si="13"/>
        <v>32.469638242894057</v>
      </c>
    </row>
    <row r="26" spans="1:14" x14ac:dyDescent="0.25">
      <c r="A26" s="4">
        <f t="shared" si="6"/>
        <v>0.44299768518518517</v>
      </c>
      <c r="B26" s="3">
        <f>Params!D$29+HOUR(A26-Params!C$29)*3600+MINUTE(A26-Params!C$29)*60+SECOND(A26-Params!C$29)</f>
        <v>1553302275</v>
      </c>
      <c r="C26">
        <f t="shared" si="7"/>
        <v>2</v>
      </c>
      <c r="D26">
        <f t="shared" ca="1" si="8"/>
        <v>7</v>
      </c>
      <c r="E26">
        <f t="shared" ca="1" si="9"/>
        <v>-28715.511122779848</v>
      </c>
      <c r="F26">
        <f t="shared" ca="1" si="10"/>
        <v>139273.87420654882</v>
      </c>
      <c r="G26">
        <f t="shared" ca="1" si="11"/>
        <v>8686.7999999999993</v>
      </c>
      <c r="H26" s="9">
        <f t="shared" ca="1" si="14"/>
        <v>52.21051449705427</v>
      </c>
      <c r="I26" s="9">
        <f t="shared" ca="1" si="14"/>
        <v>-253.22553466790697</v>
      </c>
      <c r="J26" s="9">
        <f t="shared" ca="1" si="14"/>
        <v>0</v>
      </c>
      <c r="K26" s="9">
        <f t="shared" ca="1" si="14"/>
        <v>258.55194687314668</v>
      </c>
      <c r="L26" s="9">
        <f t="shared" ca="1" si="14"/>
        <v>168.34990369842026</v>
      </c>
      <c r="M26">
        <f t="shared" ca="1" si="12"/>
        <v>57.077670111972431</v>
      </c>
      <c r="N26">
        <f t="shared" ca="1" si="13"/>
        <v>32.473815676141257</v>
      </c>
    </row>
    <row r="27" spans="1:14" x14ac:dyDescent="0.25">
      <c r="A27" s="4">
        <f t="shared" si="6"/>
        <v>0.44305555555555554</v>
      </c>
      <c r="B27" s="3">
        <f>Params!D$29+HOUR(A27-Params!C$29)*3600+MINUTE(A27-Params!C$29)*60+SECOND(A27-Params!C$29)</f>
        <v>1553302280</v>
      </c>
      <c r="C27">
        <f t="shared" si="7"/>
        <v>2</v>
      </c>
      <c r="D27">
        <f t="shared" ca="1" si="8"/>
        <v>7</v>
      </c>
      <c r="E27">
        <f t="shared" ca="1" si="9"/>
        <v>-28454.458550294574</v>
      </c>
      <c r="F27">
        <f t="shared" ca="1" si="10"/>
        <v>138007.74653320928</v>
      </c>
      <c r="G27">
        <f t="shared" ca="1" si="11"/>
        <v>8686.7999999999993</v>
      </c>
      <c r="H27" s="9">
        <f t="shared" ca="1" si="14"/>
        <v>52.21051449705427</v>
      </c>
      <c r="I27" s="9">
        <f t="shared" ca="1" si="14"/>
        <v>-253.22553466790697</v>
      </c>
      <c r="J27" s="9">
        <f t="shared" ca="1" si="14"/>
        <v>0</v>
      </c>
      <c r="K27" s="9">
        <f t="shared" ca="1" si="14"/>
        <v>258.55194687314668</v>
      </c>
      <c r="L27" s="9">
        <f t="shared" ca="1" si="14"/>
        <v>168.34990369842026</v>
      </c>
      <c r="M27">
        <f t="shared" ca="1" si="12"/>
        <v>57.066509474590866</v>
      </c>
      <c r="N27">
        <f t="shared" ca="1" si="13"/>
        <v>32.477993109388457</v>
      </c>
    </row>
    <row r="28" spans="1:14" x14ac:dyDescent="0.25">
      <c r="A28" s="4">
        <f t="shared" si="6"/>
        <v>0.44311342592592595</v>
      </c>
      <c r="B28" s="3">
        <f>Params!D$29+HOUR(A28-Params!C$29)*3600+MINUTE(A28-Params!C$29)*60+SECOND(A28-Params!C$29)</f>
        <v>1553302285</v>
      </c>
      <c r="C28">
        <f t="shared" si="7"/>
        <v>2</v>
      </c>
      <c r="D28">
        <f t="shared" ca="1" si="8"/>
        <v>7</v>
      </c>
      <c r="E28">
        <f t="shared" ca="1" si="9"/>
        <v>-28193.405977809303</v>
      </c>
      <c r="F28">
        <f t="shared" ca="1" si="10"/>
        <v>136741.61885986975</v>
      </c>
      <c r="G28">
        <f t="shared" ca="1" si="11"/>
        <v>8686.7999999999993</v>
      </c>
      <c r="H28" s="9">
        <f t="shared" ca="1" si="14"/>
        <v>52.21051449705427</v>
      </c>
      <c r="I28" s="9">
        <f t="shared" ca="1" si="14"/>
        <v>-253.22553466790697</v>
      </c>
      <c r="J28" s="9">
        <f t="shared" ca="1" si="14"/>
        <v>0</v>
      </c>
      <c r="K28" s="9">
        <f t="shared" ca="1" si="14"/>
        <v>258.55194687314668</v>
      </c>
      <c r="L28" s="9">
        <f t="shared" ca="1" si="14"/>
        <v>168.34990369842026</v>
      </c>
      <c r="M28">
        <f t="shared" ca="1" si="12"/>
        <v>57.055348837209301</v>
      </c>
      <c r="N28">
        <f t="shared" ca="1" si="13"/>
        <v>32.482170542635657</v>
      </c>
    </row>
    <row r="29" spans="1:14" x14ac:dyDescent="0.25">
      <c r="A29" s="4">
        <f t="shared" si="6"/>
        <v>0.44317129629629631</v>
      </c>
      <c r="B29" s="3">
        <f>Params!D$29+HOUR(A29-Params!C$29)*3600+MINUTE(A29-Params!C$29)*60+SECOND(A29-Params!C$29)</f>
        <v>1553302290</v>
      </c>
      <c r="C29">
        <f t="shared" si="7"/>
        <v>2</v>
      </c>
      <c r="D29">
        <f t="shared" ca="1" si="8"/>
        <v>7</v>
      </c>
      <c r="E29">
        <f t="shared" ca="1" si="9"/>
        <v>-27932.353405324033</v>
      </c>
      <c r="F29">
        <f t="shared" ca="1" si="10"/>
        <v>135475.49118653021</v>
      </c>
      <c r="G29">
        <f t="shared" ca="1" si="11"/>
        <v>8686.7999999999993</v>
      </c>
      <c r="H29" s="9">
        <f t="shared" ca="1" si="14"/>
        <v>52.21051449705427</v>
      </c>
      <c r="I29" s="9">
        <f t="shared" ca="1" si="14"/>
        <v>-253.22553466790697</v>
      </c>
      <c r="J29" s="9">
        <f t="shared" ca="1" si="14"/>
        <v>0</v>
      </c>
      <c r="K29" s="9">
        <f t="shared" ca="1" si="14"/>
        <v>258.55194687314668</v>
      </c>
      <c r="L29" s="9">
        <f t="shared" ca="1" si="14"/>
        <v>168.34990369842026</v>
      </c>
      <c r="M29">
        <f t="shared" ca="1" si="12"/>
        <v>57.04418819982773</v>
      </c>
      <c r="N29">
        <f t="shared" ca="1" si="13"/>
        <v>32.486347975882857</v>
      </c>
    </row>
    <row r="30" spans="1:14" x14ac:dyDescent="0.25">
      <c r="A30" s="4">
        <f t="shared" si="6"/>
        <v>0.44322916666666662</v>
      </c>
      <c r="B30" s="3">
        <f>Params!D$29+HOUR(A30-Params!C$29)*3600+MINUTE(A30-Params!C$29)*60+SECOND(A30-Params!C$29)</f>
        <v>1553302295</v>
      </c>
      <c r="C30">
        <f t="shared" si="7"/>
        <v>2</v>
      </c>
      <c r="D30">
        <f t="shared" ca="1" si="8"/>
        <v>7</v>
      </c>
      <c r="E30">
        <f t="shared" ca="1" si="9"/>
        <v>-27671.300832838762</v>
      </c>
      <c r="F30">
        <f t="shared" ca="1" si="10"/>
        <v>134209.36351319068</v>
      </c>
      <c r="G30">
        <f t="shared" ca="1" si="11"/>
        <v>8686.7999999999993</v>
      </c>
      <c r="H30" s="9">
        <f t="shared" ca="1" si="14"/>
        <v>52.21051449705427</v>
      </c>
      <c r="I30" s="9">
        <f t="shared" ca="1" si="14"/>
        <v>-253.22553466790697</v>
      </c>
      <c r="J30" s="9">
        <f t="shared" ca="1" si="14"/>
        <v>0</v>
      </c>
      <c r="K30" s="9">
        <f t="shared" ca="1" si="14"/>
        <v>258.55194687314668</v>
      </c>
      <c r="L30" s="9">
        <f t="shared" ca="1" si="14"/>
        <v>168.34990369842026</v>
      </c>
      <c r="M30">
        <f t="shared" ca="1" si="12"/>
        <v>57.033027562446165</v>
      </c>
      <c r="N30">
        <f t="shared" ca="1" si="13"/>
        <v>32.490525409130058</v>
      </c>
    </row>
    <row r="31" spans="1:14" x14ac:dyDescent="0.25">
      <c r="A31" s="4">
        <f t="shared" si="6"/>
        <v>0.44328703703703703</v>
      </c>
      <c r="B31" s="3">
        <f>Params!D$29+HOUR(A31-Params!C$29)*3600+MINUTE(A31-Params!C$29)*60+SECOND(A31-Params!C$29)</f>
        <v>1553302300</v>
      </c>
      <c r="C31">
        <f t="shared" si="7"/>
        <v>2</v>
      </c>
      <c r="D31">
        <f t="shared" ca="1" si="8"/>
        <v>7</v>
      </c>
      <c r="E31">
        <f t="shared" ca="1" si="9"/>
        <v>-27410.248260353488</v>
      </c>
      <c r="F31">
        <f t="shared" ca="1" si="10"/>
        <v>132943.23583985114</v>
      </c>
      <c r="G31">
        <f t="shared" ca="1" si="11"/>
        <v>8686.7999999999993</v>
      </c>
      <c r="H31" s="9">
        <f t="shared" ca="1" si="14"/>
        <v>52.21051449705427</v>
      </c>
      <c r="I31" s="9">
        <f t="shared" ca="1" si="14"/>
        <v>-253.22553466790697</v>
      </c>
      <c r="J31" s="9">
        <f t="shared" ca="1" si="14"/>
        <v>0</v>
      </c>
      <c r="K31" s="9">
        <f t="shared" ca="1" si="14"/>
        <v>258.55194687314668</v>
      </c>
      <c r="L31" s="9">
        <f t="shared" ca="1" si="14"/>
        <v>168.34990369842026</v>
      </c>
      <c r="M31">
        <f t="shared" ca="1" si="12"/>
        <v>57.021866925064593</v>
      </c>
      <c r="N31">
        <f t="shared" ca="1" si="13"/>
        <v>32.494702842377258</v>
      </c>
    </row>
    <row r="32" spans="1:14" x14ac:dyDescent="0.25">
      <c r="A32" s="4">
        <f t="shared" si="6"/>
        <v>0.4433449074074074</v>
      </c>
      <c r="B32" s="3">
        <f>Params!D$29+HOUR(A32-Params!C$29)*3600+MINUTE(A32-Params!C$29)*60+SECOND(A32-Params!C$29)</f>
        <v>1553302305</v>
      </c>
      <c r="C32">
        <f t="shared" si="7"/>
        <v>2</v>
      </c>
      <c r="D32">
        <f t="shared" ca="1" si="8"/>
        <v>7</v>
      </c>
      <c r="E32">
        <f t="shared" ca="1" si="9"/>
        <v>-27149.195687868218</v>
      </c>
      <c r="F32">
        <f t="shared" ca="1" si="10"/>
        <v>131677.10816651161</v>
      </c>
      <c r="G32">
        <f t="shared" ca="1" si="11"/>
        <v>8686.7999999999993</v>
      </c>
      <c r="H32" s="9">
        <f t="shared" ca="1" si="14"/>
        <v>52.21051449705427</v>
      </c>
      <c r="I32" s="9">
        <f t="shared" ca="1" si="14"/>
        <v>-253.22553466790697</v>
      </c>
      <c r="J32" s="9">
        <f t="shared" ca="1" si="14"/>
        <v>0</v>
      </c>
      <c r="K32" s="9">
        <f t="shared" ca="1" si="14"/>
        <v>258.55194687314668</v>
      </c>
      <c r="L32" s="9">
        <f t="shared" ca="1" si="14"/>
        <v>168.34990369842026</v>
      </c>
      <c r="M32">
        <f t="shared" ca="1" si="12"/>
        <v>57.010706287683028</v>
      </c>
      <c r="N32">
        <f t="shared" ca="1" si="13"/>
        <v>32.498880275624465</v>
      </c>
    </row>
    <row r="33" spans="1:14" x14ac:dyDescent="0.25">
      <c r="A33" s="4">
        <f t="shared" si="6"/>
        <v>0.44340277777777781</v>
      </c>
      <c r="B33" s="3">
        <f>Params!D$29+HOUR(A33-Params!C$29)*3600+MINUTE(A33-Params!C$29)*60+SECOND(A33-Params!C$29)</f>
        <v>1553302310</v>
      </c>
      <c r="C33">
        <f t="shared" si="7"/>
        <v>2</v>
      </c>
      <c r="D33">
        <f t="shared" ca="1" si="8"/>
        <v>7</v>
      </c>
      <c r="E33">
        <f t="shared" ca="1" si="9"/>
        <v>-26888.143115382947</v>
      </c>
      <c r="F33">
        <f t="shared" ca="1" si="10"/>
        <v>130410.98049317207</v>
      </c>
      <c r="G33">
        <f t="shared" ca="1" si="11"/>
        <v>8686.7999999999993</v>
      </c>
      <c r="H33" s="9">
        <f t="shared" ca="1" si="14"/>
        <v>52.21051449705427</v>
      </c>
      <c r="I33" s="9">
        <f t="shared" ca="1" si="14"/>
        <v>-253.22553466790697</v>
      </c>
      <c r="J33" s="9">
        <f t="shared" ca="1" si="14"/>
        <v>0</v>
      </c>
      <c r="K33" s="9">
        <f t="shared" ca="1" si="14"/>
        <v>258.55194687314668</v>
      </c>
      <c r="L33" s="9">
        <f t="shared" ca="1" si="14"/>
        <v>168.34990369842026</v>
      </c>
      <c r="M33">
        <f t="shared" ca="1" si="12"/>
        <v>56.999545650301464</v>
      </c>
      <c r="N33">
        <f t="shared" ca="1" si="13"/>
        <v>32.503057708871665</v>
      </c>
    </row>
    <row r="34" spans="1:14" x14ac:dyDescent="0.25">
      <c r="A34" s="4">
        <f t="shared" si="6"/>
        <v>0.44346064814814817</v>
      </c>
      <c r="B34" s="3">
        <f>Params!D$29+HOUR(A34-Params!C$29)*3600+MINUTE(A34-Params!C$29)*60+SECOND(A34-Params!C$29)</f>
        <v>1553302315</v>
      </c>
      <c r="C34">
        <f t="shared" si="7"/>
        <v>2</v>
      </c>
      <c r="D34">
        <f t="shared" ca="1" si="8"/>
        <v>7</v>
      </c>
      <c r="E34">
        <f t="shared" ca="1" si="9"/>
        <v>-26627.090542897677</v>
      </c>
      <c r="F34">
        <f t="shared" ca="1" si="10"/>
        <v>129144.85281983254</v>
      </c>
      <c r="G34">
        <f t="shared" ca="1" si="11"/>
        <v>8686.7999999999993</v>
      </c>
      <c r="H34" s="9">
        <f t="shared" ca="1" si="14"/>
        <v>52.21051449705427</v>
      </c>
      <c r="I34" s="9">
        <f t="shared" ca="1" si="14"/>
        <v>-253.22553466790697</v>
      </c>
      <c r="J34" s="9">
        <f t="shared" ca="1" si="14"/>
        <v>0</v>
      </c>
      <c r="K34" s="9">
        <f t="shared" ca="1" si="14"/>
        <v>258.55194687314668</v>
      </c>
      <c r="L34" s="9">
        <f t="shared" ca="1" si="14"/>
        <v>168.34990369842026</v>
      </c>
      <c r="M34">
        <f t="shared" ca="1" si="12"/>
        <v>56.988385012919892</v>
      </c>
      <c r="N34">
        <f t="shared" ca="1" si="13"/>
        <v>32.507235142118866</v>
      </c>
    </row>
    <row r="35" spans="1:14" x14ac:dyDescent="0.25">
      <c r="A35" s="4">
        <f t="shared" si="6"/>
        <v>0.44351851851851848</v>
      </c>
      <c r="B35" s="3">
        <f>Params!D$29+HOUR(A35-Params!C$29)*3600+MINUTE(A35-Params!C$29)*60+SECOND(A35-Params!C$29)</f>
        <v>1553302320</v>
      </c>
      <c r="C35">
        <f t="shared" si="7"/>
        <v>2</v>
      </c>
      <c r="D35">
        <f t="shared" ca="1" si="8"/>
        <v>7</v>
      </c>
      <c r="E35">
        <f t="shared" ca="1" si="9"/>
        <v>-26366.037970412406</v>
      </c>
      <c r="F35">
        <f t="shared" ca="1" si="10"/>
        <v>127878.72514649302</v>
      </c>
      <c r="G35">
        <f t="shared" ca="1" si="11"/>
        <v>8686.7999999999993</v>
      </c>
      <c r="H35" s="9">
        <f t="shared" ca="1" si="14"/>
        <v>52.21051449705427</v>
      </c>
      <c r="I35" s="9">
        <f t="shared" ca="1" si="14"/>
        <v>-253.22553466790697</v>
      </c>
      <c r="J35" s="9">
        <f t="shared" ca="1" si="14"/>
        <v>0</v>
      </c>
      <c r="K35" s="9">
        <f t="shared" ca="1" si="14"/>
        <v>258.55194687314668</v>
      </c>
      <c r="L35" s="9">
        <f t="shared" ca="1" si="14"/>
        <v>168.34990369842026</v>
      </c>
      <c r="M35">
        <f t="shared" ca="1" si="12"/>
        <v>56.977224375538327</v>
      </c>
      <c r="N35">
        <f t="shared" ca="1" si="13"/>
        <v>32.511412575366066</v>
      </c>
    </row>
    <row r="36" spans="1:14" x14ac:dyDescent="0.25">
      <c r="A36" s="4">
        <f t="shared" si="6"/>
        <v>0.4435763888888889</v>
      </c>
      <c r="B36" s="3">
        <f>Params!D$29+HOUR(A36-Params!C$29)*3600+MINUTE(A36-Params!C$29)*60+SECOND(A36-Params!C$29)</f>
        <v>1553302325</v>
      </c>
      <c r="C36">
        <f t="shared" si="7"/>
        <v>2</v>
      </c>
      <c r="D36">
        <f t="shared" ca="1" si="8"/>
        <v>7</v>
      </c>
      <c r="E36">
        <f t="shared" ca="1" si="9"/>
        <v>-26104.985397927132</v>
      </c>
      <c r="F36">
        <f t="shared" ca="1" si="10"/>
        <v>126612.59747315348</v>
      </c>
      <c r="G36">
        <f t="shared" ca="1" si="11"/>
        <v>8686.7999999999993</v>
      </c>
      <c r="H36" s="9">
        <f t="shared" ca="1" si="14"/>
        <v>52.21051449705427</v>
      </c>
      <c r="I36" s="9">
        <f t="shared" ca="1" si="14"/>
        <v>-253.22553466790697</v>
      </c>
      <c r="J36" s="9">
        <f t="shared" ca="1" si="14"/>
        <v>0</v>
      </c>
      <c r="K36" s="9">
        <f t="shared" ca="1" si="14"/>
        <v>258.55194687314668</v>
      </c>
      <c r="L36" s="9">
        <f t="shared" ca="1" si="14"/>
        <v>168.34990369842026</v>
      </c>
      <c r="M36">
        <f t="shared" ca="1" si="12"/>
        <v>56.966063738156755</v>
      </c>
      <c r="N36">
        <f t="shared" ca="1" si="13"/>
        <v>32.515590008613266</v>
      </c>
    </row>
    <row r="37" spans="1:14" x14ac:dyDescent="0.25">
      <c r="A37" s="4">
        <f t="shared" si="6"/>
        <v>0.44363425925925926</v>
      </c>
      <c r="B37" s="3">
        <f>Params!D$29+HOUR(A37-Params!C$29)*3600+MINUTE(A37-Params!C$29)*60+SECOND(A37-Params!C$29)</f>
        <v>1553302330</v>
      </c>
      <c r="C37">
        <f t="shared" si="7"/>
        <v>2</v>
      </c>
      <c r="D37">
        <f t="shared" ca="1" si="8"/>
        <v>7</v>
      </c>
      <c r="E37">
        <f t="shared" ca="1" si="9"/>
        <v>-25843.932825441861</v>
      </c>
      <c r="F37">
        <f t="shared" ca="1" si="10"/>
        <v>125346.46979981395</v>
      </c>
      <c r="G37">
        <f t="shared" ca="1" si="11"/>
        <v>8686.7999999999993</v>
      </c>
      <c r="H37" s="9">
        <f t="shared" ca="1" si="14"/>
        <v>52.21051449705427</v>
      </c>
      <c r="I37" s="9">
        <f t="shared" ca="1" si="14"/>
        <v>-253.22553466790697</v>
      </c>
      <c r="J37" s="9">
        <f t="shared" ca="1" si="14"/>
        <v>0</v>
      </c>
      <c r="K37" s="9">
        <f t="shared" ca="1" si="14"/>
        <v>258.55194687314668</v>
      </c>
      <c r="L37" s="9">
        <f t="shared" ca="1" si="14"/>
        <v>168.34990369842026</v>
      </c>
      <c r="M37">
        <f t="shared" ca="1" si="12"/>
        <v>56.954903100775191</v>
      </c>
      <c r="N37">
        <f t="shared" ca="1" si="13"/>
        <v>32.519767441860466</v>
      </c>
    </row>
    <row r="38" spans="1:14" x14ac:dyDescent="0.25">
      <c r="A38" s="4">
        <f t="shared" si="6"/>
        <v>0.44369212962962962</v>
      </c>
      <c r="B38" s="3">
        <f>Params!D$29+HOUR(A38-Params!C$29)*3600+MINUTE(A38-Params!C$29)*60+SECOND(A38-Params!C$29)</f>
        <v>1553302335</v>
      </c>
      <c r="C38">
        <f t="shared" si="7"/>
        <v>2</v>
      </c>
      <c r="D38">
        <f t="shared" ca="1" si="8"/>
        <v>7</v>
      </c>
      <c r="E38">
        <f t="shared" ca="1" si="9"/>
        <v>-25582.880252956591</v>
      </c>
      <c r="F38">
        <f t="shared" ca="1" si="10"/>
        <v>124080.34212647441</v>
      </c>
      <c r="G38">
        <f t="shared" ca="1" si="11"/>
        <v>8686.7999999999993</v>
      </c>
      <c r="H38" s="9">
        <f t="shared" ca="1" si="14"/>
        <v>52.21051449705427</v>
      </c>
      <c r="I38" s="9">
        <f t="shared" ca="1" si="14"/>
        <v>-253.22553466790697</v>
      </c>
      <c r="J38" s="9">
        <f t="shared" ca="1" si="14"/>
        <v>0</v>
      </c>
      <c r="K38" s="9">
        <f t="shared" ca="1" si="14"/>
        <v>258.55194687314668</v>
      </c>
      <c r="L38" s="9">
        <f t="shared" ca="1" si="14"/>
        <v>168.34990369842026</v>
      </c>
      <c r="M38">
        <f t="shared" ca="1" si="12"/>
        <v>56.943742463393619</v>
      </c>
      <c r="N38">
        <f t="shared" ca="1" si="13"/>
        <v>32.523944875107667</v>
      </c>
    </row>
    <row r="39" spans="1:14" x14ac:dyDescent="0.25">
      <c r="A39" s="4">
        <f t="shared" si="6"/>
        <v>0.44375000000000003</v>
      </c>
      <c r="B39" s="3">
        <f>Params!D$29+HOUR(A39-Params!C$29)*3600+MINUTE(A39-Params!C$29)*60+SECOND(A39-Params!C$29)</f>
        <v>1553302340</v>
      </c>
      <c r="C39">
        <f t="shared" si="7"/>
        <v>2</v>
      </c>
      <c r="D39">
        <f t="shared" ca="1" si="8"/>
        <v>7</v>
      </c>
      <c r="E39">
        <f t="shared" ca="1" si="9"/>
        <v>-25321.827680471317</v>
      </c>
      <c r="F39">
        <f t="shared" ca="1" si="10"/>
        <v>122814.21445313487</v>
      </c>
      <c r="G39">
        <f t="shared" ca="1" si="11"/>
        <v>8686.7999999999993</v>
      </c>
      <c r="H39" s="9">
        <f t="shared" ca="1" si="14"/>
        <v>52.21051449705427</v>
      </c>
      <c r="I39" s="9">
        <f t="shared" ca="1" si="14"/>
        <v>-253.22553466790697</v>
      </c>
      <c r="J39" s="9">
        <f t="shared" ca="1" si="14"/>
        <v>0</v>
      </c>
      <c r="K39" s="9">
        <f t="shared" ca="1" si="14"/>
        <v>258.55194687314668</v>
      </c>
      <c r="L39" s="9">
        <f t="shared" ca="1" si="14"/>
        <v>168.34990369842026</v>
      </c>
      <c r="M39">
        <f t="shared" ca="1" si="12"/>
        <v>56.932581826012054</v>
      </c>
      <c r="N39">
        <f t="shared" ca="1" si="13"/>
        <v>32.528122308354867</v>
      </c>
    </row>
    <row r="40" spans="1:14" x14ac:dyDescent="0.25">
      <c r="A40" s="4">
        <f t="shared" si="6"/>
        <v>0.44380787037037034</v>
      </c>
      <c r="B40" s="3">
        <f>Params!D$29+HOUR(A40-Params!C$29)*3600+MINUTE(A40-Params!C$29)*60+SECOND(A40-Params!C$29)</f>
        <v>1553302345</v>
      </c>
      <c r="C40">
        <f t="shared" si="7"/>
        <v>2</v>
      </c>
      <c r="D40">
        <f t="shared" ca="1" si="8"/>
        <v>7</v>
      </c>
      <c r="E40">
        <f t="shared" ca="1" si="9"/>
        <v>-25060.775107986046</v>
      </c>
      <c r="F40">
        <f t="shared" ca="1" si="10"/>
        <v>121548.08677979534</v>
      </c>
      <c r="G40">
        <f t="shared" ca="1" si="11"/>
        <v>8686.7999999999993</v>
      </c>
      <c r="H40" s="9">
        <f t="shared" ca="1" si="14"/>
        <v>52.21051449705427</v>
      </c>
      <c r="I40" s="9">
        <f t="shared" ca="1" si="14"/>
        <v>-253.22553466790697</v>
      </c>
      <c r="J40" s="9">
        <f t="shared" ca="1" si="14"/>
        <v>0</v>
      </c>
      <c r="K40" s="9">
        <f t="shared" ca="1" si="14"/>
        <v>258.55194687314668</v>
      </c>
      <c r="L40" s="9">
        <f t="shared" ca="1" si="14"/>
        <v>168.34990369842026</v>
      </c>
      <c r="M40">
        <f t="shared" ca="1" si="12"/>
        <v>56.921421188630489</v>
      </c>
      <c r="N40">
        <f t="shared" ca="1" si="13"/>
        <v>32.532299741602067</v>
      </c>
    </row>
    <row r="41" spans="1:14" x14ac:dyDescent="0.25">
      <c r="A41" s="4">
        <f t="shared" si="6"/>
        <v>0.44386574074074076</v>
      </c>
      <c r="B41" s="3">
        <f>Params!D$29+HOUR(A41-Params!C$29)*3600+MINUTE(A41-Params!C$29)*60+SECOND(A41-Params!C$29)</f>
        <v>1553302350</v>
      </c>
      <c r="C41">
        <f t="shared" si="7"/>
        <v>2</v>
      </c>
      <c r="D41">
        <f t="shared" ca="1" si="8"/>
        <v>7</v>
      </c>
      <c r="E41">
        <f t="shared" ca="1" si="9"/>
        <v>-24799.722535500776</v>
      </c>
      <c r="F41">
        <f t="shared" ca="1" si="10"/>
        <v>120281.9591064558</v>
      </c>
      <c r="G41">
        <f t="shared" ca="1" si="11"/>
        <v>8686.7999999999993</v>
      </c>
      <c r="H41" s="9">
        <f t="shared" ca="1" si="14"/>
        <v>52.21051449705427</v>
      </c>
      <c r="I41" s="9">
        <f t="shared" ca="1" si="14"/>
        <v>-253.22553466790697</v>
      </c>
      <c r="J41" s="9">
        <f t="shared" ca="1" si="14"/>
        <v>0</v>
      </c>
      <c r="K41" s="9">
        <f t="shared" ca="1" si="14"/>
        <v>258.55194687314668</v>
      </c>
      <c r="L41" s="9">
        <f t="shared" ca="1" si="14"/>
        <v>168.34990369842026</v>
      </c>
      <c r="M41">
        <f t="shared" ca="1" si="12"/>
        <v>56.910260551248918</v>
      </c>
      <c r="N41">
        <f t="shared" ca="1" si="13"/>
        <v>32.536477174849267</v>
      </c>
    </row>
    <row r="42" spans="1:14" x14ac:dyDescent="0.25">
      <c r="A42" s="4">
        <f t="shared" si="6"/>
        <v>0.44392361111111112</v>
      </c>
      <c r="B42" s="3">
        <f>Params!D$29+HOUR(A42-Params!C$29)*3600+MINUTE(A42-Params!C$29)*60+SECOND(A42-Params!C$29)</f>
        <v>1553302355</v>
      </c>
      <c r="C42">
        <f t="shared" si="7"/>
        <v>2</v>
      </c>
      <c r="D42">
        <f t="shared" ca="1" si="8"/>
        <v>7</v>
      </c>
      <c r="E42">
        <f t="shared" ca="1" si="9"/>
        <v>-24538.669963015505</v>
      </c>
      <c r="F42">
        <f t="shared" ca="1" si="10"/>
        <v>119015.83143311627</v>
      </c>
      <c r="G42">
        <f t="shared" ca="1" si="11"/>
        <v>8686.7999999999993</v>
      </c>
      <c r="H42" s="9">
        <f t="shared" ca="1" si="14"/>
        <v>52.21051449705427</v>
      </c>
      <c r="I42" s="9">
        <f t="shared" ca="1" si="14"/>
        <v>-253.22553466790697</v>
      </c>
      <c r="J42" s="9">
        <f t="shared" ca="1" si="14"/>
        <v>0</v>
      </c>
      <c r="K42" s="9">
        <f t="shared" ca="1" si="14"/>
        <v>258.55194687314668</v>
      </c>
      <c r="L42" s="9">
        <f t="shared" ca="1" si="14"/>
        <v>168.34990369842026</v>
      </c>
      <c r="M42">
        <f t="shared" ca="1" si="12"/>
        <v>56.899099913867353</v>
      </c>
      <c r="N42">
        <f t="shared" ca="1" si="13"/>
        <v>32.540654608096467</v>
      </c>
    </row>
    <row r="43" spans="1:14" x14ac:dyDescent="0.25">
      <c r="A43" s="4">
        <f t="shared" si="6"/>
        <v>0.44398148148148148</v>
      </c>
      <c r="B43" s="3">
        <f>Params!D$29+HOUR(A43-Params!C$29)*3600+MINUTE(A43-Params!C$29)*60+SECOND(A43-Params!C$29)</f>
        <v>1553302360</v>
      </c>
      <c r="C43">
        <f t="shared" si="7"/>
        <v>2</v>
      </c>
      <c r="D43">
        <f t="shared" ca="1" si="8"/>
        <v>7</v>
      </c>
      <c r="E43">
        <f t="shared" ca="1" si="9"/>
        <v>-24277.617390530235</v>
      </c>
      <c r="F43">
        <f t="shared" ca="1" si="10"/>
        <v>117749.70375977673</v>
      </c>
      <c r="G43">
        <f t="shared" ca="1" si="11"/>
        <v>8686.7999999999993</v>
      </c>
      <c r="H43" s="9">
        <f t="shared" ca="1" si="14"/>
        <v>52.21051449705427</v>
      </c>
      <c r="I43" s="9">
        <f t="shared" ca="1" si="14"/>
        <v>-253.22553466790697</v>
      </c>
      <c r="J43" s="9">
        <f t="shared" ca="1" si="14"/>
        <v>0</v>
      </c>
      <c r="K43" s="9">
        <f t="shared" ca="1" si="14"/>
        <v>258.55194687314668</v>
      </c>
      <c r="L43" s="9">
        <f t="shared" ca="1" si="14"/>
        <v>168.34990369842026</v>
      </c>
      <c r="M43">
        <f t="shared" ca="1" si="12"/>
        <v>56.887939276485781</v>
      </c>
      <c r="N43">
        <f t="shared" ca="1" si="13"/>
        <v>32.544832041343668</v>
      </c>
    </row>
    <row r="44" spans="1:14" x14ac:dyDescent="0.25">
      <c r="A44" s="4">
        <f t="shared" si="6"/>
        <v>0.44403935185185189</v>
      </c>
      <c r="B44" s="3">
        <f>Params!D$29+HOUR(A44-Params!C$29)*3600+MINUTE(A44-Params!C$29)*60+SECOND(A44-Params!C$29)</f>
        <v>1553302365</v>
      </c>
      <c r="C44">
        <f t="shared" si="7"/>
        <v>2</v>
      </c>
      <c r="D44">
        <f t="shared" ca="1" si="8"/>
        <v>7</v>
      </c>
      <c r="E44">
        <f t="shared" ca="1" si="9"/>
        <v>-24016.564818044964</v>
      </c>
      <c r="F44">
        <f t="shared" ca="1" si="10"/>
        <v>116483.5760864372</v>
      </c>
      <c r="G44">
        <f t="shared" ca="1" si="11"/>
        <v>8686.7999999999993</v>
      </c>
      <c r="H44" s="9">
        <f t="shared" ca="1" si="14"/>
        <v>52.21051449705427</v>
      </c>
      <c r="I44" s="9">
        <f t="shared" ca="1" si="14"/>
        <v>-253.22553466790697</v>
      </c>
      <c r="J44" s="9">
        <f t="shared" ca="1" si="14"/>
        <v>0</v>
      </c>
      <c r="K44" s="9">
        <f t="shared" ca="1" si="14"/>
        <v>258.55194687314668</v>
      </c>
      <c r="L44" s="9">
        <f t="shared" ca="1" si="14"/>
        <v>168.34990369842026</v>
      </c>
      <c r="M44">
        <f t="shared" ca="1" si="12"/>
        <v>56.876778639104216</v>
      </c>
      <c r="N44">
        <f t="shared" ca="1" si="13"/>
        <v>32.549009474590868</v>
      </c>
    </row>
    <row r="45" spans="1:14" x14ac:dyDescent="0.25">
      <c r="A45" s="4">
        <f t="shared" si="6"/>
        <v>0.4440972222222222</v>
      </c>
      <c r="B45" s="3">
        <f>Params!D$29+HOUR(A45-Params!C$29)*3600+MINUTE(A45-Params!C$29)*60+SECOND(A45-Params!C$29)</f>
        <v>1553302370</v>
      </c>
      <c r="C45">
        <f t="shared" si="7"/>
        <v>2</v>
      </c>
      <c r="D45">
        <f t="shared" ca="1" si="8"/>
        <v>7</v>
      </c>
      <c r="E45">
        <f t="shared" ca="1" si="9"/>
        <v>-23755.51224555969</v>
      </c>
      <c r="F45">
        <f t="shared" ca="1" si="10"/>
        <v>115217.44841309766</v>
      </c>
      <c r="G45">
        <f t="shared" ca="1" si="11"/>
        <v>8686.7999999999993</v>
      </c>
      <c r="H45" s="9">
        <f t="shared" ca="1" si="14"/>
        <v>52.21051449705427</v>
      </c>
      <c r="I45" s="9">
        <f t="shared" ca="1" si="14"/>
        <v>-253.22553466790697</v>
      </c>
      <c r="J45" s="9">
        <f t="shared" ca="1" si="14"/>
        <v>0</v>
      </c>
      <c r="K45" s="9">
        <f t="shared" ca="1" si="14"/>
        <v>258.55194687314668</v>
      </c>
      <c r="L45" s="9">
        <f t="shared" ca="1" si="14"/>
        <v>168.34990369842026</v>
      </c>
      <c r="M45">
        <f t="shared" ca="1" si="12"/>
        <v>56.865618001722652</v>
      </c>
      <c r="N45">
        <f t="shared" ca="1" si="13"/>
        <v>32.553186907838068</v>
      </c>
    </row>
    <row r="46" spans="1:14" x14ac:dyDescent="0.25">
      <c r="A46" s="4">
        <f t="shared" si="6"/>
        <v>0.44415509259259256</v>
      </c>
      <c r="B46" s="3">
        <f>Params!D$29+HOUR(A46-Params!C$29)*3600+MINUTE(A46-Params!C$29)*60+SECOND(A46-Params!C$29)</f>
        <v>1553302375</v>
      </c>
      <c r="C46">
        <f t="shared" si="7"/>
        <v>2</v>
      </c>
      <c r="D46">
        <f t="shared" ca="1" si="8"/>
        <v>7</v>
      </c>
      <c r="E46">
        <f t="shared" ca="1" si="9"/>
        <v>-23494.45967307442</v>
      </c>
      <c r="F46">
        <f t="shared" ca="1" si="10"/>
        <v>113951.32073975813</v>
      </c>
      <c r="G46">
        <f t="shared" ca="1" si="11"/>
        <v>8686.7999999999993</v>
      </c>
      <c r="H46" s="9">
        <f t="shared" ca="1" si="14"/>
        <v>52.21051449705427</v>
      </c>
      <c r="I46" s="9">
        <f t="shared" ca="1" si="14"/>
        <v>-253.22553466790697</v>
      </c>
      <c r="J46" s="9">
        <f t="shared" ca="1" si="14"/>
        <v>0</v>
      </c>
      <c r="K46" s="9">
        <f t="shared" ca="1" si="14"/>
        <v>258.55194687314668</v>
      </c>
      <c r="L46" s="9">
        <f t="shared" ca="1" si="14"/>
        <v>168.34990369842026</v>
      </c>
      <c r="M46">
        <f t="shared" ca="1" si="12"/>
        <v>56.85445736434108</v>
      </c>
      <c r="N46">
        <f t="shared" ca="1" si="13"/>
        <v>32.557364341085268</v>
      </c>
    </row>
    <row r="47" spans="1:14" x14ac:dyDescent="0.25">
      <c r="A47" s="4">
        <f t="shared" si="6"/>
        <v>0.44421296296296298</v>
      </c>
      <c r="B47" s="3">
        <f>Params!D$29+HOUR(A47-Params!C$29)*3600+MINUTE(A47-Params!C$29)*60+SECOND(A47-Params!C$29)</f>
        <v>1553302380</v>
      </c>
      <c r="C47">
        <f t="shared" si="7"/>
        <v>2</v>
      </c>
      <c r="D47">
        <f t="shared" ca="1" si="8"/>
        <v>7</v>
      </c>
      <c r="E47">
        <f t="shared" ca="1" si="9"/>
        <v>-23233.407100589146</v>
      </c>
      <c r="F47">
        <f t="shared" ca="1" si="10"/>
        <v>112685.19306641859</v>
      </c>
      <c r="G47">
        <f t="shared" ca="1" si="11"/>
        <v>8686.7999999999993</v>
      </c>
      <c r="H47" s="9">
        <f t="shared" ca="1" si="14"/>
        <v>52.21051449705427</v>
      </c>
      <c r="I47" s="9">
        <f t="shared" ca="1" si="14"/>
        <v>-253.22553466790697</v>
      </c>
      <c r="J47" s="9">
        <f t="shared" ca="1" si="14"/>
        <v>0</v>
      </c>
      <c r="K47" s="9">
        <f t="shared" ca="1" si="14"/>
        <v>258.55194687314668</v>
      </c>
      <c r="L47" s="9">
        <f t="shared" ca="1" si="14"/>
        <v>168.34990369842026</v>
      </c>
      <c r="M47">
        <f t="shared" ca="1" si="12"/>
        <v>56.843296726959515</v>
      </c>
      <c r="N47">
        <f t="shared" ca="1" si="13"/>
        <v>32.561541774332468</v>
      </c>
    </row>
    <row r="48" spans="1:14" x14ac:dyDescent="0.25">
      <c r="A48" s="4">
        <f t="shared" si="6"/>
        <v>0.44427083333333334</v>
      </c>
      <c r="B48" s="3">
        <f>Params!D$29+HOUR(A48-Params!C$29)*3600+MINUTE(A48-Params!C$29)*60+SECOND(A48-Params!C$29)</f>
        <v>1553302385</v>
      </c>
      <c r="C48">
        <f t="shared" si="7"/>
        <v>2</v>
      </c>
      <c r="D48">
        <f t="shared" ca="1" si="8"/>
        <v>7</v>
      </c>
      <c r="E48">
        <f t="shared" ca="1" si="9"/>
        <v>-22972.354528103875</v>
      </c>
      <c r="F48">
        <f t="shared" ca="1" si="10"/>
        <v>111419.06539307906</v>
      </c>
      <c r="G48">
        <f t="shared" ca="1" si="11"/>
        <v>8686.7999999999993</v>
      </c>
      <c r="H48" s="9">
        <f t="shared" ca="1" si="14"/>
        <v>52.21051449705427</v>
      </c>
      <c r="I48" s="9">
        <f t="shared" ca="1" si="14"/>
        <v>-253.22553466790697</v>
      </c>
      <c r="J48" s="9">
        <f t="shared" ca="1" si="14"/>
        <v>0</v>
      </c>
      <c r="K48" s="9">
        <f t="shared" ca="1" si="14"/>
        <v>258.55194687314668</v>
      </c>
      <c r="L48" s="9">
        <f t="shared" ca="1" si="14"/>
        <v>168.34990369842026</v>
      </c>
      <c r="M48">
        <f t="shared" ca="1" si="12"/>
        <v>56.832136089577943</v>
      </c>
      <c r="N48">
        <f t="shared" ca="1" si="13"/>
        <v>32.565719207579676</v>
      </c>
    </row>
    <row r="49" spans="1:19" x14ac:dyDescent="0.25">
      <c r="A49" s="4">
        <f t="shared" si="6"/>
        <v>0.44432870370370375</v>
      </c>
      <c r="B49" s="3">
        <f>Params!D$29+HOUR(A49-Params!C$29)*3600+MINUTE(A49-Params!C$29)*60+SECOND(A49-Params!C$29)</f>
        <v>1553302390</v>
      </c>
      <c r="C49">
        <f t="shared" si="7"/>
        <v>2</v>
      </c>
      <c r="D49">
        <f t="shared" ca="1" si="8"/>
        <v>7</v>
      </c>
      <c r="E49">
        <f t="shared" ca="1" si="9"/>
        <v>-22711.301955618605</v>
      </c>
      <c r="F49">
        <f t="shared" ca="1" si="10"/>
        <v>110152.93771973952</v>
      </c>
      <c r="G49">
        <f t="shared" ca="1" si="11"/>
        <v>8686.7999999999993</v>
      </c>
      <c r="H49" s="9">
        <f t="shared" ca="1" si="14"/>
        <v>52.21051449705427</v>
      </c>
      <c r="I49" s="9">
        <f t="shared" ca="1" si="14"/>
        <v>-253.22553466790697</v>
      </c>
      <c r="J49" s="9">
        <f t="shared" ca="1" si="14"/>
        <v>0</v>
      </c>
      <c r="K49" s="9">
        <f t="shared" ca="1" si="14"/>
        <v>258.55194687314668</v>
      </c>
      <c r="L49" s="9">
        <f t="shared" ca="1" si="14"/>
        <v>168.34990369842026</v>
      </c>
      <c r="M49">
        <f t="shared" ca="1" si="12"/>
        <v>56.820975452196379</v>
      </c>
      <c r="N49">
        <f t="shared" ca="1" si="13"/>
        <v>32.569896640826876</v>
      </c>
    </row>
    <row r="50" spans="1:19" x14ac:dyDescent="0.25">
      <c r="A50" s="4">
        <f t="shared" si="6"/>
        <v>0.44438657407407406</v>
      </c>
      <c r="B50" s="3">
        <f>Params!D$29+HOUR(A50-Params!C$29)*3600+MINUTE(A50-Params!C$29)*60+SECOND(A50-Params!C$29)</f>
        <v>1553302395</v>
      </c>
      <c r="C50">
        <f t="shared" si="7"/>
        <v>2</v>
      </c>
      <c r="D50">
        <f t="shared" ca="1" si="8"/>
        <v>7</v>
      </c>
      <c r="E50">
        <f t="shared" ca="1" si="9"/>
        <v>-22450.249383133334</v>
      </c>
      <c r="F50">
        <f t="shared" ca="1" si="10"/>
        <v>108886.81004639999</v>
      </c>
      <c r="G50">
        <f t="shared" ca="1" si="11"/>
        <v>8686.7999999999993</v>
      </c>
      <c r="H50" s="9">
        <f t="shared" ca="1" si="14"/>
        <v>52.21051449705427</v>
      </c>
      <c r="I50" s="9">
        <f t="shared" ca="1" si="14"/>
        <v>-253.22553466790697</v>
      </c>
      <c r="J50" s="9">
        <f t="shared" ca="1" si="14"/>
        <v>0</v>
      </c>
      <c r="K50" s="9">
        <f t="shared" ca="1" si="14"/>
        <v>258.55194687314668</v>
      </c>
      <c r="L50" s="9">
        <f t="shared" ca="1" si="14"/>
        <v>168.34990369842026</v>
      </c>
      <c r="M50">
        <f t="shared" ca="1" si="12"/>
        <v>56.809814814814814</v>
      </c>
      <c r="N50">
        <f t="shared" ca="1" si="13"/>
        <v>32.574074074074076</v>
      </c>
    </row>
    <row r="51" spans="1:19" x14ac:dyDescent="0.25">
      <c r="A51" s="4">
        <f t="shared" si="6"/>
        <v>0.44444444444444442</v>
      </c>
      <c r="B51" s="3">
        <f>Params!D$29+HOUR(A51-Params!C$29)*3600+MINUTE(A51-Params!C$29)*60+SECOND(A51-Params!C$29)</f>
        <v>1553302400</v>
      </c>
      <c r="C51">
        <f t="shared" si="7"/>
        <v>2</v>
      </c>
      <c r="D51">
        <f t="shared" ca="1" si="8"/>
        <v>7</v>
      </c>
      <c r="E51">
        <f t="shared" ca="1" si="9"/>
        <v>-22189.196810648064</v>
      </c>
      <c r="F51">
        <f t="shared" ca="1" si="10"/>
        <v>107620.68237306045</v>
      </c>
      <c r="G51">
        <f t="shared" ca="1" si="11"/>
        <v>8686.7999999999993</v>
      </c>
      <c r="H51" s="9">
        <f t="shared" ca="1" si="14"/>
        <v>52.21051449705427</v>
      </c>
      <c r="I51" s="9">
        <f t="shared" ca="1" si="14"/>
        <v>-253.22553466790697</v>
      </c>
      <c r="J51" s="9">
        <f t="shared" ca="1" si="14"/>
        <v>0</v>
      </c>
      <c r="K51" s="9">
        <f t="shared" ca="1" si="14"/>
        <v>258.55194687314668</v>
      </c>
      <c r="L51" s="9">
        <f t="shared" ca="1" si="14"/>
        <v>168.34990369842026</v>
      </c>
      <c r="M51">
        <f t="shared" ca="1" si="12"/>
        <v>56.798654177433242</v>
      </c>
      <c r="N51">
        <f t="shared" ca="1" si="13"/>
        <v>32.578251507321276</v>
      </c>
    </row>
    <row r="52" spans="1:19" x14ac:dyDescent="0.25">
      <c r="A52" s="4">
        <f t="shared" si="6"/>
        <v>0.44450231481481484</v>
      </c>
      <c r="B52" s="3">
        <f>Params!D$29+HOUR(A52-Params!C$29)*3600+MINUTE(A52-Params!C$29)*60+SECOND(A52-Params!C$29)</f>
        <v>1553302405</v>
      </c>
      <c r="C52">
        <f t="shared" si="7"/>
        <v>2</v>
      </c>
      <c r="D52">
        <f t="shared" ca="1" si="8"/>
        <v>7</v>
      </c>
      <c r="E52">
        <f t="shared" ca="1" si="9"/>
        <v>-21928.144238162793</v>
      </c>
      <c r="F52">
        <f t="shared" ca="1" si="10"/>
        <v>106354.55469972092</v>
      </c>
      <c r="G52">
        <f t="shared" ca="1" si="11"/>
        <v>8686.7999999999993</v>
      </c>
      <c r="H52" s="9">
        <f t="shared" ca="1" si="14"/>
        <v>52.21051449705427</v>
      </c>
      <c r="I52" s="9">
        <f t="shared" ca="1" si="14"/>
        <v>-253.22553466790697</v>
      </c>
      <c r="J52" s="9">
        <f t="shared" ca="1" si="14"/>
        <v>0</v>
      </c>
      <c r="K52" s="9">
        <f t="shared" ca="1" si="14"/>
        <v>258.55194687314668</v>
      </c>
      <c r="L52" s="9">
        <f t="shared" ca="1" si="14"/>
        <v>168.34990369842026</v>
      </c>
      <c r="M52">
        <f t="shared" ca="1" si="12"/>
        <v>56.787493540051678</v>
      </c>
      <c r="N52">
        <f t="shared" ca="1" si="13"/>
        <v>32.582428940568477</v>
      </c>
      <c r="O52" s="14"/>
      <c r="P52" s="14"/>
      <c r="Q52" s="14"/>
      <c r="R52" s="14"/>
      <c r="S52" s="14"/>
    </row>
    <row r="53" spans="1:19" x14ac:dyDescent="0.25">
      <c r="A53" s="4">
        <f t="shared" si="6"/>
        <v>0.4445601851851852</v>
      </c>
      <c r="B53" s="3">
        <f>Params!D$29+HOUR(A53-Params!C$29)*3600+MINUTE(A53-Params!C$29)*60+SECOND(A53-Params!C$29)</f>
        <v>1553302410</v>
      </c>
      <c r="C53">
        <f t="shared" si="7"/>
        <v>2</v>
      </c>
      <c r="D53">
        <f t="shared" ca="1" si="8"/>
        <v>7</v>
      </c>
      <c r="E53">
        <f t="shared" ca="1" si="9"/>
        <v>-21667.091665677523</v>
      </c>
      <c r="F53">
        <f t="shared" ca="1" si="10"/>
        <v>105088.4270263814</v>
      </c>
      <c r="G53">
        <f t="shared" ca="1" si="11"/>
        <v>8686.7999999999993</v>
      </c>
      <c r="H53" s="9">
        <f t="shared" ca="1" si="14"/>
        <v>52.21051449705427</v>
      </c>
      <c r="I53" s="9">
        <f t="shared" ca="1" si="14"/>
        <v>-253.22553466790697</v>
      </c>
      <c r="J53" s="9">
        <f t="shared" ca="1" si="14"/>
        <v>0</v>
      </c>
      <c r="K53" s="9">
        <f t="shared" ca="1" si="14"/>
        <v>258.55194687314668</v>
      </c>
      <c r="L53" s="9">
        <f t="shared" ca="1" si="14"/>
        <v>168.34990369842026</v>
      </c>
      <c r="M53">
        <f t="shared" ca="1" si="12"/>
        <v>56.776332902670106</v>
      </c>
      <c r="N53">
        <f t="shared" ca="1" si="13"/>
        <v>32.586606373815677</v>
      </c>
    </row>
    <row r="54" spans="1:19" x14ac:dyDescent="0.25">
      <c r="A54" s="4">
        <f t="shared" si="6"/>
        <v>0.4446180555555555</v>
      </c>
      <c r="B54" s="3">
        <f>Params!D$29+HOUR(A54-Params!C$29)*3600+MINUTE(A54-Params!C$29)*60+SECOND(A54-Params!C$29)</f>
        <v>1553302415</v>
      </c>
      <c r="C54">
        <f t="shared" si="7"/>
        <v>2</v>
      </c>
      <c r="D54">
        <f t="shared" ca="1" si="8"/>
        <v>7</v>
      </c>
      <c r="E54">
        <f t="shared" ca="1" si="9"/>
        <v>-21406.039093192248</v>
      </c>
      <c r="F54">
        <f t="shared" ca="1" si="10"/>
        <v>103822.29935304186</v>
      </c>
      <c r="G54">
        <f t="shared" ca="1" si="11"/>
        <v>8686.7999999999993</v>
      </c>
      <c r="H54" s="9">
        <f t="shared" ca="1" si="14"/>
        <v>52.21051449705427</v>
      </c>
      <c r="I54" s="9">
        <f t="shared" ca="1" si="14"/>
        <v>-253.22553466790697</v>
      </c>
      <c r="J54" s="9">
        <f t="shared" ca="1" si="14"/>
        <v>0</v>
      </c>
      <c r="K54" s="9">
        <f t="shared" ca="1" si="14"/>
        <v>258.55194687314668</v>
      </c>
      <c r="L54" s="9">
        <f t="shared" ca="1" si="14"/>
        <v>168.34990369842026</v>
      </c>
      <c r="M54">
        <f t="shared" ca="1" si="12"/>
        <v>56.765172265288541</v>
      </c>
      <c r="N54">
        <f t="shared" ca="1" si="13"/>
        <v>32.590783807062877</v>
      </c>
    </row>
    <row r="55" spans="1:19" x14ac:dyDescent="0.25">
      <c r="A55" s="4">
        <f t="shared" si="6"/>
        <v>0.44467592592592592</v>
      </c>
      <c r="B55" s="3">
        <f>Params!D$29+HOUR(A55-Params!C$29)*3600+MINUTE(A55-Params!C$29)*60+SECOND(A55-Params!C$29)</f>
        <v>1553302420</v>
      </c>
      <c r="C55">
        <f t="shared" si="7"/>
        <v>2</v>
      </c>
      <c r="D55">
        <f t="shared" ca="1" si="8"/>
        <v>7</v>
      </c>
      <c r="E55">
        <f t="shared" ca="1" si="9"/>
        <v>-21144.986520706978</v>
      </c>
      <c r="F55">
        <f t="shared" ca="1" si="10"/>
        <v>102556.17167970233</v>
      </c>
      <c r="G55">
        <f t="shared" ca="1" si="11"/>
        <v>8686.7999999999993</v>
      </c>
      <c r="H55" s="9">
        <f t="shared" ca="1" si="14"/>
        <v>52.21051449705427</v>
      </c>
      <c r="I55" s="9">
        <f t="shared" ca="1" si="14"/>
        <v>-253.22553466790697</v>
      </c>
      <c r="J55" s="9">
        <f t="shared" ca="1" si="14"/>
        <v>0</v>
      </c>
      <c r="K55" s="9">
        <f t="shared" ca="1" si="14"/>
        <v>258.55194687314668</v>
      </c>
      <c r="L55" s="9">
        <f t="shared" ca="1" si="14"/>
        <v>168.34990369842026</v>
      </c>
      <c r="M55">
        <f t="shared" ca="1" si="12"/>
        <v>56.754011627906976</v>
      </c>
      <c r="N55">
        <f t="shared" ca="1" si="13"/>
        <v>32.594961240310077</v>
      </c>
    </row>
    <row r="56" spans="1:19" x14ac:dyDescent="0.25">
      <c r="A56" s="4">
        <f t="shared" si="6"/>
        <v>0.44473379629629628</v>
      </c>
      <c r="B56" s="3">
        <f>Params!D$29+HOUR(A56-Params!C$29)*3600+MINUTE(A56-Params!C$29)*60+SECOND(A56-Params!C$29)</f>
        <v>1553302425</v>
      </c>
      <c r="C56">
        <f t="shared" si="7"/>
        <v>2</v>
      </c>
      <c r="D56">
        <f t="shared" ca="1" si="8"/>
        <v>7</v>
      </c>
      <c r="E56">
        <f t="shared" ca="1" si="9"/>
        <v>-20883.933948221704</v>
      </c>
      <c r="F56">
        <f t="shared" ca="1" si="10"/>
        <v>101290.04400636279</v>
      </c>
      <c r="G56">
        <f t="shared" ca="1" si="11"/>
        <v>8686.7999999999993</v>
      </c>
      <c r="H56" s="9">
        <f t="shared" ca="1" si="14"/>
        <v>52.21051449705427</v>
      </c>
      <c r="I56" s="9">
        <f t="shared" ca="1" si="14"/>
        <v>-253.22553466790697</v>
      </c>
      <c r="J56" s="9">
        <f t="shared" ca="1" si="14"/>
        <v>0</v>
      </c>
      <c r="K56" s="9">
        <f t="shared" ca="1" si="14"/>
        <v>258.55194687314668</v>
      </c>
      <c r="L56" s="9">
        <f t="shared" ca="1" si="14"/>
        <v>168.34990369842026</v>
      </c>
      <c r="M56">
        <f t="shared" ca="1" si="12"/>
        <v>56.742850990525405</v>
      </c>
      <c r="N56">
        <f t="shared" ca="1" si="13"/>
        <v>32.599138673557277</v>
      </c>
    </row>
    <row r="57" spans="1:19" x14ac:dyDescent="0.25">
      <c r="A57" s="4">
        <f t="shared" si="6"/>
        <v>0.4447916666666667</v>
      </c>
      <c r="B57" s="3">
        <f>Params!D$29+HOUR(A57-Params!C$29)*3600+MINUTE(A57-Params!C$29)*60+SECOND(A57-Params!C$29)</f>
        <v>1553302430</v>
      </c>
      <c r="C57">
        <f t="shared" si="7"/>
        <v>2</v>
      </c>
      <c r="D57">
        <f t="shared" ca="1" si="8"/>
        <v>7</v>
      </c>
      <c r="E57">
        <f t="shared" ca="1" si="9"/>
        <v>-20622.881375736433</v>
      </c>
      <c r="F57">
        <f t="shared" ca="1" si="10"/>
        <v>100023.91633302325</v>
      </c>
      <c r="G57">
        <f t="shared" ca="1" si="11"/>
        <v>8686.7999999999993</v>
      </c>
      <c r="H57" s="9">
        <f t="shared" ca="1" si="14"/>
        <v>52.21051449705427</v>
      </c>
      <c r="I57" s="9">
        <f t="shared" ca="1" si="14"/>
        <v>-253.22553466790697</v>
      </c>
      <c r="J57" s="9">
        <f t="shared" ca="1" si="14"/>
        <v>0</v>
      </c>
      <c r="K57" s="9">
        <f t="shared" ca="1" si="14"/>
        <v>258.55194687314668</v>
      </c>
      <c r="L57" s="9">
        <f t="shared" ca="1" si="14"/>
        <v>168.34990369842026</v>
      </c>
      <c r="M57">
        <f t="shared" ca="1" si="12"/>
        <v>56.73169035314384</v>
      </c>
      <c r="N57">
        <f t="shared" ca="1" si="13"/>
        <v>32.603316106804478</v>
      </c>
    </row>
    <row r="58" spans="1:19" x14ac:dyDescent="0.25">
      <c r="A58" s="4">
        <f t="shared" si="6"/>
        <v>0.44484953703703706</v>
      </c>
      <c r="B58" s="3">
        <f>Params!D$29+HOUR(A58-Params!C$29)*3600+MINUTE(A58-Params!C$29)*60+SECOND(A58-Params!C$29)</f>
        <v>1553302435</v>
      </c>
      <c r="C58">
        <f t="shared" si="7"/>
        <v>2</v>
      </c>
      <c r="D58">
        <f t="shared" ca="1" si="8"/>
        <v>7</v>
      </c>
      <c r="E58">
        <f t="shared" ca="1" si="9"/>
        <v>-20361.828803251163</v>
      </c>
      <c r="F58">
        <f t="shared" ca="1" si="10"/>
        <v>98757.78865968372</v>
      </c>
      <c r="G58">
        <f t="shared" ca="1" si="11"/>
        <v>8686.7999999999993</v>
      </c>
      <c r="H58" s="9">
        <f t="shared" ca="1" si="14"/>
        <v>52.21051449705427</v>
      </c>
      <c r="I58" s="9">
        <f t="shared" ca="1" si="14"/>
        <v>-253.22553466790697</v>
      </c>
      <c r="J58" s="9">
        <f t="shared" ca="1" si="14"/>
        <v>0</v>
      </c>
      <c r="K58" s="9">
        <f t="shared" ca="1" si="14"/>
        <v>258.55194687314668</v>
      </c>
      <c r="L58" s="9">
        <f t="shared" ca="1" si="14"/>
        <v>168.34990369842026</v>
      </c>
      <c r="M58">
        <f t="shared" ca="1" si="12"/>
        <v>56.720529715762268</v>
      </c>
      <c r="N58">
        <f t="shared" ca="1" si="13"/>
        <v>32.607493540051678</v>
      </c>
    </row>
    <row r="59" spans="1:19" x14ac:dyDescent="0.25">
      <c r="A59" s="4">
        <f t="shared" si="6"/>
        <v>0.44490740740740736</v>
      </c>
      <c r="B59" s="3">
        <f>Params!D$29+HOUR(A59-Params!C$29)*3600+MINUTE(A59-Params!C$29)*60+SECOND(A59-Params!C$29)</f>
        <v>1553302440</v>
      </c>
      <c r="C59">
        <f t="shared" si="7"/>
        <v>2</v>
      </c>
      <c r="D59">
        <f t="shared" ca="1" si="8"/>
        <v>7</v>
      </c>
      <c r="E59">
        <f t="shared" ca="1" si="9"/>
        <v>-20100.776230765892</v>
      </c>
      <c r="F59">
        <f t="shared" ca="1" si="10"/>
        <v>97491.66098634417</v>
      </c>
      <c r="G59">
        <f t="shared" ca="1" si="11"/>
        <v>8686.7999999999993</v>
      </c>
      <c r="H59" s="9">
        <f t="shared" ca="1" si="14"/>
        <v>52.21051449705427</v>
      </c>
      <c r="I59" s="9">
        <f t="shared" ca="1" si="14"/>
        <v>-253.22553466790697</v>
      </c>
      <c r="J59" s="9">
        <f t="shared" ca="1" si="14"/>
        <v>0</v>
      </c>
      <c r="K59" s="9">
        <f t="shared" ca="1" si="14"/>
        <v>258.55194687314668</v>
      </c>
      <c r="L59" s="9">
        <f t="shared" ca="1" si="14"/>
        <v>168.34990369842026</v>
      </c>
      <c r="M59">
        <f t="shared" ca="1" si="12"/>
        <v>56.709369078380703</v>
      </c>
      <c r="N59">
        <f t="shared" ca="1" si="13"/>
        <v>32.611670973298878</v>
      </c>
    </row>
    <row r="60" spans="1:19" x14ac:dyDescent="0.25">
      <c r="A60" s="4">
        <f t="shared" si="6"/>
        <v>0.44496527777777778</v>
      </c>
      <c r="B60" s="3">
        <f>Params!D$29+HOUR(A60-Params!C$29)*3600+MINUTE(A60-Params!C$29)*60+SECOND(A60-Params!C$29)</f>
        <v>1553302445</v>
      </c>
      <c r="C60">
        <f t="shared" si="7"/>
        <v>2</v>
      </c>
      <c r="D60">
        <f t="shared" ca="1" si="8"/>
        <v>7</v>
      </c>
      <c r="E60">
        <f t="shared" ca="1" si="9"/>
        <v>-19839.723658280622</v>
      </c>
      <c r="F60">
        <f t="shared" ca="1" si="10"/>
        <v>96225.533313004635</v>
      </c>
      <c r="G60">
        <f t="shared" ca="1" si="11"/>
        <v>8686.7999999999993</v>
      </c>
      <c r="H60" s="9">
        <f t="shared" ca="1" si="14"/>
        <v>52.21051449705427</v>
      </c>
      <c r="I60" s="9">
        <f t="shared" ca="1" si="14"/>
        <v>-253.22553466790697</v>
      </c>
      <c r="J60" s="9">
        <f t="shared" ca="1" si="14"/>
        <v>0</v>
      </c>
      <c r="K60" s="9">
        <f t="shared" ca="1" si="14"/>
        <v>258.55194687314668</v>
      </c>
      <c r="L60" s="9">
        <f t="shared" ca="1" si="14"/>
        <v>168.34990369842026</v>
      </c>
      <c r="M60">
        <f t="shared" ca="1" si="12"/>
        <v>56.698208440999139</v>
      </c>
      <c r="N60">
        <f t="shared" ca="1" si="13"/>
        <v>32.615848406546078</v>
      </c>
    </row>
    <row r="61" spans="1:19" x14ac:dyDescent="0.25">
      <c r="A61" s="4">
        <f t="shared" si="6"/>
        <v>0.44502314814814814</v>
      </c>
      <c r="B61" s="3">
        <f>Params!D$29+HOUR(A61-Params!C$29)*3600+MINUTE(A61-Params!C$29)*60+SECOND(A61-Params!C$29)</f>
        <v>1553302450</v>
      </c>
      <c r="C61">
        <f t="shared" si="7"/>
        <v>2</v>
      </c>
      <c r="D61">
        <f t="shared" ca="1" si="8"/>
        <v>7</v>
      </c>
      <c r="E61">
        <f t="shared" ca="1" si="9"/>
        <v>-19578.671085795351</v>
      </c>
      <c r="F61">
        <f t="shared" ca="1" si="10"/>
        <v>94959.405639665099</v>
      </c>
      <c r="G61">
        <f t="shared" ca="1" si="11"/>
        <v>8686.7999999999993</v>
      </c>
      <c r="H61" s="9">
        <f t="shared" ca="1" si="14"/>
        <v>52.21051449705427</v>
      </c>
      <c r="I61" s="9">
        <f t="shared" ca="1" si="14"/>
        <v>-253.22553466790697</v>
      </c>
      <c r="J61" s="9">
        <f t="shared" ca="1" si="14"/>
        <v>0</v>
      </c>
      <c r="K61" s="9">
        <f t="shared" ca="1" si="14"/>
        <v>258.55194687314668</v>
      </c>
      <c r="L61" s="9">
        <f t="shared" ca="1" si="14"/>
        <v>168.34990369842026</v>
      </c>
      <c r="M61">
        <f t="shared" ca="1" si="12"/>
        <v>56.687047803617567</v>
      </c>
      <c r="N61">
        <f t="shared" ca="1" si="13"/>
        <v>32.620025839793279</v>
      </c>
    </row>
    <row r="62" spans="1:19" x14ac:dyDescent="0.25">
      <c r="A62" s="4">
        <f t="shared" si="6"/>
        <v>0.4450810185185185</v>
      </c>
      <c r="B62" s="3">
        <f>Params!D$29+HOUR(A62-Params!C$29)*3600+MINUTE(A62-Params!C$29)*60+SECOND(A62-Params!C$29)</f>
        <v>1553302455</v>
      </c>
      <c r="C62">
        <f t="shared" si="7"/>
        <v>2</v>
      </c>
      <c r="D62">
        <f t="shared" ca="1" si="8"/>
        <v>7</v>
      </c>
      <c r="E62">
        <f t="shared" ca="1" si="9"/>
        <v>-19317.618513310077</v>
      </c>
      <c r="F62">
        <f t="shared" ca="1" si="10"/>
        <v>93693.277966325579</v>
      </c>
      <c r="G62">
        <f t="shared" ca="1" si="11"/>
        <v>8686.7999999999993</v>
      </c>
      <c r="H62" s="9">
        <f t="shared" ca="1" si="14"/>
        <v>52.21051449705427</v>
      </c>
      <c r="I62" s="9">
        <f t="shared" ca="1" si="14"/>
        <v>-253.22553466790697</v>
      </c>
      <c r="J62" s="9">
        <f t="shared" ca="1" si="14"/>
        <v>0</v>
      </c>
      <c r="K62" s="9">
        <f t="shared" ca="1" si="14"/>
        <v>258.55194687314668</v>
      </c>
      <c r="L62" s="9">
        <f t="shared" ca="1" si="14"/>
        <v>168.34990369842026</v>
      </c>
      <c r="M62">
        <f t="shared" ca="1" si="12"/>
        <v>56.675887166236002</v>
      </c>
      <c r="N62">
        <f t="shared" ca="1" si="13"/>
        <v>32.624203273040479</v>
      </c>
    </row>
    <row r="63" spans="1:19" x14ac:dyDescent="0.25">
      <c r="A63" s="4">
        <f t="shared" si="6"/>
        <v>0.44513888888888892</v>
      </c>
      <c r="B63" s="3">
        <f>Params!D$29+HOUR(A63-Params!C$29)*3600+MINUTE(A63-Params!C$29)*60+SECOND(A63-Params!C$29)</f>
        <v>1553302460</v>
      </c>
      <c r="C63">
        <f t="shared" si="7"/>
        <v>2</v>
      </c>
      <c r="D63">
        <f t="shared" ca="1" si="8"/>
        <v>7</v>
      </c>
      <c r="E63">
        <f t="shared" ca="1" si="9"/>
        <v>-19056.565940824807</v>
      </c>
      <c r="F63">
        <f t="shared" ca="1" si="10"/>
        <v>92427.150292986043</v>
      </c>
      <c r="G63">
        <f t="shared" ca="1" si="11"/>
        <v>8686.7999999999993</v>
      </c>
      <c r="H63" s="9">
        <f t="shared" ca="1" si="14"/>
        <v>52.21051449705427</v>
      </c>
      <c r="I63" s="9">
        <f t="shared" ca="1" si="14"/>
        <v>-253.22553466790697</v>
      </c>
      <c r="J63" s="9">
        <f t="shared" ca="1" si="14"/>
        <v>0</v>
      </c>
      <c r="K63" s="9">
        <f t="shared" ca="1" si="14"/>
        <v>258.55194687314668</v>
      </c>
      <c r="L63" s="9">
        <f t="shared" ca="1" si="14"/>
        <v>168.34990369842026</v>
      </c>
      <c r="M63">
        <f t="shared" ca="1" si="12"/>
        <v>56.66472652885443</v>
      </c>
      <c r="N63">
        <f t="shared" ca="1" si="13"/>
        <v>32.628380706287679</v>
      </c>
    </row>
    <row r="64" spans="1:19" x14ac:dyDescent="0.25">
      <c r="A64" s="4">
        <f t="shared" si="6"/>
        <v>0.44519675925925922</v>
      </c>
      <c r="B64" s="3">
        <f>Params!D$29+HOUR(A64-Params!C$29)*3600+MINUTE(A64-Params!C$29)*60+SECOND(A64-Params!C$29)</f>
        <v>1553302465</v>
      </c>
      <c r="C64">
        <f t="shared" si="7"/>
        <v>2</v>
      </c>
      <c r="D64">
        <f t="shared" ca="1" si="8"/>
        <v>7</v>
      </c>
      <c r="E64">
        <f t="shared" ca="1" si="9"/>
        <v>-18795.513368339536</v>
      </c>
      <c r="F64">
        <f t="shared" ca="1" si="10"/>
        <v>91161.022619646508</v>
      </c>
      <c r="G64">
        <f t="shared" ca="1" si="11"/>
        <v>8686.7999999999993</v>
      </c>
      <c r="H64" s="9">
        <f t="shared" ca="1" si="14"/>
        <v>52.21051449705427</v>
      </c>
      <c r="I64" s="9">
        <f t="shared" ca="1" si="14"/>
        <v>-253.22553466790697</v>
      </c>
      <c r="J64" s="9">
        <f t="shared" ca="1" si="14"/>
        <v>0</v>
      </c>
      <c r="K64" s="9">
        <f t="shared" ca="1" si="14"/>
        <v>258.55194687314668</v>
      </c>
      <c r="L64" s="9">
        <f t="shared" ca="1" si="14"/>
        <v>168.34990369842026</v>
      </c>
      <c r="M64">
        <f t="shared" ca="1" si="12"/>
        <v>56.653565891472866</v>
      </c>
      <c r="N64">
        <f t="shared" ca="1" si="13"/>
        <v>32.632558139534886</v>
      </c>
    </row>
    <row r="65" spans="1:15" x14ac:dyDescent="0.25">
      <c r="A65" s="4">
        <f t="shared" si="6"/>
        <v>0.44525462962962964</v>
      </c>
      <c r="B65" s="3">
        <f>Params!D$29+HOUR(A65-Params!C$29)*3600+MINUTE(A65-Params!C$29)*60+SECOND(A65-Params!C$29)</f>
        <v>1553302470</v>
      </c>
      <c r="C65">
        <f t="shared" si="7"/>
        <v>2</v>
      </c>
      <c r="D65">
        <f t="shared" ca="1" si="8"/>
        <v>7</v>
      </c>
      <c r="E65">
        <f t="shared" ca="1" si="9"/>
        <v>-18534.460795854262</v>
      </c>
      <c r="F65">
        <f t="shared" ca="1" si="10"/>
        <v>89894.894946306973</v>
      </c>
      <c r="G65">
        <f t="shared" ca="1" si="11"/>
        <v>8686.7999999999993</v>
      </c>
      <c r="H65" s="9">
        <f t="shared" ca="1" si="14"/>
        <v>52.21051449705427</v>
      </c>
      <c r="I65" s="9">
        <f t="shared" ca="1" si="14"/>
        <v>-253.22553466790697</v>
      </c>
      <c r="J65" s="9">
        <f t="shared" ca="1" si="14"/>
        <v>0</v>
      </c>
      <c r="K65" s="9">
        <f t="shared" ca="1" si="14"/>
        <v>258.55194687314668</v>
      </c>
      <c r="L65" s="9">
        <f t="shared" ca="1" si="14"/>
        <v>168.34990369842026</v>
      </c>
      <c r="M65">
        <f t="shared" ca="1" si="12"/>
        <v>56.642405254091301</v>
      </c>
      <c r="N65">
        <f t="shared" ca="1" si="13"/>
        <v>32.636735572782086</v>
      </c>
    </row>
    <row r="66" spans="1:15" x14ac:dyDescent="0.25">
      <c r="A66" s="4">
        <f t="shared" si="6"/>
        <v>0.4453125</v>
      </c>
      <c r="B66" s="3">
        <f>Params!D$29+HOUR(A66-Params!C$29)*3600+MINUTE(A66-Params!C$29)*60+SECOND(A66-Params!C$29)</f>
        <v>1553302475</v>
      </c>
      <c r="C66">
        <f t="shared" si="7"/>
        <v>2</v>
      </c>
      <c r="D66">
        <f t="shared" ca="1" si="8"/>
        <v>7</v>
      </c>
      <c r="E66">
        <f t="shared" ca="1" si="9"/>
        <v>-18273.408223368991</v>
      </c>
      <c r="F66">
        <f t="shared" ca="1" si="10"/>
        <v>88628.767272967438</v>
      </c>
      <c r="G66">
        <f t="shared" ca="1" si="11"/>
        <v>8686.7999999999993</v>
      </c>
      <c r="H66" s="9">
        <f t="shared" ca="1" si="14"/>
        <v>52.21051449705427</v>
      </c>
      <c r="I66" s="9">
        <f t="shared" ca="1" si="14"/>
        <v>-253.22553466790697</v>
      </c>
      <c r="J66" s="9">
        <f t="shared" ca="1" si="14"/>
        <v>0</v>
      </c>
      <c r="K66" s="9">
        <f t="shared" ca="1" si="14"/>
        <v>258.55194687314668</v>
      </c>
      <c r="L66" s="9">
        <f t="shared" ca="1" si="14"/>
        <v>168.34990369842026</v>
      </c>
      <c r="M66">
        <f t="shared" ca="1" si="12"/>
        <v>56.631244616709729</v>
      </c>
      <c r="N66">
        <f t="shared" ca="1" si="13"/>
        <v>32.640913006029287</v>
      </c>
      <c r="O66" s="12"/>
    </row>
    <row r="67" spans="1:15" x14ac:dyDescent="0.25">
      <c r="A67" s="4">
        <f t="shared" si="6"/>
        <v>0.44537037037037036</v>
      </c>
      <c r="B67" s="3">
        <f>Params!D$29+HOUR(A67-Params!C$29)*3600+MINUTE(A67-Params!C$29)*60+SECOND(A67-Params!C$29)</f>
        <v>1553302480</v>
      </c>
      <c r="C67">
        <f t="shared" si="7"/>
        <v>2</v>
      </c>
      <c r="D67">
        <f t="shared" ca="1" si="8"/>
        <v>7</v>
      </c>
      <c r="E67">
        <f t="shared" ca="1" si="9"/>
        <v>-18012.355650883721</v>
      </c>
      <c r="F67">
        <f t="shared" ca="1" si="10"/>
        <v>87362.639599627902</v>
      </c>
      <c r="G67">
        <f t="shared" ca="1" si="11"/>
        <v>8686.7999999999993</v>
      </c>
      <c r="H67" s="9">
        <f t="shared" ca="1" si="14"/>
        <v>52.21051449705427</v>
      </c>
      <c r="I67" s="9">
        <f t="shared" ca="1" si="14"/>
        <v>-253.22553466790697</v>
      </c>
      <c r="J67" s="9">
        <f t="shared" ca="1" si="14"/>
        <v>0</v>
      </c>
      <c r="K67" s="9">
        <f t="shared" ca="1" si="14"/>
        <v>258.55194687314668</v>
      </c>
      <c r="L67" s="9">
        <f t="shared" ca="1" si="14"/>
        <v>168.34990369842026</v>
      </c>
      <c r="M67">
        <f t="shared" ca="1" si="12"/>
        <v>56.620083979328165</v>
      </c>
      <c r="N67">
        <f t="shared" ca="1" si="13"/>
        <v>32.645090439276487</v>
      </c>
      <c r="O67" s="12"/>
    </row>
    <row r="68" spans="1:15" x14ac:dyDescent="0.25">
      <c r="A68" s="4">
        <f t="shared" si="6"/>
        <v>0.44542824074074078</v>
      </c>
      <c r="B68" s="3">
        <f>Params!D$29+HOUR(A68-Params!C$29)*3600+MINUTE(A68-Params!C$29)*60+SECOND(A68-Params!C$29)</f>
        <v>1553302485</v>
      </c>
      <c r="C68">
        <f t="shared" si="7"/>
        <v>2</v>
      </c>
      <c r="D68">
        <f t="shared" ca="1" si="8"/>
        <v>7</v>
      </c>
      <c r="E68">
        <f t="shared" ca="1" si="9"/>
        <v>-17751.30307839845</v>
      </c>
      <c r="F68">
        <f t="shared" ca="1" si="10"/>
        <v>86096.511926288367</v>
      </c>
      <c r="G68">
        <f t="shared" ca="1" si="11"/>
        <v>8686.7999999999993</v>
      </c>
      <c r="H68" s="9">
        <f t="shared" ca="1" si="14"/>
        <v>52.21051449705427</v>
      </c>
      <c r="I68" s="9">
        <f t="shared" ca="1" si="14"/>
        <v>-253.22553466790697</v>
      </c>
      <c r="J68" s="9">
        <f t="shared" ca="1" si="14"/>
        <v>0</v>
      </c>
      <c r="K68" s="9">
        <f t="shared" ca="1" si="14"/>
        <v>258.55194687314668</v>
      </c>
      <c r="L68" s="9">
        <f t="shared" ca="1" si="14"/>
        <v>168.34990369842026</v>
      </c>
      <c r="M68">
        <f t="shared" ca="1" si="12"/>
        <v>56.608923341946593</v>
      </c>
      <c r="N68">
        <f t="shared" ca="1" si="13"/>
        <v>32.649267872523687</v>
      </c>
      <c r="O68" s="12"/>
    </row>
    <row r="69" spans="1:15" x14ac:dyDescent="0.25">
      <c r="A69" s="4">
        <f t="shared" si="6"/>
        <v>0.44548611111111108</v>
      </c>
      <c r="B69" s="3">
        <f>Params!D$29+HOUR(A69-Params!C$29)*3600+MINUTE(A69-Params!C$29)*60+SECOND(A69-Params!C$29)</f>
        <v>1553302490</v>
      </c>
      <c r="C69">
        <f t="shared" si="7"/>
        <v>2</v>
      </c>
      <c r="D69">
        <f t="shared" ca="1" si="8"/>
        <v>7</v>
      </c>
      <c r="E69">
        <f t="shared" ca="1" si="9"/>
        <v>-17490.25050591318</v>
      </c>
      <c r="F69">
        <f t="shared" ca="1" si="10"/>
        <v>84830.384252948832</v>
      </c>
      <c r="G69">
        <f t="shared" ca="1" si="11"/>
        <v>8686.7999999999993</v>
      </c>
      <c r="H69" s="9">
        <f t="shared" ca="1" si="14"/>
        <v>52.21051449705427</v>
      </c>
      <c r="I69" s="9">
        <f t="shared" ca="1" si="14"/>
        <v>-253.22553466790697</v>
      </c>
      <c r="J69" s="9">
        <f t="shared" ca="1" si="14"/>
        <v>0</v>
      </c>
      <c r="K69" s="9">
        <f t="shared" ca="1" si="14"/>
        <v>258.55194687314668</v>
      </c>
      <c r="L69" s="9">
        <f t="shared" ca="1" si="14"/>
        <v>168.34990369842026</v>
      </c>
      <c r="M69">
        <f t="shared" ca="1" si="12"/>
        <v>56.597762704565028</v>
      </c>
      <c r="N69">
        <f t="shared" ca="1" si="13"/>
        <v>32.653445305770887</v>
      </c>
      <c r="O69" s="12"/>
    </row>
    <row r="70" spans="1:15" x14ac:dyDescent="0.25">
      <c r="A70" s="4">
        <f t="shared" si="6"/>
        <v>0.4455439814814815</v>
      </c>
      <c r="B70" s="3">
        <f>Params!D$29+HOUR(A70-Params!C$29)*3600+MINUTE(A70-Params!C$29)*60+SECOND(A70-Params!C$29)</f>
        <v>1553302495</v>
      </c>
      <c r="C70">
        <f t="shared" si="7"/>
        <v>2</v>
      </c>
      <c r="D70">
        <f t="shared" ca="1" si="8"/>
        <v>7</v>
      </c>
      <c r="E70">
        <f t="shared" ca="1" si="9"/>
        <v>-17229.197933427906</v>
      </c>
      <c r="F70">
        <f t="shared" ca="1" si="10"/>
        <v>83564.256579609297</v>
      </c>
      <c r="G70">
        <f t="shared" ca="1" si="11"/>
        <v>8686.7999999999993</v>
      </c>
      <c r="H70" s="9">
        <f t="shared" ca="1" si="14"/>
        <v>52.21051449705427</v>
      </c>
      <c r="I70" s="9">
        <f t="shared" ca="1" si="14"/>
        <v>-253.22553466790697</v>
      </c>
      <c r="J70" s="9">
        <f t="shared" ca="1" si="14"/>
        <v>0</v>
      </c>
      <c r="K70" s="9">
        <f t="shared" ca="1" si="14"/>
        <v>258.55194687314668</v>
      </c>
      <c r="L70" s="9">
        <f t="shared" ca="1" si="14"/>
        <v>168.34990369842026</v>
      </c>
      <c r="M70">
        <f t="shared" ca="1" si="12"/>
        <v>56.586602067183463</v>
      </c>
      <c r="N70">
        <f t="shared" ca="1" si="13"/>
        <v>32.657622739018088</v>
      </c>
    </row>
    <row r="71" spans="1:15" x14ac:dyDescent="0.25">
      <c r="A71" s="4">
        <f t="shared" si="6"/>
        <v>0.44560185185185186</v>
      </c>
      <c r="B71" s="3">
        <f>Params!D$29+HOUR(A71-Params!C$29)*3600+MINUTE(A71-Params!C$29)*60+SECOND(A71-Params!C$29)</f>
        <v>1553302500</v>
      </c>
      <c r="C71">
        <f t="shared" si="7"/>
        <v>2</v>
      </c>
      <c r="D71">
        <f t="shared" ca="1" si="8"/>
        <v>7</v>
      </c>
      <c r="E71">
        <f t="shared" ca="1" si="9"/>
        <v>-16968.145360942635</v>
      </c>
      <c r="F71">
        <f t="shared" ca="1" si="10"/>
        <v>82298.128906269762</v>
      </c>
      <c r="G71">
        <f t="shared" ca="1" si="11"/>
        <v>8686.7999999999993</v>
      </c>
      <c r="H71" s="9">
        <f t="shared" ca="1" si="14"/>
        <v>52.21051449705427</v>
      </c>
      <c r="I71" s="9">
        <f t="shared" ca="1" si="14"/>
        <v>-253.22553466790697</v>
      </c>
      <c r="J71" s="9">
        <f t="shared" ca="1" si="14"/>
        <v>0</v>
      </c>
      <c r="K71" s="9">
        <f t="shared" ca="1" si="14"/>
        <v>258.55194687314668</v>
      </c>
      <c r="L71" s="9">
        <f t="shared" ca="1" si="14"/>
        <v>168.34990369842026</v>
      </c>
      <c r="M71">
        <f t="shared" ca="1" si="12"/>
        <v>56.575441429801892</v>
      </c>
      <c r="N71">
        <f t="shared" ca="1" si="13"/>
        <v>32.661800172265288</v>
      </c>
    </row>
    <row r="72" spans="1:15" x14ac:dyDescent="0.25">
      <c r="A72" s="4">
        <f t="shared" si="6"/>
        <v>0.44565972222222222</v>
      </c>
      <c r="B72" s="3">
        <f>Params!D$29+HOUR(A72-Params!C$29)*3600+MINUTE(A72-Params!C$29)*60+SECOND(A72-Params!C$29)</f>
        <v>1553302505</v>
      </c>
      <c r="C72">
        <f t="shared" si="7"/>
        <v>2</v>
      </c>
      <c r="D72">
        <f t="shared" ca="1" si="8"/>
        <v>7</v>
      </c>
      <c r="E72">
        <f t="shared" ca="1" si="9"/>
        <v>-16707.092788457365</v>
      </c>
      <c r="F72">
        <f t="shared" ca="1" si="10"/>
        <v>81032.001232930226</v>
      </c>
      <c r="G72">
        <f t="shared" ca="1" si="11"/>
        <v>8686.7999999999993</v>
      </c>
      <c r="H72" s="9">
        <f t="shared" ca="1" si="14"/>
        <v>52.21051449705427</v>
      </c>
      <c r="I72" s="9">
        <f t="shared" ca="1" si="14"/>
        <v>-253.22553466790697</v>
      </c>
      <c r="J72" s="9">
        <f t="shared" ca="1" si="14"/>
        <v>0</v>
      </c>
      <c r="K72" s="9">
        <f t="shared" ca="1" si="14"/>
        <v>258.55194687314668</v>
      </c>
      <c r="L72" s="9">
        <f t="shared" ca="1" si="14"/>
        <v>168.34990369842026</v>
      </c>
      <c r="M72">
        <f t="shared" ca="1" si="12"/>
        <v>56.564280792420327</v>
      </c>
      <c r="N72">
        <f t="shared" ca="1" si="13"/>
        <v>32.665977605512488</v>
      </c>
    </row>
    <row r="73" spans="1:15" x14ac:dyDescent="0.25">
      <c r="A73" s="4">
        <f t="shared" ref="A73:A136" si="15">TIME(HOUR(A72),MINUTE(A72),SECOND(A72)+5)</f>
        <v>0.44571759259259264</v>
      </c>
      <c r="B73" s="3">
        <f>Params!D$29+HOUR(A73-Params!C$29)*3600+MINUTE(A73-Params!C$29)*60+SECOND(A73-Params!C$29)</f>
        <v>1553302510</v>
      </c>
      <c r="C73">
        <f t="shared" ref="C73:C136" si="16">_xlfn.IFNA(VLOOKUP(A73,A$2:D$3,4,FALSE),C72)</f>
        <v>2</v>
      </c>
      <c r="D73">
        <f t="shared" ref="D73:D136" ca="1" si="17">IF(A73=INDIRECT("A"&amp;C73),ROW(),D72)</f>
        <v>7</v>
      </c>
      <c r="E73">
        <f t="shared" ref="E73:E136" ca="1" si="18">INDIRECT("E$"&amp;C73)+INDIRECT("H$"&amp;C73)*($B73-INDIRECT("B$"&amp;D73))</f>
        <v>-16446.040215972094</v>
      </c>
      <c r="F73">
        <f t="shared" ref="F73:F136" ca="1" si="19">INDIRECT("F$"&amp;C73)+INDIRECT("I$"&amp;C73)*($B73-INDIRECT("B$"&amp;D73))</f>
        <v>79765.873559590691</v>
      </c>
      <c r="G73">
        <f t="shared" ref="G73:G136" ca="1" si="20">INDIRECT("G$"&amp;C73)+INDIRECT("J$"&amp;C73)*($B73-INDIRECT("B$"&amp;D73))</f>
        <v>8686.7999999999993</v>
      </c>
      <c r="H73" s="9">
        <f t="shared" ca="1" si="14"/>
        <v>52.21051449705427</v>
      </c>
      <c r="I73" s="9">
        <f t="shared" ca="1" si="14"/>
        <v>-253.22553466790697</v>
      </c>
      <c r="J73" s="9">
        <f t="shared" ca="1" si="14"/>
        <v>0</v>
      </c>
      <c r="K73" s="9">
        <f t="shared" ca="1" si="14"/>
        <v>258.55194687314668</v>
      </c>
      <c r="L73" s="9">
        <f t="shared" ca="1" si="14"/>
        <v>168.34990369842026</v>
      </c>
      <c r="M73">
        <f t="shared" ref="M73:M136" ca="1" si="21">INDIRECT("M$"&amp;C73)+INDIRECT("O$"&amp;C73)*($B73-INDIRECT("B$"&amp;D73))</f>
        <v>56.553120155038755</v>
      </c>
      <c r="N73">
        <f t="shared" ref="N73:N136" ca="1" si="22">INDIRECT("N$"&amp;C73)+INDIRECT("P$"&amp;C73)*($B73-INDIRECT("B$"&amp;D73))</f>
        <v>32.670155038759688</v>
      </c>
    </row>
    <row r="74" spans="1:15" x14ac:dyDescent="0.25">
      <c r="A74" s="4">
        <f t="shared" si="15"/>
        <v>0.44577546296296294</v>
      </c>
      <c r="B74" s="3">
        <f>Params!D$29+HOUR(A74-Params!C$29)*3600+MINUTE(A74-Params!C$29)*60+SECOND(A74-Params!C$29)</f>
        <v>1553302515</v>
      </c>
      <c r="C74">
        <f t="shared" si="16"/>
        <v>2</v>
      </c>
      <c r="D74">
        <f t="shared" ca="1" si="17"/>
        <v>7</v>
      </c>
      <c r="E74">
        <f t="shared" ca="1" si="18"/>
        <v>-16184.98764348682</v>
      </c>
      <c r="F74">
        <f t="shared" ca="1" si="19"/>
        <v>78499.745886251156</v>
      </c>
      <c r="G74">
        <f t="shared" ca="1" si="20"/>
        <v>8686.7999999999993</v>
      </c>
      <c r="H74" s="9">
        <f t="shared" ca="1" si="14"/>
        <v>52.21051449705427</v>
      </c>
      <c r="I74" s="9">
        <f t="shared" ca="1" si="14"/>
        <v>-253.22553466790697</v>
      </c>
      <c r="J74" s="9">
        <f t="shared" ca="1" si="14"/>
        <v>0</v>
      </c>
      <c r="K74" s="9">
        <f t="shared" ca="1" si="14"/>
        <v>258.55194687314668</v>
      </c>
      <c r="L74" s="9">
        <f t="shared" ca="1" si="14"/>
        <v>168.34990369842026</v>
      </c>
      <c r="M74">
        <f t="shared" ca="1" si="21"/>
        <v>56.54195951765719</v>
      </c>
      <c r="N74">
        <f t="shared" ca="1" si="22"/>
        <v>32.674332472006888</v>
      </c>
    </row>
    <row r="75" spans="1:15" x14ac:dyDescent="0.25">
      <c r="A75" s="4">
        <f t="shared" si="15"/>
        <v>0.4458333333333333</v>
      </c>
      <c r="B75" s="3">
        <f>Params!D$29+HOUR(A75-Params!C$29)*3600+MINUTE(A75-Params!C$29)*60+SECOND(A75-Params!C$29)</f>
        <v>1553302520</v>
      </c>
      <c r="C75">
        <f t="shared" si="16"/>
        <v>2</v>
      </c>
      <c r="D75">
        <f t="shared" ca="1" si="17"/>
        <v>7</v>
      </c>
      <c r="E75">
        <f t="shared" ca="1" si="18"/>
        <v>-15923.93507100155</v>
      </c>
      <c r="F75">
        <f t="shared" ca="1" si="19"/>
        <v>77233.618212911621</v>
      </c>
      <c r="G75">
        <f t="shared" ca="1" si="20"/>
        <v>8686.7999999999993</v>
      </c>
      <c r="H75" s="9">
        <f t="shared" ref="H75:L125" ca="1" si="23">INDIRECT(ADDRESS($C75,COLUMN()))</f>
        <v>52.21051449705427</v>
      </c>
      <c r="I75" s="9">
        <f t="shared" ca="1" si="23"/>
        <v>-253.22553466790697</v>
      </c>
      <c r="J75" s="9">
        <f t="shared" ca="1" si="23"/>
        <v>0</v>
      </c>
      <c r="K75" s="9">
        <f t="shared" ca="1" si="23"/>
        <v>258.55194687314668</v>
      </c>
      <c r="L75" s="9">
        <f t="shared" ca="1" si="23"/>
        <v>168.34990369842026</v>
      </c>
      <c r="M75">
        <f t="shared" ca="1" si="21"/>
        <v>56.530798880275626</v>
      </c>
      <c r="N75">
        <f t="shared" ca="1" si="22"/>
        <v>32.678509905254089</v>
      </c>
    </row>
    <row r="76" spans="1:15" x14ac:dyDescent="0.25">
      <c r="A76" s="4">
        <f t="shared" si="15"/>
        <v>0.44589120370370372</v>
      </c>
      <c r="B76" s="3">
        <f>Params!D$29+HOUR(A76-Params!C$29)*3600+MINUTE(A76-Params!C$29)*60+SECOND(A76-Params!C$29)</f>
        <v>1553302525</v>
      </c>
      <c r="C76">
        <f t="shared" si="16"/>
        <v>2</v>
      </c>
      <c r="D76">
        <f t="shared" ca="1" si="17"/>
        <v>7</v>
      </c>
      <c r="E76">
        <f t="shared" ca="1" si="18"/>
        <v>-15662.882498516279</v>
      </c>
      <c r="F76">
        <f t="shared" ca="1" si="19"/>
        <v>75967.490539572085</v>
      </c>
      <c r="G76">
        <f t="shared" ca="1" si="20"/>
        <v>8686.7999999999993</v>
      </c>
      <c r="H76" s="9">
        <f t="shared" ca="1" si="23"/>
        <v>52.21051449705427</v>
      </c>
      <c r="I76" s="9">
        <f t="shared" ca="1" si="23"/>
        <v>-253.22553466790697</v>
      </c>
      <c r="J76" s="9">
        <f t="shared" ca="1" si="23"/>
        <v>0</v>
      </c>
      <c r="K76" s="9">
        <f t="shared" ca="1" si="23"/>
        <v>258.55194687314668</v>
      </c>
      <c r="L76" s="9">
        <f t="shared" ca="1" si="23"/>
        <v>168.34990369842026</v>
      </c>
      <c r="M76">
        <f t="shared" ca="1" si="21"/>
        <v>56.519638242894054</v>
      </c>
      <c r="N76">
        <f t="shared" ca="1" si="22"/>
        <v>32.682687338501289</v>
      </c>
    </row>
    <row r="77" spans="1:15" x14ac:dyDescent="0.25">
      <c r="A77" s="4">
        <f t="shared" si="15"/>
        <v>0.44594907407407408</v>
      </c>
      <c r="B77" s="3">
        <f>Params!D$29+HOUR(A77-Params!C$29)*3600+MINUTE(A77-Params!C$29)*60+SECOND(A77-Params!C$29)</f>
        <v>1553302530</v>
      </c>
      <c r="C77">
        <f t="shared" si="16"/>
        <v>2</v>
      </c>
      <c r="D77">
        <f t="shared" ca="1" si="17"/>
        <v>7</v>
      </c>
      <c r="E77">
        <f t="shared" ca="1" si="18"/>
        <v>-15401.829926031009</v>
      </c>
      <c r="F77">
        <f t="shared" ca="1" si="19"/>
        <v>74701.36286623255</v>
      </c>
      <c r="G77">
        <f t="shared" ca="1" si="20"/>
        <v>8686.7999999999993</v>
      </c>
      <c r="H77" s="9">
        <f t="shared" ca="1" si="23"/>
        <v>52.21051449705427</v>
      </c>
      <c r="I77" s="9">
        <f t="shared" ca="1" si="23"/>
        <v>-253.22553466790697</v>
      </c>
      <c r="J77" s="9">
        <f t="shared" ca="1" si="23"/>
        <v>0</v>
      </c>
      <c r="K77" s="9">
        <f t="shared" ca="1" si="23"/>
        <v>258.55194687314668</v>
      </c>
      <c r="L77" s="9">
        <f t="shared" ca="1" si="23"/>
        <v>168.34990369842026</v>
      </c>
      <c r="M77">
        <f t="shared" ca="1" si="21"/>
        <v>56.508477605512489</v>
      </c>
      <c r="N77">
        <f t="shared" ca="1" si="22"/>
        <v>32.686864771748489</v>
      </c>
    </row>
    <row r="78" spans="1:15" x14ac:dyDescent="0.25">
      <c r="A78" s="4">
        <f t="shared" si="15"/>
        <v>0.4460069444444445</v>
      </c>
      <c r="B78" s="3">
        <f>Params!D$29+HOUR(A78-Params!C$29)*3600+MINUTE(A78-Params!C$29)*60+SECOND(A78-Params!C$29)</f>
        <v>1553302535</v>
      </c>
      <c r="C78">
        <f t="shared" si="16"/>
        <v>2</v>
      </c>
      <c r="D78">
        <f t="shared" ca="1" si="17"/>
        <v>7</v>
      </c>
      <c r="E78">
        <f t="shared" ca="1" si="18"/>
        <v>-15140.777353545735</v>
      </c>
      <c r="F78">
        <f t="shared" ca="1" si="19"/>
        <v>73435.235192893015</v>
      </c>
      <c r="G78">
        <f t="shared" ca="1" si="20"/>
        <v>8686.7999999999993</v>
      </c>
      <c r="H78" s="9">
        <f t="shared" ca="1" si="23"/>
        <v>52.21051449705427</v>
      </c>
      <c r="I78" s="9">
        <f t="shared" ca="1" si="23"/>
        <v>-253.22553466790697</v>
      </c>
      <c r="J78" s="9">
        <f t="shared" ca="1" si="23"/>
        <v>0</v>
      </c>
      <c r="K78" s="9">
        <f t="shared" ca="1" si="23"/>
        <v>258.55194687314668</v>
      </c>
      <c r="L78" s="9">
        <f t="shared" ca="1" si="23"/>
        <v>168.34990369842026</v>
      </c>
      <c r="M78">
        <f t="shared" ca="1" si="21"/>
        <v>56.497316968130917</v>
      </c>
      <c r="N78">
        <f t="shared" ca="1" si="22"/>
        <v>32.691042204995689</v>
      </c>
    </row>
    <row r="79" spans="1:15" x14ac:dyDescent="0.25">
      <c r="A79" s="4">
        <f t="shared" si="15"/>
        <v>0.4460648148148148</v>
      </c>
      <c r="B79" s="3">
        <f>Params!D$29+HOUR(A79-Params!C$29)*3600+MINUTE(A79-Params!C$29)*60+SECOND(A79-Params!C$29)</f>
        <v>1553302540</v>
      </c>
      <c r="C79">
        <f t="shared" si="16"/>
        <v>2</v>
      </c>
      <c r="D79">
        <f t="shared" ca="1" si="17"/>
        <v>7</v>
      </c>
      <c r="E79">
        <f t="shared" ca="1" si="18"/>
        <v>-14879.724781060464</v>
      </c>
      <c r="F79">
        <f t="shared" ca="1" si="19"/>
        <v>72169.10751955348</v>
      </c>
      <c r="G79">
        <f t="shared" ca="1" si="20"/>
        <v>8686.7999999999993</v>
      </c>
      <c r="H79" s="9">
        <f t="shared" ca="1" si="23"/>
        <v>52.21051449705427</v>
      </c>
      <c r="I79" s="9">
        <f t="shared" ca="1" si="23"/>
        <v>-253.22553466790697</v>
      </c>
      <c r="J79" s="9">
        <f t="shared" ca="1" si="23"/>
        <v>0</v>
      </c>
      <c r="K79" s="9">
        <f t="shared" ca="1" si="23"/>
        <v>258.55194687314668</v>
      </c>
      <c r="L79" s="9">
        <f t="shared" ca="1" si="23"/>
        <v>168.34990369842026</v>
      </c>
      <c r="M79">
        <f t="shared" ca="1" si="21"/>
        <v>56.486156330749353</v>
      </c>
      <c r="N79">
        <f t="shared" ca="1" si="22"/>
        <v>32.695219638242889</v>
      </c>
    </row>
    <row r="80" spans="1:15" x14ac:dyDescent="0.25">
      <c r="A80" s="4">
        <f t="shared" si="15"/>
        <v>0.44612268518518516</v>
      </c>
      <c r="B80" s="3">
        <f>Params!D$29+HOUR(A80-Params!C$29)*3600+MINUTE(A80-Params!C$29)*60+SECOND(A80-Params!C$29)</f>
        <v>1553302545</v>
      </c>
      <c r="C80">
        <f t="shared" si="16"/>
        <v>2</v>
      </c>
      <c r="D80">
        <f t="shared" ca="1" si="17"/>
        <v>7</v>
      </c>
      <c r="E80">
        <f t="shared" ca="1" si="18"/>
        <v>-14618.672208575194</v>
      </c>
      <c r="F80">
        <f t="shared" ca="1" si="19"/>
        <v>70902.979846213944</v>
      </c>
      <c r="G80">
        <f t="shared" ca="1" si="20"/>
        <v>8686.7999999999993</v>
      </c>
      <c r="H80" s="9">
        <f t="shared" ca="1" si="23"/>
        <v>52.21051449705427</v>
      </c>
      <c r="I80" s="9">
        <f t="shared" ca="1" si="23"/>
        <v>-253.22553466790697</v>
      </c>
      <c r="J80" s="9">
        <f t="shared" ca="1" si="23"/>
        <v>0</v>
      </c>
      <c r="K80" s="9">
        <f t="shared" ca="1" si="23"/>
        <v>258.55194687314668</v>
      </c>
      <c r="L80" s="9">
        <f t="shared" ca="1" si="23"/>
        <v>168.34990369842026</v>
      </c>
      <c r="M80">
        <f t="shared" ca="1" si="21"/>
        <v>56.474995693367788</v>
      </c>
      <c r="N80">
        <f t="shared" ca="1" si="22"/>
        <v>32.699397071490097</v>
      </c>
    </row>
    <row r="81" spans="1:14" x14ac:dyDescent="0.25">
      <c r="A81" s="4">
        <f t="shared" si="15"/>
        <v>0.44618055555555558</v>
      </c>
      <c r="B81" s="3">
        <f>Params!D$29+HOUR(A81-Params!C$29)*3600+MINUTE(A81-Params!C$29)*60+SECOND(A81-Params!C$29)</f>
        <v>1553302550</v>
      </c>
      <c r="C81">
        <f t="shared" si="16"/>
        <v>2</v>
      </c>
      <c r="D81">
        <f t="shared" ca="1" si="17"/>
        <v>7</v>
      </c>
      <c r="E81">
        <f t="shared" ca="1" si="18"/>
        <v>-14357.619636089923</v>
      </c>
      <c r="F81">
        <f t="shared" ca="1" si="19"/>
        <v>69636.852172874409</v>
      </c>
      <c r="G81">
        <f t="shared" ca="1" si="20"/>
        <v>8686.7999999999993</v>
      </c>
      <c r="H81" s="9">
        <f t="shared" ca="1" si="23"/>
        <v>52.21051449705427</v>
      </c>
      <c r="I81" s="9">
        <f t="shared" ca="1" si="23"/>
        <v>-253.22553466790697</v>
      </c>
      <c r="J81" s="9">
        <f t="shared" ca="1" si="23"/>
        <v>0</v>
      </c>
      <c r="K81" s="9">
        <f t="shared" ca="1" si="23"/>
        <v>258.55194687314668</v>
      </c>
      <c r="L81" s="9">
        <f t="shared" ca="1" si="23"/>
        <v>168.34990369842026</v>
      </c>
      <c r="M81">
        <f t="shared" ca="1" si="21"/>
        <v>56.463835055986216</v>
      </c>
      <c r="N81">
        <f t="shared" ca="1" si="22"/>
        <v>32.703574504737297</v>
      </c>
    </row>
    <row r="82" spans="1:14" x14ac:dyDescent="0.25">
      <c r="A82" s="4">
        <f t="shared" si="15"/>
        <v>0.44623842592592594</v>
      </c>
      <c r="B82" s="3">
        <f>Params!D$29+HOUR(A82-Params!C$29)*3600+MINUTE(A82-Params!C$29)*60+SECOND(A82-Params!C$29)</f>
        <v>1553302555</v>
      </c>
      <c r="C82">
        <f t="shared" si="16"/>
        <v>2</v>
      </c>
      <c r="D82">
        <f t="shared" ca="1" si="17"/>
        <v>7</v>
      </c>
      <c r="E82">
        <f t="shared" ca="1" si="18"/>
        <v>-14096.567063604653</v>
      </c>
      <c r="F82">
        <f t="shared" ca="1" si="19"/>
        <v>68370.724499534874</v>
      </c>
      <c r="G82">
        <f t="shared" ca="1" si="20"/>
        <v>8686.7999999999993</v>
      </c>
      <c r="H82" s="9">
        <f t="shared" ca="1" si="23"/>
        <v>52.21051449705427</v>
      </c>
      <c r="I82" s="9">
        <f t="shared" ca="1" si="23"/>
        <v>-253.22553466790697</v>
      </c>
      <c r="J82" s="9">
        <f t="shared" ca="1" si="23"/>
        <v>0</v>
      </c>
      <c r="K82" s="9">
        <f t="shared" ca="1" si="23"/>
        <v>258.55194687314668</v>
      </c>
      <c r="L82" s="9">
        <f t="shared" ca="1" si="23"/>
        <v>168.34990369842026</v>
      </c>
      <c r="M82">
        <f t="shared" ca="1" si="21"/>
        <v>56.452674418604651</v>
      </c>
      <c r="N82">
        <f t="shared" ca="1" si="22"/>
        <v>32.707751937984497</v>
      </c>
    </row>
    <row r="83" spans="1:14" x14ac:dyDescent="0.25">
      <c r="A83" s="4">
        <f t="shared" si="15"/>
        <v>0.44629629629629625</v>
      </c>
      <c r="B83" s="3">
        <f>Params!D$29+HOUR(A83-Params!C$29)*3600+MINUTE(A83-Params!C$29)*60+SECOND(A83-Params!C$29)</f>
        <v>1553302560</v>
      </c>
      <c r="C83">
        <f t="shared" si="16"/>
        <v>2</v>
      </c>
      <c r="D83">
        <f t="shared" ca="1" si="17"/>
        <v>7</v>
      </c>
      <c r="E83">
        <f t="shared" ca="1" si="18"/>
        <v>-13835.514491119378</v>
      </c>
      <c r="F83">
        <f t="shared" ca="1" si="19"/>
        <v>67104.596826195339</v>
      </c>
      <c r="G83">
        <f t="shared" ca="1" si="20"/>
        <v>8686.7999999999993</v>
      </c>
      <c r="H83" s="9">
        <f t="shared" ca="1" si="23"/>
        <v>52.21051449705427</v>
      </c>
      <c r="I83" s="9">
        <f t="shared" ca="1" si="23"/>
        <v>-253.22553466790697</v>
      </c>
      <c r="J83" s="9">
        <f t="shared" ca="1" si="23"/>
        <v>0</v>
      </c>
      <c r="K83" s="9">
        <f t="shared" ca="1" si="23"/>
        <v>258.55194687314668</v>
      </c>
      <c r="L83" s="9">
        <f t="shared" ca="1" si="23"/>
        <v>168.34990369842026</v>
      </c>
      <c r="M83">
        <f t="shared" ca="1" si="21"/>
        <v>56.44151378122308</v>
      </c>
      <c r="N83">
        <f t="shared" ca="1" si="22"/>
        <v>32.711929371231697</v>
      </c>
    </row>
    <row r="84" spans="1:14" x14ac:dyDescent="0.25">
      <c r="A84" s="4">
        <f t="shared" si="15"/>
        <v>0.44635416666666666</v>
      </c>
      <c r="B84" s="3">
        <f>Params!D$29+HOUR(A84-Params!C$29)*3600+MINUTE(A84-Params!C$29)*60+SECOND(A84-Params!C$29)</f>
        <v>1553302565</v>
      </c>
      <c r="C84">
        <f t="shared" si="16"/>
        <v>2</v>
      </c>
      <c r="D84">
        <f t="shared" ca="1" si="17"/>
        <v>7</v>
      </c>
      <c r="E84">
        <f t="shared" ca="1" si="18"/>
        <v>-13574.461918634108</v>
      </c>
      <c r="F84">
        <f t="shared" ca="1" si="19"/>
        <v>65838.469152855803</v>
      </c>
      <c r="G84">
        <f t="shared" ca="1" si="20"/>
        <v>8686.7999999999993</v>
      </c>
      <c r="H84" s="9">
        <f t="shared" ca="1" si="23"/>
        <v>52.21051449705427</v>
      </c>
      <c r="I84" s="9">
        <f t="shared" ca="1" si="23"/>
        <v>-253.22553466790697</v>
      </c>
      <c r="J84" s="9">
        <f t="shared" ca="1" si="23"/>
        <v>0</v>
      </c>
      <c r="K84" s="9">
        <f t="shared" ca="1" si="23"/>
        <v>258.55194687314668</v>
      </c>
      <c r="L84" s="9">
        <f t="shared" ca="1" si="23"/>
        <v>168.34990369842026</v>
      </c>
      <c r="M84">
        <f t="shared" ca="1" si="21"/>
        <v>56.430353143841515</v>
      </c>
      <c r="N84">
        <f t="shared" ca="1" si="22"/>
        <v>32.716106804478898</v>
      </c>
    </row>
    <row r="85" spans="1:14" x14ac:dyDescent="0.25">
      <c r="A85" s="4">
        <f t="shared" si="15"/>
        <v>0.44641203703703702</v>
      </c>
      <c r="B85" s="3">
        <f>Params!D$29+HOUR(A85-Params!C$29)*3600+MINUTE(A85-Params!C$29)*60+SECOND(A85-Params!C$29)</f>
        <v>1553302570</v>
      </c>
      <c r="C85">
        <f t="shared" si="16"/>
        <v>2</v>
      </c>
      <c r="D85">
        <f t="shared" ca="1" si="17"/>
        <v>7</v>
      </c>
      <c r="E85">
        <f t="shared" ca="1" si="18"/>
        <v>-13313.409346148837</v>
      </c>
      <c r="F85">
        <f t="shared" ca="1" si="19"/>
        <v>64572.341479516268</v>
      </c>
      <c r="G85">
        <f t="shared" ca="1" si="20"/>
        <v>8686.7999999999993</v>
      </c>
      <c r="H85" s="9">
        <f t="shared" ca="1" si="23"/>
        <v>52.21051449705427</v>
      </c>
      <c r="I85" s="9">
        <f t="shared" ca="1" si="23"/>
        <v>-253.22553466790697</v>
      </c>
      <c r="J85" s="9">
        <f t="shared" ca="1" si="23"/>
        <v>0</v>
      </c>
      <c r="K85" s="9">
        <f t="shared" ca="1" si="23"/>
        <v>258.55194687314668</v>
      </c>
      <c r="L85" s="9">
        <f t="shared" ca="1" si="23"/>
        <v>168.34990369842026</v>
      </c>
      <c r="M85">
        <f t="shared" ca="1" si="21"/>
        <v>56.41919250645995</v>
      </c>
      <c r="N85">
        <f t="shared" ca="1" si="22"/>
        <v>32.720284237726098</v>
      </c>
    </row>
    <row r="86" spans="1:14" x14ac:dyDescent="0.25">
      <c r="A86" s="4">
        <f t="shared" si="15"/>
        <v>0.44646990740740744</v>
      </c>
      <c r="B86" s="3">
        <f>Params!D$29+HOUR(A86-Params!C$29)*3600+MINUTE(A86-Params!C$29)*60+SECOND(A86-Params!C$29)</f>
        <v>1553302575</v>
      </c>
      <c r="C86">
        <f t="shared" si="16"/>
        <v>2</v>
      </c>
      <c r="D86">
        <f t="shared" ca="1" si="17"/>
        <v>7</v>
      </c>
      <c r="E86">
        <f t="shared" ca="1" si="18"/>
        <v>-13052.356773663567</v>
      </c>
      <c r="F86">
        <f t="shared" ca="1" si="19"/>
        <v>63306.213806176733</v>
      </c>
      <c r="G86">
        <f t="shared" ca="1" si="20"/>
        <v>8686.7999999999993</v>
      </c>
      <c r="H86" s="9">
        <f t="shared" ca="1" si="23"/>
        <v>52.21051449705427</v>
      </c>
      <c r="I86" s="9">
        <f t="shared" ca="1" si="23"/>
        <v>-253.22553466790697</v>
      </c>
      <c r="J86" s="9">
        <f t="shared" ca="1" si="23"/>
        <v>0</v>
      </c>
      <c r="K86" s="9">
        <f t="shared" ca="1" si="23"/>
        <v>258.55194687314668</v>
      </c>
      <c r="L86" s="9">
        <f t="shared" ca="1" si="23"/>
        <v>168.34990369842026</v>
      </c>
      <c r="M86">
        <f t="shared" ca="1" si="21"/>
        <v>56.408031869078378</v>
      </c>
      <c r="N86">
        <f t="shared" ca="1" si="22"/>
        <v>32.724461670973298</v>
      </c>
    </row>
    <row r="87" spans="1:14" x14ac:dyDescent="0.25">
      <c r="A87" s="4">
        <f t="shared" si="15"/>
        <v>0.4465277777777778</v>
      </c>
      <c r="B87" s="3">
        <f>Params!D$29+HOUR(A87-Params!C$29)*3600+MINUTE(A87-Params!C$29)*60+SECOND(A87-Params!C$29)</f>
        <v>1553302580</v>
      </c>
      <c r="C87">
        <f t="shared" si="16"/>
        <v>2</v>
      </c>
      <c r="D87">
        <f t="shared" ca="1" si="17"/>
        <v>7</v>
      </c>
      <c r="E87">
        <f t="shared" ca="1" si="18"/>
        <v>-12791.304201178293</v>
      </c>
      <c r="F87">
        <f t="shared" ca="1" si="19"/>
        <v>62040.086132837198</v>
      </c>
      <c r="G87">
        <f t="shared" ca="1" si="20"/>
        <v>8686.7999999999993</v>
      </c>
      <c r="H87" s="9">
        <f t="shared" ca="1" si="23"/>
        <v>52.21051449705427</v>
      </c>
      <c r="I87" s="9">
        <f t="shared" ca="1" si="23"/>
        <v>-253.22553466790697</v>
      </c>
      <c r="J87" s="9">
        <f t="shared" ca="1" si="23"/>
        <v>0</v>
      </c>
      <c r="K87" s="9">
        <f t="shared" ca="1" si="23"/>
        <v>258.55194687314668</v>
      </c>
      <c r="L87" s="9">
        <f t="shared" ca="1" si="23"/>
        <v>168.34990369842026</v>
      </c>
      <c r="M87">
        <f t="shared" ca="1" si="21"/>
        <v>56.396871231696814</v>
      </c>
      <c r="N87">
        <f t="shared" ca="1" si="22"/>
        <v>32.728639104220498</v>
      </c>
    </row>
    <row r="88" spans="1:14" x14ac:dyDescent="0.25">
      <c r="A88" s="4">
        <f t="shared" si="15"/>
        <v>0.44658564814814811</v>
      </c>
      <c r="B88" s="3">
        <f>Params!D$29+HOUR(A88-Params!C$29)*3600+MINUTE(A88-Params!C$29)*60+SECOND(A88-Params!C$29)</f>
        <v>1553302585</v>
      </c>
      <c r="C88">
        <f t="shared" si="16"/>
        <v>2</v>
      </c>
      <c r="D88">
        <f t="shared" ca="1" si="17"/>
        <v>7</v>
      </c>
      <c r="E88">
        <f t="shared" ca="1" si="18"/>
        <v>-12530.251628693022</v>
      </c>
      <c r="F88">
        <f t="shared" ca="1" si="19"/>
        <v>60773.958459497662</v>
      </c>
      <c r="G88">
        <f t="shared" ca="1" si="20"/>
        <v>8686.7999999999993</v>
      </c>
      <c r="H88" s="9">
        <f t="shared" ca="1" si="23"/>
        <v>52.21051449705427</v>
      </c>
      <c r="I88" s="9">
        <f t="shared" ca="1" si="23"/>
        <v>-253.22553466790697</v>
      </c>
      <c r="J88" s="9">
        <f t="shared" ca="1" si="23"/>
        <v>0</v>
      </c>
      <c r="K88" s="9">
        <f t="shared" ca="1" si="23"/>
        <v>258.55194687314668</v>
      </c>
      <c r="L88" s="9">
        <f t="shared" ca="1" si="23"/>
        <v>168.34990369842026</v>
      </c>
      <c r="M88">
        <f t="shared" ca="1" si="21"/>
        <v>56.385710594315242</v>
      </c>
      <c r="N88">
        <f t="shared" ca="1" si="22"/>
        <v>32.732816537467698</v>
      </c>
    </row>
    <row r="89" spans="1:14" x14ac:dyDescent="0.25">
      <c r="A89" s="4">
        <f t="shared" si="15"/>
        <v>0.44664351851851852</v>
      </c>
      <c r="B89" s="3">
        <f>Params!D$29+HOUR(A89-Params!C$29)*3600+MINUTE(A89-Params!C$29)*60+SECOND(A89-Params!C$29)</f>
        <v>1553302590</v>
      </c>
      <c r="C89">
        <f t="shared" si="16"/>
        <v>2</v>
      </c>
      <c r="D89">
        <f t="shared" ca="1" si="17"/>
        <v>7</v>
      </c>
      <c r="E89">
        <f t="shared" ca="1" si="18"/>
        <v>-12269.199056207752</v>
      </c>
      <c r="F89">
        <f t="shared" ca="1" si="19"/>
        <v>59507.830786158127</v>
      </c>
      <c r="G89">
        <f t="shared" ca="1" si="20"/>
        <v>8686.7999999999993</v>
      </c>
      <c r="H89" s="9">
        <f t="shared" ca="1" si="23"/>
        <v>52.21051449705427</v>
      </c>
      <c r="I89" s="9">
        <f t="shared" ca="1" si="23"/>
        <v>-253.22553466790697</v>
      </c>
      <c r="J89" s="9">
        <f t="shared" ca="1" si="23"/>
        <v>0</v>
      </c>
      <c r="K89" s="9">
        <f t="shared" ca="1" si="23"/>
        <v>258.55194687314668</v>
      </c>
      <c r="L89" s="9">
        <f t="shared" ca="1" si="23"/>
        <v>168.34990369842026</v>
      </c>
      <c r="M89">
        <f t="shared" ca="1" si="21"/>
        <v>56.374549956933677</v>
      </c>
      <c r="N89">
        <f t="shared" ca="1" si="22"/>
        <v>32.736993970714899</v>
      </c>
    </row>
    <row r="90" spans="1:14" x14ac:dyDescent="0.25">
      <c r="A90" s="4">
        <f t="shared" si="15"/>
        <v>0.44670138888888888</v>
      </c>
      <c r="B90" s="3">
        <f>Params!D$29+HOUR(A90-Params!C$29)*3600+MINUTE(A90-Params!C$29)*60+SECOND(A90-Params!C$29)</f>
        <v>1553302595</v>
      </c>
      <c r="C90">
        <f t="shared" si="16"/>
        <v>2</v>
      </c>
      <c r="D90">
        <f t="shared" ca="1" si="17"/>
        <v>7</v>
      </c>
      <c r="E90">
        <f t="shared" ca="1" si="18"/>
        <v>-12008.146483722481</v>
      </c>
      <c r="F90">
        <f t="shared" ca="1" si="19"/>
        <v>58241.703112818592</v>
      </c>
      <c r="G90">
        <f t="shared" ca="1" si="20"/>
        <v>8686.7999999999993</v>
      </c>
      <c r="H90" s="9">
        <f t="shared" ca="1" si="23"/>
        <v>52.21051449705427</v>
      </c>
      <c r="I90" s="9">
        <f t="shared" ca="1" si="23"/>
        <v>-253.22553466790697</v>
      </c>
      <c r="J90" s="9">
        <f t="shared" ca="1" si="23"/>
        <v>0</v>
      </c>
      <c r="K90" s="9">
        <f t="shared" ca="1" si="23"/>
        <v>258.55194687314668</v>
      </c>
      <c r="L90" s="9">
        <f t="shared" ca="1" si="23"/>
        <v>168.34990369842026</v>
      </c>
      <c r="M90">
        <f t="shared" ca="1" si="21"/>
        <v>56.363389319552113</v>
      </c>
      <c r="N90">
        <f t="shared" ca="1" si="22"/>
        <v>32.741171403962099</v>
      </c>
    </row>
    <row r="91" spans="1:14" x14ac:dyDescent="0.25">
      <c r="A91" s="4">
        <f t="shared" si="15"/>
        <v>0.44675925925925924</v>
      </c>
      <c r="B91" s="3">
        <f>Params!D$29+HOUR(A91-Params!C$29)*3600+MINUTE(A91-Params!C$29)*60+SECOND(A91-Params!C$29)</f>
        <v>1553302600</v>
      </c>
      <c r="C91">
        <f t="shared" si="16"/>
        <v>2</v>
      </c>
      <c r="D91">
        <f t="shared" ca="1" si="17"/>
        <v>7</v>
      </c>
      <c r="E91">
        <f t="shared" ca="1" si="18"/>
        <v>-11747.093911237207</v>
      </c>
      <c r="F91">
        <f t="shared" ca="1" si="19"/>
        <v>56975.575439479057</v>
      </c>
      <c r="G91">
        <f t="shared" ca="1" si="20"/>
        <v>8686.7999999999993</v>
      </c>
      <c r="H91" s="9">
        <f t="shared" ca="1" si="23"/>
        <v>52.21051449705427</v>
      </c>
      <c r="I91" s="9">
        <f t="shared" ca="1" si="23"/>
        <v>-253.22553466790697</v>
      </c>
      <c r="J91" s="9">
        <f t="shared" ca="1" si="23"/>
        <v>0</v>
      </c>
      <c r="K91" s="9">
        <f t="shared" ca="1" si="23"/>
        <v>258.55194687314668</v>
      </c>
      <c r="L91" s="9">
        <f t="shared" ca="1" si="23"/>
        <v>168.34990369842026</v>
      </c>
      <c r="M91">
        <f t="shared" ca="1" si="21"/>
        <v>56.352228682170541</v>
      </c>
      <c r="N91">
        <f t="shared" ca="1" si="22"/>
        <v>32.745348837209299</v>
      </c>
    </row>
    <row r="92" spans="1:14" x14ac:dyDescent="0.25">
      <c r="A92" s="4">
        <f t="shared" si="15"/>
        <v>0.44681712962962966</v>
      </c>
      <c r="B92" s="3">
        <f>Params!D$29+HOUR(A92-Params!C$29)*3600+MINUTE(A92-Params!C$29)*60+SECOND(A92-Params!C$29)</f>
        <v>1553302605</v>
      </c>
      <c r="C92">
        <f t="shared" si="16"/>
        <v>2</v>
      </c>
      <c r="D92">
        <f t="shared" ca="1" si="17"/>
        <v>7</v>
      </c>
      <c r="E92">
        <f t="shared" ca="1" si="18"/>
        <v>-11486.041338751937</v>
      </c>
      <c r="F92">
        <f t="shared" ca="1" si="19"/>
        <v>55709.447766139521</v>
      </c>
      <c r="G92">
        <f t="shared" ca="1" si="20"/>
        <v>8686.7999999999993</v>
      </c>
      <c r="H92" s="9">
        <f t="shared" ca="1" si="23"/>
        <v>52.21051449705427</v>
      </c>
      <c r="I92" s="9">
        <f t="shared" ca="1" si="23"/>
        <v>-253.22553466790697</v>
      </c>
      <c r="J92" s="9">
        <f t="shared" ca="1" si="23"/>
        <v>0</v>
      </c>
      <c r="K92" s="9">
        <f t="shared" ca="1" si="23"/>
        <v>258.55194687314668</v>
      </c>
      <c r="L92" s="9">
        <f t="shared" ca="1" si="23"/>
        <v>168.34990369842026</v>
      </c>
      <c r="M92">
        <f t="shared" ca="1" si="21"/>
        <v>56.341068044788976</v>
      </c>
      <c r="N92">
        <f t="shared" ca="1" si="22"/>
        <v>32.749526270456499</v>
      </c>
    </row>
    <row r="93" spans="1:14" x14ac:dyDescent="0.25">
      <c r="A93" s="4">
        <f t="shared" si="15"/>
        <v>0.44687499999999997</v>
      </c>
      <c r="B93" s="3">
        <f>Params!D$29+HOUR(A93-Params!C$29)*3600+MINUTE(A93-Params!C$29)*60+SECOND(A93-Params!C$29)</f>
        <v>1553302610</v>
      </c>
      <c r="C93">
        <f t="shared" si="16"/>
        <v>2</v>
      </c>
      <c r="D93">
        <f t="shared" ca="1" si="17"/>
        <v>7</v>
      </c>
      <c r="E93">
        <f t="shared" ca="1" si="18"/>
        <v>-11224.988766266666</v>
      </c>
      <c r="F93">
        <f t="shared" ca="1" si="19"/>
        <v>54443.320092799986</v>
      </c>
      <c r="G93">
        <f t="shared" ca="1" si="20"/>
        <v>8686.7999999999993</v>
      </c>
      <c r="H93" s="9">
        <f t="shared" ca="1" si="23"/>
        <v>52.21051449705427</v>
      </c>
      <c r="I93" s="9">
        <f t="shared" ca="1" si="23"/>
        <v>-253.22553466790697</v>
      </c>
      <c r="J93" s="9">
        <f t="shared" ca="1" si="23"/>
        <v>0</v>
      </c>
      <c r="K93" s="9">
        <f t="shared" ca="1" si="23"/>
        <v>258.55194687314668</v>
      </c>
      <c r="L93" s="9">
        <f t="shared" ca="1" si="23"/>
        <v>168.34990369842026</v>
      </c>
      <c r="M93">
        <f t="shared" ca="1" si="21"/>
        <v>56.329907407407404</v>
      </c>
      <c r="N93">
        <f t="shared" ca="1" si="22"/>
        <v>32.7537037037037</v>
      </c>
    </row>
    <row r="94" spans="1:14" x14ac:dyDescent="0.25">
      <c r="A94" s="4">
        <f t="shared" si="15"/>
        <v>0.44693287037037038</v>
      </c>
      <c r="B94" s="3">
        <f>Params!D$29+HOUR(A94-Params!C$29)*3600+MINUTE(A94-Params!C$29)*60+SECOND(A94-Params!C$29)</f>
        <v>1553302615</v>
      </c>
      <c r="C94">
        <f t="shared" si="16"/>
        <v>2</v>
      </c>
      <c r="D94">
        <f t="shared" ca="1" si="17"/>
        <v>7</v>
      </c>
      <c r="E94">
        <f t="shared" ca="1" si="18"/>
        <v>-10963.936193781396</v>
      </c>
      <c r="F94">
        <f t="shared" ca="1" si="19"/>
        <v>53177.192419460451</v>
      </c>
      <c r="G94">
        <f t="shared" ca="1" si="20"/>
        <v>8686.7999999999993</v>
      </c>
      <c r="H94" s="9">
        <f t="shared" ca="1" si="23"/>
        <v>52.21051449705427</v>
      </c>
      <c r="I94" s="9">
        <f t="shared" ca="1" si="23"/>
        <v>-253.22553466790697</v>
      </c>
      <c r="J94" s="9">
        <f t="shared" ca="1" si="23"/>
        <v>0</v>
      </c>
      <c r="K94" s="9">
        <f t="shared" ca="1" si="23"/>
        <v>258.55194687314668</v>
      </c>
      <c r="L94" s="9">
        <f t="shared" ca="1" si="23"/>
        <v>168.34990369842026</v>
      </c>
      <c r="M94">
        <f t="shared" ca="1" si="21"/>
        <v>56.31874677002584</v>
      </c>
      <c r="N94">
        <f t="shared" ca="1" si="22"/>
        <v>32.7578811369509</v>
      </c>
    </row>
    <row r="95" spans="1:14" x14ac:dyDescent="0.25">
      <c r="A95" s="4">
        <f t="shared" si="15"/>
        <v>0.44699074074074074</v>
      </c>
      <c r="B95" s="3">
        <f>Params!D$29+HOUR(A95-Params!C$29)*3600+MINUTE(A95-Params!C$29)*60+SECOND(A95-Params!C$29)</f>
        <v>1553302620</v>
      </c>
      <c r="C95">
        <f t="shared" si="16"/>
        <v>2</v>
      </c>
      <c r="D95">
        <f t="shared" ca="1" si="17"/>
        <v>7</v>
      </c>
      <c r="E95">
        <f t="shared" ca="1" si="18"/>
        <v>-10702.883621296125</v>
      </c>
      <c r="F95">
        <f t="shared" ca="1" si="19"/>
        <v>51911.064746120916</v>
      </c>
      <c r="G95">
        <f t="shared" ca="1" si="20"/>
        <v>8686.7999999999993</v>
      </c>
      <c r="H95" s="9">
        <f t="shared" ca="1" si="23"/>
        <v>52.21051449705427</v>
      </c>
      <c r="I95" s="9">
        <f t="shared" ca="1" si="23"/>
        <v>-253.22553466790697</v>
      </c>
      <c r="J95" s="9">
        <f t="shared" ca="1" si="23"/>
        <v>0</v>
      </c>
      <c r="K95" s="9">
        <f t="shared" ca="1" si="23"/>
        <v>258.55194687314668</v>
      </c>
      <c r="L95" s="9">
        <f t="shared" ca="1" si="23"/>
        <v>168.34990369842026</v>
      </c>
      <c r="M95">
        <f t="shared" ca="1" si="21"/>
        <v>56.307586132644275</v>
      </c>
      <c r="N95">
        <f t="shared" ca="1" si="22"/>
        <v>32.7620585701981</v>
      </c>
    </row>
    <row r="96" spans="1:14" x14ac:dyDescent="0.25">
      <c r="A96" s="4">
        <f t="shared" si="15"/>
        <v>0.4470486111111111</v>
      </c>
      <c r="B96" s="3">
        <f>Params!D$29+HOUR(A96-Params!C$29)*3600+MINUTE(A96-Params!C$29)*60+SECOND(A96-Params!C$29)</f>
        <v>1553302625</v>
      </c>
      <c r="C96">
        <f t="shared" si="16"/>
        <v>2</v>
      </c>
      <c r="D96">
        <f t="shared" ca="1" si="17"/>
        <v>7</v>
      </c>
      <c r="E96">
        <f t="shared" ca="1" si="18"/>
        <v>-10441.831048810851</v>
      </c>
      <c r="F96">
        <f t="shared" ca="1" si="19"/>
        <v>50644.93707278138</v>
      </c>
      <c r="G96">
        <f t="shared" ca="1" si="20"/>
        <v>8686.7999999999993</v>
      </c>
      <c r="H96" s="9">
        <f t="shared" ca="1" si="23"/>
        <v>52.21051449705427</v>
      </c>
      <c r="I96" s="9">
        <f t="shared" ca="1" si="23"/>
        <v>-253.22553466790697</v>
      </c>
      <c r="J96" s="9">
        <f t="shared" ca="1" si="23"/>
        <v>0</v>
      </c>
      <c r="K96" s="9">
        <f t="shared" ca="1" si="23"/>
        <v>258.55194687314668</v>
      </c>
      <c r="L96" s="9">
        <f t="shared" ca="1" si="23"/>
        <v>168.34990369842026</v>
      </c>
      <c r="M96">
        <f t="shared" ca="1" si="21"/>
        <v>56.296425495262703</v>
      </c>
      <c r="N96">
        <f t="shared" ca="1" si="22"/>
        <v>32.766236003445307</v>
      </c>
    </row>
    <row r="97" spans="1:14" x14ac:dyDescent="0.25">
      <c r="A97" s="4">
        <f t="shared" si="15"/>
        <v>0.44710648148148152</v>
      </c>
      <c r="B97" s="3">
        <f>Params!D$29+HOUR(A97-Params!C$29)*3600+MINUTE(A97-Params!C$29)*60+SECOND(A97-Params!C$29)</f>
        <v>1553302630</v>
      </c>
      <c r="C97">
        <f t="shared" si="16"/>
        <v>2</v>
      </c>
      <c r="D97">
        <f t="shared" ca="1" si="17"/>
        <v>7</v>
      </c>
      <c r="E97">
        <f t="shared" ca="1" si="18"/>
        <v>-10180.77847632558</v>
      </c>
      <c r="F97">
        <f t="shared" ca="1" si="19"/>
        <v>49378.809399441845</v>
      </c>
      <c r="G97">
        <f t="shared" ca="1" si="20"/>
        <v>8686.7999999999993</v>
      </c>
      <c r="H97" s="9">
        <f t="shared" ca="1" si="23"/>
        <v>52.21051449705427</v>
      </c>
      <c r="I97" s="9">
        <f t="shared" ca="1" si="23"/>
        <v>-253.22553466790697</v>
      </c>
      <c r="J97" s="9">
        <f t="shared" ca="1" si="23"/>
        <v>0</v>
      </c>
      <c r="K97" s="9">
        <f t="shared" ca="1" si="23"/>
        <v>258.55194687314668</v>
      </c>
      <c r="L97" s="9">
        <f t="shared" ca="1" si="23"/>
        <v>168.34990369842026</v>
      </c>
      <c r="M97">
        <f t="shared" ca="1" si="21"/>
        <v>56.285264857881138</v>
      </c>
      <c r="N97">
        <f t="shared" ca="1" si="22"/>
        <v>32.770413436692508</v>
      </c>
    </row>
    <row r="98" spans="1:14" x14ac:dyDescent="0.25">
      <c r="A98" s="4">
        <f t="shared" si="15"/>
        <v>0.44716435185185183</v>
      </c>
      <c r="B98" s="3">
        <f>Params!D$29+HOUR(A98-Params!C$29)*3600+MINUTE(A98-Params!C$29)*60+SECOND(A98-Params!C$29)</f>
        <v>1553302635</v>
      </c>
      <c r="C98">
        <f t="shared" si="16"/>
        <v>2</v>
      </c>
      <c r="D98">
        <f t="shared" ca="1" si="17"/>
        <v>7</v>
      </c>
      <c r="E98">
        <f t="shared" ca="1" si="18"/>
        <v>-9919.7259038403099</v>
      </c>
      <c r="F98">
        <f t="shared" ca="1" si="19"/>
        <v>48112.68172610231</v>
      </c>
      <c r="G98">
        <f t="shared" ca="1" si="20"/>
        <v>8686.7999999999993</v>
      </c>
      <c r="H98" s="9">
        <f t="shared" ca="1" si="23"/>
        <v>52.21051449705427</v>
      </c>
      <c r="I98" s="9">
        <f t="shared" ca="1" si="23"/>
        <v>-253.22553466790697</v>
      </c>
      <c r="J98" s="9">
        <f t="shared" ca="1" si="23"/>
        <v>0</v>
      </c>
      <c r="K98" s="9">
        <f t="shared" ca="1" si="23"/>
        <v>258.55194687314668</v>
      </c>
      <c r="L98" s="9">
        <f t="shared" ca="1" si="23"/>
        <v>168.34990369842026</v>
      </c>
      <c r="M98">
        <f t="shared" ca="1" si="21"/>
        <v>56.274104220499567</v>
      </c>
      <c r="N98">
        <f t="shared" ca="1" si="22"/>
        <v>32.774590869939708</v>
      </c>
    </row>
    <row r="99" spans="1:14" x14ac:dyDescent="0.25">
      <c r="A99" s="4">
        <f t="shared" si="15"/>
        <v>0.44722222222222219</v>
      </c>
      <c r="B99" s="3">
        <f>Params!D$29+HOUR(A99-Params!C$29)*3600+MINUTE(A99-Params!C$29)*60+SECOND(A99-Params!C$29)</f>
        <v>1553302640</v>
      </c>
      <c r="C99">
        <f t="shared" si="16"/>
        <v>2</v>
      </c>
      <c r="D99">
        <f t="shared" ca="1" si="17"/>
        <v>7</v>
      </c>
      <c r="E99">
        <f t="shared" ca="1" si="18"/>
        <v>-9658.6733313550394</v>
      </c>
      <c r="F99">
        <f t="shared" ca="1" si="19"/>
        <v>46846.554052762789</v>
      </c>
      <c r="G99">
        <f t="shared" ca="1" si="20"/>
        <v>8686.7999999999993</v>
      </c>
      <c r="H99" s="9">
        <f t="shared" ca="1" si="23"/>
        <v>52.21051449705427</v>
      </c>
      <c r="I99" s="9">
        <f t="shared" ca="1" si="23"/>
        <v>-253.22553466790697</v>
      </c>
      <c r="J99" s="9">
        <f t="shared" ca="1" si="23"/>
        <v>0</v>
      </c>
      <c r="K99" s="9">
        <f t="shared" ca="1" si="23"/>
        <v>258.55194687314668</v>
      </c>
      <c r="L99" s="9">
        <f t="shared" ca="1" si="23"/>
        <v>168.34990369842026</v>
      </c>
      <c r="M99">
        <f t="shared" ca="1" si="21"/>
        <v>56.262943583118002</v>
      </c>
      <c r="N99">
        <f t="shared" ca="1" si="22"/>
        <v>32.778768303186908</v>
      </c>
    </row>
    <row r="100" spans="1:14" x14ac:dyDescent="0.25">
      <c r="A100" s="4">
        <f t="shared" si="15"/>
        <v>0.4472800925925926</v>
      </c>
      <c r="B100" s="3">
        <f>Params!D$29+HOUR(A100-Params!C$29)*3600+MINUTE(A100-Params!C$29)*60+SECOND(A100-Params!C$29)</f>
        <v>1553302645</v>
      </c>
      <c r="C100">
        <f t="shared" si="16"/>
        <v>2</v>
      </c>
      <c r="D100">
        <f t="shared" ca="1" si="17"/>
        <v>7</v>
      </c>
      <c r="E100">
        <f t="shared" ca="1" si="18"/>
        <v>-9397.6207588697653</v>
      </c>
      <c r="F100">
        <f t="shared" ca="1" si="19"/>
        <v>45580.426379423254</v>
      </c>
      <c r="G100">
        <f t="shared" ca="1" si="20"/>
        <v>8686.7999999999993</v>
      </c>
      <c r="H100" s="9">
        <f t="shared" ca="1" si="23"/>
        <v>52.21051449705427</v>
      </c>
      <c r="I100" s="9">
        <f t="shared" ca="1" si="23"/>
        <v>-253.22553466790697</v>
      </c>
      <c r="J100" s="9">
        <f t="shared" ca="1" si="23"/>
        <v>0</v>
      </c>
      <c r="K100" s="9">
        <f t="shared" ca="1" si="23"/>
        <v>258.55194687314668</v>
      </c>
      <c r="L100" s="9">
        <f t="shared" ca="1" si="23"/>
        <v>168.34990369842026</v>
      </c>
      <c r="M100">
        <f t="shared" ca="1" si="21"/>
        <v>56.251782945736437</v>
      </c>
      <c r="N100">
        <f t="shared" ca="1" si="22"/>
        <v>32.782945736434108</v>
      </c>
    </row>
    <row r="101" spans="1:14" x14ac:dyDescent="0.25">
      <c r="A101" s="4">
        <f t="shared" si="15"/>
        <v>0.44733796296296297</v>
      </c>
      <c r="B101" s="3">
        <f>Params!D$29+HOUR(A101-Params!C$29)*3600+MINUTE(A101-Params!C$29)*60+SECOND(A101-Params!C$29)</f>
        <v>1553302650</v>
      </c>
      <c r="C101">
        <f t="shared" si="16"/>
        <v>2</v>
      </c>
      <c r="D101">
        <f t="shared" ca="1" si="17"/>
        <v>7</v>
      </c>
      <c r="E101">
        <f t="shared" ca="1" si="18"/>
        <v>-9136.5681863844948</v>
      </c>
      <c r="F101">
        <f t="shared" ca="1" si="19"/>
        <v>44314.298706083719</v>
      </c>
      <c r="G101">
        <f t="shared" ca="1" si="20"/>
        <v>8686.7999999999993</v>
      </c>
      <c r="H101" s="9">
        <f t="shared" ca="1" si="23"/>
        <v>52.21051449705427</v>
      </c>
      <c r="I101" s="9">
        <f t="shared" ca="1" si="23"/>
        <v>-253.22553466790697</v>
      </c>
      <c r="J101" s="9">
        <f t="shared" ca="1" si="23"/>
        <v>0</v>
      </c>
      <c r="K101" s="9">
        <f t="shared" ca="1" si="23"/>
        <v>258.55194687314668</v>
      </c>
      <c r="L101" s="9">
        <f t="shared" ca="1" si="23"/>
        <v>168.34990369842026</v>
      </c>
      <c r="M101">
        <f t="shared" ca="1" si="21"/>
        <v>56.240622308354865</v>
      </c>
      <c r="N101">
        <f t="shared" ca="1" si="22"/>
        <v>32.787123169681308</v>
      </c>
    </row>
    <row r="102" spans="1:14" x14ac:dyDescent="0.25">
      <c r="A102" s="4">
        <f t="shared" si="15"/>
        <v>0.44739583333333338</v>
      </c>
      <c r="B102" s="3">
        <f>Params!D$29+HOUR(A102-Params!C$29)*3600+MINUTE(A102-Params!C$29)*60+SECOND(A102-Params!C$29)</f>
        <v>1553302655</v>
      </c>
      <c r="C102">
        <f t="shared" si="16"/>
        <v>2</v>
      </c>
      <c r="D102">
        <f t="shared" ca="1" si="17"/>
        <v>7</v>
      </c>
      <c r="E102">
        <f t="shared" ca="1" si="18"/>
        <v>-8875.5156138992243</v>
      </c>
      <c r="F102">
        <f t="shared" ca="1" si="19"/>
        <v>43048.171032744183</v>
      </c>
      <c r="G102">
        <f t="shared" ca="1" si="20"/>
        <v>8686.7999999999993</v>
      </c>
      <c r="H102" s="9">
        <f t="shared" ca="1" si="23"/>
        <v>52.21051449705427</v>
      </c>
      <c r="I102" s="9">
        <f t="shared" ca="1" si="23"/>
        <v>-253.22553466790697</v>
      </c>
      <c r="J102" s="9">
        <f t="shared" ca="1" si="23"/>
        <v>0</v>
      </c>
      <c r="K102" s="9">
        <f t="shared" ca="1" si="23"/>
        <v>258.55194687314668</v>
      </c>
      <c r="L102" s="9">
        <f t="shared" ca="1" si="23"/>
        <v>168.34990369842026</v>
      </c>
      <c r="M102">
        <f t="shared" ca="1" si="21"/>
        <v>56.229461670973301</v>
      </c>
      <c r="N102">
        <f t="shared" ca="1" si="22"/>
        <v>32.791300602928509</v>
      </c>
    </row>
    <row r="103" spans="1:14" x14ac:dyDescent="0.25">
      <c r="A103" s="4">
        <f t="shared" si="15"/>
        <v>0.44745370370370369</v>
      </c>
      <c r="B103" s="3">
        <f>Params!D$29+HOUR(A103-Params!C$29)*3600+MINUTE(A103-Params!C$29)*60+SECOND(A103-Params!C$29)</f>
        <v>1553302660</v>
      </c>
      <c r="C103">
        <f t="shared" si="16"/>
        <v>2</v>
      </c>
      <c r="D103">
        <f t="shared" ca="1" si="17"/>
        <v>7</v>
      </c>
      <c r="E103">
        <f t="shared" ca="1" si="18"/>
        <v>-8614.4630414139538</v>
      </c>
      <c r="F103">
        <f t="shared" ca="1" si="19"/>
        <v>41782.043359404648</v>
      </c>
      <c r="G103">
        <f t="shared" ca="1" si="20"/>
        <v>8686.7999999999993</v>
      </c>
      <c r="H103" s="9">
        <f t="shared" ca="1" si="23"/>
        <v>52.21051449705427</v>
      </c>
      <c r="I103" s="9">
        <f t="shared" ca="1" si="23"/>
        <v>-253.22553466790697</v>
      </c>
      <c r="J103" s="9">
        <f t="shared" ca="1" si="23"/>
        <v>0</v>
      </c>
      <c r="K103" s="9">
        <f t="shared" ca="1" si="23"/>
        <v>258.55194687314668</v>
      </c>
      <c r="L103" s="9">
        <f t="shared" ca="1" si="23"/>
        <v>168.34990369842026</v>
      </c>
      <c r="M103">
        <f t="shared" ca="1" si="21"/>
        <v>56.218301033591729</v>
      </c>
      <c r="N103">
        <f t="shared" ca="1" si="22"/>
        <v>32.795478036175709</v>
      </c>
    </row>
    <row r="104" spans="1:14" x14ac:dyDescent="0.25">
      <c r="A104" s="4">
        <f t="shared" si="15"/>
        <v>0.44751157407407405</v>
      </c>
      <c r="B104" s="3">
        <f>Params!D$29+HOUR(A104-Params!C$29)*3600+MINUTE(A104-Params!C$29)*60+SECOND(A104-Params!C$29)</f>
        <v>1553302665</v>
      </c>
      <c r="C104">
        <f t="shared" si="16"/>
        <v>2</v>
      </c>
      <c r="D104">
        <f t="shared" ca="1" si="17"/>
        <v>7</v>
      </c>
      <c r="E104">
        <f t="shared" ca="1" si="18"/>
        <v>-8353.4104689286796</v>
      </c>
      <c r="F104">
        <f t="shared" ca="1" si="19"/>
        <v>40515.915686065113</v>
      </c>
      <c r="G104">
        <f t="shared" ca="1" si="20"/>
        <v>8686.7999999999993</v>
      </c>
      <c r="H104" s="9">
        <f t="shared" ca="1" si="23"/>
        <v>52.21051449705427</v>
      </c>
      <c r="I104" s="9">
        <f t="shared" ca="1" si="23"/>
        <v>-253.22553466790697</v>
      </c>
      <c r="J104" s="9">
        <f t="shared" ca="1" si="23"/>
        <v>0</v>
      </c>
      <c r="K104" s="9">
        <f t="shared" ca="1" si="23"/>
        <v>258.55194687314668</v>
      </c>
      <c r="L104" s="9">
        <f t="shared" ca="1" si="23"/>
        <v>168.34990369842026</v>
      </c>
      <c r="M104">
        <f t="shared" ca="1" si="21"/>
        <v>56.207140396210164</v>
      </c>
      <c r="N104">
        <f t="shared" ca="1" si="22"/>
        <v>32.799655469422909</v>
      </c>
    </row>
    <row r="105" spans="1:14" x14ac:dyDescent="0.25">
      <c r="A105" s="4">
        <f t="shared" si="15"/>
        <v>0.44756944444444446</v>
      </c>
      <c r="B105" s="3">
        <f>Params!D$29+HOUR(A105-Params!C$29)*3600+MINUTE(A105-Params!C$29)*60+SECOND(A105-Params!C$29)</f>
        <v>1553302670</v>
      </c>
      <c r="C105">
        <f t="shared" si="16"/>
        <v>2</v>
      </c>
      <c r="D105">
        <f t="shared" ca="1" si="17"/>
        <v>7</v>
      </c>
      <c r="E105">
        <f t="shared" ca="1" si="18"/>
        <v>-8092.3578964434091</v>
      </c>
      <c r="F105">
        <f t="shared" ca="1" si="19"/>
        <v>39249.788012725578</v>
      </c>
      <c r="G105">
        <f t="shared" ca="1" si="20"/>
        <v>8686.7999999999993</v>
      </c>
      <c r="H105" s="9">
        <f t="shared" ca="1" si="23"/>
        <v>52.21051449705427</v>
      </c>
      <c r="I105" s="9">
        <f t="shared" ca="1" si="23"/>
        <v>-253.22553466790697</v>
      </c>
      <c r="J105" s="9">
        <f t="shared" ca="1" si="23"/>
        <v>0</v>
      </c>
      <c r="K105" s="9">
        <f t="shared" ca="1" si="23"/>
        <v>258.55194687314668</v>
      </c>
      <c r="L105" s="9">
        <f t="shared" ca="1" si="23"/>
        <v>168.34990369842026</v>
      </c>
      <c r="M105">
        <f t="shared" ca="1" si="21"/>
        <v>56.195979758828599</v>
      </c>
      <c r="N105">
        <f t="shared" ca="1" si="22"/>
        <v>32.803832902670109</v>
      </c>
    </row>
    <row r="106" spans="1:14" x14ac:dyDescent="0.25">
      <c r="A106" s="4">
        <f t="shared" si="15"/>
        <v>0.44762731481481483</v>
      </c>
      <c r="B106" s="3">
        <f>Params!D$29+HOUR(A106-Params!C$29)*3600+MINUTE(A106-Params!C$29)*60+SECOND(A106-Params!C$29)</f>
        <v>1553302675</v>
      </c>
      <c r="C106">
        <f t="shared" si="16"/>
        <v>2</v>
      </c>
      <c r="D106">
        <f t="shared" ca="1" si="17"/>
        <v>7</v>
      </c>
      <c r="E106">
        <f t="shared" ca="1" si="18"/>
        <v>-7831.3053239581386</v>
      </c>
      <c r="F106">
        <f t="shared" ca="1" si="19"/>
        <v>37983.660339386042</v>
      </c>
      <c r="G106">
        <f t="shared" ca="1" si="20"/>
        <v>8686.7999999999993</v>
      </c>
      <c r="H106" s="9">
        <f t="shared" ca="1" si="23"/>
        <v>52.21051449705427</v>
      </c>
      <c r="I106" s="9">
        <f t="shared" ca="1" si="23"/>
        <v>-253.22553466790697</v>
      </c>
      <c r="J106" s="9">
        <f t="shared" ca="1" si="23"/>
        <v>0</v>
      </c>
      <c r="K106" s="9">
        <f t="shared" ca="1" si="23"/>
        <v>258.55194687314668</v>
      </c>
      <c r="L106" s="9">
        <f t="shared" ca="1" si="23"/>
        <v>168.34990369842026</v>
      </c>
      <c r="M106">
        <f t="shared" ca="1" si="21"/>
        <v>56.184819121447028</v>
      </c>
      <c r="N106">
        <f t="shared" ca="1" si="22"/>
        <v>32.808010335917309</v>
      </c>
    </row>
    <row r="107" spans="1:14" x14ac:dyDescent="0.25">
      <c r="A107" s="4">
        <f t="shared" si="15"/>
        <v>0.44768518518518513</v>
      </c>
      <c r="B107" s="3">
        <f>Params!D$29+HOUR(A107-Params!C$29)*3600+MINUTE(A107-Params!C$29)*60+SECOND(A107-Params!C$29)</f>
        <v>1553302680</v>
      </c>
      <c r="C107">
        <f t="shared" si="16"/>
        <v>2</v>
      </c>
      <c r="D107">
        <f t="shared" ca="1" si="17"/>
        <v>7</v>
      </c>
      <c r="E107">
        <f t="shared" ca="1" si="18"/>
        <v>-7570.2527514728681</v>
      </c>
      <c r="F107">
        <f t="shared" ca="1" si="19"/>
        <v>36717.532666046507</v>
      </c>
      <c r="G107">
        <f t="shared" ca="1" si="20"/>
        <v>8686.7999999999993</v>
      </c>
      <c r="H107" s="9">
        <f t="shared" ca="1" si="23"/>
        <v>52.21051449705427</v>
      </c>
      <c r="I107" s="9">
        <f t="shared" ca="1" si="23"/>
        <v>-253.22553466790697</v>
      </c>
      <c r="J107" s="9">
        <f t="shared" ca="1" si="23"/>
        <v>0</v>
      </c>
      <c r="K107" s="9">
        <f t="shared" ca="1" si="23"/>
        <v>258.55194687314668</v>
      </c>
      <c r="L107" s="9">
        <f t="shared" ca="1" si="23"/>
        <v>168.34990369842026</v>
      </c>
      <c r="M107">
        <f t="shared" ca="1" si="21"/>
        <v>56.173658484065463</v>
      </c>
      <c r="N107">
        <f t="shared" ca="1" si="22"/>
        <v>32.81218776916451</v>
      </c>
    </row>
    <row r="108" spans="1:14" x14ac:dyDescent="0.25">
      <c r="A108" s="4">
        <f t="shared" si="15"/>
        <v>0.44774305555555555</v>
      </c>
      <c r="B108" s="3">
        <f>Params!D$29+HOUR(A108-Params!C$29)*3600+MINUTE(A108-Params!C$29)*60+SECOND(A108-Params!C$29)</f>
        <v>1553302685</v>
      </c>
      <c r="C108">
        <f t="shared" si="16"/>
        <v>2</v>
      </c>
      <c r="D108">
        <f t="shared" ca="1" si="17"/>
        <v>7</v>
      </c>
      <c r="E108">
        <f t="shared" ca="1" si="18"/>
        <v>-7309.2001789875976</v>
      </c>
      <c r="F108">
        <f t="shared" ca="1" si="19"/>
        <v>35451.404992706972</v>
      </c>
      <c r="G108">
        <f t="shared" ca="1" si="20"/>
        <v>8686.7999999999993</v>
      </c>
      <c r="H108" s="9">
        <f t="shared" ca="1" si="23"/>
        <v>52.21051449705427</v>
      </c>
      <c r="I108" s="9">
        <f t="shared" ca="1" si="23"/>
        <v>-253.22553466790697</v>
      </c>
      <c r="J108" s="9">
        <f t="shared" ca="1" si="23"/>
        <v>0</v>
      </c>
      <c r="K108" s="9">
        <f t="shared" ca="1" si="23"/>
        <v>258.55194687314668</v>
      </c>
      <c r="L108" s="9">
        <f t="shared" ca="1" si="23"/>
        <v>168.34990369842026</v>
      </c>
      <c r="M108">
        <f t="shared" ca="1" si="21"/>
        <v>56.162497846683891</v>
      </c>
      <c r="N108">
        <f t="shared" ca="1" si="22"/>
        <v>32.81636520241171</v>
      </c>
    </row>
    <row r="109" spans="1:14" x14ac:dyDescent="0.25">
      <c r="A109" s="4">
        <f t="shared" si="15"/>
        <v>0.44780092592592591</v>
      </c>
      <c r="B109" s="3">
        <f>Params!D$29+HOUR(A109-Params!C$29)*3600+MINUTE(A109-Params!C$29)*60+SECOND(A109-Params!C$29)</f>
        <v>1553302690</v>
      </c>
      <c r="C109">
        <f t="shared" si="16"/>
        <v>2</v>
      </c>
      <c r="D109">
        <f t="shared" ca="1" si="17"/>
        <v>7</v>
      </c>
      <c r="E109">
        <f t="shared" ca="1" si="18"/>
        <v>-7048.1476065023235</v>
      </c>
      <c r="F109">
        <f t="shared" ca="1" si="19"/>
        <v>34185.277319367437</v>
      </c>
      <c r="G109">
        <f t="shared" ca="1" si="20"/>
        <v>8686.7999999999993</v>
      </c>
      <c r="H109" s="9">
        <f t="shared" ca="1" si="23"/>
        <v>52.21051449705427</v>
      </c>
      <c r="I109" s="9">
        <f t="shared" ca="1" si="23"/>
        <v>-253.22553466790697</v>
      </c>
      <c r="J109" s="9">
        <f t="shared" ca="1" si="23"/>
        <v>0</v>
      </c>
      <c r="K109" s="9">
        <f t="shared" ca="1" si="23"/>
        <v>258.55194687314668</v>
      </c>
      <c r="L109" s="9">
        <f t="shared" ca="1" si="23"/>
        <v>168.34990369842026</v>
      </c>
      <c r="M109">
        <f t="shared" ca="1" si="21"/>
        <v>56.151337209302326</v>
      </c>
      <c r="N109">
        <f t="shared" ca="1" si="22"/>
        <v>32.82054263565891</v>
      </c>
    </row>
    <row r="110" spans="1:14" x14ac:dyDescent="0.25">
      <c r="A110" s="4">
        <f t="shared" si="15"/>
        <v>0.44785879629629632</v>
      </c>
      <c r="B110" s="3">
        <f>Params!D$29+HOUR(A110-Params!C$29)*3600+MINUTE(A110-Params!C$29)*60+SECOND(A110-Params!C$29)</f>
        <v>1553302695</v>
      </c>
      <c r="C110">
        <f t="shared" si="16"/>
        <v>2</v>
      </c>
      <c r="D110">
        <f t="shared" ca="1" si="17"/>
        <v>7</v>
      </c>
      <c r="E110">
        <f t="shared" ca="1" si="18"/>
        <v>-6787.095034017053</v>
      </c>
      <c r="F110">
        <f t="shared" ca="1" si="19"/>
        <v>32919.149646027901</v>
      </c>
      <c r="G110">
        <f t="shared" ca="1" si="20"/>
        <v>8686.7999999999993</v>
      </c>
      <c r="H110" s="9">
        <f t="shared" ca="1" si="23"/>
        <v>52.21051449705427</v>
      </c>
      <c r="I110" s="9">
        <f t="shared" ca="1" si="23"/>
        <v>-253.22553466790697</v>
      </c>
      <c r="J110" s="9">
        <f t="shared" ca="1" si="23"/>
        <v>0</v>
      </c>
      <c r="K110" s="9">
        <f t="shared" ca="1" si="23"/>
        <v>258.55194687314668</v>
      </c>
      <c r="L110" s="9">
        <f t="shared" ca="1" si="23"/>
        <v>168.34990369842026</v>
      </c>
      <c r="M110">
        <f t="shared" ca="1" si="21"/>
        <v>56.140176571920755</v>
      </c>
      <c r="N110">
        <f t="shared" ca="1" si="22"/>
        <v>32.82472006890611</v>
      </c>
    </row>
    <row r="111" spans="1:14" x14ac:dyDescent="0.25">
      <c r="A111" s="4">
        <f t="shared" si="15"/>
        <v>0.44791666666666669</v>
      </c>
      <c r="B111" s="3">
        <f>Params!D$29+HOUR(A111-Params!C$29)*3600+MINUTE(A111-Params!C$29)*60+SECOND(A111-Params!C$29)</f>
        <v>1553302700</v>
      </c>
      <c r="C111">
        <f t="shared" si="16"/>
        <v>2</v>
      </c>
      <c r="D111">
        <f t="shared" ca="1" si="17"/>
        <v>7</v>
      </c>
      <c r="E111">
        <f t="shared" ca="1" si="18"/>
        <v>-6526.0424615317825</v>
      </c>
      <c r="F111">
        <f t="shared" ca="1" si="19"/>
        <v>31653.021972688352</v>
      </c>
      <c r="G111">
        <f t="shared" ca="1" si="20"/>
        <v>8686.7999999999993</v>
      </c>
      <c r="H111" s="9">
        <f t="shared" ca="1" si="23"/>
        <v>52.21051449705427</v>
      </c>
      <c r="I111" s="9">
        <f t="shared" ca="1" si="23"/>
        <v>-253.22553466790697</v>
      </c>
      <c r="J111" s="9">
        <f t="shared" ca="1" si="23"/>
        <v>0</v>
      </c>
      <c r="K111" s="9">
        <f t="shared" ca="1" si="23"/>
        <v>258.55194687314668</v>
      </c>
      <c r="L111" s="9">
        <f t="shared" ca="1" si="23"/>
        <v>168.34990369842026</v>
      </c>
      <c r="M111">
        <f t="shared" ca="1" si="21"/>
        <v>56.12901593453919</v>
      </c>
      <c r="N111">
        <f t="shared" ca="1" si="22"/>
        <v>32.82889750215331</v>
      </c>
    </row>
    <row r="112" spans="1:14" x14ac:dyDescent="0.25">
      <c r="A112" s="4">
        <f t="shared" si="15"/>
        <v>0.44797453703703699</v>
      </c>
      <c r="B112" s="3">
        <f>Params!D$29+HOUR(A112-Params!C$29)*3600+MINUTE(A112-Params!C$29)*60+SECOND(A112-Params!C$29)</f>
        <v>1553302705</v>
      </c>
      <c r="C112">
        <f t="shared" si="16"/>
        <v>2</v>
      </c>
      <c r="D112">
        <f t="shared" ca="1" si="17"/>
        <v>7</v>
      </c>
      <c r="E112">
        <f t="shared" ca="1" si="18"/>
        <v>-6264.989889046512</v>
      </c>
      <c r="F112">
        <f t="shared" ca="1" si="19"/>
        <v>30386.894299348816</v>
      </c>
      <c r="G112">
        <f t="shared" ca="1" si="20"/>
        <v>8686.7999999999993</v>
      </c>
      <c r="H112" s="9">
        <f t="shared" ca="1" si="23"/>
        <v>52.21051449705427</v>
      </c>
      <c r="I112" s="9">
        <f t="shared" ca="1" si="23"/>
        <v>-253.22553466790697</v>
      </c>
      <c r="J112" s="9">
        <f t="shared" ca="1" si="23"/>
        <v>0</v>
      </c>
      <c r="K112" s="9">
        <f t="shared" ca="1" si="23"/>
        <v>258.55194687314668</v>
      </c>
      <c r="L112" s="9">
        <f t="shared" ca="1" si="23"/>
        <v>168.34990369842026</v>
      </c>
      <c r="M112">
        <f t="shared" ca="1" si="21"/>
        <v>56.117855297157625</v>
      </c>
      <c r="N112">
        <f t="shared" ca="1" si="22"/>
        <v>32.833074935400518</v>
      </c>
    </row>
    <row r="113" spans="1:15" x14ac:dyDescent="0.25">
      <c r="A113" s="4">
        <f t="shared" si="15"/>
        <v>0.44803240740740741</v>
      </c>
      <c r="B113" s="3">
        <f>Params!D$29+HOUR(A113-Params!C$29)*3600+MINUTE(A113-Params!C$29)*60+SECOND(A113-Params!C$29)</f>
        <v>1553302710</v>
      </c>
      <c r="C113">
        <f t="shared" si="16"/>
        <v>2</v>
      </c>
      <c r="D113">
        <f t="shared" ca="1" si="17"/>
        <v>7</v>
      </c>
      <c r="E113">
        <f t="shared" ca="1" si="18"/>
        <v>-6003.9373165612378</v>
      </c>
      <c r="F113">
        <f t="shared" ca="1" si="19"/>
        <v>29120.766626009281</v>
      </c>
      <c r="G113">
        <f t="shared" ca="1" si="20"/>
        <v>8686.7999999999993</v>
      </c>
      <c r="H113" s="9">
        <f t="shared" ca="1" si="23"/>
        <v>52.21051449705427</v>
      </c>
      <c r="I113" s="9">
        <f t="shared" ca="1" si="23"/>
        <v>-253.22553466790697</v>
      </c>
      <c r="J113" s="9">
        <f t="shared" ca="1" si="23"/>
        <v>0</v>
      </c>
      <c r="K113" s="9">
        <f t="shared" ca="1" si="23"/>
        <v>258.55194687314668</v>
      </c>
      <c r="L113" s="9">
        <f t="shared" ca="1" si="23"/>
        <v>168.34990369842026</v>
      </c>
      <c r="M113">
        <f t="shared" ca="1" si="21"/>
        <v>56.106694659776053</v>
      </c>
      <c r="N113">
        <f t="shared" ca="1" si="22"/>
        <v>32.837252368647718</v>
      </c>
    </row>
    <row r="114" spans="1:15" x14ac:dyDescent="0.25">
      <c r="A114" s="4">
        <f t="shared" si="15"/>
        <v>0.44809027777777777</v>
      </c>
      <c r="B114" s="3">
        <f>Params!D$29+HOUR(A114-Params!C$29)*3600+MINUTE(A114-Params!C$29)*60+SECOND(A114-Params!C$29)</f>
        <v>1553302715</v>
      </c>
      <c r="C114">
        <f t="shared" si="16"/>
        <v>2</v>
      </c>
      <c r="D114">
        <f t="shared" ca="1" si="17"/>
        <v>7</v>
      </c>
      <c r="E114">
        <f t="shared" ca="1" si="18"/>
        <v>-5742.8847440759673</v>
      </c>
      <c r="F114">
        <f t="shared" ca="1" si="19"/>
        <v>27854.638952669746</v>
      </c>
      <c r="G114">
        <f t="shared" ca="1" si="20"/>
        <v>8686.7999999999993</v>
      </c>
      <c r="H114" s="9">
        <f t="shared" ca="1" si="23"/>
        <v>52.21051449705427</v>
      </c>
      <c r="I114" s="9">
        <f t="shared" ca="1" si="23"/>
        <v>-253.22553466790697</v>
      </c>
      <c r="J114" s="9">
        <f t="shared" ca="1" si="23"/>
        <v>0</v>
      </c>
      <c r="K114" s="9">
        <f t="shared" ca="1" si="23"/>
        <v>258.55194687314668</v>
      </c>
      <c r="L114" s="9">
        <f t="shared" ca="1" si="23"/>
        <v>168.34990369842026</v>
      </c>
      <c r="M114">
        <f t="shared" ca="1" si="21"/>
        <v>56.095534022394489</v>
      </c>
      <c r="N114">
        <f t="shared" ca="1" si="22"/>
        <v>32.841429801894918</v>
      </c>
    </row>
    <row r="115" spans="1:15" x14ac:dyDescent="0.25">
      <c r="A115" s="4">
        <f t="shared" si="15"/>
        <v>0.44814814814814818</v>
      </c>
      <c r="B115" s="3">
        <f>Params!D$29+HOUR(A115-Params!C$29)*3600+MINUTE(A115-Params!C$29)*60+SECOND(A115-Params!C$29)</f>
        <v>1553302720</v>
      </c>
      <c r="C115">
        <f t="shared" si="16"/>
        <v>2</v>
      </c>
      <c r="D115">
        <f t="shared" ca="1" si="17"/>
        <v>7</v>
      </c>
      <c r="E115">
        <f t="shared" ca="1" si="18"/>
        <v>-5481.8321715906968</v>
      </c>
      <c r="F115">
        <f t="shared" ca="1" si="19"/>
        <v>26588.511279330211</v>
      </c>
      <c r="G115">
        <f t="shared" ca="1" si="20"/>
        <v>8686.7999999999993</v>
      </c>
      <c r="H115" s="9">
        <f t="shared" ca="1" si="23"/>
        <v>52.21051449705427</v>
      </c>
      <c r="I115" s="9">
        <f t="shared" ca="1" si="23"/>
        <v>-253.22553466790697</v>
      </c>
      <c r="J115" s="9">
        <f t="shared" ca="1" si="23"/>
        <v>0</v>
      </c>
      <c r="K115" s="9">
        <f t="shared" ca="1" si="23"/>
        <v>258.55194687314668</v>
      </c>
      <c r="L115" s="9">
        <f t="shared" ca="1" si="23"/>
        <v>168.34990369842026</v>
      </c>
      <c r="M115">
        <f t="shared" ca="1" si="21"/>
        <v>56.084373385012917</v>
      </c>
      <c r="N115">
        <f t="shared" ca="1" si="22"/>
        <v>32.845607235142118</v>
      </c>
    </row>
    <row r="116" spans="1:15" x14ac:dyDescent="0.25">
      <c r="A116" s="4">
        <f t="shared" si="15"/>
        <v>0.44820601851851855</v>
      </c>
      <c r="B116" s="3">
        <f>Params!D$29+HOUR(A116-Params!C$29)*3600+MINUTE(A116-Params!C$29)*60+SECOND(A116-Params!C$29)</f>
        <v>1553302725</v>
      </c>
      <c r="C116">
        <f t="shared" si="16"/>
        <v>2</v>
      </c>
      <c r="D116">
        <f t="shared" ca="1" si="17"/>
        <v>7</v>
      </c>
      <c r="E116">
        <f t="shared" ca="1" si="18"/>
        <v>-5220.7795991054263</v>
      </c>
      <c r="F116">
        <f t="shared" ca="1" si="19"/>
        <v>25322.383605990675</v>
      </c>
      <c r="G116">
        <f t="shared" ca="1" si="20"/>
        <v>8686.7999999999993</v>
      </c>
      <c r="H116" s="9">
        <f t="shared" ca="1" si="23"/>
        <v>52.21051449705427</v>
      </c>
      <c r="I116" s="9">
        <f t="shared" ca="1" si="23"/>
        <v>-253.22553466790697</v>
      </c>
      <c r="J116" s="9">
        <f t="shared" ca="1" si="23"/>
        <v>0</v>
      </c>
      <c r="K116" s="9">
        <f t="shared" ca="1" si="23"/>
        <v>258.55194687314668</v>
      </c>
      <c r="L116" s="9">
        <f t="shared" ca="1" si="23"/>
        <v>168.34990369842026</v>
      </c>
      <c r="M116">
        <f t="shared" ca="1" si="21"/>
        <v>56.073212747631352</v>
      </c>
      <c r="N116">
        <f t="shared" ca="1" si="22"/>
        <v>32.849784668389319</v>
      </c>
    </row>
    <row r="117" spans="1:15" x14ac:dyDescent="0.25">
      <c r="A117" s="4">
        <f t="shared" si="15"/>
        <v>0.44826388888888885</v>
      </c>
      <c r="B117" s="3">
        <f>Params!D$29+HOUR(A117-Params!C$29)*3600+MINUTE(A117-Params!C$29)*60+SECOND(A117-Params!C$29)</f>
        <v>1553302730</v>
      </c>
      <c r="C117">
        <f t="shared" si="16"/>
        <v>2</v>
      </c>
      <c r="D117">
        <f t="shared" ca="1" si="17"/>
        <v>7</v>
      </c>
      <c r="E117">
        <f t="shared" ca="1" si="18"/>
        <v>-4959.7270266201522</v>
      </c>
      <c r="F117">
        <f t="shared" ca="1" si="19"/>
        <v>24056.255932651169</v>
      </c>
      <c r="G117">
        <f t="shared" ca="1" si="20"/>
        <v>8686.7999999999993</v>
      </c>
      <c r="H117" s="9">
        <f t="shared" ca="1" si="23"/>
        <v>52.21051449705427</v>
      </c>
      <c r="I117" s="9">
        <f t="shared" ca="1" si="23"/>
        <v>-253.22553466790697</v>
      </c>
      <c r="J117" s="9">
        <f t="shared" ca="1" si="23"/>
        <v>0</v>
      </c>
      <c r="K117" s="9">
        <f t="shared" ca="1" si="23"/>
        <v>258.55194687314668</v>
      </c>
      <c r="L117" s="9">
        <f t="shared" ca="1" si="23"/>
        <v>168.34990369842026</v>
      </c>
      <c r="M117">
        <f t="shared" ca="1" si="21"/>
        <v>56.062052110249788</v>
      </c>
      <c r="N117">
        <f t="shared" ca="1" si="22"/>
        <v>32.853962101636519</v>
      </c>
    </row>
    <row r="118" spans="1:15" x14ac:dyDescent="0.25">
      <c r="A118" s="4">
        <f t="shared" si="15"/>
        <v>0.44832175925925927</v>
      </c>
      <c r="B118" s="3">
        <f>Params!D$29+HOUR(A118-Params!C$29)*3600+MINUTE(A118-Params!C$29)*60+SECOND(A118-Params!C$29)</f>
        <v>1553302735</v>
      </c>
      <c r="C118">
        <f t="shared" si="16"/>
        <v>2</v>
      </c>
      <c r="D118">
        <f t="shared" ca="1" si="17"/>
        <v>7</v>
      </c>
      <c r="E118">
        <f t="shared" ca="1" si="18"/>
        <v>-4698.6744541348817</v>
      </c>
      <c r="F118">
        <f t="shared" ca="1" si="19"/>
        <v>22790.128259311634</v>
      </c>
      <c r="G118">
        <f t="shared" ca="1" si="20"/>
        <v>8686.7999999999993</v>
      </c>
      <c r="H118" s="9">
        <f t="shared" ca="1" si="23"/>
        <v>52.21051449705427</v>
      </c>
      <c r="I118" s="9">
        <f t="shared" ca="1" si="23"/>
        <v>-253.22553466790697</v>
      </c>
      <c r="J118" s="9">
        <f t="shared" ca="1" si="23"/>
        <v>0</v>
      </c>
      <c r="K118" s="9">
        <f t="shared" ca="1" si="23"/>
        <v>258.55194687314668</v>
      </c>
      <c r="L118" s="9">
        <f t="shared" ca="1" si="23"/>
        <v>168.34990369842026</v>
      </c>
      <c r="M118">
        <f t="shared" ca="1" si="21"/>
        <v>56.050891472868216</v>
      </c>
      <c r="N118">
        <f t="shared" ca="1" si="22"/>
        <v>32.858139534883719</v>
      </c>
    </row>
    <row r="119" spans="1:15" x14ac:dyDescent="0.25">
      <c r="A119" s="4">
        <f t="shared" si="15"/>
        <v>0.44837962962962963</v>
      </c>
      <c r="B119" s="3">
        <f>Params!D$29+HOUR(A119-Params!C$29)*3600+MINUTE(A119-Params!C$29)*60+SECOND(A119-Params!C$29)</f>
        <v>1553302740</v>
      </c>
      <c r="C119">
        <f t="shared" si="16"/>
        <v>2</v>
      </c>
      <c r="D119">
        <f t="shared" ca="1" si="17"/>
        <v>7</v>
      </c>
      <c r="E119">
        <f t="shared" ca="1" si="18"/>
        <v>-4437.6218816496112</v>
      </c>
      <c r="F119">
        <f t="shared" ca="1" si="19"/>
        <v>21524.000585972099</v>
      </c>
      <c r="G119">
        <f t="shared" ca="1" si="20"/>
        <v>8686.7999999999993</v>
      </c>
      <c r="H119" s="9">
        <f t="shared" ca="1" si="23"/>
        <v>52.21051449705427</v>
      </c>
      <c r="I119" s="9">
        <f t="shared" ca="1" si="23"/>
        <v>-253.22553466790697</v>
      </c>
      <c r="J119" s="9">
        <f t="shared" ca="1" si="23"/>
        <v>0</v>
      </c>
      <c r="K119" s="9">
        <f t="shared" ca="1" si="23"/>
        <v>258.55194687314668</v>
      </c>
      <c r="L119" s="9">
        <f t="shared" ca="1" si="23"/>
        <v>168.34990369842026</v>
      </c>
      <c r="M119">
        <f t="shared" ca="1" si="21"/>
        <v>56.039730835486651</v>
      </c>
      <c r="N119">
        <f t="shared" ca="1" si="22"/>
        <v>32.862316968130919</v>
      </c>
    </row>
    <row r="120" spans="1:15" x14ac:dyDescent="0.25">
      <c r="A120" s="4">
        <f t="shared" si="15"/>
        <v>0.44843749999999999</v>
      </c>
      <c r="B120" s="3">
        <f>Params!D$29+HOUR(A120-Params!C$29)*3600+MINUTE(A120-Params!C$29)*60+SECOND(A120-Params!C$29)</f>
        <v>1553302745</v>
      </c>
      <c r="C120">
        <f t="shared" si="16"/>
        <v>2</v>
      </c>
      <c r="D120">
        <f t="shared" ca="1" si="17"/>
        <v>7</v>
      </c>
      <c r="E120">
        <f t="shared" ca="1" si="18"/>
        <v>-4176.5693091643407</v>
      </c>
      <c r="F120">
        <f t="shared" ca="1" si="19"/>
        <v>20257.872912632563</v>
      </c>
      <c r="G120">
        <f t="shared" ca="1" si="20"/>
        <v>8686.7999999999993</v>
      </c>
      <c r="H120" s="9">
        <f t="shared" ca="1" si="23"/>
        <v>52.21051449705427</v>
      </c>
      <c r="I120" s="9">
        <f t="shared" ca="1" si="23"/>
        <v>-253.22553466790697</v>
      </c>
      <c r="J120" s="9">
        <f t="shared" ca="1" si="23"/>
        <v>0</v>
      </c>
      <c r="K120" s="9">
        <f t="shared" ca="1" si="23"/>
        <v>258.55194687314668</v>
      </c>
      <c r="L120" s="9">
        <f t="shared" ca="1" si="23"/>
        <v>168.34990369842026</v>
      </c>
      <c r="M120">
        <f t="shared" ca="1" si="21"/>
        <v>56.028570198105079</v>
      </c>
      <c r="N120">
        <f t="shared" ca="1" si="22"/>
        <v>32.86649440137812</v>
      </c>
    </row>
    <row r="121" spans="1:15" x14ac:dyDescent="0.25">
      <c r="A121" s="4">
        <f t="shared" si="15"/>
        <v>0.44849537037037041</v>
      </c>
      <c r="B121" s="3">
        <f>Params!D$29+HOUR(A121-Params!C$29)*3600+MINUTE(A121-Params!C$29)*60+SECOND(A121-Params!C$29)</f>
        <v>1553302750</v>
      </c>
      <c r="C121">
        <f t="shared" si="16"/>
        <v>2</v>
      </c>
      <c r="D121">
        <f t="shared" ca="1" si="17"/>
        <v>7</v>
      </c>
      <c r="E121">
        <f t="shared" ca="1" si="18"/>
        <v>-3915.5167366790702</v>
      </c>
      <c r="F121">
        <f t="shared" ca="1" si="19"/>
        <v>18991.745239293028</v>
      </c>
      <c r="G121">
        <f t="shared" ca="1" si="20"/>
        <v>8686.7999999999993</v>
      </c>
      <c r="H121" s="9">
        <f t="shared" ca="1" si="23"/>
        <v>52.21051449705427</v>
      </c>
      <c r="I121" s="9">
        <f t="shared" ca="1" si="23"/>
        <v>-253.22553466790697</v>
      </c>
      <c r="J121" s="9">
        <f t="shared" ca="1" si="23"/>
        <v>0</v>
      </c>
      <c r="K121" s="9">
        <f t="shared" ca="1" si="23"/>
        <v>258.55194687314668</v>
      </c>
      <c r="L121" s="9">
        <f t="shared" ca="1" si="23"/>
        <v>168.34990369842026</v>
      </c>
      <c r="M121">
        <f t="shared" ca="1" si="21"/>
        <v>56.017409560723515</v>
      </c>
      <c r="N121">
        <f t="shared" ca="1" si="22"/>
        <v>32.87067183462532</v>
      </c>
    </row>
    <row r="122" spans="1:15" x14ac:dyDescent="0.25">
      <c r="A122" s="4">
        <f t="shared" si="15"/>
        <v>0.44855324074074071</v>
      </c>
      <c r="B122" s="3">
        <f>Params!D$29+HOUR(A122-Params!C$29)*3600+MINUTE(A122-Params!C$29)*60+SECOND(A122-Params!C$29)</f>
        <v>1553302755</v>
      </c>
      <c r="C122">
        <f t="shared" si="16"/>
        <v>2</v>
      </c>
      <c r="D122">
        <f t="shared" ca="1" si="17"/>
        <v>7</v>
      </c>
      <c r="E122">
        <f t="shared" ca="1" si="18"/>
        <v>-3654.464164193796</v>
      </c>
      <c r="F122">
        <f t="shared" ca="1" si="19"/>
        <v>17725.617565953493</v>
      </c>
      <c r="G122">
        <f t="shared" ca="1" si="20"/>
        <v>8686.7999999999993</v>
      </c>
      <c r="H122" s="9">
        <f t="shared" ca="1" si="23"/>
        <v>52.21051449705427</v>
      </c>
      <c r="I122" s="9">
        <f t="shared" ca="1" si="23"/>
        <v>-253.22553466790697</v>
      </c>
      <c r="J122" s="9">
        <f t="shared" ca="1" si="23"/>
        <v>0</v>
      </c>
      <c r="K122" s="9">
        <f t="shared" ca="1" si="23"/>
        <v>258.55194687314668</v>
      </c>
      <c r="L122" s="9">
        <f t="shared" ca="1" si="23"/>
        <v>168.34990369842026</v>
      </c>
      <c r="M122">
        <f t="shared" ca="1" si="21"/>
        <v>56.00624892334195</v>
      </c>
      <c r="N122">
        <f t="shared" ca="1" si="22"/>
        <v>32.87484926787252</v>
      </c>
    </row>
    <row r="123" spans="1:15" x14ac:dyDescent="0.25">
      <c r="A123" s="4">
        <f t="shared" si="15"/>
        <v>0.44861111111111113</v>
      </c>
      <c r="B123" s="3">
        <f>Params!D$29+HOUR(A123-Params!C$29)*3600+MINUTE(A123-Params!C$29)*60+SECOND(A123-Params!C$29)</f>
        <v>1553302760</v>
      </c>
      <c r="C123">
        <f t="shared" si="16"/>
        <v>2</v>
      </c>
      <c r="D123">
        <f t="shared" ca="1" si="17"/>
        <v>7</v>
      </c>
      <c r="E123">
        <f t="shared" ca="1" si="18"/>
        <v>-3393.4115917085255</v>
      </c>
      <c r="F123">
        <f t="shared" ca="1" si="19"/>
        <v>16459.489892613958</v>
      </c>
      <c r="G123">
        <f t="shared" ca="1" si="20"/>
        <v>8686.7999999999993</v>
      </c>
      <c r="H123" s="9">
        <f t="shared" ca="1" si="23"/>
        <v>52.21051449705427</v>
      </c>
      <c r="I123" s="9">
        <f t="shared" ca="1" si="23"/>
        <v>-253.22553466790697</v>
      </c>
      <c r="J123" s="9">
        <f t="shared" ca="1" si="23"/>
        <v>0</v>
      </c>
      <c r="K123" s="9">
        <f t="shared" ca="1" si="23"/>
        <v>258.55194687314668</v>
      </c>
      <c r="L123" s="9">
        <f t="shared" ca="1" si="23"/>
        <v>168.34990369842026</v>
      </c>
      <c r="M123">
        <f t="shared" ca="1" si="21"/>
        <v>55.995088285960378</v>
      </c>
      <c r="N123">
        <f t="shared" ca="1" si="22"/>
        <v>32.87902670111972</v>
      </c>
    </row>
    <row r="124" spans="1:15" x14ac:dyDescent="0.25">
      <c r="A124" s="4">
        <f t="shared" si="15"/>
        <v>0.44866898148148149</v>
      </c>
      <c r="B124" s="3">
        <f>Params!D$29+HOUR(A124-Params!C$29)*3600+MINUTE(A124-Params!C$29)*60+SECOND(A124-Params!C$29)</f>
        <v>1553302765</v>
      </c>
      <c r="C124">
        <f t="shared" si="16"/>
        <v>2</v>
      </c>
      <c r="D124">
        <f t="shared" ca="1" si="17"/>
        <v>7</v>
      </c>
      <c r="E124">
        <f t="shared" ca="1" si="18"/>
        <v>-3132.359019223255</v>
      </c>
      <c r="F124">
        <f t="shared" ca="1" si="19"/>
        <v>15193.362219274422</v>
      </c>
      <c r="G124">
        <f t="shared" ca="1" si="20"/>
        <v>8686.7999999999993</v>
      </c>
      <c r="H124" s="9">
        <f t="shared" ca="1" si="23"/>
        <v>52.21051449705427</v>
      </c>
      <c r="I124" s="9">
        <f t="shared" ca="1" si="23"/>
        <v>-253.22553466790697</v>
      </c>
      <c r="J124" s="9">
        <f t="shared" ca="1" si="23"/>
        <v>0</v>
      </c>
      <c r="K124" s="9">
        <f t="shared" ca="1" si="23"/>
        <v>258.55194687314668</v>
      </c>
      <c r="L124" s="9">
        <f t="shared" ca="1" si="23"/>
        <v>168.34990369842026</v>
      </c>
      <c r="M124">
        <f t="shared" ca="1" si="21"/>
        <v>55.983927648578813</v>
      </c>
      <c r="N124">
        <f t="shared" ca="1" si="22"/>
        <v>32.88320413436692</v>
      </c>
    </row>
    <row r="125" spans="1:15" x14ac:dyDescent="0.25">
      <c r="A125" s="4">
        <f t="shared" si="15"/>
        <v>0.44872685185185185</v>
      </c>
      <c r="B125" s="3">
        <f>Params!D$29+HOUR(A125-Params!C$29)*3600+MINUTE(A125-Params!C$29)*60+SECOND(A125-Params!C$29)</f>
        <v>1553302770</v>
      </c>
      <c r="C125">
        <f t="shared" si="16"/>
        <v>2</v>
      </c>
      <c r="D125">
        <f t="shared" ca="1" si="17"/>
        <v>7</v>
      </c>
      <c r="E125">
        <f t="shared" ca="1" si="18"/>
        <v>-2871.3064467379845</v>
      </c>
      <c r="F125">
        <f t="shared" ca="1" si="19"/>
        <v>13927.234545934887</v>
      </c>
      <c r="G125">
        <f t="shared" ca="1" si="20"/>
        <v>8686.7999999999993</v>
      </c>
      <c r="H125" s="9">
        <f t="shared" ca="1" si="23"/>
        <v>52.21051449705427</v>
      </c>
      <c r="I125" s="9">
        <f t="shared" ca="1" si="23"/>
        <v>-253.22553466790697</v>
      </c>
      <c r="J125" s="9">
        <f t="shared" ca="1" si="23"/>
        <v>0</v>
      </c>
      <c r="K125" s="9">
        <f t="shared" ca="1" si="23"/>
        <v>258.55194687314668</v>
      </c>
      <c r="L125" s="9">
        <f t="shared" ca="1" si="23"/>
        <v>168.34990369842026</v>
      </c>
      <c r="M125">
        <f t="shared" ca="1" si="21"/>
        <v>55.972767011197242</v>
      </c>
      <c r="N125">
        <f t="shared" ca="1" si="22"/>
        <v>32.887381567614121</v>
      </c>
    </row>
    <row r="126" spans="1:15" x14ac:dyDescent="0.25">
      <c r="A126" s="4">
        <f t="shared" si="15"/>
        <v>0.44878472222222227</v>
      </c>
      <c r="B126" s="3">
        <f>Params!D$29+HOUR(A126-Params!C$29)*3600+MINUTE(A126-Params!C$29)*60+SECOND(A126-Params!C$29)</f>
        <v>1553302775</v>
      </c>
      <c r="C126">
        <f t="shared" si="16"/>
        <v>2</v>
      </c>
      <c r="D126">
        <f t="shared" ca="1" si="17"/>
        <v>7</v>
      </c>
      <c r="E126">
        <f t="shared" ca="1" si="18"/>
        <v>-2610.2538742527104</v>
      </c>
      <c r="F126">
        <f t="shared" ca="1" si="19"/>
        <v>12661.106872595352</v>
      </c>
      <c r="G126">
        <f t="shared" ca="1" si="20"/>
        <v>8686.7999999999993</v>
      </c>
      <c r="H126" s="9">
        <f t="shared" ref="H126:L176" ca="1" si="24">INDIRECT(ADDRESS($C126,COLUMN()))</f>
        <v>52.21051449705427</v>
      </c>
      <c r="I126" s="9">
        <f t="shared" ca="1" si="24"/>
        <v>-253.22553466790697</v>
      </c>
      <c r="J126" s="9">
        <f t="shared" ca="1" si="24"/>
        <v>0</v>
      </c>
      <c r="K126" s="9">
        <f t="shared" ca="1" si="24"/>
        <v>258.55194687314668</v>
      </c>
      <c r="L126" s="9">
        <f t="shared" ca="1" si="24"/>
        <v>168.34990369842026</v>
      </c>
      <c r="M126">
        <f t="shared" ca="1" si="21"/>
        <v>55.961606373815677</v>
      </c>
      <c r="N126">
        <f t="shared" ca="1" si="22"/>
        <v>32.891559000861321</v>
      </c>
      <c r="O126" s="12"/>
    </row>
    <row r="127" spans="1:15" x14ac:dyDescent="0.25">
      <c r="A127" s="4">
        <f t="shared" si="15"/>
        <v>0.44884259259259257</v>
      </c>
      <c r="B127" s="3">
        <f>Params!D$29+HOUR(A127-Params!C$29)*3600+MINUTE(A127-Params!C$29)*60+SECOND(A127-Params!C$29)</f>
        <v>1553302780</v>
      </c>
      <c r="C127">
        <f t="shared" si="16"/>
        <v>2</v>
      </c>
      <c r="D127">
        <f t="shared" ca="1" si="17"/>
        <v>7</v>
      </c>
      <c r="E127">
        <f t="shared" ca="1" si="18"/>
        <v>-2349.2013017674399</v>
      </c>
      <c r="F127">
        <f t="shared" ca="1" si="19"/>
        <v>11394.979199255817</v>
      </c>
      <c r="G127">
        <f t="shared" ca="1" si="20"/>
        <v>8686.7999999999993</v>
      </c>
      <c r="H127" s="9">
        <f t="shared" ca="1" si="24"/>
        <v>52.21051449705427</v>
      </c>
      <c r="I127" s="9">
        <f t="shared" ca="1" si="24"/>
        <v>-253.22553466790697</v>
      </c>
      <c r="J127" s="9">
        <f t="shared" ca="1" si="24"/>
        <v>0</v>
      </c>
      <c r="K127" s="9">
        <f t="shared" ca="1" si="24"/>
        <v>258.55194687314668</v>
      </c>
      <c r="L127" s="9">
        <f t="shared" ca="1" si="24"/>
        <v>168.34990369842026</v>
      </c>
      <c r="M127">
        <f t="shared" ca="1" si="21"/>
        <v>55.950445736434112</v>
      </c>
      <c r="N127">
        <f t="shared" ca="1" si="22"/>
        <v>32.895736434108521</v>
      </c>
      <c r="O127" s="12"/>
    </row>
    <row r="128" spans="1:15" x14ac:dyDescent="0.25">
      <c r="A128" s="4">
        <f t="shared" si="15"/>
        <v>0.44890046296296293</v>
      </c>
      <c r="B128" s="3">
        <f>Params!D$29+HOUR(A128-Params!C$29)*3600+MINUTE(A128-Params!C$29)*60+SECOND(A128-Params!C$29)</f>
        <v>1553302785</v>
      </c>
      <c r="C128">
        <f t="shared" si="16"/>
        <v>2</v>
      </c>
      <c r="D128">
        <f t="shared" ca="1" si="17"/>
        <v>7</v>
      </c>
      <c r="E128">
        <f t="shared" ca="1" si="18"/>
        <v>-2088.1487292821694</v>
      </c>
      <c r="F128">
        <f t="shared" ca="1" si="19"/>
        <v>10128.851525916281</v>
      </c>
      <c r="G128">
        <f t="shared" ca="1" si="20"/>
        <v>8686.7999999999993</v>
      </c>
      <c r="H128" s="9">
        <f t="shared" ca="1" si="24"/>
        <v>52.21051449705427</v>
      </c>
      <c r="I128" s="9">
        <f t="shared" ca="1" si="24"/>
        <v>-253.22553466790697</v>
      </c>
      <c r="J128" s="9">
        <f t="shared" ca="1" si="24"/>
        <v>0</v>
      </c>
      <c r="K128" s="9">
        <f t="shared" ca="1" si="24"/>
        <v>258.55194687314668</v>
      </c>
      <c r="L128" s="9">
        <f t="shared" ca="1" si="24"/>
        <v>168.34990369842026</v>
      </c>
      <c r="M128">
        <f t="shared" ca="1" si="21"/>
        <v>55.93928509905254</v>
      </c>
      <c r="N128">
        <f t="shared" ca="1" si="22"/>
        <v>32.899913867355721</v>
      </c>
      <c r="O128" s="12"/>
    </row>
    <row r="129" spans="1:19" x14ac:dyDescent="0.25">
      <c r="A129" s="4">
        <f t="shared" si="15"/>
        <v>0.44895833333333335</v>
      </c>
      <c r="B129" s="3">
        <f>Params!D$29+HOUR(A129-Params!C$29)*3600+MINUTE(A129-Params!C$29)*60+SECOND(A129-Params!C$29)</f>
        <v>1553302790</v>
      </c>
      <c r="C129">
        <f t="shared" si="16"/>
        <v>2</v>
      </c>
      <c r="D129">
        <f t="shared" ca="1" si="17"/>
        <v>7</v>
      </c>
      <c r="E129">
        <f t="shared" ca="1" si="18"/>
        <v>-1827.0961567968989</v>
      </c>
      <c r="F129">
        <f t="shared" ca="1" si="19"/>
        <v>8862.7238525767461</v>
      </c>
      <c r="G129">
        <f t="shared" ca="1" si="20"/>
        <v>8686.7999999999993</v>
      </c>
      <c r="H129" s="9">
        <f t="shared" ca="1" si="24"/>
        <v>52.21051449705427</v>
      </c>
      <c r="I129" s="9">
        <f t="shared" ca="1" si="24"/>
        <v>-253.22553466790697</v>
      </c>
      <c r="J129" s="9">
        <f t="shared" ca="1" si="24"/>
        <v>0</v>
      </c>
      <c r="K129" s="9">
        <f t="shared" ca="1" si="24"/>
        <v>258.55194687314668</v>
      </c>
      <c r="L129" s="9">
        <f t="shared" ca="1" si="24"/>
        <v>168.34990369842026</v>
      </c>
      <c r="M129">
        <f t="shared" ca="1" si="21"/>
        <v>55.928124461670976</v>
      </c>
      <c r="N129">
        <f t="shared" ca="1" si="22"/>
        <v>32.904091300602929</v>
      </c>
    </row>
    <row r="130" spans="1:19" x14ac:dyDescent="0.25">
      <c r="A130" s="4">
        <f t="shared" si="15"/>
        <v>0.44901620370370371</v>
      </c>
      <c r="B130" s="3">
        <f>Params!D$29+HOUR(A130-Params!C$29)*3600+MINUTE(A130-Params!C$29)*60+SECOND(A130-Params!C$29)</f>
        <v>1553302795</v>
      </c>
      <c r="C130">
        <f t="shared" si="16"/>
        <v>2</v>
      </c>
      <c r="D130">
        <f t="shared" ca="1" si="17"/>
        <v>7</v>
      </c>
      <c r="E130">
        <f t="shared" ca="1" si="18"/>
        <v>-1566.0435843116247</v>
      </c>
      <c r="F130">
        <f t="shared" ca="1" si="19"/>
        <v>7596.5961792372109</v>
      </c>
      <c r="G130">
        <f t="shared" ca="1" si="20"/>
        <v>8686.7999999999993</v>
      </c>
      <c r="H130" s="9">
        <f t="shared" ca="1" si="24"/>
        <v>52.21051449705427</v>
      </c>
      <c r="I130" s="9">
        <f t="shared" ca="1" si="24"/>
        <v>-253.22553466790697</v>
      </c>
      <c r="J130" s="9">
        <f t="shared" ca="1" si="24"/>
        <v>0</v>
      </c>
      <c r="K130" s="9">
        <f t="shared" ca="1" si="24"/>
        <v>258.55194687314668</v>
      </c>
      <c r="L130" s="9">
        <f t="shared" ca="1" si="24"/>
        <v>168.34990369842026</v>
      </c>
      <c r="M130">
        <f t="shared" ca="1" si="21"/>
        <v>55.916963824289404</v>
      </c>
      <c r="N130">
        <f t="shared" ca="1" si="22"/>
        <v>32.908268733850129</v>
      </c>
    </row>
    <row r="131" spans="1:19" x14ac:dyDescent="0.25">
      <c r="A131" s="4">
        <f t="shared" si="15"/>
        <v>0.44907407407407413</v>
      </c>
      <c r="B131" s="3">
        <f>Params!D$29+HOUR(A131-Params!C$29)*3600+MINUTE(A131-Params!C$29)*60+SECOND(A131-Params!C$29)</f>
        <v>1553302800</v>
      </c>
      <c r="C131">
        <f t="shared" si="16"/>
        <v>2</v>
      </c>
      <c r="D131">
        <f t="shared" ca="1" si="17"/>
        <v>7</v>
      </c>
      <c r="E131">
        <f t="shared" ca="1" si="18"/>
        <v>-1304.9910118263542</v>
      </c>
      <c r="F131">
        <f t="shared" ca="1" si="19"/>
        <v>6330.4685058976756</v>
      </c>
      <c r="G131">
        <f t="shared" ca="1" si="20"/>
        <v>8686.7999999999993</v>
      </c>
      <c r="H131" s="9">
        <f t="shared" ca="1" si="24"/>
        <v>52.21051449705427</v>
      </c>
      <c r="I131" s="9">
        <f t="shared" ca="1" si="24"/>
        <v>-253.22553466790697</v>
      </c>
      <c r="J131" s="9">
        <f t="shared" ca="1" si="24"/>
        <v>0</v>
      </c>
      <c r="K131" s="9">
        <f t="shared" ca="1" si="24"/>
        <v>258.55194687314668</v>
      </c>
      <c r="L131" s="9">
        <f t="shared" ca="1" si="24"/>
        <v>168.34990369842026</v>
      </c>
      <c r="M131">
        <f t="shared" ca="1" si="21"/>
        <v>55.905803186907839</v>
      </c>
      <c r="N131">
        <f t="shared" ca="1" si="22"/>
        <v>32.912446167097329</v>
      </c>
    </row>
    <row r="132" spans="1:19" x14ac:dyDescent="0.25">
      <c r="A132" s="4">
        <f t="shared" si="15"/>
        <v>0.44913194444444443</v>
      </c>
      <c r="B132" s="3">
        <f>Params!D$29+HOUR(A132-Params!C$29)*3600+MINUTE(A132-Params!C$29)*60+SECOND(A132-Params!C$29)</f>
        <v>1553302805</v>
      </c>
      <c r="C132">
        <f t="shared" si="16"/>
        <v>2</v>
      </c>
      <c r="D132">
        <f t="shared" ca="1" si="17"/>
        <v>7</v>
      </c>
      <c r="E132">
        <f t="shared" ca="1" si="18"/>
        <v>-1043.9384393410837</v>
      </c>
      <c r="F132">
        <f t="shared" ca="1" si="19"/>
        <v>5064.3408325581404</v>
      </c>
      <c r="G132">
        <f t="shared" ca="1" si="20"/>
        <v>8686.7999999999993</v>
      </c>
      <c r="H132" s="9">
        <f t="shared" ca="1" si="24"/>
        <v>52.21051449705427</v>
      </c>
      <c r="I132" s="9">
        <f t="shared" ca="1" si="24"/>
        <v>-253.22553466790697</v>
      </c>
      <c r="J132" s="9">
        <f t="shared" ca="1" si="24"/>
        <v>0</v>
      </c>
      <c r="K132" s="9">
        <f t="shared" ca="1" si="24"/>
        <v>258.55194687314668</v>
      </c>
      <c r="L132" s="9">
        <f t="shared" ca="1" si="24"/>
        <v>168.34990369842026</v>
      </c>
      <c r="M132">
        <f t="shared" ca="1" si="21"/>
        <v>55.894642549526274</v>
      </c>
      <c r="N132">
        <f t="shared" ca="1" si="22"/>
        <v>32.916623600344529</v>
      </c>
    </row>
    <row r="133" spans="1:19" x14ac:dyDescent="0.25">
      <c r="A133" s="4">
        <f t="shared" si="15"/>
        <v>0.44918981481481479</v>
      </c>
      <c r="B133" s="3">
        <f>Params!D$29+HOUR(A133-Params!C$29)*3600+MINUTE(A133-Params!C$29)*60+SECOND(A133-Params!C$29)</f>
        <v>1553302810</v>
      </c>
      <c r="C133">
        <f t="shared" si="16"/>
        <v>2</v>
      </c>
      <c r="D133">
        <f t="shared" ca="1" si="17"/>
        <v>7</v>
      </c>
      <c r="E133">
        <f t="shared" ca="1" si="18"/>
        <v>-782.88586685580958</v>
      </c>
      <c r="F133">
        <f t="shared" ca="1" si="19"/>
        <v>3798.2131592186051</v>
      </c>
      <c r="G133">
        <f t="shared" ca="1" si="20"/>
        <v>8686.7999999999993</v>
      </c>
      <c r="H133" s="9">
        <f t="shared" ca="1" si="24"/>
        <v>52.21051449705427</v>
      </c>
      <c r="I133" s="9">
        <f t="shared" ca="1" si="24"/>
        <v>-253.22553466790697</v>
      </c>
      <c r="J133" s="9">
        <f t="shared" ca="1" si="24"/>
        <v>0</v>
      </c>
      <c r="K133" s="9">
        <f t="shared" ca="1" si="24"/>
        <v>258.55194687314668</v>
      </c>
      <c r="L133" s="9">
        <f t="shared" ca="1" si="24"/>
        <v>168.34990369842026</v>
      </c>
      <c r="M133">
        <f t="shared" ca="1" si="21"/>
        <v>55.883481912144703</v>
      </c>
      <c r="N133">
        <f t="shared" ca="1" si="22"/>
        <v>32.920801033591729</v>
      </c>
    </row>
    <row r="134" spans="1:19" x14ac:dyDescent="0.25">
      <c r="A134" s="4">
        <f t="shared" si="15"/>
        <v>0.44924768518518521</v>
      </c>
      <c r="B134" s="3">
        <f>Params!D$29+HOUR(A134-Params!C$29)*3600+MINUTE(A134-Params!C$29)*60+SECOND(A134-Params!C$29)</f>
        <v>1553302815</v>
      </c>
      <c r="C134">
        <f t="shared" si="16"/>
        <v>2</v>
      </c>
      <c r="D134">
        <f t="shared" ca="1" si="17"/>
        <v>7</v>
      </c>
      <c r="E134">
        <f t="shared" ca="1" si="18"/>
        <v>-521.83329437053908</v>
      </c>
      <c r="F134">
        <f t="shared" ca="1" si="19"/>
        <v>2532.0854858790699</v>
      </c>
      <c r="G134">
        <f t="shared" ca="1" si="20"/>
        <v>8686.7999999999993</v>
      </c>
      <c r="H134" s="9">
        <f t="shared" ca="1" si="24"/>
        <v>52.21051449705427</v>
      </c>
      <c r="I134" s="9">
        <f t="shared" ca="1" si="24"/>
        <v>-253.22553466790697</v>
      </c>
      <c r="J134" s="9">
        <f t="shared" ca="1" si="24"/>
        <v>0</v>
      </c>
      <c r="K134" s="9">
        <f t="shared" ca="1" si="24"/>
        <v>258.55194687314668</v>
      </c>
      <c r="L134" s="9">
        <f t="shared" ca="1" si="24"/>
        <v>168.34990369842026</v>
      </c>
      <c r="M134">
        <f t="shared" ca="1" si="21"/>
        <v>55.872321274763138</v>
      </c>
      <c r="N134">
        <f t="shared" ca="1" si="22"/>
        <v>32.92497846683893</v>
      </c>
    </row>
    <row r="135" spans="1:19" x14ac:dyDescent="0.25">
      <c r="A135" s="4">
        <f t="shared" si="15"/>
        <v>0.44930555555555557</v>
      </c>
      <c r="B135" s="3">
        <f>Params!D$29+HOUR(A135-Params!C$29)*3600+MINUTE(A135-Params!C$29)*60+SECOND(A135-Params!C$29)</f>
        <v>1553302820</v>
      </c>
      <c r="C135">
        <f t="shared" si="16"/>
        <v>2</v>
      </c>
      <c r="D135">
        <f t="shared" ca="1" si="17"/>
        <v>7</v>
      </c>
      <c r="E135">
        <f t="shared" ca="1" si="18"/>
        <v>-260.78072188526858</v>
      </c>
      <c r="F135">
        <f t="shared" ca="1" si="19"/>
        <v>1265.9578125395346</v>
      </c>
      <c r="G135">
        <f t="shared" ca="1" si="20"/>
        <v>8686.7999999999993</v>
      </c>
      <c r="H135" s="9">
        <f t="shared" ca="1" si="24"/>
        <v>52.21051449705427</v>
      </c>
      <c r="I135" s="9">
        <f t="shared" ca="1" si="24"/>
        <v>-253.22553466790697</v>
      </c>
      <c r="J135" s="9">
        <f t="shared" ca="1" si="24"/>
        <v>0</v>
      </c>
      <c r="K135" s="9">
        <f t="shared" ca="1" si="24"/>
        <v>258.55194687314668</v>
      </c>
      <c r="L135" s="9">
        <f t="shared" ca="1" si="24"/>
        <v>168.34990369842026</v>
      </c>
      <c r="M135">
        <f t="shared" ca="1" si="21"/>
        <v>55.861160637381566</v>
      </c>
      <c r="N135">
        <f t="shared" ca="1" si="22"/>
        <v>32.92915590008613</v>
      </c>
    </row>
    <row r="136" spans="1:19" x14ac:dyDescent="0.25">
      <c r="A136" s="4">
        <f t="shared" si="15"/>
        <v>0.44936342592592587</v>
      </c>
      <c r="B136" s="3">
        <f>Params!D$29+HOUR(A136-Params!C$29)*3600+MINUTE(A136-Params!C$29)*60+SECOND(A136-Params!C$29)</f>
        <v>1553302825</v>
      </c>
      <c r="C136">
        <f t="shared" si="16"/>
        <v>3</v>
      </c>
      <c r="D136">
        <f t="shared" ca="1" si="17"/>
        <v>136</v>
      </c>
      <c r="E136">
        <f t="shared" ca="1" si="18"/>
        <v>0.2718506</v>
      </c>
      <c r="F136">
        <f t="shared" ca="1" si="19"/>
        <v>-0.16986080000000001</v>
      </c>
      <c r="G136">
        <f t="shared" ca="1" si="20"/>
        <v>8686.7999999999993</v>
      </c>
      <c r="H136" s="9">
        <f t="shared" ca="1" si="24"/>
        <v>25.139622306373624</v>
      </c>
      <c r="I136" s="9">
        <f t="shared" ca="1" si="24"/>
        <v>-240.44907722901098</v>
      </c>
      <c r="J136" s="9">
        <f t="shared" ca="1" si="24"/>
        <v>0</v>
      </c>
      <c r="K136" s="9">
        <f t="shared" ca="1" si="24"/>
        <v>241.75971407575332</v>
      </c>
      <c r="L136" s="9">
        <f t="shared" ca="1" si="24"/>
        <v>174.03125195506311</v>
      </c>
      <c r="M136">
        <f t="shared" ca="1" si="21"/>
        <v>55.85</v>
      </c>
      <c r="N136">
        <f t="shared" ca="1" si="22"/>
        <v>32.93333333333333</v>
      </c>
      <c r="O136" s="14"/>
      <c r="P136" s="14"/>
      <c r="Q136" s="14"/>
      <c r="R136" s="14"/>
      <c r="S136" s="14"/>
    </row>
    <row r="137" spans="1:19" x14ac:dyDescent="0.25">
      <c r="A137" s="4">
        <f t="shared" ref="A137:A200" si="25">TIME(HOUR(A136),MINUTE(A136),SECOND(A136)+5)</f>
        <v>0.44942129629629629</v>
      </c>
      <c r="B137" s="3">
        <f>Params!D$29+HOUR(A137-Params!C$29)*3600+MINUTE(A137-Params!C$29)*60+SECOND(A137-Params!C$29)</f>
        <v>1553302830</v>
      </c>
      <c r="C137">
        <f t="shared" ref="C137:C200" si="26">_xlfn.IFNA(VLOOKUP(A137,A$2:D$3,4,FALSE),C136)</f>
        <v>3</v>
      </c>
      <c r="D137">
        <f t="shared" ref="D137:D200" ca="1" si="27">IF(A137=INDIRECT("A"&amp;C137),ROW(),D136)</f>
        <v>136</v>
      </c>
      <c r="E137">
        <f t="shared" ref="E137:E200" ca="1" si="28">INDIRECT("E$"&amp;C137)+INDIRECT("H$"&amp;C137)*($B137-INDIRECT("B$"&amp;D137))</f>
        <v>125.96996213186812</v>
      </c>
      <c r="F137">
        <f t="shared" ref="F137:F200" ca="1" si="29">INDIRECT("F$"&amp;C137)+INDIRECT("I$"&amp;C137)*($B137-INDIRECT("B$"&amp;D137))</f>
        <v>-1202.4152469450548</v>
      </c>
      <c r="G137">
        <f t="shared" ref="G137:G200" ca="1" si="30">INDIRECT("G$"&amp;C137)+INDIRECT("J$"&amp;C137)*($B137-INDIRECT("B$"&amp;D137))</f>
        <v>8686.7999999999993</v>
      </c>
      <c r="H137" s="9">
        <f t="shared" ca="1" si="24"/>
        <v>25.139622306373624</v>
      </c>
      <c r="I137" s="9">
        <f t="shared" ca="1" si="24"/>
        <v>-240.44907722901098</v>
      </c>
      <c r="J137" s="9">
        <f t="shared" ca="1" si="24"/>
        <v>0</v>
      </c>
      <c r="K137" s="9">
        <f t="shared" ca="1" si="24"/>
        <v>241.75971407575332</v>
      </c>
      <c r="L137" s="9">
        <f t="shared" ca="1" si="24"/>
        <v>174.03125195506311</v>
      </c>
      <c r="M137">
        <f t="shared" ref="M137:M200" ca="1" si="31">INDIRECT("M$"&amp;C137)+INDIRECT("O$"&amp;C137)*($B137-INDIRECT("B$"&amp;D137))</f>
        <v>55.839062881562882</v>
      </c>
      <c r="N137">
        <f t="shared" ref="N137:N200" ca="1" si="32">INDIRECT("N$"&amp;C137)+INDIRECT("P$"&amp;C137)*($B137-INDIRECT("B$"&amp;D137))</f>
        <v>32.935344932844927</v>
      </c>
      <c r="O137" s="12"/>
    </row>
    <row r="138" spans="1:19" x14ac:dyDescent="0.25">
      <c r="A138" s="4">
        <f t="shared" si="25"/>
        <v>0.44947916666666665</v>
      </c>
      <c r="B138" s="3">
        <f>Params!D$29+HOUR(A138-Params!C$29)*3600+MINUTE(A138-Params!C$29)*60+SECOND(A138-Params!C$29)</f>
        <v>1553302835</v>
      </c>
      <c r="C138">
        <f t="shared" si="26"/>
        <v>3</v>
      </c>
      <c r="D138">
        <f t="shared" ca="1" si="27"/>
        <v>136</v>
      </c>
      <c r="E138">
        <f t="shared" ca="1" si="28"/>
        <v>251.66807366373624</v>
      </c>
      <c r="F138">
        <f t="shared" ca="1" si="29"/>
        <v>-2404.66063309011</v>
      </c>
      <c r="G138">
        <f t="shared" ca="1" si="30"/>
        <v>8686.7999999999993</v>
      </c>
      <c r="H138" s="9">
        <f t="shared" ca="1" si="24"/>
        <v>25.139622306373624</v>
      </c>
      <c r="I138" s="9">
        <f t="shared" ca="1" si="24"/>
        <v>-240.44907722901098</v>
      </c>
      <c r="J138" s="9">
        <f t="shared" ca="1" si="24"/>
        <v>0</v>
      </c>
      <c r="K138" s="9">
        <f t="shared" ca="1" si="24"/>
        <v>241.75971407575332</v>
      </c>
      <c r="L138" s="9">
        <f t="shared" ca="1" si="24"/>
        <v>174.03125195506311</v>
      </c>
      <c r="M138">
        <f t="shared" ca="1" si="31"/>
        <v>55.828125763125762</v>
      </c>
      <c r="N138">
        <f t="shared" ca="1" si="32"/>
        <v>32.937356532356532</v>
      </c>
      <c r="O138" s="12"/>
    </row>
    <row r="139" spans="1:19" x14ac:dyDescent="0.25">
      <c r="A139" s="4">
        <f t="shared" si="25"/>
        <v>0.44953703703703707</v>
      </c>
      <c r="B139" s="3">
        <f>Params!D$29+HOUR(A139-Params!C$29)*3600+MINUTE(A139-Params!C$29)*60+SECOND(A139-Params!C$29)</f>
        <v>1553302840</v>
      </c>
      <c r="C139">
        <f t="shared" si="26"/>
        <v>3</v>
      </c>
      <c r="D139">
        <f t="shared" ca="1" si="27"/>
        <v>136</v>
      </c>
      <c r="E139">
        <f t="shared" ca="1" si="28"/>
        <v>377.36618519560437</v>
      </c>
      <c r="F139">
        <f t="shared" ca="1" si="29"/>
        <v>-3606.9060192351649</v>
      </c>
      <c r="G139">
        <f t="shared" ca="1" si="30"/>
        <v>8686.7999999999993</v>
      </c>
      <c r="H139" s="9">
        <f t="shared" ca="1" si="24"/>
        <v>25.139622306373624</v>
      </c>
      <c r="I139" s="9">
        <f t="shared" ca="1" si="24"/>
        <v>-240.44907722901098</v>
      </c>
      <c r="J139" s="9">
        <f t="shared" ca="1" si="24"/>
        <v>0</v>
      </c>
      <c r="K139" s="9">
        <f t="shared" ca="1" si="24"/>
        <v>241.75971407575332</v>
      </c>
      <c r="L139" s="9">
        <f t="shared" ca="1" si="24"/>
        <v>174.03125195506311</v>
      </c>
      <c r="M139">
        <f t="shared" ca="1" si="31"/>
        <v>55.817188644688649</v>
      </c>
      <c r="N139">
        <f t="shared" ca="1" si="32"/>
        <v>32.939368131868129</v>
      </c>
      <c r="O139" s="12"/>
    </row>
    <row r="140" spans="1:19" x14ac:dyDescent="0.25">
      <c r="A140" s="4">
        <f t="shared" si="25"/>
        <v>0.44959490740740743</v>
      </c>
      <c r="B140" s="3">
        <f>Params!D$29+HOUR(A140-Params!C$29)*3600+MINUTE(A140-Params!C$29)*60+SECOND(A140-Params!C$29)</f>
        <v>1553302845</v>
      </c>
      <c r="C140">
        <f t="shared" si="26"/>
        <v>3</v>
      </c>
      <c r="D140">
        <f t="shared" ca="1" si="27"/>
        <v>136</v>
      </c>
      <c r="E140">
        <f t="shared" ca="1" si="28"/>
        <v>503.06429672747248</v>
      </c>
      <c r="F140">
        <f t="shared" ca="1" si="29"/>
        <v>-4809.1514053802193</v>
      </c>
      <c r="G140">
        <f t="shared" ca="1" si="30"/>
        <v>8686.7999999999993</v>
      </c>
      <c r="H140" s="9">
        <f t="shared" ca="1" si="24"/>
        <v>25.139622306373624</v>
      </c>
      <c r="I140" s="9">
        <f t="shared" ca="1" si="24"/>
        <v>-240.44907722901098</v>
      </c>
      <c r="J140" s="9">
        <f t="shared" ca="1" si="24"/>
        <v>0</v>
      </c>
      <c r="K140" s="9">
        <f t="shared" ca="1" si="24"/>
        <v>241.75971407575332</v>
      </c>
      <c r="L140" s="9">
        <f t="shared" ca="1" si="24"/>
        <v>174.03125195506311</v>
      </c>
      <c r="M140">
        <f t="shared" ca="1" si="31"/>
        <v>55.806251526251529</v>
      </c>
      <c r="N140">
        <f t="shared" ca="1" si="32"/>
        <v>32.941379731379726</v>
      </c>
      <c r="O140" s="12"/>
    </row>
    <row r="141" spans="1:19" x14ac:dyDescent="0.25">
      <c r="A141" s="4">
        <f t="shared" si="25"/>
        <v>0.44965277777777773</v>
      </c>
      <c r="B141" s="3">
        <f>Params!D$29+HOUR(A141-Params!C$29)*3600+MINUTE(A141-Params!C$29)*60+SECOND(A141-Params!C$29)</f>
        <v>1553302850</v>
      </c>
      <c r="C141">
        <f t="shared" si="26"/>
        <v>3</v>
      </c>
      <c r="D141">
        <f t="shared" ca="1" si="27"/>
        <v>136</v>
      </c>
      <c r="E141">
        <f t="shared" ca="1" si="28"/>
        <v>628.76240825934065</v>
      </c>
      <c r="F141">
        <f t="shared" ca="1" si="29"/>
        <v>-6011.3967915252742</v>
      </c>
      <c r="G141">
        <f t="shared" ca="1" si="30"/>
        <v>8686.7999999999993</v>
      </c>
      <c r="H141" s="9">
        <f t="shared" ca="1" si="24"/>
        <v>25.139622306373624</v>
      </c>
      <c r="I141" s="9">
        <f t="shared" ca="1" si="24"/>
        <v>-240.44907722901098</v>
      </c>
      <c r="J141" s="9">
        <f t="shared" ca="1" si="24"/>
        <v>0</v>
      </c>
      <c r="K141" s="9">
        <f t="shared" ca="1" si="24"/>
        <v>241.75971407575332</v>
      </c>
      <c r="L141" s="9">
        <f t="shared" ca="1" si="24"/>
        <v>174.03125195506311</v>
      </c>
      <c r="M141">
        <f t="shared" ca="1" si="31"/>
        <v>55.795314407814409</v>
      </c>
      <c r="N141">
        <f t="shared" ca="1" si="32"/>
        <v>32.94339133089133</v>
      </c>
      <c r="O141" s="12"/>
    </row>
    <row r="142" spans="1:19" x14ac:dyDescent="0.25">
      <c r="A142" s="4">
        <f t="shared" si="25"/>
        <v>0.44971064814814815</v>
      </c>
      <c r="B142" s="3">
        <f>Params!D$29+HOUR(A142-Params!C$29)*3600+MINUTE(A142-Params!C$29)*60+SECOND(A142-Params!C$29)</f>
        <v>1553302855</v>
      </c>
      <c r="C142">
        <f t="shared" si="26"/>
        <v>3</v>
      </c>
      <c r="D142">
        <f t="shared" ca="1" si="27"/>
        <v>136</v>
      </c>
      <c r="E142">
        <f t="shared" ca="1" si="28"/>
        <v>754.46051979120875</v>
      </c>
      <c r="F142">
        <f t="shared" ca="1" si="29"/>
        <v>-7213.6421776703291</v>
      </c>
      <c r="G142">
        <f t="shared" ca="1" si="30"/>
        <v>8686.7999999999993</v>
      </c>
      <c r="H142" s="9">
        <f t="shared" ca="1" si="24"/>
        <v>25.139622306373624</v>
      </c>
      <c r="I142" s="9">
        <f t="shared" ca="1" si="24"/>
        <v>-240.44907722901098</v>
      </c>
      <c r="J142" s="9">
        <f t="shared" ca="1" si="24"/>
        <v>0</v>
      </c>
      <c r="K142" s="9">
        <f t="shared" ca="1" si="24"/>
        <v>241.75971407575332</v>
      </c>
      <c r="L142" s="9">
        <f t="shared" ca="1" si="24"/>
        <v>174.03125195506311</v>
      </c>
      <c r="M142">
        <f t="shared" ca="1" si="31"/>
        <v>55.784377289377289</v>
      </c>
      <c r="N142">
        <f t="shared" ca="1" si="32"/>
        <v>32.945402930402928</v>
      </c>
      <c r="R142" s="42"/>
    </row>
    <row r="143" spans="1:19" x14ac:dyDescent="0.25">
      <c r="A143" s="4">
        <f t="shared" si="25"/>
        <v>0.44976851851851851</v>
      </c>
      <c r="B143" s="3">
        <f>Params!D$29+HOUR(A143-Params!C$29)*3600+MINUTE(A143-Params!C$29)*60+SECOND(A143-Params!C$29)</f>
        <v>1553302860</v>
      </c>
      <c r="C143">
        <f t="shared" si="26"/>
        <v>3</v>
      </c>
      <c r="D143">
        <f t="shared" ca="1" si="27"/>
        <v>136</v>
      </c>
      <c r="E143">
        <f t="shared" ca="1" si="28"/>
        <v>880.15863132307686</v>
      </c>
      <c r="F143">
        <f t="shared" ca="1" si="29"/>
        <v>-8415.8875638153841</v>
      </c>
      <c r="G143">
        <f t="shared" ca="1" si="30"/>
        <v>8686.7999999999993</v>
      </c>
      <c r="H143" s="9">
        <f t="shared" ca="1" si="24"/>
        <v>25.139622306373624</v>
      </c>
      <c r="I143" s="9">
        <f t="shared" ca="1" si="24"/>
        <v>-240.44907722901098</v>
      </c>
      <c r="J143" s="9">
        <f t="shared" ca="1" si="24"/>
        <v>0</v>
      </c>
      <c r="K143" s="9">
        <f t="shared" ca="1" si="24"/>
        <v>241.75971407575332</v>
      </c>
      <c r="L143" s="9">
        <f t="shared" ca="1" si="24"/>
        <v>174.03125195506311</v>
      </c>
      <c r="M143">
        <f t="shared" ca="1" si="31"/>
        <v>55.773440170940169</v>
      </c>
      <c r="N143">
        <f t="shared" ca="1" si="32"/>
        <v>32.947414529914525</v>
      </c>
    </row>
    <row r="144" spans="1:19" x14ac:dyDescent="0.25">
      <c r="A144" s="4">
        <f t="shared" si="25"/>
        <v>0.44982638888888887</v>
      </c>
      <c r="B144" s="3">
        <f>Params!D$29+HOUR(A144-Params!C$29)*3600+MINUTE(A144-Params!C$29)*60+SECOND(A144-Params!C$29)</f>
        <v>1553302865</v>
      </c>
      <c r="C144">
        <f t="shared" si="26"/>
        <v>3</v>
      </c>
      <c r="D144">
        <f t="shared" ca="1" si="27"/>
        <v>136</v>
      </c>
      <c r="E144">
        <f t="shared" ca="1" si="28"/>
        <v>1005.856742854945</v>
      </c>
      <c r="F144">
        <f t="shared" ca="1" si="29"/>
        <v>-9618.1329499604399</v>
      </c>
      <c r="G144">
        <f t="shared" ca="1" si="30"/>
        <v>8686.7999999999993</v>
      </c>
      <c r="H144" s="9">
        <f t="shared" ca="1" si="24"/>
        <v>25.139622306373624</v>
      </c>
      <c r="I144" s="9">
        <f t="shared" ca="1" si="24"/>
        <v>-240.44907722901098</v>
      </c>
      <c r="J144" s="9">
        <f t="shared" ca="1" si="24"/>
        <v>0</v>
      </c>
      <c r="K144" s="9">
        <f t="shared" ca="1" si="24"/>
        <v>241.75971407575332</v>
      </c>
      <c r="L144" s="9">
        <f t="shared" ca="1" si="24"/>
        <v>174.03125195506311</v>
      </c>
      <c r="M144">
        <f t="shared" ca="1" si="31"/>
        <v>55.762503052503057</v>
      </c>
      <c r="N144">
        <f t="shared" ca="1" si="32"/>
        <v>32.949426129426129</v>
      </c>
    </row>
    <row r="145" spans="1:18" x14ac:dyDescent="0.25">
      <c r="A145" s="4">
        <f t="shared" si="25"/>
        <v>0.44988425925925929</v>
      </c>
      <c r="B145" s="3">
        <f>Params!D$29+HOUR(A145-Params!C$29)*3600+MINUTE(A145-Params!C$29)*60+SECOND(A145-Params!C$29)</f>
        <v>1553302870</v>
      </c>
      <c r="C145">
        <f t="shared" si="26"/>
        <v>3</v>
      </c>
      <c r="D145">
        <f t="shared" ca="1" si="27"/>
        <v>136</v>
      </c>
      <c r="E145">
        <f t="shared" ca="1" si="28"/>
        <v>1131.5548543868133</v>
      </c>
      <c r="F145">
        <f t="shared" ca="1" si="29"/>
        <v>-10820.378336105496</v>
      </c>
      <c r="G145">
        <f t="shared" ca="1" si="30"/>
        <v>8686.7999999999993</v>
      </c>
      <c r="H145" s="9">
        <f t="shared" ca="1" si="24"/>
        <v>25.139622306373624</v>
      </c>
      <c r="I145" s="9">
        <f t="shared" ca="1" si="24"/>
        <v>-240.44907722901098</v>
      </c>
      <c r="J145" s="9">
        <f t="shared" ca="1" si="24"/>
        <v>0</v>
      </c>
      <c r="K145" s="9">
        <f t="shared" ca="1" si="24"/>
        <v>241.75971407575332</v>
      </c>
      <c r="L145" s="9">
        <f t="shared" ca="1" si="24"/>
        <v>174.03125195506311</v>
      </c>
      <c r="M145">
        <f t="shared" ca="1" si="31"/>
        <v>55.751565934065937</v>
      </c>
      <c r="N145">
        <f t="shared" ca="1" si="32"/>
        <v>32.951437728937726</v>
      </c>
    </row>
    <row r="146" spans="1:18" x14ac:dyDescent="0.25">
      <c r="A146" s="4">
        <f t="shared" si="25"/>
        <v>0.44994212962962959</v>
      </c>
      <c r="B146" s="3">
        <f>Params!D$29+HOUR(A146-Params!C$29)*3600+MINUTE(A146-Params!C$29)*60+SECOND(A146-Params!C$29)</f>
        <v>1553302875</v>
      </c>
      <c r="C146">
        <f t="shared" si="26"/>
        <v>3</v>
      </c>
      <c r="D146">
        <f t="shared" ca="1" si="27"/>
        <v>136</v>
      </c>
      <c r="E146">
        <f t="shared" ca="1" si="28"/>
        <v>1257.2529659186814</v>
      </c>
      <c r="F146">
        <f t="shared" ca="1" si="29"/>
        <v>-12022.62372225055</v>
      </c>
      <c r="G146">
        <f t="shared" ca="1" si="30"/>
        <v>8686.7999999999993</v>
      </c>
      <c r="H146" s="9">
        <f t="shared" ca="1" si="24"/>
        <v>25.139622306373624</v>
      </c>
      <c r="I146" s="9">
        <f t="shared" ca="1" si="24"/>
        <v>-240.44907722901098</v>
      </c>
      <c r="J146" s="9">
        <f t="shared" ca="1" si="24"/>
        <v>0</v>
      </c>
      <c r="K146" s="9">
        <f t="shared" ca="1" si="24"/>
        <v>241.75971407575332</v>
      </c>
      <c r="L146" s="9">
        <f t="shared" ca="1" si="24"/>
        <v>174.03125195506311</v>
      </c>
      <c r="M146">
        <f t="shared" ca="1" si="31"/>
        <v>55.740628815628817</v>
      </c>
      <c r="N146">
        <f t="shared" ca="1" si="32"/>
        <v>32.953449328449324</v>
      </c>
    </row>
    <row r="147" spans="1:18" x14ac:dyDescent="0.25">
      <c r="A147" s="4">
        <f t="shared" si="25"/>
        <v>0.45</v>
      </c>
      <c r="B147" s="3">
        <f>Params!D$29+HOUR(A147-Params!C$29)*3600+MINUTE(A147-Params!C$29)*60+SECOND(A147-Params!C$29)</f>
        <v>1553302880</v>
      </c>
      <c r="C147">
        <f t="shared" si="26"/>
        <v>3</v>
      </c>
      <c r="D147">
        <f t="shared" ca="1" si="27"/>
        <v>136</v>
      </c>
      <c r="E147">
        <f t="shared" ca="1" si="28"/>
        <v>1382.9510774505495</v>
      </c>
      <c r="F147">
        <f t="shared" ca="1" si="29"/>
        <v>-13224.869108395604</v>
      </c>
      <c r="G147">
        <f t="shared" ca="1" si="30"/>
        <v>8686.7999999999993</v>
      </c>
      <c r="H147" s="9">
        <f t="shared" ca="1" si="24"/>
        <v>25.139622306373624</v>
      </c>
      <c r="I147" s="9">
        <f t="shared" ca="1" si="24"/>
        <v>-240.44907722901098</v>
      </c>
      <c r="J147" s="9">
        <f t="shared" ca="1" si="24"/>
        <v>0</v>
      </c>
      <c r="K147" s="9">
        <f t="shared" ca="1" si="24"/>
        <v>241.75971407575332</v>
      </c>
      <c r="L147" s="9">
        <f t="shared" ca="1" si="24"/>
        <v>174.03125195506311</v>
      </c>
      <c r="M147">
        <f t="shared" ca="1" si="31"/>
        <v>55.729691697191697</v>
      </c>
      <c r="N147">
        <f t="shared" ca="1" si="32"/>
        <v>32.955460927960928</v>
      </c>
      <c r="O147" s="15"/>
    </row>
    <row r="148" spans="1:18" x14ac:dyDescent="0.25">
      <c r="A148" s="4">
        <f t="shared" si="25"/>
        <v>0.45005787037037037</v>
      </c>
      <c r="B148" s="3">
        <f>Params!D$29+HOUR(A148-Params!C$29)*3600+MINUTE(A148-Params!C$29)*60+SECOND(A148-Params!C$29)</f>
        <v>1553302885</v>
      </c>
      <c r="C148">
        <f t="shared" si="26"/>
        <v>3</v>
      </c>
      <c r="D148">
        <f t="shared" ca="1" si="27"/>
        <v>136</v>
      </c>
      <c r="E148">
        <f t="shared" ca="1" si="28"/>
        <v>1508.6491889824176</v>
      </c>
      <c r="F148">
        <f t="shared" ca="1" si="29"/>
        <v>-14427.11449454066</v>
      </c>
      <c r="G148">
        <f t="shared" ca="1" si="30"/>
        <v>8686.7999999999993</v>
      </c>
      <c r="H148" s="9">
        <f t="shared" ca="1" si="24"/>
        <v>25.139622306373624</v>
      </c>
      <c r="I148" s="9">
        <f t="shared" ca="1" si="24"/>
        <v>-240.44907722901098</v>
      </c>
      <c r="J148" s="9">
        <f t="shared" ca="1" si="24"/>
        <v>0</v>
      </c>
      <c r="K148" s="9">
        <f t="shared" ca="1" si="24"/>
        <v>241.75971407575332</v>
      </c>
      <c r="L148" s="9">
        <f t="shared" ca="1" si="24"/>
        <v>174.03125195506311</v>
      </c>
      <c r="M148">
        <f t="shared" ca="1" si="31"/>
        <v>55.718754578754577</v>
      </c>
      <c r="N148">
        <f t="shared" ca="1" si="32"/>
        <v>32.957472527472525</v>
      </c>
      <c r="O148" s="15"/>
      <c r="R148" s="43"/>
    </row>
    <row r="149" spans="1:18" x14ac:dyDescent="0.25">
      <c r="A149" s="4">
        <f t="shared" si="25"/>
        <v>0.45011574074074073</v>
      </c>
      <c r="B149" s="3">
        <f>Params!D$29+HOUR(A149-Params!C$29)*3600+MINUTE(A149-Params!C$29)*60+SECOND(A149-Params!C$29)</f>
        <v>1553302890</v>
      </c>
      <c r="C149">
        <f t="shared" si="26"/>
        <v>3</v>
      </c>
      <c r="D149">
        <f t="shared" ca="1" si="27"/>
        <v>136</v>
      </c>
      <c r="E149">
        <f t="shared" ca="1" si="28"/>
        <v>1634.3473005142857</v>
      </c>
      <c r="F149">
        <f t="shared" ca="1" si="29"/>
        <v>-15629.359880685715</v>
      </c>
      <c r="G149">
        <f t="shared" ca="1" si="30"/>
        <v>8686.7999999999993</v>
      </c>
      <c r="H149" s="9">
        <f t="shared" ca="1" si="24"/>
        <v>25.139622306373624</v>
      </c>
      <c r="I149" s="9">
        <f t="shared" ca="1" si="24"/>
        <v>-240.44907722901098</v>
      </c>
      <c r="J149" s="9">
        <f t="shared" ca="1" si="24"/>
        <v>0</v>
      </c>
      <c r="K149" s="9">
        <f t="shared" ca="1" si="24"/>
        <v>241.75971407575332</v>
      </c>
      <c r="L149" s="9">
        <f t="shared" ca="1" si="24"/>
        <v>174.03125195506311</v>
      </c>
      <c r="M149">
        <f t="shared" ca="1" si="31"/>
        <v>55.707817460317465</v>
      </c>
      <c r="N149">
        <f t="shared" ca="1" si="32"/>
        <v>32.959484126984123</v>
      </c>
      <c r="O149" s="15"/>
    </row>
    <row r="150" spans="1:18" x14ac:dyDescent="0.25">
      <c r="A150" s="4">
        <f t="shared" si="25"/>
        <v>0.45017361111111115</v>
      </c>
      <c r="B150" s="3">
        <f>Params!D$29+HOUR(A150-Params!C$29)*3600+MINUTE(A150-Params!C$29)*60+SECOND(A150-Params!C$29)</f>
        <v>1553302895</v>
      </c>
      <c r="C150">
        <f t="shared" si="26"/>
        <v>3</v>
      </c>
      <c r="D150">
        <f t="shared" ca="1" si="27"/>
        <v>136</v>
      </c>
      <c r="E150">
        <f t="shared" ca="1" si="28"/>
        <v>1760.0454120461538</v>
      </c>
      <c r="F150">
        <f t="shared" ca="1" si="29"/>
        <v>-16831.605266830768</v>
      </c>
      <c r="G150">
        <f t="shared" ca="1" si="30"/>
        <v>8686.7999999999993</v>
      </c>
      <c r="H150" s="9">
        <f t="shared" ca="1" si="24"/>
        <v>25.139622306373624</v>
      </c>
      <c r="I150" s="9">
        <f t="shared" ca="1" si="24"/>
        <v>-240.44907722901098</v>
      </c>
      <c r="J150" s="9">
        <f t="shared" ca="1" si="24"/>
        <v>0</v>
      </c>
      <c r="K150" s="9">
        <f t="shared" ca="1" si="24"/>
        <v>241.75971407575332</v>
      </c>
      <c r="L150" s="9">
        <f t="shared" ca="1" si="24"/>
        <v>174.03125195506311</v>
      </c>
      <c r="M150">
        <f t="shared" ca="1" si="31"/>
        <v>55.696880341880345</v>
      </c>
      <c r="N150">
        <f t="shared" ca="1" si="32"/>
        <v>32.961495726495727</v>
      </c>
    </row>
    <row r="151" spans="1:18" x14ac:dyDescent="0.25">
      <c r="A151" s="4">
        <f t="shared" si="25"/>
        <v>0.45023148148148145</v>
      </c>
      <c r="B151" s="3">
        <f>Params!D$29+HOUR(A151-Params!C$29)*3600+MINUTE(A151-Params!C$29)*60+SECOND(A151-Params!C$29)</f>
        <v>1553302900</v>
      </c>
      <c r="C151">
        <f t="shared" si="26"/>
        <v>3</v>
      </c>
      <c r="D151">
        <f t="shared" ca="1" si="27"/>
        <v>136</v>
      </c>
      <c r="E151">
        <f t="shared" ca="1" si="28"/>
        <v>1885.743523578022</v>
      </c>
      <c r="F151">
        <f t="shared" ca="1" si="29"/>
        <v>-18033.850652975823</v>
      </c>
      <c r="G151">
        <f t="shared" ca="1" si="30"/>
        <v>8686.7999999999993</v>
      </c>
      <c r="H151" s="9">
        <f t="shared" ca="1" si="24"/>
        <v>25.139622306373624</v>
      </c>
      <c r="I151" s="9">
        <f t="shared" ca="1" si="24"/>
        <v>-240.44907722901098</v>
      </c>
      <c r="J151" s="9">
        <f t="shared" ca="1" si="24"/>
        <v>0</v>
      </c>
      <c r="K151" s="9">
        <f t="shared" ca="1" si="24"/>
        <v>241.75971407575332</v>
      </c>
      <c r="L151" s="9">
        <f t="shared" ca="1" si="24"/>
        <v>174.03125195506311</v>
      </c>
      <c r="M151">
        <f t="shared" ca="1" si="31"/>
        <v>55.685943223443225</v>
      </c>
      <c r="N151">
        <f t="shared" ca="1" si="32"/>
        <v>32.963507326007324</v>
      </c>
    </row>
    <row r="152" spans="1:18" x14ac:dyDescent="0.25">
      <c r="A152" s="4">
        <f t="shared" si="25"/>
        <v>0.45028935185185182</v>
      </c>
      <c r="B152" s="3">
        <f>Params!D$29+HOUR(A152-Params!C$29)*3600+MINUTE(A152-Params!C$29)*60+SECOND(A152-Params!C$29)</f>
        <v>1553302905</v>
      </c>
      <c r="C152">
        <f t="shared" si="26"/>
        <v>3</v>
      </c>
      <c r="D152">
        <f t="shared" ca="1" si="27"/>
        <v>136</v>
      </c>
      <c r="E152">
        <f t="shared" ca="1" si="28"/>
        <v>2011.4416351098901</v>
      </c>
      <c r="F152">
        <f t="shared" ca="1" si="29"/>
        <v>-19236.096039120879</v>
      </c>
      <c r="G152">
        <f t="shared" ca="1" si="30"/>
        <v>8686.7999999999993</v>
      </c>
      <c r="H152" s="9">
        <f t="shared" ca="1" si="24"/>
        <v>25.139622306373624</v>
      </c>
      <c r="I152" s="9">
        <f t="shared" ca="1" si="24"/>
        <v>-240.44907722901098</v>
      </c>
      <c r="J152" s="9">
        <f t="shared" ca="1" si="24"/>
        <v>0</v>
      </c>
      <c r="K152" s="9">
        <f t="shared" ca="1" si="24"/>
        <v>241.75971407575332</v>
      </c>
      <c r="L152" s="9">
        <f t="shared" ca="1" si="24"/>
        <v>174.03125195506311</v>
      </c>
      <c r="M152">
        <f t="shared" ca="1" si="31"/>
        <v>55.675006105006105</v>
      </c>
      <c r="N152">
        <f t="shared" ca="1" si="32"/>
        <v>32.965518925518921</v>
      </c>
    </row>
    <row r="153" spans="1:18" x14ac:dyDescent="0.25">
      <c r="A153" s="4">
        <f t="shared" si="25"/>
        <v>0.45034722222222223</v>
      </c>
      <c r="B153" s="3">
        <f>Params!D$29+HOUR(A153-Params!C$29)*3600+MINUTE(A153-Params!C$29)*60+SECOND(A153-Params!C$29)</f>
        <v>1553302910</v>
      </c>
      <c r="C153">
        <f t="shared" si="26"/>
        <v>3</v>
      </c>
      <c r="D153">
        <f t="shared" ca="1" si="27"/>
        <v>136</v>
      </c>
      <c r="E153">
        <f t="shared" ca="1" si="28"/>
        <v>2137.1397466417584</v>
      </c>
      <c r="F153">
        <f t="shared" ca="1" si="29"/>
        <v>-20438.341425265935</v>
      </c>
      <c r="G153">
        <f t="shared" ca="1" si="30"/>
        <v>8686.7999999999993</v>
      </c>
      <c r="H153" s="9">
        <f t="shared" ca="1" si="24"/>
        <v>25.139622306373624</v>
      </c>
      <c r="I153" s="9">
        <f t="shared" ca="1" si="24"/>
        <v>-240.44907722901098</v>
      </c>
      <c r="J153" s="9">
        <f t="shared" ca="1" si="24"/>
        <v>0</v>
      </c>
      <c r="K153" s="9">
        <f t="shared" ca="1" si="24"/>
        <v>241.75971407575332</v>
      </c>
      <c r="L153" s="9">
        <f t="shared" ca="1" si="24"/>
        <v>174.03125195506311</v>
      </c>
      <c r="M153">
        <f t="shared" ca="1" si="31"/>
        <v>55.664068986568985</v>
      </c>
      <c r="N153">
        <f t="shared" ca="1" si="32"/>
        <v>32.967530525030526</v>
      </c>
    </row>
    <row r="154" spans="1:18" x14ac:dyDescent="0.25">
      <c r="A154" s="4">
        <f t="shared" si="25"/>
        <v>0.45040509259259259</v>
      </c>
      <c r="B154" s="3">
        <f>Params!D$29+HOUR(A154-Params!C$29)*3600+MINUTE(A154-Params!C$29)*60+SECOND(A154-Params!C$29)</f>
        <v>1553302915</v>
      </c>
      <c r="C154">
        <f t="shared" si="26"/>
        <v>3</v>
      </c>
      <c r="D154">
        <f t="shared" ca="1" si="27"/>
        <v>136</v>
      </c>
      <c r="E154">
        <f t="shared" ca="1" si="28"/>
        <v>2262.8378581736265</v>
      </c>
      <c r="F154">
        <f t="shared" ca="1" si="29"/>
        <v>-21640.586811410991</v>
      </c>
      <c r="G154">
        <f t="shared" ca="1" si="30"/>
        <v>8686.7999999999993</v>
      </c>
      <c r="H154" s="9">
        <f t="shared" ca="1" si="24"/>
        <v>25.139622306373624</v>
      </c>
      <c r="I154" s="9">
        <f t="shared" ca="1" si="24"/>
        <v>-240.44907722901098</v>
      </c>
      <c r="J154" s="9">
        <f t="shared" ca="1" si="24"/>
        <v>0</v>
      </c>
      <c r="K154" s="9">
        <f t="shared" ca="1" si="24"/>
        <v>241.75971407575332</v>
      </c>
      <c r="L154" s="9">
        <f t="shared" ca="1" si="24"/>
        <v>174.03125195506311</v>
      </c>
      <c r="M154">
        <f t="shared" ca="1" si="31"/>
        <v>55.653131868131872</v>
      </c>
      <c r="N154">
        <f t="shared" ca="1" si="32"/>
        <v>32.969542124542123</v>
      </c>
    </row>
    <row r="155" spans="1:18" x14ac:dyDescent="0.25">
      <c r="A155" s="4">
        <f t="shared" si="25"/>
        <v>0.45046296296296301</v>
      </c>
      <c r="B155" s="3">
        <f>Params!D$29+HOUR(A155-Params!C$29)*3600+MINUTE(A155-Params!C$29)*60+SECOND(A155-Params!C$29)</f>
        <v>1553302920</v>
      </c>
      <c r="C155">
        <f t="shared" si="26"/>
        <v>3</v>
      </c>
      <c r="D155">
        <f t="shared" ca="1" si="27"/>
        <v>136</v>
      </c>
      <c r="E155">
        <f t="shared" ca="1" si="28"/>
        <v>2388.5359697054946</v>
      </c>
      <c r="F155">
        <f t="shared" ca="1" si="29"/>
        <v>-22842.832197556043</v>
      </c>
      <c r="G155">
        <f t="shared" ca="1" si="30"/>
        <v>8686.7999999999993</v>
      </c>
      <c r="H155" s="9">
        <f t="shared" ca="1" si="24"/>
        <v>25.139622306373624</v>
      </c>
      <c r="I155" s="9">
        <f t="shared" ca="1" si="24"/>
        <v>-240.44907722901098</v>
      </c>
      <c r="J155" s="9">
        <f t="shared" ca="1" si="24"/>
        <v>0</v>
      </c>
      <c r="K155" s="9">
        <f t="shared" ca="1" si="24"/>
        <v>241.75971407575332</v>
      </c>
      <c r="L155" s="9">
        <f t="shared" ca="1" si="24"/>
        <v>174.03125195506311</v>
      </c>
      <c r="M155">
        <f t="shared" ca="1" si="31"/>
        <v>55.642194749694752</v>
      </c>
      <c r="N155">
        <f t="shared" ca="1" si="32"/>
        <v>32.97155372405372</v>
      </c>
    </row>
    <row r="156" spans="1:18" x14ac:dyDescent="0.25">
      <c r="A156" s="4">
        <f t="shared" si="25"/>
        <v>0.45052083333333331</v>
      </c>
      <c r="B156" s="3">
        <f>Params!D$29+HOUR(A156-Params!C$29)*3600+MINUTE(A156-Params!C$29)*60+SECOND(A156-Params!C$29)</f>
        <v>1553302925</v>
      </c>
      <c r="C156">
        <f t="shared" si="26"/>
        <v>3</v>
      </c>
      <c r="D156">
        <f t="shared" ca="1" si="27"/>
        <v>136</v>
      </c>
      <c r="E156">
        <f t="shared" ca="1" si="28"/>
        <v>2514.2340812373627</v>
      </c>
      <c r="F156">
        <f t="shared" ca="1" si="29"/>
        <v>-24045.077583701099</v>
      </c>
      <c r="G156">
        <f t="shared" ca="1" si="30"/>
        <v>8686.7999999999993</v>
      </c>
      <c r="H156" s="9">
        <f t="shared" ca="1" si="24"/>
        <v>25.139622306373624</v>
      </c>
      <c r="I156" s="9">
        <f t="shared" ca="1" si="24"/>
        <v>-240.44907722901098</v>
      </c>
      <c r="J156" s="9">
        <f t="shared" ca="1" si="24"/>
        <v>0</v>
      </c>
      <c r="K156" s="9">
        <f t="shared" ca="1" si="24"/>
        <v>241.75971407575332</v>
      </c>
      <c r="L156" s="9">
        <f t="shared" ca="1" si="24"/>
        <v>174.03125195506311</v>
      </c>
      <c r="M156">
        <f t="shared" ca="1" si="31"/>
        <v>55.631257631257633</v>
      </c>
      <c r="N156">
        <f t="shared" ca="1" si="32"/>
        <v>32.973565323565325</v>
      </c>
    </row>
    <row r="157" spans="1:18" x14ac:dyDescent="0.25">
      <c r="A157" s="4">
        <f t="shared" si="25"/>
        <v>0.45057870370370368</v>
      </c>
      <c r="B157" s="3">
        <f>Params!D$29+HOUR(A157-Params!C$29)*3600+MINUTE(A157-Params!C$29)*60+SECOND(A157-Params!C$29)</f>
        <v>1553302930</v>
      </c>
      <c r="C157">
        <f t="shared" si="26"/>
        <v>3</v>
      </c>
      <c r="D157">
        <f t="shared" ca="1" si="27"/>
        <v>136</v>
      </c>
      <c r="E157">
        <f t="shared" ca="1" si="28"/>
        <v>2639.9321927692308</v>
      </c>
      <c r="F157">
        <f t="shared" ca="1" si="29"/>
        <v>-25247.322969846155</v>
      </c>
      <c r="G157">
        <f t="shared" ca="1" si="30"/>
        <v>8686.7999999999993</v>
      </c>
      <c r="H157" s="9">
        <f t="shared" ca="1" si="24"/>
        <v>25.139622306373624</v>
      </c>
      <c r="I157" s="9">
        <f t="shared" ca="1" si="24"/>
        <v>-240.44907722901098</v>
      </c>
      <c r="J157" s="9">
        <f t="shared" ca="1" si="24"/>
        <v>0</v>
      </c>
      <c r="K157" s="9">
        <f t="shared" ca="1" si="24"/>
        <v>241.75971407575332</v>
      </c>
      <c r="L157" s="9">
        <f t="shared" ca="1" si="24"/>
        <v>174.03125195506311</v>
      </c>
      <c r="M157">
        <f t="shared" ca="1" si="31"/>
        <v>55.620320512820513</v>
      </c>
      <c r="N157">
        <f t="shared" ca="1" si="32"/>
        <v>32.975576923076922</v>
      </c>
    </row>
    <row r="158" spans="1:18" x14ac:dyDescent="0.25">
      <c r="A158" s="4">
        <f t="shared" si="25"/>
        <v>0.45063657407407409</v>
      </c>
      <c r="B158" s="3">
        <f>Params!D$29+HOUR(A158-Params!C$29)*3600+MINUTE(A158-Params!C$29)*60+SECOND(A158-Params!C$29)</f>
        <v>1553302935</v>
      </c>
      <c r="C158">
        <f t="shared" si="26"/>
        <v>3</v>
      </c>
      <c r="D158">
        <f t="shared" ca="1" si="27"/>
        <v>136</v>
      </c>
      <c r="E158">
        <f t="shared" ca="1" si="28"/>
        <v>2765.6303043010989</v>
      </c>
      <c r="F158">
        <f t="shared" ca="1" si="29"/>
        <v>-26449.568355991207</v>
      </c>
      <c r="G158">
        <f t="shared" ca="1" si="30"/>
        <v>8686.7999999999993</v>
      </c>
      <c r="H158" s="9">
        <f t="shared" ca="1" si="24"/>
        <v>25.139622306373624</v>
      </c>
      <c r="I158" s="9">
        <f t="shared" ca="1" si="24"/>
        <v>-240.44907722901098</v>
      </c>
      <c r="J158" s="9">
        <f t="shared" ca="1" si="24"/>
        <v>0</v>
      </c>
      <c r="K158" s="9">
        <f t="shared" ca="1" si="24"/>
        <v>241.75971407575332</v>
      </c>
      <c r="L158" s="9">
        <f t="shared" ca="1" si="24"/>
        <v>174.03125195506311</v>
      </c>
      <c r="M158">
        <f t="shared" ca="1" si="31"/>
        <v>55.609383394383393</v>
      </c>
      <c r="N158">
        <f t="shared" ca="1" si="32"/>
        <v>32.977588522588519</v>
      </c>
    </row>
    <row r="159" spans="1:18" x14ac:dyDescent="0.25">
      <c r="A159" s="4">
        <f t="shared" si="25"/>
        <v>0.45069444444444445</v>
      </c>
      <c r="B159" s="3">
        <f>Params!D$29+HOUR(A159-Params!C$29)*3600+MINUTE(A159-Params!C$29)*60+SECOND(A159-Params!C$29)</f>
        <v>1553302940</v>
      </c>
      <c r="C159">
        <f t="shared" si="26"/>
        <v>3</v>
      </c>
      <c r="D159">
        <f t="shared" ca="1" si="27"/>
        <v>136</v>
      </c>
      <c r="E159">
        <f t="shared" ca="1" si="28"/>
        <v>2891.328415832967</v>
      </c>
      <c r="F159">
        <f t="shared" ca="1" si="29"/>
        <v>-27651.813742136263</v>
      </c>
      <c r="G159">
        <f t="shared" ca="1" si="30"/>
        <v>8686.7999999999993</v>
      </c>
      <c r="H159" s="9">
        <f t="shared" ca="1" si="24"/>
        <v>25.139622306373624</v>
      </c>
      <c r="I159" s="9">
        <f t="shared" ca="1" si="24"/>
        <v>-240.44907722901098</v>
      </c>
      <c r="J159" s="9">
        <f t="shared" ca="1" si="24"/>
        <v>0</v>
      </c>
      <c r="K159" s="9">
        <f t="shared" ca="1" si="24"/>
        <v>241.75971407575332</v>
      </c>
      <c r="L159" s="9">
        <f t="shared" ca="1" si="24"/>
        <v>174.03125195506311</v>
      </c>
      <c r="M159">
        <f t="shared" ca="1" si="31"/>
        <v>55.59844627594628</v>
      </c>
      <c r="N159">
        <f t="shared" ca="1" si="32"/>
        <v>32.979600122100123</v>
      </c>
    </row>
    <row r="160" spans="1:18" x14ac:dyDescent="0.25">
      <c r="A160" s="4">
        <f t="shared" si="25"/>
        <v>0.45075231481481487</v>
      </c>
      <c r="B160" s="3">
        <f>Params!D$29+HOUR(A160-Params!C$29)*3600+MINUTE(A160-Params!C$29)*60+SECOND(A160-Params!C$29)</f>
        <v>1553302945</v>
      </c>
      <c r="C160">
        <f t="shared" si="26"/>
        <v>3</v>
      </c>
      <c r="D160">
        <f t="shared" ca="1" si="27"/>
        <v>136</v>
      </c>
      <c r="E160">
        <f t="shared" ca="1" si="28"/>
        <v>3017.0265273648351</v>
      </c>
      <c r="F160">
        <f t="shared" ca="1" si="29"/>
        <v>-28854.059128281318</v>
      </c>
      <c r="G160">
        <f t="shared" ca="1" si="30"/>
        <v>8686.7999999999993</v>
      </c>
      <c r="H160" s="9">
        <f t="shared" ca="1" si="24"/>
        <v>25.139622306373624</v>
      </c>
      <c r="I160" s="9">
        <f t="shared" ca="1" si="24"/>
        <v>-240.44907722901098</v>
      </c>
      <c r="J160" s="9">
        <f t="shared" ca="1" si="24"/>
        <v>0</v>
      </c>
      <c r="K160" s="9">
        <f t="shared" ca="1" si="24"/>
        <v>241.75971407575332</v>
      </c>
      <c r="L160" s="9">
        <f t="shared" ca="1" si="24"/>
        <v>174.03125195506311</v>
      </c>
      <c r="M160">
        <f t="shared" ca="1" si="31"/>
        <v>55.58750915750916</v>
      </c>
      <c r="N160">
        <f t="shared" ca="1" si="32"/>
        <v>32.981611721611721</v>
      </c>
    </row>
    <row r="161" spans="1:14" x14ac:dyDescent="0.25">
      <c r="A161" s="4">
        <f t="shared" si="25"/>
        <v>0.45081018518518517</v>
      </c>
      <c r="B161" s="3">
        <f>Params!D$29+HOUR(A161-Params!C$29)*3600+MINUTE(A161-Params!C$29)*60+SECOND(A161-Params!C$29)</f>
        <v>1553302950</v>
      </c>
      <c r="C161">
        <f t="shared" si="26"/>
        <v>3</v>
      </c>
      <c r="D161">
        <f t="shared" ca="1" si="27"/>
        <v>136</v>
      </c>
      <c r="E161">
        <f t="shared" ca="1" si="28"/>
        <v>3142.7246388967033</v>
      </c>
      <c r="F161">
        <f t="shared" ca="1" si="29"/>
        <v>-30056.304514426374</v>
      </c>
      <c r="G161">
        <f t="shared" ca="1" si="30"/>
        <v>8686.7999999999993</v>
      </c>
      <c r="H161" s="9">
        <f t="shared" ca="1" si="24"/>
        <v>25.139622306373624</v>
      </c>
      <c r="I161" s="9">
        <f t="shared" ca="1" si="24"/>
        <v>-240.44907722901098</v>
      </c>
      <c r="J161" s="9">
        <f t="shared" ca="1" si="24"/>
        <v>0</v>
      </c>
      <c r="K161" s="9">
        <f t="shared" ca="1" si="24"/>
        <v>241.75971407575332</v>
      </c>
      <c r="L161" s="9">
        <f t="shared" ca="1" si="24"/>
        <v>174.03125195506311</v>
      </c>
      <c r="M161">
        <f t="shared" ca="1" si="31"/>
        <v>55.57657203907204</v>
      </c>
      <c r="N161">
        <f t="shared" ca="1" si="32"/>
        <v>32.983623321123318</v>
      </c>
    </row>
    <row r="162" spans="1:14" x14ac:dyDescent="0.25">
      <c r="A162" s="4">
        <f t="shared" si="25"/>
        <v>0.45086805555555554</v>
      </c>
      <c r="B162" s="3">
        <f>Params!D$29+HOUR(A162-Params!C$29)*3600+MINUTE(A162-Params!C$29)*60+SECOND(A162-Params!C$29)</f>
        <v>1553302955</v>
      </c>
      <c r="C162">
        <f t="shared" si="26"/>
        <v>3</v>
      </c>
      <c r="D162">
        <f t="shared" ca="1" si="27"/>
        <v>136</v>
      </c>
      <c r="E162">
        <f t="shared" ca="1" si="28"/>
        <v>3268.4227504285714</v>
      </c>
      <c r="F162">
        <f t="shared" ca="1" si="29"/>
        <v>-31258.54990057143</v>
      </c>
      <c r="G162">
        <f t="shared" ca="1" si="30"/>
        <v>8686.7999999999993</v>
      </c>
      <c r="H162" s="9">
        <f t="shared" ca="1" si="24"/>
        <v>25.139622306373624</v>
      </c>
      <c r="I162" s="9">
        <f t="shared" ca="1" si="24"/>
        <v>-240.44907722901098</v>
      </c>
      <c r="J162" s="9">
        <f t="shared" ca="1" si="24"/>
        <v>0</v>
      </c>
      <c r="K162" s="9">
        <f t="shared" ca="1" si="24"/>
        <v>241.75971407575332</v>
      </c>
      <c r="L162" s="9">
        <f t="shared" ca="1" si="24"/>
        <v>174.03125195506311</v>
      </c>
      <c r="M162">
        <f t="shared" ca="1" si="31"/>
        <v>55.56563492063492</v>
      </c>
      <c r="N162">
        <f t="shared" ca="1" si="32"/>
        <v>32.985634920634922</v>
      </c>
    </row>
    <row r="163" spans="1:14" x14ac:dyDescent="0.25">
      <c r="A163" s="4">
        <f t="shared" si="25"/>
        <v>0.45092592592592595</v>
      </c>
      <c r="B163" s="3">
        <f>Params!D$29+HOUR(A163-Params!C$29)*3600+MINUTE(A163-Params!C$29)*60+SECOND(A163-Params!C$29)</f>
        <v>1553302960</v>
      </c>
      <c r="C163">
        <f t="shared" si="26"/>
        <v>3</v>
      </c>
      <c r="D163">
        <f t="shared" ca="1" si="27"/>
        <v>136</v>
      </c>
      <c r="E163">
        <f t="shared" ca="1" si="28"/>
        <v>3394.1208619604395</v>
      </c>
      <c r="F163">
        <f t="shared" ca="1" si="29"/>
        <v>-32460.795286716482</v>
      </c>
      <c r="G163">
        <f t="shared" ca="1" si="30"/>
        <v>8686.7999999999993</v>
      </c>
      <c r="H163" s="9">
        <f t="shared" ca="1" si="24"/>
        <v>25.139622306373624</v>
      </c>
      <c r="I163" s="9">
        <f t="shared" ca="1" si="24"/>
        <v>-240.44907722901098</v>
      </c>
      <c r="J163" s="9">
        <f t="shared" ca="1" si="24"/>
        <v>0</v>
      </c>
      <c r="K163" s="9">
        <f t="shared" ca="1" si="24"/>
        <v>241.75971407575332</v>
      </c>
      <c r="L163" s="9">
        <f t="shared" ca="1" si="24"/>
        <v>174.03125195506311</v>
      </c>
      <c r="M163">
        <f t="shared" ca="1" si="31"/>
        <v>55.554697802197801</v>
      </c>
      <c r="N163">
        <f t="shared" ca="1" si="32"/>
        <v>32.987646520146519</v>
      </c>
    </row>
    <row r="164" spans="1:14" x14ac:dyDescent="0.25">
      <c r="A164" s="4">
        <f t="shared" si="25"/>
        <v>0.45098379629629631</v>
      </c>
      <c r="B164" s="3">
        <f>Params!D$29+HOUR(A164-Params!C$29)*3600+MINUTE(A164-Params!C$29)*60+SECOND(A164-Params!C$29)</f>
        <v>1553302965</v>
      </c>
      <c r="C164">
        <f t="shared" si="26"/>
        <v>3</v>
      </c>
      <c r="D164">
        <f t="shared" ca="1" si="27"/>
        <v>136</v>
      </c>
      <c r="E164">
        <f t="shared" ca="1" si="28"/>
        <v>3519.8189734923076</v>
      </c>
      <c r="F164">
        <f t="shared" ca="1" si="29"/>
        <v>-33663.040672861534</v>
      </c>
      <c r="G164">
        <f t="shared" ca="1" si="30"/>
        <v>8686.7999999999993</v>
      </c>
      <c r="H164" s="9">
        <f t="shared" ca="1" si="24"/>
        <v>25.139622306373624</v>
      </c>
      <c r="I164" s="9">
        <f t="shared" ca="1" si="24"/>
        <v>-240.44907722901098</v>
      </c>
      <c r="J164" s="9">
        <f t="shared" ca="1" si="24"/>
        <v>0</v>
      </c>
      <c r="K164" s="9">
        <f t="shared" ca="1" si="24"/>
        <v>241.75971407575332</v>
      </c>
      <c r="L164" s="9">
        <f t="shared" ca="1" si="24"/>
        <v>174.03125195506311</v>
      </c>
      <c r="M164">
        <f t="shared" ca="1" si="31"/>
        <v>55.543760683760688</v>
      </c>
      <c r="N164">
        <f t="shared" ca="1" si="32"/>
        <v>32.989658119658117</v>
      </c>
    </row>
    <row r="165" spans="1:14" x14ac:dyDescent="0.25">
      <c r="A165" s="4">
        <f t="shared" si="25"/>
        <v>0.45104166666666662</v>
      </c>
      <c r="B165" s="3">
        <f>Params!D$29+HOUR(A165-Params!C$29)*3600+MINUTE(A165-Params!C$29)*60+SECOND(A165-Params!C$29)</f>
        <v>1553302970</v>
      </c>
      <c r="C165">
        <f t="shared" si="26"/>
        <v>3</v>
      </c>
      <c r="D165">
        <f t="shared" ca="1" si="27"/>
        <v>136</v>
      </c>
      <c r="E165">
        <f t="shared" ca="1" si="28"/>
        <v>3645.5170850241757</v>
      </c>
      <c r="F165">
        <f t="shared" ca="1" si="29"/>
        <v>-34865.28605900659</v>
      </c>
      <c r="G165">
        <f t="shared" ca="1" si="30"/>
        <v>8686.7999999999993</v>
      </c>
      <c r="H165" s="9">
        <f t="shared" ca="1" si="24"/>
        <v>25.139622306373624</v>
      </c>
      <c r="I165" s="9">
        <f t="shared" ca="1" si="24"/>
        <v>-240.44907722901098</v>
      </c>
      <c r="J165" s="9">
        <f t="shared" ca="1" si="24"/>
        <v>0</v>
      </c>
      <c r="K165" s="9">
        <f t="shared" ca="1" si="24"/>
        <v>241.75971407575332</v>
      </c>
      <c r="L165" s="9">
        <f t="shared" ca="1" si="24"/>
        <v>174.03125195506311</v>
      </c>
      <c r="M165">
        <f t="shared" ca="1" si="31"/>
        <v>55.532823565323568</v>
      </c>
      <c r="N165">
        <f t="shared" ca="1" si="32"/>
        <v>32.991669719169721</v>
      </c>
    </row>
    <row r="166" spans="1:14" x14ac:dyDescent="0.25">
      <c r="A166" s="4">
        <f t="shared" si="25"/>
        <v>0.45109953703703703</v>
      </c>
      <c r="B166" s="3">
        <f>Params!D$29+HOUR(A166-Params!C$29)*3600+MINUTE(A166-Params!C$29)*60+SECOND(A166-Params!C$29)</f>
        <v>1553302975</v>
      </c>
      <c r="C166">
        <f t="shared" si="26"/>
        <v>3</v>
      </c>
      <c r="D166">
        <f t="shared" ca="1" si="27"/>
        <v>136</v>
      </c>
      <c r="E166">
        <f t="shared" ca="1" si="28"/>
        <v>3771.2151965560438</v>
      </c>
      <c r="F166">
        <f t="shared" ca="1" si="29"/>
        <v>-36067.531445151646</v>
      </c>
      <c r="G166">
        <f t="shared" ca="1" si="30"/>
        <v>8686.7999999999993</v>
      </c>
      <c r="H166" s="9">
        <f t="shared" ca="1" si="24"/>
        <v>25.139622306373624</v>
      </c>
      <c r="I166" s="9">
        <f t="shared" ca="1" si="24"/>
        <v>-240.44907722901098</v>
      </c>
      <c r="J166" s="9">
        <f t="shared" ca="1" si="24"/>
        <v>0</v>
      </c>
      <c r="K166" s="9">
        <f t="shared" ca="1" si="24"/>
        <v>241.75971407575332</v>
      </c>
      <c r="L166" s="9">
        <f t="shared" ca="1" si="24"/>
        <v>174.03125195506311</v>
      </c>
      <c r="M166">
        <f t="shared" ca="1" si="31"/>
        <v>55.521886446886448</v>
      </c>
      <c r="N166">
        <f t="shared" ca="1" si="32"/>
        <v>32.993681318681318</v>
      </c>
    </row>
    <row r="167" spans="1:14" x14ac:dyDescent="0.25">
      <c r="A167" s="4">
        <f t="shared" si="25"/>
        <v>0.4511574074074074</v>
      </c>
      <c r="B167" s="3">
        <f>Params!D$29+HOUR(A167-Params!C$29)*3600+MINUTE(A167-Params!C$29)*60+SECOND(A167-Params!C$29)</f>
        <v>1553302980</v>
      </c>
      <c r="C167">
        <f t="shared" si="26"/>
        <v>3</v>
      </c>
      <c r="D167">
        <f t="shared" ca="1" si="27"/>
        <v>136</v>
      </c>
      <c r="E167">
        <f t="shared" ca="1" si="28"/>
        <v>3896.9133080879119</v>
      </c>
      <c r="F167">
        <f t="shared" ca="1" si="29"/>
        <v>-37269.776831296702</v>
      </c>
      <c r="G167">
        <f t="shared" ca="1" si="30"/>
        <v>8686.7999999999993</v>
      </c>
      <c r="H167" s="9">
        <f t="shared" ca="1" si="24"/>
        <v>25.139622306373624</v>
      </c>
      <c r="I167" s="9">
        <f t="shared" ca="1" si="24"/>
        <v>-240.44907722901098</v>
      </c>
      <c r="J167" s="9">
        <f t="shared" ca="1" si="24"/>
        <v>0</v>
      </c>
      <c r="K167" s="9">
        <f t="shared" ca="1" si="24"/>
        <v>241.75971407575332</v>
      </c>
      <c r="L167" s="9">
        <f t="shared" ca="1" si="24"/>
        <v>174.03125195506311</v>
      </c>
      <c r="M167">
        <f t="shared" ca="1" si="31"/>
        <v>55.510949328449328</v>
      </c>
      <c r="N167">
        <f t="shared" ca="1" si="32"/>
        <v>32.995692918192915</v>
      </c>
    </row>
    <row r="168" spans="1:14" x14ac:dyDescent="0.25">
      <c r="A168" s="4">
        <f t="shared" si="25"/>
        <v>0.45121527777777781</v>
      </c>
      <c r="B168" s="3">
        <f>Params!D$29+HOUR(A168-Params!C$29)*3600+MINUTE(A168-Params!C$29)*60+SECOND(A168-Params!C$29)</f>
        <v>1553302985</v>
      </c>
      <c r="C168">
        <f t="shared" si="26"/>
        <v>3</v>
      </c>
      <c r="D168">
        <f t="shared" ca="1" si="27"/>
        <v>136</v>
      </c>
      <c r="E168">
        <f t="shared" ca="1" si="28"/>
        <v>4022.61141961978</v>
      </c>
      <c r="F168">
        <f t="shared" ca="1" si="29"/>
        <v>-38472.022217441758</v>
      </c>
      <c r="G168">
        <f t="shared" ca="1" si="30"/>
        <v>8686.7999999999993</v>
      </c>
      <c r="H168" s="9">
        <f t="shared" ca="1" si="24"/>
        <v>25.139622306373624</v>
      </c>
      <c r="I168" s="9">
        <f t="shared" ca="1" si="24"/>
        <v>-240.44907722901098</v>
      </c>
      <c r="J168" s="9">
        <f t="shared" ca="1" si="24"/>
        <v>0</v>
      </c>
      <c r="K168" s="9">
        <f t="shared" ca="1" si="24"/>
        <v>241.75971407575332</v>
      </c>
      <c r="L168" s="9">
        <f t="shared" ca="1" si="24"/>
        <v>174.03125195506311</v>
      </c>
      <c r="M168">
        <f t="shared" ca="1" si="31"/>
        <v>55.500012210012208</v>
      </c>
      <c r="N168">
        <f t="shared" ca="1" si="32"/>
        <v>32.99770451770452</v>
      </c>
    </row>
    <row r="169" spans="1:14" x14ac:dyDescent="0.25">
      <c r="A169" s="4">
        <f t="shared" si="25"/>
        <v>0.45127314814814817</v>
      </c>
      <c r="B169" s="3">
        <f>Params!D$29+HOUR(A169-Params!C$29)*3600+MINUTE(A169-Params!C$29)*60+SECOND(A169-Params!C$29)</f>
        <v>1553302990</v>
      </c>
      <c r="C169">
        <f t="shared" si="26"/>
        <v>3</v>
      </c>
      <c r="D169">
        <f t="shared" ca="1" si="27"/>
        <v>136</v>
      </c>
      <c r="E169">
        <f t="shared" ca="1" si="28"/>
        <v>4148.3095311516481</v>
      </c>
      <c r="F169">
        <f t="shared" ca="1" si="29"/>
        <v>-39674.267603586813</v>
      </c>
      <c r="G169">
        <f t="shared" ca="1" si="30"/>
        <v>8686.7999999999993</v>
      </c>
      <c r="H169" s="9">
        <f t="shared" ca="1" si="24"/>
        <v>25.139622306373624</v>
      </c>
      <c r="I169" s="9">
        <f t="shared" ca="1" si="24"/>
        <v>-240.44907722901098</v>
      </c>
      <c r="J169" s="9">
        <f t="shared" ca="1" si="24"/>
        <v>0</v>
      </c>
      <c r="K169" s="9">
        <f t="shared" ca="1" si="24"/>
        <v>241.75971407575332</v>
      </c>
      <c r="L169" s="9">
        <f t="shared" ca="1" si="24"/>
        <v>174.03125195506311</v>
      </c>
      <c r="M169">
        <f t="shared" ca="1" si="31"/>
        <v>55.489075091575096</v>
      </c>
      <c r="N169">
        <f t="shared" ca="1" si="32"/>
        <v>32.999716117216117</v>
      </c>
    </row>
    <row r="170" spans="1:14" x14ac:dyDescent="0.25">
      <c r="A170" s="4">
        <f t="shared" si="25"/>
        <v>0.45133101851851848</v>
      </c>
      <c r="B170" s="3">
        <f>Params!D$29+HOUR(A170-Params!C$29)*3600+MINUTE(A170-Params!C$29)*60+SECOND(A170-Params!C$29)</f>
        <v>1553302995</v>
      </c>
      <c r="C170">
        <f t="shared" si="26"/>
        <v>3</v>
      </c>
      <c r="D170">
        <f t="shared" ca="1" si="27"/>
        <v>136</v>
      </c>
      <c r="E170">
        <f t="shared" ca="1" si="28"/>
        <v>4274.0076426835167</v>
      </c>
      <c r="F170">
        <f t="shared" ca="1" si="29"/>
        <v>-40876.512989731869</v>
      </c>
      <c r="G170">
        <f t="shared" ca="1" si="30"/>
        <v>8686.7999999999993</v>
      </c>
      <c r="H170" s="9">
        <f t="shared" ca="1" si="24"/>
        <v>25.139622306373624</v>
      </c>
      <c r="I170" s="9">
        <f t="shared" ca="1" si="24"/>
        <v>-240.44907722901098</v>
      </c>
      <c r="J170" s="9">
        <f t="shared" ca="1" si="24"/>
        <v>0</v>
      </c>
      <c r="K170" s="9">
        <f t="shared" ca="1" si="24"/>
        <v>241.75971407575332</v>
      </c>
      <c r="L170" s="9">
        <f t="shared" ca="1" si="24"/>
        <v>174.03125195506311</v>
      </c>
      <c r="M170">
        <f t="shared" ca="1" si="31"/>
        <v>55.478137973137976</v>
      </c>
      <c r="N170">
        <f t="shared" ca="1" si="32"/>
        <v>33.001727716727714</v>
      </c>
    </row>
    <row r="171" spans="1:14" x14ac:dyDescent="0.25">
      <c r="A171" s="4">
        <f t="shared" si="25"/>
        <v>0.4513888888888889</v>
      </c>
      <c r="B171" s="3">
        <f>Params!D$29+HOUR(A171-Params!C$29)*3600+MINUTE(A171-Params!C$29)*60+SECOND(A171-Params!C$29)</f>
        <v>1553303000</v>
      </c>
      <c r="C171">
        <f t="shared" si="26"/>
        <v>3</v>
      </c>
      <c r="D171">
        <f t="shared" ca="1" si="27"/>
        <v>136</v>
      </c>
      <c r="E171">
        <f t="shared" ca="1" si="28"/>
        <v>4399.7057542153843</v>
      </c>
      <c r="F171">
        <f t="shared" ca="1" si="29"/>
        <v>-42078.758375876925</v>
      </c>
      <c r="G171">
        <f t="shared" ca="1" si="30"/>
        <v>8686.7999999999993</v>
      </c>
      <c r="H171" s="9">
        <f t="shared" ca="1" si="24"/>
        <v>25.139622306373624</v>
      </c>
      <c r="I171" s="9">
        <f t="shared" ca="1" si="24"/>
        <v>-240.44907722901098</v>
      </c>
      <c r="J171" s="9">
        <f t="shared" ca="1" si="24"/>
        <v>0</v>
      </c>
      <c r="K171" s="9">
        <f t="shared" ca="1" si="24"/>
        <v>241.75971407575332</v>
      </c>
      <c r="L171" s="9">
        <f t="shared" ca="1" si="24"/>
        <v>174.03125195506311</v>
      </c>
      <c r="M171">
        <f t="shared" ca="1" si="31"/>
        <v>55.467200854700856</v>
      </c>
      <c r="N171">
        <f t="shared" ca="1" si="32"/>
        <v>33.003739316239319</v>
      </c>
    </row>
    <row r="172" spans="1:14" x14ac:dyDescent="0.25">
      <c r="A172" s="4">
        <f t="shared" si="25"/>
        <v>0.45144675925925926</v>
      </c>
      <c r="B172" s="3">
        <f>Params!D$29+HOUR(A172-Params!C$29)*3600+MINUTE(A172-Params!C$29)*60+SECOND(A172-Params!C$29)</f>
        <v>1553303005</v>
      </c>
      <c r="C172">
        <f t="shared" si="26"/>
        <v>3</v>
      </c>
      <c r="D172">
        <f t="shared" ca="1" si="27"/>
        <v>136</v>
      </c>
      <c r="E172">
        <f t="shared" ca="1" si="28"/>
        <v>4525.4038657472529</v>
      </c>
      <c r="F172">
        <f t="shared" ca="1" si="29"/>
        <v>-43281.003762021981</v>
      </c>
      <c r="G172">
        <f t="shared" ca="1" si="30"/>
        <v>8686.7999999999993</v>
      </c>
      <c r="H172" s="9">
        <f t="shared" ca="1" si="24"/>
        <v>25.139622306373624</v>
      </c>
      <c r="I172" s="9">
        <f t="shared" ca="1" si="24"/>
        <v>-240.44907722901098</v>
      </c>
      <c r="J172" s="9">
        <f t="shared" ca="1" si="24"/>
        <v>0</v>
      </c>
      <c r="K172" s="9">
        <f t="shared" ca="1" si="24"/>
        <v>241.75971407575332</v>
      </c>
      <c r="L172" s="9">
        <f t="shared" ca="1" si="24"/>
        <v>174.03125195506311</v>
      </c>
      <c r="M172">
        <f t="shared" ca="1" si="31"/>
        <v>55.456263736263736</v>
      </c>
      <c r="N172">
        <f t="shared" ca="1" si="32"/>
        <v>33.005750915750916</v>
      </c>
    </row>
    <row r="173" spans="1:14" x14ac:dyDescent="0.25">
      <c r="A173" s="4">
        <f t="shared" si="25"/>
        <v>0.45150462962962962</v>
      </c>
      <c r="B173" s="3">
        <f>Params!D$29+HOUR(A173-Params!C$29)*3600+MINUTE(A173-Params!C$29)*60+SECOND(A173-Params!C$29)</f>
        <v>1553303010</v>
      </c>
      <c r="C173">
        <f t="shared" si="26"/>
        <v>3</v>
      </c>
      <c r="D173">
        <f t="shared" ca="1" si="27"/>
        <v>136</v>
      </c>
      <c r="E173">
        <f t="shared" ca="1" si="28"/>
        <v>4651.1019772791205</v>
      </c>
      <c r="F173">
        <f t="shared" ca="1" si="29"/>
        <v>-44483.249148167029</v>
      </c>
      <c r="G173">
        <f t="shared" ca="1" si="30"/>
        <v>8686.7999999999993</v>
      </c>
      <c r="H173" s="9">
        <f t="shared" ca="1" si="24"/>
        <v>25.139622306373624</v>
      </c>
      <c r="I173" s="9">
        <f t="shared" ca="1" si="24"/>
        <v>-240.44907722901098</v>
      </c>
      <c r="J173" s="9">
        <f t="shared" ca="1" si="24"/>
        <v>0</v>
      </c>
      <c r="K173" s="9">
        <f t="shared" ca="1" si="24"/>
        <v>241.75971407575332</v>
      </c>
      <c r="L173" s="9">
        <f t="shared" ca="1" si="24"/>
        <v>174.03125195506311</v>
      </c>
      <c r="M173">
        <f t="shared" ca="1" si="31"/>
        <v>55.445326617826616</v>
      </c>
      <c r="N173">
        <f t="shared" ca="1" si="32"/>
        <v>33.007762515262513</v>
      </c>
    </row>
    <row r="174" spans="1:14" x14ac:dyDescent="0.25">
      <c r="A174" s="4">
        <f t="shared" si="25"/>
        <v>0.45156250000000003</v>
      </c>
      <c r="B174" s="3">
        <f>Params!D$29+HOUR(A174-Params!C$29)*3600+MINUTE(A174-Params!C$29)*60+SECOND(A174-Params!C$29)</f>
        <v>1553303015</v>
      </c>
      <c r="C174">
        <f t="shared" si="26"/>
        <v>3</v>
      </c>
      <c r="D174">
        <f t="shared" ca="1" si="27"/>
        <v>136</v>
      </c>
      <c r="E174">
        <f t="shared" ca="1" si="28"/>
        <v>4776.8000888109891</v>
      </c>
      <c r="F174">
        <f t="shared" ca="1" si="29"/>
        <v>-45685.494534312085</v>
      </c>
      <c r="G174">
        <f t="shared" ca="1" si="30"/>
        <v>8686.7999999999993</v>
      </c>
      <c r="H174" s="9">
        <f t="shared" ca="1" si="24"/>
        <v>25.139622306373624</v>
      </c>
      <c r="I174" s="9">
        <f t="shared" ca="1" si="24"/>
        <v>-240.44907722901098</v>
      </c>
      <c r="J174" s="9">
        <f t="shared" ca="1" si="24"/>
        <v>0</v>
      </c>
      <c r="K174" s="9">
        <f t="shared" ca="1" si="24"/>
        <v>241.75971407575332</v>
      </c>
      <c r="L174" s="9">
        <f t="shared" ca="1" si="24"/>
        <v>174.03125195506311</v>
      </c>
      <c r="M174">
        <f t="shared" ca="1" si="31"/>
        <v>55.434389499389503</v>
      </c>
      <c r="N174">
        <f t="shared" ca="1" si="32"/>
        <v>33.009774114774117</v>
      </c>
    </row>
    <row r="175" spans="1:14" x14ac:dyDescent="0.25">
      <c r="A175" s="4">
        <f t="shared" si="25"/>
        <v>0.45162037037037034</v>
      </c>
      <c r="B175" s="3">
        <f>Params!D$29+HOUR(A175-Params!C$29)*3600+MINUTE(A175-Params!C$29)*60+SECOND(A175-Params!C$29)</f>
        <v>1553303020</v>
      </c>
      <c r="C175">
        <f t="shared" si="26"/>
        <v>3</v>
      </c>
      <c r="D175">
        <f t="shared" ca="1" si="27"/>
        <v>136</v>
      </c>
      <c r="E175">
        <f t="shared" ca="1" si="28"/>
        <v>4902.4982003428568</v>
      </c>
      <c r="F175">
        <f t="shared" ca="1" si="29"/>
        <v>-46887.739920457141</v>
      </c>
      <c r="G175">
        <f t="shared" ca="1" si="30"/>
        <v>8686.7999999999993</v>
      </c>
      <c r="H175" s="9">
        <f t="shared" ca="1" si="24"/>
        <v>25.139622306373624</v>
      </c>
      <c r="I175" s="9">
        <f t="shared" ca="1" si="24"/>
        <v>-240.44907722901098</v>
      </c>
      <c r="J175" s="9">
        <f t="shared" ca="1" si="24"/>
        <v>0</v>
      </c>
      <c r="K175" s="9">
        <f t="shared" ca="1" si="24"/>
        <v>241.75971407575332</v>
      </c>
      <c r="L175" s="9">
        <f t="shared" ca="1" si="24"/>
        <v>174.03125195506311</v>
      </c>
      <c r="M175">
        <f t="shared" ca="1" si="31"/>
        <v>55.423452380952384</v>
      </c>
      <c r="N175">
        <f t="shared" ca="1" si="32"/>
        <v>33.011785714285715</v>
      </c>
    </row>
    <row r="176" spans="1:14" x14ac:dyDescent="0.25">
      <c r="A176" s="4">
        <f t="shared" si="25"/>
        <v>0.45167824074074076</v>
      </c>
      <c r="B176" s="3">
        <f>Params!D$29+HOUR(A176-Params!C$29)*3600+MINUTE(A176-Params!C$29)*60+SECOND(A176-Params!C$29)</f>
        <v>1553303025</v>
      </c>
      <c r="C176">
        <f t="shared" si="26"/>
        <v>3</v>
      </c>
      <c r="D176">
        <f t="shared" ca="1" si="27"/>
        <v>136</v>
      </c>
      <c r="E176">
        <f t="shared" ca="1" si="28"/>
        <v>5028.1963118747253</v>
      </c>
      <c r="F176">
        <f t="shared" ca="1" si="29"/>
        <v>-48089.985306602197</v>
      </c>
      <c r="G176">
        <f t="shared" ca="1" si="30"/>
        <v>8686.7999999999993</v>
      </c>
      <c r="H176" s="9">
        <f t="shared" ca="1" si="24"/>
        <v>25.139622306373624</v>
      </c>
      <c r="I176" s="9">
        <f t="shared" ca="1" si="24"/>
        <v>-240.44907722901098</v>
      </c>
      <c r="J176" s="9">
        <f t="shared" ca="1" si="24"/>
        <v>0</v>
      </c>
      <c r="K176" s="9">
        <f t="shared" ca="1" si="24"/>
        <v>241.75971407575332</v>
      </c>
      <c r="L176" s="9">
        <f t="shared" ca="1" si="24"/>
        <v>174.03125195506311</v>
      </c>
      <c r="M176">
        <f t="shared" ca="1" si="31"/>
        <v>55.412515262515264</v>
      </c>
      <c r="N176">
        <f t="shared" ca="1" si="32"/>
        <v>33.013797313797312</v>
      </c>
    </row>
    <row r="177" spans="1:14" x14ac:dyDescent="0.25">
      <c r="A177" s="4">
        <f t="shared" si="25"/>
        <v>0.45173611111111112</v>
      </c>
      <c r="B177" s="3">
        <f>Params!D$29+HOUR(A177-Params!C$29)*3600+MINUTE(A177-Params!C$29)*60+SECOND(A177-Params!C$29)</f>
        <v>1553303030</v>
      </c>
      <c r="C177">
        <f t="shared" si="26"/>
        <v>3</v>
      </c>
      <c r="D177">
        <f t="shared" ca="1" si="27"/>
        <v>136</v>
      </c>
      <c r="E177">
        <f t="shared" ca="1" si="28"/>
        <v>5153.894423406593</v>
      </c>
      <c r="F177">
        <f t="shared" ca="1" si="29"/>
        <v>-49292.230692747253</v>
      </c>
      <c r="G177">
        <f t="shared" ca="1" si="30"/>
        <v>8686.7999999999993</v>
      </c>
      <c r="H177" s="9">
        <f t="shared" ref="H177:L227" ca="1" si="33">INDIRECT(ADDRESS($C177,COLUMN()))</f>
        <v>25.139622306373624</v>
      </c>
      <c r="I177" s="9">
        <f t="shared" ca="1" si="33"/>
        <v>-240.44907722901098</v>
      </c>
      <c r="J177" s="9">
        <f t="shared" ca="1" si="33"/>
        <v>0</v>
      </c>
      <c r="K177" s="9">
        <f t="shared" ca="1" si="33"/>
        <v>241.75971407575332</v>
      </c>
      <c r="L177" s="9">
        <f t="shared" ca="1" si="33"/>
        <v>174.03125195506311</v>
      </c>
      <c r="M177">
        <f t="shared" ca="1" si="31"/>
        <v>55.401578144078144</v>
      </c>
      <c r="N177">
        <f t="shared" ca="1" si="32"/>
        <v>33.015808913308916</v>
      </c>
    </row>
    <row r="178" spans="1:14" x14ac:dyDescent="0.25">
      <c r="A178" s="4">
        <f t="shared" si="25"/>
        <v>0.45179398148148148</v>
      </c>
      <c r="B178" s="3">
        <f>Params!D$29+HOUR(A178-Params!C$29)*3600+MINUTE(A178-Params!C$29)*60+SECOND(A178-Params!C$29)</f>
        <v>1553303035</v>
      </c>
      <c r="C178">
        <f t="shared" si="26"/>
        <v>3</v>
      </c>
      <c r="D178">
        <f t="shared" ca="1" si="27"/>
        <v>136</v>
      </c>
      <c r="E178">
        <f t="shared" ca="1" si="28"/>
        <v>5279.5925349384615</v>
      </c>
      <c r="F178">
        <f t="shared" ca="1" si="29"/>
        <v>-50494.476078892309</v>
      </c>
      <c r="G178">
        <f t="shared" ca="1" si="30"/>
        <v>8686.7999999999993</v>
      </c>
      <c r="H178" s="9">
        <f t="shared" ca="1" si="33"/>
        <v>25.139622306373624</v>
      </c>
      <c r="I178" s="9">
        <f t="shared" ca="1" si="33"/>
        <v>-240.44907722901098</v>
      </c>
      <c r="J178" s="9">
        <f t="shared" ca="1" si="33"/>
        <v>0</v>
      </c>
      <c r="K178" s="9">
        <f t="shared" ca="1" si="33"/>
        <v>241.75971407575332</v>
      </c>
      <c r="L178" s="9">
        <f t="shared" ca="1" si="33"/>
        <v>174.03125195506311</v>
      </c>
      <c r="M178">
        <f t="shared" ca="1" si="31"/>
        <v>55.390641025641024</v>
      </c>
      <c r="N178">
        <f t="shared" ca="1" si="32"/>
        <v>33.017820512820514</v>
      </c>
    </row>
    <row r="179" spans="1:14" x14ac:dyDescent="0.25">
      <c r="A179" s="4">
        <f t="shared" si="25"/>
        <v>0.45185185185185189</v>
      </c>
      <c r="B179" s="3">
        <f>Params!D$29+HOUR(A179-Params!C$29)*3600+MINUTE(A179-Params!C$29)*60+SECOND(A179-Params!C$29)</f>
        <v>1553303040</v>
      </c>
      <c r="C179">
        <f t="shared" si="26"/>
        <v>3</v>
      </c>
      <c r="D179">
        <f t="shared" ca="1" si="27"/>
        <v>136</v>
      </c>
      <c r="E179">
        <f t="shared" ca="1" si="28"/>
        <v>5405.2906464703292</v>
      </c>
      <c r="F179">
        <f t="shared" ca="1" si="29"/>
        <v>-51696.721465037364</v>
      </c>
      <c r="G179">
        <f t="shared" ca="1" si="30"/>
        <v>8686.7999999999993</v>
      </c>
      <c r="H179" s="9">
        <f t="shared" ca="1" si="33"/>
        <v>25.139622306373624</v>
      </c>
      <c r="I179" s="9">
        <f t="shared" ca="1" si="33"/>
        <v>-240.44907722901098</v>
      </c>
      <c r="J179" s="9">
        <f t="shared" ca="1" si="33"/>
        <v>0</v>
      </c>
      <c r="K179" s="9">
        <f t="shared" ca="1" si="33"/>
        <v>241.75971407575332</v>
      </c>
      <c r="L179" s="9">
        <f t="shared" ca="1" si="33"/>
        <v>174.03125195506311</v>
      </c>
      <c r="M179">
        <f t="shared" ca="1" si="31"/>
        <v>55.379703907203904</v>
      </c>
      <c r="N179">
        <f t="shared" ca="1" si="32"/>
        <v>33.019832112332111</v>
      </c>
    </row>
    <row r="180" spans="1:14" x14ac:dyDescent="0.25">
      <c r="A180" s="4">
        <f t="shared" si="25"/>
        <v>0.4519097222222222</v>
      </c>
      <c r="B180" s="3">
        <f>Params!D$29+HOUR(A180-Params!C$29)*3600+MINUTE(A180-Params!C$29)*60+SECOND(A180-Params!C$29)</f>
        <v>1553303045</v>
      </c>
      <c r="C180">
        <f t="shared" si="26"/>
        <v>3</v>
      </c>
      <c r="D180">
        <f t="shared" ca="1" si="27"/>
        <v>136</v>
      </c>
      <c r="E180">
        <f t="shared" ca="1" si="28"/>
        <v>5530.9887580021978</v>
      </c>
      <c r="F180">
        <f t="shared" ca="1" si="29"/>
        <v>-52898.966851182413</v>
      </c>
      <c r="G180">
        <f t="shared" ca="1" si="30"/>
        <v>8686.7999999999993</v>
      </c>
      <c r="H180" s="9">
        <f t="shared" ca="1" si="33"/>
        <v>25.139622306373624</v>
      </c>
      <c r="I180" s="9">
        <f t="shared" ca="1" si="33"/>
        <v>-240.44907722901098</v>
      </c>
      <c r="J180" s="9">
        <f t="shared" ca="1" si="33"/>
        <v>0</v>
      </c>
      <c r="K180" s="9">
        <f t="shared" ca="1" si="33"/>
        <v>241.75971407575332</v>
      </c>
      <c r="L180" s="9">
        <f t="shared" ca="1" si="33"/>
        <v>174.03125195506311</v>
      </c>
      <c r="M180">
        <f t="shared" ca="1" si="31"/>
        <v>55.368766788766791</v>
      </c>
      <c r="N180">
        <f t="shared" ca="1" si="32"/>
        <v>33.021843711843715</v>
      </c>
    </row>
    <row r="181" spans="1:14" x14ac:dyDescent="0.25">
      <c r="A181" s="4">
        <f t="shared" si="25"/>
        <v>0.45196759259259256</v>
      </c>
      <c r="B181" s="3">
        <f>Params!D$29+HOUR(A181-Params!C$29)*3600+MINUTE(A181-Params!C$29)*60+SECOND(A181-Params!C$29)</f>
        <v>1553303050</v>
      </c>
      <c r="C181">
        <f t="shared" si="26"/>
        <v>3</v>
      </c>
      <c r="D181">
        <f t="shared" ca="1" si="27"/>
        <v>136</v>
      </c>
      <c r="E181">
        <f t="shared" ca="1" si="28"/>
        <v>5656.6868695340654</v>
      </c>
      <c r="F181">
        <f t="shared" ca="1" si="29"/>
        <v>-54101.212237327469</v>
      </c>
      <c r="G181">
        <f t="shared" ca="1" si="30"/>
        <v>8686.7999999999993</v>
      </c>
      <c r="H181" s="9">
        <f t="shared" ca="1" si="33"/>
        <v>25.139622306373624</v>
      </c>
      <c r="I181" s="9">
        <f t="shared" ca="1" si="33"/>
        <v>-240.44907722901098</v>
      </c>
      <c r="J181" s="9">
        <f t="shared" ca="1" si="33"/>
        <v>0</v>
      </c>
      <c r="K181" s="9">
        <f t="shared" ca="1" si="33"/>
        <v>241.75971407575332</v>
      </c>
      <c r="L181" s="9">
        <f t="shared" ca="1" si="33"/>
        <v>174.03125195506311</v>
      </c>
      <c r="M181">
        <f t="shared" ca="1" si="31"/>
        <v>55.357829670329672</v>
      </c>
      <c r="N181">
        <f t="shared" ca="1" si="32"/>
        <v>33.023855311355312</v>
      </c>
    </row>
    <row r="182" spans="1:14" x14ac:dyDescent="0.25">
      <c r="A182" s="4">
        <f t="shared" si="25"/>
        <v>0.45202546296296298</v>
      </c>
      <c r="B182" s="3">
        <f>Params!D$29+HOUR(A182-Params!C$29)*3600+MINUTE(A182-Params!C$29)*60+SECOND(A182-Params!C$29)</f>
        <v>1553303055</v>
      </c>
      <c r="C182">
        <f t="shared" si="26"/>
        <v>3</v>
      </c>
      <c r="D182">
        <f t="shared" ca="1" si="27"/>
        <v>136</v>
      </c>
      <c r="E182">
        <f t="shared" ca="1" si="28"/>
        <v>5782.384981065934</v>
      </c>
      <c r="F182">
        <f t="shared" ca="1" si="29"/>
        <v>-55303.457623472525</v>
      </c>
      <c r="G182">
        <f t="shared" ca="1" si="30"/>
        <v>8686.7999999999993</v>
      </c>
      <c r="H182" s="9">
        <f t="shared" ca="1" si="33"/>
        <v>25.139622306373624</v>
      </c>
      <c r="I182" s="9">
        <f t="shared" ca="1" si="33"/>
        <v>-240.44907722901098</v>
      </c>
      <c r="J182" s="9">
        <f t="shared" ca="1" si="33"/>
        <v>0</v>
      </c>
      <c r="K182" s="9">
        <f t="shared" ca="1" si="33"/>
        <v>241.75971407575332</v>
      </c>
      <c r="L182" s="9">
        <f t="shared" ca="1" si="33"/>
        <v>174.03125195506311</v>
      </c>
      <c r="M182">
        <f t="shared" ca="1" si="31"/>
        <v>55.346892551892552</v>
      </c>
      <c r="N182">
        <f t="shared" ca="1" si="32"/>
        <v>33.02586691086691</v>
      </c>
    </row>
    <row r="183" spans="1:14" x14ac:dyDescent="0.25">
      <c r="A183" s="4">
        <f t="shared" si="25"/>
        <v>0.45208333333333334</v>
      </c>
      <c r="B183" s="3">
        <f>Params!D$29+HOUR(A183-Params!C$29)*3600+MINUTE(A183-Params!C$29)*60+SECOND(A183-Params!C$29)</f>
        <v>1553303060</v>
      </c>
      <c r="C183">
        <f t="shared" si="26"/>
        <v>3</v>
      </c>
      <c r="D183">
        <f t="shared" ca="1" si="27"/>
        <v>136</v>
      </c>
      <c r="E183">
        <f t="shared" ca="1" si="28"/>
        <v>5908.0830925978016</v>
      </c>
      <c r="F183">
        <f t="shared" ca="1" si="29"/>
        <v>-56505.70300961758</v>
      </c>
      <c r="G183">
        <f t="shared" ca="1" si="30"/>
        <v>8686.7999999999993</v>
      </c>
      <c r="H183" s="9">
        <f t="shared" ca="1" si="33"/>
        <v>25.139622306373624</v>
      </c>
      <c r="I183" s="9">
        <f t="shared" ca="1" si="33"/>
        <v>-240.44907722901098</v>
      </c>
      <c r="J183" s="9">
        <f t="shared" ca="1" si="33"/>
        <v>0</v>
      </c>
      <c r="K183" s="9">
        <f t="shared" ca="1" si="33"/>
        <v>241.75971407575332</v>
      </c>
      <c r="L183" s="9">
        <f t="shared" ca="1" si="33"/>
        <v>174.03125195506311</v>
      </c>
      <c r="M183">
        <f t="shared" ca="1" si="31"/>
        <v>55.335955433455432</v>
      </c>
      <c r="N183">
        <f t="shared" ca="1" si="32"/>
        <v>33.027878510378507</v>
      </c>
    </row>
    <row r="184" spans="1:14" x14ac:dyDescent="0.25">
      <c r="A184" s="4">
        <f t="shared" si="25"/>
        <v>0.45214120370370375</v>
      </c>
      <c r="B184" s="3">
        <f>Params!D$29+HOUR(A184-Params!C$29)*3600+MINUTE(A184-Params!C$29)*60+SECOND(A184-Params!C$29)</f>
        <v>1553303065</v>
      </c>
      <c r="C184">
        <f t="shared" si="26"/>
        <v>3</v>
      </c>
      <c r="D184">
        <f t="shared" ca="1" si="27"/>
        <v>136</v>
      </c>
      <c r="E184">
        <f t="shared" ca="1" si="28"/>
        <v>6033.7812041296702</v>
      </c>
      <c r="F184">
        <f t="shared" ca="1" si="29"/>
        <v>-57707.948395762636</v>
      </c>
      <c r="G184">
        <f t="shared" ca="1" si="30"/>
        <v>8686.7999999999993</v>
      </c>
      <c r="H184" s="9">
        <f t="shared" ca="1" si="33"/>
        <v>25.139622306373624</v>
      </c>
      <c r="I184" s="9">
        <f t="shared" ca="1" si="33"/>
        <v>-240.44907722901098</v>
      </c>
      <c r="J184" s="9">
        <f t="shared" ca="1" si="33"/>
        <v>0</v>
      </c>
      <c r="K184" s="9">
        <f t="shared" ca="1" si="33"/>
        <v>241.75971407575332</v>
      </c>
      <c r="L184" s="9">
        <f t="shared" ca="1" si="33"/>
        <v>174.03125195506311</v>
      </c>
      <c r="M184">
        <f t="shared" ca="1" si="31"/>
        <v>55.325018315018312</v>
      </c>
      <c r="N184">
        <f t="shared" ca="1" si="32"/>
        <v>33.029890109890111</v>
      </c>
    </row>
    <row r="185" spans="1:14" x14ac:dyDescent="0.25">
      <c r="A185" s="4">
        <f t="shared" si="25"/>
        <v>0.45219907407407406</v>
      </c>
      <c r="B185" s="3">
        <f>Params!D$29+HOUR(A185-Params!C$29)*3600+MINUTE(A185-Params!C$29)*60+SECOND(A185-Params!C$29)</f>
        <v>1553303070</v>
      </c>
      <c r="C185">
        <f t="shared" si="26"/>
        <v>3</v>
      </c>
      <c r="D185">
        <f t="shared" ca="1" si="27"/>
        <v>136</v>
      </c>
      <c r="E185">
        <f t="shared" ca="1" si="28"/>
        <v>6159.4793156615378</v>
      </c>
      <c r="F185">
        <f t="shared" ca="1" si="29"/>
        <v>-58910.193781907692</v>
      </c>
      <c r="G185">
        <f t="shared" ca="1" si="30"/>
        <v>8686.7999999999993</v>
      </c>
      <c r="H185" s="9">
        <f t="shared" ca="1" si="33"/>
        <v>25.139622306373624</v>
      </c>
      <c r="I185" s="9">
        <f t="shared" ca="1" si="33"/>
        <v>-240.44907722901098</v>
      </c>
      <c r="J185" s="9">
        <f t="shared" ca="1" si="33"/>
        <v>0</v>
      </c>
      <c r="K185" s="9">
        <f t="shared" ca="1" si="33"/>
        <v>241.75971407575332</v>
      </c>
      <c r="L185" s="9">
        <f t="shared" ca="1" si="33"/>
        <v>174.03125195506311</v>
      </c>
      <c r="M185">
        <f t="shared" ca="1" si="31"/>
        <v>55.314081196581199</v>
      </c>
      <c r="N185">
        <f t="shared" ca="1" si="32"/>
        <v>33.031901709401708</v>
      </c>
    </row>
    <row r="186" spans="1:14" x14ac:dyDescent="0.25">
      <c r="A186" s="4">
        <f t="shared" si="25"/>
        <v>0.45225694444444442</v>
      </c>
      <c r="B186" s="3">
        <f>Params!D$29+HOUR(A186-Params!C$29)*3600+MINUTE(A186-Params!C$29)*60+SECOND(A186-Params!C$29)</f>
        <v>1553303075</v>
      </c>
      <c r="C186">
        <f t="shared" si="26"/>
        <v>3</v>
      </c>
      <c r="D186">
        <f t="shared" ca="1" si="27"/>
        <v>136</v>
      </c>
      <c r="E186">
        <f t="shared" ca="1" si="28"/>
        <v>6285.1774271934064</v>
      </c>
      <c r="F186">
        <f t="shared" ca="1" si="29"/>
        <v>-60112.439168052748</v>
      </c>
      <c r="G186">
        <f t="shared" ca="1" si="30"/>
        <v>8686.7999999999993</v>
      </c>
      <c r="H186" s="9">
        <f t="shared" ca="1" si="33"/>
        <v>25.139622306373624</v>
      </c>
      <c r="I186" s="9">
        <f t="shared" ca="1" si="33"/>
        <v>-240.44907722901098</v>
      </c>
      <c r="J186" s="9">
        <f t="shared" ca="1" si="33"/>
        <v>0</v>
      </c>
      <c r="K186" s="9">
        <f t="shared" ca="1" si="33"/>
        <v>241.75971407575332</v>
      </c>
      <c r="L186" s="9">
        <f t="shared" ca="1" si="33"/>
        <v>174.03125195506311</v>
      </c>
      <c r="M186">
        <f t="shared" ca="1" si="31"/>
        <v>55.303144078144079</v>
      </c>
      <c r="N186">
        <f t="shared" ca="1" si="32"/>
        <v>33.033913308913306</v>
      </c>
    </row>
    <row r="187" spans="1:14" x14ac:dyDescent="0.25">
      <c r="A187" s="4">
        <f t="shared" si="25"/>
        <v>0.45231481481481484</v>
      </c>
      <c r="B187" s="3">
        <f>Params!D$29+HOUR(A187-Params!C$29)*3600+MINUTE(A187-Params!C$29)*60+SECOND(A187-Params!C$29)</f>
        <v>1553303080</v>
      </c>
      <c r="C187">
        <f t="shared" si="26"/>
        <v>3</v>
      </c>
      <c r="D187">
        <f t="shared" ca="1" si="27"/>
        <v>136</v>
      </c>
      <c r="E187">
        <f t="shared" ca="1" si="28"/>
        <v>6410.8755387252741</v>
      </c>
      <c r="F187">
        <f t="shared" ca="1" si="29"/>
        <v>-61314.684554197804</v>
      </c>
      <c r="G187">
        <f t="shared" ca="1" si="30"/>
        <v>8686.7999999999993</v>
      </c>
      <c r="H187" s="9">
        <f t="shared" ca="1" si="33"/>
        <v>25.139622306373624</v>
      </c>
      <c r="I187" s="9">
        <f t="shared" ca="1" si="33"/>
        <v>-240.44907722901098</v>
      </c>
      <c r="J187" s="9">
        <f t="shared" ca="1" si="33"/>
        <v>0</v>
      </c>
      <c r="K187" s="9">
        <f t="shared" ca="1" si="33"/>
        <v>241.75971407575332</v>
      </c>
      <c r="L187" s="9">
        <f t="shared" ca="1" si="33"/>
        <v>174.03125195506311</v>
      </c>
      <c r="M187">
        <f t="shared" ca="1" si="31"/>
        <v>55.292206959706959</v>
      </c>
      <c r="N187">
        <f t="shared" ca="1" si="32"/>
        <v>33.03592490842491</v>
      </c>
    </row>
    <row r="188" spans="1:14" x14ac:dyDescent="0.25">
      <c r="A188" s="4">
        <f t="shared" si="25"/>
        <v>0.4523726851851852</v>
      </c>
      <c r="B188" s="3">
        <f>Params!D$29+HOUR(A188-Params!C$29)*3600+MINUTE(A188-Params!C$29)*60+SECOND(A188-Params!C$29)</f>
        <v>1553303085</v>
      </c>
      <c r="C188">
        <f t="shared" si="26"/>
        <v>3</v>
      </c>
      <c r="D188">
        <f t="shared" ca="1" si="27"/>
        <v>136</v>
      </c>
      <c r="E188">
        <f t="shared" ca="1" si="28"/>
        <v>6536.5736502571426</v>
      </c>
      <c r="F188">
        <f t="shared" ca="1" si="29"/>
        <v>-62516.929940342859</v>
      </c>
      <c r="G188">
        <f t="shared" ca="1" si="30"/>
        <v>8686.7999999999993</v>
      </c>
      <c r="H188" s="9">
        <f t="shared" ca="1" si="33"/>
        <v>25.139622306373624</v>
      </c>
      <c r="I188" s="9">
        <f t="shared" ca="1" si="33"/>
        <v>-240.44907722901098</v>
      </c>
      <c r="J188" s="9">
        <f t="shared" ca="1" si="33"/>
        <v>0</v>
      </c>
      <c r="K188" s="9">
        <f t="shared" ca="1" si="33"/>
        <v>241.75971407575332</v>
      </c>
      <c r="L188" s="9">
        <f t="shared" ca="1" si="33"/>
        <v>174.03125195506311</v>
      </c>
      <c r="M188">
        <f t="shared" ca="1" si="31"/>
        <v>55.28126984126984</v>
      </c>
      <c r="N188">
        <f t="shared" ca="1" si="32"/>
        <v>33.037936507936507</v>
      </c>
    </row>
    <row r="189" spans="1:14" x14ac:dyDescent="0.25">
      <c r="A189" s="4">
        <f t="shared" si="25"/>
        <v>0.4524305555555555</v>
      </c>
      <c r="B189" s="3">
        <f>Params!D$29+HOUR(A189-Params!C$29)*3600+MINUTE(A189-Params!C$29)*60+SECOND(A189-Params!C$29)</f>
        <v>1553303090</v>
      </c>
      <c r="C189">
        <f t="shared" si="26"/>
        <v>3</v>
      </c>
      <c r="D189">
        <f t="shared" ca="1" si="27"/>
        <v>136</v>
      </c>
      <c r="E189">
        <f t="shared" ca="1" si="28"/>
        <v>6662.2717617890103</v>
      </c>
      <c r="F189">
        <f t="shared" ca="1" si="29"/>
        <v>-63719.175326487908</v>
      </c>
      <c r="G189">
        <f t="shared" ca="1" si="30"/>
        <v>8686.7999999999993</v>
      </c>
      <c r="H189" s="9">
        <f t="shared" ca="1" si="33"/>
        <v>25.139622306373624</v>
      </c>
      <c r="I189" s="9">
        <f t="shared" ca="1" si="33"/>
        <v>-240.44907722901098</v>
      </c>
      <c r="J189" s="9">
        <f t="shared" ca="1" si="33"/>
        <v>0</v>
      </c>
      <c r="K189" s="9">
        <f t="shared" ca="1" si="33"/>
        <v>241.75971407575332</v>
      </c>
      <c r="L189" s="9">
        <f t="shared" ca="1" si="33"/>
        <v>174.03125195506311</v>
      </c>
      <c r="M189">
        <f t="shared" ca="1" si="31"/>
        <v>55.27033272283272</v>
      </c>
      <c r="N189">
        <f t="shared" ca="1" si="32"/>
        <v>33.039948107448105</v>
      </c>
    </row>
    <row r="190" spans="1:14" x14ac:dyDescent="0.25">
      <c r="A190" s="4">
        <f t="shared" si="25"/>
        <v>0.45248842592592592</v>
      </c>
      <c r="B190" s="3">
        <f>Params!D$29+HOUR(A190-Params!C$29)*3600+MINUTE(A190-Params!C$29)*60+SECOND(A190-Params!C$29)</f>
        <v>1553303095</v>
      </c>
      <c r="C190">
        <f t="shared" si="26"/>
        <v>3</v>
      </c>
      <c r="D190">
        <f t="shared" ca="1" si="27"/>
        <v>136</v>
      </c>
      <c r="E190">
        <f t="shared" ca="1" si="28"/>
        <v>6787.9698733208788</v>
      </c>
      <c r="F190">
        <f t="shared" ca="1" si="29"/>
        <v>-64921.420712632964</v>
      </c>
      <c r="G190">
        <f t="shared" ca="1" si="30"/>
        <v>8686.7999999999993</v>
      </c>
      <c r="H190" s="9">
        <f t="shared" ca="1" si="33"/>
        <v>25.139622306373624</v>
      </c>
      <c r="I190" s="9">
        <f t="shared" ca="1" si="33"/>
        <v>-240.44907722901098</v>
      </c>
      <c r="J190" s="9">
        <f t="shared" ca="1" si="33"/>
        <v>0</v>
      </c>
      <c r="K190" s="9">
        <f t="shared" ca="1" si="33"/>
        <v>241.75971407575332</v>
      </c>
      <c r="L190" s="9">
        <f t="shared" ca="1" si="33"/>
        <v>174.03125195506311</v>
      </c>
      <c r="M190">
        <f t="shared" ca="1" si="31"/>
        <v>55.259395604395607</v>
      </c>
      <c r="N190">
        <f t="shared" ca="1" si="32"/>
        <v>33.041959706959709</v>
      </c>
    </row>
    <row r="191" spans="1:14" x14ac:dyDescent="0.25">
      <c r="A191" s="4">
        <f t="shared" si="25"/>
        <v>0.45254629629629628</v>
      </c>
      <c r="B191" s="3">
        <f>Params!D$29+HOUR(A191-Params!C$29)*3600+MINUTE(A191-Params!C$29)*60+SECOND(A191-Params!C$29)</f>
        <v>1553303100</v>
      </c>
      <c r="C191">
        <f t="shared" si="26"/>
        <v>3</v>
      </c>
      <c r="D191">
        <f t="shared" ca="1" si="27"/>
        <v>136</v>
      </c>
      <c r="E191">
        <f t="shared" ca="1" si="28"/>
        <v>6913.6679848527465</v>
      </c>
      <c r="F191">
        <f t="shared" ca="1" si="29"/>
        <v>-66123.66609877802</v>
      </c>
      <c r="G191">
        <f t="shared" ca="1" si="30"/>
        <v>8686.7999999999993</v>
      </c>
      <c r="H191" s="9">
        <f t="shared" ca="1" si="33"/>
        <v>25.139622306373624</v>
      </c>
      <c r="I191" s="9">
        <f t="shared" ca="1" si="33"/>
        <v>-240.44907722901098</v>
      </c>
      <c r="J191" s="9">
        <f t="shared" ca="1" si="33"/>
        <v>0</v>
      </c>
      <c r="K191" s="9">
        <f t="shared" ca="1" si="33"/>
        <v>241.75971407575332</v>
      </c>
      <c r="L191" s="9">
        <f t="shared" ca="1" si="33"/>
        <v>174.03125195506311</v>
      </c>
      <c r="M191">
        <f t="shared" ca="1" si="31"/>
        <v>55.248458485958487</v>
      </c>
      <c r="N191">
        <f t="shared" ca="1" si="32"/>
        <v>33.043971306471306</v>
      </c>
    </row>
    <row r="192" spans="1:14" x14ac:dyDescent="0.25">
      <c r="A192" s="4">
        <f t="shared" si="25"/>
        <v>0.4526041666666667</v>
      </c>
      <c r="B192" s="3">
        <f>Params!D$29+HOUR(A192-Params!C$29)*3600+MINUTE(A192-Params!C$29)*60+SECOND(A192-Params!C$29)</f>
        <v>1553303105</v>
      </c>
      <c r="C192">
        <f t="shared" si="26"/>
        <v>3</v>
      </c>
      <c r="D192">
        <f t="shared" ca="1" si="27"/>
        <v>136</v>
      </c>
      <c r="E192">
        <f t="shared" ca="1" si="28"/>
        <v>7039.366096384615</v>
      </c>
      <c r="F192">
        <f t="shared" ca="1" si="29"/>
        <v>-67325.911484923068</v>
      </c>
      <c r="G192">
        <f t="shared" ca="1" si="30"/>
        <v>8686.7999999999993</v>
      </c>
      <c r="H192" s="9">
        <f t="shared" ca="1" si="33"/>
        <v>25.139622306373624</v>
      </c>
      <c r="I192" s="9">
        <f t="shared" ca="1" si="33"/>
        <v>-240.44907722901098</v>
      </c>
      <c r="J192" s="9">
        <f t="shared" ca="1" si="33"/>
        <v>0</v>
      </c>
      <c r="K192" s="9">
        <f t="shared" ca="1" si="33"/>
        <v>241.75971407575332</v>
      </c>
      <c r="L192" s="9">
        <f t="shared" ca="1" si="33"/>
        <v>174.03125195506311</v>
      </c>
      <c r="M192">
        <f t="shared" ca="1" si="31"/>
        <v>55.237521367521367</v>
      </c>
      <c r="N192">
        <f t="shared" ca="1" si="32"/>
        <v>33.045982905982903</v>
      </c>
    </row>
    <row r="193" spans="1:14" x14ac:dyDescent="0.25">
      <c r="A193" s="4">
        <f t="shared" si="25"/>
        <v>0.45266203703703706</v>
      </c>
      <c r="B193" s="3">
        <f>Params!D$29+HOUR(A193-Params!C$29)*3600+MINUTE(A193-Params!C$29)*60+SECOND(A193-Params!C$29)</f>
        <v>1553303110</v>
      </c>
      <c r="C193">
        <f t="shared" si="26"/>
        <v>3</v>
      </c>
      <c r="D193">
        <f t="shared" ca="1" si="27"/>
        <v>136</v>
      </c>
      <c r="E193">
        <f t="shared" ca="1" si="28"/>
        <v>7165.0642079164827</v>
      </c>
      <c r="F193">
        <f t="shared" ca="1" si="29"/>
        <v>-68528.156871068131</v>
      </c>
      <c r="G193">
        <f t="shared" ca="1" si="30"/>
        <v>8686.7999999999993</v>
      </c>
      <c r="H193" s="9">
        <f t="shared" ca="1" si="33"/>
        <v>25.139622306373624</v>
      </c>
      <c r="I193" s="9">
        <f t="shared" ca="1" si="33"/>
        <v>-240.44907722901098</v>
      </c>
      <c r="J193" s="9">
        <f t="shared" ca="1" si="33"/>
        <v>0</v>
      </c>
      <c r="K193" s="9">
        <f t="shared" ca="1" si="33"/>
        <v>241.75971407575332</v>
      </c>
      <c r="L193" s="9">
        <f t="shared" ca="1" si="33"/>
        <v>174.03125195506311</v>
      </c>
      <c r="M193">
        <f t="shared" ca="1" si="31"/>
        <v>55.226584249084247</v>
      </c>
      <c r="N193">
        <f t="shared" ca="1" si="32"/>
        <v>33.047994505494508</v>
      </c>
    </row>
    <row r="194" spans="1:14" x14ac:dyDescent="0.25">
      <c r="A194" s="4">
        <f t="shared" si="25"/>
        <v>0.45271990740740736</v>
      </c>
      <c r="B194" s="3">
        <f>Params!D$29+HOUR(A194-Params!C$29)*3600+MINUTE(A194-Params!C$29)*60+SECOND(A194-Params!C$29)</f>
        <v>1553303115</v>
      </c>
      <c r="C194">
        <f t="shared" si="26"/>
        <v>3</v>
      </c>
      <c r="D194">
        <f t="shared" ca="1" si="27"/>
        <v>136</v>
      </c>
      <c r="E194">
        <f t="shared" ca="1" si="28"/>
        <v>7290.7623194483513</v>
      </c>
      <c r="F194">
        <f t="shared" ca="1" si="29"/>
        <v>-69730.40225721318</v>
      </c>
      <c r="G194">
        <f t="shared" ca="1" si="30"/>
        <v>8686.7999999999993</v>
      </c>
      <c r="H194" s="9">
        <f t="shared" ca="1" si="33"/>
        <v>25.139622306373624</v>
      </c>
      <c r="I194" s="9">
        <f t="shared" ca="1" si="33"/>
        <v>-240.44907722901098</v>
      </c>
      <c r="J194" s="9">
        <f t="shared" ca="1" si="33"/>
        <v>0</v>
      </c>
      <c r="K194" s="9">
        <f t="shared" ca="1" si="33"/>
        <v>241.75971407575332</v>
      </c>
      <c r="L194" s="9">
        <f t="shared" ca="1" si="33"/>
        <v>174.03125195506311</v>
      </c>
      <c r="M194">
        <f t="shared" ca="1" si="31"/>
        <v>55.215647130647127</v>
      </c>
      <c r="N194">
        <f t="shared" ca="1" si="32"/>
        <v>33.050006105006105</v>
      </c>
    </row>
    <row r="195" spans="1:14" x14ac:dyDescent="0.25">
      <c r="A195" s="4">
        <f t="shared" si="25"/>
        <v>0.45277777777777778</v>
      </c>
      <c r="B195" s="3">
        <f>Params!D$29+HOUR(A195-Params!C$29)*3600+MINUTE(A195-Params!C$29)*60+SECOND(A195-Params!C$29)</f>
        <v>1553303120</v>
      </c>
      <c r="C195">
        <f t="shared" si="26"/>
        <v>3</v>
      </c>
      <c r="D195">
        <f t="shared" ca="1" si="27"/>
        <v>136</v>
      </c>
      <c r="E195">
        <f t="shared" ca="1" si="28"/>
        <v>7416.4604309802189</v>
      </c>
      <c r="F195">
        <f t="shared" ca="1" si="29"/>
        <v>-70932.647643358243</v>
      </c>
      <c r="G195">
        <f t="shared" ca="1" si="30"/>
        <v>8686.7999999999993</v>
      </c>
      <c r="H195" s="9">
        <f t="shared" ca="1" si="33"/>
        <v>25.139622306373624</v>
      </c>
      <c r="I195" s="9">
        <f t="shared" ca="1" si="33"/>
        <v>-240.44907722901098</v>
      </c>
      <c r="J195" s="9">
        <f t="shared" ca="1" si="33"/>
        <v>0</v>
      </c>
      <c r="K195" s="9">
        <f t="shared" ca="1" si="33"/>
        <v>241.75971407575332</v>
      </c>
      <c r="L195" s="9">
        <f t="shared" ca="1" si="33"/>
        <v>174.03125195506311</v>
      </c>
      <c r="M195">
        <f t="shared" ca="1" si="31"/>
        <v>55.204710012210015</v>
      </c>
      <c r="N195">
        <f t="shared" ca="1" si="32"/>
        <v>33.052017704517702</v>
      </c>
    </row>
    <row r="196" spans="1:14" x14ac:dyDescent="0.25">
      <c r="A196" s="4">
        <f t="shared" si="25"/>
        <v>0.45283564814814814</v>
      </c>
      <c r="B196" s="3">
        <f>Params!D$29+HOUR(A196-Params!C$29)*3600+MINUTE(A196-Params!C$29)*60+SECOND(A196-Params!C$29)</f>
        <v>1553303125</v>
      </c>
      <c r="C196">
        <f t="shared" si="26"/>
        <v>3</v>
      </c>
      <c r="D196">
        <f t="shared" ca="1" si="27"/>
        <v>136</v>
      </c>
      <c r="E196">
        <f t="shared" ca="1" si="28"/>
        <v>7542.1585425120875</v>
      </c>
      <c r="F196">
        <f t="shared" ca="1" si="29"/>
        <v>-72134.893029503291</v>
      </c>
      <c r="G196">
        <f t="shared" ca="1" si="30"/>
        <v>8686.7999999999993</v>
      </c>
      <c r="H196" s="9">
        <f t="shared" ca="1" si="33"/>
        <v>25.139622306373624</v>
      </c>
      <c r="I196" s="9">
        <f t="shared" ca="1" si="33"/>
        <v>-240.44907722901098</v>
      </c>
      <c r="J196" s="9">
        <f t="shared" ca="1" si="33"/>
        <v>0</v>
      </c>
      <c r="K196" s="9">
        <f t="shared" ca="1" si="33"/>
        <v>241.75971407575332</v>
      </c>
      <c r="L196" s="9">
        <f t="shared" ca="1" si="33"/>
        <v>174.03125195506311</v>
      </c>
      <c r="M196">
        <f t="shared" ca="1" si="31"/>
        <v>55.193772893772895</v>
      </c>
      <c r="N196">
        <f t="shared" ca="1" si="32"/>
        <v>33.054029304029307</v>
      </c>
    </row>
    <row r="197" spans="1:14" x14ac:dyDescent="0.25">
      <c r="A197" s="4">
        <f t="shared" si="25"/>
        <v>0.4528935185185185</v>
      </c>
      <c r="B197" s="3">
        <f>Params!D$29+HOUR(A197-Params!C$29)*3600+MINUTE(A197-Params!C$29)*60+SECOND(A197-Params!C$29)</f>
        <v>1553303130</v>
      </c>
      <c r="C197">
        <f t="shared" si="26"/>
        <v>3</v>
      </c>
      <c r="D197">
        <f t="shared" ca="1" si="27"/>
        <v>136</v>
      </c>
      <c r="E197">
        <f t="shared" ca="1" si="28"/>
        <v>7667.8566540439551</v>
      </c>
      <c r="F197">
        <f t="shared" ca="1" si="29"/>
        <v>-73337.138415648355</v>
      </c>
      <c r="G197">
        <f t="shared" ca="1" si="30"/>
        <v>8686.7999999999993</v>
      </c>
      <c r="H197" s="9">
        <f t="shared" ca="1" si="33"/>
        <v>25.139622306373624</v>
      </c>
      <c r="I197" s="9">
        <f t="shared" ca="1" si="33"/>
        <v>-240.44907722901098</v>
      </c>
      <c r="J197" s="9">
        <f t="shared" ca="1" si="33"/>
        <v>0</v>
      </c>
      <c r="K197" s="9">
        <f t="shared" ca="1" si="33"/>
        <v>241.75971407575332</v>
      </c>
      <c r="L197" s="9">
        <f t="shared" ca="1" si="33"/>
        <v>174.03125195506311</v>
      </c>
      <c r="M197">
        <f t="shared" ca="1" si="31"/>
        <v>55.182835775335775</v>
      </c>
      <c r="N197">
        <f t="shared" ca="1" si="32"/>
        <v>33.056040903540904</v>
      </c>
    </row>
    <row r="198" spans="1:14" x14ac:dyDescent="0.25">
      <c r="A198" s="4">
        <f t="shared" si="25"/>
        <v>0.45295138888888892</v>
      </c>
      <c r="B198" s="3">
        <f>Params!D$29+HOUR(A198-Params!C$29)*3600+MINUTE(A198-Params!C$29)*60+SECOND(A198-Params!C$29)</f>
        <v>1553303135</v>
      </c>
      <c r="C198">
        <f t="shared" si="26"/>
        <v>3</v>
      </c>
      <c r="D198">
        <f t="shared" ca="1" si="27"/>
        <v>136</v>
      </c>
      <c r="E198">
        <f t="shared" ca="1" si="28"/>
        <v>7793.5547655758237</v>
      </c>
      <c r="F198">
        <f t="shared" ca="1" si="29"/>
        <v>-74539.383801793403</v>
      </c>
      <c r="G198">
        <f t="shared" ca="1" si="30"/>
        <v>8686.7999999999993</v>
      </c>
      <c r="H198" s="9">
        <f t="shared" ca="1" si="33"/>
        <v>25.139622306373624</v>
      </c>
      <c r="I198" s="9">
        <f t="shared" ca="1" si="33"/>
        <v>-240.44907722901098</v>
      </c>
      <c r="J198" s="9">
        <f t="shared" ca="1" si="33"/>
        <v>0</v>
      </c>
      <c r="K198" s="9">
        <f t="shared" ca="1" si="33"/>
        <v>241.75971407575332</v>
      </c>
      <c r="L198" s="9">
        <f t="shared" ca="1" si="33"/>
        <v>174.03125195506311</v>
      </c>
      <c r="M198">
        <f t="shared" ca="1" si="31"/>
        <v>55.171898656898655</v>
      </c>
      <c r="N198">
        <f t="shared" ca="1" si="32"/>
        <v>33.058052503052501</v>
      </c>
    </row>
    <row r="199" spans="1:14" x14ac:dyDescent="0.25">
      <c r="A199" s="4">
        <f t="shared" si="25"/>
        <v>0.45300925925925922</v>
      </c>
      <c r="B199" s="3">
        <f>Params!D$29+HOUR(A199-Params!C$29)*3600+MINUTE(A199-Params!C$29)*60+SECOND(A199-Params!C$29)</f>
        <v>1553303140</v>
      </c>
      <c r="C199">
        <f t="shared" si="26"/>
        <v>3</v>
      </c>
      <c r="D199">
        <f t="shared" ca="1" si="27"/>
        <v>136</v>
      </c>
      <c r="E199">
        <f t="shared" ca="1" si="28"/>
        <v>7919.2528771076913</v>
      </c>
      <c r="F199">
        <f t="shared" ca="1" si="29"/>
        <v>-75741.629187938466</v>
      </c>
      <c r="G199">
        <f t="shared" ca="1" si="30"/>
        <v>8686.7999999999993</v>
      </c>
      <c r="H199" s="9">
        <f t="shared" ca="1" si="33"/>
        <v>25.139622306373624</v>
      </c>
      <c r="I199" s="9">
        <f t="shared" ca="1" si="33"/>
        <v>-240.44907722901098</v>
      </c>
      <c r="J199" s="9">
        <f t="shared" ca="1" si="33"/>
        <v>0</v>
      </c>
      <c r="K199" s="9">
        <f t="shared" ca="1" si="33"/>
        <v>241.75971407575332</v>
      </c>
      <c r="L199" s="9">
        <f t="shared" ca="1" si="33"/>
        <v>174.03125195506311</v>
      </c>
      <c r="M199">
        <f t="shared" ca="1" si="31"/>
        <v>55.160961538461535</v>
      </c>
      <c r="N199">
        <f t="shared" ca="1" si="32"/>
        <v>33.060064102564105</v>
      </c>
    </row>
    <row r="200" spans="1:14" x14ac:dyDescent="0.25">
      <c r="A200" s="4">
        <f t="shared" si="25"/>
        <v>0.45306712962962964</v>
      </c>
      <c r="B200" s="3">
        <f>Params!D$29+HOUR(A200-Params!C$29)*3600+MINUTE(A200-Params!C$29)*60+SECOND(A200-Params!C$29)</f>
        <v>1553303145</v>
      </c>
      <c r="C200">
        <f t="shared" si="26"/>
        <v>3</v>
      </c>
      <c r="D200">
        <f t="shared" ca="1" si="27"/>
        <v>136</v>
      </c>
      <c r="E200">
        <f t="shared" ca="1" si="28"/>
        <v>8044.9509886395599</v>
      </c>
      <c r="F200">
        <f t="shared" ca="1" si="29"/>
        <v>-76943.874574083515</v>
      </c>
      <c r="G200">
        <f t="shared" ca="1" si="30"/>
        <v>8686.7999999999993</v>
      </c>
      <c r="H200" s="9">
        <f t="shared" ca="1" si="33"/>
        <v>25.139622306373624</v>
      </c>
      <c r="I200" s="9">
        <f t="shared" ca="1" si="33"/>
        <v>-240.44907722901098</v>
      </c>
      <c r="J200" s="9">
        <f t="shared" ca="1" si="33"/>
        <v>0</v>
      </c>
      <c r="K200" s="9">
        <f t="shared" ca="1" si="33"/>
        <v>241.75971407575332</v>
      </c>
      <c r="L200" s="9">
        <f t="shared" ca="1" si="33"/>
        <v>174.03125195506311</v>
      </c>
      <c r="M200">
        <f t="shared" ca="1" si="31"/>
        <v>55.150024420024423</v>
      </c>
      <c r="N200">
        <f t="shared" ca="1" si="32"/>
        <v>33.062075702075703</v>
      </c>
    </row>
    <row r="201" spans="1:14" x14ac:dyDescent="0.25">
      <c r="A201" s="4">
        <f t="shared" ref="A201:A227" si="34">TIME(HOUR(A200),MINUTE(A200),SECOND(A200)+5)</f>
        <v>0.453125</v>
      </c>
      <c r="B201" s="3">
        <f>Params!D$29+HOUR(A201-Params!C$29)*3600+MINUTE(A201-Params!C$29)*60+SECOND(A201-Params!C$29)</f>
        <v>1553303150</v>
      </c>
      <c r="C201">
        <f t="shared" ref="C201:C227" si="35">_xlfn.IFNA(VLOOKUP(A201,A$2:D$3,4,FALSE),C200)</f>
        <v>3</v>
      </c>
      <c r="D201">
        <f t="shared" ref="D201:D227" ca="1" si="36">IF(A201=INDIRECT("A"&amp;C201),ROW(),D200)</f>
        <v>136</v>
      </c>
      <c r="E201">
        <f t="shared" ref="E201:E227" ca="1" si="37">INDIRECT("E$"&amp;C201)+INDIRECT("H$"&amp;C201)*($B201-INDIRECT("B$"&amp;D201))</f>
        <v>8170.6491001714285</v>
      </c>
      <c r="F201">
        <f t="shared" ref="F201:F227" ca="1" si="38">INDIRECT("F$"&amp;C201)+INDIRECT("I$"&amp;C201)*($B201-INDIRECT("B$"&amp;D201))</f>
        <v>-78146.119960228563</v>
      </c>
      <c r="G201">
        <f t="shared" ref="G201:G227" ca="1" si="39">INDIRECT("G$"&amp;C201)+INDIRECT("J$"&amp;C201)*($B201-INDIRECT("B$"&amp;D201))</f>
        <v>8686.7999999999993</v>
      </c>
      <c r="H201" s="9">
        <f t="shared" ca="1" si="33"/>
        <v>25.139622306373624</v>
      </c>
      <c r="I201" s="9">
        <f t="shared" ca="1" si="33"/>
        <v>-240.44907722901098</v>
      </c>
      <c r="J201" s="9">
        <f t="shared" ca="1" si="33"/>
        <v>0</v>
      </c>
      <c r="K201" s="9">
        <f t="shared" ca="1" si="33"/>
        <v>241.75971407575332</v>
      </c>
      <c r="L201" s="9">
        <f t="shared" ca="1" si="33"/>
        <v>174.03125195506311</v>
      </c>
      <c r="M201">
        <f t="shared" ref="M201:M227" ca="1" si="40">INDIRECT("M$"&amp;C201)+INDIRECT("O$"&amp;C201)*($B201-INDIRECT("B$"&amp;D201))</f>
        <v>55.139087301587303</v>
      </c>
      <c r="N201">
        <f t="shared" ref="N201:N227" ca="1" si="41">INDIRECT("N$"&amp;C201)+INDIRECT("P$"&amp;C201)*($B201-INDIRECT("B$"&amp;D201))</f>
        <v>33.0640873015873</v>
      </c>
    </row>
    <row r="202" spans="1:14" x14ac:dyDescent="0.25">
      <c r="A202" s="4">
        <f t="shared" si="34"/>
        <v>0.45318287037037036</v>
      </c>
      <c r="B202" s="3">
        <f>Params!D$29+HOUR(A202-Params!C$29)*3600+MINUTE(A202-Params!C$29)*60+SECOND(A202-Params!C$29)</f>
        <v>1553303155</v>
      </c>
      <c r="C202">
        <f t="shared" si="35"/>
        <v>3</v>
      </c>
      <c r="D202">
        <f t="shared" ca="1" si="36"/>
        <v>136</v>
      </c>
      <c r="E202">
        <f t="shared" ca="1" si="37"/>
        <v>8296.3472117032961</v>
      </c>
      <c r="F202">
        <f t="shared" ca="1" si="38"/>
        <v>-79348.365346373626</v>
      </c>
      <c r="G202">
        <f t="shared" ca="1" si="39"/>
        <v>8686.7999999999993</v>
      </c>
      <c r="H202" s="9">
        <f t="shared" ca="1" si="33"/>
        <v>25.139622306373624</v>
      </c>
      <c r="I202" s="9">
        <f t="shared" ca="1" si="33"/>
        <v>-240.44907722901098</v>
      </c>
      <c r="J202" s="9">
        <f t="shared" ca="1" si="33"/>
        <v>0</v>
      </c>
      <c r="K202" s="9">
        <f t="shared" ca="1" si="33"/>
        <v>241.75971407575332</v>
      </c>
      <c r="L202" s="9">
        <f t="shared" ca="1" si="33"/>
        <v>174.03125195506311</v>
      </c>
      <c r="M202">
        <f t="shared" ca="1" si="40"/>
        <v>55.128150183150183</v>
      </c>
      <c r="N202">
        <f t="shared" ca="1" si="41"/>
        <v>33.066098901098904</v>
      </c>
    </row>
    <row r="203" spans="1:14" x14ac:dyDescent="0.25">
      <c r="A203" s="4">
        <f t="shared" si="34"/>
        <v>0.45324074074074078</v>
      </c>
      <c r="B203" s="3">
        <f>Params!D$29+HOUR(A203-Params!C$29)*3600+MINUTE(A203-Params!C$29)*60+SECOND(A203-Params!C$29)</f>
        <v>1553303160</v>
      </c>
      <c r="C203">
        <f t="shared" si="35"/>
        <v>3</v>
      </c>
      <c r="D203">
        <f t="shared" ca="1" si="36"/>
        <v>136</v>
      </c>
      <c r="E203">
        <f t="shared" ca="1" si="37"/>
        <v>8422.0453232351647</v>
      </c>
      <c r="F203">
        <f t="shared" ca="1" si="38"/>
        <v>-80550.610732518675</v>
      </c>
      <c r="G203">
        <f t="shared" ca="1" si="39"/>
        <v>8686.7999999999993</v>
      </c>
      <c r="H203" s="9">
        <f t="shared" ca="1" si="33"/>
        <v>25.139622306373624</v>
      </c>
      <c r="I203" s="9">
        <f t="shared" ca="1" si="33"/>
        <v>-240.44907722901098</v>
      </c>
      <c r="J203" s="9">
        <f t="shared" ca="1" si="33"/>
        <v>0</v>
      </c>
      <c r="K203" s="9">
        <f t="shared" ca="1" si="33"/>
        <v>241.75971407575332</v>
      </c>
      <c r="L203" s="9">
        <f t="shared" ca="1" si="33"/>
        <v>174.03125195506311</v>
      </c>
      <c r="M203">
        <f t="shared" ca="1" si="40"/>
        <v>55.117213064713063</v>
      </c>
      <c r="N203">
        <f t="shared" ca="1" si="41"/>
        <v>33.068110500610501</v>
      </c>
    </row>
    <row r="204" spans="1:14" x14ac:dyDescent="0.25">
      <c r="A204" s="4">
        <f t="shared" si="34"/>
        <v>0.45329861111111108</v>
      </c>
      <c r="B204" s="3">
        <f>Params!D$29+HOUR(A204-Params!C$29)*3600+MINUTE(A204-Params!C$29)*60+SECOND(A204-Params!C$29)</f>
        <v>1553303165</v>
      </c>
      <c r="C204">
        <f t="shared" si="35"/>
        <v>3</v>
      </c>
      <c r="D204">
        <f t="shared" ca="1" si="36"/>
        <v>136</v>
      </c>
      <c r="E204">
        <f t="shared" ca="1" si="37"/>
        <v>8547.7434347670332</v>
      </c>
      <c r="F204">
        <f t="shared" ca="1" si="38"/>
        <v>-81752.856118663738</v>
      </c>
      <c r="G204">
        <f t="shared" ca="1" si="39"/>
        <v>8686.7999999999993</v>
      </c>
      <c r="H204" s="9">
        <f t="shared" ca="1" si="33"/>
        <v>25.139622306373624</v>
      </c>
      <c r="I204" s="9">
        <f t="shared" ca="1" si="33"/>
        <v>-240.44907722901098</v>
      </c>
      <c r="J204" s="9">
        <f t="shared" ca="1" si="33"/>
        <v>0</v>
      </c>
      <c r="K204" s="9">
        <f t="shared" ca="1" si="33"/>
        <v>241.75971407575332</v>
      </c>
      <c r="L204" s="9">
        <f t="shared" ca="1" si="33"/>
        <v>174.03125195506311</v>
      </c>
      <c r="M204">
        <f t="shared" ca="1" si="40"/>
        <v>55.106275946275943</v>
      </c>
      <c r="N204">
        <f t="shared" ca="1" si="41"/>
        <v>33.070122100122099</v>
      </c>
    </row>
    <row r="205" spans="1:14" x14ac:dyDescent="0.25">
      <c r="A205" s="4">
        <f t="shared" si="34"/>
        <v>0.4533564814814815</v>
      </c>
      <c r="B205" s="3">
        <f>Params!D$29+HOUR(A205-Params!C$29)*3600+MINUTE(A205-Params!C$29)*60+SECOND(A205-Params!C$29)</f>
        <v>1553303170</v>
      </c>
      <c r="C205">
        <f t="shared" si="35"/>
        <v>3</v>
      </c>
      <c r="D205">
        <f t="shared" ca="1" si="36"/>
        <v>136</v>
      </c>
      <c r="E205">
        <f t="shared" ca="1" si="37"/>
        <v>8673.4415462989</v>
      </c>
      <c r="F205">
        <f t="shared" ca="1" si="38"/>
        <v>-82955.101504808787</v>
      </c>
      <c r="G205">
        <f t="shared" ca="1" si="39"/>
        <v>8686.7999999999993</v>
      </c>
      <c r="H205" s="9">
        <f t="shared" ca="1" si="33"/>
        <v>25.139622306373624</v>
      </c>
      <c r="I205" s="9">
        <f t="shared" ca="1" si="33"/>
        <v>-240.44907722901098</v>
      </c>
      <c r="J205" s="9">
        <f t="shared" ca="1" si="33"/>
        <v>0</v>
      </c>
      <c r="K205" s="9">
        <f t="shared" ca="1" si="33"/>
        <v>241.75971407575332</v>
      </c>
      <c r="L205" s="9">
        <f t="shared" ca="1" si="33"/>
        <v>174.03125195506311</v>
      </c>
      <c r="M205">
        <f t="shared" ca="1" si="40"/>
        <v>55.09533882783883</v>
      </c>
      <c r="N205">
        <f t="shared" ca="1" si="41"/>
        <v>33.072133699633703</v>
      </c>
    </row>
    <row r="206" spans="1:14" x14ac:dyDescent="0.25">
      <c r="A206" s="4">
        <f t="shared" si="34"/>
        <v>0.45341435185185186</v>
      </c>
      <c r="B206" s="3">
        <f>Params!D$29+HOUR(A206-Params!C$29)*3600+MINUTE(A206-Params!C$29)*60+SECOND(A206-Params!C$29)</f>
        <v>1553303175</v>
      </c>
      <c r="C206">
        <f t="shared" si="35"/>
        <v>3</v>
      </c>
      <c r="D206">
        <f t="shared" ca="1" si="36"/>
        <v>136</v>
      </c>
      <c r="E206">
        <f t="shared" ca="1" si="37"/>
        <v>8799.1396578307686</v>
      </c>
      <c r="F206">
        <f t="shared" ca="1" si="38"/>
        <v>-84157.34689095385</v>
      </c>
      <c r="G206">
        <f t="shared" ca="1" si="39"/>
        <v>8686.7999999999993</v>
      </c>
      <c r="H206" s="9">
        <f t="shared" ca="1" si="33"/>
        <v>25.139622306373624</v>
      </c>
      <c r="I206" s="9">
        <f t="shared" ca="1" si="33"/>
        <v>-240.44907722901098</v>
      </c>
      <c r="J206" s="9">
        <f t="shared" ca="1" si="33"/>
        <v>0</v>
      </c>
      <c r="K206" s="9">
        <f t="shared" ca="1" si="33"/>
        <v>241.75971407575332</v>
      </c>
      <c r="L206" s="9">
        <f t="shared" ca="1" si="33"/>
        <v>174.03125195506311</v>
      </c>
      <c r="M206">
        <f t="shared" ca="1" si="40"/>
        <v>55.08440170940171</v>
      </c>
      <c r="N206">
        <f t="shared" ca="1" si="41"/>
        <v>33.0741452991453</v>
      </c>
    </row>
    <row r="207" spans="1:14" x14ac:dyDescent="0.25">
      <c r="A207" s="4">
        <f t="shared" si="34"/>
        <v>0.45347222222222222</v>
      </c>
      <c r="B207" s="3">
        <f>Params!D$29+HOUR(A207-Params!C$29)*3600+MINUTE(A207-Params!C$29)*60+SECOND(A207-Params!C$29)</f>
        <v>1553303180</v>
      </c>
      <c r="C207">
        <f t="shared" si="35"/>
        <v>3</v>
      </c>
      <c r="D207">
        <f t="shared" ca="1" si="36"/>
        <v>136</v>
      </c>
      <c r="E207">
        <f t="shared" ca="1" si="37"/>
        <v>8924.8377693626371</v>
      </c>
      <c r="F207">
        <f t="shared" ca="1" si="38"/>
        <v>-85359.592277098898</v>
      </c>
      <c r="G207">
        <f t="shared" ca="1" si="39"/>
        <v>8686.7999999999993</v>
      </c>
      <c r="H207" s="9">
        <f t="shared" ca="1" si="33"/>
        <v>25.139622306373624</v>
      </c>
      <c r="I207" s="9">
        <f t="shared" ca="1" si="33"/>
        <v>-240.44907722901098</v>
      </c>
      <c r="J207" s="9">
        <f t="shared" ca="1" si="33"/>
        <v>0</v>
      </c>
      <c r="K207" s="9">
        <f t="shared" ca="1" si="33"/>
        <v>241.75971407575332</v>
      </c>
      <c r="L207" s="9">
        <f t="shared" ca="1" si="33"/>
        <v>174.03125195506311</v>
      </c>
      <c r="M207">
        <f t="shared" ca="1" si="40"/>
        <v>55.073464590964591</v>
      </c>
      <c r="N207">
        <f t="shared" ca="1" si="41"/>
        <v>33.076156898656897</v>
      </c>
    </row>
    <row r="208" spans="1:14" x14ac:dyDescent="0.25">
      <c r="A208" s="4">
        <f t="shared" si="34"/>
        <v>0.45353009259259264</v>
      </c>
      <c r="B208" s="3">
        <f>Params!D$29+HOUR(A208-Params!C$29)*3600+MINUTE(A208-Params!C$29)*60+SECOND(A208-Params!C$29)</f>
        <v>1553303185</v>
      </c>
      <c r="C208">
        <f t="shared" si="35"/>
        <v>3</v>
      </c>
      <c r="D208">
        <f t="shared" ca="1" si="36"/>
        <v>136</v>
      </c>
      <c r="E208">
        <f t="shared" ca="1" si="37"/>
        <v>9050.5358808945057</v>
      </c>
      <c r="F208">
        <f t="shared" ca="1" si="38"/>
        <v>-86561.837663243961</v>
      </c>
      <c r="G208">
        <f t="shared" ca="1" si="39"/>
        <v>8686.7999999999993</v>
      </c>
      <c r="H208" s="9">
        <f t="shared" ca="1" si="33"/>
        <v>25.139622306373624</v>
      </c>
      <c r="I208" s="9">
        <f t="shared" ca="1" si="33"/>
        <v>-240.44907722901098</v>
      </c>
      <c r="J208" s="9">
        <f t="shared" ca="1" si="33"/>
        <v>0</v>
      </c>
      <c r="K208" s="9">
        <f t="shared" ca="1" si="33"/>
        <v>241.75971407575332</v>
      </c>
      <c r="L208" s="9">
        <f t="shared" ca="1" si="33"/>
        <v>174.03125195506311</v>
      </c>
      <c r="M208">
        <f t="shared" ca="1" si="40"/>
        <v>55.062527472527471</v>
      </c>
      <c r="N208">
        <f t="shared" ca="1" si="41"/>
        <v>33.078168498168502</v>
      </c>
    </row>
    <row r="209" spans="1:14" x14ac:dyDescent="0.25">
      <c r="A209" s="4">
        <f t="shared" si="34"/>
        <v>0.45358796296296294</v>
      </c>
      <c r="B209" s="3">
        <f>Params!D$29+HOUR(A209-Params!C$29)*3600+MINUTE(A209-Params!C$29)*60+SECOND(A209-Params!C$29)</f>
        <v>1553303190</v>
      </c>
      <c r="C209">
        <f t="shared" si="35"/>
        <v>3</v>
      </c>
      <c r="D209">
        <f t="shared" ca="1" si="36"/>
        <v>136</v>
      </c>
      <c r="E209">
        <f t="shared" ca="1" si="37"/>
        <v>9176.2339924263724</v>
      </c>
      <c r="F209">
        <f t="shared" ca="1" si="38"/>
        <v>-87764.08304938901</v>
      </c>
      <c r="G209">
        <f t="shared" ca="1" si="39"/>
        <v>8686.7999999999993</v>
      </c>
      <c r="H209" s="9">
        <f t="shared" ca="1" si="33"/>
        <v>25.139622306373624</v>
      </c>
      <c r="I209" s="9">
        <f t="shared" ca="1" si="33"/>
        <v>-240.44907722901098</v>
      </c>
      <c r="J209" s="9">
        <f t="shared" ca="1" si="33"/>
        <v>0</v>
      </c>
      <c r="K209" s="9">
        <f t="shared" ca="1" si="33"/>
        <v>241.75971407575332</v>
      </c>
      <c r="L209" s="9">
        <f t="shared" ca="1" si="33"/>
        <v>174.03125195506311</v>
      </c>
      <c r="M209">
        <f t="shared" ca="1" si="40"/>
        <v>55.051590354090351</v>
      </c>
      <c r="N209">
        <f t="shared" ca="1" si="41"/>
        <v>33.080180097680099</v>
      </c>
    </row>
    <row r="210" spans="1:14" x14ac:dyDescent="0.25">
      <c r="A210" s="4">
        <f t="shared" si="34"/>
        <v>0.4536458333333333</v>
      </c>
      <c r="B210" s="3">
        <f>Params!D$29+HOUR(A210-Params!C$29)*3600+MINUTE(A210-Params!C$29)*60+SECOND(A210-Params!C$29)</f>
        <v>1553303195</v>
      </c>
      <c r="C210">
        <f t="shared" si="35"/>
        <v>3</v>
      </c>
      <c r="D210">
        <f t="shared" ca="1" si="36"/>
        <v>136</v>
      </c>
      <c r="E210">
        <f t="shared" ca="1" si="37"/>
        <v>9301.932103958241</v>
      </c>
      <c r="F210">
        <f t="shared" ca="1" si="38"/>
        <v>-88966.328435534058</v>
      </c>
      <c r="G210">
        <f t="shared" ca="1" si="39"/>
        <v>8686.7999999999993</v>
      </c>
      <c r="H210" s="9">
        <f t="shared" ca="1" si="33"/>
        <v>25.139622306373624</v>
      </c>
      <c r="I210" s="9">
        <f t="shared" ca="1" si="33"/>
        <v>-240.44907722901098</v>
      </c>
      <c r="J210" s="9">
        <f t="shared" ca="1" si="33"/>
        <v>0</v>
      </c>
      <c r="K210" s="9">
        <f t="shared" ca="1" si="33"/>
        <v>241.75971407575332</v>
      </c>
      <c r="L210" s="9">
        <f t="shared" ca="1" si="33"/>
        <v>174.03125195506311</v>
      </c>
      <c r="M210">
        <f t="shared" ca="1" si="40"/>
        <v>55.040653235653238</v>
      </c>
      <c r="N210">
        <f t="shared" ca="1" si="41"/>
        <v>33.082191697191696</v>
      </c>
    </row>
    <row r="211" spans="1:14" x14ac:dyDescent="0.25">
      <c r="A211" s="4">
        <f t="shared" si="34"/>
        <v>0.45370370370370372</v>
      </c>
      <c r="B211" s="3">
        <f>Params!D$29+HOUR(A211-Params!C$29)*3600+MINUTE(A211-Params!C$29)*60+SECOND(A211-Params!C$29)</f>
        <v>1553303200</v>
      </c>
      <c r="C211">
        <f t="shared" si="35"/>
        <v>3</v>
      </c>
      <c r="D211">
        <f t="shared" ca="1" si="36"/>
        <v>136</v>
      </c>
      <c r="E211">
        <f t="shared" ca="1" si="37"/>
        <v>9427.6302154901095</v>
      </c>
      <c r="F211">
        <f t="shared" ca="1" si="38"/>
        <v>-90168.573821679121</v>
      </c>
      <c r="G211">
        <f t="shared" ca="1" si="39"/>
        <v>8686.7999999999993</v>
      </c>
      <c r="H211" s="9">
        <f t="shared" ca="1" si="33"/>
        <v>25.139622306373624</v>
      </c>
      <c r="I211" s="9">
        <f t="shared" ca="1" si="33"/>
        <v>-240.44907722901098</v>
      </c>
      <c r="J211" s="9">
        <f t="shared" ca="1" si="33"/>
        <v>0</v>
      </c>
      <c r="K211" s="9">
        <f t="shared" ca="1" si="33"/>
        <v>241.75971407575332</v>
      </c>
      <c r="L211" s="9">
        <f t="shared" ca="1" si="33"/>
        <v>174.03125195506311</v>
      </c>
      <c r="M211">
        <f t="shared" ca="1" si="40"/>
        <v>55.029716117216118</v>
      </c>
      <c r="N211">
        <f t="shared" ca="1" si="41"/>
        <v>33.084203296703301</v>
      </c>
    </row>
    <row r="212" spans="1:14" x14ac:dyDescent="0.25">
      <c r="A212" s="4">
        <f t="shared" si="34"/>
        <v>0.45376157407407408</v>
      </c>
      <c r="B212" s="3">
        <f>Params!D$29+HOUR(A212-Params!C$29)*3600+MINUTE(A212-Params!C$29)*60+SECOND(A212-Params!C$29)</f>
        <v>1553303205</v>
      </c>
      <c r="C212">
        <f t="shared" si="35"/>
        <v>3</v>
      </c>
      <c r="D212">
        <f t="shared" ca="1" si="36"/>
        <v>136</v>
      </c>
      <c r="E212">
        <f t="shared" ca="1" si="37"/>
        <v>9553.3283270219781</v>
      </c>
      <c r="F212">
        <f t="shared" ca="1" si="38"/>
        <v>-91370.81920782417</v>
      </c>
      <c r="G212">
        <f t="shared" ca="1" si="39"/>
        <v>8686.7999999999993</v>
      </c>
      <c r="H212" s="9">
        <f t="shared" ca="1" si="33"/>
        <v>25.139622306373624</v>
      </c>
      <c r="I212" s="9">
        <f t="shared" ca="1" si="33"/>
        <v>-240.44907722901098</v>
      </c>
      <c r="J212" s="9">
        <f t="shared" ca="1" si="33"/>
        <v>0</v>
      </c>
      <c r="K212" s="9">
        <f t="shared" ca="1" si="33"/>
        <v>241.75971407575332</v>
      </c>
      <c r="L212" s="9">
        <f t="shared" ca="1" si="33"/>
        <v>174.03125195506311</v>
      </c>
      <c r="M212">
        <f t="shared" ca="1" si="40"/>
        <v>55.018778998778998</v>
      </c>
      <c r="N212">
        <f t="shared" ca="1" si="41"/>
        <v>33.086214896214898</v>
      </c>
    </row>
    <row r="213" spans="1:14" x14ac:dyDescent="0.25">
      <c r="A213" s="4">
        <f t="shared" si="34"/>
        <v>0.4538194444444445</v>
      </c>
      <c r="B213" s="3">
        <f>Params!D$29+HOUR(A213-Params!C$29)*3600+MINUTE(A213-Params!C$29)*60+SECOND(A213-Params!C$29)</f>
        <v>1553303210</v>
      </c>
      <c r="C213">
        <f t="shared" si="35"/>
        <v>3</v>
      </c>
      <c r="D213">
        <f t="shared" ca="1" si="36"/>
        <v>136</v>
      </c>
      <c r="E213">
        <f t="shared" ca="1" si="37"/>
        <v>9679.0264385538449</v>
      </c>
      <c r="F213">
        <f t="shared" ca="1" si="38"/>
        <v>-92573.064593969233</v>
      </c>
      <c r="G213">
        <f t="shared" ca="1" si="39"/>
        <v>8686.7999999999993</v>
      </c>
      <c r="H213" s="9">
        <f t="shared" ca="1" si="33"/>
        <v>25.139622306373624</v>
      </c>
      <c r="I213" s="9">
        <f t="shared" ca="1" si="33"/>
        <v>-240.44907722901098</v>
      </c>
      <c r="J213" s="9">
        <f t="shared" ca="1" si="33"/>
        <v>0</v>
      </c>
      <c r="K213" s="9">
        <f t="shared" ca="1" si="33"/>
        <v>241.75971407575332</v>
      </c>
      <c r="L213" s="9">
        <f t="shared" ca="1" si="33"/>
        <v>174.03125195506311</v>
      </c>
      <c r="M213">
        <f t="shared" ca="1" si="40"/>
        <v>55.007841880341878</v>
      </c>
      <c r="N213">
        <f t="shared" ca="1" si="41"/>
        <v>33.088226495726495</v>
      </c>
    </row>
    <row r="214" spans="1:14" x14ac:dyDescent="0.25">
      <c r="A214" s="4">
        <f t="shared" si="34"/>
        <v>0.4538773148148148</v>
      </c>
      <c r="B214" s="3">
        <f>Params!D$29+HOUR(A214-Params!C$29)*3600+MINUTE(A214-Params!C$29)*60+SECOND(A214-Params!C$29)</f>
        <v>1553303215</v>
      </c>
      <c r="C214">
        <f t="shared" si="35"/>
        <v>3</v>
      </c>
      <c r="D214">
        <f t="shared" ca="1" si="36"/>
        <v>136</v>
      </c>
      <c r="E214">
        <f t="shared" ca="1" si="37"/>
        <v>9804.7245500857134</v>
      </c>
      <c r="F214">
        <f t="shared" ca="1" si="38"/>
        <v>-93775.309980114282</v>
      </c>
      <c r="G214">
        <f t="shared" ca="1" si="39"/>
        <v>8686.7999999999993</v>
      </c>
      <c r="H214" s="9">
        <f t="shared" ca="1" si="33"/>
        <v>25.139622306373624</v>
      </c>
      <c r="I214" s="9">
        <f t="shared" ca="1" si="33"/>
        <v>-240.44907722901098</v>
      </c>
      <c r="J214" s="9">
        <f t="shared" ca="1" si="33"/>
        <v>0</v>
      </c>
      <c r="K214" s="9">
        <f t="shared" ca="1" si="33"/>
        <v>241.75971407575332</v>
      </c>
      <c r="L214" s="9">
        <f t="shared" ca="1" si="33"/>
        <v>174.03125195506311</v>
      </c>
      <c r="M214">
        <f t="shared" ca="1" si="40"/>
        <v>54.996904761904759</v>
      </c>
      <c r="N214">
        <f t="shared" ca="1" si="41"/>
        <v>33.090238095238099</v>
      </c>
    </row>
    <row r="215" spans="1:14" x14ac:dyDescent="0.25">
      <c r="A215" s="4">
        <f t="shared" si="34"/>
        <v>0.45393518518518516</v>
      </c>
      <c r="B215" s="3">
        <f>Params!D$29+HOUR(A215-Params!C$29)*3600+MINUTE(A215-Params!C$29)*60+SECOND(A215-Params!C$29)</f>
        <v>1553303220</v>
      </c>
      <c r="C215">
        <f t="shared" si="35"/>
        <v>3</v>
      </c>
      <c r="D215">
        <f t="shared" ca="1" si="36"/>
        <v>136</v>
      </c>
      <c r="E215">
        <f t="shared" ca="1" si="37"/>
        <v>9930.422661617582</v>
      </c>
      <c r="F215">
        <f t="shared" ca="1" si="38"/>
        <v>-94977.555366259345</v>
      </c>
      <c r="G215">
        <f t="shared" ca="1" si="39"/>
        <v>8686.7999999999993</v>
      </c>
      <c r="H215" s="9">
        <f t="shared" ca="1" si="33"/>
        <v>25.139622306373624</v>
      </c>
      <c r="I215" s="9">
        <f t="shared" ca="1" si="33"/>
        <v>-240.44907722901098</v>
      </c>
      <c r="J215" s="9">
        <f t="shared" ca="1" si="33"/>
        <v>0</v>
      </c>
      <c r="K215" s="9">
        <f t="shared" ca="1" si="33"/>
        <v>241.75971407575332</v>
      </c>
      <c r="L215" s="9">
        <f t="shared" ca="1" si="33"/>
        <v>174.03125195506311</v>
      </c>
      <c r="M215">
        <f t="shared" ca="1" si="40"/>
        <v>54.985967643467646</v>
      </c>
      <c r="N215">
        <f t="shared" ca="1" si="41"/>
        <v>33.092249694749697</v>
      </c>
    </row>
    <row r="216" spans="1:14" x14ac:dyDescent="0.25">
      <c r="A216" s="4">
        <f t="shared" si="34"/>
        <v>0.45399305555555558</v>
      </c>
      <c r="B216" s="3">
        <f>Params!D$29+HOUR(A216-Params!C$29)*3600+MINUTE(A216-Params!C$29)*60+SECOND(A216-Params!C$29)</f>
        <v>1553303225</v>
      </c>
      <c r="C216">
        <f t="shared" si="35"/>
        <v>3</v>
      </c>
      <c r="D216">
        <f t="shared" ca="1" si="36"/>
        <v>136</v>
      </c>
      <c r="E216">
        <f t="shared" ca="1" si="37"/>
        <v>10056.120773149451</v>
      </c>
      <c r="F216">
        <f t="shared" ca="1" si="38"/>
        <v>-96179.800752404393</v>
      </c>
      <c r="G216">
        <f t="shared" ca="1" si="39"/>
        <v>8686.7999999999993</v>
      </c>
      <c r="H216" s="9">
        <f t="shared" ca="1" si="33"/>
        <v>25.139622306373624</v>
      </c>
      <c r="I216" s="9">
        <f t="shared" ca="1" si="33"/>
        <v>-240.44907722901098</v>
      </c>
      <c r="J216" s="9">
        <f t="shared" ca="1" si="33"/>
        <v>0</v>
      </c>
      <c r="K216" s="9">
        <f t="shared" ca="1" si="33"/>
        <v>241.75971407575332</v>
      </c>
      <c r="L216" s="9">
        <f t="shared" ca="1" si="33"/>
        <v>174.03125195506311</v>
      </c>
      <c r="M216">
        <f t="shared" ca="1" si="40"/>
        <v>54.975030525030526</v>
      </c>
      <c r="N216">
        <f t="shared" ca="1" si="41"/>
        <v>33.094261294261294</v>
      </c>
    </row>
    <row r="217" spans="1:14" x14ac:dyDescent="0.25">
      <c r="A217" s="4">
        <f t="shared" si="34"/>
        <v>0.45405092592592594</v>
      </c>
      <c r="B217" s="3">
        <f>Params!D$29+HOUR(A217-Params!C$29)*3600+MINUTE(A217-Params!C$29)*60+SECOND(A217-Params!C$29)</f>
        <v>1553303230</v>
      </c>
      <c r="C217">
        <f t="shared" si="35"/>
        <v>3</v>
      </c>
      <c r="D217">
        <f t="shared" ca="1" si="36"/>
        <v>136</v>
      </c>
      <c r="E217">
        <f t="shared" ca="1" si="37"/>
        <v>10181.818884681317</v>
      </c>
      <c r="F217">
        <f t="shared" ca="1" si="38"/>
        <v>-97382.046138549442</v>
      </c>
      <c r="G217">
        <f t="shared" ca="1" si="39"/>
        <v>8686.7999999999993</v>
      </c>
      <c r="H217" s="9">
        <f t="shared" ca="1" si="33"/>
        <v>25.139622306373624</v>
      </c>
      <c r="I217" s="9">
        <f t="shared" ca="1" si="33"/>
        <v>-240.44907722901098</v>
      </c>
      <c r="J217" s="9">
        <f t="shared" ca="1" si="33"/>
        <v>0</v>
      </c>
      <c r="K217" s="9">
        <f t="shared" ca="1" si="33"/>
        <v>241.75971407575332</v>
      </c>
      <c r="L217" s="9">
        <f t="shared" ca="1" si="33"/>
        <v>174.03125195506311</v>
      </c>
      <c r="M217">
        <f t="shared" ca="1" si="40"/>
        <v>54.964093406593406</v>
      </c>
      <c r="N217">
        <f t="shared" ca="1" si="41"/>
        <v>33.096272893772898</v>
      </c>
    </row>
    <row r="218" spans="1:14" x14ac:dyDescent="0.25">
      <c r="A218" s="4">
        <f t="shared" si="34"/>
        <v>0.45410879629629625</v>
      </c>
      <c r="B218" s="3">
        <f>Params!D$29+HOUR(A218-Params!C$29)*3600+MINUTE(A218-Params!C$29)*60+SECOND(A218-Params!C$29)</f>
        <v>1553303235</v>
      </c>
      <c r="C218">
        <f t="shared" si="35"/>
        <v>3</v>
      </c>
      <c r="D218">
        <f t="shared" ca="1" si="36"/>
        <v>136</v>
      </c>
      <c r="E218">
        <f t="shared" ca="1" si="37"/>
        <v>10307.516996213186</v>
      </c>
      <c r="F218">
        <f t="shared" ca="1" si="38"/>
        <v>-98584.291524694505</v>
      </c>
      <c r="G218">
        <f t="shared" ca="1" si="39"/>
        <v>8686.7999999999993</v>
      </c>
      <c r="H218" s="9">
        <f t="shared" ca="1" si="33"/>
        <v>25.139622306373624</v>
      </c>
      <c r="I218" s="9">
        <f t="shared" ca="1" si="33"/>
        <v>-240.44907722901098</v>
      </c>
      <c r="J218" s="9">
        <f t="shared" ca="1" si="33"/>
        <v>0</v>
      </c>
      <c r="K218" s="9">
        <f t="shared" ca="1" si="33"/>
        <v>241.75971407575332</v>
      </c>
      <c r="L218" s="9">
        <f t="shared" ca="1" si="33"/>
        <v>174.03125195506311</v>
      </c>
      <c r="M218">
        <f t="shared" ca="1" si="40"/>
        <v>54.953156288156286</v>
      </c>
      <c r="N218">
        <f t="shared" ca="1" si="41"/>
        <v>33.098284493284496</v>
      </c>
    </row>
    <row r="219" spans="1:14" x14ac:dyDescent="0.25">
      <c r="A219" s="4">
        <f t="shared" si="34"/>
        <v>0.45416666666666666</v>
      </c>
      <c r="B219" s="3">
        <f>Params!D$29+HOUR(A219-Params!C$29)*3600+MINUTE(A219-Params!C$29)*60+SECOND(A219-Params!C$29)</f>
        <v>1553303240</v>
      </c>
      <c r="C219">
        <f t="shared" si="35"/>
        <v>3</v>
      </c>
      <c r="D219">
        <f t="shared" ca="1" si="36"/>
        <v>136</v>
      </c>
      <c r="E219">
        <f t="shared" ca="1" si="37"/>
        <v>10433.215107745054</v>
      </c>
      <c r="F219">
        <f t="shared" ca="1" si="38"/>
        <v>-99786.536910839553</v>
      </c>
      <c r="G219">
        <f t="shared" ca="1" si="39"/>
        <v>8686.7999999999993</v>
      </c>
      <c r="H219" s="9">
        <f t="shared" ca="1" si="33"/>
        <v>25.139622306373624</v>
      </c>
      <c r="I219" s="9">
        <f t="shared" ca="1" si="33"/>
        <v>-240.44907722901098</v>
      </c>
      <c r="J219" s="9">
        <f t="shared" ca="1" si="33"/>
        <v>0</v>
      </c>
      <c r="K219" s="9">
        <f t="shared" ca="1" si="33"/>
        <v>241.75971407575332</v>
      </c>
      <c r="L219" s="9">
        <f t="shared" ca="1" si="33"/>
        <v>174.03125195506311</v>
      </c>
      <c r="M219">
        <f t="shared" ca="1" si="40"/>
        <v>54.942219169719166</v>
      </c>
      <c r="N219">
        <f t="shared" ca="1" si="41"/>
        <v>33.100296092796093</v>
      </c>
    </row>
    <row r="220" spans="1:14" x14ac:dyDescent="0.25">
      <c r="A220" s="4">
        <f t="shared" si="34"/>
        <v>0.45422453703703702</v>
      </c>
      <c r="B220" s="3">
        <f>Params!D$29+HOUR(A220-Params!C$29)*3600+MINUTE(A220-Params!C$29)*60+SECOND(A220-Params!C$29)</f>
        <v>1553303245</v>
      </c>
      <c r="C220">
        <f t="shared" si="35"/>
        <v>3</v>
      </c>
      <c r="D220">
        <f t="shared" ca="1" si="36"/>
        <v>136</v>
      </c>
      <c r="E220">
        <f t="shared" ca="1" si="37"/>
        <v>10558.913219276923</v>
      </c>
      <c r="F220">
        <f t="shared" ca="1" si="38"/>
        <v>-100988.78229698462</v>
      </c>
      <c r="G220">
        <f t="shared" ca="1" si="39"/>
        <v>8686.7999999999993</v>
      </c>
      <c r="H220" s="9">
        <f t="shared" ca="1" si="33"/>
        <v>25.139622306373624</v>
      </c>
      <c r="I220" s="9">
        <f t="shared" ca="1" si="33"/>
        <v>-240.44907722901098</v>
      </c>
      <c r="J220" s="9">
        <f t="shared" ca="1" si="33"/>
        <v>0</v>
      </c>
      <c r="K220" s="9">
        <f t="shared" ca="1" si="33"/>
        <v>241.75971407575332</v>
      </c>
      <c r="L220" s="9">
        <f t="shared" ca="1" si="33"/>
        <v>174.03125195506311</v>
      </c>
      <c r="M220">
        <f t="shared" ca="1" si="40"/>
        <v>54.931282051282054</v>
      </c>
      <c r="N220">
        <f t="shared" ca="1" si="41"/>
        <v>33.102307692307697</v>
      </c>
    </row>
    <row r="221" spans="1:14" x14ac:dyDescent="0.25">
      <c r="A221" s="4">
        <f t="shared" si="34"/>
        <v>0.45428240740740744</v>
      </c>
      <c r="B221" s="3">
        <f>Params!D$29+HOUR(A221-Params!C$29)*3600+MINUTE(A221-Params!C$29)*60+SECOND(A221-Params!C$29)</f>
        <v>1553303250</v>
      </c>
      <c r="C221">
        <f t="shared" si="35"/>
        <v>3</v>
      </c>
      <c r="D221">
        <f t="shared" ca="1" si="36"/>
        <v>136</v>
      </c>
      <c r="E221">
        <f t="shared" ca="1" si="37"/>
        <v>10684.61133080879</v>
      </c>
      <c r="F221">
        <f t="shared" ca="1" si="38"/>
        <v>-102191.02768312967</v>
      </c>
      <c r="G221">
        <f t="shared" ca="1" si="39"/>
        <v>8686.7999999999993</v>
      </c>
      <c r="H221" s="9">
        <f t="shared" ca="1" si="33"/>
        <v>25.139622306373624</v>
      </c>
      <c r="I221" s="9">
        <f t="shared" ca="1" si="33"/>
        <v>-240.44907722901098</v>
      </c>
      <c r="J221" s="9">
        <f t="shared" ca="1" si="33"/>
        <v>0</v>
      </c>
      <c r="K221" s="9">
        <f t="shared" ca="1" si="33"/>
        <v>241.75971407575332</v>
      </c>
      <c r="L221" s="9">
        <f t="shared" ca="1" si="33"/>
        <v>174.03125195506311</v>
      </c>
      <c r="M221">
        <f t="shared" ca="1" si="40"/>
        <v>54.920344932844934</v>
      </c>
      <c r="N221">
        <f t="shared" ca="1" si="41"/>
        <v>33.104319291819294</v>
      </c>
    </row>
    <row r="222" spans="1:14" x14ac:dyDescent="0.25">
      <c r="A222" s="4">
        <f t="shared" si="34"/>
        <v>0.4543402777777778</v>
      </c>
      <c r="B222" s="3">
        <f>Params!D$29+HOUR(A222-Params!C$29)*3600+MINUTE(A222-Params!C$29)*60+SECOND(A222-Params!C$29)</f>
        <v>1553303255</v>
      </c>
      <c r="C222">
        <f t="shared" si="35"/>
        <v>3</v>
      </c>
      <c r="D222">
        <f t="shared" ca="1" si="36"/>
        <v>136</v>
      </c>
      <c r="E222">
        <f t="shared" ca="1" si="37"/>
        <v>10810.309442340658</v>
      </c>
      <c r="F222">
        <f t="shared" ca="1" si="38"/>
        <v>-103393.27306927473</v>
      </c>
      <c r="G222">
        <f t="shared" ca="1" si="39"/>
        <v>8686.7999999999993</v>
      </c>
      <c r="H222" s="9">
        <f t="shared" ca="1" si="33"/>
        <v>25.139622306373624</v>
      </c>
      <c r="I222" s="9">
        <f t="shared" ca="1" si="33"/>
        <v>-240.44907722901098</v>
      </c>
      <c r="J222" s="9">
        <f t="shared" ca="1" si="33"/>
        <v>0</v>
      </c>
      <c r="K222" s="9">
        <f t="shared" ca="1" si="33"/>
        <v>241.75971407575332</v>
      </c>
      <c r="L222" s="9">
        <f t="shared" ca="1" si="33"/>
        <v>174.03125195506311</v>
      </c>
      <c r="M222">
        <f t="shared" ca="1" si="40"/>
        <v>54.909407814407814</v>
      </c>
      <c r="N222">
        <f t="shared" ca="1" si="41"/>
        <v>33.106330891330892</v>
      </c>
    </row>
    <row r="223" spans="1:14" x14ac:dyDescent="0.25">
      <c r="A223" s="4">
        <f t="shared" si="34"/>
        <v>0.45439814814814811</v>
      </c>
      <c r="B223" s="3">
        <f>Params!D$29+HOUR(A223-Params!C$29)*3600+MINUTE(A223-Params!C$29)*60+SECOND(A223-Params!C$29)</f>
        <v>1553303260</v>
      </c>
      <c r="C223">
        <f t="shared" si="35"/>
        <v>3</v>
      </c>
      <c r="D223">
        <f t="shared" ca="1" si="36"/>
        <v>136</v>
      </c>
      <c r="E223">
        <f t="shared" ca="1" si="37"/>
        <v>10936.007553872527</v>
      </c>
      <c r="F223">
        <f t="shared" ca="1" si="38"/>
        <v>-104595.51845541978</v>
      </c>
      <c r="G223">
        <f t="shared" ca="1" si="39"/>
        <v>8686.7999999999993</v>
      </c>
      <c r="H223" s="9">
        <f t="shared" ca="1" si="33"/>
        <v>25.139622306373624</v>
      </c>
      <c r="I223" s="9">
        <f t="shared" ca="1" si="33"/>
        <v>-240.44907722901098</v>
      </c>
      <c r="J223" s="9">
        <f t="shared" ca="1" si="33"/>
        <v>0</v>
      </c>
      <c r="K223" s="9">
        <f t="shared" ca="1" si="33"/>
        <v>241.75971407575332</v>
      </c>
      <c r="L223" s="9">
        <f t="shared" ca="1" si="33"/>
        <v>174.03125195506311</v>
      </c>
      <c r="M223">
        <f t="shared" ca="1" si="40"/>
        <v>54.898470695970694</v>
      </c>
      <c r="N223">
        <f t="shared" ca="1" si="41"/>
        <v>33.108342490842496</v>
      </c>
    </row>
    <row r="224" spans="1:14" x14ac:dyDescent="0.25">
      <c r="A224" s="4">
        <f t="shared" si="34"/>
        <v>0.45445601851851852</v>
      </c>
      <c r="B224" s="3">
        <f>Params!D$29+HOUR(A224-Params!C$29)*3600+MINUTE(A224-Params!C$29)*60+SECOND(A224-Params!C$29)</f>
        <v>1553303265</v>
      </c>
      <c r="C224">
        <f t="shared" si="35"/>
        <v>3</v>
      </c>
      <c r="D224">
        <f t="shared" ca="1" si="36"/>
        <v>136</v>
      </c>
      <c r="E224">
        <f t="shared" ca="1" si="37"/>
        <v>11061.705665404395</v>
      </c>
      <c r="F224">
        <f t="shared" ca="1" si="38"/>
        <v>-105797.76384156483</v>
      </c>
      <c r="G224">
        <f t="shared" ca="1" si="39"/>
        <v>8686.7999999999993</v>
      </c>
      <c r="H224" s="9">
        <f t="shared" ca="1" si="33"/>
        <v>25.139622306373624</v>
      </c>
      <c r="I224" s="9">
        <f t="shared" ca="1" si="33"/>
        <v>-240.44907722901098</v>
      </c>
      <c r="J224" s="9">
        <f t="shared" ca="1" si="33"/>
        <v>0</v>
      </c>
      <c r="K224" s="9">
        <f t="shared" ca="1" si="33"/>
        <v>241.75971407575332</v>
      </c>
      <c r="L224" s="9">
        <f t="shared" ca="1" si="33"/>
        <v>174.03125195506311</v>
      </c>
      <c r="M224">
        <f t="shared" ca="1" si="40"/>
        <v>54.887533577533574</v>
      </c>
      <c r="N224">
        <f t="shared" ca="1" si="41"/>
        <v>33.110354090354093</v>
      </c>
    </row>
    <row r="225" spans="1:14" x14ac:dyDescent="0.25">
      <c r="A225" s="4">
        <f t="shared" si="34"/>
        <v>0.45451388888888888</v>
      </c>
      <c r="B225" s="3">
        <f>Params!D$29+HOUR(A225-Params!C$29)*3600+MINUTE(A225-Params!C$29)*60+SECOND(A225-Params!C$29)</f>
        <v>1553303270</v>
      </c>
      <c r="C225">
        <f t="shared" si="35"/>
        <v>3</v>
      </c>
      <c r="D225">
        <f t="shared" ca="1" si="36"/>
        <v>136</v>
      </c>
      <c r="E225">
        <f t="shared" ca="1" si="37"/>
        <v>11187.403776936262</v>
      </c>
      <c r="F225">
        <f t="shared" ca="1" si="38"/>
        <v>-107000.00922770989</v>
      </c>
      <c r="G225">
        <f t="shared" ca="1" si="39"/>
        <v>8686.7999999999993</v>
      </c>
      <c r="H225" s="9">
        <f t="shared" ca="1" si="33"/>
        <v>25.139622306373624</v>
      </c>
      <c r="I225" s="9">
        <f t="shared" ca="1" si="33"/>
        <v>-240.44907722901098</v>
      </c>
      <c r="J225" s="9">
        <f t="shared" ca="1" si="33"/>
        <v>0</v>
      </c>
      <c r="K225" s="9">
        <f t="shared" ca="1" si="33"/>
        <v>241.75971407575332</v>
      </c>
      <c r="L225" s="9">
        <f t="shared" ca="1" si="33"/>
        <v>174.03125195506311</v>
      </c>
      <c r="M225">
        <f t="shared" ca="1" si="40"/>
        <v>54.876596459096461</v>
      </c>
      <c r="N225">
        <f t="shared" ca="1" si="41"/>
        <v>33.11236568986569</v>
      </c>
    </row>
    <row r="226" spans="1:14" x14ac:dyDescent="0.25">
      <c r="A226" s="4">
        <f t="shared" si="34"/>
        <v>0.45457175925925924</v>
      </c>
      <c r="B226" s="3">
        <f>Params!D$29+HOUR(A226-Params!C$29)*3600+MINUTE(A226-Params!C$29)*60+SECOND(A226-Params!C$29)</f>
        <v>1553303275</v>
      </c>
      <c r="C226">
        <f t="shared" si="35"/>
        <v>3</v>
      </c>
      <c r="D226">
        <f t="shared" ca="1" si="36"/>
        <v>136</v>
      </c>
      <c r="E226">
        <f t="shared" ca="1" si="37"/>
        <v>11313.101888468131</v>
      </c>
      <c r="F226">
        <f t="shared" ca="1" si="38"/>
        <v>-108202.25461385494</v>
      </c>
      <c r="G226">
        <f t="shared" ca="1" si="39"/>
        <v>8686.7999999999993</v>
      </c>
      <c r="H226" s="9">
        <f t="shared" ca="1" si="33"/>
        <v>25.139622306373624</v>
      </c>
      <c r="I226" s="9">
        <f t="shared" ca="1" si="33"/>
        <v>-240.44907722901098</v>
      </c>
      <c r="J226" s="9">
        <f t="shared" ca="1" si="33"/>
        <v>0</v>
      </c>
      <c r="K226" s="9">
        <f t="shared" ca="1" si="33"/>
        <v>241.75971407575332</v>
      </c>
      <c r="L226" s="9">
        <f t="shared" ca="1" si="33"/>
        <v>174.03125195506311</v>
      </c>
      <c r="M226">
        <f t="shared" ca="1" si="40"/>
        <v>54.865659340659342</v>
      </c>
      <c r="N226">
        <f t="shared" ca="1" si="41"/>
        <v>33.114377289377295</v>
      </c>
    </row>
    <row r="227" spans="1:14" x14ac:dyDescent="0.25">
      <c r="A227" s="4">
        <f t="shared" si="34"/>
        <v>0.45462962962962966</v>
      </c>
      <c r="B227" s="3">
        <f>Params!D$29+HOUR(A227-Params!C$29)*3600+MINUTE(A227-Params!C$29)*60+SECOND(A227-Params!C$29)</f>
        <v>1553303280</v>
      </c>
      <c r="C227">
        <f t="shared" si="35"/>
        <v>3</v>
      </c>
      <c r="D227">
        <f t="shared" ca="1" si="36"/>
        <v>136</v>
      </c>
      <c r="E227">
        <f t="shared" ca="1" si="37"/>
        <v>11438.8</v>
      </c>
      <c r="F227">
        <f t="shared" ca="1" si="38"/>
        <v>-109404.5</v>
      </c>
      <c r="G227">
        <f t="shared" ca="1" si="39"/>
        <v>8686.7999999999993</v>
      </c>
      <c r="H227" s="9">
        <f t="shared" ca="1" si="33"/>
        <v>25.139622306373624</v>
      </c>
      <c r="I227" s="9">
        <f t="shared" ca="1" si="33"/>
        <v>-240.44907722901098</v>
      </c>
      <c r="J227" s="9">
        <f t="shared" ca="1" si="33"/>
        <v>0</v>
      </c>
      <c r="K227" s="9">
        <f t="shared" ca="1" si="33"/>
        <v>241.75971407575332</v>
      </c>
      <c r="L227" s="9">
        <f t="shared" ca="1" si="33"/>
        <v>174.03125195506311</v>
      </c>
      <c r="M227">
        <f t="shared" ca="1" si="40"/>
        <v>54.854722222222222</v>
      </c>
      <c r="N227">
        <f t="shared" ca="1" si="41"/>
        <v>33.116388888888892</v>
      </c>
    </row>
    <row r="228" spans="1:14" x14ac:dyDescent="0.25">
      <c r="A228" t="s">
        <v>132</v>
      </c>
      <c r="B228" s="3"/>
      <c r="H228" s="9"/>
      <c r="I228" s="9"/>
      <c r="J228" s="9"/>
      <c r="K228" s="9"/>
      <c r="L228" s="9"/>
    </row>
    <row r="229" spans="1:14" x14ac:dyDescent="0.25">
      <c r="A229" s="4"/>
      <c r="B229" s="3"/>
      <c r="H229" s="9"/>
      <c r="I229" s="9"/>
      <c r="J229" s="9"/>
      <c r="K229" s="9"/>
      <c r="L229" s="9"/>
    </row>
    <row r="230" spans="1:14" x14ac:dyDescent="0.25">
      <c r="A230" s="4"/>
      <c r="B230" s="3"/>
      <c r="H230" s="9"/>
      <c r="I230" s="9"/>
      <c r="J230" s="9"/>
      <c r="K230" s="9"/>
      <c r="L230" s="9"/>
    </row>
    <row r="231" spans="1:14" x14ac:dyDescent="0.25">
      <c r="A231" s="4"/>
      <c r="B231" s="3"/>
      <c r="H231" s="9"/>
      <c r="I231" s="9"/>
      <c r="J231" s="9"/>
      <c r="K231" s="9"/>
      <c r="L231" s="9"/>
    </row>
    <row r="232" spans="1:14" x14ac:dyDescent="0.25">
      <c r="A232" s="4"/>
      <c r="B232" s="3"/>
      <c r="H232" s="9"/>
      <c r="I232" s="9"/>
      <c r="J232" s="9"/>
      <c r="K232" s="9"/>
      <c r="L232" s="9"/>
    </row>
    <row r="233" spans="1:14" x14ac:dyDescent="0.25">
      <c r="A233" s="4"/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conditionalFormatting sqref="A8:A227 A229:A239">
    <cfRule type="expression" dxfId="43" priority="2">
      <formula>VLOOKUP(A8,A$2:D$4,4,FALSE)</formula>
    </cfRule>
  </conditionalFormatting>
  <conditionalFormatting sqref="A7">
    <cfRule type="expression" dxfId="42" priority="1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rgb="FF92D050"/>
  </sheetPr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136</v>
      </c>
      <c r="B1" t="s">
        <v>145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0.43333333333333335</v>
      </c>
      <c r="B2" s="26" t="s">
        <v>105</v>
      </c>
      <c r="C2" s="7">
        <v>240</v>
      </c>
      <c r="D2" s="7">
        <f>ROW()</f>
        <v>2</v>
      </c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7315.2</v>
      </c>
      <c r="H2" s="9">
        <f t="shared" ref="H2:J3" si="0">(E3-E2)/(MINUTE($A3-$A2)*60+SECOND($A3-$A2))</f>
        <v>49.420282352941186</v>
      </c>
      <c r="I2" s="9">
        <f t="shared" si="0"/>
        <v>-235.23124705882353</v>
      </c>
      <c r="J2" s="9">
        <f t="shared" si="0"/>
        <v>1.4343529411764715</v>
      </c>
      <c r="K2" s="9">
        <f>SQRT(H2*H2+I2*I2)</f>
        <v>240.36660313091272</v>
      </c>
      <c r="L2" s="9">
        <f>DEGREES(ATAN2(I2,H2))</f>
        <v>168.13515392822842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-2.0581699346405124E-3</v>
      </c>
      <c r="P2" s="10">
        <f>(N3-N2)/(MINUTE($A3-$A2)*60+SECOND($A3-$A2))</f>
        <v>7.9084967320260839E-4</v>
      </c>
    </row>
    <row r="3" spans="1:16" x14ac:dyDescent="0.25">
      <c r="A3" s="5">
        <v>0.4382523148148148</v>
      </c>
      <c r="B3" s="26" t="s">
        <v>112</v>
      </c>
      <c r="C3" s="7">
        <v>260</v>
      </c>
      <c r="D3" s="7">
        <f>ROW()</f>
        <v>3</v>
      </c>
      <c r="E3" s="7">
        <f>VLOOKUP($B3,Beacons!$A$6:$O$30,14,FALSE)</f>
        <v>-12671.89</v>
      </c>
      <c r="F3" s="7">
        <f>VLOOKUP($B3,Beacons!$A$6:$O$30,15,FALSE)</f>
        <v>63357.02</v>
      </c>
      <c r="G3" s="7">
        <f>C3*Params!F$2</f>
        <v>7924.8</v>
      </c>
      <c r="H3" s="9">
        <f>(E4-E3)/(MINUTE($A4-$A3)*60+SECOND($A4-$A3))</f>
        <v>253.53175700934577</v>
      </c>
      <c r="I3" s="9">
        <f>(F4-F3)/(MINUTE($A4-$A3)*60+SECOND($A4-$A3))</f>
        <v>-44.627981308411201</v>
      </c>
      <c r="J3" s="9">
        <f t="shared" si="0"/>
        <v>0</v>
      </c>
      <c r="K3" s="9">
        <f>SQRT(H3*H3+I3*I3)</f>
        <v>257.4296185910041</v>
      </c>
      <c r="L3" s="9">
        <f>DEGREES(ATAN2(I3,H3))</f>
        <v>99.983230428236638</v>
      </c>
      <c r="M3" s="7">
        <f>VLOOKUP($B3,Beacons!$A$6:$O$30,8,FALSE)</f>
        <v>56.414999999999999</v>
      </c>
      <c r="N3" s="7">
        <f>VLOOKUP($B3,Beacons!$A$6:$O$30,9,FALSE)</f>
        <v>32.730555555555554</v>
      </c>
      <c r="O3" s="10">
        <f>(M4-M3)/(MINUTE($A4-$A3)*60+SECOND($A4-$A3))</f>
        <v>-3.9615784008306757E-4</v>
      </c>
      <c r="P3" s="10">
        <f>(N4-N3)/(MINUTE($A4-$A3)*60+SECOND($A4-$A3))</f>
        <v>4.0571131879543025E-3</v>
      </c>
    </row>
    <row r="4" spans="1:16" x14ac:dyDescent="0.25">
      <c r="A4" s="5">
        <v>0.44444444444444442</v>
      </c>
      <c r="B4" s="26" t="s">
        <v>100</v>
      </c>
      <c r="C4" s="7">
        <v>260</v>
      </c>
      <c r="D4" s="7">
        <f>ROW()</f>
        <v>4</v>
      </c>
      <c r="E4" s="7">
        <f>VLOOKUP($B4,Beacons!$A$6:$O$30,14,FALSE)</f>
        <v>122967.6</v>
      </c>
      <c r="F4" s="7">
        <f>VLOOKUP($B4,Beacons!$A$6:$O$30,15,FALSE)</f>
        <v>39481.050000000003</v>
      </c>
      <c r="G4" s="7">
        <f>C4*Params!F$2</f>
        <v>7924.8</v>
      </c>
      <c r="M4" s="7">
        <f>VLOOKUP($B4,Beacons!$A$6:$O$30,8,FALSE)</f>
        <v>56.203055555555558</v>
      </c>
      <c r="N4" s="7">
        <f>VLOOKUP($B4,Beacons!$A$6:$O$30,9,FALSE)</f>
        <v>34.901111111111106</v>
      </c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0.43333333333333335</v>
      </c>
      <c r="B7" s="3">
        <f>Params!D$29+HOUR(A7-Params!C$29)*3600+MINUTE(A7-Params!C$29)*60+SECOND(A7-Params!C$29)</f>
        <v>1553301440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-33675.51</v>
      </c>
      <c r="F7">
        <f ca="1">INDIRECT("F$"&amp;C7)+INDIRECT("I$"&amp;C7)*($B7-INDIRECT("B$"&amp;D7))</f>
        <v>163330.29999999999</v>
      </c>
      <c r="G7">
        <f ca="1">INDIRECT("G$"&amp;C7)+INDIRECT("J$"&amp;C7)*($B7-INDIRECT("B$"&amp;D7))</f>
        <v>7315.2</v>
      </c>
      <c r="H7" s="9">
        <f ca="1">INDIRECT(ADDRESS($C7,COLUMN()))</f>
        <v>49.420282352941186</v>
      </c>
      <c r="I7" s="9">
        <f t="shared" ref="I7:L22" ca="1" si="1">INDIRECT(ADDRESS($C7,COLUMN()))</f>
        <v>-235.23124705882353</v>
      </c>
      <c r="J7" s="9">
        <f t="shared" ca="1" si="1"/>
        <v>1.4343529411764715</v>
      </c>
      <c r="K7" s="9">
        <f t="shared" ca="1" si="1"/>
        <v>240.36660313091272</v>
      </c>
      <c r="L7" s="9">
        <f t="shared" ca="1" si="1"/>
        <v>168.13515392822842</v>
      </c>
      <c r="M7">
        <f ca="1">INDIRECT("M$"&amp;C7)+INDIRECT("O$"&amp;C7)*($B7-INDIRECT("B$"&amp;D7))</f>
        <v>57.289722222222217</v>
      </c>
      <c r="N7">
        <f ca="1">INDIRECT("N$"&amp;C7)+INDIRECT("P$"&amp;C7)*($B7-INDIRECT("B$"&amp;D7))</f>
        <v>32.394444444444446</v>
      </c>
      <c r="P7" s="3"/>
    </row>
    <row r="8" spans="1:16" x14ac:dyDescent="0.25">
      <c r="A8" s="4">
        <f>TIME(HOUR(A7),MINUTE(A7),SECOND(A7)+5)</f>
        <v>0.43339120370370371</v>
      </c>
      <c r="B8" s="3">
        <f>Params!D$29+HOUR(A8-Params!C$29)*3600+MINUTE(A8-Params!C$29)*60+SECOND(A8-Params!C$29)</f>
        <v>1553301445</v>
      </c>
      <c r="C8">
        <f t="shared" ref="C8" si="2">_xlfn.IFNA(VLOOKUP(A8,A$2:D$3,4,FALSE),C7)</f>
        <v>2</v>
      </c>
      <c r="D8">
        <f t="shared" ref="D8" ca="1" si="3">IF(A8=INDIRECT("A"&amp;C8),ROW(),D7)</f>
        <v>7</v>
      </c>
      <c r="E8">
        <f ca="1">INDIRECT("E$"&amp;C8)+INDIRECT("H$"&amp;C8)*($B8-INDIRECT("B$"&amp;D8))</f>
        <v>-33428.408588235296</v>
      </c>
      <c r="F8">
        <f ca="1">INDIRECT("F$"&amp;C8)+INDIRECT("I$"&amp;C8)*($B8-INDIRECT("B$"&amp;D8))</f>
        <v>162154.14376470586</v>
      </c>
      <c r="G8">
        <f t="shared" ref="G8" ca="1" si="4">INDIRECT("G$"&amp;C8)+INDIRECT("J$"&amp;C8)*($B8-INDIRECT("B$"&amp;D8))</f>
        <v>7322.371764705882</v>
      </c>
      <c r="H8" s="9">
        <f t="shared" ref="H8:L23" ca="1" si="5">INDIRECT(ADDRESS($C8,COLUMN()))</f>
        <v>49.420282352941186</v>
      </c>
      <c r="I8" s="9">
        <f t="shared" ca="1" si="1"/>
        <v>-235.23124705882353</v>
      </c>
      <c r="J8" s="9">
        <f t="shared" ca="1" si="1"/>
        <v>1.4343529411764715</v>
      </c>
      <c r="K8" s="9">
        <f t="shared" ca="1" si="1"/>
        <v>240.36660313091272</v>
      </c>
      <c r="L8" s="9">
        <f t="shared" ca="1" si="1"/>
        <v>168.13515392822842</v>
      </c>
      <c r="M8">
        <f ca="1">INDIRECT("M$"&amp;C8)+INDIRECT("O$"&amp;C8)*($B8-INDIRECT("B$"&amp;D8))</f>
        <v>57.279431372549013</v>
      </c>
      <c r="N8">
        <f ca="1">INDIRECT("N$"&amp;C8)+INDIRECT("P$"&amp;C8)*($B8-INDIRECT("B$"&amp;D8))</f>
        <v>32.39839869281046</v>
      </c>
      <c r="P8" s="3"/>
    </row>
    <row r="9" spans="1:16" x14ac:dyDescent="0.25">
      <c r="A9" s="4">
        <f t="shared" ref="A9:A72" si="6">TIME(HOUR(A8),MINUTE(A8),SECOND(A8)+5)</f>
        <v>0.43344907407407413</v>
      </c>
      <c r="B9" s="3">
        <f>Params!D$29+HOUR(A9-Params!C$29)*3600+MINUTE(A9-Params!C$29)*60+SECOND(A9-Params!C$29)</f>
        <v>1553301450</v>
      </c>
      <c r="C9">
        <f t="shared" ref="C9:C72" si="7">_xlfn.IFNA(VLOOKUP(A9,A$2:D$3,4,FALSE),C8)</f>
        <v>2</v>
      </c>
      <c r="D9">
        <f t="shared" ref="D9:D72" ca="1" si="8">IF(A9=INDIRECT("A"&amp;C9),ROW(),D8)</f>
        <v>7</v>
      </c>
      <c r="E9">
        <f t="shared" ref="E9:E72" ca="1" si="9">INDIRECT("E$"&amp;C9)+INDIRECT("H$"&amp;C9)*($B9-INDIRECT("B$"&amp;D9))</f>
        <v>-33181.307176470589</v>
      </c>
      <c r="F9">
        <f t="shared" ref="F9:F72" ca="1" si="10">INDIRECT("F$"&amp;C9)+INDIRECT("I$"&amp;C9)*($B9-INDIRECT("B$"&amp;D9))</f>
        <v>160977.98752941177</v>
      </c>
      <c r="G9">
        <f t="shared" ref="G9:G72" ca="1" si="11">INDIRECT("G$"&amp;C9)+INDIRECT("J$"&amp;C9)*($B9-INDIRECT("B$"&amp;D9))</f>
        <v>7329.5435294117642</v>
      </c>
      <c r="H9" s="9">
        <f t="shared" ca="1" si="5"/>
        <v>49.420282352941186</v>
      </c>
      <c r="I9" s="9">
        <f t="shared" ca="1" si="1"/>
        <v>-235.23124705882353</v>
      </c>
      <c r="J9" s="9">
        <f t="shared" ca="1" si="1"/>
        <v>1.4343529411764715</v>
      </c>
      <c r="K9" s="9">
        <f t="shared" ca="1" si="1"/>
        <v>240.36660313091272</v>
      </c>
      <c r="L9" s="9">
        <f t="shared" ca="1" si="1"/>
        <v>168.13515392822842</v>
      </c>
      <c r="M9">
        <f t="shared" ref="M9:M72" ca="1" si="12">INDIRECT("M$"&amp;C9)+INDIRECT("O$"&amp;C9)*($B9-INDIRECT("B$"&amp;D9))</f>
        <v>57.269140522875809</v>
      </c>
      <c r="N9">
        <f t="shared" ref="N9:N72" ca="1" si="13">INDIRECT("N$"&amp;C9)+INDIRECT("P$"&amp;C9)*($B9-INDIRECT("B$"&amp;D9))</f>
        <v>32.402352941176474</v>
      </c>
      <c r="P9" s="3"/>
    </row>
    <row r="10" spans="1:16" x14ac:dyDescent="0.25">
      <c r="A10" s="4">
        <f t="shared" si="6"/>
        <v>0.43350694444444443</v>
      </c>
      <c r="B10" s="3">
        <f>Params!D$29+HOUR(A10-Params!C$29)*3600+MINUTE(A10-Params!C$29)*60+SECOND(A10-Params!C$29)</f>
        <v>1553301455</v>
      </c>
      <c r="C10">
        <f t="shared" si="7"/>
        <v>2</v>
      </c>
      <c r="D10">
        <f t="shared" ca="1" si="8"/>
        <v>7</v>
      </c>
      <c r="E10">
        <f t="shared" ca="1" si="9"/>
        <v>-32934.205764705883</v>
      </c>
      <c r="F10">
        <f t="shared" ca="1" si="10"/>
        <v>159801.83129411764</v>
      </c>
      <c r="G10">
        <f t="shared" ca="1" si="11"/>
        <v>7336.7152941176473</v>
      </c>
      <c r="H10" s="9">
        <f t="shared" ca="1" si="5"/>
        <v>49.420282352941186</v>
      </c>
      <c r="I10" s="9">
        <f t="shared" ca="1" si="1"/>
        <v>-235.23124705882353</v>
      </c>
      <c r="J10" s="9">
        <f t="shared" ca="1" si="1"/>
        <v>1.4343529411764715</v>
      </c>
      <c r="K10" s="9">
        <f t="shared" ca="1" si="1"/>
        <v>240.36660313091272</v>
      </c>
      <c r="L10" s="9">
        <f t="shared" ca="1" si="1"/>
        <v>168.13515392822842</v>
      </c>
      <c r="M10">
        <f t="shared" ca="1" si="12"/>
        <v>57.258849673202612</v>
      </c>
      <c r="N10">
        <f t="shared" ca="1" si="13"/>
        <v>32.406307189542488</v>
      </c>
    </row>
    <row r="11" spans="1:16" x14ac:dyDescent="0.25">
      <c r="A11" s="4">
        <f t="shared" si="6"/>
        <v>0.43356481481481479</v>
      </c>
      <c r="B11" s="3">
        <f>Params!D$29+HOUR(A11-Params!C$29)*3600+MINUTE(A11-Params!C$29)*60+SECOND(A11-Params!C$29)</f>
        <v>1553301460</v>
      </c>
      <c r="C11">
        <f t="shared" si="7"/>
        <v>2</v>
      </c>
      <c r="D11">
        <f t="shared" ca="1" si="8"/>
        <v>7</v>
      </c>
      <c r="E11">
        <f t="shared" ca="1" si="9"/>
        <v>-32687.10435294118</v>
      </c>
      <c r="F11">
        <f t="shared" ca="1" si="10"/>
        <v>158625.67505882352</v>
      </c>
      <c r="G11">
        <f t="shared" ca="1" si="11"/>
        <v>7343.8870588235295</v>
      </c>
      <c r="H11" s="9">
        <f t="shared" ca="1" si="5"/>
        <v>49.420282352941186</v>
      </c>
      <c r="I11" s="9">
        <f t="shared" ca="1" si="1"/>
        <v>-235.23124705882353</v>
      </c>
      <c r="J11" s="9">
        <f t="shared" ca="1" si="1"/>
        <v>1.4343529411764715</v>
      </c>
      <c r="K11" s="9">
        <f t="shared" ca="1" si="1"/>
        <v>240.36660313091272</v>
      </c>
      <c r="L11" s="9">
        <f t="shared" ca="1" si="1"/>
        <v>168.13515392822842</v>
      </c>
      <c r="M11">
        <f t="shared" ca="1" si="12"/>
        <v>57.248558823529407</v>
      </c>
      <c r="N11">
        <f t="shared" ca="1" si="13"/>
        <v>32.410261437908495</v>
      </c>
      <c r="P11" s="9"/>
    </row>
    <row r="12" spans="1:16" x14ac:dyDescent="0.25">
      <c r="A12" s="4">
        <f t="shared" si="6"/>
        <v>0.43362268518518521</v>
      </c>
      <c r="B12" s="3">
        <f>Params!D$29+HOUR(A12-Params!C$29)*3600+MINUTE(A12-Params!C$29)*60+SECOND(A12-Params!C$29)</f>
        <v>1553301465</v>
      </c>
      <c r="C12">
        <f t="shared" si="7"/>
        <v>2</v>
      </c>
      <c r="D12">
        <f t="shared" ca="1" si="8"/>
        <v>7</v>
      </c>
      <c r="E12">
        <f t="shared" ca="1" si="9"/>
        <v>-32440.002941176474</v>
      </c>
      <c r="F12">
        <f t="shared" ca="1" si="10"/>
        <v>157449.51882352939</v>
      </c>
      <c r="G12">
        <f t="shared" ca="1" si="11"/>
        <v>7351.0588235294117</v>
      </c>
      <c r="H12" s="9">
        <f t="shared" ca="1" si="5"/>
        <v>49.420282352941186</v>
      </c>
      <c r="I12" s="9">
        <f t="shared" ca="1" si="1"/>
        <v>-235.23124705882353</v>
      </c>
      <c r="J12" s="9">
        <f t="shared" ca="1" si="1"/>
        <v>1.4343529411764715</v>
      </c>
      <c r="K12" s="9">
        <f t="shared" ca="1" si="1"/>
        <v>240.36660313091272</v>
      </c>
      <c r="L12" s="9">
        <f t="shared" ca="1" si="1"/>
        <v>168.13515392822842</v>
      </c>
      <c r="M12">
        <f t="shared" ca="1" si="12"/>
        <v>57.238267973856203</v>
      </c>
      <c r="N12">
        <f t="shared" ca="1" si="13"/>
        <v>32.41421568627451</v>
      </c>
    </row>
    <row r="13" spans="1:16" x14ac:dyDescent="0.25">
      <c r="A13" s="4">
        <f t="shared" si="6"/>
        <v>0.43368055555555557</v>
      </c>
      <c r="B13" s="3">
        <f>Params!D$29+HOUR(A13-Params!C$29)*3600+MINUTE(A13-Params!C$29)*60+SECOND(A13-Params!C$29)</f>
        <v>1553301470</v>
      </c>
      <c r="C13">
        <f t="shared" si="7"/>
        <v>2</v>
      </c>
      <c r="D13">
        <f t="shared" ca="1" si="8"/>
        <v>7</v>
      </c>
      <c r="E13">
        <f t="shared" ca="1" si="9"/>
        <v>-32192.901529411767</v>
      </c>
      <c r="F13">
        <f t="shared" ca="1" si="10"/>
        <v>156273.36258823529</v>
      </c>
      <c r="G13">
        <f t="shared" ca="1" si="11"/>
        <v>7358.2305882352939</v>
      </c>
      <c r="H13" s="9">
        <f t="shared" ca="1" si="5"/>
        <v>49.420282352941186</v>
      </c>
      <c r="I13" s="9">
        <f t="shared" ca="1" si="1"/>
        <v>-235.23124705882353</v>
      </c>
      <c r="J13" s="9">
        <f t="shared" ca="1" si="1"/>
        <v>1.4343529411764715</v>
      </c>
      <c r="K13" s="9">
        <f t="shared" ca="1" si="1"/>
        <v>240.36660313091272</v>
      </c>
      <c r="L13" s="9">
        <f t="shared" ca="1" si="1"/>
        <v>168.13515392822842</v>
      </c>
      <c r="M13">
        <f t="shared" ca="1" si="12"/>
        <v>57.227977124182999</v>
      </c>
      <c r="N13">
        <f t="shared" ca="1" si="13"/>
        <v>32.418169934640524</v>
      </c>
    </row>
    <row r="14" spans="1:16" x14ac:dyDescent="0.25">
      <c r="A14" s="4">
        <f t="shared" si="6"/>
        <v>0.43373842592592587</v>
      </c>
      <c r="B14" s="3">
        <f>Params!D$29+HOUR(A14-Params!C$29)*3600+MINUTE(A14-Params!C$29)*60+SECOND(A14-Params!C$29)</f>
        <v>1553301475</v>
      </c>
      <c r="C14">
        <f t="shared" si="7"/>
        <v>2</v>
      </c>
      <c r="D14">
        <f t="shared" ca="1" si="8"/>
        <v>7</v>
      </c>
      <c r="E14">
        <f t="shared" ca="1" si="9"/>
        <v>-31945.800117647061</v>
      </c>
      <c r="F14">
        <f t="shared" ca="1" si="10"/>
        <v>155097.20635294117</v>
      </c>
      <c r="G14">
        <f t="shared" ca="1" si="11"/>
        <v>7365.4023529411761</v>
      </c>
      <c r="H14" s="9">
        <f t="shared" ca="1" si="5"/>
        <v>49.420282352941186</v>
      </c>
      <c r="I14" s="9">
        <f t="shared" ca="1" si="1"/>
        <v>-235.23124705882353</v>
      </c>
      <c r="J14" s="9">
        <f t="shared" ca="1" si="1"/>
        <v>1.4343529411764715</v>
      </c>
      <c r="K14" s="9">
        <f t="shared" ca="1" si="1"/>
        <v>240.36660313091272</v>
      </c>
      <c r="L14" s="9">
        <f t="shared" ca="1" si="1"/>
        <v>168.13515392822842</v>
      </c>
      <c r="M14">
        <f t="shared" ca="1" si="12"/>
        <v>57.217686274509802</v>
      </c>
      <c r="N14">
        <f t="shared" ca="1" si="13"/>
        <v>32.422124183006538</v>
      </c>
    </row>
    <row r="15" spans="1:16" x14ac:dyDescent="0.25">
      <c r="A15" s="4">
        <f t="shared" si="6"/>
        <v>0.43379629629629629</v>
      </c>
      <c r="B15" s="3">
        <f>Params!D$29+HOUR(A15-Params!C$29)*3600+MINUTE(A15-Params!C$29)*60+SECOND(A15-Params!C$29)</f>
        <v>1553301480</v>
      </c>
      <c r="C15">
        <f t="shared" si="7"/>
        <v>2</v>
      </c>
      <c r="D15">
        <f t="shared" ca="1" si="8"/>
        <v>7</v>
      </c>
      <c r="E15">
        <f t="shared" ca="1" si="9"/>
        <v>-31698.698705882354</v>
      </c>
      <c r="F15">
        <f t="shared" ca="1" si="10"/>
        <v>153921.05011764704</v>
      </c>
      <c r="G15">
        <f t="shared" ca="1" si="11"/>
        <v>7372.5741176470583</v>
      </c>
      <c r="H15" s="9">
        <f t="shared" ca="1" si="5"/>
        <v>49.420282352941186</v>
      </c>
      <c r="I15" s="9">
        <f t="shared" ca="1" si="1"/>
        <v>-235.23124705882353</v>
      </c>
      <c r="J15" s="9">
        <f t="shared" ca="1" si="1"/>
        <v>1.4343529411764715</v>
      </c>
      <c r="K15" s="9">
        <f t="shared" ca="1" si="1"/>
        <v>240.36660313091272</v>
      </c>
      <c r="L15" s="9">
        <f t="shared" ca="1" si="1"/>
        <v>168.13515392822842</v>
      </c>
      <c r="M15">
        <f t="shared" ca="1" si="12"/>
        <v>57.207395424836598</v>
      </c>
      <c r="N15">
        <f t="shared" ca="1" si="13"/>
        <v>32.426078431372552</v>
      </c>
    </row>
    <row r="16" spans="1:16" x14ac:dyDescent="0.25">
      <c r="A16" s="4">
        <f t="shared" si="6"/>
        <v>0.43385416666666665</v>
      </c>
      <c r="B16" s="3">
        <f>Params!D$29+HOUR(A16-Params!C$29)*3600+MINUTE(A16-Params!C$29)*60+SECOND(A16-Params!C$29)</f>
        <v>1553301485</v>
      </c>
      <c r="C16">
        <f t="shared" si="7"/>
        <v>2</v>
      </c>
      <c r="D16">
        <f t="shared" ca="1" si="8"/>
        <v>7</v>
      </c>
      <c r="E16">
        <f t="shared" ca="1" si="9"/>
        <v>-31451.597294117648</v>
      </c>
      <c r="F16">
        <f t="shared" ca="1" si="10"/>
        <v>152744.89388235292</v>
      </c>
      <c r="G16">
        <f t="shared" ca="1" si="11"/>
        <v>7379.7458823529414</v>
      </c>
      <c r="H16" s="9">
        <f t="shared" ca="1" si="5"/>
        <v>49.420282352941186</v>
      </c>
      <c r="I16" s="9">
        <f t="shared" ca="1" si="1"/>
        <v>-235.23124705882353</v>
      </c>
      <c r="J16" s="9">
        <f t="shared" ca="1" si="1"/>
        <v>1.4343529411764715</v>
      </c>
      <c r="K16" s="9">
        <f t="shared" ca="1" si="1"/>
        <v>240.36660313091272</v>
      </c>
      <c r="L16" s="9">
        <f t="shared" ca="1" si="1"/>
        <v>168.13515392822842</v>
      </c>
      <c r="M16">
        <f t="shared" ca="1" si="12"/>
        <v>57.197104575163394</v>
      </c>
      <c r="N16">
        <f t="shared" ca="1" si="13"/>
        <v>32.430032679738567</v>
      </c>
    </row>
    <row r="17" spans="1:14" x14ac:dyDescent="0.25">
      <c r="A17" s="4">
        <f t="shared" si="6"/>
        <v>0.43391203703703707</v>
      </c>
      <c r="B17" s="3">
        <f>Params!D$29+HOUR(A17-Params!C$29)*3600+MINUTE(A17-Params!C$29)*60+SECOND(A17-Params!C$29)</f>
        <v>1553301490</v>
      </c>
      <c r="C17">
        <f t="shared" si="7"/>
        <v>2</v>
      </c>
      <c r="D17">
        <f t="shared" ca="1" si="8"/>
        <v>7</v>
      </c>
      <c r="E17">
        <f t="shared" ca="1" si="9"/>
        <v>-31204.495882352941</v>
      </c>
      <c r="F17">
        <f t="shared" ca="1" si="10"/>
        <v>151568.73764705882</v>
      </c>
      <c r="G17">
        <f t="shared" ca="1" si="11"/>
        <v>7386.9176470588236</v>
      </c>
      <c r="H17" s="9">
        <f t="shared" ca="1" si="5"/>
        <v>49.420282352941186</v>
      </c>
      <c r="I17" s="9">
        <f t="shared" ca="1" si="1"/>
        <v>-235.23124705882353</v>
      </c>
      <c r="J17" s="9">
        <f t="shared" ca="1" si="1"/>
        <v>1.4343529411764715</v>
      </c>
      <c r="K17" s="9">
        <f t="shared" ca="1" si="1"/>
        <v>240.36660313091272</v>
      </c>
      <c r="L17" s="9">
        <f t="shared" ca="1" si="1"/>
        <v>168.13515392822842</v>
      </c>
      <c r="M17">
        <f t="shared" ca="1" si="12"/>
        <v>57.18681372549019</v>
      </c>
      <c r="N17">
        <f t="shared" ca="1" si="13"/>
        <v>32.433986928104574</v>
      </c>
    </row>
    <row r="18" spans="1:14" x14ac:dyDescent="0.25">
      <c r="A18" s="4">
        <f t="shared" si="6"/>
        <v>0.43396990740740743</v>
      </c>
      <c r="B18" s="3">
        <f>Params!D$29+HOUR(A18-Params!C$29)*3600+MINUTE(A18-Params!C$29)*60+SECOND(A18-Params!C$29)</f>
        <v>1553301495</v>
      </c>
      <c r="C18">
        <f t="shared" si="7"/>
        <v>2</v>
      </c>
      <c r="D18">
        <f t="shared" ca="1" si="8"/>
        <v>7</v>
      </c>
      <c r="E18">
        <f t="shared" ca="1" si="9"/>
        <v>-30957.394470588239</v>
      </c>
      <c r="F18">
        <f t="shared" ca="1" si="10"/>
        <v>150392.5814117647</v>
      </c>
      <c r="G18">
        <f t="shared" ca="1" si="11"/>
        <v>7394.0894117647058</v>
      </c>
      <c r="H18" s="9">
        <f t="shared" ca="1" si="5"/>
        <v>49.420282352941186</v>
      </c>
      <c r="I18" s="9">
        <f t="shared" ca="1" si="1"/>
        <v>-235.23124705882353</v>
      </c>
      <c r="J18" s="9">
        <f t="shared" ca="1" si="1"/>
        <v>1.4343529411764715</v>
      </c>
      <c r="K18" s="9">
        <f t="shared" ca="1" si="1"/>
        <v>240.36660313091272</v>
      </c>
      <c r="L18" s="9">
        <f t="shared" ca="1" si="1"/>
        <v>168.13515392822842</v>
      </c>
      <c r="M18">
        <f t="shared" ca="1" si="12"/>
        <v>57.176522875816985</v>
      </c>
      <c r="N18">
        <f t="shared" ca="1" si="13"/>
        <v>32.437941176470588</v>
      </c>
    </row>
    <row r="19" spans="1:14" x14ac:dyDescent="0.25">
      <c r="A19" s="4">
        <f t="shared" si="6"/>
        <v>0.43402777777777773</v>
      </c>
      <c r="B19" s="3">
        <f>Params!D$29+HOUR(A19-Params!C$29)*3600+MINUTE(A19-Params!C$29)*60+SECOND(A19-Params!C$29)</f>
        <v>1553301500</v>
      </c>
      <c r="C19">
        <f t="shared" si="7"/>
        <v>2</v>
      </c>
      <c r="D19">
        <f t="shared" ca="1" si="8"/>
        <v>7</v>
      </c>
      <c r="E19">
        <f t="shared" ca="1" si="9"/>
        <v>-30710.293058823532</v>
      </c>
      <c r="F19">
        <f t="shared" ca="1" si="10"/>
        <v>149216.42517647057</v>
      </c>
      <c r="G19">
        <f t="shared" ca="1" si="11"/>
        <v>7401.261176470588</v>
      </c>
      <c r="H19" s="9">
        <f t="shared" ca="1" si="5"/>
        <v>49.420282352941186</v>
      </c>
      <c r="I19" s="9">
        <f t="shared" ca="1" si="1"/>
        <v>-235.23124705882353</v>
      </c>
      <c r="J19" s="9">
        <f t="shared" ca="1" si="1"/>
        <v>1.4343529411764715</v>
      </c>
      <c r="K19" s="9">
        <f t="shared" ca="1" si="1"/>
        <v>240.36660313091272</v>
      </c>
      <c r="L19" s="9">
        <f t="shared" ca="1" si="1"/>
        <v>168.13515392822842</v>
      </c>
      <c r="M19">
        <f t="shared" ca="1" si="12"/>
        <v>57.166232026143788</v>
      </c>
      <c r="N19">
        <f t="shared" ca="1" si="13"/>
        <v>32.441895424836602</v>
      </c>
    </row>
    <row r="20" spans="1:14" x14ac:dyDescent="0.25">
      <c r="A20" s="4">
        <f t="shared" si="6"/>
        <v>0.43408564814814815</v>
      </c>
      <c r="B20" s="3">
        <f>Params!D$29+HOUR(A20-Params!C$29)*3600+MINUTE(A20-Params!C$29)*60+SECOND(A20-Params!C$29)</f>
        <v>1553301505</v>
      </c>
      <c r="C20">
        <f t="shared" si="7"/>
        <v>2</v>
      </c>
      <c r="D20">
        <f t="shared" ca="1" si="8"/>
        <v>7</v>
      </c>
      <c r="E20">
        <f t="shared" ca="1" si="9"/>
        <v>-30463.191647058826</v>
      </c>
      <c r="F20">
        <f t="shared" ca="1" si="10"/>
        <v>148040.26894117647</v>
      </c>
      <c r="G20">
        <f t="shared" ca="1" si="11"/>
        <v>7408.4329411764702</v>
      </c>
      <c r="H20" s="9">
        <f t="shared" ca="1" si="5"/>
        <v>49.420282352941186</v>
      </c>
      <c r="I20" s="9">
        <f t="shared" ca="1" si="1"/>
        <v>-235.23124705882353</v>
      </c>
      <c r="J20" s="9">
        <f t="shared" ca="1" si="1"/>
        <v>1.4343529411764715</v>
      </c>
      <c r="K20" s="9">
        <f t="shared" ca="1" si="1"/>
        <v>240.36660313091272</v>
      </c>
      <c r="L20" s="9">
        <f t="shared" ca="1" si="1"/>
        <v>168.13515392822842</v>
      </c>
      <c r="M20">
        <f t="shared" ca="1" si="12"/>
        <v>57.155941176470584</v>
      </c>
      <c r="N20">
        <f t="shared" ca="1" si="13"/>
        <v>32.445849673202616</v>
      </c>
    </row>
    <row r="21" spans="1:14" x14ac:dyDescent="0.25">
      <c r="A21" s="4">
        <f t="shared" si="6"/>
        <v>0.43414351851851851</v>
      </c>
      <c r="B21" s="3">
        <f>Params!D$29+HOUR(A21-Params!C$29)*3600+MINUTE(A21-Params!C$29)*60+SECOND(A21-Params!C$29)</f>
        <v>1553301510</v>
      </c>
      <c r="C21">
        <f t="shared" si="7"/>
        <v>2</v>
      </c>
      <c r="D21">
        <f t="shared" ca="1" si="8"/>
        <v>7</v>
      </c>
      <c r="E21">
        <f t="shared" ca="1" si="9"/>
        <v>-30216.090235294119</v>
      </c>
      <c r="F21">
        <f t="shared" ca="1" si="10"/>
        <v>146864.11270588235</v>
      </c>
      <c r="G21">
        <f t="shared" ca="1" si="11"/>
        <v>7415.6047058823524</v>
      </c>
      <c r="H21" s="9">
        <f t="shared" ca="1" si="5"/>
        <v>49.420282352941186</v>
      </c>
      <c r="I21" s="9">
        <f t="shared" ca="1" si="1"/>
        <v>-235.23124705882353</v>
      </c>
      <c r="J21" s="9">
        <f t="shared" ca="1" si="1"/>
        <v>1.4343529411764715</v>
      </c>
      <c r="K21" s="9">
        <f t="shared" ca="1" si="1"/>
        <v>240.36660313091272</v>
      </c>
      <c r="L21" s="9">
        <f t="shared" ca="1" si="1"/>
        <v>168.13515392822842</v>
      </c>
      <c r="M21">
        <f t="shared" ca="1" si="12"/>
        <v>57.14565032679738</v>
      </c>
      <c r="N21">
        <f t="shared" ca="1" si="13"/>
        <v>32.44980392156863</v>
      </c>
    </row>
    <row r="22" spans="1:14" x14ac:dyDescent="0.25">
      <c r="A22" s="4">
        <f t="shared" si="6"/>
        <v>0.43420138888888887</v>
      </c>
      <c r="B22" s="3">
        <f>Params!D$29+HOUR(A22-Params!C$29)*3600+MINUTE(A22-Params!C$29)*60+SECOND(A22-Params!C$29)</f>
        <v>1553301515</v>
      </c>
      <c r="C22">
        <f t="shared" si="7"/>
        <v>2</v>
      </c>
      <c r="D22">
        <f t="shared" ca="1" si="8"/>
        <v>7</v>
      </c>
      <c r="E22">
        <f t="shared" ca="1" si="9"/>
        <v>-29968.988823529413</v>
      </c>
      <c r="F22">
        <f t="shared" ca="1" si="10"/>
        <v>145687.95647058822</v>
      </c>
      <c r="G22">
        <f t="shared" ca="1" si="11"/>
        <v>7422.7764705882355</v>
      </c>
      <c r="H22" s="9">
        <f t="shared" ca="1" si="5"/>
        <v>49.420282352941186</v>
      </c>
      <c r="I22" s="9">
        <f t="shared" ca="1" si="1"/>
        <v>-235.23124705882353</v>
      </c>
      <c r="J22" s="9">
        <f t="shared" ca="1" si="1"/>
        <v>1.4343529411764715</v>
      </c>
      <c r="K22" s="9">
        <f t="shared" ca="1" si="1"/>
        <v>240.36660313091272</v>
      </c>
      <c r="L22" s="9">
        <f t="shared" ca="1" si="1"/>
        <v>168.13515392822842</v>
      </c>
      <c r="M22">
        <f t="shared" ca="1" si="12"/>
        <v>57.135359477124176</v>
      </c>
      <c r="N22">
        <f t="shared" ca="1" si="13"/>
        <v>32.453758169934645</v>
      </c>
    </row>
    <row r="23" spans="1:14" x14ac:dyDescent="0.25">
      <c r="A23" s="4">
        <f t="shared" si="6"/>
        <v>0.43425925925925929</v>
      </c>
      <c r="B23" s="3">
        <f>Params!D$29+HOUR(A23-Params!C$29)*3600+MINUTE(A23-Params!C$29)*60+SECOND(A23-Params!C$29)</f>
        <v>1553301520</v>
      </c>
      <c r="C23">
        <f t="shared" si="7"/>
        <v>2</v>
      </c>
      <c r="D23">
        <f t="shared" ca="1" si="8"/>
        <v>7</v>
      </c>
      <c r="E23">
        <f t="shared" ca="1" si="9"/>
        <v>-29721.887411764706</v>
      </c>
      <c r="F23">
        <f t="shared" ca="1" si="10"/>
        <v>144511.8002352941</v>
      </c>
      <c r="G23">
        <f t="shared" ca="1" si="11"/>
        <v>7429.9482352941177</v>
      </c>
      <c r="H23" s="9">
        <f t="shared" ca="1" si="5"/>
        <v>49.420282352941186</v>
      </c>
      <c r="I23" s="9">
        <f t="shared" ca="1" si="5"/>
        <v>-235.23124705882353</v>
      </c>
      <c r="J23" s="9">
        <f t="shared" ca="1" si="5"/>
        <v>1.4343529411764715</v>
      </c>
      <c r="K23" s="9">
        <f t="shared" ca="1" si="5"/>
        <v>240.36660313091272</v>
      </c>
      <c r="L23" s="9">
        <f t="shared" ca="1" si="5"/>
        <v>168.13515392822842</v>
      </c>
      <c r="M23">
        <f t="shared" ca="1" si="12"/>
        <v>57.125068627450979</v>
      </c>
      <c r="N23">
        <f t="shared" ca="1" si="13"/>
        <v>32.457712418300652</v>
      </c>
    </row>
    <row r="24" spans="1:14" x14ac:dyDescent="0.25">
      <c r="A24" s="4">
        <f t="shared" si="6"/>
        <v>0.43431712962962959</v>
      </c>
      <c r="B24" s="3">
        <f>Params!D$29+HOUR(A24-Params!C$29)*3600+MINUTE(A24-Params!C$29)*60+SECOND(A24-Params!C$29)</f>
        <v>1553301525</v>
      </c>
      <c r="C24">
        <f t="shared" si="7"/>
        <v>2</v>
      </c>
      <c r="D24">
        <f t="shared" ca="1" si="8"/>
        <v>7</v>
      </c>
      <c r="E24">
        <f t="shared" ca="1" si="9"/>
        <v>-29474.786</v>
      </c>
      <c r="F24">
        <f t="shared" ca="1" si="10"/>
        <v>143335.644</v>
      </c>
      <c r="G24">
        <f t="shared" ca="1" si="11"/>
        <v>7437.12</v>
      </c>
      <c r="H24" s="9">
        <f t="shared" ref="H24:L74" ca="1" si="14">INDIRECT(ADDRESS($C24,COLUMN()))</f>
        <v>49.420282352941186</v>
      </c>
      <c r="I24" s="9">
        <f t="shared" ca="1" si="14"/>
        <v>-235.23124705882353</v>
      </c>
      <c r="J24" s="9">
        <f t="shared" ca="1" si="14"/>
        <v>1.4343529411764715</v>
      </c>
      <c r="K24" s="9">
        <f t="shared" ca="1" si="14"/>
        <v>240.36660313091272</v>
      </c>
      <c r="L24" s="9">
        <f t="shared" ca="1" si="14"/>
        <v>168.13515392822842</v>
      </c>
      <c r="M24">
        <f t="shared" ca="1" si="12"/>
        <v>57.114777777777775</v>
      </c>
      <c r="N24">
        <f t="shared" ca="1" si="13"/>
        <v>32.461666666666666</v>
      </c>
    </row>
    <row r="25" spans="1:14" x14ac:dyDescent="0.25">
      <c r="A25" s="4">
        <f t="shared" si="6"/>
        <v>0.43437500000000001</v>
      </c>
      <c r="B25" s="3">
        <f>Params!D$29+HOUR(A25-Params!C$29)*3600+MINUTE(A25-Params!C$29)*60+SECOND(A25-Params!C$29)</f>
        <v>1553301530</v>
      </c>
      <c r="C25">
        <f t="shared" si="7"/>
        <v>2</v>
      </c>
      <c r="D25">
        <f t="shared" ca="1" si="8"/>
        <v>7</v>
      </c>
      <c r="E25">
        <f t="shared" ca="1" si="9"/>
        <v>-29227.684588235294</v>
      </c>
      <c r="F25">
        <f t="shared" ca="1" si="10"/>
        <v>142159.48776470587</v>
      </c>
      <c r="G25">
        <f t="shared" ca="1" si="11"/>
        <v>7444.2917647058821</v>
      </c>
      <c r="H25" s="9">
        <f t="shared" ca="1" si="14"/>
        <v>49.420282352941186</v>
      </c>
      <c r="I25" s="9">
        <f t="shared" ca="1" si="14"/>
        <v>-235.23124705882353</v>
      </c>
      <c r="J25" s="9">
        <f t="shared" ca="1" si="14"/>
        <v>1.4343529411764715</v>
      </c>
      <c r="K25" s="9">
        <f t="shared" ca="1" si="14"/>
        <v>240.36660313091272</v>
      </c>
      <c r="L25" s="9">
        <f t="shared" ca="1" si="14"/>
        <v>168.13515392822842</v>
      </c>
      <c r="M25">
        <f t="shared" ca="1" si="12"/>
        <v>57.104486928104571</v>
      </c>
      <c r="N25">
        <f t="shared" ca="1" si="13"/>
        <v>32.46562091503268</v>
      </c>
    </row>
    <row r="26" spans="1:14" x14ac:dyDescent="0.25">
      <c r="A26" s="4">
        <f t="shared" si="6"/>
        <v>0.43443287037037037</v>
      </c>
      <c r="B26" s="3">
        <f>Params!D$29+HOUR(A26-Params!C$29)*3600+MINUTE(A26-Params!C$29)*60+SECOND(A26-Params!C$29)</f>
        <v>1553301535</v>
      </c>
      <c r="C26">
        <f t="shared" si="7"/>
        <v>2</v>
      </c>
      <c r="D26">
        <f t="shared" ca="1" si="8"/>
        <v>7</v>
      </c>
      <c r="E26">
        <f t="shared" ca="1" si="9"/>
        <v>-28980.583176470587</v>
      </c>
      <c r="F26">
        <f t="shared" ca="1" si="10"/>
        <v>140983.33152941175</v>
      </c>
      <c r="G26">
        <f t="shared" ca="1" si="11"/>
        <v>7451.4635294117643</v>
      </c>
      <c r="H26" s="9">
        <f t="shared" ca="1" si="14"/>
        <v>49.420282352941186</v>
      </c>
      <c r="I26" s="9">
        <f t="shared" ca="1" si="14"/>
        <v>-235.23124705882353</v>
      </c>
      <c r="J26" s="9">
        <f t="shared" ca="1" si="14"/>
        <v>1.4343529411764715</v>
      </c>
      <c r="K26" s="9">
        <f t="shared" ca="1" si="14"/>
        <v>240.36660313091272</v>
      </c>
      <c r="L26" s="9">
        <f t="shared" ca="1" si="14"/>
        <v>168.13515392822842</v>
      </c>
      <c r="M26">
        <f t="shared" ca="1" si="12"/>
        <v>57.094196078431366</v>
      </c>
      <c r="N26">
        <f t="shared" ca="1" si="13"/>
        <v>32.469575163398694</v>
      </c>
    </row>
    <row r="27" spans="1:14" x14ac:dyDescent="0.25">
      <c r="A27" s="4">
        <f t="shared" si="6"/>
        <v>0.43449074074074073</v>
      </c>
      <c r="B27" s="3">
        <f>Params!D$29+HOUR(A27-Params!C$29)*3600+MINUTE(A27-Params!C$29)*60+SECOND(A27-Params!C$29)</f>
        <v>1553301540</v>
      </c>
      <c r="C27">
        <f t="shared" si="7"/>
        <v>2</v>
      </c>
      <c r="D27">
        <f t="shared" ca="1" si="8"/>
        <v>7</v>
      </c>
      <c r="E27">
        <f t="shared" ca="1" si="9"/>
        <v>-28733.481764705884</v>
      </c>
      <c r="F27">
        <f t="shared" ca="1" si="10"/>
        <v>139807.17529411762</v>
      </c>
      <c r="G27">
        <f t="shared" ca="1" si="11"/>
        <v>7458.6352941176474</v>
      </c>
      <c r="H27" s="9">
        <f t="shared" ca="1" si="14"/>
        <v>49.420282352941186</v>
      </c>
      <c r="I27" s="9">
        <f t="shared" ca="1" si="14"/>
        <v>-235.23124705882353</v>
      </c>
      <c r="J27" s="9">
        <f t="shared" ca="1" si="14"/>
        <v>1.4343529411764715</v>
      </c>
      <c r="K27" s="9">
        <f t="shared" ca="1" si="14"/>
        <v>240.36660313091272</v>
      </c>
      <c r="L27" s="9">
        <f t="shared" ca="1" si="14"/>
        <v>168.13515392822842</v>
      </c>
      <c r="M27">
        <f t="shared" ca="1" si="12"/>
        <v>57.083905228758162</v>
      </c>
      <c r="N27">
        <f t="shared" ca="1" si="13"/>
        <v>32.473529411764709</v>
      </c>
    </row>
    <row r="28" spans="1:14" x14ac:dyDescent="0.25">
      <c r="A28" s="4">
        <f t="shared" si="6"/>
        <v>0.43454861111111115</v>
      </c>
      <c r="B28" s="3">
        <f>Params!D$29+HOUR(A28-Params!C$29)*3600+MINUTE(A28-Params!C$29)*60+SECOND(A28-Params!C$29)</f>
        <v>1553301545</v>
      </c>
      <c r="C28">
        <f t="shared" si="7"/>
        <v>2</v>
      </c>
      <c r="D28">
        <f t="shared" ca="1" si="8"/>
        <v>7</v>
      </c>
      <c r="E28">
        <f t="shared" ca="1" si="9"/>
        <v>-28486.380352941178</v>
      </c>
      <c r="F28">
        <f t="shared" ca="1" si="10"/>
        <v>138631.01905882353</v>
      </c>
      <c r="G28">
        <f t="shared" ca="1" si="11"/>
        <v>7465.8070588235296</v>
      </c>
      <c r="H28" s="9">
        <f t="shared" ca="1" si="14"/>
        <v>49.420282352941186</v>
      </c>
      <c r="I28" s="9">
        <f t="shared" ca="1" si="14"/>
        <v>-235.23124705882353</v>
      </c>
      <c r="J28" s="9">
        <f t="shared" ca="1" si="14"/>
        <v>1.4343529411764715</v>
      </c>
      <c r="K28" s="9">
        <f t="shared" ca="1" si="14"/>
        <v>240.36660313091272</v>
      </c>
      <c r="L28" s="9">
        <f t="shared" ca="1" si="14"/>
        <v>168.13515392822842</v>
      </c>
      <c r="M28">
        <f t="shared" ca="1" si="12"/>
        <v>57.073614379084965</v>
      </c>
      <c r="N28">
        <f t="shared" ca="1" si="13"/>
        <v>32.477483660130723</v>
      </c>
    </row>
    <row r="29" spans="1:14" x14ac:dyDescent="0.25">
      <c r="A29" s="4">
        <f t="shared" si="6"/>
        <v>0.43460648148148145</v>
      </c>
      <c r="B29" s="3">
        <f>Params!D$29+HOUR(A29-Params!C$29)*3600+MINUTE(A29-Params!C$29)*60+SECOND(A29-Params!C$29)</f>
        <v>1553301550</v>
      </c>
      <c r="C29">
        <f t="shared" si="7"/>
        <v>2</v>
      </c>
      <c r="D29">
        <f t="shared" ca="1" si="8"/>
        <v>7</v>
      </c>
      <c r="E29">
        <f t="shared" ca="1" si="9"/>
        <v>-28239.278941176472</v>
      </c>
      <c r="F29">
        <f t="shared" ca="1" si="10"/>
        <v>137454.8628235294</v>
      </c>
      <c r="G29">
        <f t="shared" ca="1" si="11"/>
        <v>7472.9788235294118</v>
      </c>
      <c r="H29" s="9">
        <f t="shared" ca="1" si="14"/>
        <v>49.420282352941186</v>
      </c>
      <c r="I29" s="9">
        <f t="shared" ca="1" si="14"/>
        <v>-235.23124705882353</v>
      </c>
      <c r="J29" s="9">
        <f t="shared" ca="1" si="14"/>
        <v>1.4343529411764715</v>
      </c>
      <c r="K29" s="9">
        <f t="shared" ca="1" si="14"/>
        <v>240.36660313091272</v>
      </c>
      <c r="L29" s="9">
        <f t="shared" ca="1" si="14"/>
        <v>168.13515392822842</v>
      </c>
      <c r="M29">
        <f t="shared" ca="1" si="12"/>
        <v>57.063323529411761</v>
      </c>
      <c r="N29">
        <f t="shared" ca="1" si="13"/>
        <v>32.48143790849673</v>
      </c>
    </row>
    <row r="30" spans="1:14" x14ac:dyDescent="0.25">
      <c r="A30" s="4">
        <f t="shared" si="6"/>
        <v>0.43466435185185182</v>
      </c>
      <c r="B30" s="3">
        <f>Params!D$29+HOUR(A30-Params!C$29)*3600+MINUTE(A30-Params!C$29)*60+SECOND(A30-Params!C$29)</f>
        <v>1553301555</v>
      </c>
      <c r="C30">
        <f t="shared" si="7"/>
        <v>2</v>
      </c>
      <c r="D30">
        <f t="shared" ca="1" si="8"/>
        <v>7</v>
      </c>
      <c r="E30">
        <f t="shared" ca="1" si="9"/>
        <v>-27992.177529411765</v>
      </c>
      <c r="F30">
        <f t="shared" ca="1" si="10"/>
        <v>136278.70658823528</v>
      </c>
      <c r="G30">
        <f t="shared" ca="1" si="11"/>
        <v>7480.150588235294</v>
      </c>
      <c r="H30" s="9">
        <f t="shared" ca="1" si="14"/>
        <v>49.420282352941186</v>
      </c>
      <c r="I30" s="9">
        <f t="shared" ca="1" si="14"/>
        <v>-235.23124705882353</v>
      </c>
      <c r="J30" s="9">
        <f t="shared" ca="1" si="14"/>
        <v>1.4343529411764715</v>
      </c>
      <c r="K30" s="9">
        <f t="shared" ca="1" si="14"/>
        <v>240.36660313091272</v>
      </c>
      <c r="L30" s="9">
        <f t="shared" ca="1" si="14"/>
        <v>168.13515392822842</v>
      </c>
      <c r="M30">
        <f t="shared" ca="1" si="12"/>
        <v>57.053032679738557</v>
      </c>
      <c r="N30">
        <f t="shared" ca="1" si="13"/>
        <v>32.485392156862744</v>
      </c>
    </row>
    <row r="31" spans="1:14" x14ac:dyDescent="0.25">
      <c r="A31" s="4">
        <f t="shared" si="6"/>
        <v>0.43472222222222223</v>
      </c>
      <c r="B31" s="3">
        <f>Params!D$29+HOUR(A31-Params!C$29)*3600+MINUTE(A31-Params!C$29)*60+SECOND(A31-Params!C$29)</f>
        <v>1553301560</v>
      </c>
      <c r="C31">
        <f t="shared" si="7"/>
        <v>2</v>
      </c>
      <c r="D31">
        <f t="shared" ca="1" si="8"/>
        <v>7</v>
      </c>
      <c r="E31">
        <f t="shared" ca="1" si="9"/>
        <v>-27745.076117647059</v>
      </c>
      <c r="F31">
        <f t="shared" ca="1" si="10"/>
        <v>135102.55035294115</v>
      </c>
      <c r="G31">
        <f t="shared" ca="1" si="11"/>
        <v>7487.3223529411762</v>
      </c>
      <c r="H31" s="9">
        <f t="shared" ca="1" si="14"/>
        <v>49.420282352941186</v>
      </c>
      <c r="I31" s="9">
        <f t="shared" ca="1" si="14"/>
        <v>-235.23124705882353</v>
      </c>
      <c r="J31" s="9">
        <f t="shared" ca="1" si="14"/>
        <v>1.4343529411764715</v>
      </c>
      <c r="K31" s="9">
        <f t="shared" ca="1" si="14"/>
        <v>240.36660313091272</v>
      </c>
      <c r="L31" s="9">
        <f t="shared" ca="1" si="14"/>
        <v>168.13515392822842</v>
      </c>
      <c r="M31">
        <f t="shared" ca="1" si="12"/>
        <v>57.042741830065353</v>
      </c>
      <c r="N31">
        <f t="shared" ca="1" si="13"/>
        <v>32.489346405228758</v>
      </c>
    </row>
    <row r="32" spans="1:14" x14ac:dyDescent="0.25">
      <c r="A32" s="4">
        <f t="shared" si="6"/>
        <v>0.43478009259259259</v>
      </c>
      <c r="B32" s="3">
        <f>Params!D$29+HOUR(A32-Params!C$29)*3600+MINUTE(A32-Params!C$29)*60+SECOND(A32-Params!C$29)</f>
        <v>1553301565</v>
      </c>
      <c r="C32">
        <f t="shared" si="7"/>
        <v>2</v>
      </c>
      <c r="D32">
        <f t="shared" ca="1" si="8"/>
        <v>7</v>
      </c>
      <c r="E32">
        <f t="shared" ca="1" si="9"/>
        <v>-27497.974705882356</v>
      </c>
      <c r="F32">
        <f t="shared" ca="1" si="10"/>
        <v>133926.39411764705</v>
      </c>
      <c r="G32">
        <f t="shared" ca="1" si="11"/>
        <v>7494.4941176470584</v>
      </c>
      <c r="H32" s="9">
        <f t="shared" ca="1" si="14"/>
        <v>49.420282352941186</v>
      </c>
      <c r="I32" s="9">
        <f t="shared" ca="1" si="14"/>
        <v>-235.23124705882353</v>
      </c>
      <c r="J32" s="9">
        <f t="shared" ca="1" si="14"/>
        <v>1.4343529411764715</v>
      </c>
      <c r="K32" s="9">
        <f t="shared" ca="1" si="14"/>
        <v>240.36660313091272</v>
      </c>
      <c r="L32" s="9">
        <f t="shared" ca="1" si="14"/>
        <v>168.13515392822842</v>
      </c>
      <c r="M32">
        <f t="shared" ca="1" si="12"/>
        <v>57.032450980392156</v>
      </c>
      <c r="N32">
        <f t="shared" ca="1" si="13"/>
        <v>32.493300653594773</v>
      </c>
    </row>
    <row r="33" spans="1:14" x14ac:dyDescent="0.25">
      <c r="A33" s="4">
        <f t="shared" si="6"/>
        <v>0.43483796296296301</v>
      </c>
      <c r="B33" s="3">
        <f>Params!D$29+HOUR(A33-Params!C$29)*3600+MINUTE(A33-Params!C$29)*60+SECOND(A33-Params!C$29)</f>
        <v>1553301570</v>
      </c>
      <c r="C33">
        <f t="shared" si="7"/>
        <v>2</v>
      </c>
      <c r="D33">
        <f t="shared" ca="1" si="8"/>
        <v>7</v>
      </c>
      <c r="E33">
        <f t="shared" ca="1" si="9"/>
        <v>-27250.873294117649</v>
      </c>
      <c r="F33">
        <f t="shared" ca="1" si="10"/>
        <v>132750.23788235293</v>
      </c>
      <c r="G33">
        <f t="shared" ca="1" si="11"/>
        <v>7501.6658823529415</v>
      </c>
      <c r="H33" s="9">
        <f t="shared" ca="1" si="14"/>
        <v>49.420282352941186</v>
      </c>
      <c r="I33" s="9">
        <f t="shared" ca="1" si="14"/>
        <v>-235.23124705882353</v>
      </c>
      <c r="J33" s="9">
        <f t="shared" ca="1" si="14"/>
        <v>1.4343529411764715</v>
      </c>
      <c r="K33" s="9">
        <f t="shared" ca="1" si="14"/>
        <v>240.36660313091272</v>
      </c>
      <c r="L33" s="9">
        <f t="shared" ca="1" si="14"/>
        <v>168.13515392822842</v>
      </c>
      <c r="M33">
        <f t="shared" ca="1" si="12"/>
        <v>57.022160130718952</v>
      </c>
      <c r="N33">
        <f t="shared" ca="1" si="13"/>
        <v>32.497254901960787</v>
      </c>
    </row>
    <row r="34" spans="1:14" x14ac:dyDescent="0.25">
      <c r="A34" s="4">
        <f t="shared" si="6"/>
        <v>0.43489583333333331</v>
      </c>
      <c r="B34" s="3">
        <f>Params!D$29+HOUR(A34-Params!C$29)*3600+MINUTE(A34-Params!C$29)*60+SECOND(A34-Params!C$29)</f>
        <v>1553301575</v>
      </c>
      <c r="C34">
        <f t="shared" si="7"/>
        <v>2</v>
      </c>
      <c r="D34">
        <f t="shared" ca="1" si="8"/>
        <v>7</v>
      </c>
      <c r="E34">
        <f t="shared" ca="1" si="9"/>
        <v>-27003.771882352943</v>
      </c>
      <c r="F34">
        <f t="shared" ca="1" si="10"/>
        <v>131574.0816470588</v>
      </c>
      <c r="G34">
        <f t="shared" ca="1" si="11"/>
        <v>7508.8376470588237</v>
      </c>
      <c r="H34" s="9">
        <f t="shared" ca="1" si="14"/>
        <v>49.420282352941186</v>
      </c>
      <c r="I34" s="9">
        <f t="shared" ca="1" si="14"/>
        <v>-235.23124705882353</v>
      </c>
      <c r="J34" s="9">
        <f t="shared" ca="1" si="14"/>
        <v>1.4343529411764715</v>
      </c>
      <c r="K34" s="9">
        <f t="shared" ca="1" si="14"/>
        <v>240.36660313091272</v>
      </c>
      <c r="L34" s="9">
        <f t="shared" ca="1" si="14"/>
        <v>168.13515392822842</v>
      </c>
      <c r="M34">
        <f t="shared" ca="1" si="12"/>
        <v>57.011869281045747</v>
      </c>
      <c r="N34">
        <f t="shared" ca="1" si="13"/>
        <v>32.501209150326801</v>
      </c>
    </row>
    <row r="35" spans="1:14" x14ac:dyDescent="0.25">
      <c r="A35" s="4">
        <f t="shared" si="6"/>
        <v>0.43495370370370368</v>
      </c>
      <c r="B35" s="3">
        <f>Params!D$29+HOUR(A35-Params!C$29)*3600+MINUTE(A35-Params!C$29)*60+SECOND(A35-Params!C$29)</f>
        <v>1553301580</v>
      </c>
      <c r="C35">
        <f t="shared" si="7"/>
        <v>2</v>
      </c>
      <c r="D35">
        <f t="shared" ca="1" si="8"/>
        <v>7</v>
      </c>
      <c r="E35">
        <f t="shared" ca="1" si="9"/>
        <v>-26756.670470588237</v>
      </c>
      <c r="F35">
        <f t="shared" ca="1" si="10"/>
        <v>130397.92541176469</v>
      </c>
      <c r="G35">
        <f t="shared" ca="1" si="11"/>
        <v>7516.0094117647059</v>
      </c>
      <c r="H35" s="9">
        <f t="shared" ca="1" si="14"/>
        <v>49.420282352941186</v>
      </c>
      <c r="I35" s="9">
        <f t="shared" ca="1" si="14"/>
        <v>-235.23124705882353</v>
      </c>
      <c r="J35" s="9">
        <f t="shared" ca="1" si="14"/>
        <v>1.4343529411764715</v>
      </c>
      <c r="K35" s="9">
        <f t="shared" ca="1" si="14"/>
        <v>240.36660313091272</v>
      </c>
      <c r="L35" s="9">
        <f t="shared" ca="1" si="14"/>
        <v>168.13515392822842</v>
      </c>
      <c r="M35">
        <f t="shared" ca="1" si="12"/>
        <v>57.001578431372543</v>
      </c>
      <c r="N35">
        <f t="shared" ca="1" si="13"/>
        <v>32.505163398692808</v>
      </c>
    </row>
    <row r="36" spans="1:14" x14ac:dyDescent="0.25">
      <c r="A36" s="4">
        <f t="shared" si="6"/>
        <v>0.43501157407407409</v>
      </c>
      <c r="B36" s="3">
        <f>Params!D$29+HOUR(A36-Params!C$29)*3600+MINUTE(A36-Params!C$29)*60+SECOND(A36-Params!C$29)</f>
        <v>1553301585</v>
      </c>
      <c r="C36">
        <f t="shared" si="7"/>
        <v>2</v>
      </c>
      <c r="D36">
        <f t="shared" ca="1" si="8"/>
        <v>7</v>
      </c>
      <c r="E36">
        <f t="shared" ca="1" si="9"/>
        <v>-26509.56905882353</v>
      </c>
      <c r="F36">
        <f t="shared" ca="1" si="10"/>
        <v>129221.76917647058</v>
      </c>
      <c r="G36">
        <f t="shared" ca="1" si="11"/>
        <v>7523.1811764705881</v>
      </c>
      <c r="H36" s="9">
        <f t="shared" ca="1" si="14"/>
        <v>49.420282352941186</v>
      </c>
      <c r="I36" s="9">
        <f t="shared" ca="1" si="14"/>
        <v>-235.23124705882353</v>
      </c>
      <c r="J36" s="9">
        <f t="shared" ca="1" si="14"/>
        <v>1.4343529411764715</v>
      </c>
      <c r="K36" s="9">
        <f t="shared" ca="1" si="14"/>
        <v>240.36660313091272</v>
      </c>
      <c r="L36" s="9">
        <f t="shared" ca="1" si="14"/>
        <v>168.13515392822842</v>
      </c>
      <c r="M36">
        <f t="shared" ca="1" si="12"/>
        <v>56.991287581699339</v>
      </c>
      <c r="N36">
        <f t="shared" ca="1" si="13"/>
        <v>32.509117647058822</v>
      </c>
    </row>
    <row r="37" spans="1:14" x14ac:dyDescent="0.25">
      <c r="A37" s="4">
        <f t="shared" si="6"/>
        <v>0.43506944444444445</v>
      </c>
      <c r="B37" s="3">
        <f>Params!D$29+HOUR(A37-Params!C$29)*3600+MINUTE(A37-Params!C$29)*60+SECOND(A37-Params!C$29)</f>
        <v>1553301590</v>
      </c>
      <c r="C37">
        <f t="shared" si="7"/>
        <v>2</v>
      </c>
      <c r="D37">
        <f t="shared" ca="1" si="8"/>
        <v>7</v>
      </c>
      <c r="E37">
        <f t="shared" ca="1" si="9"/>
        <v>-26262.467647058824</v>
      </c>
      <c r="F37">
        <f t="shared" ca="1" si="10"/>
        <v>128045.61294117646</v>
      </c>
      <c r="G37">
        <f t="shared" ca="1" si="11"/>
        <v>7530.3529411764703</v>
      </c>
      <c r="H37" s="9">
        <f t="shared" ca="1" si="14"/>
        <v>49.420282352941186</v>
      </c>
      <c r="I37" s="9">
        <f t="shared" ca="1" si="14"/>
        <v>-235.23124705882353</v>
      </c>
      <c r="J37" s="9">
        <f t="shared" ca="1" si="14"/>
        <v>1.4343529411764715</v>
      </c>
      <c r="K37" s="9">
        <f t="shared" ca="1" si="14"/>
        <v>240.36660313091272</v>
      </c>
      <c r="L37" s="9">
        <f t="shared" ca="1" si="14"/>
        <v>168.13515392822842</v>
      </c>
      <c r="M37">
        <f t="shared" ca="1" si="12"/>
        <v>56.980996732026142</v>
      </c>
      <c r="N37">
        <f t="shared" ca="1" si="13"/>
        <v>32.513071895424837</v>
      </c>
    </row>
    <row r="38" spans="1:14" x14ac:dyDescent="0.25">
      <c r="A38" s="4">
        <f t="shared" si="6"/>
        <v>0.43512731481481487</v>
      </c>
      <c r="B38" s="3">
        <f>Params!D$29+HOUR(A38-Params!C$29)*3600+MINUTE(A38-Params!C$29)*60+SECOND(A38-Params!C$29)</f>
        <v>1553301595</v>
      </c>
      <c r="C38">
        <f t="shared" si="7"/>
        <v>2</v>
      </c>
      <c r="D38">
        <f t="shared" ca="1" si="8"/>
        <v>7</v>
      </c>
      <c r="E38">
        <f t="shared" ca="1" si="9"/>
        <v>-26015.366235294117</v>
      </c>
      <c r="F38">
        <f t="shared" ca="1" si="10"/>
        <v>126869.45670588234</v>
      </c>
      <c r="G38">
        <f t="shared" ca="1" si="11"/>
        <v>7537.5247058823525</v>
      </c>
      <c r="H38" s="9">
        <f t="shared" ca="1" si="14"/>
        <v>49.420282352941186</v>
      </c>
      <c r="I38" s="9">
        <f t="shared" ca="1" si="14"/>
        <v>-235.23124705882353</v>
      </c>
      <c r="J38" s="9">
        <f t="shared" ca="1" si="14"/>
        <v>1.4343529411764715</v>
      </c>
      <c r="K38" s="9">
        <f t="shared" ca="1" si="14"/>
        <v>240.36660313091272</v>
      </c>
      <c r="L38" s="9">
        <f t="shared" ca="1" si="14"/>
        <v>168.13515392822842</v>
      </c>
      <c r="M38">
        <f t="shared" ca="1" si="12"/>
        <v>56.970705882352938</v>
      </c>
      <c r="N38">
        <f t="shared" ca="1" si="13"/>
        <v>32.517026143790851</v>
      </c>
    </row>
    <row r="39" spans="1:14" x14ac:dyDescent="0.25">
      <c r="A39" s="4">
        <f t="shared" si="6"/>
        <v>0.43518518518518517</v>
      </c>
      <c r="B39" s="3">
        <f>Params!D$29+HOUR(A39-Params!C$29)*3600+MINUTE(A39-Params!C$29)*60+SECOND(A39-Params!C$29)</f>
        <v>1553301600</v>
      </c>
      <c r="C39">
        <f t="shared" si="7"/>
        <v>2</v>
      </c>
      <c r="D39">
        <f t="shared" ca="1" si="8"/>
        <v>7</v>
      </c>
      <c r="E39">
        <f t="shared" ca="1" si="9"/>
        <v>-25768.264823529411</v>
      </c>
      <c r="F39">
        <f t="shared" ca="1" si="10"/>
        <v>125693.30047058823</v>
      </c>
      <c r="G39">
        <f t="shared" ca="1" si="11"/>
        <v>7544.6964705882356</v>
      </c>
      <c r="H39" s="9">
        <f t="shared" ca="1" si="14"/>
        <v>49.420282352941186</v>
      </c>
      <c r="I39" s="9">
        <f t="shared" ca="1" si="14"/>
        <v>-235.23124705882353</v>
      </c>
      <c r="J39" s="9">
        <f t="shared" ca="1" si="14"/>
        <v>1.4343529411764715</v>
      </c>
      <c r="K39" s="9">
        <f t="shared" ca="1" si="14"/>
        <v>240.36660313091272</v>
      </c>
      <c r="L39" s="9">
        <f t="shared" ca="1" si="14"/>
        <v>168.13515392822842</v>
      </c>
      <c r="M39">
        <f t="shared" ca="1" si="12"/>
        <v>56.960415032679734</v>
      </c>
      <c r="N39">
        <f t="shared" ca="1" si="13"/>
        <v>32.520980392156865</v>
      </c>
    </row>
    <row r="40" spans="1:14" x14ac:dyDescent="0.25">
      <c r="A40" s="4">
        <f t="shared" si="6"/>
        <v>0.43524305555555554</v>
      </c>
      <c r="B40" s="3">
        <f>Params!D$29+HOUR(A40-Params!C$29)*3600+MINUTE(A40-Params!C$29)*60+SECOND(A40-Params!C$29)</f>
        <v>1553301605</v>
      </c>
      <c r="C40">
        <f t="shared" si="7"/>
        <v>2</v>
      </c>
      <c r="D40">
        <f t="shared" ca="1" si="8"/>
        <v>7</v>
      </c>
      <c r="E40">
        <f t="shared" ca="1" si="9"/>
        <v>-25521.163411764705</v>
      </c>
      <c r="F40">
        <f t="shared" ca="1" si="10"/>
        <v>124517.14423529411</v>
      </c>
      <c r="G40">
        <f t="shared" ca="1" si="11"/>
        <v>7551.8682352941178</v>
      </c>
      <c r="H40" s="9">
        <f t="shared" ca="1" si="14"/>
        <v>49.420282352941186</v>
      </c>
      <c r="I40" s="9">
        <f t="shared" ca="1" si="14"/>
        <v>-235.23124705882353</v>
      </c>
      <c r="J40" s="9">
        <f t="shared" ca="1" si="14"/>
        <v>1.4343529411764715</v>
      </c>
      <c r="K40" s="9">
        <f t="shared" ca="1" si="14"/>
        <v>240.36660313091272</v>
      </c>
      <c r="L40" s="9">
        <f t="shared" ca="1" si="14"/>
        <v>168.13515392822842</v>
      </c>
      <c r="M40">
        <f t="shared" ca="1" si="12"/>
        <v>56.95012418300653</v>
      </c>
      <c r="N40">
        <f t="shared" ca="1" si="13"/>
        <v>32.524934640522879</v>
      </c>
    </row>
    <row r="41" spans="1:14" x14ac:dyDescent="0.25">
      <c r="A41" s="4">
        <f t="shared" si="6"/>
        <v>0.43530092592592595</v>
      </c>
      <c r="B41" s="3">
        <f>Params!D$29+HOUR(A41-Params!C$29)*3600+MINUTE(A41-Params!C$29)*60+SECOND(A41-Params!C$29)</f>
        <v>1553301610</v>
      </c>
      <c r="C41">
        <f t="shared" si="7"/>
        <v>2</v>
      </c>
      <c r="D41">
        <f t="shared" ca="1" si="8"/>
        <v>7</v>
      </c>
      <c r="E41">
        <f t="shared" ca="1" si="9"/>
        <v>-25274.061999999998</v>
      </c>
      <c r="F41">
        <f t="shared" ca="1" si="10"/>
        <v>123340.98799999998</v>
      </c>
      <c r="G41">
        <f t="shared" ca="1" si="11"/>
        <v>7559.04</v>
      </c>
      <c r="H41" s="9">
        <f t="shared" ca="1" si="14"/>
        <v>49.420282352941186</v>
      </c>
      <c r="I41" s="9">
        <f t="shared" ca="1" si="14"/>
        <v>-235.23124705882353</v>
      </c>
      <c r="J41" s="9">
        <f t="shared" ca="1" si="14"/>
        <v>1.4343529411764715</v>
      </c>
      <c r="K41" s="9">
        <f t="shared" ca="1" si="14"/>
        <v>240.36660313091272</v>
      </c>
      <c r="L41" s="9">
        <f t="shared" ca="1" si="14"/>
        <v>168.13515392822842</v>
      </c>
      <c r="M41">
        <f t="shared" ca="1" si="12"/>
        <v>56.939833333333333</v>
      </c>
      <c r="N41">
        <f t="shared" ca="1" si="13"/>
        <v>32.528888888888886</v>
      </c>
    </row>
    <row r="42" spans="1:14" x14ac:dyDescent="0.25">
      <c r="A42" s="4">
        <f t="shared" si="6"/>
        <v>0.43535879629629631</v>
      </c>
      <c r="B42" s="3">
        <f>Params!D$29+HOUR(A42-Params!C$29)*3600+MINUTE(A42-Params!C$29)*60+SECOND(A42-Params!C$29)</f>
        <v>1553301615</v>
      </c>
      <c r="C42">
        <f t="shared" si="7"/>
        <v>2</v>
      </c>
      <c r="D42">
        <f t="shared" ca="1" si="8"/>
        <v>7</v>
      </c>
      <c r="E42">
        <f t="shared" ca="1" si="9"/>
        <v>-25026.960588235295</v>
      </c>
      <c r="F42">
        <f t="shared" ca="1" si="10"/>
        <v>122164.83176470587</v>
      </c>
      <c r="G42">
        <f t="shared" ca="1" si="11"/>
        <v>7566.2117647058822</v>
      </c>
      <c r="H42" s="9">
        <f t="shared" ca="1" si="14"/>
        <v>49.420282352941186</v>
      </c>
      <c r="I42" s="9">
        <f t="shared" ca="1" si="14"/>
        <v>-235.23124705882353</v>
      </c>
      <c r="J42" s="9">
        <f t="shared" ca="1" si="14"/>
        <v>1.4343529411764715</v>
      </c>
      <c r="K42" s="9">
        <f t="shared" ca="1" si="14"/>
        <v>240.36660313091272</v>
      </c>
      <c r="L42" s="9">
        <f t="shared" ca="1" si="14"/>
        <v>168.13515392822842</v>
      </c>
      <c r="M42">
        <f t="shared" ca="1" si="12"/>
        <v>56.929542483660128</v>
      </c>
      <c r="N42">
        <f t="shared" ca="1" si="13"/>
        <v>32.532843137254901</v>
      </c>
    </row>
    <row r="43" spans="1:14" x14ac:dyDescent="0.25">
      <c r="A43" s="4">
        <f t="shared" si="6"/>
        <v>0.43541666666666662</v>
      </c>
      <c r="B43" s="3">
        <f>Params!D$29+HOUR(A43-Params!C$29)*3600+MINUTE(A43-Params!C$29)*60+SECOND(A43-Params!C$29)</f>
        <v>1553301620</v>
      </c>
      <c r="C43">
        <f t="shared" si="7"/>
        <v>2</v>
      </c>
      <c r="D43">
        <f t="shared" ca="1" si="8"/>
        <v>7</v>
      </c>
      <c r="E43">
        <f t="shared" ca="1" si="9"/>
        <v>-24779.859176470589</v>
      </c>
      <c r="F43">
        <f t="shared" ca="1" si="10"/>
        <v>120988.67552941176</v>
      </c>
      <c r="G43">
        <f t="shared" ca="1" si="11"/>
        <v>7573.3835294117644</v>
      </c>
      <c r="H43" s="9">
        <f t="shared" ca="1" si="14"/>
        <v>49.420282352941186</v>
      </c>
      <c r="I43" s="9">
        <f t="shared" ca="1" si="14"/>
        <v>-235.23124705882353</v>
      </c>
      <c r="J43" s="9">
        <f t="shared" ca="1" si="14"/>
        <v>1.4343529411764715</v>
      </c>
      <c r="K43" s="9">
        <f t="shared" ca="1" si="14"/>
        <v>240.36660313091272</v>
      </c>
      <c r="L43" s="9">
        <f t="shared" ca="1" si="14"/>
        <v>168.13515392822842</v>
      </c>
      <c r="M43">
        <f t="shared" ca="1" si="12"/>
        <v>56.919251633986924</v>
      </c>
      <c r="N43">
        <f t="shared" ca="1" si="13"/>
        <v>32.536797385620915</v>
      </c>
    </row>
    <row r="44" spans="1:14" x14ac:dyDescent="0.25">
      <c r="A44" s="4">
        <f t="shared" si="6"/>
        <v>0.43547453703703703</v>
      </c>
      <c r="B44" s="3">
        <f>Params!D$29+HOUR(A44-Params!C$29)*3600+MINUTE(A44-Params!C$29)*60+SECOND(A44-Params!C$29)</f>
        <v>1553301625</v>
      </c>
      <c r="C44">
        <f t="shared" si="7"/>
        <v>2</v>
      </c>
      <c r="D44">
        <f t="shared" ca="1" si="8"/>
        <v>7</v>
      </c>
      <c r="E44">
        <f t="shared" ca="1" si="9"/>
        <v>-24532.757764705882</v>
      </c>
      <c r="F44">
        <f t="shared" ca="1" si="10"/>
        <v>119812.51929411764</v>
      </c>
      <c r="G44">
        <f t="shared" ca="1" si="11"/>
        <v>7580.5552941176475</v>
      </c>
      <c r="H44" s="9">
        <f t="shared" ca="1" si="14"/>
        <v>49.420282352941186</v>
      </c>
      <c r="I44" s="9">
        <f t="shared" ca="1" si="14"/>
        <v>-235.23124705882353</v>
      </c>
      <c r="J44" s="9">
        <f t="shared" ca="1" si="14"/>
        <v>1.4343529411764715</v>
      </c>
      <c r="K44" s="9">
        <f t="shared" ca="1" si="14"/>
        <v>240.36660313091272</v>
      </c>
      <c r="L44" s="9">
        <f t="shared" ca="1" si="14"/>
        <v>168.13515392822842</v>
      </c>
      <c r="M44">
        <f t="shared" ca="1" si="12"/>
        <v>56.90896078431372</v>
      </c>
      <c r="N44">
        <f t="shared" ca="1" si="13"/>
        <v>32.540751633986929</v>
      </c>
    </row>
    <row r="45" spans="1:14" x14ac:dyDescent="0.25">
      <c r="A45" s="4">
        <f t="shared" si="6"/>
        <v>0.4355324074074074</v>
      </c>
      <c r="B45" s="3">
        <f>Params!D$29+HOUR(A45-Params!C$29)*3600+MINUTE(A45-Params!C$29)*60+SECOND(A45-Params!C$29)</f>
        <v>1553301630</v>
      </c>
      <c r="C45">
        <f t="shared" si="7"/>
        <v>2</v>
      </c>
      <c r="D45">
        <f t="shared" ca="1" si="8"/>
        <v>7</v>
      </c>
      <c r="E45">
        <f t="shared" ca="1" si="9"/>
        <v>-24285.656352941176</v>
      </c>
      <c r="F45">
        <f t="shared" ca="1" si="10"/>
        <v>118636.36305882351</v>
      </c>
      <c r="G45">
        <f t="shared" ca="1" si="11"/>
        <v>7587.7270588235297</v>
      </c>
      <c r="H45" s="9">
        <f t="shared" ca="1" si="14"/>
        <v>49.420282352941186</v>
      </c>
      <c r="I45" s="9">
        <f t="shared" ca="1" si="14"/>
        <v>-235.23124705882353</v>
      </c>
      <c r="J45" s="9">
        <f t="shared" ca="1" si="14"/>
        <v>1.4343529411764715</v>
      </c>
      <c r="K45" s="9">
        <f t="shared" ca="1" si="14"/>
        <v>240.36660313091272</v>
      </c>
      <c r="L45" s="9">
        <f t="shared" ca="1" si="14"/>
        <v>168.13515392822842</v>
      </c>
      <c r="M45">
        <f t="shared" ca="1" si="12"/>
        <v>56.898669934640516</v>
      </c>
      <c r="N45">
        <f t="shared" ca="1" si="13"/>
        <v>32.544705882352943</v>
      </c>
    </row>
    <row r="46" spans="1:14" x14ac:dyDescent="0.25">
      <c r="A46" s="4">
        <f t="shared" si="6"/>
        <v>0.43559027777777781</v>
      </c>
      <c r="B46" s="3">
        <f>Params!D$29+HOUR(A46-Params!C$29)*3600+MINUTE(A46-Params!C$29)*60+SECOND(A46-Params!C$29)</f>
        <v>1553301635</v>
      </c>
      <c r="C46">
        <f t="shared" si="7"/>
        <v>2</v>
      </c>
      <c r="D46">
        <f t="shared" ca="1" si="8"/>
        <v>7</v>
      </c>
      <c r="E46">
        <f t="shared" ca="1" si="9"/>
        <v>-24038.554941176473</v>
      </c>
      <c r="F46">
        <f t="shared" ca="1" si="10"/>
        <v>117460.2068235294</v>
      </c>
      <c r="G46">
        <f t="shared" ca="1" si="11"/>
        <v>7594.8988235294119</v>
      </c>
      <c r="H46" s="9">
        <f t="shared" ca="1" si="14"/>
        <v>49.420282352941186</v>
      </c>
      <c r="I46" s="9">
        <f t="shared" ca="1" si="14"/>
        <v>-235.23124705882353</v>
      </c>
      <c r="J46" s="9">
        <f t="shared" ca="1" si="14"/>
        <v>1.4343529411764715</v>
      </c>
      <c r="K46" s="9">
        <f t="shared" ca="1" si="14"/>
        <v>240.36660313091272</v>
      </c>
      <c r="L46" s="9">
        <f t="shared" ca="1" si="14"/>
        <v>168.13515392822842</v>
      </c>
      <c r="M46">
        <f t="shared" ca="1" si="12"/>
        <v>56.888379084967319</v>
      </c>
      <c r="N46">
        <f t="shared" ca="1" si="13"/>
        <v>32.548660130718957</v>
      </c>
    </row>
    <row r="47" spans="1:14" x14ac:dyDescent="0.25">
      <c r="A47" s="4">
        <f t="shared" si="6"/>
        <v>0.43564814814814817</v>
      </c>
      <c r="B47" s="3">
        <f>Params!D$29+HOUR(A47-Params!C$29)*3600+MINUTE(A47-Params!C$29)*60+SECOND(A47-Params!C$29)</f>
        <v>1553301640</v>
      </c>
      <c r="C47">
        <f t="shared" si="7"/>
        <v>2</v>
      </c>
      <c r="D47">
        <f t="shared" ca="1" si="8"/>
        <v>7</v>
      </c>
      <c r="E47">
        <f t="shared" ca="1" si="9"/>
        <v>-23791.453529411767</v>
      </c>
      <c r="F47">
        <f t="shared" ca="1" si="10"/>
        <v>116284.05058823529</v>
      </c>
      <c r="G47">
        <f t="shared" ca="1" si="11"/>
        <v>7602.0705882352941</v>
      </c>
      <c r="H47" s="9">
        <f t="shared" ca="1" si="14"/>
        <v>49.420282352941186</v>
      </c>
      <c r="I47" s="9">
        <f t="shared" ca="1" si="14"/>
        <v>-235.23124705882353</v>
      </c>
      <c r="J47" s="9">
        <f t="shared" ca="1" si="14"/>
        <v>1.4343529411764715</v>
      </c>
      <c r="K47" s="9">
        <f t="shared" ca="1" si="14"/>
        <v>240.36660313091272</v>
      </c>
      <c r="L47" s="9">
        <f t="shared" ca="1" si="14"/>
        <v>168.13515392822842</v>
      </c>
      <c r="M47">
        <f t="shared" ca="1" si="12"/>
        <v>56.878088235294115</v>
      </c>
      <c r="N47">
        <f t="shared" ca="1" si="13"/>
        <v>32.552614379084964</v>
      </c>
    </row>
    <row r="48" spans="1:14" x14ac:dyDescent="0.25">
      <c r="A48" s="4">
        <f t="shared" si="6"/>
        <v>0.43570601851851848</v>
      </c>
      <c r="B48" s="3">
        <f>Params!D$29+HOUR(A48-Params!C$29)*3600+MINUTE(A48-Params!C$29)*60+SECOND(A48-Params!C$29)</f>
        <v>1553301645</v>
      </c>
      <c r="C48">
        <f t="shared" si="7"/>
        <v>2</v>
      </c>
      <c r="D48">
        <f t="shared" ca="1" si="8"/>
        <v>7</v>
      </c>
      <c r="E48">
        <f t="shared" ca="1" si="9"/>
        <v>-23544.35211764706</v>
      </c>
      <c r="F48">
        <f t="shared" ca="1" si="10"/>
        <v>115107.89435294116</v>
      </c>
      <c r="G48">
        <f t="shared" ca="1" si="11"/>
        <v>7609.2423529411763</v>
      </c>
      <c r="H48" s="9">
        <f t="shared" ca="1" si="14"/>
        <v>49.420282352941186</v>
      </c>
      <c r="I48" s="9">
        <f t="shared" ca="1" si="14"/>
        <v>-235.23124705882353</v>
      </c>
      <c r="J48" s="9">
        <f t="shared" ca="1" si="14"/>
        <v>1.4343529411764715</v>
      </c>
      <c r="K48" s="9">
        <f t="shared" ca="1" si="14"/>
        <v>240.36660313091272</v>
      </c>
      <c r="L48" s="9">
        <f t="shared" ca="1" si="14"/>
        <v>168.13515392822842</v>
      </c>
      <c r="M48">
        <f t="shared" ca="1" si="12"/>
        <v>56.867797385620911</v>
      </c>
      <c r="N48">
        <f t="shared" ca="1" si="13"/>
        <v>32.556568627450979</v>
      </c>
    </row>
    <row r="49" spans="1:19" x14ac:dyDescent="0.25">
      <c r="A49" s="4">
        <f t="shared" si="6"/>
        <v>0.4357638888888889</v>
      </c>
      <c r="B49" s="3">
        <f>Params!D$29+HOUR(A49-Params!C$29)*3600+MINUTE(A49-Params!C$29)*60+SECOND(A49-Params!C$29)</f>
        <v>1553301650</v>
      </c>
      <c r="C49">
        <f t="shared" si="7"/>
        <v>2</v>
      </c>
      <c r="D49">
        <f t="shared" ca="1" si="8"/>
        <v>7</v>
      </c>
      <c r="E49">
        <f t="shared" ca="1" si="9"/>
        <v>-23297.250705882354</v>
      </c>
      <c r="F49">
        <f t="shared" ca="1" si="10"/>
        <v>113931.73811764704</v>
      </c>
      <c r="G49">
        <f t="shared" ca="1" si="11"/>
        <v>7616.4141176470584</v>
      </c>
      <c r="H49" s="9">
        <f t="shared" ca="1" si="14"/>
        <v>49.420282352941186</v>
      </c>
      <c r="I49" s="9">
        <f t="shared" ca="1" si="14"/>
        <v>-235.23124705882353</v>
      </c>
      <c r="J49" s="9">
        <f t="shared" ca="1" si="14"/>
        <v>1.4343529411764715</v>
      </c>
      <c r="K49" s="9">
        <f t="shared" ca="1" si="14"/>
        <v>240.36660313091272</v>
      </c>
      <c r="L49" s="9">
        <f t="shared" ca="1" si="14"/>
        <v>168.13515392822842</v>
      </c>
      <c r="M49">
        <f t="shared" ca="1" si="12"/>
        <v>56.857506535947707</v>
      </c>
      <c r="N49">
        <f t="shared" ca="1" si="13"/>
        <v>32.560522875816993</v>
      </c>
    </row>
    <row r="50" spans="1:19" x14ac:dyDescent="0.25">
      <c r="A50" s="4">
        <f t="shared" si="6"/>
        <v>0.43582175925925926</v>
      </c>
      <c r="B50" s="3">
        <f>Params!D$29+HOUR(A50-Params!C$29)*3600+MINUTE(A50-Params!C$29)*60+SECOND(A50-Params!C$29)</f>
        <v>1553301655</v>
      </c>
      <c r="C50">
        <f t="shared" si="7"/>
        <v>2</v>
      </c>
      <c r="D50">
        <f t="shared" ca="1" si="8"/>
        <v>7</v>
      </c>
      <c r="E50">
        <f t="shared" ca="1" si="9"/>
        <v>-23050.149294117648</v>
      </c>
      <c r="F50">
        <f t="shared" ca="1" si="10"/>
        <v>112755.58188235294</v>
      </c>
      <c r="G50">
        <f t="shared" ca="1" si="11"/>
        <v>7623.5858823529416</v>
      </c>
      <c r="H50" s="9">
        <f t="shared" ca="1" si="14"/>
        <v>49.420282352941186</v>
      </c>
      <c r="I50" s="9">
        <f t="shared" ca="1" si="14"/>
        <v>-235.23124705882353</v>
      </c>
      <c r="J50" s="9">
        <f t="shared" ca="1" si="14"/>
        <v>1.4343529411764715</v>
      </c>
      <c r="K50" s="9">
        <f t="shared" ca="1" si="14"/>
        <v>240.36660313091272</v>
      </c>
      <c r="L50" s="9">
        <f t="shared" ca="1" si="14"/>
        <v>168.13515392822842</v>
      </c>
      <c r="M50">
        <f t="shared" ca="1" si="12"/>
        <v>56.847215686274509</v>
      </c>
      <c r="N50">
        <f t="shared" ca="1" si="13"/>
        <v>32.564477124183007</v>
      </c>
    </row>
    <row r="51" spans="1:19" x14ac:dyDescent="0.25">
      <c r="A51" s="4">
        <f t="shared" si="6"/>
        <v>0.43587962962962962</v>
      </c>
      <c r="B51" s="3">
        <f>Params!D$29+HOUR(A51-Params!C$29)*3600+MINUTE(A51-Params!C$29)*60+SECOND(A51-Params!C$29)</f>
        <v>1553301660</v>
      </c>
      <c r="C51">
        <f t="shared" si="7"/>
        <v>2</v>
      </c>
      <c r="D51">
        <f t="shared" ca="1" si="8"/>
        <v>7</v>
      </c>
      <c r="E51">
        <f t="shared" ca="1" si="9"/>
        <v>-22803.047882352941</v>
      </c>
      <c r="F51">
        <f t="shared" ca="1" si="10"/>
        <v>111579.42564705882</v>
      </c>
      <c r="G51">
        <f t="shared" ca="1" si="11"/>
        <v>7630.7576470588237</v>
      </c>
      <c r="H51" s="9">
        <f t="shared" ca="1" si="14"/>
        <v>49.420282352941186</v>
      </c>
      <c r="I51" s="9">
        <f t="shared" ca="1" si="14"/>
        <v>-235.23124705882353</v>
      </c>
      <c r="J51" s="9">
        <f t="shared" ca="1" si="14"/>
        <v>1.4343529411764715</v>
      </c>
      <c r="K51" s="9">
        <f t="shared" ca="1" si="14"/>
        <v>240.36660313091272</v>
      </c>
      <c r="L51" s="9">
        <f t="shared" ca="1" si="14"/>
        <v>168.13515392822842</v>
      </c>
      <c r="M51">
        <f t="shared" ca="1" si="12"/>
        <v>56.836924836601305</v>
      </c>
      <c r="N51">
        <f t="shared" ca="1" si="13"/>
        <v>32.568431372549021</v>
      </c>
    </row>
    <row r="52" spans="1:19" x14ac:dyDescent="0.25">
      <c r="A52" s="4">
        <f t="shared" si="6"/>
        <v>0.43593750000000003</v>
      </c>
      <c r="B52" s="3">
        <f>Params!D$29+HOUR(A52-Params!C$29)*3600+MINUTE(A52-Params!C$29)*60+SECOND(A52-Params!C$29)</f>
        <v>1553301665</v>
      </c>
      <c r="C52">
        <f t="shared" si="7"/>
        <v>2</v>
      </c>
      <c r="D52">
        <f t="shared" ca="1" si="8"/>
        <v>7</v>
      </c>
      <c r="E52">
        <f t="shared" ca="1" si="9"/>
        <v>-22555.946470588235</v>
      </c>
      <c r="F52">
        <f t="shared" ca="1" si="10"/>
        <v>110403.26941176469</v>
      </c>
      <c r="G52">
        <f t="shared" ca="1" si="11"/>
        <v>7637.9294117647059</v>
      </c>
      <c r="H52" s="9">
        <f t="shared" ca="1" si="14"/>
        <v>49.420282352941186</v>
      </c>
      <c r="I52" s="9">
        <f t="shared" ca="1" si="14"/>
        <v>-235.23124705882353</v>
      </c>
      <c r="J52" s="9">
        <f t="shared" ca="1" si="14"/>
        <v>1.4343529411764715</v>
      </c>
      <c r="K52" s="9">
        <f t="shared" ca="1" si="14"/>
        <v>240.36660313091272</v>
      </c>
      <c r="L52" s="9">
        <f t="shared" ca="1" si="14"/>
        <v>168.13515392822842</v>
      </c>
      <c r="M52">
        <f t="shared" ca="1" si="12"/>
        <v>56.826633986928101</v>
      </c>
      <c r="N52">
        <f t="shared" ca="1" si="13"/>
        <v>32.572385620915036</v>
      </c>
      <c r="O52" s="14"/>
      <c r="P52" s="14"/>
      <c r="Q52" s="14"/>
      <c r="R52" s="14"/>
      <c r="S52" s="14"/>
    </row>
    <row r="53" spans="1:19" x14ac:dyDescent="0.25">
      <c r="A53" s="4">
        <f t="shared" si="6"/>
        <v>0.43599537037037034</v>
      </c>
      <c r="B53" s="3">
        <f>Params!D$29+HOUR(A53-Params!C$29)*3600+MINUTE(A53-Params!C$29)*60+SECOND(A53-Params!C$29)</f>
        <v>1553301670</v>
      </c>
      <c r="C53">
        <f t="shared" si="7"/>
        <v>2</v>
      </c>
      <c r="D53">
        <f t="shared" ca="1" si="8"/>
        <v>7</v>
      </c>
      <c r="E53">
        <f t="shared" ca="1" si="9"/>
        <v>-22308.845058823528</v>
      </c>
      <c r="F53">
        <f t="shared" ca="1" si="10"/>
        <v>109227.11317647058</v>
      </c>
      <c r="G53">
        <f t="shared" ca="1" si="11"/>
        <v>7645.1011764705881</v>
      </c>
      <c r="H53" s="9">
        <f t="shared" ca="1" si="14"/>
        <v>49.420282352941186</v>
      </c>
      <c r="I53" s="9">
        <f t="shared" ca="1" si="14"/>
        <v>-235.23124705882353</v>
      </c>
      <c r="J53" s="9">
        <f t="shared" ca="1" si="14"/>
        <v>1.4343529411764715</v>
      </c>
      <c r="K53" s="9">
        <f t="shared" ca="1" si="14"/>
        <v>240.36660313091272</v>
      </c>
      <c r="L53" s="9">
        <f t="shared" ca="1" si="14"/>
        <v>168.13515392822842</v>
      </c>
      <c r="M53">
        <f t="shared" ca="1" si="12"/>
        <v>56.816343137254897</v>
      </c>
      <c r="N53">
        <f t="shared" ca="1" si="13"/>
        <v>32.576339869281043</v>
      </c>
    </row>
    <row r="54" spans="1:19" x14ac:dyDescent="0.25">
      <c r="A54" s="4">
        <f t="shared" si="6"/>
        <v>0.43605324074074076</v>
      </c>
      <c r="B54" s="3">
        <f>Params!D$29+HOUR(A54-Params!C$29)*3600+MINUTE(A54-Params!C$29)*60+SECOND(A54-Params!C$29)</f>
        <v>1553301675</v>
      </c>
      <c r="C54">
        <f t="shared" si="7"/>
        <v>2</v>
      </c>
      <c r="D54">
        <f t="shared" ca="1" si="8"/>
        <v>7</v>
      </c>
      <c r="E54">
        <f t="shared" ca="1" si="9"/>
        <v>-22061.743647058822</v>
      </c>
      <c r="F54">
        <f t="shared" ca="1" si="10"/>
        <v>108050.95694117647</v>
      </c>
      <c r="G54">
        <f t="shared" ca="1" si="11"/>
        <v>7652.2729411764703</v>
      </c>
      <c r="H54" s="9">
        <f t="shared" ca="1" si="14"/>
        <v>49.420282352941186</v>
      </c>
      <c r="I54" s="9">
        <f t="shared" ca="1" si="14"/>
        <v>-235.23124705882353</v>
      </c>
      <c r="J54" s="9">
        <f t="shared" ca="1" si="14"/>
        <v>1.4343529411764715</v>
      </c>
      <c r="K54" s="9">
        <f t="shared" ca="1" si="14"/>
        <v>240.36660313091272</v>
      </c>
      <c r="L54" s="9">
        <f t="shared" ca="1" si="14"/>
        <v>168.13515392822842</v>
      </c>
      <c r="M54">
        <f t="shared" ca="1" si="12"/>
        <v>56.806052287581693</v>
      </c>
      <c r="N54">
        <f t="shared" ca="1" si="13"/>
        <v>32.580294117647057</v>
      </c>
    </row>
    <row r="55" spans="1:19" x14ac:dyDescent="0.25">
      <c r="A55" s="4">
        <f t="shared" si="6"/>
        <v>0.43611111111111112</v>
      </c>
      <c r="B55" s="3">
        <f>Params!D$29+HOUR(A55-Params!C$29)*3600+MINUTE(A55-Params!C$29)*60+SECOND(A55-Params!C$29)</f>
        <v>1553301680</v>
      </c>
      <c r="C55">
        <f t="shared" si="7"/>
        <v>2</v>
      </c>
      <c r="D55">
        <f t="shared" ca="1" si="8"/>
        <v>7</v>
      </c>
      <c r="E55">
        <f t="shared" ca="1" si="9"/>
        <v>-21814.642235294115</v>
      </c>
      <c r="F55">
        <f t="shared" ca="1" si="10"/>
        <v>106874.80070588234</v>
      </c>
      <c r="G55">
        <f t="shared" ca="1" si="11"/>
        <v>7659.4447058823534</v>
      </c>
      <c r="H55" s="9">
        <f t="shared" ca="1" si="14"/>
        <v>49.420282352941186</v>
      </c>
      <c r="I55" s="9">
        <f t="shared" ca="1" si="14"/>
        <v>-235.23124705882353</v>
      </c>
      <c r="J55" s="9">
        <f t="shared" ca="1" si="14"/>
        <v>1.4343529411764715</v>
      </c>
      <c r="K55" s="9">
        <f t="shared" ca="1" si="14"/>
        <v>240.36660313091272</v>
      </c>
      <c r="L55" s="9">
        <f t="shared" ca="1" si="14"/>
        <v>168.13515392822842</v>
      </c>
      <c r="M55">
        <f t="shared" ca="1" si="12"/>
        <v>56.795761437908496</v>
      </c>
      <c r="N55">
        <f t="shared" ca="1" si="13"/>
        <v>32.584248366013071</v>
      </c>
    </row>
    <row r="56" spans="1:19" x14ac:dyDescent="0.25">
      <c r="A56" s="4">
        <f t="shared" si="6"/>
        <v>0.43616898148148148</v>
      </c>
      <c r="B56" s="3">
        <f>Params!D$29+HOUR(A56-Params!C$29)*3600+MINUTE(A56-Params!C$29)*60+SECOND(A56-Params!C$29)</f>
        <v>1553301685</v>
      </c>
      <c r="C56">
        <f t="shared" si="7"/>
        <v>2</v>
      </c>
      <c r="D56">
        <f t="shared" ca="1" si="8"/>
        <v>7</v>
      </c>
      <c r="E56">
        <f t="shared" ca="1" si="9"/>
        <v>-21567.540823529409</v>
      </c>
      <c r="F56">
        <f t="shared" ca="1" si="10"/>
        <v>105698.64447058822</v>
      </c>
      <c r="G56">
        <f t="shared" ca="1" si="11"/>
        <v>7666.6164705882356</v>
      </c>
      <c r="H56" s="9">
        <f t="shared" ca="1" si="14"/>
        <v>49.420282352941186</v>
      </c>
      <c r="I56" s="9">
        <f t="shared" ca="1" si="14"/>
        <v>-235.23124705882353</v>
      </c>
      <c r="J56" s="9">
        <f t="shared" ca="1" si="14"/>
        <v>1.4343529411764715</v>
      </c>
      <c r="K56" s="9">
        <f t="shared" ca="1" si="14"/>
        <v>240.36660313091272</v>
      </c>
      <c r="L56" s="9">
        <f t="shared" ca="1" si="14"/>
        <v>168.13515392822842</v>
      </c>
      <c r="M56">
        <f t="shared" ca="1" si="12"/>
        <v>56.785470588235292</v>
      </c>
      <c r="N56">
        <f t="shared" ca="1" si="13"/>
        <v>32.588202614379085</v>
      </c>
    </row>
    <row r="57" spans="1:19" x14ac:dyDescent="0.25">
      <c r="A57" s="4">
        <f t="shared" si="6"/>
        <v>0.43622685185185189</v>
      </c>
      <c r="B57" s="3">
        <f>Params!D$29+HOUR(A57-Params!C$29)*3600+MINUTE(A57-Params!C$29)*60+SECOND(A57-Params!C$29)</f>
        <v>1553301690</v>
      </c>
      <c r="C57">
        <f t="shared" si="7"/>
        <v>2</v>
      </c>
      <c r="D57">
        <f t="shared" ca="1" si="8"/>
        <v>7</v>
      </c>
      <c r="E57">
        <f t="shared" ca="1" si="9"/>
        <v>-21320.439411764706</v>
      </c>
      <c r="F57">
        <f t="shared" ca="1" si="10"/>
        <v>104522.48823529411</v>
      </c>
      <c r="G57">
        <f t="shared" ca="1" si="11"/>
        <v>7673.7882352941178</v>
      </c>
      <c r="H57" s="9">
        <f t="shared" ca="1" si="14"/>
        <v>49.420282352941186</v>
      </c>
      <c r="I57" s="9">
        <f t="shared" ca="1" si="14"/>
        <v>-235.23124705882353</v>
      </c>
      <c r="J57" s="9">
        <f t="shared" ca="1" si="14"/>
        <v>1.4343529411764715</v>
      </c>
      <c r="K57" s="9">
        <f t="shared" ca="1" si="14"/>
        <v>240.36660313091272</v>
      </c>
      <c r="L57" s="9">
        <f t="shared" ca="1" si="14"/>
        <v>168.13515392822842</v>
      </c>
      <c r="M57">
        <f t="shared" ca="1" si="12"/>
        <v>56.775179738562088</v>
      </c>
      <c r="N57">
        <f t="shared" ca="1" si="13"/>
        <v>32.592156862745099</v>
      </c>
    </row>
    <row r="58" spans="1:19" x14ac:dyDescent="0.25">
      <c r="A58" s="4">
        <f t="shared" si="6"/>
        <v>0.4362847222222222</v>
      </c>
      <c r="B58" s="3">
        <f>Params!D$29+HOUR(A58-Params!C$29)*3600+MINUTE(A58-Params!C$29)*60+SECOND(A58-Params!C$29)</f>
        <v>1553301695</v>
      </c>
      <c r="C58">
        <f t="shared" si="7"/>
        <v>2</v>
      </c>
      <c r="D58">
        <f t="shared" ca="1" si="8"/>
        <v>7</v>
      </c>
      <c r="E58">
        <f t="shared" ca="1" si="9"/>
        <v>-21073.338</v>
      </c>
      <c r="F58">
        <f t="shared" ca="1" si="10"/>
        <v>103346.33199999999</v>
      </c>
      <c r="G58">
        <f t="shared" ca="1" si="11"/>
        <v>7680.96</v>
      </c>
      <c r="H58" s="9">
        <f t="shared" ca="1" si="14"/>
        <v>49.420282352941186</v>
      </c>
      <c r="I58" s="9">
        <f t="shared" ca="1" si="14"/>
        <v>-235.23124705882353</v>
      </c>
      <c r="J58" s="9">
        <f t="shared" ca="1" si="14"/>
        <v>1.4343529411764715</v>
      </c>
      <c r="K58" s="9">
        <f t="shared" ca="1" si="14"/>
        <v>240.36660313091272</v>
      </c>
      <c r="L58" s="9">
        <f t="shared" ca="1" si="14"/>
        <v>168.13515392822842</v>
      </c>
      <c r="M58">
        <f t="shared" ca="1" si="12"/>
        <v>56.764888888888883</v>
      </c>
      <c r="N58">
        <f t="shared" ca="1" si="13"/>
        <v>32.596111111111114</v>
      </c>
    </row>
    <row r="59" spans="1:19" x14ac:dyDescent="0.25">
      <c r="A59" s="4">
        <f t="shared" si="6"/>
        <v>0.43634259259259256</v>
      </c>
      <c r="B59" s="3">
        <f>Params!D$29+HOUR(A59-Params!C$29)*3600+MINUTE(A59-Params!C$29)*60+SECOND(A59-Params!C$29)</f>
        <v>1553301700</v>
      </c>
      <c r="C59">
        <f t="shared" si="7"/>
        <v>2</v>
      </c>
      <c r="D59">
        <f t="shared" ca="1" si="8"/>
        <v>7</v>
      </c>
      <c r="E59">
        <f t="shared" ca="1" si="9"/>
        <v>-20826.236588235293</v>
      </c>
      <c r="F59">
        <f t="shared" ca="1" si="10"/>
        <v>102170.17576470587</v>
      </c>
      <c r="G59">
        <f t="shared" ca="1" si="11"/>
        <v>7688.1317647058822</v>
      </c>
      <c r="H59" s="9">
        <f t="shared" ca="1" si="14"/>
        <v>49.420282352941186</v>
      </c>
      <c r="I59" s="9">
        <f t="shared" ca="1" si="14"/>
        <v>-235.23124705882353</v>
      </c>
      <c r="J59" s="9">
        <f t="shared" ca="1" si="14"/>
        <v>1.4343529411764715</v>
      </c>
      <c r="K59" s="9">
        <f t="shared" ca="1" si="14"/>
        <v>240.36660313091272</v>
      </c>
      <c r="L59" s="9">
        <f t="shared" ca="1" si="14"/>
        <v>168.13515392822842</v>
      </c>
      <c r="M59">
        <f t="shared" ca="1" si="12"/>
        <v>56.754598039215686</v>
      </c>
      <c r="N59">
        <f t="shared" ca="1" si="13"/>
        <v>32.600065359477121</v>
      </c>
    </row>
    <row r="60" spans="1:19" x14ac:dyDescent="0.25">
      <c r="A60" s="4">
        <f t="shared" si="6"/>
        <v>0.43640046296296298</v>
      </c>
      <c r="B60" s="3">
        <f>Params!D$29+HOUR(A60-Params!C$29)*3600+MINUTE(A60-Params!C$29)*60+SECOND(A60-Params!C$29)</f>
        <v>1553301705</v>
      </c>
      <c r="C60">
        <f t="shared" si="7"/>
        <v>2</v>
      </c>
      <c r="D60">
        <f t="shared" ca="1" si="8"/>
        <v>7</v>
      </c>
      <c r="E60">
        <f t="shared" ca="1" si="9"/>
        <v>-20579.135176470587</v>
      </c>
      <c r="F60">
        <f t="shared" ca="1" si="10"/>
        <v>100994.01952941174</v>
      </c>
      <c r="G60">
        <f t="shared" ca="1" si="11"/>
        <v>7695.3035294117644</v>
      </c>
      <c r="H60" s="9">
        <f t="shared" ca="1" si="14"/>
        <v>49.420282352941186</v>
      </c>
      <c r="I60" s="9">
        <f t="shared" ca="1" si="14"/>
        <v>-235.23124705882353</v>
      </c>
      <c r="J60" s="9">
        <f t="shared" ca="1" si="14"/>
        <v>1.4343529411764715</v>
      </c>
      <c r="K60" s="9">
        <f t="shared" ca="1" si="14"/>
        <v>240.36660313091272</v>
      </c>
      <c r="L60" s="9">
        <f t="shared" ca="1" si="14"/>
        <v>168.13515392822842</v>
      </c>
      <c r="M60">
        <f t="shared" ca="1" si="12"/>
        <v>56.744307189542482</v>
      </c>
      <c r="N60">
        <f t="shared" ca="1" si="13"/>
        <v>32.604019607843135</v>
      </c>
    </row>
    <row r="61" spans="1:19" x14ac:dyDescent="0.25">
      <c r="A61" s="4">
        <f t="shared" si="6"/>
        <v>0.43645833333333334</v>
      </c>
      <c r="B61" s="3">
        <f>Params!D$29+HOUR(A61-Params!C$29)*3600+MINUTE(A61-Params!C$29)*60+SECOND(A61-Params!C$29)</f>
        <v>1553301710</v>
      </c>
      <c r="C61">
        <f t="shared" si="7"/>
        <v>2</v>
      </c>
      <c r="D61">
        <f t="shared" ca="1" si="8"/>
        <v>7</v>
      </c>
      <c r="E61">
        <f t="shared" ca="1" si="9"/>
        <v>-20332.033764705884</v>
      </c>
      <c r="F61">
        <f t="shared" ca="1" si="10"/>
        <v>99817.863294117633</v>
      </c>
      <c r="G61">
        <f t="shared" ca="1" si="11"/>
        <v>7702.4752941176475</v>
      </c>
      <c r="H61" s="9">
        <f t="shared" ca="1" si="14"/>
        <v>49.420282352941186</v>
      </c>
      <c r="I61" s="9">
        <f t="shared" ca="1" si="14"/>
        <v>-235.23124705882353</v>
      </c>
      <c r="J61" s="9">
        <f t="shared" ca="1" si="14"/>
        <v>1.4343529411764715</v>
      </c>
      <c r="K61" s="9">
        <f t="shared" ca="1" si="14"/>
        <v>240.36660313091272</v>
      </c>
      <c r="L61" s="9">
        <f t="shared" ca="1" si="14"/>
        <v>168.13515392822842</v>
      </c>
      <c r="M61">
        <f t="shared" ca="1" si="12"/>
        <v>56.734016339869278</v>
      </c>
      <c r="N61">
        <f t="shared" ca="1" si="13"/>
        <v>32.607973856209149</v>
      </c>
    </row>
    <row r="62" spans="1:19" x14ac:dyDescent="0.25">
      <c r="A62" s="4">
        <f t="shared" si="6"/>
        <v>0.43651620370370375</v>
      </c>
      <c r="B62" s="3">
        <f>Params!D$29+HOUR(A62-Params!C$29)*3600+MINUTE(A62-Params!C$29)*60+SECOND(A62-Params!C$29)</f>
        <v>1553301715</v>
      </c>
      <c r="C62">
        <f t="shared" si="7"/>
        <v>2</v>
      </c>
      <c r="D62">
        <f t="shared" ca="1" si="8"/>
        <v>7</v>
      </c>
      <c r="E62">
        <f t="shared" ca="1" si="9"/>
        <v>-20084.932352941178</v>
      </c>
      <c r="F62">
        <f t="shared" ca="1" si="10"/>
        <v>98641.707058823522</v>
      </c>
      <c r="G62">
        <f t="shared" ca="1" si="11"/>
        <v>7709.6470588235297</v>
      </c>
      <c r="H62" s="9">
        <f t="shared" ca="1" si="14"/>
        <v>49.420282352941186</v>
      </c>
      <c r="I62" s="9">
        <f t="shared" ca="1" si="14"/>
        <v>-235.23124705882353</v>
      </c>
      <c r="J62" s="9">
        <f t="shared" ca="1" si="14"/>
        <v>1.4343529411764715</v>
      </c>
      <c r="K62" s="9">
        <f t="shared" ca="1" si="14"/>
        <v>240.36660313091272</v>
      </c>
      <c r="L62" s="9">
        <f t="shared" ca="1" si="14"/>
        <v>168.13515392822842</v>
      </c>
      <c r="M62">
        <f t="shared" ca="1" si="12"/>
        <v>56.723725490196074</v>
      </c>
      <c r="N62">
        <f t="shared" ca="1" si="13"/>
        <v>32.611928104575163</v>
      </c>
    </row>
    <row r="63" spans="1:19" x14ac:dyDescent="0.25">
      <c r="A63" s="4">
        <f t="shared" si="6"/>
        <v>0.43657407407407406</v>
      </c>
      <c r="B63" s="3">
        <f>Params!D$29+HOUR(A63-Params!C$29)*3600+MINUTE(A63-Params!C$29)*60+SECOND(A63-Params!C$29)</f>
        <v>1553301720</v>
      </c>
      <c r="C63">
        <f t="shared" si="7"/>
        <v>2</v>
      </c>
      <c r="D63">
        <f t="shared" ca="1" si="8"/>
        <v>7</v>
      </c>
      <c r="E63">
        <f t="shared" ca="1" si="9"/>
        <v>-19837.830941176471</v>
      </c>
      <c r="F63">
        <f t="shared" ca="1" si="10"/>
        <v>97465.550823529396</v>
      </c>
      <c r="G63">
        <f t="shared" ca="1" si="11"/>
        <v>7716.8188235294119</v>
      </c>
      <c r="H63" s="9">
        <f t="shared" ca="1" si="14"/>
        <v>49.420282352941186</v>
      </c>
      <c r="I63" s="9">
        <f t="shared" ca="1" si="14"/>
        <v>-235.23124705882353</v>
      </c>
      <c r="J63" s="9">
        <f t="shared" ca="1" si="14"/>
        <v>1.4343529411764715</v>
      </c>
      <c r="K63" s="9">
        <f t="shared" ca="1" si="14"/>
        <v>240.36660313091272</v>
      </c>
      <c r="L63" s="9">
        <f t="shared" ca="1" si="14"/>
        <v>168.13515392822842</v>
      </c>
      <c r="M63">
        <f t="shared" ca="1" si="12"/>
        <v>56.713434640522877</v>
      </c>
      <c r="N63">
        <f t="shared" ca="1" si="13"/>
        <v>32.615882352941178</v>
      </c>
    </row>
    <row r="64" spans="1:19" x14ac:dyDescent="0.25">
      <c r="A64" s="4">
        <f t="shared" si="6"/>
        <v>0.43663194444444442</v>
      </c>
      <c r="B64" s="3">
        <f>Params!D$29+HOUR(A64-Params!C$29)*3600+MINUTE(A64-Params!C$29)*60+SECOND(A64-Params!C$29)</f>
        <v>1553301725</v>
      </c>
      <c r="C64">
        <f t="shared" si="7"/>
        <v>2</v>
      </c>
      <c r="D64">
        <f t="shared" ca="1" si="8"/>
        <v>7</v>
      </c>
      <c r="E64">
        <f t="shared" ca="1" si="9"/>
        <v>-19590.729529411765</v>
      </c>
      <c r="F64">
        <f t="shared" ca="1" si="10"/>
        <v>96289.394588235285</v>
      </c>
      <c r="G64">
        <f t="shared" ca="1" si="11"/>
        <v>7723.9905882352941</v>
      </c>
      <c r="H64" s="9">
        <f t="shared" ca="1" si="14"/>
        <v>49.420282352941186</v>
      </c>
      <c r="I64" s="9">
        <f t="shared" ca="1" si="14"/>
        <v>-235.23124705882353</v>
      </c>
      <c r="J64" s="9">
        <f t="shared" ca="1" si="14"/>
        <v>1.4343529411764715</v>
      </c>
      <c r="K64" s="9">
        <f t="shared" ca="1" si="14"/>
        <v>240.36660313091272</v>
      </c>
      <c r="L64" s="9">
        <f t="shared" ca="1" si="14"/>
        <v>168.13515392822842</v>
      </c>
      <c r="M64">
        <f t="shared" ca="1" si="12"/>
        <v>56.703143790849673</v>
      </c>
      <c r="N64">
        <f t="shared" ca="1" si="13"/>
        <v>32.619836601307192</v>
      </c>
    </row>
    <row r="65" spans="1:14" x14ac:dyDescent="0.25">
      <c r="A65" s="4">
        <f t="shared" si="6"/>
        <v>0.43668981481481484</v>
      </c>
      <c r="B65" s="3">
        <f>Params!D$29+HOUR(A65-Params!C$29)*3600+MINUTE(A65-Params!C$29)*60+SECOND(A65-Params!C$29)</f>
        <v>1553301730</v>
      </c>
      <c r="C65">
        <f t="shared" si="7"/>
        <v>2</v>
      </c>
      <c r="D65">
        <f t="shared" ca="1" si="8"/>
        <v>7</v>
      </c>
      <c r="E65">
        <f t="shared" ca="1" si="9"/>
        <v>-19343.628117647058</v>
      </c>
      <c r="F65">
        <f t="shared" ca="1" si="10"/>
        <v>95113.23835294116</v>
      </c>
      <c r="G65">
        <f t="shared" ca="1" si="11"/>
        <v>7731.1623529411763</v>
      </c>
      <c r="H65" s="9">
        <f t="shared" ca="1" si="14"/>
        <v>49.420282352941186</v>
      </c>
      <c r="I65" s="9">
        <f t="shared" ca="1" si="14"/>
        <v>-235.23124705882353</v>
      </c>
      <c r="J65" s="9">
        <f t="shared" ca="1" si="14"/>
        <v>1.4343529411764715</v>
      </c>
      <c r="K65" s="9">
        <f t="shared" ca="1" si="14"/>
        <v>240.36660313091272</v>
      </c>
      <c r="L65" s="9">
        <f t="shared" ca="1" si="14"/>
        <v>168.13515392822842</v>
      </c>
      <c r="M65">
        <f t="shared" ca="1" si="12"/>
        <v>56.692852941176469</v>
      </c>
      <c r="N65">
        <f t="shared" ca="1" si="13"/>
        <v>32.623790849673199</v>
      </c>
    </row>
    <row r="66" spans="1:14" x14ac:dyDescent="0.25">
      <c r="A66" s="4">
        <f t="shared" si="6"/>
        <v>0.4367476851851852</v>
      </c>
      <c r="B66" s="3">
        <f>Params!D$29+HOUR(A66-Params!C$29)*3600+MINUTE(A66-Params!C$29)*60+SECOND(A66-Params!C$29)</f>
        <v>1553301735</v>
      </c>
      <c r="C66">
        <f t="shared" si="7"/>
        <v>2</v>
      </c>
      <c r="D66">
        <f t="shared" ca="1" si="8"/>
        <v>7</v>
      </c>
      <c r="E66">
        <f t="shared" ca="1" si="9"/>
        <v>-19096.526705882352</v>
      </c>
      <c r="F66">
        <f t="shared" ca="1" si="10"/>
        <v>93937.082117647049</v>
      </c>
      <c r="G66">
        <f t="shared" ca="1" si="11"/>
        <v>7738.3341176470585</v>
      </c>
      <c r="H66" s="9">
        <f t="shared" ca="1" si="14"/>
        <v>49.420282352941186</v>
      </c>
      <c r="I66" s="9">
        <f t="shared" ca="1" si="14"/>
        <v>-235.23124705882353</v>
      </c>
      <c r="J66" s="9">
        <f t="shared" ca="1" si="14"/>
        <v>1.4343529411764715</v>
      </c>
      <c r="K66" s="9">
        <f t="shared" ca="1" si="14"/>
        <v>240.36660313091272</v>
      </c>
      <c r="L66" s="9">
        <f t="shared" ca="1" si="14"/>
        <v>168.13515392822842</v>
      </c>
      <c r="M66">
        <f t="shared" ca="1" si="12"/>
        <v>56.682562091503264</v>
      </c>
      <c r="N66">
        <f t="shared" ca="1" si="13"/>
        <v>32.627745098039213</v>
      </c>
    </row>
    <row r="67" spans="1:14" x14ac:dyDescent="0.25">
      <c r="A67" s="4">
        <f t="shared" si="6"/>
        <v>0.4368055555555555</v>
      </c>
      <c r="B67" s="3">
        <f>Params!D$29+HOUR(A67-Params!C$29)*3600+MINUTE(A67-Params!C$29)*60+SECOND(A67-Params!C$29)</f>
        <v>1553301740</v>
      </c>
      <c r="C67">
        <f t="shared" si="7"/>
        <v>2</v>
      </c>
      <c r="D67">
        <f t="shared" ca="1" si="8"/>
        <v>7</v>
      </c>
      <c r="E67">
        <f t="shared" ca="1" si="9"/>
        <v>-18849.425294117646</v>
      </c>
      <c r="F67">
        <f t="shared" ca="1" si="10"/>
        <v>92760.925882352924</v>
      </c>
      <c r="G67">
        <f t="shared" ca="1" si="11"/>
        <v>7745.5058823529416</v>
      </c>
      <c r="H67" s="9">
        <f t="shared" ca="1" si="14"/>
        <v>49.420282352941186</v>
      </c>
      <c r="I67" s="9">
        <f t="shared" ca="1" si="14"/>
        <v>-235.23124705882353</v>
      </c>
      <c r="J67" s="9">
        <f t="shared" ca="1" si="14"/>
        <v>1.4343529411764715</v>
      </c>
      <c r="K67" s="9">
        <f t="shared" ca="1" si="14"/>
        <v>240.36660313091272</v>
      </c>
      <c r="L67" s="9">
        <f t="shared" ca="1" si="14"/>
        <v>168.13515392822842</v>
      </c>
      <c r="M67">
        <f t="shared" ca="1" si="12"/>
        <v>56.67227124183006</v>
      </c>
      <c r="N67">
        <f t="shared" ca="1" si="13"/>
        <v>32.631699346405227</v>
      </c>
    </row>
    <row r="68" spans="1:14" x14ac:dyDescent="0.25">
      <c r="A68" s="4">
        <f t="shared" si="6"/>
        <v>0.43686342592592592</v>
      </c>
      <c r="B68" s="3">
        <f>Params!D$29+HOUR(A68-Params!C$29)*3600+MINUTE(A68-Params!C$29)*60+SECOND(A68-Params!C$29)</f>
        <v>1553301745</v>
      </c>
      <c r="C68">
        <f t="shared" si="7"/>
        <v>2</v>
      </c>
      <c r="D68">
        <f t="shared" ca="1" si="8"/>
        <v>7</v>
      </c>
      <c r="E68">
        <f t="shared" ca="1" si="9"/>
        <v>-18602.323882352939</v>
      </c>
      <c r="F68">
        <f t="shared" ca="1" si="10"/>
        <v>91584.769647058813</v>
      </c>
      <c r="G68">
        <f t="shared" ca="1" si="11"/>
        <v>7752.6776470588238</v>
      </c>
      <c r="H68" s="9">
        <f t="shared" ca="1" si="14"/>
        <v>49.420282352941186</v>
      </c>
      <c r="I68" s="9">
        <f t="shared" ca="1" si="14"/>
        <v>-235.23124705882353</v>
      </c>
      <c r="J68" s="9">
        <f t="shared" ca="1" si="14"/>
        <v>1.4343529411764715</v>
      </c>
      <c r="K68" s="9">
        <f t="shared" ca="1" si="14"/>
        <v>240.36660313091272</v>
      </c>
      <c r="L68" s="9">
        <f t="shared" ca="1" si="14"/>
        <v>168.13515392822842</v>
      </c>
      <c r="M68">
        <f t="shared" ca="1" si="12"/>
        <v>56.661980392156863</v>
      </c>
      <c r="N68">
        <f t="shared" ca="1" si="13"/>
        <v>32.635653594771242</v>
      </c>
    </row>
    <row r="69" spans="1:14" x14ac:dyDescent="0.25">
      <c r="A69" s="4">
        <f t="shared" si="6"/>
        <v>0.43692129629629628</v>
      </c>
      <c r="B69" s="3">
        <f>Params!D$29+HOUR(A69-Params!C$29)*3600+MINUTE(A69-Params!C$29)*60+SECOND(A69-Params!C$29)</f>
        <v>1553301750</v>
      </c>
      <c r="C69">
        <f t="shared" si="7"/>
        <v>2</v>
      </c>
      <c r="D69">
        <f t="shared" ca="1" si="8"/>
        <v>7</v>
      </c>
      <c r="E69">
        <f t="shared" ca="1" si="9"/>
        <v>-18355.222470588233</v>
      </c>
      <c r="F69">
        <f t="shared" ca="1" si="10"/>
        <v>90408.613411764702</v>
      </c>
      <c r="G69">
        <f t="shared" ca="1" si="11"/>
        <v>7759.849411764706</v>
      </c>
      <c r="H69" s="9">
        <f t="shared" ca="1" si="14"/>
        <v>49.420282352941186</v>
      </c>
      <c r="I69" s="9">
        <f t="shared" ca="1" si="14"/>
        <v>-235.23124705882353</v>
      </c>
      <c r="J69" s="9">
        <f t="shared" ca="1" si="14"/>
        <v>1.4343529411764715</v>
      </c>
      <c r="K69" s="9">
        <f t="shared" ca="1" si="14"/>
        <v>240.36660313091272</v>
      </c>
      <c r="L69" s="9">
        <f t="shared" ca="1" si="14"/>
        <v>168.13515392822842</v>
      </c>
      <c r="M69">
        <f t="shared" ca="1" si="12"/>
        <v>56.651689542483659</v>
      </c>
      <c r="N69">
        <f t="shared" ca="1" si="13"/>
        <v>32.639607843137256</v>
      </c>
    </row>
    <row r="70" spans="1:14" x14ac:dyDescent="0.25">
      <c r="A70" s="4">
        <f t="shared" si="6"/>
        <v>0.4369791666666667</v>
      </c>
      <c r="B70" s="3">
        <f>Params!D$29+HOUR(A70-Params!C$29)*3600+MINUTE(A70-Params!C$29)*60+SECOND(A70-Params!C$29)</f>
        <v>1553301755</v>
      </c>
      <c r="C70">
        <f t="shared" si="7"/>
        <v>2</v>
      </c>
      <c r="D70">
        <f t="shared" ca="1" si="8"/>
        <v>7</v>
      </c>
      <c r="E70">
        <f t="shared" ca="1" si="9"/>
        <v>-18108.121058823526</v>
      </c>
      <c r="F70">
        <f t="shared" ca="1" si="10"/>
        <v>89232.457176470576</v>
      </c>
      <c r="G70">
        <f t="shared" ca="1" si="11"/>
        <v>7767.0211764705882</v>
      </c>
      <c r="H70" s="9">
        <f t="shared" ca="1" si="14"/>
        <v>49.420282352941186</v>
      </c>
      <c r="I70" s="9">
        <f t="shared" ca="1" si="14"/>
        <v>-235.23124705882353</v>
      </c>
      <c r="J70" s="9">
        <f t="shared" ca="1" si="14"/>
        <v>1.4343529411764715</v>
      </c>
      <c r="K70" s="9">
        <f t="shared" ca="1" si="14"/>
        <v>240.36660313091272</v>
      </c>
      <c r="L70" s="9">
        <f t="shared" ca="1" si="14"/>
        <v>168.13515392822842</v>
      </c>
      <c r="M70">
        <f t="shared" ca="1" si="12"/>
        <v>56.641398692810455</v>
      </c>
      <c r="N70">
        <f t="shared" ca="1" si="13"/>
        <v>32.64356209150327</v>
      </c>
    </row>
    <row r="71" spans="1:14" x14ac:dyDescent="0.25">
      <c r="A71" s="4">
        <f t="shared" si="6"/>
        <v>0.43703703703703706</v>
      </c>
      <c r="B71" s="3">
        <f>Params!D$29+HOUR(A71-Params!C$29)*3600+MINUTE(A71-Params!C$29)*60+SECOND(A71-Params!C$29)</f>
        <v>1553301760</v>
      </c>
      <c r="C71">
        <f t="shared" si="7"/>
        <v>2</v>
      </c>
      <c r="D71">
        <f t="shared" ca="1" si="8"/>
        <v>7</v>
      </c>
      <c r="E71">
        <f t="shared" ca="1" si="9"/>
        <v>-17861.019647058823</v>
      </c>
      <c r="F71">
        <f t="shared" ca="1" si="10"/>
        <v>88056.300941176465</v>
      </c>
      <c r="G71">
        <f t="shared" ca="1" si="11"/>
        <v>7774.1929411764704</v>
      </c>
      <c r="H71" s="9">
        <f t="shared" ca="1" si="14"/>
        <v>49.420282352941186</v>
      </c>
      <c r="I71" s="9">
        <f t="shared" ca="1" si="14"/>
        <v>-235.23124705882353</v>
      </c>
      <c r="J71" s="9">
        <f t="shared" ca="1" si="14"/>
        <v>1.4343529411764715</v>
      </c>
      <c r="K71" s="9">
        <f t="shared" ca="1" si="14"/>
        <v>240.36660313091272</v>
      </c>
      <c r="L71" s="9">
        <f t="shared" ca="1" si="14"/>
        <v>168.13515392822842</v>
      </c>
      <c r="M71">
        <f t="shared" ca="1" si="12"/>
        <v>56.631107843137251</v>
      </c>
      <c r="N71">
        <f t="shared" ca="1" si="13"/>
        <v>32.647516339869277</v>
      </c>
    </row>
    <row r="72" spans="1:14" x14ac:dyDescent="0.25">
      <c r="A72" s="4">
        <f t="shared" si="6"/>
        <v>0.43709490740740736</v>
      </c>
      <c r="B72" s="3">
        <f>Params!D$29+HOUR(A72-Params!C$29)*3600+MINUTE(A72-Params!C$29)*60+SECOND(A72-Params!C$29)</f>
        <v>1553301765</v>
      </c>
      <c r="C72">
        <f t="shared" si="7"/>
        <v>2</v>
      </c>
      <c r="D72">
        <f t="shared" ca="1" si="8"/>
        <v>7</v>
      </c>
      <c r="E72">
        <f t="shared" ca="1" si="9"/>
        <v>-17613.918235294117</v>
      </c>
      <c r="F72">
        <f t="shared" ca="1" si="10"/>
        <v>86880.14470588234</v>
      </c>
      <c r="G72">
        <f t="shared" ca="1" si="11"/>
        <v>7781.3647058823535</v>
      </c>
      <c r="H72" s="9">
        <f t="shared" ca="1" si="14"/>
        <v>49.420282352941186</v>
      </c>
      <c r="I72" s="9">
        <f t="shared" ca="1" si="14"/>
        <v>-235.23124705882353</v>
      </c>
      <c r="J72" s="9">
        <f t="shared" ca="1" si="14"/>
        <v>1.4343529411764715</v>
      </c>
      <c r="K72" s="9">
        <f t="shared" ca="1" si="14"/>
        <v>240.36660313091272</v>
      </c>
      <c r="L72" s="9">
        <f t="shared" ca="1" si="14"/>
        <v>168.13515392822842</v>
      </c>
      <c r="M72">
        <f t="shared" ca="1" si="12"/>
        <v>56.620816993464054</v>
      </c>
      <c r="N72">
        <f t="shared" ca="1" si="13"/>
        <v>32.651470588235291</v>
      </c>
    </row>
    <row r="73" spans="1:14" x14ac:dyDescent="0.25">
      <c r="A73" s="4">
        <f t="shared" ref="A73:A136" si="15">TIME(HOUR(A72),MINUTE(A72),SECOND(A72)+5)</f>
        <v>0.43715277777777778</v>
      </c>
      <c r="B73" s="3">
        <f>Params!D$29+HOUR(A73-Params!C$29)*3600+MINUTE(A73-Params!C$29)*60+SECOND(A73-Params!C$29)</f>
        <v>1553301770</v>
      </c>
      <c r="C73">
        <f t="shared" ref="C73:C136" si="16">_xlfn.IFNA(VLOOKUP(A73,A$2:D$3,4,FALSE),C72)</f>
        <v>2</v>
      </c>
      <c r="D73">
        <f t="shared" ref="D73:D136" ca="1" si="17">IF(A73=INDIRECT("A"&amp;C73),ROW(),D72)</f>
        <v>7</v>
      </c>
      <c r="E73">
        <f t="shared" ref="E73:E136" ca="1" si="18">INDIRECT("E$"&amp;C73)+INDIRECT("H$"&amp;C73)*($B73-INDIRECT("B$"&amp;D73))</f>
        <v>-17366.816823529411</v>
      </c>
      <c r="F73">
        <f t="shared" ref="F73:F136" ca="1" si="19">INDIRECT("F$"&amp;C73)+INDIRECT("I$"&amp;C73)*($B73-INDIRECT("B$"&amp;D73))</f>
        <v>85703.988470588229</v>
      </c>
      <c r="G73">
        <f t="shared" ref="G73:G136" ca="1" si="20">INDIRECT("G$"&amp;C73)+INDIRECT("J$"&amp;C73)*($B73-INDIRECT("B$"&amp;D73))</f>
        <v>7788.5364705882357</v>
      </c>
      <c r="H73" s="9">
        <f t="shared" ca="1" si="14"/>
        <v>49.420282352941186</v>
      </c>
      <c r="I73" s="9">
        <f t="shared" ca="1" si="14"/>
        <v>-235.23124705882353</v>
      </c>
      <c r="J73" s="9">
        <f t="shared" ca="1" si="14"/>
        <v>1.4343529411764715</v>
      </c>
      <c r="K73" s="9">
        <f t="shared" ca="1" si="14"/>
        <v>240.36660313091272</v>
      </c>
      <c r="L73" s="9">
        <f t="shared" ca="1" si="14"/>
        <v>168.13515392822842</v>
      </c>
      <c r="M73">
        <f t="shared" ref="M73:M136" ca="1" si="21">INDIRECT("M$"&amp;C73)+INDIRECT("O$"&amp;C73)*($B73-INDIRECT("B$"&amp;D73))</f>
        <v>56.61052614379085</v>
      </c>
      <c r="N73">
        <f t="shared" ref="N73:N136" ca="1" si="22">INDIRECT("N$"&amp;C73)+INDIRECT("P$"&amp;C73)*($B73-INDIRECT("B$"&amp;D73))</f>
        <v>32.655424836601306</v>
      </c>
    </row>
    <row r="74" spans="1:14" x14ac:dyDescent="0.25">
      <c r="A74" s="4">
        <f t="shared" si="15"/>
        <v>0.43721064814814814</v>
      </c>
      <c r="B74" s="3">
        <f>Params!D$29+HOUR(A74-Params!C$29)*3600+MINUTE(A74-Params!C$29)*60+SECOND(A74-Params!C$29)</f>
        <v>1553301775</v>
      </c>
      <c r="C74">
        <f t="shared" si="16"/>
        <v>2</v>
      </c>
      <c r="D74">
        <f t="shared" ca="1" si="17"/>
        <v>7</v>
      </c>
      <c r="E74">
        <f t="shared" ca="1" si="18"/>
        <v>-17119.715411764704</v>
      </c>
      <c r="F74">
        <f t="shared" ca="1" si="19"/>
        <v>84527.832235294103</v>
      </c>
      <c r="G74">
        <f t="shared" ca="1" si="20"/>
        <v>7795.7082352941179</v>
      </c>
      <c r="H74" s="9">
        <f t="shared" ca="1" si="14"/>
        <v>49.420282352941186</v>
      </c>
      <c r="I74" s="9">
        <f t="shared" ca="1" si="14"/>
        <v>-235.23124705882353</v>
      </c>
      <c r="J74" s="9">
        <f t="shared" ca="1" si="14"/>
        <v>1.4343529411764715</v>
      </c>
      <c r="K74" s="9">
        <f t="shared" ca="1" si="14"/>
        <v>240.36660313091272</v>
      </c>
      <c r="L74" s="9">
        <f t="shared" ca="1" si="14"/>
        <v>168.13515392822842</v>
      </c>
      <c r="M74">
        <f t="shared" ca="1" si="21"/>
        <v>56.600235294117645</v>
      </c>
      <c r="N74">
        <f t="shared" ca="1" si="22"/>
        <v>32.65937908496732</v>
      </c>
    </row>
    <row r="75" spans="1:14" x14ac:dyDescent="0.25">
      <c r="A75" s="4">
        <f t="shared" si="15"/>
        <v>0.4372685185185185</v>
      </c>
      <c r="B75" s="3">
        <f>Params!D$29+HOUR(A75-Params!C$29)*3600+MINUTE(A75-Params!C$29)*60+SECOND(A75-Params!C$29)</f>
        <v>1553301780</v>
      </c>
      <c r="C75">
        <f t="shared" si="16"/>
        <v>2</v>
      </c>
      <c r="D75">
        <f t="shared" ca="1" si="17"/>
        <v>7</v>
      </c>
      <c r="E75">
        <f t="shared" ca="1" si="18"/>
        <v>-16872.613999999998</v>
      </c>
      <c r="F75">
        <f t="shared" ca="1" si="19"/>
        <v>83351.675999999992</v>
      </c>
      <c r="G75">
        <f t="shared" ca="1" si="20"/>
        <v>7802.88</v>
      </c>
      <c r="H75" s="9">
        <f t="shared" ref="H75:L125" ca="1" si="23">INDIRECT(ADDRESS($C75,COLUMN()))</f>
        <v>49.420282352941186</v>
      </c>
      <c r="I75" s="9">
        <f t="shared" ca="1" si="23"/>
        <v>-235.23124705882353</v>
      </c>
      <c r="J75" s="9">
        <f t="shared" ca="1" si="23"/>
        <v>1.4343529411764715</v>
      </c>
      <c r="K75" s="9">
        <f t="shared" ca="1" si="23"/>
        <v>240.36660313091272</v>
      </c>
      <c r="L75" s="9">
        <f t="shared" ca="1" si="23"/>
        <v>168.13515392822842</v>
      </c>
      <c r="M75">
        <f t="shared" ca="1" si="21"/>
        <v>56.589944444444441</v>
      </c>
      <c r="N75">
        <f t="shared" ca="1" si="22"/>
        <v>32.663333333333334</v>
      </c>
    </row>
    <row r="76" spans="1:14" x14ac:dyDescent="0.25">
      <c r="A76" s="4">
        <f t="shared" si="15"/>
        <v>0.43732638888888892</v>
      </c>
      <c r="B76" s="3">
        <f>Params!D$29+HOUR(A76-Params!C$29)*3600+MINUTE(A76-Params!C$29)*60+SECOND(A76-Params!C$29)</f>
        <v>1553301785</v>
      </c>
      <c r="C76">
        <f t="shared" si="16"/>
        <v>2</v>
      </c>
      <c r="D76">
        <f t="shared" ca="1" si="17"/>
        <v>7</v>
      </c>
      <c r="E76">
        <f t="shared" ca="1" si="18"/>
        <v>-16625.512588235291</v>
      </c>
      <c r="F76">
        <f t="shared" ca="1" si="19"/>
        <v>82175.519764705867</v>
      </c>
      <c r="G76">
        <f t="shared" ca="1" si="20"/>
        <v>7810.0517647058823</v>
      </c>
      <c r="H76" s="9">
        <f t="shared" ca="1" si="23"/>
        <v>49.420282352941186</v>
      </c>
      <c r="I76" s="9">
        <f t="shared" ca="1" si="23"/>
        <v>-235.23124705882353</v>
      </c>
      <c r="J76" s="9">
        <f t="shared" ca="1" si="23"/>
        <v>1.4343529411764715</v>
      </c>
      <c r="K76" s="9">
        <f t="shared" ca="1" si="23"/>
        <v>240.36660313091272</v>
      </c>
      <c r="L76" s="9">
        <f t="shared" ca="1" si="23"/>
        <v>168.13515392822842</v>
      </c>
      <c r="M76">
        <f t="shared" ca="1" si="21"/>
        <v>56.579653594771237</v>
      </c>
      <c r="N76">
        <f t="shared" ca="1" si="22"/>
        <v>32.667287581699348</v>
      </c>
    </row>
    <row r="77" spans="1:14" x14ac:dyDescent="0.25">
      <c r="A77" s="4">
        <f t="shared" si="15"/>
        <v>0.43738425925925922</v>
      </c>
      <c r="B77" s="3">
        <f>Params!D$29+HOUR(A77-Params!C$29)*3600+MINUTE(A77-Params!C$29)*60+SECOND(A77-Params!C$29)</f>
        <v>1553301790</v>
      </c>
      <c r="C77">
        <f t="shared" si="16"/>
        <v>2</v>
      </c>
      <c r="D77">
        <f t="shared" ca="1" si="17"/>
        <v>7</v>
      </c>
      <c r="E77">
        <f t="shared" ca="1" si="18"/>
        <v>-16378.411176470589</v>
      </c>
      <c r="F77">
        <f t="shared" ca="1" si="19"/>
        <v>80999.363529411756</v>
      </c>
      <c r="G77">
        <f t="shared" ca="1" si="20"/>
        <v>7817.2235294117645</v>
      </c>
      <c r="H77" s="9">
        <f t="shared" ca="1" si="23"/>
        <v>49.420282352941186</v>
      </c>
      <c r="I77" s="9">
        <f t="shared" ca="1" si="23"/>
        <v>-235.23124705882353</v>
      </c>
      <c r="J77" s="9">
        <f t="shared" ca="1" si="23"/>
        <v>1.4343529411764715</v>
      </c>
      <c r="K77" s="9">
        <f t="shared" ca="1" si="23"/>
        <v>240.36660313091272</v>
      </c>
      <c r="L77" s="9">
        <f t="shared" ca="1" si="23"/>
        <v>168.13515392822842</v>
      </c>
      <c r="M77">
        <f t="shared" ca="1" si="21"/>
        <v>56.56936274509804</v>
      </c>
      <c r="N77">
        <f t="shared" ca="1" si="22"/>
        <v>32.671241830065355</v>
      </c>
    </row>
    <row r="78" spans="1:14" x14ac:dyDescent="0.25">
      <c r="A78" s="4">
        <f t="shared" si="15"/>
        <v>0.43744212962962964</v>
      </c>
      <c r="B78" s="3">
        <f>Params!D$29+HOUR(A78-Params!C$29)*3600+MINUTE(A78-Params!C$29)*60+SECOND(A78-Params!C$29)</f>
        <v>1553301795</v>
      </c>
      <c r="C78">
        <f t="shared" si="16"/>
        <v>2</v>
      </c>
      <c r="D78">
        <f t="shared" ca="1" si="17"/>
        <v>7</v>
      </c>
      <c r="E78">
        <f t="shared" ca="1" si="18"/>
        <v>-16131.309764705882</v>
      </c>
      <c r="F78">
        <f t="shared" ca="1" si="19"/>
        <v>79823.20729411763</v>
      </c>
      <c r="G78">
        <f t="shared" ca="1" si="20"/>
        <v>7824.3952941176476</v>
      </c>
      <c r="H78" s="9">
        <f t="shared" ca="1" si="23"/>
        <v>49.420282352941186</v>
      </c>
      <c r="I78" s="9">
        <f t="shared" ca="1" si="23"/>
        <v>-235.23124705882353</v>
      </c>
      <c r="J78" s="9">
        <f t="shared" ca="1" si="23"/>
        <v>1.4343529411764715</v>
      </c>
      <c r="K78" s="9">
        <f t="shared" ca="1" si="23"/>
        <v>240.36660313091272</v>
      </c>
      <c r="L78" s="9">
        <f t="shared" ca="1" si="23"/>
        <v>168.13515392822842</v>
      </c>
      <c r="M78">
        <f t="shared" ca="1" si="21"/>
        <v>56.559071895424836</v>
      </c>
      <c r="N78">
        <f t="shared" ca="1" si="22"/>
        <v>32.67519607843137</v>
      </c>
    </row>
    <row r="79" spans="1:14" x14ac:dyDescent="0.25">
      <c r="A79" s="4">
        <f t="shared" si="15"/>
        <v>0.4375</v>
      </c>
      <c r="B79" s="3">
        <f>Params!D$29+HOUR(A79-Params!C$29)*3600+MINUTE(A79-Params!C$29)*60+SECOND(A79-Params!C$29)</f>
        <v>1553301800</v>
      </c>
      <c r="C79">
        <f t="shared" si="16"/>
        <v>2</v>
      </c>
      <c r="D79">
        <f t="shared" ca="1" si="17"/>
        <v>7</v>
      </c>
      <c r="E79">
        <f t="shared" ca="1" si="18"/>
        <v>-15884.208352941176</v>
      </c>
      <c r="F79">
        <f t="shared" ca="1" si="19"/>
        <v>78647.051058823519</v>
      </c>
      <c r="G79">
        <f t="shared" ca="1" si="20"/>
        <v>7831.5670588235298</v>
      </c>
      <c r="H79" s="9">
        <f t="shared" ca="1" si="23"/>
        <v>49.420282352941186</v>
      </c>
      <c r="I79" s="9">
        <f t="shared" ca="1" si="23"/>
        <v>-235.23124705882353</v>
      </c>
      <c r="J79" s="9">
        <f t="shared" ca="1" si="23"/>
        <v>1.4343529411764715</v>
      </c>
      <c r="K79" s="9">
        <f t="shared" ca="1" si="23"/>
        <v>240.36660313091272</v>
      </c>
      <c r="L79" s="9">
        <f t="shared" ca="1" si="23"/>
        <v>168.13515392822842</v>
      </c>
      <c r="M79">
        <f t="shared" ca="1" si="21"/>
        <v>56.548781045751632</v>
      </c>
      <c r="N79">
        <f t="shared" ca="1" si="22"/>
        <v>32.679150326797384</v>
      </c>
    </row>
    <row r="80" spans="1:14" x14ac:dyDescent="0.25">
      <c r="A80" s="4">
        <f t="shared" si="15"/>
        <v>0.43755787037037036</v>
      </c>
      <c r="B80" s="3">
        <f>Params!D$29+HOUR(A80-Params!C$29)*3600+MINUTE(A80-Params!C$29)*60+SECOND(A80-Params!C$29)</f>
        <v>1553301805</v>
      </c>
      <c r="C80">
        <f t="shared" si="16"/>
        <v>2</v>
      </c>
      <c r="D80">
        <f t="shared" ca="1" si="17"/>
        <v>7</v>
      </c>
      <c r="E80">
        <f t="shared" ca="1" si="18"/>
        <v>-15637.106941176469</v>
      </c>
      <c r="F80">
        <f t="shared" ca="1" si="19"/>
        <v>77470.894823529394</v>
      </c>
      <c r="G80">
        <f t="shared" ca="1" si="20"/>
        <v>7838.738823529412</v>
      </c>
      <c r="H80" s="9">
        <f t="shared" ca="1" si="23"/>
        <v>49.420282352941186</v>
      </c>
      <c r="I80" s="9">
        <f t="shared" ca="1" si="23"/>
        <v>-235.23124705882353</v>
      </c>
      <c r="J80" s="9">
        <f t="shared" ca="1" si="23"/>
        <v>1.4343529411764715</v>
      </c>
      <c r="K80" s="9">
        <f t="shared" ca="1" si="23"/>
        <v>240.36660313091272</v>
      </c>
      <c r="L80" s="9">
        <f t="shared" ca="1" si="23"/>
        <v>168.13515392822842</v>
      </c>
      <c r="M80">
        <f t="shared" ca="1" si="21"/>
        <v>56.538490196078428</v>
      </c>
      <c r="N80">
        <f t="shared" ca="1" si="22"/>
        <v>32.683104575163398</v>
      </c>
    </row>
    <row r="81" spans="1:14" x14ac:dyDescent="0.25">
      <c r="A81" s="4">
        <f t="shared" si="15"/>
        <v>0.43761574074074078</v>
      </c>
      <c r="B81" s="3">
        <f>Params!D$29+HOUR(A81-Params!C$29)*3600+MINUTE(A81-Params!C$29)*60+SECOND(A81-Params!C$29)</f>
        <v>1553301810</v>
      </c>
      <c r="C81">
        <f t="shared" si="16"/>
        <v>2</v>
      </c>
      <c r="D81">
        <f t="shared" ca="1" si="17"/>
        <v>7</v>
      </c>
      <c r="E81">
        <f t="shared" ca="1" si="18"/>
        <v>-15390.005529411763</v>
      </c>
      <c r="F81">
        <f t="shared" ca="1" si="19"/>
        <v>76294.738588235283</v>
      </c>
      <c r="G81">
        <f t="shared" ca="1" si="20"/>
        <v>7845.9105882352942</v>
      </c>
      <c r="H81" s="9">
        <f t="shared" ca="1" si="23"/>
        <v>49.420282352941186</v>
      </c>
      <c r="I81" s="9">
        <f t="shared" ca="1" si="23"/>
        <v>-235.23124705882353</v>
      </c>
      <c r="J81" s="9">
        <f t="shared" ca="1" si="23"/>
        <v>1.4343529411764715</v>
      </c>
      <c r="K81" s="9">
        <f t="shared" ca="1" si="23"/>
        <v>240.36660313091272</v>
      </c>
      <c r="L81" s="9">
        <f t="shared" ca="1" si="23"/>
        <v>168.13515392822842</v>
      </c>
      <c r="M81">
        <f t="shared" ca="1" si="21"/>
        <v>56.528199346405231</v>
      </c>
      <c r="N81">
        <f t="shared" ca="1" si="22"/>
        <v>32.687058823529412</v>
      </c>
    </row>
    <row r="82" spans="1:14" x14ac:dyDescent="0.25">
      <c r="A82" s="4">
        <f t="shared" si="15"/>
        <v>0.43767361111111108</v>
      </c>
      <c r="B82" s="3">
        <f>Params!D$29+HOUR(A82-Params!C$29)*3600+MINUTE(A82-Params!C$29)*60+SECOND(A82-Params!C$29)</f>
        <v>1553301815</v>
      </c>
      <c r="C82">
        <f t="shared" si="16"/>
        <v>2</v>
      </c>
      <c r="D82">
        <f t="shared" ca="1" si="17"/>
        <v>7</v>
      </c>
      <c r="E82">
        <f t="shared" ca="1" si="18"/>
        <v>-15142.904117647056</v>
      </c>
      <c r="F82">
        <f t="shared" ca="1" si="19"/>
        <v>75118.582352941172</v>
      </c>
      <c r="G82">
        <f t="shared" ca="1" si="20"/>
        <v>7853.0823529411764</v>
      </c>
      <c r="H82" s="9">
        <f t="shared" ca="1" si="23"/>
        <v>49.420282352941186</v>
      </c>
      <c r="I82" s="9">
        <f t="shared" ca="1" si="23"/>
        <v>-235.23124705882353</v>
      </c>
      <c r="J82" s="9">
        <f t="shared" ca="1" si="23"/>
        <v>1.4343529411764715</v>
      </c>
      <c r="K82" s="9">
        <f t="shared" ca="1" si="23"/>
        <v>240.36660313091272</v>
      </c>
      <c r="L82" s="9">
        <f t="shared" ca="1" si="23"/>
        <v>168.13515392822842</v>
      </c>
      <c r="M82">
        <f t="shared" ca="1" si="21"/>
        <v>56.517908496732026</v>
      </c>
      <c r="N82">
        <f t="shared" ca="1" si="22"/>
        <v>32.691013071895426</v>
      </c>
    </row>
    <row r="83" spans="1:14" x14ac:dyDescent="0.25">
      <c r="A83" s="4">
        <f t="shared" si="15"/>
        <v>0.4377314814814815</v>
      </c>
      <c r="B83" s="3">
        <f>Params!D$29+HOUR(A83-Params!C$29)*3600+MINUTE(A83-Params!C$29)*60+SECOND(A83-Params!C$29)</f>
        <v>1553301820</v>
      </c>
      <c r="C83">
        <f t="shared" si="16"/>
        <v>2</v>
      </c>
      <c r="D83">
        <f t="shared" ca="1" si="17"/>
        <v>7</v>
      </c>
      <c r="E83">
        <f t="shared" ca="1" si="18"/>
        <v>-14895.80270588235</v>
      </c>
      <c r="F83">
        <f t="shared" ca="1" si="19"/>
        <v>73942.426117647046</v>
      </c>
      <c r="G83">
        <f t="shared" ca="1" si="20"/>
        <v>7860.2541176470586</v>
      </c>
      <c r="H83" s="9">
        <f t="shared" ca="1" si="23"/>
        <v>49.420282352941186</v>
      </c>
      <c r="I83" s="9">
        <f t="shared" ca="1" si="23"/>
        <v>-235.23124705882353</v>
      </c>
      <c r="J83" s="9">
        <f t="shared" ca="1" si="23"/>
        <v>1.4343529411764715</v>
      </c>
      <c r="K83" s="9">
        <f t="shared" ca="1" si="23"/>
        <v>240.36660313091272</v>
      </c>
      <c r="L83" s="9">
        <f t="shared" ca="1" si="23"/>
        <v>168.13515392822842</v>
      </c>
      <c r="M83">
        <f t="shared" ca="1" si="21"/>
        <v>56.507617647058822</v>
      </c>
      <c r="N83">
        <f t="shared" ca="1" si="22"/>
        <v>32.694967320261433</v>
      </c>
    </row>
    <row r="84" spans="1:14" x14ac:dyDescent="0.25">
      <c r="A84" s="4">
        <f t="shared" si="15"/>
        <v>0.43778935185185186</v>
      </c>
      <c r="B84" s="3">
        <f>Params!D$29+HOUR(A84-Params!C$29)*3600+MINUTE(A84-Params!C$29)*60+SECOND(A84-Params!C$29)</f>
        <v>1553301825</v>
      </c>
      <c r="C84">
        <f t="shared" si="16"/>
        <v>2</v>
      </c>
      <c r="D84">
        <f t="shared" ca="1" si="17"/>
        <v>7</v>
      </c>
      <c r="E84">
        <f t="shared" ca="1" si="18"/>
        <v>-14648.701294117647</v>
      </c>
      <c r="F84">
        <f t="shared" ca="1" si="19"/>
        <v>72766.269882352935</v>
      </c>
      <c r="G84">
        <f t="shared" ca="1" si="20"/>
        <v>7867.4258823529417</v>
      </c>
      <c r="H84" s="9">
        <f t="shared" ca="1" si="23"/>
        <v>49.420282352941186</v>
      </c>
      <c r="I84" s="9">
        <f t="shared" ca="1" si="23"/>
        <v>-235.23124705882353</v>
      </c>
      <c r="J84" s="9">
        <f t="shared" ca="1" si="23"/>
        <v>1.4343529411764715</v>
      </c>
      <c r="K84" s="9">
        <f t="shared" ca="1" si="23"/>
        <v>240.36660313091272</v>
      </c>
      <c r="L84" s="9">
        <f t="shared" ca="1" si="23"/>
        <v>168.13515392822842</v>
      </c>
      <c r="M84">
        <f t="shared" ca="1" si="21"/>
        <v>56.497326797385618</v>
      </c>
      <c r="N84">
        <f t="shared" ca="1" si="22"/>
        <v>32.698921568627448</v>
      </c>
    </row>
    <row r="85" spans="1:14" x14ac:dyDescent="0.25">
      <c r="A85" s="4">
        <f t="shared" si="15"/>
        <v>0.43784722222222222</v>
      </c>
      <c r="B85" s="3">
        <f>Params!D$29+HOUR(A85-Params!C$29)*3600+MINUTE(A85-Params!C$29)*60+SECOND(A85-Params!C$29)</f>
        <v>1553301830</v>
      </c>
      <c r="C85">
        <f t="shared" si="16"/>
        <v>2</v>
      </c>
      <c r="D85">
        <f t="shared" ca="1" si="17"/>
        <v>7</v>
      </c>
      <c r="E85">
        <f t="shared" ca="1" si="18"/>
        <v>-14401.599882352941</v>
      </c>
      <c r="F85">
        <f t="shared" ca="1" si="19"/>
        <v>71590.11364705881</v>
      </c>
      <c r="G85">
        <f t="shared" ca="1" si="20"/>
        <v>7874.5976470588239</v>
      </c>
      <c r="H85" s="9">
        <f t="shared" ca="1" si="23"/>
        <v>49.420282352941186</v>
      </c>
      <c r="I85" s="9">
        <f t="shared" ca="1" si="23"/>
        <v>-235.23124705882353</v>
      </c>
      <c r="J85" s="9">
        <f t="shared" ca="1" si="23"/>
        <v>1.4343529411764715</v>
      </c>
      <c r="K85" s="9">
        <f t="shared" ca="1" si="23"/>
        <v>240.36660313091272</v>
      </c>
      <c r="L85" s="9">
        <f t="shared" ca="1" si="23"/>
        <v>168.13515392822842</v>
      </c>
      <c r="M85">
        <f t="shared" ca="1" si="21"/>
        <v>56.487035947712414</v>
      </c>
      <c r="N85">
        <f t="shared" ca="1" si="22"/>
        <v>32.702875816993462</v>
      </c>
    </row>
    <row r="86" spans="1:14" x14ac:dyDescent="0.25">
      <c r="A86" s="4">
        <f t="shared" si="15"/>
        <v>0.43790509259259264</v>
      </c>
      <c r="B86" s="3">
        <f>Params!D$29+HOUR(A86-Params!C$29)*3600+MINUTE(A86-Params!C$29)*60+SECOND(A86-Params!C$29)</f>
        <v>1553301835</v>
      </c>
      <c r="C86">
        <f t="shared" si="16"/>
        <v>2</v>
      </c>
      <c r="D86">
        <f t="shared" ca="1" si="17"/>
        <v>7</v>
      </c>
      <c r="E86">
        <f t="shared" ca="1" si="18"/>
        <v>-14154.498470588234</v>
      </c>
      <c r="F86">
        <f t="shared" ca="1" si="19"/>
        <v>70413.957411764699</v>
      </c>
      <c r="G86">
        <f t="shared" ca="1" si="20"/>
        <v>7881.7694117647061</v>
      </c>
      <c r="H86" s="9">
        <f t="shared" ca="1" si="23"/>
        <v>49.420282352941186</v>
      </c>
      <c r="I86" s="9">
        <f t="shared" ca="1" si="23"/>
        <v>-235.23124705882353</v>
      </c>
      <c r="J86" s="9">
        <f t="shared" ca="1" si="23"/>
        <v>1.4343529411764715</v>
      </c>
      <c r="K86" s="9">
        <f t="shared" ca="1" si="23"/>
        <v>240.36660313091272</v>
      </c>
      <c r="L86" s="9">
        <f t="shared" ca="1" si="23"/>
        <v>168.13515392822842</v>
      </c>
      <c r="M86">
        <f t="shared" ca="1" si="21"/>
        <v>56.476745098039217</v>
      </c>
      <c r="N86">
        <f t="shared" ca="1" si="22"/>
        <v>32.706830065359476</v>
      </c>
    </row>
    <row r="87" spans="1:14" x14ac:dyDescent="0.25">
      <c r="A87" s="4">
        <f t="shared" si="15"/>
        <v>0.43796296296296294</v>
      </c>
      <c r="B87" s="3">
        <f>Params!D$29+HOUR(A87-Params!C$29)*3600+MINUTE(A87-Params!C$29)*60+SECOND(A87-Params!C$29)</f>
        <v>1553301840</v>
      </c>
      <c r="C87">
        <f t="shared" si="16"/>
        <v>2</v>
      </c>
      <c r="D87">
        <f t="shared" ca="1" si="17"/>
        <v>7</v>
      </c>
      <c r="E87">
        <f t="shared" ca="1" si="18"/>
        <v>-13907.397058823528</v>
      </c>
      <c r="F87">
        <f t="shared" ca="1" si="19"/>
        <v>69237.801176470573</v>
      </c>
      <c r="G87">
        <f t="shared" ca="1" si="20"/>
        <v>7888.9411764705883</v>
      </c>
      <c r="H87" s="9">
        <f t="shared" ca="1" si="23"/>
        <v>49.420282352941186</v>
      </c>
      <c r="I87" s="9">
        <f t="shared" ca="1" si="23"/>
        <v>-235.23124705882353</v>
      </c>
      <c r="J87" s="9">
        <f t="shared" ca="1" si="23"/>
        <v>1.4343529411764715</v>
      </c>
      <c r="K87" s="9">
        <f t="shared" ca="1" si="23"/>
        <v>240.36660313091272</v>
      </c>
      <c r="L87" s="9">
        <f t="shared" ca="1" si="23"/>
        <v>168.13515392822842</v>
      </c>
      <c r="M87">
        <f t="shared" ca="1" si="21"/>
        <v>56.466454248366013</v>
      </c>
      <c r="N87">
        <f t="shared" ca="1" si="22"/>
        <v>32.71078431372549</v>
      </c>
    </row>
    <row r="88" spans="1:14" x14ac:dyDescent="0.25">
      <c r="A88" s="4">
        <f t="shared" si="15"/>
        <v>0.4380208333333333</v>
      </c>
      <c r="B88" s="3">
        <f>Params!D$29+HOUR(A88-Params!C$29)*3600+MINUTE(A88-Params!C$29)*60+SECOND(A88-Params!C$29)</f>
        <v>1553301845</v>
      </c>
      <c r="C88">
        <f t="shared" si="16"/>
        <v>2</v>
      </c>
      <c r="D88">
        <f t="shared" ca="1" si="17"/>
        <v>7</v>
      </c>
      <c r="E88">
        <f t="shared" ca="1" si="18"/>
        <v>-13660.295647058821</v>
      </c>
      <c r="F88">
        <f t="shared" ca="1" si="19"/>
        <v>68061.644941176462</v>
      </c>
      <c r="G88">
        <f t="shared" ca="1" si="20"/>
        <v>7896.1129411764705</v>
      </c>
      <c r="H88" s="9">
        <f t="shared" ca="1" si="23"/>
        <v>49.420282352941186</v>
      </c>
      <c r="I88" s="9">
        <f t="shared" ca="1" si="23"/>
        <v>-235.23124705882353</v>
      </c>
      <c r="J88" s="9">
        <f t="shared" ca="1" si="23"/>
        <v>1.4343529411764715</v>
      </c>
      <c r="K88" s="9">
        <f t="shared" ca="1" si="23"/>
        <v>240.36660313091272</v>
      </c>
      <c r="L88" s="9">
        <f t="shared" ca="1" si="23"/>
        <v>168.13515392822842</v>
      </c>
      <c r="M88">
        <f t="shared" ca="1" si="21"/>
        <v>56.456163398692809</v>
      </c>
      <c r="N88">
        <f t="shared" ca="1" si="22"/>
        <v>32.714738562091505</v>
      </c>
    </row>
    <row r="89" spans="1:14" x14ac:dyDescent="0.25">
      <c r="A89" s="4">
        <f t="shared" si="15"/>
        <v>0.43807870370370372</v>
      </c>
      <c r="B89" s="3">
        <f>Params!D$29+HOUR(A89-Params!C$29)*3600+MINUTE(A89-Params!C$29)*60+SECOND(A89-Params!C$29)</f>
        <v>1553301850</v>
      </c>
      <c r="C89">
        <f t="shared" si="16"/>
        <v>2</v>
      </c>
      <c r="D89">
        <f t="shared" ca="1" si="17"/>
        <v>7</v>
      </c>
      <c r="E89">
        <f t="shared" ca="1" si="18"/>
        <v>-13413.194235294115</v>
      </c>
      <c r="F89">
        <f t="shared" ca="1" si="19"/>
        <v>66885.488705882337</v>
      </c>
      <c r="G89">
        <f t="shared" ca="1" si="20"/>
        <v>7903.2847058823536</v>
      </c>
      <c r="H89" s="9">
        <f t="shared" ca="1" si="23"/>
        <v>49.420282352941186</v>
      </c>
      <c r="I89" s="9">
        <f t="shared" ca="1" si="23"/>
        <v>-235.23124705882353</v>
      </c>
      <c r="J89" s="9">
        <f t="shared" ca="1" si="23"/>
        <v>1.4343529411764715</v>
      </c>
      <c r="K89" s="9">
        <f t="shared" ca="1" si="23"/>
        <v>240.36660313091272</v>
      </c>
      <c r="L89" s="9">
        <f t="shared" ca="1" si="23"/>
        <v>168.13515392822842</v>
      </c>
      <c r="M89">
        <f t="shared" ca="1" si="21"/>
        <v>56.445872549019604</v>
      </c>
      <c r="N89">
        <f t="shared" ca="1" si="22"/>
        <v>32.718692810457512</v>
      </c>
    </row>
    <row r="90" spans="1:14" x14ac:dyDescent="0.25">
      <c r="A90" s="4">
        <f t="shared" si="15"/>
        <v>0.43813657407407408</v>
      </c>
      <c r="B90" s="3">
        <f>Params!D$29+HOUR(A90-Params!C$29)*3600+MINUTE(A90-Params!C$29)*60+SECOND(A90-Params!C$29)</f>
        <v>1553301855</v>
      </c>
      <c r="C90">
        <f t="shared" si="16"/>
        <v>2</v>
      </c>
      <c r="D90">
        <f t="shared" ca="1" si="17"/>
        <v>7</v>
      </c>
      <c r="E90">
        <f t="shared" ca="1" si="18"/>
        <v>-13166.092823529409</v>
      </c>
      <c r="F90">
        <f t="shared" ca="1" si="19"/>
        <v>65709.332470588226</v>
      </c>
      <c r="G90">
        <f t="shared" ca="1" si="20"/>
        <v>7910.4564705882358</v>
      </c>
      <c r="H90" s="9">
        <f t="shared" ca="1" si="23"/>
        <v>49.420282352941186</v>
      </c>
      <c r="I90" s="9">
        <f t="shared" ca="1" si="23"/>
        <v>-235.23124705882353</v>
      </c>
      <c r="J90" s="9">
        <f t="shared" ca="1" si="23"/>
        <v>1.4343529411764715</v>
      </c>
      <c r="K90" s="9">
        <f t="shared" ca="1" si="23"/>
        <v>240.36660313091272</v>
      </c>
      <c r="L90" s="9">
        <f t="shared" ca="1" si="23"/>
        <v>168.13515392822842</v>
      </c>
      <c r="M90">
        <f t="shared" ca="1" si="21"/>
        <v>56.435581699346407</v>
      </c>
      <c r="N90">
        <f t="shared" ca="1" si="22"/>
        <v>32.722647058823526</v>
      </c>
    </row>
    <row r="91" spans="1:14" x14ac:dyDescent="0.25">
      <c r="A91" s="4">
        <f t="shared" si="15"/>
        <v>0.4381944444444445</v>
      </c>
      <c r="B91" s="3">
        <f>Params!D$29+HOUR(A91-Params!C$29)*3600+MINUTE(A91-Params!C$29)*60+SECOND(A91-Params!C$29)</f>
        <v>1553301860</v>
      </c>
      <c r="C91">
        <f t="shared" si="16"/>
        <v>2</v>
      </c>
      <c r="D91">
        <f t="shared" ca="1" si="17"/>
        <v>7</v>
      </c>
      <c r="E91">
        <f t="shared" ca="1" si="18"/>
        <v>-12918.991411764702</v>
      </c>
      <c r="F91">
        <f t="shared" ca="1" si="19"/>
        <v>64533.1762352941</v>
      </c>
      <c r="G91">
        <f t="shared" ca="1" si="20"/>
        <v>7917.628235294118</v>
      </c>
      <c r="H91" s="9">
        <f t="shared" ca="1" si="23"/>
        <v>49.420282352941186</v>
      </c>
      <c r="I91" s="9">
        <f t="shared" ca="1" si="23"/>
        <v>-235.23124705882353</v>
      </c>
      <c r="J91" s="9">
        <f t="shared" ca="1" si="23"/>
        <v>1.4343529411764715</v>
      </c>
      <c r="K91" s="9">
        <f t="shared" ca="1" si="23"/>
        <v>240.36660313091272</v>
      </c>
      <c r="L91" s="9">
        <f t="shared" ca="1" si="23"/>
        <v>168.13515392822842</v>
      </c>
      <c r="M91">
        <f t="shared" ca="1" si="21"/>
        <v>56.425290849673203</v>
      </c>
      <c r="N91">
        <f t="shared" ca="1" si="22"/>
        <v>32.72660130718954</v>
      </c>
    </row>
    <row r="92" spans="1:14" x14ac:dyDescent="0.25">
      <c r="A92" s="4">
        <f t="shared" si="15"/>
        <v>0.4382523148148148</v>
      </c>
      <c r="B92" s="3">
        <f>Params!D$29+HOUR(A92-Params!C$29)*3600+MINUTE(A92-Params!C$29)*60+SECOND(A92-Params!C$29)</f>
        <v>1553301865</v>
      </c>
      <c r="C92">
        <f t="shared" si="16"/>
        <v>3</v>
      </c>
      <c r="D92">
        <f t="shared" ca="1" si="17"/>
        <v>92</v>
      </c>
      <c r="E92">
        <f t="shared" ca="1" si="18"/>
        <v>-12671.89</v>
      </c>
      <c r="F92">
        <f t="shared" ca="1" si="19"/>
        <v>63357.02</v>
      </c>
      <c r="G92">
        <f t="shared" ca="1" si="20"/>
        <v>7924.8</v>
      </c>
      <c r="H92" s="9">
        <f t="shared" ca="1" si="23"/>
        <v>253.53175700934577</v>
      </c>
      <c r="I92" s="9">
        <f t="shared" ca="1" si="23"/>
        <v>-44.627981308411201</v>
      </c>
      <c r="J92" s="9">
        <f t="shared" ca="1" si="23"/>
        <v>0</v>
      </c>
      <c r="K92" s="9">
        <f t="shared" ca="1" si="23"/>
        <v>257.4296185910041</v>
      </c>
      <c r="L92" s="9">
        <f t="shared" ca="1" si="23"/>
        <v>99.983230428236638</v>
      </c>
      <c r="M92">
        <f t="shared" ca="1" si="21"/>
        <v>56.414999999999999</v>
      </c>
      <c r="N92">
        <f t="shared" ca="1" si="22"/>
        <v>32.730555555555554</v>
      </c>
    </row>
    <row r="93" spans="1:14" x14ac:dyDescent="0.25">
      <c r="A93" s="4">
        <f t="shared" si="15"/>
        <v>0.43831018518518516</v>
      </c>
      <c r="B93" s="3">
        <f>Params!D$29+HOUR(A93-Params!C$29)*3600+MINUTE(A93-Params!C$29)*60+SECOND(A93-Params!C$29)</f>
        <v>1553301870</v>
      </c>
      <c r="C93">
        <f t="shared" si="16"/>
        <v>3</v>
      </c>
      <c r="D93">
        <f t="shared" ca="1" si="17"/>
        <v>92</v>
      </c>
      <c r="E93">
        <f t="shared" ca="1" si="18"/>
        <v>-11404.23121495327</v>
      </c>
      <c r="F93">
        <f t="shared" ca="1" si="19"/>
        <v>63133.880093457941</v>
      </c>
      <c r="G93">
        <f t="shared" ca="1" si="20"/>
        <v>7924.8</v>
      </c>
      <c r="H93" s="9">
        <f t="shared" ca="1" si="23"/>
        <v>253.53175700934577</v>
      </c>
      <c r="I93" s="9">
        <f t="shared" ca="1" si="23"/>
        <v>-44.627981308411201</v>
      </c>
      <c r="J93" s="9">
        <f t="shared" ca="1" si="23"/>
        <v>0</v>
      </c>
      <c r="K93" s="9">
        <f t="shared" ca="1" si="23"/>
        <v>257.4296185910041</v>
      </c>
      <c r="L93" s="9">
        <f t="shared" ca="1" si="23"/>
        <v>99.983230428236638</v>
      </c>
      <c r="M93">
        <f t="shared" ca="1" si="21"/>
        <v>56.413019210799582</v>
      </c>
      <c r="N93">
        <f t="shared" ca="1" si="22"/>
        <v>32.750841121495327</v>
      </c>
    </row>
    <row r="94" spans="1:14" x14ac:dyDescent="0.25">
      <c r="A94" s="4">
        <f t="shared" si="15"/>
        <v>0.43836805555555558</v>
      </c>
      <c r="B94" s="3">
        <f>Params!D$29+HOUR(A94-Params!C$29)*3600+MINUTE(A94-Params!C$29)*60+SECOND(A94-Params!C$29)</f>
        <v>1553301875</v>
      </c>
      <c r="C94">
        <f t="shared" si="16"/>
        <v>3</v>
      </c>
      <c r="D94">
        <f t="shared" ca="1" si="17"/>
        <v>92</v>
      </c>
      <c r="E94">
        <f t="shared" ca="1" si="18"/>
        <v>-10136.572429906542</v>
      </c>
      <c r="F94">
        <f t="shared" ca="1" si="19"/>
        <v>62910.740186915886</v>
      </c>
      <c r="G94">
        <f t="shared" ca="1" si="20"/>
        <v>7924.8</v>
      </c>
      <c r="H94" s="9">
        <f t="shared" ca="1" si="23"/>
        <v>253.53175700934577</v>
      </c>
      <c r="I94" s="9">
        <f t="shared" ca="1" si="23"/>
        <v>-44.627981308411201</v>
      </c>
      <c r="J94" s="9">
        <f t="shared" ca="1" si="23"/>
        <v>0</v>
      </c>
      <c r="K94" s="9">
        <f t="shared" ca="1" si="23"/>
        <v>257.4296185910041</v>
      </c>
      <c r="L94" s="9">
        <f t="shared" ca="1" si="23"/>
        <v>99.983230428236638</v>
      </c>
      <c r="M94">
        <f t="shared" ca="1" si="21"/>
        <v>56.411038421599166</v>
      </c>
      <c r="N94">
        <f t="shared" ca="1" si="22"/>
        <v>32.7711266874351</v>
      </c>
    </row>
    <row r="95" spans="1:14" x14ac:dyDescent="0.25">
      <c r="A95" s="4">
        <f t="shared" si="15"/>
        <v>0.43842592592592594</v>
      </c>
      <c r="B95" s="3">
        <f>Params!D$29+HOUR(A95-Params!C$29)*3600+MINUTE(A95-Params!C$29)*60+SECOND(A95-Params!C$29)</f>
        <v>1553301880</v>
      </c>
      <c r="C95">
        <f t="shared" si="16"/>
        <v>3</v>
      </c>
      <c r="D95">
        <f t="shared" ca="1" si="17"/>
        <v>92</v>
      </c>
      <c r="E95">
        <f t="shared" ca="1" si="18"/>
        <v>-8868.9136448598128</v>
      </c>
      <c r="F95">
        <f t="shared" ca="1" si="19"/>
        <v>62687.60028037383</v>
      </c>
      <c r="G95">
        <f t="shared" ca="1" si="20"/>
        <v>7924.8</v>
      </c>
      <c r="H95" s="9">
        <f t="shared" ca="1" si="23"/>
        <v>253.53175700934577</v>
      </c>
      <c r="I95" s="9">
        <f t="shared" ca="1" si="23"/>
        <v>-44.627981308411201</v>
      </c>
      <c r="J95" s="9">
        <f t="shared" ca="1" si="23"/>
        <v>0</v>
      </c>
      <c r="K95" s="9">
        <f t="shared" ca="1" si="23"/>
        <v>257.4296185910041</v>
      </c>
      <c r="L95" s="9">
        <f t="shared" ca="1" si="23"/>
        <v>99.983230428236638</v>
      </c>
      <c r="M95">
        <f t="shared" ca="1" si="21"/>
        <v>56.409057632398756</v>
      </c>
      <c r="N95">
        <f t="shared" ca="1" si="22"/>
        <v>32.791412253374865</v>
      </c>
    </row>
    <row r="96" spans="1:14" x14ac:dyDescent="0.25">
      <c r="A96" s="4">
        <f t="shared" si="15"/>
        <v>0.43848379629629625</v>
      </c>
      <c r="B96" s="3">
        <f>Params!D$29+HOUR(A96-Params!C$29)*3600+MINUTE(A96-Params!C$29)*60+SECOND(A96-Params!C$29)</f>
        <v>1553301885</v>
      </c>
      <c r="C96">
        <f t="shared" si="16"/>
        <v>3</v>
      </c>
      <c r="D96">
        <f t="shared" ca="1" si="17"/>
        <v>92</v>
      </c>
      <c r="E96">
        <f t="shared" ca="1" si="18"/>
        <v>-7601.2548598130843</v>
      </c>
      <c r="F96">
        <f t="shared" ca="1" si="19"/>
        <v>62464.460373831775</v>
      </c>
      <c r="G96">
        <f t="shared" ca="1" si="20"/>
        <v>7924.8</v>
      </c>
      <c r="H96" s="9">
        <f t="shared" ca="1" si="23"/>
        <v>253.53175700934577</v>
      </c>
      <c r="I96" s="9">
        <f t="shared" ca="1" si="23"/>
        <v>-44.627981308411201</v>
      </c>
      <c r="J96" s="9">
        <f t="shared" ca="1" si="23"/>
        <v>0</v>
      </c>
      <c r="K96" s="9">
        <f t="shared" ca="1" si="23"/>
        <v>257.4296185910041</v>
      </c>
      <c r="L96" s="9">
        <f t="shared" ca="1" si="23"/>
        <v>99.983230428236638</v>
      </c>
      <c r="M96">
        <f t="shared" ca="1" si="21"/>
        <v>56.40707684319834</v>
      </c>
      <c r="N96">
        <f t="shared" ca="1" si="22"/>
        <v>32.811697819314638</v>
      </c>
    </row>
    <row r="97" spans="1:14" x14ac:dyDescent="0.25">
      <c r="A97" s="4">
        <f t="shared" si="15"/>
        <v>0.43854166666666666</v>
      </c>
      <c r="B97" s="3">
        <f>Params!D$29+HOUR(A97-Params!C$29)*3600+MINUTE(A97-Params!C$29)*60+SECOND(A97-Params!C$29)</f>
        <v>1553301890</v>
      </c>
      <c r="C97">
        <f t="shared" si="16"/>
        <v>3</v>
      </c>
      <c r="D97">
        <f t="shared" ca="1" si="17"/>
        <v>92</v>
      </c>
      <c r="E97">
        <f t="shared" ca="1" si="18"/>
        <v>-6333.5960747663548</v>
      </c>
      <c r="F97">
        <f t="shared" ca="1" si="19"/>
        <v>62241.320467289719</v>
      </c>
      <c r="G97">
        <f t="shared" ca="1" si="20"/>
        <v>7924.8</v>
      </c>
      <c r="H97" s="9">
        <f t="shared" ca="1" si="23"/>
        <v>253.53175700934577</v>
      </c>
      <c r="I97" s="9">
        <f t="shared" ca="1" si="23"/>
        <v>-44.627981308411201</v>
      </c>
      <c r="J97" s="9">
        <f t="shared" ca="1" si="23"/>
        <v>0</v>
      </c>
      <c r="K97" s="9">
        <f t="shared" ca="1" si="23"/>
        <v>257.4296185910041</v>
      </c>
      <c r="L97" s="9">
        <f t="shared" ca="1" si="23"/>
        <v>99.983230428236638</v>
      </c>
      <c r="M97">
        <f t="shared" ca="1" si="21"/>
        <v>56.405096053997923</v>
      </c>
      <c r="N97">
        <f t="shared" ca="1" si="22"/>
        <v>32.831983385254411</v>
      </c>
    </row>
    <row r="98" spans="1:14" x14ac:dyDescent="0.25">
      <c r="A98" s="4">
        <f t="shared" si="15"/>
        <v>0.43859953703703702</v>
      </c>
      <c r="B98" s="3">
        <f>Params!D$29+HOUR(A98-Params!C$29)*3600+MINUTE(A98-Params!C$29)*60+SECOND(A98-Params!C$29)</f>
        <v>1553301895</v>
      </c>
      <c r="C98">
        <f t="shared" si="16"/>
        <v>3</v>
      </c>
      <c r="D98">
        <f t="shared" ca="1" si="17"/>
        <v>92</v>
      </c>
      <c r="E98">
        <f t="shared" ca="1" si="18"/>
        <v>-5065.9372897196263</v>
      </c>
      <c r="F98">
        <f t="shared" ca="1" si="19"/>
        <v>62018.180560747664</v>
      </c>
      <c r="G98">
        <f t="shared" ca="1" si="20"/>
        <v>7924.8</v>
      </c>
      <c r="H98" s="9">
        <f t="shared" ca="1" si="23"/>
        <v>253.53175700934577</v>
      </c>
      <c r="I98" s="9">
        <f t="shared" ca="1" si="23"/>
        <v>-44.627981308411201</v>
      </c>
      <c r="J98" s="9">
        <f t="shared" ca="1" si="23"/>
        <v>0</v>
      </c>
      <c r="K98" s="9">
        <f t="shared" ca="1" si="23"/>
        <v>257.4296185910041</v>
      </c>
      <c r="L98" s="9">
        <f t="shared" ca="1" si="23"/>
        <v>99.983230428236638</v>
      </c>
      <c r="M98">
        <f t="shared" ca="1" si="21"/>
        <v>56.403115264797506</v>
      </c>
      <c r="N98">
        <f t="shared" ca="1" si="22"/>
        <v>32.852268951194183</v>
      </c>
    </row>
    <row r="99" spans="1:14" x14ac:dyDescent="0.25">
      <c r="A99" s="4">
        <f t="shared" si="15"/>
        <v>0.43865740740740744</v>
      </c>
      <c r="B99" s="3">
        <f>Params!D$29+HOUR(A99-Params!C$29)*3600+MINUTE(A99-Params!C$29)*60+SECOND(A99-Params!C$29)</f>
        <v>1553301900</v>
      </c>
      <c r="C99">
        <f t="shared" si="16"/>
        <v>3</v>
      </c>
      <c r="D99">
        <f t="shared" ca="1" si="17"/>
        <v>92</v>
      </c>
      <c r="E99">
        <f t="shared" ca="1" si="18"/>
        <v>-3798.2785046728968</v>
      </c>
      <c r="F99">
        <f t="shared" ca="1" si="19"/>
        <v>61795.040654205608</v>
      </c>
      <c r="G99">
        <f t="shared" ca="1" si="20"/>
        <v>7924.8</v>
      </c>
      <c r="H99" s="9">
        <f t="shared" ca="1" si="23"/>
        <v>253.53175700934577</v>
      </c>
      <c r="I99" s="9">
        <f t="shared" ca="1" si="23"/>
        <v>-44.627981308411201</v>
      </c>
      <c r="J99" s="9">
        <f t="shared" ca="1" si="23"/>
        <v>0</v>
      </c>
      <c r="K99" s="9">
        <f t="shared" ca="1" si="23"/>
        <v>257.4296185910041</v>
      </c>
      <c r="L99" s="9">
        <f t="shared" ca="1" si="23"/>
        <v>99.983230428236638</v>
      </c>
      <c r="M99">
        <f t="shared" ca="1" si="21"/>
        <v>56.40113447559709</v>
      </c>
      <c r="N99">
        <f t="shared" ca="1" si="22"/>
        <v>32.872554517133956</v>
      </c>
    </row>
    <row r="100" spans="1:14" x14ac:dyDescent="0.25">
      <c r="A100" s="4">
        <f t="shared" si="15"/>
        <v>0.4387152777777778</v>
      </c>
      <c r="B100" s="3">
        <f>Params!D$29+HOUR(A100-Params!C$29)*3600+MINUTE(A100-Params!C$29)*60+SECOND(A100-Params!C$29)</f>
        <v>1553301905</v>
      </c>
      <c r="C100">
        <f t="shared" si="16"/>
        <v>3</v>
      </c>
      <c r="D100">
        <f t="shared" ca="1" si="17"/>
        <v>92</v>
      </c>
      <c r="E100">
        <f t="shared" ca="1" si="18"/>
        <v>-2530.6197196261692</v>
      </c>
      <c r="F100">
        <f t="shared" ca="1" si="19"/>
        <v>61571.900747663545</v>
      </c>
      <c r="G100">
        <f t="shared" ca="1" si="20"/>
        <v>7924.8</v>
      </c>
      <c r="H100" s="9">
        <f t="shared" ca="1" si="23"/>
        <v>253.53175700934577</v>
      </c>
      <c r="I100" s="9">
        <f t="shared" ca="1" si="23"/>
        <v>-44.627981308411201</v>
      </c>
      <c r="J100" s="9">
        <f t="shared" ca="1" si="23"/>
        <v>0</v>
      </c>
      <c r="K100" s="9">
        <f t="shared" ca="1" si="23"/>
        <v>257.4296185910041</v>
      </c>
      <c r="L100" s="9">
        <f t="shared" ca="1" si="23"/>
        <v>99.983230428236638</v>
      </c>
      <c r="M100">
        <f t="shared" ca="1" si="21"/>
        <v>56.399153686396673</v>
      </c>
      <c r="N100">
        <f t="shared" ca="1" si="22"/>
        <v>32.892840083073729</v>
      </c>
    </row>
    <row r="101" spans="1:14" x14ac:dyDescent="0.25">
      <c r="A101" s="4">
        <f t="shared" si="15"/>
        <v>0.43877314814814811</v>
      </c>
      <c r="B101" s="3">
        <f>Params!D$29+HOUR(A101-Params!C$29)*3600+MINUTE(A101-Params!C$29)*60+SECOND(A101-Params!C$29)</f>
        <v>1553301910</v>
      </c>
      <c r="C101">
        <f t="shared" si="16"/>
        <v>3</v>
      </c>
      <c r="D101">
        <f t="shared" ca="1" si="17"/>
        <v>92</v>
      </c>
      <c r="E101">
        <f t="shared" ca="1" si="18"/>
        <v>-1262.9609345794397</v>
      </c>
      <c r="F101">
        <f t="shared" ca="1" si="19"/>
        <v>61348.76084112149</v>
      </c>
      <c r="G101">
        <f t="shared" ca="1" si="20"/>
        <v>7924.8</v>
      </c>
      <c r="H101" s="9">
        <f t="shared" ca="1" si="23"/>
        <v>253.53175700934577</v>
      </c>
      <c r="I101" s="9">
        <f t="shared" ca="1" si="23"/>
        <v>-44.627981308411201</v>
      </c>
      <c r="J101" s="9">
        <f t="shared" ca="1" si="23"/>
        <v>0</v>
      </c>
      <c r="K101" s="9">
        <f t="shared" ca="1" si="23"/>
        <v>257.4296185910041</v>
      </c>
      <c r="L101" s="9">
        <f t="shared" ca="1" si="23"/>
        <v>99.983230428236638</v>
      </c>
      <c r="M101">
        <f t="shared" ca="1" si="21"/>
        <v>56.397172897196263</v>
      </c>
      <c r="N101">
        <f t="shared" ca="1" si="22"/>
        <v>32.913125649013494</v>
      </c>
    </row>
    <row r="102" spans="1:14" x14ac:dyDescent="0.25">
      <c r="A102" s="4">
        <f t="shared" si="15"/>
        <v>0.43883101851851852</v>
      </c>
      <c r="B102" s="3">
        <f>Params!D$29+HOUR(A102-Params!C$29)*3600+MINUTE(A102-Params!C$29)*60+SECOND(A102-Params!C$29)</f>
        <v>1553301915</v>
      </c>
      <c r="C102">
        <f t="shared" si="16"/>
        <v>3</v>
      </c>
      <c r="D102">
        <f t="shared" ca="1" si="17"/>
        <v>92</v>
      </c>
      <c r="E102">
        <f t="shared" ca="1" si="18"/>
        <v>4.6978504672897543</v>
      </c>
      <c r="F102">
        <f t="shared" ca="1" si="19"/>
        <v>61125.620934579434</v>
      </c>
      <c r="G102">
        <f t="shared" ca="1" si="20"/>
        <v>7924.8</v>
      </c>
      <c r="H102" s="9">
        <f t="shared" ca="1" si="23"/>
        <v>253.53175700934577</v>
      </c>
      <c r="I102" s="9">
        <f t="shared" ca="1" si="23"/>
        <v>-44.627981308411201</v>
      </c>
      <c r="J102" s="9">
        <f t="shared" ca="1" si="23"/>
        <v>0</v>
      </c>
      <c r="K102" s="9">
        <f t="shared" ca="1" si="23"/>
        <v>257.4296185910041</v>
      </c>
      <c r="L102" s="9">
        <f t="shared" ca="1" si="23"/>
        <v>99.983230428236638</v>
      </c>
      <c r="M102">
        <f t="shared" ca="1" si="21"/>
        <v>56.395192107995847</v>
      </c>
      <c r="N102">
        <f t="shared" ca="1" si="22"/>
        <v>32.933411214953267</v>
      </c>
    </row>
    <row r="103" spans="1:14" x14ac:dyDescent="0.25">
      <c r="A103" s="4">
        <f t="shared" si="15"/>
        <v>0.43888888888888888</v>
      </c>
      <c r="B103" s="3">
        <f>Params!D$29+HOUR(A103-Params!C$29)*3600+MINUTE(A103-Params!C$29)*60+SECOND(A103-Params!C$29)</f>
        <v>1553301920</v>
      </c>
      <c r="C103">
        <f t="shared" si="16"/>
        <v>3</v>
      </c>
      <c r="D103">
        <f t="shared" ca="1" si="17"/>
        <v>92</v>
      </c>
      <c r="E103">
        <f t="shared" ca="1" si="18"/>
        <v>1272.3566355140174</v>
      </c>
      <c r="F103">
        <f t="shared" ca="1" si="19"/>
        <v>60902.481028037379</v>
      </c>
      <c r="G103">
        <f t="shared" ca="1" si="20"/>
        <v>7924.8</v>
      </c>
      <c r="H103" s="9">
        <f t="shared" ca="1" si="23"/>
        <v>253.53175700934577</v>
      </c>
      <c r="I103" s="9">
        <f t="shared" ca="1" si="23"/>
        <v>-44.627981308411201</v>
      </c>
      <c r="J103" s="9">
        <f t="shared" ca="1" si="23"/>
        <v>0</v>
      </c>
      <c r="K103" s="9">
        <f t="shared" ca="1" si="23"/>
        <v>257.4296185910041</v>
      </c>
      <c r="L103" s="9">
        <f t="shared" ca="1" si="23"/>
        <v>99.983230428236638</v>
      </c>
      <c r="M103">
        <f t="shared" ca="1" si="21"/>
        <v>56.39321131879543</v>
      </c>
      <c r="N103">
        <f t="shared" ca="1" si="22"/>
        <v>32.95369678089304</v>
      </c>
    </row>
    <row r="104" spans="1:14" x14ac:dyDescent="0.25">
      <c r="A104" s="4">
        <f t="shared" si="15"/>
        <v>0.43894675925925924</v>
      </c>
      <c r="B104" s="3">
        <f>Params!D$29+HOUR(A104-Params!C$29)*3600+MINUTE(A104-Params!C$29)*60+SECOND(A104-Params!C$29)</f>
        <v>1553301925</v>
      </c>
      <c r="C104">
        <f t="shared" si="16"/>
        <v>3</v>
      </c>
      <c r="D104">
        <f t="shared" ca="1" si="17"/>
        <v>92</v>
      </c>
      <c r="E104">
        <f t="shared" ca="1" si="18"/>
        <v>2540.0154205607469</v>
      </c>
      <c r="F104">
        <f t="shared" ca="1" si="19"/>
        <v>60679.341121495323</v>
      </c>
      <c r="G104">
        <f t="shared" ca="1" si="20"/>
        <v>7924.8</v>
      </c>
      <c r="H104" s="9">
        <f t="shared" ca="1" si="23"/>
        <v>253.53175700934577</v>
      </c>
      <c r="I104" s="9">
        <f t="shared" ca="1" si="23"/>
        <v>-44.627981308411201</v>
      </c>
      <c r="J104" s="9">
        <f t="shared" ca="1" si="23"/>
        <v>0</v>
      </c>
      <c r="K104" s="9">
        <f t="shared" ca="1" si="23"/>
        <v>257.4296185910041</v>
      </c>
      <c r="L104" s="9">
        <f t="shared" ca="1" si="23"/>
        <v>99.983230428236638</v>
      </c>
      <c r="M104">
        <f t="shared" ca="1" si="21"/>
        <v>56.391230529595013</v>
      </c>
      <c r="N104">
        <f t="shared" ca="1" si="22"/>
        <v>32.973982346832813</v>
      </c>
    </row>
    <row r="105" spans="1:14" x14ac:dyDescent="0.25">
      <c r="A105" s="4">
        <f t="shared" si="15"/>
        <v>0.43900462962962966</v>
      </c>
      <c r="B105" s="3">
        <f>Params!D$29+HOUR(A105-Params!C$29)*3600+MINUTE(A105-Params!C$29)*60+SECOND(A105-Params!C$29)</f>
        <v>1553301930</v>
      </c>
      <c r="C105">
        <f t="shared" si="16"/>
        <v>3</v>
      </c>
      <c r="D105">
        <f t="shared" ca="1" si="17"/>
        <v>92</v>
      </c>
      <c r="E105">
        <f t="shared" ca="1" si="18"/>
        <v>3807.6742056074763</v>
      </c>
      <c r="F105">
        <f t="shared" ca="1" si="19"/>
        <v>60456.201214953267</v>
      </c>
      <c r="G105">
        <f t="shared" ca="1" si="20"/>
        <v>7924.8</v>
      </c>
      <c r="H105" s="9">
        <f t="shared" ca="1" si="23"/>
        <v>253.53175700934577</v>
      </c>
      <c r="I105" s="9">
        <f t="shared" ca="1" si="23"/>
        <v>-44.627981308411201</v>
      </c>
      <c r="J105" s="9">
        <f t="shared" ca="1" si="23"/>
        <v>0</v>
      </c>
      <c r="K105" s="9">
        <f t="shared" ca="1" si="23"/>
        <v>257.4296185910041</v>
      </c>
      <c r="L105" s="9">
        <f t="shared" ca="1" si="23"/>
        <v>99.983230428236638</v>
      </c>
      <c r="M105">
        <f t="shared" ca="1" si="21"/>
        <v>56.389249740394597</v>
      </c>
      <c r="N105">
        <f t="shared" ca="1" si="22"/>
        <v>32.994267912772585</v>
      </c>
    </row>
    <row r="106" spans="1:14" x14ac:dyDescent="0.25">
      <c r="A106" s="4">
        <f t="shared" si="15"/>
        <v>0.43906249999999997</v>
      </c>
      <c r="B106" s="3">
        <f>Params!D$29+HOUR(A106-Params!C$29)*3600+MINUTE(A106-Params!C$29)*60+SECOND(A106-Params!C$29)</f>
        <v>1553301935</v>
      </c>
      <c r="C106">
        <f t="shared" si="16"/>
        <v>3</v>
      </c>
      <c r="D106">
        <f t="shared" ca="1" si="17"/>
        <v>92</v>
      </c>
      <c r="E106">
        <f t="shared" ca="1" si="18"/>
        <v>5075.3329906542058</v>
      </c>
      <c r="F106">
        <f t="shared" ca="1" si="19"/>
        <v>60233.061308411212</v>
      </c>
      <c r="G106">
        <f t="shared" ca="1" si="20"/>
        <v>7924.8</v>
      </c>
      <c r="H106" s="9">
        <f t="shared" ca="1" si="23"/>
        <v>253.53175700934577</v>
      </c>
      <c r="I106" s="9">
        <f t="shared" ca="1" si="23"/>
        <v>-44.627981308411201</v>
      </c>
      <c r="J106" s="9">
        <f t="shared" ca="1" si="23"/>
        <v>0</v>
      </c>
      <c r="K106" s="9">
        <f t="shared" ca="1" si="23"/>
        <v>257.4296185910041</v>
      </c>
      <c r="L106" s="9">
        <f t="shared" ca="1" si="23"/>
        <v>99.983230428236638</v>
      </c>
      <c r="M106">
        <f t="shared" ca="1" si="21"/>
        <v>56.387268951194187</v>
      </c>
      <c r="N106">
        <f t="shared" ca="1" si="22"/>
        <v>33.014553478712358</v>
      </c>
    </row>
    <row r="107" spans="1:14" x14ac:dyDescent="0.25">
      <c r="A107" s="4">
        <f t="shared" si="15"/>
        <v>0.43912037037037038</v>
      </c>
      <c r="B107" s="3">
        <f>Params!D$29+HOUR(A107-Params!C$29)*3600+MINUTE(A107-Params!C$29)*60+SECOND(A107-Params!C$29)</f>
        <v>1553301940</v>
      </c>
      <c r="C107">
        <f t="shared" si="16"/>
        <v>3</v>
      </c>
      <c r="D107">
        <f t="shared" ca="1" si="17"/>
        <v>92</v>
      </c>
      <c r="E107">
        <f t="shared" ca="1" si="18"/>
        <v>6342.9917757009316</v>
      </c>
      <c r="F107">
        <f t="shared" ca="1" si="19"/>
        <v>60009.921401869156</v>
      </c>
      <c r="G107">
        <f t="shared" ca="1" si="20"/>
        <v>7924.8</v>
      </c>
      <c r="H107" s="9">
        <f t="shared" ca="1" si="23"/>
        <v>253.53175700934577</v>
      </c>
      <c r="I107" s="9">
        <f t="shared" ca="1" si="23"/>
        <v>-44.627981308411201</v>
      </c>
      <c r="J107" s="9">
        <f t="shared" ca="1" si="23"/>
        <v>0</v>
      </c>
      <c r="K107" s="9">
        <f t="shared" ca="1" si="23"/>
        <v>257.4296185910041</v>
      </c>
      <c r="L107" s="9">
        <f t="shared" ca="1" si="23"/>
        <v>99.983230428236638</v>
      </c>
      <c r="M107">
        <f t="shared" ca="1" si="21"/>
        <v>56.38528816199377</v>
      </c>
      <c r="N107">
        <f t="shared" ca="1" si="22"/>
        <v>33.034839044652124</v>
      </c>
    </row>
    <row r="108" spans="1:14" x14ac:dyDescent="0.25">
      <c r="A108" s="4">
        <f t="shared" si="15"/>
        <v>0.43917824074074074</v>
      </c>
      <c r="B108" s="3">
        <f>Params!D$29+HOUR(A108-Params!C$29)*3600+MINUTE(A108-Params!C$29)*60+SECOND(A108-Params!C$29)</f>
        <v>1553301945</v>
      </c>
      <c r="C108">
        <f t="shared" si="16"/>
        <v>3</v>
      </c>
      <c r="D108">
        <f t="shared" ca="1" si="17"/>
        <v>92</v>
      </c>
      <c r="E108">
        <f t="shared" ca="1" si="18"/>
        <v>7610.6505607476611</v>
      </c>
      <c r="F108">
        <f t="shared" ca="1" si="19"/>
        <v>59786.781495327101</v>
      </c>
      <c r="G108">
        <f t="shared" ca="1" si="20"/>
        <v>7924.8</v>
      </c>
      <c r="H108" s="9">
        <f t="shared" ca="1" si="23"/>
        <v>253.53175700934577</v>
      </c>
      <c r="I108" s="9">
        <f t="shared" ca="1" si="23"/>
        <v>-44.627981308411201</v>
      </c>
      <c r="J108" s="9">
        <f t="shared" ca="1" si="23"/>
        <v>0</v>
      </c>
      <c r="K108" s="9">
        <f t="shared" ca="1" si="23"/>
        <v>257.4296185910041</v>
      </c>
      <c r="L108" s="9">
        <f t="shared" ca="1" si="23"/>
        <v>99.983230428236638</v>
      </c>
      <c r="M108">
        <f t="shared" ca="1" si="21"/>
        <v>56.383307372793354</v>
      </c>
      <c r="N108">
        <f t="shared" ca="1" si="22"/>
        <v>33.055124610591896</v>
      </c>
    </row>
    <row r="109" spans="1:14" x14ac:dyDescent="0.25">
      <c r="A109" s="4">
        <f t="shared" si="15"/>
        <v>0.4392361111111111</v>
      </c>
      <c r="B109" s="3">
        <f>Params!D$29+HOUR(A109-Params!C$29)*3600+MINUTE(A109-Params!C$29)*60+SECOND(A109-Params!C$29)</f>
        <v>1553301950</v>
      </c>
      <c r="C109">
        <f t="shared" si="16"/>
        <v>3</v>
      </c>
      <c r="D109">
        <f t="shared" ca="1" si="17"/>
        <v>92</v>
      </c>
      <c r="E109">
        <f t="shared" ca="1" si="18"/>
        <v>8878.3093457943905</v>
      </c>
      <c r="F109">
        <f t="shared" ca="1" si="19"/>
        <v>59563.641588785045</v>
      </c>
      <c r="G109">
        <f t="shared" ca="1" si="20"/>
        <v>7924.8</v>
      </c>
      <c r="H109" s="9">
        <f t="shared" ca="1" si="23"/>
        <v>253.53175700934577</v>
      </c>
      <c r="I109" s="9">
        <f t="shared" ca="1" si="23"/>
        <v>-44.627981308411201</v>
      </c>
      <c r="J109" s="9">
        <f t="shared" ca="1" si="23"/>
        <v>0</v>
      </c>
      <c r="K109" s="9">
        <f t="shared" ca="1" si="23"/>
        <v>257.4296185910041</v>
      </c>
      <c r="L109" s="9">
        <f t="shared" ca="1" si="23"/>
        <v>99.983230428236638</v>
      </c>
      <c r="M109">
        <f t="shared" ca="1" si="21"/>
        <v>56.381326583592937</v>
      </c>
      <c r="N109">
        <f t="shared" ca="1" si="22"/>
        <v>33.075410176531669</v>
      </c>
    </row>
    <row r="110" spans="1:14" x14ac:dyDescent="0.25">
      <c r="A110" s="4">
        <f t="shared" si="15"/>
        <v>0.43929398148148152</v>
      </c>
      <c r="B110" s="3">
        <f>Params!D$29+HOUR(A110-Params!C$29)*3600+MINUTE(A110-Params!C$29)*60+SECOND(A110-Params!C$29)</f>
        <v>1553301955</v>
      </c>
      <c r="C110">
        <f t="shared" si="16"/>
        <v>3</v>
      </c>
      <c r="D110">
        <f t="shared" ca="1" si="17"/>
        <v>92</v>
      </c>
      <c r="E110">
        <f t="shared" ca="1" si="18"/>
        <v>10145.96813084112</v>
      </c>
      <c r="F110">
        <f t="shared" ca="1" si="19"/>
        <v>59340.50168224299</v>
      </c>
      <c r="G110">
        <f t="shared" ca="1" si="20"/>
        <v>7924.8</v>
      </c>
      <c r="H110" s="9">
        <f t="shared" ca="1" si="23"/>
        <v>253.53175700934577</v>
      </c>
      <c r="I110" s="9">
        <f t="shared" ca="1" si="23"/>
        <v>-44.627981308411201</v>
      </c>
      <c r="J110" s="9">
        <f t="shared" ca="1" si="23"/>
        <v>0</v>
      </c>
      <c r="K110" s="9">
        <f t="shared" ca="1" si="23"/>
        <v>257.4296185910041</v>
      </c>
      <c r="L110" s="9">
        <f t="shared" ca="1" si="23"/>
        <v>99.983230428236638</v>
      </c>
      <c r="M110">
        <f t="shared" ca="1" si="21"/>
        <v>56.37934579439252</v>
      </c>
      <c r="N110">
        <f t="shared" ca="1" si="22"/>
        <v>33.095695742471442</v>
      </c>
    </row>
    <row r="111" spans="1:14" x14ac:dyDescent="0.25">
      <c r="A111" s="4">
        <f t="shared" si="15"/>
        <v>0.43935185185185183</v>
      </c>
      <c r="B111" s="3">
        <f>Params!D$29+HOUR(A111-Params!C$29)*3600+MINUTE(A111-Params!C$29)*60+SECOND(A111-Params!C$29)</f>
        <v>1553301960</v>
      </c>
      <c r="C111">
        <f t="shared" si="16"/>
        <v>3</v>
      </c>
      <c r="D111">
        <f t="shared" ca="1" si="17"/>
        <v>92</v>
      </c>
      <c r="E111">
        <f t="shared" ca="1" si="18"/>
        <v>11413.626915887849</v>
      </c>
      <c r="F111">
        <f t="shared" ca="1" si="19"/>
        <v>59117.361775700934</v>
      </c>
      <c r="G111">
        <f t="shared" ca="1" si="20"/>
        <v>7924.8</v>
      </c>
      <c r="H111" s="9">
        <f t="shared" ca="1" si="23"/>
        <v>253.53175700934577</v>
      </c>
      <c r="I111" s="9">
        <f t="shared" ca="1" si="23"/>
        <v>-44.627981308411201</v>
      </c>
      <c r="J111" s="9">
        <f t="shared" ca="1" si="23"/>
        <v>0</v>
      </c>
      <c r="K111" s="9">
        <f t="shared" ca="1" si="23"/>
        <v>257.4296185910041</v>
      </c>
      <c r="L111" s="9">
        <f t="shared" ca="1" si="23"/>
        <v>99.983230428236638</v>
      </c>
      <c r="M111">
        <f t="shared" ca="1" si="21"/>
        <v>56.377365005192111</v>
      </c>
      <c r="N111">
        <f t="shared" ca="1" si="22"/>
        <v>33.115981308411214</v>
      </c>
    </row>
    <row r="112" spans="1:14" x14ac:dyDescent="0.25">
      <c r="A112" s="4">
        <f t="shared" si="15"/>
        <v>0.43940972222222219</v>
      </c>
      <c r="B112" s="3">
        <f>Params!D$29+HOUR(A112-Params!C$29)*3600+MINUTE(A112-Params!C$29)*60+SECOND(A112-Params!C$29)</f>
        <v>1553301965</v>
      </c>
      <c r="C112">
        <f t="shared" si="16"/>
        <v>3</v>
      </c>
      <c r="D112">
        <f t="shared" ca="1" si="17"/>
        <v>92</v>
      </c>
      <c r="E112">
        <f t="shared" ca="1" si="18"/>
        <v>12681.285700934579</v>
      </c>
      <c r="F112">
        <f t="shared" ca="1" si="19"/>
        <v>58894.221869158879</v>
      </c>
      <c r="G112">
        <f t="shared" ca="1" si="20"/>
        <v>7924.8</v>
      </c>
      <c r="H112" s="9">
        <f t="shared" ca="1" si="23"/>
        <v>253.53175700934577</v>
      </c>
      <c r="I112" s="9">
        <f t="shared" ca="1" si="23"/>
        <v>-44.627981308411201</v>
      </c>
      <c r="J112" s="9">
        <f t="shared" ca="1" si="23"/>
        <v>0</v>
      </c>
      <c r="K112" s="9">
        <f t="shared" ca="1" si="23"/>
        <v>257.4296185910041</v>
      </c>
      <c r="L112" s="9">
        <f t="shared" ca="1" si="23"/>
        <v>99.983230428236638</v>
      </c>
      <c r="M112">
        <f t="shared" ca="1" si="21"/>
        <v>56.375384215991694</v>
      </c>
      <c r="N112">
        <f t="shared" ca="1" si="22"/>
        <v>33.136266874350987</v>
      </c>
    </row>
    <row r="113" spans="1:15" x14ac:dyDescent="0.25">
      <c r="A113" s="4">
        <f t="shared" si="15"/>
        <v>0.4394675925925926</v>
      </c>
      <c r="B113" s="3">
        <f>Params!D$29+HOUR(A113-Params!C$29)*3600+MINUTE(A113-Params!C$29)*60+SECOND(A113-Params!C$29)</f>
        <v>1553301970</v>
      </c>
      <c r="C113">
        <f t="shared" si="16"/>
        <v>3</v>
      </c>
      <c r="D113">
        <f t="shared" ca="1" si="17"/>
        <v>92</v>
      </c>
      <c r="E113">
        <f t="shared" ca="1" si="18"/>
        <v>13948.944485981305</v>
      </c>
      <c r="F113">
        <f t="shared" ca="1" si="19"/>
        <v>58671.081962616823</v>
      </c>
      <c r="G113">
        <f t="shared" ca="1" si="20"/>
        <v>7924.8</v>
      </c>
      <c r="H113" s="9">
        <f t="shared" ca="1" si="23"/>
        <v>253.53175700934577</v>
      </c>
      <c r="I113" s="9">
        <f t="shared" ca="1" si="23"/>
        <v>-44.627981308411201</v>
      </c>
      <c r="J113" s="9">
        <f t="shared" ca="1" si="23"/>
        <v>0</v>
      </c>
      <c r="K113" s="9">
        <f t="shared" ca="1" si="23"/>
        <v>257.4296185910041</v>
      </c>
      <c r="L113" s="9">
        <f t="shared" ca="1" si="23"/>
        <v>99.983230428236638</v>
      </c>
      <c r="M113">
        <f t="shared" ca="1" si="21"/>
        <v>56.373403426791278</v>
      </c>
      <c r="N113">
        <f t="shared" ca="1" si="22"/>
        <v>33.156552440290753</v>
      </c>
    </row>
    <row r="114" spans="1:15" x14ac:dyDescent="0.25">
      <c r="A114" s="4">
        <f t="shared" si="15"/>
        <v>0.43952546296296297</v>
      </c>
      <c r="B114" s="3">
        <f>Params!D$29+HOUR(A114-Params!C$29)*3600+MINUTE(A114-Params!C$29)*60+SECOND(A114-Params!C$29)</f>
        <v>1553301975</v>
      </c>
      <c r="C114">
        <f t="shared" si="16"/>
        <v>3</v>
      </c>
      <c r="D114">
        <f t="shared" ca="1" si="17"/>
        <v>92</v>
      </c>
      <c r="E114">
        <f t="shared" ca="1" si="18"/>
        <v>15216.603271028034</v>
      </c>
      <c r="F114">
        <f t="shared" ca="1" si="19"/>
        <v>58447.942056074768</v>
      </c>
      <c r="G114">
        <f t="shared" ca="1" si="20"/>
        <v>7924.8</v>
      </c>
      <c r="H114" s="9">
        <f t="shared" ca="1" si="23"/>
        <v>253.53175700934577</v>
      </c>
      <c r="I114" s="9">
        <f t="shared" ca="1" si="23"/>
        <v>-44.627981308411201</v>
      </c>
      <c r="J114" s="9">
        <f t="shared" ca="1" si="23"/>
        <v>0</v>
      </c>
      <c r="K114" s="9">
        <f t="shared" ca="1" si="23"/>
        <v>257.4296185910041</v>
      </c>
      <c r="L114" s="9">
        <f t="shared" ca="1" si="23"/>
        <v>99.983230428236638</v>
      </c>
      <c r="M114">
        <f t="shared" ca="1" si="21"/>
        <v>56.371422637590861</v>
      </c>
      <c r="N114">
        <f t="shared" ca="1" si="22"/>
        <v>33.176838006230525</v>
      </c>
    </row>
    <row r="115" spans="1:15" x14ac:dyDescent="0.25">
      <c r="A115" s="4">
        <f t="shared" si="15"/>
        <v>0.43958333333333338</v>
      </c>
      <c r="B115" s="3">
        <f>Params!D$29+HOUR(A115-Params!C$29)*3600+MINUTE(A115-Params!C$29)*60+SECOND(A115-Params!C$29)</f>
        <v>1553301980</v>
      </c>
      <c r="C115">
        <f t="shared" si="16"/>
        <v>3</v>
      </c>
      <c r="D115">
        <f t="shared" ca="1" si="17"/>
        <v>92</v>
      </c>
      <c r="E115">
        <f t="shared" ca="1" si="18"/>
        <v>16484.262056074764</v>
      </c>
      <c r="F115">
        <f t="shared" ca="1" si="19"/>
        <v>58224.802149532712</v>
      </c>
      <c r="G115">
        <f t="shared" ca="1" si="20"/>
        <v>7924.8</v>
      </c>
      <c r="H115" s="9">
        <f t="shared" ca="1" si="23"/>
        <v>253.53175700934577</v>
      </c>
      <c r="I115" s="9">
        <f t="shared" ca="1" si="23"/>
        <v>-44.627981308411201</v>
      </c>
      <c r="J115" s="9">
        <f t="shared" ca="1" si="23"/>
        <v>0</v>
      </c>
      <c r="K115" s="9">
        <f t="shared" ca="1" si="23"/>
        <v>257.4296185910041</v>
      </c>
      <c r="L115" s="9">
        <f t="shared" ca="1" si="23"/>
        <v>99.983230428236638</v>
      </c>
      <c r="M115">
        <f t="shared" ca="1" si="21"/>
        <v>56.369441848390444</v>
      </c>
      <c r="N115">
        <f t="shared" ca="1" si="22"/>
        <v>33.197123572170298</v>
      </c>
    </row>
    <row r="116" spans="1:15" x14ac:dyDescent="0.25">
      <c r="A116" s="4">
        <f t="shared" si="15"/>
        <v>0.43964120370370369</v>
      </c>
      <c r="B116" s="3">
        <f>Params!D$29+HOUR(A116-Params!C$29)*3600+MINUTE(A116-Params!C$29)*60+SECOND(A116-Params!C$29)</f>
        <v>1553301985</v>
      </c>
      <c r="C116">
        <f t="shared" si="16"/>
        <v>3</v>
      </c>
      <c r="D116">
        <f t="shared" ca="1" si="17"/>
        <v>92</v>
      </c>
      <c r="E116">
        <f t="shared" ca="1" si="18"/>
        <v>17751.920841121493</v>
      </c>
      <c r="F116">
        <f t="shared" ca="1" si="19"/>
        <v>58001.662242990657</v>
      </c>
      <c r="G116">
        <f t="shared" ca="1" si="20"/>
        <v>7924.8</v>
      </c>
      <c r="H116" s="9">
        <f t="shared" ca="1" si="23"/>
        <v>253.53175700934577</v>
      </c>
      <c r="I116" s="9">
        <f t="shared" ca="1" si="23"/>
        <v>-44.627981308411201</v>
      </c>
      <c r="J116" s="9">
        <f t="shared" ca="1" si="23"/>
        <v>0</v>
      </c>
      <c r="K116" s="9">
        <f t="shared" ca="1" si="23"/>
        <v>257.4296185910041</v>
      </c>
      <c r="L116" s="9">
        <f t="shared" ca="1" si="23"/>
        <v>99.983230428236638</v>
      </c>
      <c r="M116">
        <f t="shared" ca="1" si="21"/>
        <v>56.367461059190028</v>
      </c>
      <c r="N116">
        <f t="shared" ca="1" si="22"/>
        <v>33.217409138110071</v>
      </c>
    </row>
    <row r="117" spans="1:15" x14ac:dyDescent="0.25">
      <c r="A117" s="4">
        <f t="shared" si="15"/>
        <v>0.43969907407407405</v>
      </c>
      <c r="B117" s="3">
        <f>Params!D$29+HOUR(A117-Params!C$29)*3600+MINUTE(A117-Params!C$29)*60+SECOND(A117-Params!C$29)</f>
        <v>1553301990</v>
      </c>
      <c r="C117">
        <f t="shared" si="16"/>
        <v>3</v>
      </c>
      <c r="D117">
        <f t="shared" ca="1" si="17"/>
        <v>92</v>
      </c>
      <c r="E117">
        <f t="shared" ca="1" si="18"/>
        <v>19019.579626168223</v>
      </c>
      <c r="F117">
        <f t="shared" ca="1" si="19"/>
        <v>57778.522336448594</v>
      </c>
      <c r="G117">
        <f t="shared" ca="1" si="20"/>
        <v>7924.8</v>
      </c>
      <c r="H117" s="9">
        <f t="shared" ca="1" si="23"/>
        <v>253.53175700934577</v>
      </c>
      <c r="I117" s="9">
        <f t="shared" ca="1" si="23"/>
        <v>-44.627981308411201</v>
      </c>
      <c r="J117" s="9">
        <f t="shared" ca="1" si="23"/>
        <v>0</v>
      </c>
      <c r="K117" s="9">
        <f t="shared" ca="1" si="23"/>
        <v>257.4296185910041</v>
      </c>
      <c r="L117" s="9">
        <f t="shared" ca="1" si="23"/>
        <v>99.983230428236638</v>
      </c>
      <c r="M117">
        <f t="shared" ca="1" si="21"/>
        <v>56.365480269989618</v>
      </c>
      <c r="N117">
        <f t="shared" ca="1" si="22"/>
        <v>33.237694704049844</v>
      </c>
    </row>
    <row r="118" spans="1:15" x14ac:dyDescent="0.25">
      <c r="A118" s="4">
        <f t="shared" si="15"/>
        <v>0.43975694444444446</v>
      </c>
      <c r="B118" s="3">
        <f>Params!D$29+HOUR(A118-Params!C$29)*3600+MINUTE(A118-Params!C$29)*60+SECOND(A118-Params!C$29)</f>
        <v>1553301995</v>
      </c>
      <c r="C118">
        <f t="shared" si="16"/>
        <v>3</v>
      </c>
      <c r="D118">
        <f t="shared" ca="1" si="17"/>
        <v>92</v>
      </c>
      <c r="E118">
        <f t="shared" ca="1" si="18"/>
        <v>20287.238411214952</v>
      </c>
      <c r="F118">
        <f t="shared" ca="1" si="19"/>
        <v>57555.382429906538</v>
      </c>
      <c r="G118">
        <f t="shared" ca="1" si="20"/>
        <v>7924.8</v>
      </c>
      <c r="H118" s="9">
        <f t="shared" ca="1" si="23"/>
        <v>253.53175700934577</v>
      </c>
      <c r="I118" s="9">
        <f t="shared" ca="1" si="23"/>
        <v>-44.627981308411201</v>
      </c>
      <c r="J118" s="9">
        <f t="shared" ca="1" si="23"/>
        <v>0</v>
      </c>
      <c r="K118" s="9">
        <f t="shared" ca="1" si="23"/>
        <v>257.4296185910041</v>
      </c>
      <c r="L118" s="9">
        <f t="shared" ca="1" si="23"/>
        <v>99.983230428236638</v>
      </c>
      <c r="M118">
        <f t="shared" ca="1" si="21"/>
        <v>56.363499480789201</v>
      </c>
      <c r="N118">
        <f t="shared" ca="1" si="22"/>
        <v>33.257980269989616</v>
      </c>
      <c r="O118" s="15">
        <f>(B118-B117)/(B121-B117)</f>
        <v>0.25</v>
      </c>
    </row>
    <row r="119" spans="1:15" x14ac:dyDescent="0.25">
      <c r="A119" s="4">
        <f t="shared" si="15"/>
        <v>0.43981481481481483</v>
      </c>
      <c r="B119" s="3">
        <f>Params!D$29+HOUR(A119-Params!C$29)*3600+MINUTE(A119-Params!C$29)*60+SECOND(A119-Params!C$29)</f>
        <v>1553302000</v>
      </c>
      <c r="C119">
        <f t="shared" si="16"/>
        <v>3</v>
      </c>
      <c r="D119">
        <f t="shared" ca="1" si="17"/>
        <v>92</v>
      </c>
      <c r="E119">
        <f t="shared" ca="1" si="18"/>
        <v>21554.897196261678</v>
      </c>
      <c r="F119">
        <f t="shared" ca="1" si="19"/>
        <v>57332.242523364483</v>
      </c>
      <c r="G119">
        <f t="shared" ca="1" si="20"/>
        <v>7924.8</v>
      </c>
      <c r="H119" s="9">
        <f t="shared" ca="1" si="23"/>
        <v>253.53175700934577</v>
      </c>
      <c r="I119" s="9">
        <f t="shared" ca="1" si="23"/>
        <v>-44.627981308411201</v>
      </c>
      <c r="J119" s="9">
        <f t="shared" ca="1" si="23"/>
        <v>0</v>
      </c>
      <c r="K119" s="9">
        <f t="shared" ca="1" si="23"/>
        <v>257.4296185910041</v>
      </c>
      <c r="L119" s="9">
        <f t="shared" ca="1" si="23"/>
        <v>99.983230428236638</v>
      </c>
      <c r="M119">
        <f t="shared" ca="1" si="21"/>
        <v>56.361518691588785</v>
      </c>
      <c r="N119">
        <f t="shared" ca="1" si="22"/>
        <v>33.278265835929382</v>
      </c>
      <c r="O119" s="15">
        <f>(B119-B117)/(B121-B117)</f>
        <v>0.5</v>
      </c>
    </row>
    <row r="120" spans="1:15" x14ac:dyDescent="0.25">
      <c r="A120" s="4">
        <f t="shared" si="15"/>
        <v>0.43987268518518513</v>
      </c>
      <c r="B120" s="3">
        <f>Params!D$29+HOUR(A120-Params!C$29)*3600+MINUTE(A120-Params!C$29)*60+SECOND(A120-Params!C$29)</f>
        <v>1553302005</v>
      </c>
      <c r="C120">
        <f t="shared" si="16"/>
        <v>3</v>
      </c>
      <c r="D120">
        <f t="shared" ca="1" si="17"/>
        <v>92</v>
      </c>
      <c r="E120">
        <f t="shared" ca="1" si="18"/>
        <v>22822.555981308411</v>
      </c>
      <c r="F120">
        <f t="shared" ca="1" si="19"/>
        <v>57109.102616822427</v>
      </c>
      <c r="G120">
        <f t="shared" ca="1" si="20"/>
        <v>7924.8</v>
      </c>
      <c r="H120" s="9">
        <f t="shared" ca="1" si="23"/>
        <v>253.53175700934577</v>
      </c>
      <c r="I120" s="9">
        <f t="shared" ca="1" si="23"/>
        <v>-44.627981308411201</v>
      </c>
      <c r="J120" s="9">
        <f t="shared" ca="1" si="23"/>
        <v>0</v>
      </c>
      <c r="K120" s="9">
        <f t="shared" ca="1" si="23"/>
        <v>257.4296185910041</v>
      </c>
      <c r="L120" s="9">
        <f t="shared" ca="1" si="23"/>
        <v>99.983230428236638</v>
      </c>
      <c r="M120">
        <f t="shared" ca="1" si="21"/>
        <v>56.359537902388368</v>
      </c>
      <c r="N120">
        <f t="shared" ca="1" si="22"/>
        <v>33.298551401869155</v>
      </c>
      <c r="O120" s="15">
        <f>(B120-B117)/(B121-B117)</f>
        <v>0.75</v>
      </c>
    </row>
    <row r="121" spans="1:15" x14ac:dyDescent="0.25">
      <c r="A121" s="4">
        <f t="shared" si="15"/>
        <v>0.43993055555555555</v>
      </c>
      <c r="B121" s="3">
        <f>Params!D$29+HOUR(A121-Params!C$29)*3600+MINUTE(A121-Params!C$29)*60+SECOND(A121-Params!C$29)</f>
        <v>1553302010</v>
      </c>
      <c r="C121">
        <f t="shared" si="16"/>
        <v>3</v>
      </c>
      <c r="D121">
        <f t="shared" ca="1" si="17"/>
        <v>92</v>
      </c>
      <c r="E121">
        <f t="shared" ca="1" si="18"/>
        <v>24090.214766355137</v>
      </c>
      <c r="F121">
        <f t="shared" ca="1" si="19"/>
        <v>56885.962710280372</v>
      </c>
      <c r="G121">
        <f t="shared" ca="1" si="20"/>
        <v>7924.8</v>
      </c>
      <c r="H121" s="9">
        <f t="shared" ca="1" si="23"/>
        <v>253.53175700934577</v>
      </c>
      <c r="I121" s="9">
        <f t="shared" ca="1" si="23"/>
        <v>-44.627981308411201</v>
      </c>
      <c r="J121" s="9">
        <f t="shared" ca="1" si="23"/>
        <v>0</v>
      </c>
      <c r="K121" s="9">
        <f t="shared" ca="1" si="23"/>
        <v>257.4296185910041</v>
      </c>
      <c r="L121" s="9">
        <f t="shared" ca="1" si="23"/>
        <v>99.983230428236638</v>
      </c>
      <c r="M121">
        <f t="shared" ca="1" si="21"/>
        <v>56.357557113187951</v>
      </c>
      <c r="N121">
        <f t="shared" ca="1" si="22"/>
        <v>33.318836967808927</v>
      </c>
    </row>
    <row r="122" spans="1:15" x14ac:dyDescent="0.25">
      <c r="A122" s="4">
        <f t="shared" si="15"/>
        <v>0.43998842592592591</v>
      </c>
      <c r="B122" s="3">
        <f>Params!D$29+HOUR(A122-Params!C$29)*3600+MINUTE(A122-Params!C$29)*60+SECOND(A122-Params!C$29)</f>
        <v>1553302015</v>
      </c>
      <c r="C122">
        <f t="shared" si="16"/>
        <v>3</v>
      </c>
      <c r="D122">
        <f t="shared" ca="1" si="17"/>
        <v>92</v>
      </c>
      <c r="E122">
        <f t="shared" ca="1" si="18"/>
        <v>25357.873551401863</v>
      </c>
      <c r="F122">
        <f t="shared" ca="1" si="19"/>
        <v>56662.822803738316</v>
      </c>
      <c r="G122">
        <f t="shared" ca="1" si="20"/>
        <v>7924.8</v>
      </c>
      <c r="H122" s="9">
        <f t="shared" ca="1" si="23"/>
        <v>253.53175700934577</v>
      </c>
      <c r="I122" s="9">
        <f t="shared" ca="1" si="23"/>
        <v>-44.627981308411201</v>
      </c>
      <c r="J122" s="9">
        <f t="shared" ca="1" si="23"/>
        <v>0</v>
      </c>
      <c r="K122" s="9">
        <f t="shared" ca="1" si="23"/>
        <v>257.4296185910041</v>
      </c>
      <c r="L122" s="9">
        <f t="shared" ca="1" si="23"/>
        <v>99.983230428236638</v>
      </c>
      <c r="M122">
        <f t="shared" ca="1" si="21"/>
        <v>56.355576323987542</v>
      </c>
      <c r="N122">
        <f t="shared" ca="1" si="22"/>
        <v>33.3391225337487</v>
      </c>
    </row>
    <row r="123" spans="1:15" x14ac:dyDescent="0.25">
      <c r="A123" s="4">
        <f t="shared" si="15"/>
        <v>0.44004629629629632</v>
      </c>
      <c r="B123" s="3">
        <f>Params!D$29+HOUR(A123-Params!C$29)*3600+MINUTE(A123-Params!C$29)*60+SECOND(A123-Params!C$29)</f>
        <v>1553302020</v>
      </c>
      <c r="C123">
        <f t="shared" si="16"/>
        <v>3</v>
      </c>
      <c r="D123">
        <f t="shared" ca="1" si="17"/>
        <v>92</v>
      </c>
      <c r="E123">
        <f t="shared" ca="1" si="18"/>
        <v>26625.532336448596</v>
      </c>
      <c r="F123">
        <f t="shared" ca="1" si="19"/>
        <v>56439.68289719626</v>
      </c>
      <c r="G123">
        <f t="shared" ca="1" si="20"/>
        <v>7924.8</v>
      </c>
      <c r="H123" s="9">
        <f t="shared" ca="1" si="23"/>
        <v>253.53175700934577</v>
      </c>
      <c r="I123" s="9">
        <f t="shared" ca="1" si="23"/>
        <v>-44.627981308411201</v>
      </c>
      <c r="J123" s="9">
        <f t="shared" ca="1" si="23"/>
        <v>0</v>
      </c>
      <c r="K123" s="9">
        <f t="shared" ca="1" si="23"/>
        <v>257.4296185910041</v>
      </c>
      <c r="L123" s="9">
        <f t="shared" ca="1" si="23"/>
        <v>99.983230428236638</v>
      </c>
      <c r="M123">
        <f t="shared" ca="1" si="21"/>
        <v>56.353595534787125</v>
      </c>
      <c r="N123">
        <f t="shared" ca="1" si="22"/>
        <v>33.359408099688473</v>
      </c>
    </row>
    <row r="124" spans="1:15" x14ac:dyDescent="0.25">
      <c r="A124" s="4">
        <f t="shared" si="15"/>
        <v>0.44010416666666669</v>
      </c>
      <c r="B124" s="3">
        <f>Params!D$29+HOUR(A124-Params!C$29)*3600+MINUTE(A124-Params!C$29)*60+SECOND(A124-Params!C$29)</f>
        <v>1553302025</v>
      </c>
      <c r="C124">
        <f t="shared" si="16"/>
        <v>3</v>
      </c>
      <c r="D124">
        <f t="shared" ca="1" si="17"/>
        <v>92</v>
      </c>
      <c r="E124">
        <f t="shared" ca="1" si="18"/>
        <v>27893.191121495322</v>
      </c>
      <c r="F124">
        <f t="shared" ca="1" si="19"/>
        <v>56216.542990654205</v>
      </c>
      <c r="G124">
        <f t="shared" ca="1" si="20"/>
        <v>7924.8</v>
      </c>
      <c r="H124" s="9">
        <f t="shared" ca="1" si="23"/>
        <v>253.53175700934577</v>
      </c>
      <c r="I124" s="9">
        <f t="shared" ca="1" si="23"/>
        <v>-44.627981308411201</v>
      </c>
      <c r="J124" s="9">
        <f t="shared" ca="1" si="23"/>
        <v>0</v>
      </c>
      <c r="K124" s="9">
        <f t="shared" ca="1" si="23"/>
        <v>257.4296185910041</v>
      </c>
      <c r="L124" s="9">
        <f t="shared" ca="1" si="23"/>
        <v>99.983230428236638</v>
      </c>
      <c r="M124">
        <f t="shared" ca="1" si="21"/>
        <v>56.351614745586708</v>
      </c>
      <c r="N124">
        <f t="shared" ca="1" si="22"/>
        <v>33.379693665628245</v>
      </c>
    </row>
    <row r="125" spans="1:15" x14ac:dyDescent="0.25">
      <c r="A125" s="4">
        <f t="shared" si="15"/>
        <v>0.44016203703703699</v>
      </c>
      <c r="B125" s="3">
        <f>Params!D$29+HOUR(A125-Params!C$29)*3600+MINUTE(A125-Params!C$29)*60+SECOND(A125-Params!C$29)</f>
        <v>1553302030</v>
      </c>
      <c r="C125">
        <f t="shared" si="16"/>
        <v>3</v>
      </c>
      <c r="D125">
        <f t="shared" ca="1" si="17"/>
        <v>92</v>
      </c>
      <c r="E125">
        <f t="shared" ca="1" si="18"/>
        <v>29160.849906542055</v>
      </c>
      <c r="F125">
        <f t="shared" ca="1" si="19"/>
        <v>55993.403084112149</v>
      </c>
      <c r="G125">
        <f t="shared" ca="1" si="20"/>
        <v>7924.8</v>
      </c>
      <c r="H125" s="9">
        <f t="shared" ca="1" si="23"/>
        <v>253.53175700934577</v>
      </c>
      <c r="I125" s="9">
        <f t="shared" ca="1" si="23"/>
        <v>-44.627981308411201</v>
      </c>
      <c r="J125" s="9">
        <f t="shared" ca="1" si="23"/>
        <v>0</v>
      </c>
      <c r="K125" s="9">
        <f t="shared" ca="1" si="23"/>
        <v>257.4296185910041</v>
      </c>
      <c r="L125" s="9">
        <f t="shared" ca="1" si="23"/>
        <v>99.983230428236638</v>
      </c>
      <c r="M125">
        <f t="shared" ca="1" si="21"/>
        <v>56.349633956386292</v>
      </c>
      <c r="N125">
        <f t="shared" ca="1" si="22"/>
        <v>33.399979231568011</v>
      </c>
    </row>
    <row r="126" spans="1:15" x14ac:dyDescent="0.25">
      <c r="A126" s="4">
        <f t="shared" si="15"/>
        <v>0.44021990740740741</v>
      </c>
      <c r="B126" s="3">
        <f>Params!D$29+HOUR(A126-Params!C$29)*3600+MINUTE(A126-Params!C$29)*60+SECOND(A126-Params!C$29)</f>
        <v>1553302035</v>
      </c>
      <c r="C126">
        <f t="shared" si="16"/>
        <v>3</v>
      </c>
      <c r="D126">
        <f t="shared" ca="1" si="17"/>
        <v>92</v>
      </c>
      <c r="E126">
        <f t="shared" ca="1" si="18"/>
        <v>30428.50869158878</v>
      </c>
      <c r="F126">
        <f t="shared" ca="1" si="19"/>
        <v>55770.263177570094</v>
      </c>
      <c r="G126">
        <f t="shared" ca="1" si="20"/>
        <v>7924.8</v>
      </c>
      <c r="H126" s="9">
        <f t="shared" ref="H126:L176" ca="1" si="24">INDIRECT(ADDRESS($C126,COLUMN()))</f>
        <v>253.53175700934577</v>
      </c>
      <c r="I126" s="9">
        <f t="shared" ca="1" si="24"/>
        <v>-44.627981308411201</v>
      </c>
      <c r="J126" s="9">
        <f t="shared" ca="1" si="24"/>
        <v>0</v>
      </c>
      <c r="K126" s="9">
        <f t="shared" ca="1" si="24"/>
        <v>257.4296185910041</v>
      </c>
      <c r="L126" s="9">
        <f t="shared" ca="1" si="24"/>
        <v>99.983230428236638</v>
      </c>
      <c r="M126">
        <f t="shared" ca="1" si="21"/>
        <v>56.347653167185875</v>
      </c>
      <c r="N126">
        <f t="shared" ca="1" si="22"/>
        <v>33.420264797507784</v>
      </c>
      <c r="O126" s="12"/>
    </row>
    <row r="127" spans="1:15" x14ac:dyDescent="0.25">
      <c r="A127" s="4">
        <f t="shared" si="15"/>
        <v>0.44027777777777777</v>
      </c>
      <c r="B127" s="3">
        <f>Params!D$29+HOUR(A127-Params!C$29)*3600+MINUTE(A127-Params!C$29)*60+SECOND(A127-Params!C$29)</f>
        <v>1553302040</v>
      </c>
      <c r="C127">
        <f t="shared" si="16"/>
        <v>3</v>
      </c>
      <c r="D127">
        <f t="shared" ca="1" si="17"/>
        <v>92</v>
      </c>
      <c r="E127">
        <f t="shared" ca="1" si="18"/>
        <v>31696.167476635506</v>
      </c>
      <c r="F127">
        <f t="shared" ca="1" si="19"/>
        <v>55547.123271028038</v>
      </c>
      <c r="G127">
        <f t="shared" ca="1" si="20"/>
        <v>7924.8</v>
      </c>
      <c r="H127" s="9">
        <f t="shared" ca="1" si="24"/>
        <v>253.53175700934577</v>
      </c>
      <c r="I127" s="9">
        <f t="shared" ca="1" si="24"/>
        <v>-44.627981308411201</v>
      </c>
      <c r="J127" s="9">
        <f t="shared" ca="1" si="24"/>
        <v>0</v>
      </c>
      <c r="K127" s="9">
        <f t="shared" ca="1" si="24"/>
        <v>257.4296185910041</v>
      </c>
      <c r="L127" s="9">
        <f t="shared" ca="1" si="24"/>
        <v>99.983230428236638</v>
      </c>
      <c r="M127">
        <f t="shared" ca="1" si="21"/>
        <v>56.345672377985466</v>
      </c>
      <c r="N127">
        <f t="shared" ca="1" si="22"/>
        <v>33.440550363447556</v>
      </c>
      <c r="O127" s="12"/>
    </row>
    <row r="128" spans="1:15" x14ac:dyDescent="0.25">
      <c r="A128" s="4">
        <f t="shared" si="15"/>
        <v>0.44033564814814818</v>
      </c>
      <c r="B128" s="3">
        <f>Params!D$29+HOUR(A128-Params!C$29)*3600+MINUTE(A128-Params!C$29)*60+SECOND(A128-Params!C$29)</f>
        <v>1553302045</v>
      </c>
      <c r="C128">
        <f t="shared" si="16"/>
        <v>3</v>
      </c>
      <c r="D128">
        <f t="shared" ca="1" si="17"/>
        <v>92</v>
      </c>
      <c r="E128">
        <f t="shared" ca="1" si="18"/>
        <v>32963.826261682239</v>
      </c>
      <c r="F128">
        <f t="shared" ca="1" si="19"/>
        <v>55323.983364485983</v>
      </c>
      <c r="G128">
        <f t="shared" ca="1" si="20"/>
        <v>7924.8</v>
      </c>
      <c r="H128" s="9">
        <f t="shared" ca="1" si="24"/>
        <v>253.53175700934577</v>
      </c>
      <c r="I128" s="9">
        <f t="shared" ca="1" si="24"/>
        <v>-44.627981308411201</v>
      </c>
      <c r="J128" s="9">
        <f t="shared" ca="1" si="24"/>
        <v>0</v>
      </c>
      <c r="K128" s="9">
        <f t="shared" ca="1" si="24"/>
        <v>257.4296185910041</v>
      </c>
      <c r="L128" s="9">
        <f t="shared" ca="1" si="24"/>
        <v>99.983230428236638</v>
      </c>
      <c r="M128">
        <f t="shared" ca="1" si="21"/>
        <v>56.343691588785049</v>
      </c>
      <c r="N128">
        <f t="shared" ca="1" si="22"/>
        <v>33.460835929387329</v>
      </c>
      <c r="O128" s="12"/>
    </row>
    <row r="129" spans="1:19" x14ac:dyDescent="0.25">
      <c r="A129" s="4">
        <f t="shared" si="15"/>
        <v>0.44039351851851855</v>
      </c>
      <c r="B129" s="3">
        <f>Params!D$29+HOUR(A129-Params!C$29)*3600+MINUTE(A129-Params!C$29)*60+SECOND(A129-Params!C$29)</f>
        <v>1553302050</v>
      </c>
      <c r="C129">
        <f t="shared" si="16"/>
        <v>3</v>
      </c>
      <c r="D129">
        <f t="shared" ca="1" si="17"/>
        <v>92</v>
      </c>
      <c r="E129">
        <f t="shared" ca="1" si="18"/>
        <v>34231.485046728965</v>
      </c>
      <c r="F129">
        <f t="shared" ca="1" si="19"/>
        <v>55100.843457943927</v>
      </c>
      <c r="G129">
        <f t="shared" ca="1" si="20"/>
        <v>7924.8</v>
      </c>
      <c r="H129" s="9">
        <f t="shared" ca="1" si="24"/>
        <v>253.53175700934577</v>
      </c>
      <c r="I129" s="9">
        <f t="shared" ca="1" si="24"/>
        <v>-44.627981308411201</v>
      </c>
      <c r="J129" s="9">
        <f t="shared" ca="1" si="24"/>
        <v>0</v>
      </c>
      <c r="K129" s="9">
        <f t="shared" ca="1" si="24"/>
        <v>257.4296185910041</v>
      </c>
      <c r="L129" s="9">
        <f t="shared" ca="1" si="24"/>
        <v>99.983230428236638</v>
      </c>
      <c r="M129">
        <f t="shared" ca="1" si="21"/>
        <v>56.341710799584632</v>
      </c>
      <c r="N129">
        <f t="shared" ca="1" si="22"/>
        <v>33.481121495327102</v>
      </c>
    </row>
    <row r="130" spans="1:19" x14ac:dyDescent="0.25">
      <c r="A130" s="4">
        <f t="shared" si="15"/>
        <v>0.44045138888888885</v>
      </c>
      <c r="B130" s="3">
        <f>Params!D$29+HOUR(A130-Params!C$29)*3600+MINUTE(A130-Params!C$29)*60+SECOND(A130-Params!C$29)</f>
        <v>1553302055</v>
      </c>
      <c r="C130">
        <f t="shared" si="16"/>
        <v>3</v>
      </c>
      <c r="D130">
        <f t="shared" ca="1" si="17"/>
        <v>92</v>
      </c>
      <c r="E130">
        <f t="shared" ca="1" si="18"/>
        <v>35499.143831775698</v>
      </c>
      <c r="F130">
        <f t="shared" ca="1" si="19"/>
        <v>54877.703551401864</v>
      </c>
      <c r="G130">
        <f t="shared" ca="1" si="20"/>
        <v>7924.8</v>
      </c>
      <c r="H130" s="9">
        <f t="shared" ca="1" si="24"/>
        <v>253.53175700934577</v>
      </c>
      <c r="I130" s="9">
        <f t="shared" ca="1" si="24"/>
        <v>-44.627981308411201</v>
      </c>
      <c r="J130" s="9">
        <f t="shared" ca="1" si="24"/>
        <v>0</v>
      </c>
      <c r="K130" s="9">
        <f t="shared" ca="1" si="24"/>
        <v>257.4296185910041</v>
      </c>
      <c r="L130" s="9">
        <f t="shared" ca="1" si="24"/>
        <v>99.983230428236638</v>
      </c>
      <c r="M130">
        <f t="shared" ca="1" si="21"/>
        <v>56.339730010384216</v>
      </c>
      <c r="N130">
        <f t="shared" ca="1" si="22"/>
        <v>33.501407061266875</v>
      </c>
    </row>
    <row r="131" spans="1:19" x14ac:dyDescent="0.25">
      <c r="A131" s="4">
        <f t="shared" si="15"/>
        <v>0.44050925925925927</v>
      </c>
      <c r="B131" s="3">
        <f>Params!D$29+HOUR(A131-Params!C$29)*3600+MINUTE(A131-Params!C$29)*60+SECOND(A131-Params!C$29)</f>
        <v>1553302060</v>
      </c>
      <c r="C131">
        <f t="shared" si="16"/>
        <v>3</v>
      </c>
      <c r="D131">
        <f t="shared" ca="1" si="17"/>
        <v>92</v>
      </c>
      <c r="E131">
        <f t="shared" ca="1" si="18"/>
        <v>36766.802616822424</v>
      </c>
      <c r="F131">
        <f t="shared" ca="1" si="19"/>
        <v>54654.563644859809</v>
      </c>
      <c r="G131">
        <f t="shared" ca="1" si="20"/>
        <v>7924.8</v>
      </c>
      <c r="H131" s="9">
        <f t="shared" ca="1" si="24"/>
        <v>253.53175700934577</v>
      </c>
      <c r="I131" s="9">
        <f t="shared" ca="1" si="24"/>
        <v>-44.627981308411201</v>
      </c>
      <c r="J131" s="9">
        <f t="shared" ca="1" si="24"/>
        <v>0</v>
      </c>
      <c r="K131" s="9">
        <f t="shared" ca="1" si="24"/>
        <v>257.4296185910041</v>
      </c>
      <c r="L131" s="9">
        <f t="shared" ca="1" si="24"/>
        <v>99.983230428236638</v>
      </c>
      <c r="M131">
        <f t="shared" ca="1" si="21"/>
        <v>56.337749221183799</v>
      </c>
      <c r="N131">
        <f t="shared" ca="1" si="22"/>
        <v>33.52169262720664</v>
      </c>
    </row>
    <row r="132" spans="1:19" x14ac:dyDescent="0.25">
      <c r="A132" s="4">
        <f t="shared" si="15"/>
        <v>0.44056712962962963</v>
      </c>
      <c r="B132" s="3">
        <f>Params!D$29+HOUR(A132-Params!C$29)*3600+MINUTE(A132-Params!C$29)*60+SECOND(A132-Params!C$29)</f>
        <v>1553302065</v>
      </c>
      <c r="C132">
        <f t="shared" si="16"/>
        <v>3</v>
      </c>
      <c r="D132">
        <f t="shared" ca="1" si="17"/>
        <v>92</v>
      </c>
      <c r="E132">
        <f t="shared" ca="1" si="18"/>
        <v>38034.461401869157</v>
      </c>
      <c r="F132">
        <f t="shared" ca="1" si="19"/>
        <v>54431.423738317753</v>
      </c>
      <c r="G132">
        <f t="shared" ca="1" si="20"/>
        <v>7924.8</v>
      </c>
      <c r="H132" s="9">
        <f t="shared" ca="1" si="24"/>
        <v>253.53175700934577</v>
      </c>
      <c r="I132" s="9">
        <f t="shared" ca="1" si="24"/>
        <v>-44.627981308411201</v>
      </c>
      <c r="J132" s="9">
        <f t="shared" ca="1" si="24"/>
        <v>0</v>
      </c>
      <c r="K132" s="9">
        <f t="shared" ca="1" si="24"/>
        <v>257.4296185910041</v>
      </c>
      <c r="L132" s="9">
        <f t="shared" ca="1" si="24"/>
        <v>99.983230428236638</v>
      </c>
      <c r="M132">
        <f t="shared" ca="1" si="21"/>
        <v>56.335768431983382</v>
      </c>
      <c r="N132">
        <f t="shared" ca="1" si="22"/>
        <v>33.541978193146413</v>
      </c>
    </row>
    <row r="133" spans="1:19" x14ac:dyDescent="0.25">
      <c r="A133" s="4">
        <f t="shared" si="15"/>
        <v>0.44062499999999999</v>
      </c>
      <c r="B133" s="3">
        <f>Params!D$29+HOUR(A133-Params!C$29)*3600+MINUTE(A133-Params!C$29)*60+SECOND(A133-Params!C$29)</f>
        <v>1553302070</v>
      </c>
      <c r="C133">
        <f t="shared" si="16"/>
        <v>3</v>
      </c>
      <c r="D133">
        <f t="shared" ca="1" si="17"/>
        <v>92</v>
      </c>
      <c r="E133">
        <f t="shared" ca="1" si="18"/>
        <v>39302.120186915883</v>
      </c>
      <c r="F133">
        <f t="shared" ca="1" si="19"/>
        <v>54208.283831775698</v>
      </c>
      <c r="G133">
        <f t="shared" ca="1" si="20"/>
        <v>7924.8</v>
      </c>
      <c r="H133" s="9">
        <f t="shared" ca="1" si="24"/>
        <v>253.53175700934577</v>
      </c>
      <c r="I133" s="9">
        <f t="shared" ca="1" si="24"/>
        <v>-44.627981308411201</v>
      </c>
      <c r="J133" s="9">
        <f t="shared" ca="1" si="24"/>
        <v>0</v>
      </c>
      <c r="K133" s="9">
        <f t="shared" ca="1" si="24"/>
        <v>257.4296185910041</v>
      </c>
      <c r="L133" s="9">
        <f t="shared" ca="1" si="24"/>
        <v>99.983230428236638</v>
      </c>
      <c r="M133">
        <f t="shared" ca="1" si="21"/>
        <v>56.333787642782973</v>
      </c>
      <c r="N133">
        <f t="shared" ca="1" si="22"/>
        <v>33.562263759086186</v>
      </c>
    </row>
    <row r="134" spans="1:19" x14ac:dyDescent="0.25">
      <c r="A134" s="4">
        <f t="shared" si="15"/>
        <v>0.44068287037037041</v>
      </c>
      <c r="B134" s="3">
        <f>Params!D$29+HOUR(A134-Params!C$29)*3600+MINUTE(A134-Params!C$29)*60+SECOND(A134-Params!C$29)</f>
        <v>1553302075</v>
      </c>
      <c r="C134">
        <f t="shared" si="16"/>
        <v>3</v>
      </c>
      <c r="D134">
        <f t="shared" ca="1" si="17"/>
        <v>92</v>
      </c>
      <c r="E134">
        <f t="shared" ca="1" si="18"/>
        <v>40569.778971962609</v>
      </c>
      <c r="F134">
        <f t="shared" ca="1" si="19"/>
        <v>53985.143925233642</v>
      </c>
      <c r="G134">
        <f t="shared" ca="1" si="20"/>
        <v>7924.8</v>
      </c>
      <c r="H134" s="9">
        <f t="shared" ca="1" si="24"/>
        <v>253.53175700934577</v>
      </c>
      <c r="I134" s="9">
        <f t="shared" ca="1" si="24"/>
        <v>-44.627981308411201</v>
      </c>
      <c r="J134" s="9">
        <f t="shared" ca="1" si="24"/>
        <v>0</v>
      </c>
      <c r="K134" s="9">
        <f t="shared" ca="1" si="24"/>
        <v>257.4296185910041</v>
      </c>
      <c r="L134" s="9">
        <f t="shared" ca="1" si="24"/>
        <v>99.983230428236638</v>
      </c>
      <c r="M134">
        <f t="shared" ca="1" si="21"/>
        <v>56.331806853582556</v>
      </c>
      <c r="N134">
        <f t="shared" ca="1" si="22"/>
        <v>33.582549325025958</v>
      </c>
    </row>
    <row r="135" spans="1:19" x14ac:dyDescent="0.25">
      <c r="A135" s="4">
        <f t="shared" si="15"/>
        <v>0.44074074074074071</v>
      </c>
      <c r="B135" s="3">
        <f>Params!D$29+HOUR(A135-Params!C$29)*3600+MINUTE(A135-Params!C$29)*60+SECOND(A135-Params!C$29)</f>
        <v>1553302080</v>
      </c>
      <c r="C135">
        <f t="shared" si="16"/>
        <v>3</v>
      </c>
      <c r="D135">
        <f t="shared" ca="1" si="17"/>
        <v>92</v>
      </c>
      <c r="E135">
        <f t="shared" ca="1" si="18"/>
        <v>41837.437757009342</v>
      </c>
      <c r="F135">
        <f t="shared" ca="1" si="19"/>
        <v>53762.004018691587</v>
      </c>
      <c r="G135">
        <f t="shared" ca="1" si="20"/>
        <v>7924.8</v>
      </c>
      <c r="H135" s="9">
        <f t="shared" ca="1" si="24"/>
        <v>253.53175700934577</v>
      </c>
      <c r="I135" s="9">
        <f t="shared" ca="1" si="24"/>
        <v>-44.627981308411201</v>
      </c>
      <c r="J135" s="9">
        <f t="shared" ca="1" si="24"/>
        <v>0</v>
      </c>
      <c r="K135" s="9">
        <f t="shared" ca="1" si="24"/>
        <v>257.4296185910041</v>
      </c>
      <c r="L135" s="9">
        <f t="shared" ca="1" si="24"/>
        <v>99.983230428236638</v>
      </c>
      <c r="M135">
        <f t="shared" ca="1" si="21"/>
        <v>56.329826064382139</v>
      </c>
      <c r="N135">
        <f t="shared" ca="1" si="22"/>
        <v>33.602834890965731</v>
      </c>
    </row>
    <row r="136" spans="1:19" x14ac:dyDescent="0.25">
      <c r="A136" s="4">
        <f t="shared" si="15"/>
        <v>0.44079861111111113</v>
      </c>
      <c r="B136" s="3">
        <f>Params!D$29+HOUR(A136-Params!C$29)*3600+MINUTE(A136-Params!C$29)*60+SECOND(A136-Params!C$29)</f>
        <v>1553302085</v>
      </c>
      <c r="C136">
        <f t="shared" si="16"/>
        <v>3</v>
      </c>
      <c r="D136">
        <f t="shared" ca="1" si="17"/>
        <v>92</v>
      </c>
      <c r="E136">
        <f t="shared" ca="1" si="18"/>
        <v>43105.096542056068</v>
      </c>
      <c r="F136">
        <f t="shared" ca="1" si="19"/>
        <v>53538.864112149531</v>
      </c>
      <c r="G136">
        <f t="shared" ca="1" si="20"/>
        <v>7924.8</v>
      </c>
      <c r="H136" s="9">
        <f t="shared" ca="1" si="24"/>
        <v>253.53175700934577</v>
      </c>
      <c r="I136" s="9">
        <f t="shared" ca="1" si="24"/>
        <v>-44.627981308411201</v>
      </c>
      <c r="J136" s="9">
        <f t="shared" ca="1" si="24"/>
        <v>0</v>
      </c>
      <c r="K136" s="9">
        <f t="shared" ca="1" si="24"/>
        <v>257.4296185910041</v>
      </c>
      <c r="L136" s="9">
        <f t="shared" ca="1" si="24"/>
        <v>99.983230428236638</v>
      </c>
      <c r="M136">
        <f t="shared" ca="1" si="21"/>
        <v>56.327845275181723</v>
      </c>
      <c r="N136">
        <f t="shared" ca="1" si="22"/>
        <v>33.623120456905504</v>
      </c>
      <c r="O136" s="14"/>
      <c r="P136" s="14"/>
      <c r="Q136" s="14"/>
      <c r="R136" s="14"/>
      <c r="S136" s="14"/>
    </row>
    <row r="137" spans="1:19" x14ac:dyDescent="0.25">
      <c r="A137" s="4">
        <f t="shared" ref="A137:A199" si="25">TIME(HOUR(A136),MINUTE(A136),SECOND(A136)+5)</f>
        <v>0.44085648148148149</v>
      </c>
      <c r="B137" s="3">
        <f>Params!D$29+HOUR(A137-Params!C$29)*3600+MINUTE(A137-Params!C$29)*60+SECOND(A137-Params!C$29)</f>
        <v>1553302090</v>
      </c>
      <c r="C137">
        <f t="shared" ref="C137:C199" si="26">_xlfn.IFNA(VLOOKUP(A137,A$2:D$3,4,FALSE),C136)</f>
        <v>3</v>
      </c>
      <c r="D137">
        <f t="shared" ref="D137:D199" ca="1" si="27">IF(A137=INDIRECT("A"&amp;C137),ROW(),D136)</f>
        <v>92</v>
      </c>
      <c r="E137">
        <f t="shared" ref="E137:E199" ca="1" si="28">INDIRECT("E$"&amp;C137)+INDIRECT("H$"&amp;C137)*($B137-INDIRECT("B$"&amp;D137))</f>
        <v>44372.755327102801</v>
      </c>
      <c r="F137">
        <f t="shared" ref="F137:F199" ca="1" si="29">INDIRECT("F$"&amp;C137)+INDIRECT("I$"&amp;C137)*($B137-INDIRECT("B$"&amp;D137))</f>
        <v>53315.724205607476</v>
      </c>
      <c r="G137">
        <f t="shared" ref="G137:G199" ca="1" si="30">INDIRECT("G$"&amp;C137)+INDIRECT("J$"&amp;C137)*($B137-INDIRECT("B$"&amp;D137))</f>
        <v>7924.8</v>
      </c>
      <c r="H137" s="9">
        <f t="shared" ca="1" si="24"/>
        <v>253.53175700934577</v>
      </c>
      <c r="I137" s="9">
        <f t="shared" ca="1" si="24"/>
        <v>-44.627981308411201</v>
      </c>
      <c r="J137" s="9">
        <f t="shared" ca="1" si="24"/>
        <v>0</v>
      </c>
      <c r="K137" s="9">
        <f t="shared" ca="1" si="24"/>
        <v>257.4296185910041</v>
      </c>
      <c r="L137" s="9">
        <f t="shared" ca="1" si="24"/>
        <v>99.983230428236638</v>
      </c>
      <c r="M137">
        <f t="shared" ref="M137:M199" ca="1" si="31">INDIRECT("M$"&amp;C137)+INDIRECT("O$"&amp;C137)*($B137-INDIRECT("B$"&amp;D137))</f>
        <v>56.325864485981306</v>
      </c>
      <c r="N137">
        <f t="shared" ref="N137:N199" ca="1" si="32">INDIRECT("N$"&amp;C137)+INDIRECT("P$"&amp;C137)*($B137-INDIRECT("B$"&amp;D137))</f>
        <v>33.643406022845269</v>
      </c>
      <c r="O137" s="12"/>
    </row>
    <row r="138" spans="1:19" x14ac:dyDescent="0.25">
      <c r="A138" s="4">
        <f t="shared" si="25"/>
        <v>0.44091435185185185</v>
      </c>
      <c r="B138" s="3">
        <f>Params!D$29+HOUR(A138-Params!C$29)*3600+MINUTE(A138-Params!C$29)*60+SECOND(A138-Params!C$29)</f>
        <v>1553302095</v>
      </c>
      <c r="C138">
        <f t="shared" si="26"/>
        <v>3</v>
      </c>
      <c r="D138">
        <f t="shared" ca="1" si="27"/>
        <v>92</v>
      </c>
      <c r="E138">
        <f t="shared" ca="1" si="28"/>
        <v>45640.414112149527</v>
      </c>
      <c r="F138">
        <f t="shared" ca="1" si="29"/>
        <v>53092.58429906542</v>
      </c>
      <c r="G138">
        <f t="shared" ca="1" si="30"/>
        <v>7924.8</v>
      </c>
      <c r="H138" s="9">
        <f t="shared" ca="1" si="24"/>
        <v>253.53175700934577</v>
      </c>
      <c r="I138" s="9">
        <f t="shared" ca="1" si="24"/>
        <v>-44.627981308411201</v>
      </c>
      <c r="J138" s="9">
        <f t="shared" ca="1" si="24"/>
        <v>0</v>
      </c>
      <c r="K138" s="9">
        <f t="shared" ca="1" si="24"/>
        <v>257.4296185910041</v>
      </c>
      <c r="L138" s="9">
        <f t="shared" ca="1" si="24"/>
        <v>99.983230428236638</v>
      </c>
      <c r="M138">
        <f t="shared" ca="1" si="31"/>
        <v>56.323883696780896</v>
      </c>
      <c r="N138">
        <f t="shared" ca="1" si="32"/>
        <v>33.663691588785042</v>
      </c>
      <c r="O138" s="12"/>
    </row>
    <row r="139" spans="1:19" x14ac:dyDescent="0.25">
      <c r="A139" s="4">
        <f t="shared" si="25"/>
        <v>0.44097222222222227</v>
      </c>
      <c r="B139" s="3">
        <f>Params!D$29+HOUR(A139-Params!C$29)*3600+MINUTE(A139-Params!C$29)*60+SECOND(A139-Params!C$29)</f>
        <v>1553302100</v>
      </c>
      <c r="C139">
        <f t="shared" si="26"/>
        <v>3</v>
      </c>
      <c r="D139">
        <f t="shared" ca="1" si="27"/>
        <v>92</v>
      </c>
      <c r="E139">
        <f t="shared" ca="1" si="28"/>
        <v>46908.072897196253</v>
      </c>
      <c r="F139">
        <f t="shared" ca="1" si="29"/>
        <v>52869.444392523365</v>
      </c>
      <c r="G139">
        <f t="shared" ca="1" si="30"/>
        <v>7924.8</v>
      </c>
      <c r="H139" s="9">
        <f t="shared" ca="1" si="24"/>
        <v>253.53175700934577</v>
      </c>
      <c r="I139" s="9">
        <f t="shared" ca="1" si="24"/>
        <v>-44.627981308411201</v>
      </c>
      <c r="J139" s="9">
        <f t="shared" ca="1" si="24"/>
        <v>0</v>
      </c>
      <c r="K139" s="9">
        <f t="shared" ca="1" si="24"/>
        <v>257.4296185910041</v>
      </c>
      <c r="L139" s="9">
        <f t="shared" ca="1" si="24"/>
        <v>99.983230428236638</v>
      </c>
      <c r="M139">
        <f t="shared" ca="1" si="31"/>
        <v>56.32190290758048</v>
      </c>
      <c r="N139">
        <f t="shared" ca="1" si="32"/>
        <v>33.683977154724815</v>
      </c>
      <c r="O139" s="12"/>
    </row>
    <row r="140" spans="1:19" x14ac:dyDescent="0.25">
      <c r="A140" s="4">
        <f t="shared" si="25"/>
        <v>0.44103009259259257</v>
      </c>
      <c r="B140" s="3">
        <f>Params!D$29+HOUR(A140-Params!C$29)*3600+MINUTE(A140-Params!C$29)*60+SECOND(A140-Params!C$29)</f>
        <v>1553302105</v>
      </c>
      <c r="C140">
        <f t="shared" si="26"/>
        <v>3</v>
      </c>
      <c r="D140">
        <f t="shared" ca="1" si="27"/>
        <v>92</v>
      </c>
      <c r="E140">
        <f t="shared" ca="1" si="28"/>
        <v>48175.731682242986</v>
      </c>
      <c r="F140">
        <f t="shared" ca="1" si="29"/>
        <v>52646.304485981309</v>
      </c>
      <c r="G140">
        <f t="shared" ca="1" si="30"/>
        <v>7924.8</v>
      </c>
      <c r="H140" s="9">
        <f t="shared" ca="1" si="24"/>
        <v>253.53175700934577</v>
      </c>
      <c r="I140" s="9">
        <f t="shared" ca="1" si="24"/>
        <v>-44.627981308411201</v>
      </c>
      <c r="J140" s="9">
        <f t="shared" ca="1" si="24"/>
        <v>0</v>
      </c>
      <c r="K140" s="9">
        <f t="shared" ca="1" si="24"/>
        <v>257.4296185910041</v>
      </c>
      <c r="L140" s="9">
        <f t="shared" ca="1" si="24"/>
        <v>99.983230428236638</v>
      </c>
      <c r="M140">
        <f t="shared" ca="1" si="31"/>
        <v>56.319922118380063</v>
      </c>
      <c r="N140">
        <f t="shared" ca="1" si="32"/>
        <v>33.704262720664588</v>
      </c>
      <c r="O140" s="12"/>
    </row>
    <row r="141" spans="1:19" x14ac:dyDescent="0.25">
      <c r="A141" s="4">
        <f t="shared" si="25"/>
        <v>0.44108796296296293</v>
      </c>
      <c r="B141" s="3">
        <f>Params!D$29+HOUR(A141-Params!C$29)*3600+MINUTE(A141-Params!C$29)*60+SECOND(A141-Params!C$29)</f>
        <v>1553302110</v>
      </c>
      <c r="C141">
        <f t="shared" si="26"/>
        <v>3</v>
      </c>
      <c r="D141">
        <f t="shared" ca="1" si="27"/>
        <v>92</v>
      </c>
      <c r="E141">
        <f t="shared" ca="1" si="28"/>
        <v>49443.390467289712</v>
      </c>
      <c r="F141">
        <f t="shared" ca="1" si="29"/>
        <v>52423.164579439253</v>
      </c>
      <c r="G141">
        <f t="shared" ca="1" si="30"/>
        <v>7924.8</v>
      </c>
      <c r="H141" s="9">
        <f t="shared" ca="1" si="24"/>
        <v>253.53175700934577</v>
      </c>
      <c r="I141" s="9">
        <f t="shared" ca="1" si="24"/>
        <v>-44.627981308411201</v>
      </c>
      <c r="J141" s="9">
        <f t="shared" ca="1" si="24"/>
        <v>0</v>
      </c>
      <c r="K141" s="9">
        <f t="shared" ca="1" si="24"/>
        <v>257.4296185910041</v>
      </c>
      <c r="L141" s="9">
        <f t="shared" ca="1" si="24"/>
        <v>99.983230428236638</v>
      </c>
      <c r="M141">
        <f t="shared" ca="1" si="31"/>
        <v>56.317941329179646</v>
      </c>
      <c r="N141">
        <f t="shared" ca="1" si="32"/>
        <v>33.72454828660436</v>
      </c>
      <c r="O141" s="12"/>
    </row>
    <row r="142" spans="1:19" x14ac:dyDescent="0.25">
      <c r="A142" s="4">
        <f t="shared" si="25"/>
        <v>0.44114583333333335</v>
      </c>
      <c r="B142" s="3">
        <f>Params!D$29+HOUR(A142-Params!C$29)*3600+MINUTE(A142-Params!C$29)*60+SECOND(A142-Params!C$29)</f>
        <v>1553302115</v>
      </c>
      <c r="C142">
        <f t="shared" si="26"/>
        <v>3</v>
      </c>
      <c r="D142">
        <f t="shared" ca="1" si="27"/>
        <v>92</v>
      </c>
      <c r="E142">
        <f t="shared" ca="1" si="28"/>
        <v>50711.049252336445</v>
      </c>
      <c r="F142">
        <f t="shared" ca="1" si="29"/>
        <v>52200.024672897198</v>
      </c>
      <c r="G142">
        <f t="shared" ca="1" si="30"/>
        <v>7924.8</v>
      </c>
      <c r="H142" s="9">
        <f t="shared" ca="1" si="24"/>
        <v>253.53175700934577</v>
      </c>
      <c r="I142" s="9">
        <f t="shared" ca="1" si="24"/>
        <v>-44.627981308411201</v>
      </c>
      <c r="J142" s="9">
        <f t="shared" ca="1" si="24"/>
        <v>0</v>
      </c>
      <c r="K142" s="9">
        <f t="shared" ca="1" si="24"/>
        <v>257.4296185910041</v>
      </c>
      <c r="L142" s="9">
        <f t="shared" ca="1" si="24"/>
        <v>99.983230428236638</v>
      </c>
      <c r="M142">
        <f t="shared" ca="1" si="31"/>
        <v>56.31596053997923</v>
      </c>
      <c r="N142">
        <f t="shared" ca="1" si="32"/>
        <v>33.744833852544133</v>
      </c>
    </row>
    <row r="143" spans="1:19" x14ac:dyDescent="0.25">
      <c r="A143" s="4">
        <f t="shared" si="25"/>
        <v>0.44120370370370371</v>
      </c>
      <c r="B143" s="3">
        <f>Params!D$29+HOUR(A143-Params!C$29)*3600+MINUTE(A143-Params!C$29)*60+SECOND(A143-Params!C$29)</f>
        <v>1553302120</v>
      </c>
      <c r="C143">
        <f t="shared" si="26"/>
        <v>3</v>
      </c>
      <c r="D143">
        <f t="shared" ca="1" si="27"/>
        <v>92</v>
      </c>
      <c r="E143">
        <f t="shared" ca="1" si="28"/>
        <v>51978.70803738317</v>
      </c>
      <c r="F143">
        <f t="shared" ca="1" si="29"/>
        <v>51976.884766355142</v>
      </c>
      <c r="G143">
        <f t="shared" ca="1" si="30"/>
        <v>7924.8</v>
      </c>
      <c r="H143" s="9">
        <f t="shared" ca="1" si="24"/>
        <v>253.53175700934577</v>
      </c>
      <c r="I143" s="9">
        <f t="shared" ca="1" si="24"/>
        <v>-44.627981308411201</v>
      </c>
      <c r="J143" s="9">
        <f t="shared" ca="1" si="24"/>
        <v>0</v>
      </c>
      <c r="K143" s="9">
        <f t="shared" ca="1" si="24"/>
        <v>257.4296185910041</v>
      </c>
      <c r="L143" s="9">
        <f t="shared" ca="1" si="24"/>
        <v>99.983230428236638</v>
      </c>
      <c r="M143">
        <f t="shared" ca="1" si="31"/>
        <v>56.31397975077882</v>
      </c>
      <c r="N143">
        <f t="shared" ca="1" si="32"/>
        <v>33.765119418483899</v>
      </c>
    </row>
    <row r="144" spans="1:19" x14ac:dyDescent="0.25">
      <c r="A144" s="4">
        <f t="shared" si="25"/>
        <v>0.44126157407407413</v>
      </c>
      <c r="B144" s="3">
        <f>Params!D$29+HOUR(A144-Params!C$29)*3600+MINUTE(A144-Params!C$29)*60+SECOND(A144-Params!C$29)</f>
        <v>1553302125</v>
      </c>
      <c r="C144">
        <f t="shared" si="26"/>
        <v>3</v>
      </c>
      <c r="D144">
        <f t="shared" ca="1" si="27"/>
        <v>92</v>
      </c>
      <c r="E144">
        <f t="shared" ca="1" si="28"/>
        <v>53246.366822429904</v>
      </c>
      <c r="F144">
        <f t="shared" ca="1" si="29"/>
        <v>51753.744859813087</v>
      </c>
      <c r="G144">
        <f t="shared" ca="1" si="30"/>
        <v>7924.8</v>
      </c>
      <c r="H144" s="9">
        <f t="shared" ca="1" si="24"/>
        <v>253.53175700934577</v>
      </c>
      <c r="I144" s="9">
        <f t="shared" ca="1" si="24"/>
        <v>-44.627981308411201</v>
      </c>
      <c r="J144" s="9">
        <f t="shared" ca="1" si="24"/>
        <v>0</v>
      </c>
      <c r="K144" s="9">
        <f t="shared" ca="1" si="24"/>
        <v>257.4296185910041</v>
      </c>
      <c r="L144" s="9">
        <f t="shared" ca="1" si="24"/>
        <v>99.983230428236638</v>
      </c>
      <c r="M144">
        <f t="shared" ca="1" si="31"/>
        <v>56.311998961578404</v>
      </c>
      <c r="N144">
        <f t="shared" ca="1" si="32"/>
        <v>33.785404984423671</v>
      </c>
    </row>
    <row r="145" spans="1:15" x14ac:dyDescent="0.25">
      <c r="A145" s="4">
        <f t="shared" si="25"/>
        <v>0.44131944444444443</v>
      </c>
      <c r="B145" s="3">
        <f>Params!D$29+HOUR(A145-Params!C$29)*3600+MINUTE(A145-Params!C$29)*60+SECOND(A145-Params!C$29)</f>
        <v>1553302130</v>
      </c>
      <c r="C145">
        <f t="shared" si="26"/>
        <v>3</v>
      </c>
      <c r="D145">
        <f t="shared" ca="1" si="27"/>
        <v>92</v>
      </c>
      <c r="E145">
        <f t="shared" ca="1" si="28"/>
        <v>54514.025607476622</v>
      </c>
      <c r="F145">
        <f t="shared" ca="1" si="29"/>
        <v>51530.604953271031</v>
      </c>
      <c r="G145">
        <f t="shared" ca="1" si="30"/>
        <v>7924.8</v>
      </c>
      <c r="H145" s="9">
        <f t="shared" ca="1" si="24"/>
        <v>253.53175700934577</v>
      </c>
      <c r="I145" s="9">
        <f t="shared" ca="1" si="24"/>
        <v>-44.627981308411201</v>
      </c>
      <c r="J145" s="9">
        <f t="shared" ca="1" si="24"/>
        <v>0</v>
      </c>
      <c r="K145" s="9">
        <f t="shared" ca="1" si="24"/>
        <v>257.4296185910041</v>
      </c>
      <c r="L145" s="9">
        <f t="shared" ca="1" si="24"/>
        <v>99.983230428236638</v>
      </c>
      <c r="M145">
        <f t="shared" ca="1" si="31"/>
        <v>56.310018172377987</v>
      </c>
      <c r="N145">
        <f t="shared" ca="1" si="32"/>
        <v>33.805690550363444</v>
      </c>
    </row>
    <row r="146" spans="1:15" x14ac:dyDescent="0.25">
      <c r="A146" s="4">
        <f t="shared" si="25"/>
        <v>0.44137731481481479</v>
      </c>
      <c r="B146" s="3">
        <f>Params!D$29+HOUR(A146-Params!C$29)*3600+MINUTE(A146-Params!C$29)*60+SECOND(A146-Params!C$29)</f>
        <v>1553302135</v>
      </c>
      <c r="C146">
        <f t="shared" si="26"/>
        <v>3</v>
      </c>
      <c r="D146">
        <f t="shared" ca="1" si="27"/>
        <v>92</v>
      </c>
      <c r="E146">
        <f t="shared" ca="1" si="28"/>
        <v>55781.684392523355</v>
      </c>
      <c r="F146">
        <f t="shared" ca="1" si="29"/>
        <v>51307.465046728976</v>
      </c>
      <c r="G146">
        <f t="shared" ca="1" si="30"/>
        <v>7924.8</v>
      </c>
      <c r="H146" s="9">
        <f t="shared" ca="1" si="24"/>
        <v>253.53175700934577</v>
      </c>
      <c r="I146" s="9">
        <f t="shared" ca="1" si="24"/>
        <v>-44.627981308411201</v>
      </c>
      <c r="J146" s="9">
        <f t="shared" ca="1" si="24"/>
        <v>0</v>
      </c>
      <c r="K146" s="9">
        <f t="shared" ca="1" si="24"/>
        <v>257.4296185910041</v>
      </c>
      <c r="L146" s="9">
        <f t="shared" ca="1" si="24"/>
        <v>99.983230428236638</v>
      </c>
      <c r="M146">
        <f t="shared" ca="1" si="31"/>
        <v>56.30803738317757</v>
      </c>
      <c r="N146">
        <f t="shared" ca="1" si="32"/>
        <v>33.825976116303217</v>
      </c>
    </row>
    <row r="147" spans="1:15" x14ac:dyDescent="0.25">
      <c r="A147" s="4">
        <f t="shared" si="25"/>
        <v>0.44143518518518521</v>
      </c>
      <c r="B147" s="3">
        <f>Params!D$29+HOUR(A147-Params!C$29)*3600+MINUTE(A147-Params!C$29)*60+SECOND(A147-Params!C$29)</f>
        <v>1553302140</v>
      </c>
      <c r="C147">
        <f t="shared" si="26"/>
        <v>3</v>
      </c>
      <c r="D147">
        <f t="shared" ca="1" si="27"/>
        <v>92</v>
      </c>
      <c r="E147">
        <f t="shared" ca="1" si="28"/>
        <v>57049.343177570088</v>
      </c>
      <c r="F147">
        <f t="shared" ca="1" si="29"/>
        <v>51084.32514018692</v>
      </c>
      <c r="G147">
        <f t="shared" ca="1" si="30"/>
        <v>7924.8</v>
      </c>
      <c r="H147" s="9">
        <f t="shared" ca="1" si="24"/>
        <v>253.53175700934577</v>
      </c>
      <c r="I147" s="9">
        <f t="shared" ca="1" si="24"/>
        <v>-44.627981308411201</v>
      </c>
      <c r="J147" s="9">
        <f t="shared" ca="1" si="24"/>
        <v>0</v>
      </c>
      <c r="K147" s="9">
        <f t="shared" ca="1" si="24"/>
        <v>257.4296185910041</v>
      </c>
      <c r="L147" s="9">
        <f t="shared" ca="1" si="24"/>
        <v>99.983230428236638</v>
      </c>
      <c r="M147">
        <f t="shared" ca="1" si="31"/>
        <v>56.306056593977154</v>
      </c>
      <c r="N147">
        <f t="shared" ca="1" si="32"/>
        <v>33.846261682242989</v>
      </c>
    </row>
    <row r="148" spans="1:15" x14ac:dyDescent="0.25">
      <c r="A148" s="4">
        <f t="shared" si="25"/>
        <v>0.44149305555555557</v>
      </c>
      <c r="B148" s="3">
        <f>Params!D$29+HOUR(A148-Params!C$29)*3600+MINUTE(A148-Params!C$29)*60+SECOND(A148-Params!C$29)</f>
        <v>1553302145</v>
      </c>
      <c r="C148">
        <f t="shared" si="26"/>
        <v>3</v>
      </c>
      <c r="D148">
        <f t="shared" ca="1" si="27"/>
        <v>92</v>
      </c>
      <c r="E148">
        <f t="shared" ca="1" si="28"/>
        <v>58317.001962616821</v>
      </c>
      <c r="F148">
        <f t="shared" ca="1" si="29"/>
        <v>50861.185233644865</v>
      </c>
      <c r="G148">
        <f t="shared" ca="1" si="30"/>
        <v>7924.8</v>
      </c>
      <c r="H148" s="9">
        <f t="shared" ca="1" si="24"/>
        <v>253.53175700934577</v>
      </c>
      <c r="I148" s="9">
        <f t="shared" ca="1" si="24"/>
        <v>-44.627981308411201</v>
      </c>
      <c r="J148" s="9">
        <f t="shared" ca="1" si="24"/>
        <v>0</v>
      </c>
      <c r="K148" s="9">
        <f t="shared" ca="1" si="24"/>
        <v>257.4296185910041</v>
      </c>
      <c r="L148" s="9">
        <f t="shared" ca="1" si="24"/>
        <v>99.983230428236638</v>
      </c>
      <c r="M148">
        <f t="shared" ca="1" si="31"/>
        <v>56.304075804776737</v>
      </c>
      <c r="N148">
        <f t="shared" ca="1" si="32"/>
        <v>33.866547248182762</v>
      </c>
    </row>
    <row r="149" spans="1:15" x14ac:dyDescent="0.25">
      <c r="A149" s="4">
        <f t="shared" si="25"/>
        <v>0.44155092592592587</v>
      </c>
      <c r="B149" s="3">
        <f>Params!D$29+HOUR(A149-Params!C$29)*3600+MINUTE(A149-Params!C$29)*60+SECOND(A149-Params!C$29)</f>
        <v>1553302150</v>
      </c>
      <c r="C149">
        <f t="shared" si="26"/>
        <v>3</v>
      </c>
      <c r="D149">
        <f t="shared" ca="1" si="27"/>
        <v>92</v>
      </c>
      <c r="E149">
        <f t="shared" ca="1" si="28"/>
        <v>59584.66074766354</v>
      </c>
      <c r="F149">
        <f t="shared" ca="1" si="29"/>
        <v>50638.045327102809</v>
      </c>
      <c r="G149">
        <f t="shared" ca="1" si="30"/>
        <v>7924.8</v>
      </c>
      <c r="H149" s="9">
        <f t="shared" ca="1" si="24"/>
        <v>253.53175700934577</v>
      </c>
      <c r="I149" s="9">
        <f t="shared" ca="1" si="24"/>
        <v>-44.627981308411201</v>
      </c>
      <c r="J149" s="9">
        <f t="shared" ca="1" si="24"/>
        <v>0</v>
      </c>
      <c r="K149" s="9">
        <f t="shared" ca="1" si="24"/>
        <v>257.4296185910041</v>
      </c>
      <c r="L149" s="9">
        <f t="shared" ca="1" si="24"/>
        <v>99.983230428236638</v>
      </c>
      <c r="M149">
        <f t="shared" ca="1" si="31"/>
        <v>56.302095015576327</v>
      </c>
      <c r="N149">
        <f t="shared" ca="1" si="32"/>
        <v>33.886832814122528</v>
      </c>
    </row>
    <row r="150" spans="1:15" x14ac:dyDescent="0.25">
      <c r="A150" s="4">
        <f t="shared" si="25"/>
        <v>0.44160879629629629</v>
      </c>
      <c r="B150" s="3">
        <f>Params!D$29+HOUR(A150-Params!C$29)*3600+MINUTE(A150-Params!C$29)*60+SECOND(A150-Params!C$29)</f>
        <v>1553302155</v>
      </c>
      <c r="C150">
        <f t="shared" si="26"/>
        <v>3</v>
      </c>
      <c r="D150">
        <f t="shared" ca="1" si="27"/>
        <v>92</v>
      </c>
      <c r="E150">
        <f t="shared" ca="1" si="28"/>
        <v>60852.319532710273</v>
      </c>
      <c r="F150">
        <f t="shared" ca="1" si="29"/>
        <v>50414.905420560746</v>
      </c>
      <c r="G150">
        <f t="shared" ca="1" si="30"/>
        <v>7924.8</v>
      </c>
      <c r="H150" s="9">
        <f t="shared" ca="1" si="24"/>
        <v>253.53175700934577</v>
      </c>
      <c r="I150" s="9">
        <f t="shared" ca="1" si="24"/>
        <v>-44.627981308411201</v>
      </c>
      <c r="J150" s="9">
        <f t="shared" ca="1" si="24"/>
        <v>0</v>
      </c>
      <c r="K150" s="9">
        <f t="shared" ca="1" si="24"/>
        <v>257.4296185910041</v>
      </c>
      <c r="L150" s="9">
        <f t="shared" ca="1" si="24"/>
        <v>99.983230428236638</v>
      </c>
      <c r="M150">
        <f t="shared" ca="1" si="31"/>
        <v>56.300114226375911</v>
      </c>
      <c r="N150">
        <f t="shared" ca="1" si="32"/>
        <v>33.9071183800623</v>
      </c>
    </row>
    <row r="151" spans="1:15" x14ac:dyDescent="0.25">
      <c r="A151" s="4">
        <f t="shared" si="25"/>
        <v>0.44166666666666665</v>
      </c>
      <c r="B151" s="3">
        <f>Params!D$29+HOUR(A151-Params!C$29)*3600+MINUTE(A151-Params!C$29)*60+SECOND(A151-Params!C$29)</f>
        <v>1553302160</v>
      </c>
      <c r="C151">
        <f t="shared" si="26"/>
        <v>3</v>
      </c>
      <c r="D151">
        <f t="shared" ca="1" si="27"/>
        <v>92</v>
      </c>
      <c r="E151">
        <f t="shared" ca="1" si="28"/>
        <v>62119.978317757006</v>
      </c>
      <c r="F151">
        <f t="shared" ca="1" si="29"/>
        <v>50191.765514018691</v>
      </c>
      <c r="G151">
        <f t="shared" ca="1" si="30"/>
        <v>7924.8</v>
      </c>
      <c r="H151" s="9">
        <f t="shared" ca="1" si="24"/>
        <v>253.53175700934577</v>
      </c>
      <c r="I151" s="9">
        <f t="shared" ca="1" si="24"/>
        <v>-44.627981308411201</v>
      </c>
      <c r="J151" s="9">
        <f t="shared" ca="1" si="24"/>
        <v>0</v>
      </c>
      <c r="K151" s="9">
        <f t="shared" ca="1" si="24"/>
        <v>257.4296185910041</v>
      </c>
      <c r="L151" s="9">
        <f t="shared" ca="1" si="24"/>
        <v>99.983230428236638</v>
      </c>
      <c r="M151">
        <f t="shared" ca="1" si="31"/>
        <v>56.298133437175494</v>
      </c>
      <c r="N151">
        <f t="shared" ca="1" si="32"/>
        <v>33.927403946002073</v>
      </c>
    </row>
    <row r="152" spans="1:15" x14ac:dyDescent="0.25">
      <c r="A152" s="4">
        <f t="shared" si="25"/>
        <v>0.44172453703703707</v>
      </c>
      <c r="B152" s="3">
        <f>Params!D$29+HOUR(A152-Params!C$29)*3600+MINUTE(A152-Params!C$29)*60+SECOND(A152-Params!C$29)</f>
        <v>1553302165</v>
      </c>
      <c r="C152">
        <f t="shared" si="26"/>
        <v>3</v>
      </c>
      <c r="D152">
        <f t="shared" ca="1" si="27"/>
        <v>92</v>
      </c>
      <c r="E152">
        <f t="shared" ca="1" si="28"/>
        <v>63387.637102803725</v>
      </c>
      <c r="F152">
        <f t="shared" ca="1" si="29"/>
        <v>49968.625607476635</v>
      </c>
      <c r="G152">
        <f t="shared" ca="1" si="30"/>
        <v>7924.8</v>
      </c>
      <c r="H152" s="9">
        <f t="shared" ca="1" si="24"/>
        <v>253.53175700934577</v>
      </c>
      <c r="I152" s="9">
        <f t="shared" ca="1" si="24"/>
        <v>-44.627981308411201</v>
      </c>
      <c r="J152" s="9">
        <f t="shared" ca="1" si="24"/>
        <v>0</v>
      </c>
      <c r="K152" s="9">
        <f t="shared" ca="1" si="24"/>
        <v>257.4296185910041</v>
      </c>
      <c r="L152" s="9">
        <f t="shared" ca="1" si="24"/>
        <v>99.983230428236638</v>
      </c>
      <c r="M152">
        <f t="shared" ca="1" si="31"/>
        <v>56.296152647975077</v>
      </c>
      <c r="N152">
        <f t="shared" ca="1" si="32"/>
        <v>33.947689511941846</v>
      </c>
    </row>
    <row r="153" spans="1:15" x14ac:dyDescent="0.25">
      <c r="A153" s="4">
        <f t="shared" si="25"/>
        <v>0.44178240740740743</v>
      </c>
      <c r="B153" s="3">
        <f>Params!D$29+HOUR(A153-Params!C$29)*3600+MINUTE(A153-Params!C$29)*60+SECOND(A153-Params!C$29)</f>
        <v>1553302170</v>
      </c>
      <c r="C153">
        <f t="shared" si="26"/>
        <v>3</v>
      </c>
      <c r="D153">
        <f t="shared" ca="1" si="27"/>
        <v>92</v>
      </c>
      <c r="E153">
        <f t="shared" ca="1" si="28"/>
        <v>64655.295887850458</v>
      </c>
      <c r="F153">
        <f t="shared" ca="1" si="29"/>
        <v>49745.48570093458</v>
      </c>
      <c r="G153">
        <f t="shared" ca="1" si="30"/>
        <v>7924.8</v>
      </c>
      <c r="H153" s="9">
        <f t="shared" ca="1" si="24"/>
        <v>253.53175700934577</v>
      </c>
      <c r="I153" s="9">
        <f t="shared" ca="1" si="24"/>
        <v>-44.627981308411201</v>
      </c>
      <c r="J153" s="9">
        <f t="shared" ca="1" si="24"/>
        <v>0</v>
      </c>
      <c r="K153" s="9">
        <f t="shared" ca="1" si="24"/>
        <v>257.4296185910041</v>
      </c>
      <c r="L153" s="9">
        <f t="shared" ca="1" si="24"/>
        <v>99.983230428236638</v>
      </c>
      <c r="M153">
        <f t="shared" ca="1" si="31"/>
        <v>56.294171858774661</v>
      </c>
      <c r="N153">
        <f t="shared" ca="1" si="32"/>
        <v>33.967975077881619</v>
      </c>
    </row>
    <row r="154" spans="1:15" x14ac:dyDescent="0.25">
      <c r="A154" s="4">
        <f t="shared" si="25"/>
        <v>0.44184027777777773</v>
      </c>
      <c r="B154" s="3">
        <f>Params!D$29+HOUR(A154-Params!C$29)*3600+MINUTE(A154-Params!C$29)*60+SECOND(A154-Params!C$29)</f>
        <v>1553302175</v>
      </c>
      <c r="C154">
        <f t="shared" si="26"/>
        <v>3</v>
      </c>
      <c r="D154">
        <f t="shared" ca="1" si="27"/>
        <v>92</v>
      </c>
      <c r="E154">
        <f t="shared" ca="1" si="28"/>
        <v>65922.954672897191</v>
      </c>
      <c r="F154">
        <f t="shared" ca="1" si="29"/>
        <v>49522.345794392524</v>
      </c>
      <c r="G154">
        <f t="shared" ca="1" si="30"/>
        <v>7924.8</v>
      </c>
      <c r="H154" s="9">
        <f t="shared" ca="1" si="24"/>
        <v>253.53175700934577</v>
      </c>
      <c r="I154" s="9">
        <f t="shared" ca="1" si="24"/>
        <v>-44.627981308411201</v>
      </c>
      <c r="J154" s="9">
        <f t="shared" ca="1" si="24"/>
        <v>0</v>
      </c>
      <c r="K154" s="9">
        <f t="shared" ca="1" si="24"/>
        <v>257.4296185910041</v>
      </c>
      <c r="L154" s="9">
        <f t="shared" ca="1" si="24"/>
        <v>99.983230428236638</v>
      </c>
      <c r="M154">
        <f t="shared" ca="1" si="31"/>
        <v>56.292191069574251</v>
      </c>
      <c r="N154">
        <f t="shared" ca="1" si="32"/>
        <v>33.988260643821391</v>
      </c>
    </row>
    <row r="155" spans="1:15" x14ac:dyDescent="0.25">
      <c r="A155" s="4">
        <f t="shared" si="25"/>
        <v>0.44189814814814815</v>
      </c>
      <c r="B155" s="3">
        <f>Params!D$29+HOUR(A155-Params!C$29)*3600+MINUTE(A155-Params!C$29)*60+SECOND(A155-Params!C$29)</f>
        <v>1553302180</v>
      </c>
      <c r="C155">
        <f t="shared" si="26"/>
        <v>3</v>
      </c>
      <c r="D155">
        <f t="shared" ca="1" si="27"/>
        <v>92</v>
      </c>
      <c r="E155">
        <f t="shared" ca="1" si="28"/>
        <v>67190.613457943924</v>
      </c>
      <c r="F155">
        <f t="shared" ca="1" si="29"/>
        <v>49299.205887850469</v>
      </c>
      <c r="G155">
        <f t="shared" ca="1" si="30"/>
        <v>7924.8</v>
      </c>
      <c r="H155" s="9">
        <f t="shared" ca="1" si="24"/>
        <v>253.53175700934577</v>
      </c>
      <c r="I155" s="9">
        <f t="shared" ca="1" si="24"/>
        <v>-44.627981308411201</v>
      </c>
      <c r="J155" s="9">
        <f t="shared" ca="1" si="24"/>
        <v>0</v>
      </c>
      <c r="K155" s="9">
        <f t="shared" ca="1" si="24"/>
        <v>257.4296185910041</v>
      </c>
      <c r="L155" s="9">
        <f t="shared" ca="1" si="24"/>
        <v>99.983230428236638</v>
      </c>
      <c r="M155">
        <f t="shared" ca="1" si="31"/>
        <v>56.290210280373834</v>
      </c>
      <c r="N155">
        <f t="shared" ca="1" si="32"/>
        <v>34.008546209761157</v>
      </c>
    </row>
    <row r="156" spans="1:15" x14ac:dyDescent="0.25">
      <c r="A156" s="4">
        <f t="shared" si="25"/>
        <v>0.44195601851851851</v>
      </c>
      <c r="B156" s="3">
        <f>Params!D$29+HOUR(A156-Params!C$29)*3600+MINUTE(A156-Params!C$29)*60+SECOND(A156-Params!C$29)</f>
        <v>1553302185</v>
      </c>
      <c r="C156">
        <f t="shared" si="26"/>
        <v>3</v>
      </c>
      <c r="D156">
        <f t="shared" ca="1" si="27"/>
        <v>92</v>
      </c>
      <c r="E156">
        <f t="shared" ca="1" si="28"/>
        <v>68458.272242990643</v>
      </c>
      <c r="F156">
        <f t="shared" ca="1" si="29"/>
        <v>49076.065981308413</v>
      </c>
      <c r="G156">
        <f t="shared" ca="1" si="30"/>
        <v>7924.8</v>
      </c>
      <c r="H156" s="9">
        <f t="shared" ca="1" si="24"/>
        <v>253.53175700934577</v>
      </c>
      <c r="I156" s="9">
        <f t="shared" ca="1" si="24"/>
        <v>-44.627981308411201</v>
      </c>
      <c r="J156" s="9">
        <f t="shared" ca="1" si="24"/>
        <v>0</v>
      </c>
      <c r="K156" s="9">
        <f t="shared" ca="1" si="24"/>
        <v>257.4296185910041</v>
      </c>
      <c r="L156" s="9">
        <f t="shared" ca="1" si="24"/>
        <v>99.983230428236638</v>
      </c>
      <c r="M156">
        <f t="shared" ca="1" si="31"/>
        <v>56.288229491173418</v>
      </c>
      <c r="N156">
        <f t="shared" ca="1" si="32"/>
        <v>34.02883177570093</v>
      </c>
      <c r="O156" s="15"/>
    </row>
    <row r="157" spans="1:15" x14ac:dyDescent="0.25">
      <c r="A157" s="4">
        <f t="shared" si="25"/>
        <v>0.44201388888888887</v>
      </c>
      <c r="B157" s="3">
        <f>Params!D$29+HOUR(A157-Params!C$29)*3600+MINUTE(A157-Params!C$29)*60+SECOND(A157-Params!C$29)</f>
        <v>1553302190</v>
      </c>
      <c r="C157">
        <f t="shared" si="26"/>
        <v>3</v>
      </c>
      <c r="D157">
        <f t="shared" ca="1" si="27"/>
        <v>92</v>
      </c>
      <c r="E157">
        <f t="shared" ca="1" si="28"/>
        <v>69725.931028037376</v>
      </c>
      <c r="F157">
        <f t="shared" ca="1" si="29"/>
        <v>48852.926074766357</v>
      </c>
      <c r="G157">
        <f t="shared" ca="1" si="30"/>
        <v>7924.8</v>
      </c>
      <c r="H157" s="9">
        <f t="shared" ca="1" si="24"/>
        <v>253.53175700934577</v>
      </c>
      <c r="I157" s="9">
        <f t="shared" ca="1" si="24"/>
        <v>-44.627981308411201</v>
      </c>
      <c r="J157" s="9">
        <f t="shared" ca="1" si="24"/>
        <v>0</v>
      </c>
      <c r="K157" s="9">
        <f t="shared" ca="1" si="24"/>
        <v>257.4296185910041</v>
      </c>
      <c r="L157" s="9">
        <f t="shared" ca="1" si="24"/>
        <v>99.983230428236638</v>
      </c>
      <c r="M157">
        <f t="shared" ca="1" si="31"/>
        <v>56.286248701973001</v>
      </c>
      <c r="N157">
        <f t="shared" ca="1" si="32"/>
        <v>34.049117341640702</v>
      </c>
      <c r="O157" s="15"/>
    </row>
    <row r="158" spans="1:15" x14ac:dyDescent="0.25">
      <c r="A158" s="4">
        <f t="shared" si="25"/>
        <v>0.44207175925925929</v>
      </c>
      <c r="B158" s="3">
        <f>Params!D$29+HOUR(A158-Params!C$29)*3600+MINUTE(A158-Params!C$29)*60+SECOND(A158-Params!C$29)</f>
        <v>1553302195</v>
      </c>
      <c r="C158">
        <f t="shared" si="26"/>
        <v>3</v>
      </c>
      <c r="D158">
        <f t="shared" ca="1" si="27"/>
        <v>92</v>
      </c>
      <c r="E158">
        <f t="shared" ca="1" si="28"/>
        <v>70993.589813084109</v>
      </c>
      <c r="F158">
        <f t="shared" ca="1" si="29"/>
        <v>48629.786168224302</v>
      </c>
      <c r="G158">
        <f t="shared" ca="1" si="30"/>
        <v>7924.8</v>
      </c>
      <c r="H158" s="9">
        <f t="shared" ca="1" si="24"/>
        <v>253.53175700934577</v>
      </c>
      <c r="I158" s="9">
        <f t="shared" ca="1" si="24"/>
        <v>-44.627981308411201</v>
      </c>
      <c r="J158" s="9">
        <f t="shared" ca="1" si="24"/>
        <v>0</v>
      </c>
      <c r="K158" s="9">
        <f t="shared" ca="1" si="24"/>
        <v>257.4296185910041</v>
      </c>
      <c r="L158" s="9">
        <f t="shared" ca="1" si="24"/>
        <v>99.983230428236638</v>
      </c>
      <c r="M158">
        <f t="shared" ca="1" si="31"/>
        <v>56.284267912772584</v>
      </c>
      <c r="N158">
        <f t="shared" ca="1" si="32"/>
        <v>34.069402907580475</v>
      </c>
      <c r="O158" s="15"/>
    </row>
    <row r="159" spans="1:15" x14ac:dyDescent="0.25">
      <c r="A159" s="4">
        <f t="shared" si="25"/>
        <v>0.44212962962962959</v>
      </c>
      <c r="B159" s="3">
        <f>Params!D$29+HOUR(A159-Params!C$29)*3600+MINUTE(A159-Params!C$29)*60+SECOND(A159-Params!C$29)</f>
        <v>1553302200</v>
      </c>
      <c r="C159">
        <f t="shared" si="26"/>
        <v>3</v>
      </c>
      <c r="D159">
        <f t="shared" ca="1" si="27"/>
        <v>92</v>
      </c>
      <c r="E159">
        <f t="shared" ca="1" si="28"/>
        <v>72261.248598130827</v>
      </c>
      <c r="F159">
        <f t="shared" ca="1" si="29"/>
        <v>48406.646261682246</v>
      </c>
      <c r="G159">
        <f t="shared" ca="1" si="30"/>
        <v>7924.8</v>
      </c>
      <c r="H159" s="9">
        <f t="shared" ca="1" si="24"/>
        <v>253.53175700934577</v>
      </c>
      <c r="I159" s="9">
        <f t="shared" ca="1" si="24"/>
        <v>-44.627981308411201</v>
      </c>
      <c r="J159" s="9">
        <f t="shared" ca="1" si="24"/>
        <v>0</v>
      </c>
      <c r="K159" s="9">
        <f t="shared" ca="1" si="24"/>
        <v>257.4296185910041</v>
      </c>
      <c r="L159" s="9">
        <f t="shared" ca="1" si="24"/>
        <v>99.983230428236638</v>
      </c>
      <c r="M159">
        <f t="shared" ca="1" si="31"/>
        <v>56.282287123572175</v>
      </c>
      <c r="N159">
        <f t="shared" ca="1" si="32"/>
        <v>34.089688473520248</v>
      </c>
    </row>
    <row r="160" spans="1:15" x14ac:dyDescent="0.25">
      <c r="A160" s="4">
        <f t="shared" si="25"/>
        <v>0.44218750000000001</v>
      </c>
      <c r="B160" s="3">
        <f>Params!D$29+HOUR(A160-Params!C$29)*3600+MINUTE(A160-Params!C$29)*60+SECOND(A160-Params!C$29)</f>
        <v>1553302205</v>
      </c>
      <c r="C160">
        <f t="shared" si="26"/>
        <v>3</v>
      </c>
      <c r="D160">
        <f t="shared" ca="1" si="27"/>
        <v>92</v>
      </c>
      <c r="E160">
        <f t="shared" ca="1" si="28"/>
        <v>73528.90738317756</v>
      </c>
      <c r="F160">
        <f t="shared" ca="1" si="29"/>
        <v>48183.506355140191</v>
      </c>
      <c r="G160">
        <f t="shared" ca="1" si="30"/>
        <v>7924.8</v>
      </c>
      <c r="H160" s="9">
        <f t="shared" ca="1" si="24"/>
        <v>253.53175700934577</v>
      </c>
      <c r="I160" s="9">
        <f t="shared" ca="1" si="24"/>
        <v>-44.627981308411201</v>
      </c>
      <c r="J160" s="9">
        <f t="shared" ca="1" si="24"/>
        <v>0</v>
      </c>
      <c r="K160" s="9">
        <f t="shared" ca="1" si="24"/>
        <v>257.4296185910041</v>
      </c>
      <c r="L160" s="9">
        <f t="shared" ca="1" si="24"/>
        <v>99.983230428236638</v>
      </c>
      <c r="M160">
        <f t="shared" ca="1" si="31"/>
        <v>56.280306334371758</v>
      </c>
      <c r="N160">
        <f t="shared" ca="1" si="32"/>
        <v>34.10997403946002</v>
      </c>
    </row>
    <row r="161" spans="1:14" x14ac:dyDescent="0.25">
      <c r="A161" s="4">
        <f t="shared" si="25"/>
        <v>0.44224537037037037</v>
      </c>
      <c r="B161" s="3">
        <f>Params!D$29+HOUR(A161-Params!C$29)*3600+MINUTE(A161-Params!C$29)*60+SECOND(A161-Params!C$29)</f>
        <v>1553302210</v>
      </c>
      <c r="C161">
        <f t="shared" si="26"/>
        <v>3</v>
      </c>
      <c r="D161">
        <f t="shared" ca="1" si="27"/>
        <v>92</v>
      </c>
      <c r="E161">
        <f t="shared" ca="1" si="28"/>
        <v>74796.566168224294</v>
      </c>
      <c r="F161">
        <f t="shared" ca="1" si="29"/>
        <v>47960.366448598128</v>
      </c>
      <c r="G161">
        <f t="shared" ca="1" si="30"/>
        <v>7924.8</v>
      </c>
      <c r="H161" s="9">
        <f t="shared" ca="1" si="24"/>
        <v>253.53175700934577</v>
      </c>
      <c r="I161" s="9">
        <f t="shared" ca="1" si="24"/>
        <v>-44.627981308411201</v>
      </c>
      <c r="J161" s="9">
        <f t="shared" ca="1" si="24"/>
        <v>0</v>
      </c>
      <c r="K161" s="9">
        <f t="shared" ca="1" si="24"/>
        <v>257.4296185910041</v>
      </c>
      <c r="L161" s="9">
        <f t="shared" ca="1" si="24"/>
        <v>99.983230428236638</v>
      </c>
      <c r="M161">
        <f t="shared" ca="1" si="31"/>
        <v>56.278325545171342</v>
      </c>
      <c r="N161">
        <f t="shared" ca="1" si="32"/>
        <v>34.130259605399786</v>
      </c>
    </row>
    <row r="162" spans="1:14" x14ac:dyDescent="0.25">
      <c r="A162" s="4">
        <f t="shared" si="25"/>
        <v>0.44230324074074073</v>
      </c>
      <c r="B162" s="3">
        <f>Params!D$29+HOUR(A162-Params!C$29)*3600+MINUTE(A162-Params!C$29)*60+SECOND(A162-Params!C$29)</f>
        <v>1553302215</v>
      </c>
      <c r="C162">
        <f t="shared" si="26"/>
        <v>3</v>
      </c>
      <c r="D162">
        <f t="shared" ca="1" si="27"/>
        <v>92</v>
      </c>
      <c r="E162">
        <f t="shared" ca="1" si="28"/>
        <v>76064.224953271012</v>
      </c>
      <c r="F162">
        <f t="shared" ca="1" si="29"/>
        <v>47737.226542056073</v>
      </c>
      <c r="G162">
        <f t="shared" ca="1" si="30"/>
        <v>7924.8</v>
      </c>
      <c r="H162" s="9">
        <f t="shared" ca="1" si="24"/>
        <v>253.53175700934577</v>
      </c>
      <c r="I162" s="9">
        <f t="shared" ca="1" si="24"/>
        <v>-44.627981308411201</v>
      </c>
      <c r="J162" s="9">
        <f t="shared" ca="1" si="24"/>
        <v>0</v>
      </c>
      <c r="K162" s="9">
        <f t="shared" ca="1" si="24"/>
        <v>257.4296185910041</v>
      </c>
      <c r="L162" s="9">
        <f t="shared" ca="1" si="24"/>
        <v>99.983230428236638</v>
      </c>
      <c r="M162">
        <f t="shared" ca="1" si="31"/>
        <v>56.276344755970925</v>
      </c>
      <c r="N162">
        <f t="shared" ca="1" si="32"/>
        <v>34.150545171339559</v>
      </c>
    </row>
    <row r="163" spans="1:14" x14ac:dyDescent="0.25">
      <c r="A163" s="4">
        <f t="shared" si="25"/>
        <v>0.44236111111111115</v>
      </c>
      <c r="B163" s="3">
        <f>Params!D$29+HOUR(A163-Params!C$29)*3600+MINUTE(A163-Params!C$29)*60+SECOND(A163-Params!C$29)</f>
        <v>1553302220</v>
      </c>
      <c r="C163">
        <f t="shared" si="26"/>
        <v>3</v>
      </c>
      <c r="D163">
        <f t="shared" ca="1" si="27"/>
        <v>92</v>
      </c>
      <c r="E163">
        <f t="shared" ca="1" si="28"/>
        <v>77331.883738317745</v>
      </c>
      <c r="F163">
        <f t="shared" ca="1" si="29"/>
        <v>47514.086635514017</v>
      </c>
      <c r="G163">
        <f t="shared" ca="1" si="30"/>
        <v>7924.8</v>
      </c>
      <c r="H163" s="9">
        <f t="shared" ca="1" si="24"/>
        <v>253.53175700934577</v>
      </c>
      <c r="I163" s="9">
        <f t="shared" ca="1" si="24"/>
        <v>-44.627981308411201</v>
      </c>
      <c r="J163" s="9">
        <f t="shared" ca="1" si="24"/>
        <v>0</v>
      </c>
      <c r="K163" s="9">
        <f t="shared" ca="1" si="24"/>
        <v>257.4296185910041</v>
      </c>
      <c r="L163" s="9">
        <f t="shared" ca="1" si="24"/>
        <v>99.983230428236638</v>
      </c>
      <c r="M163">
        <f t="shared" ca="1" si="31"/>
        <v>56.274363966770508</v>
      </c>
      <c r="N163">
        <f t="shared" ca="1" si="32"/>
        <v>34.170830737279331</v>
      </c>
    </row>
    <row r="164" spans="1:14" x14ac:dyDescent="0.25">
      <c r="A164" s="4">
        <f t="shared" si="25"/>
        <v>0.44241898148148145</v>
      </c>
      <c r="B164" s="3">
        <f>Params!D$29+HOUR(A164-Params!C$29)*3600+MINUTE(A164-Params!C$29)*60+SECOND(A164-Params!C$29)</f>
        <v>1553302225</v>
      </c>
      <c r="C164">
        <f t="shared" si="26"/>
        <v>3</v>
      </c>
      <c r="D164">
        <f t="shared" ca="1" si="27"/>
        <v>92</v>
      </c>
      <c r="E164">
        <f t="shared" ca="1" si="28"/>
        <v>78599.542523364478</v>
      </c>
      <c r="F164">
        <f t="shared" ca="1" si="29"/>
        <v>47290.946728971961</v>
      </c>
      <c r="G164">
        <f t="shared" ca="1" si="30"/>
        <v>7924.8</v>
      </c>
      <c r="H164" s="9">
        <f t="shared" ca="1" si="24"/>
        <v>253.53175700934577</v>
      </c>
      <c r="I164" s="9">
        <f t="shared" ca="1" si="24"/>
        <v>-44.627981308411201</v>
      </c>
      <c r="J164" s="9">
        <f t="shared" ca="1" si="24"/>
        <v>0</v>
      </c>
      <c r="K164" s="9">
        <f t="shared" ca="1" si="24"/>
        <v>257.4296185910041</v>
      </c>
      <c r="L164" s="9">
        <f t="shared" ca="1" si="24"/>
        <v>99.983230428236638</v>
      </c>
      <c r="M164">
        <f t="shared" ca="1" si="31"/>
        <v>56.272383177570092</v>
      </c>
      <c r="N164">
        <f t="shared" ca="1" si="32"/>
        <v>34.191116303219104</v>
      </c>
    </row>
    <row r="165" spans="1:14" x14ac:dyDescent="0.25">
      <c r="A165" s="4">
        <f t="shared" si="25"/>
        <v>0.44247685185185182</v>
      </c>
      <c r="B165" s="3">
        <f>Params!D$29+HOUR(A165-Params!C$29)*3600+MINUTE(A165-Params!C$29)*60+SECOND(A165-Params!C$29)</f>
        <v>1553302230</v>
      </c>
      <c r="C165">
        <f t="shared" si="26"/>
        <v>3</v>
      </c>
      <c r="D165">
        <f t="shared" ca="1" si="27"/>
        <v>92</v>
      </c>
      <c r="E165">
        <f t="shared" ca="1" si="28"/>
        <v>79867.201308411211</v>
      </c>
      <c r="F165">
        <f t="shared" ca="1" si="29"/>
        <v>47067.806822429906</v>
      </c>
      <c r="G165">
        <f t="shared" ca="1" si="30"/>
        <v>7924.8</v>
      </c>
      <c r="H165" s="9">
        <f t="shared" ca="1" si="24"/>
        <v>253.53175700934577</v>
      </c>
      <c r="I165" s="9">
        <f t="shared" ca="1" si="24"/>
        <v>-44.627981308411201</v>
      </c>
      <c r="J165" s="9">
        <f t="shared" ca="1" si="24"/>
        <v>0</v>
      </c>
      <c r="K165" s="9">
        <f t="shared" ca="1" si="24"/>
        <v>257.4296185910041</v>
      </c>
      <c r="L165" s="9">
        <f t="shared" ca="1" si="24"/>
        <v>99.983230428236638</v>
      </c>
      <c r="M165">
        <f t="shared" ca="1" si="31"/>
        <v>56.270402388369682</v>
      </c>
      <c r="N165">
        <f t="shared" ca="1" si="32"/>
        <v>34.211401869158877</v>
      </c>
    </row>
    <row r="166" spans="1:14" x14ac:dyDescent="0.25">
      <c r="A166" s="4">
        <f t="shared" si="25"/>
        <v>0.44253472222222223</v>
      </c>
      <c r="B166" s="3">
        <f>Params!D$29+HOUR(A166-Params!C$29)*3600+MINUTE(A166-Params!C$29)*60+SECOND(A166-Params!C$29)</f>
        <v>1553302235</v>
      </c>
      <c r="C166">
        <f t="shared" si="26"/>
        <v>3</v>
      </c>
      <c r="D166">
        <f t="shared" ca="1" si="27"/>
        <v>92</v>
      </c>
      <c r="E166">
        <f t="shared" ca="1" si="28"/>
        <v>81134.86009345793</v>
      </c>
      <c r="F166">
        <f t="shared" ca="1" si="29"/>
        <v>46844.66691588785</v>
      </c>
      <c r="G166">
        <f t="shared" ca="1" si="30"/>
        <v>7924.8</v>
      </c>
      <c r="H166" s="9">
        <f t="shared" ca="1" si="24"/>
        <v>253.53175700934577</v>
      </c>
      <c r="I166" s="9">
        <f t="shared" ca="1" si="24"/>
        <v>-44.627981308411201</v>
      </c>
      <c r="J166" s="9">
        <f t="shared" ca="1" si="24"/>
        <v>0</v>
      </c>
      <c r="K166" s="9">
        <f t="shared" ca="1" si="24"/>
        <v>257.4296185910041</v>
      </c>
      <c r="L166" s="9">
        <f t="shared" ca="1" si="24"/>
        <v>99.983230428236638</v>
      </c>
      <c r="M166">
        <f t="shared" ca="1" si="31"/>
        <v>56.268421599169265</v>
      </c>
      <c r="N166">
        <f t="shared" ca="1" si="32"/>
        <v>34.23168743509865</v>
      </c>
    </row>
    <row r="167" spans="1:14" x14ac:dyDescent="0.25">
      <c r="A167" s="4">
        <f t="shared" si="25"/>
        <v>0.44259259259259259</v>
      </c>
      <c r="B167" s="3">
        <f>Params!D$29+HOUR(A167-Params!C$29)*3600+MINUTE(A167-Params!C$29)*60+SECOND(A167-Params!C$29)</f>
        <v>1553302240</v>
      </c>
      <c r="C167">
        <f t="shared" si="26"/>
        <v>3</v>
      </c>
      <c r="D167">
        <f t="shared" ca="1" si="27"/>
        <v>92</v>
      </c>
      <c r="E167">
        <f t="shared" ca="1" si="28"/>
        <v>82402.518878504663</v>
      </c>
      <c r="F167">
        <f t="shared" ca="1" si="29"/>
        <v>46621.527009345795</v>
      </c>
      <c r="G167">
        <f t="shared" ca="1" si="30"/>
        <v>7924.8</v>
      </c>
      <c r="H167" s="9">
        <f t="shared" ca="1" si="24"/>
        <v>253.53175700934577</v>
      </c>
      <c r="I167" s="9">
        <f t="shared" ca="1" si="24"/>
        <v>-44.627981308411201</v>
      </c>
      <c r="J167" s="9">
        <f t="shared" ca="1" si="24"/>
        <v>0</v>
      </c>
      <c r="K167" s="9">
        <f t="shared" ca="1" si="24"/>
        <v>257.4296185910041</v>
      </c>
      <c r="L167" s="9">
        <f t="shared" ca="1" si="24"/>
        <v>99.983230428236638</v>
      </c>
      <c r="M167">
        <f t="shared" ca="1" si="31"/>
        <v>56.266440809968849</v>
      </c>
      <c r="N167">
        <f t="shared" ca="1" si="32"/>
        <v>34.251973001038415</v>
      </c>
    </row>
    <row r="168" spans="1:14" x14ac:dyDescent="0.25">
      <c r="A168" s="4">
        <f t="shared" si="25"/>
        <v>0.44265046296296301</v>
      </c>
      <c r="B168" s="3">
        <f>Params!D$29+HOUR(A168-Params!C$29)*3600+MINUTE(A168-Params!C$29)*60+SECOND(A168-Params!C$29)</f>
        <v>1553302245</v>
      </c>
      <c r="C168">
        <f t="shared" si="26"/>
        <v>3</v>
      </c>
      <c r="D168">
        <f t="shared" ca="1" si="27"/>
        <v>92</v>
      </c>
      <c r="E168">
        <f t="shared" ca="1" si="28"/>
        <v>83670.177663551396</v>
      </c>
      <c r="F168">
        <f t="shared" ca="1" si="29"/>
        <v>46398.387102803739</v>
      </c>
      <c r="G168">
        <f t="shared" ca="1" si="30"/>
        <v>7924.8</v>
      </c>
      <c r="H168" s="9">
        <f t="shared" ca="1" si="24"/>
        <v>253.53175700934577</v>
      </c>
      <c r="I168" s="9">
        <f t="shared" ca="1" si="24"/>
        <v>-44.627981308411201</v>
      </c>
      <c r="J168" s="9">
        <f t="shared" ca="1" si="24"/>
        <v>0</v>
      </c>
      <c r="K168" s="9">
        <f t="shared" ca="1" si="24"/>
        <v>257.4296185910041</v>
      </c>
      <c r="L168" s="9">
        <f t="shared" ca="1" si="24"/>
        <v>99.983230428236638</v>
      </c>
      <c r="M168">
        <f t="shared" ca="1" si="31"/>
        <v>56.264460020768432</v>
      </c>
      <c r="N168">
        <f t="shared" ca="1" si="32"/>
        <v>34.272258566978188</v>
      </c>
    </row>
    <row r="169" spans="1:14" x14ac:dyDescent="0.25">
      <c r="A169" s="4">
        <f t="shared" si="25"/>
        <v>0.44270833333333331</v>
      </c>
      <c r="B169" s="3">
        <f>Params!D$29+HOUR(A169-Params!C$29)*3600+MINUTE(A169-Params!C$29)*60+SECOND(A169-Params!C$29)</f>
        <v>1553302250</v>
      </c>
      <c r="C169">
        <f t="shared" si="26"/>
        <v>3</v>
      </c>
      <c r="D169">
        <f t="shared" ca="1" si="27"/>
        <v>92</v>
      </c>
      <c r="E169">
        <f t="shared" ca="1" si="28"/>
        <v>84937.836448598115</v>
      </c>
      <c r="F169">
        <f t="shared" ca="1" si="29"/>
        <v>46175.247196261684</v>
      </c>
      <c r="G169">
        <f t="shared" ca="1" si="30"/>
        <v>7924.8</v>
      </c>
      <c r="H169" s="9">
        <f t="shared" ca="1" si="24"/>
        <v>253.53175700934577</v>
      </c>
      <c r="I169" s="9">
        <f t="shared" ca="1" si="24"/>
        <v>-44.627981308411201</v>
      </c>
      <c r="J169" s="9">
        <f t="shared" ca="1" si="24"/>
        <v>0</v>
      </c>
      <c r="K169" s="9">
        <f t="shared" ca="1" si="24"/>
        <v>257.4296185910041</v>
      </c>
      <c r="L169" s="9">
        <f t="shared" ca="1" si="24"/>
        <v>99.983230428236638</v>
      </c>
      <c r="M169">
        <f t="shared" ca="1" si="31"/>
        <v>56.262479231568015</v>
      </c>
      <c r="N169">
        <f t="shared" ca="1" si="32"/>
        <v>34.292544132917961</v>
      </c>
    </row>
    <row r="170" spans="1:14" x14ac:dyDescent="0.25">
      <c r="A170" s="4">
        <f t="shared" si="25"/>
        <v>0.44276620370370368</v>
      </c>
      <c r="B170" s="3">
        <f>Params!D$29+HOUR(A170-Params!C$29)*3600+MINUTE(A170-Params!C$29)*60+SECOND(A170-Params!C$29)</f>
        <v>1553302255</v>
      </c>
      <c r="C170">
        <f t="shared" si="26"/>
        <v>3</v>
      </c>
      <c r="D170">
        <f t="shared" ca="1" si="27"/>
        <v>92</v>
      </c>
      <c r="E170">
        <f t="shared" ca="1" si="28"/>
        <v>86205.495233644848</v>
      </c>
      <c r="F170">
        <f t="shared" ca="1" si="29"/>
        <v>45952.107289719628</v>
      </c>
      <c r="G170">
        <f t="shared" ca="1" si="30"/>
        <v>7924.8</v>
      </c>
      <c r="H170" s="9">
        <f t="shared" ca="1" si="24"/>
        <v>253.53175700934577</v>
      </c>
      <c r="I170" s="9">
        <f t="shared" ca="1" si="24"/>
        <v>-44.627981308411201</v>
      </c>
      <c r="J170" s="9">
        <f t="shared" ca="1" si="24"/>
        <v>0</v>
      </c>
      <c r="K170" s="9">
        <f t="shared" ca="1" si="24"/>
        <v>257.4296185910041</v>
      </c>
      <c r="L170" s="9">
        <f t="shared" ca="1" si="24"/>
        <v>99.983230428236638</v>
      </c>
      <c r="M170">
        <f t="shared" ca="1" si="31"/>
        <v>56.260498442367606</v>
      </c>
      <c r="N170">
        <f t="shared" ca="1" si="32"/>
        <v>34.312829698857733</v>
      </c>
    </row>
    <row r="171" spans="1:14" x14ac:dyDescent="0.25">
      <c r="A171" s="4">
        <f t="shared" si="25"/>
        <v>0.44282407407407409</v>
      </c>
      <c r="B171" s="3">
        <f>Params!D$29+HOUR(A171-Params!C$29)*3600+MINUTE(A171-Params!C$29)*60+SECOND(A171-Params!C$29)</f>
        <v>1553302260</v>
      </c>
      <c r="C171">
        <f t="shared" si="26"/>
        <v>3</v>
      </c>
      <c r="D171">
        <f t="shared" ca="1" si="27"/>
        <v>92</v>
      </c>
      <c r="E171">
        <f t="shared" ca="1" si="28"/>
        <v>87473.154018691581</v>
      </c>
      <c r="F171">
        <f t="shared" ca="1" si="29"/>
        <v>45728.967383177573</v>
      </c>
      <c r="G171">
        <f t="shared" ca="1" si="30"/>
        <v>7924.8</v>
      </c>
      <c r="H171" s="9">
        <f t="shared" ca="1" si="24"/>
        <v>253.53175700934577</v>
      </c>
      <c r="I171" s="9">
        <f t="shared" ca="1" si="24"/>
        <v>-44.627981308411201</v>
      </c>
      <c r="J171" s="9">
        <f t="shared" ca="1" si="24"/>
        <v>0</v>
      </c>
      <c r="K171" s="9">
        <f t="shared" ca="1" si="24"/>
        <v>257.4296185910041</v>
      </c>
      <c r="L171" s="9">
        <f t="shared" ca="1" si="24"/>
        <v>99.983230428236638</v>
      </c>
      <c r="M171">
        <f t="shared" ca="1" si="31"/>
        <v>56.258517653167189</v>
      </c>
      <c r="N171">
        <f t="shared" ca="1" si="32"/>
        <v>34.333115264797506</v>
      </c>
    </row>
    <row r="172" spans="1:14" x14ac:dyDescent="0.25">
      <c r="A172" s="4">
        <f t="shared" si="25"/>
        <v>0.44288194444444445</v>
      </c>
      <c r="B172" s="3">
        <f>Params!D$29+HOUR(A172-Params!C$29)*3600+MINUTE(A172-Params!C$29)*60+SECOND(A172-Params!C$29)</f>
        <v>1553302265</v>
      </c>
      <c r="C172">
        <f t="shared" si="26"/>
        <v>3</v>
      </c>
      <c r="D172">
        <f t="shared" ca="1" si="27"/>
        <v>92</v>
      </c>
      <c r="E172">
        <f t="shared" ca="1" si="28"/>
        <v>88740.812803738314</v>
      </c>
      <c r="F172">
        <f t="shared" ca="1" si="29"/>
        <v>45505.827476635517</v>
      </c>
      <c r="G172">
        <f t="shared" ca="1" si="30"/>
        <v>7924.8</v>
      </c>
      <c r="H172" s="9">
        <f t="shared" ca="1" si="24"/>
        <v>253.53175700934577</v>
      </c>
      <c r="I172" s="9">
        <f t="shared" ca="1" si="24"/>
        <v>-44.627981308411201</v>
      </c>
      <c r="J172" s="9">
        <f t="shared" ca="1" si="24"/>
        <v>0</v>
      </c>
      <c r="K172" s="9">
        <f t="shared" ca="1" si="24"/>
        <v>257.4296185910041</v>
      </c>
      <c r="L172" s="9">
        <f t="shared" ca="1" si="24"/>
        <v>99.983230428236638</v>
      </c>
      <c r="M172">
        <f t="shared" ca="1" si="31"/>
        <v>56.256536863966772</v>
      </c>
      <c r="N172">
        <f t="shared" ca="1" si="32"/>
        <v>34.353400830737279</v>
      </c>
    </row>
    <row r="173" spans="1:14" x14ac:dyDescent="0.25">
      <c r="A173" s="4">
        <f t="shared" si="25"/>
        <v>0.44293981481481487</v>
      </c>
      <c r="B173" s="3">
        <f>Params!D$29+HOUR(A173-Params!C$29)*3600+MINUTE(A173-Params!C$29)*60+SECOND(A173-Params!C$29)</f>
        <v>1553302270</v>
      </c>
      <c r="C173">
        <f t="shared" si="26"/>
        <v>3</v>
      </c>
      <c r="D173">
        <f t="shared" ca="1" si="27"/>
        <v>92</v>
      </c>
      <c r="E173">
        <f t="shared" ca="1" si="28"/>
        <v>90008.471588785033</v>
      </c>
      <c r="F173">
        <f t="shared" ca="1" si="29"/>
        <v>45282.687570093462</v>
      </c>
      <c r="G173">
        <f t="shared" ca="1" si="30"/>
        <v>7924.8</v>
      </c>
      <c r="H173" s="9">
        <f t="shared" ca="1" si="24"/>
        <v>253.53175700934577</v>
      </c>
      <c r="I173" s="9">
        <f t="shared" ca="1" si="24"/>
        <v>-44.627981308411201</v>
      </c>
      <c r="J173" s="9">
        <f t="shared" ca="1" si="24"/>
        <v>0</v>
      </c>
      <c r="K173" s="9">
        <f t="shared" ca="1" si="24"/>
        <v>257.4296185910041</v>
      </c>
      <c r="L173" s="9">
        <f t="shared" ca="1" si="24"/>
        <v>99.983230428236638</v>
      </c>
      <c r="M173">
        <f t="shared" ca="1" si="31"/>
        <v>56.254556074766356</v>
      </c>
      <c r="N173">
        <f t="shared" ca="1" si="32"/>
        <v>34.373686396677044</v>
      </c>
    </row>
    <row r="174" spans="1:14" x14ac:dyDescent="0.25">
      <c r="A174" s="4">
        <f t="shared" si="25"/>
        <v>0.44299768518518517</v>
      </c>
      <c r="B174" s="3">
        <f>Params!D$29+HOUR(A174-Params!C$29)*3600+MINUTE(A174-Params!C$29)*60+SECOND(A174-Params!C$29)</f>
        <v>1553302275</v>
      </c>
      <c r="C174">
        <f t="shared" si="26"/>
        <v>3</v>
      </c>
      <c r="D174">
        <f t="shared" ca="1" si="27"/>
        <v>92</v>
      </c>
      <c r="E174">
        <f t="shared" ca="1" si="28"/>
        <v>91276.130373831766</v>
      </c>
      <c r="F174">
        <f t="shared" ca="1" si="29"/>
        <v>45059.547663551406</v>
      </c>
      <c r="G174">
        <f t="shared" ca="1" si="30"/>
        <v>7924.8</v>
      </c>
      <c r="H174" s="9">
        <f t="shared" ca="1" si="24"/>
        <v>253.53175700934577</v>
      </c>
      <c r="I174" s="9">
        <f t="shared" ca="1" si="24"/>
        <v>-44.627981308411201</v>
      </c>
      <c r="J174" s="9">
        <f t="shared" ca="1" si="24"/>
        <v>0</v>
      </c>
      <c r="K174" s="9">
        <f t="shared" ca="1" si="24"/>
        <v>257.4296185910041</v>
      </c>
      <c r="L174" s="9">
        <f t="shared" ca="1" si="24"/>
        <v>99.983230428236638</v>
      </c>
      <c r="M174">
        <f t="shared" ca="1" si="31"/>
        <v>56.252575285565939</v>
      </c>
      <c r="N174">
        <f t="shared" ca="1" si="32"/>
        <v>34.393971962616817</v>
      </c>
    </row>
    <row r="175" spans="1:14" x14ac:dyDescent="0.25">
      <c r="A175" s="4">
        <f t="shared" si="25"/>
        <v>0.44305555555555554</v>
      </c>
      <c r="B175" s="3">
        <f>Params!D$29+HOUR(A175-Params!C$29)*3600+MINUTE(A175-Params!C$29)*60+SECOND(A175-Params!C$29)</f>
        <v>1553302280</v>
      </c>
      <c r="C175">
        <f t="shared" si="26"/>
        <v>3</v>
      </c>
      <c r="D175">
        <f t="shared" ca="1" si="27"/>
        <v>92</v>
      </c>
      <c r="E175">
        <f t="shared" ca="1" si="28"/>
        <v>92543.789158878499</v>
      </c>
      <c r="F175">
        <f t="shared" ca="1" si="29"/>
        <v>44836.40775700935</v>
      </c>
      <c r="G175">
        <f t="shared" ca="1" si="30"/>
        <v>7924.8</v>
      </c>
      <c r="H175" s="9">
        <f t="shared" ca="1" si="24"/>
        <v>253.53175700934577</v>
      </c>
      <c r="I175" s="9">
        <f t="shared" ca="1" si="24"/>
        <v>-44.627981308411201</v>
      </c>
      <c r="J175" s="9">
        <f t="shared" ca="1" si="24"/>
        <v>0</v>
      </c>
      <c r="K175" s="9">
        <f t="shared" ca="1" si="24"/>
        <v>257.4296185910041</v>
      </c>
      <c r="L175" s="9">
        <f t="shared" ca="1" si="24"/>
        <v>99.983230428236638</v>
      </c>
      <c r="M175">
        <f t="shared" ca="1" si="31"/>
        <v>56.25059449636553</v>
      </c>
      <c r="N175">
        <f t="shared" ca="1" si="32"/>
        <v>34.41425752855659</v>
      </c>
    </row>
    <row r="176" spans="1:14" x14ac:dyDescent="0.25">
      <c r="A176" s="4">
        <f t="shared" si="25"/>
        <v>0.44311342592592595</v>
      </c>
      <c r="B176" s="3">
        <f>Params!D$29+HOUR(A176-Params!C$29)*3600+MINUTE(A176-Params!C$29)*60+SECOND(A176-Params!C$29)</f>
        <v>1553302285</v>
      </c>
      <c r="C176">
        <f t="shared" si="26"/>
        <v>3</v>
      </c>
      <c r="D176">
        <f t="shared" ca="1" si="27"/>
        <v>92</v>
      </c>
      <c r="E176">
        <f t="shared" ca="1" si="28"/>
        <v>93811.447943925217</v>
      </c>
      <c r="F176">
        <f t="shared" ca="1" si="29"/>
        <v>44613.267850467295</v>
      </c>
      <c r="G176">
        <f t="shared" ca="1" si="30"/>
        <v>7924.8</v>
      </c>
      <c r="H176" s="9">
        <f t="shared" ca="1" si="24"/>
        <v>253.53175700934577</v>
      </c>
      <c r="I176" s="9">
        <f t="shared" ca="1" si="24"/>
        <v>-44.627981308411201</v>
      </c>
      <c r="J176" s="9">
        <f t="shared" ca="1" si="24"/>
        <v>0</v>
      </c>
      <c r="K176" s="9">
        <f t="shared" ca="1" si="24"/>
        <v>257.4296185910041</v>
      </c>
      <c r="L176" s="9">
        <f t="shared" ca="1" si="24"/>
        <v>99.983230428236638</v>
      </c>
      <c r="M176">
        <f t="shared" ca="1" si="31"/>
        <v>56.248613707165113</v>
      </c>
      <c r="N176">
        <f t="shared" ca="1" si="32"/>
        <v>34.434543094496362</v>
      </c>
    </row>
    <row r="177" spans="1:14" x14ac:dyDescent="0.25">
      <c r="A177" s="4">
        <f t="shared" si="25"/>
        <v>0.44317129629629631</v>
      </c>
      <c r="B177" s="3">
        <f>Params!D$29+HOUR(A177-Params!C$29)*3600+MINUTE(A177-Params!C$29)*60+SECOND(A177-Params!C$29)</f>
        <v>1553302290</v>
      </c>
      <c r="C177">
        <f t="shared" si="26"/>
        <v>3</v>
      </c>
      <c r="D177">
        <f t="shared" ca="1" si="27"/>
        <v>92</v>
      </c>
      <c r="E177">
        <f t="shared" ca="1" si="28"/>
        <v>95079.10672897195</v>
      </c>
      <c r="F177">
        <f t="shared" ca="1" si="29"/>
        <v>44390.127943925239</v>
      </c>
      <c r="G177">
        <f t="shared" ca="1" si="30"/>
        <v>7924.8</v>
      </c>
      <c r="H177" s="9">
        <f t="shared" ref="H177:L199" ca="1" si="33">INDIRECT(ADDRESS($C177,COLUMN()))</f>
        <v>253.53175700934577</v>
      </c>
      <c r="I177" s="9">
        <f t="shared" ca="1" si="33"/>
        <v>-44.627981308411201</v>
      </c>
      <c r="J177" s="9">
        <f t="shared" ca="1" si="33"/>
        <v>0</v>
      </c>
      <c r="K177" s="9">
        <f t="shared" ca="1" si="33"/>
        <v>257.4296185910041</v>
      </c>
      <c r="L177" s="9">
        <f t="shared" ca="1" si="33"/>
        <v>99.983230428236638</v>
      </c>
      <c r="M177">
        <f t="shared" ca="1" si="31"/>
        <v>56.246632917964696</v>
      </c>
      <c r="N177">
        <f t="shared" ca="1" si="32"/>
        <v>34.454828660436135</v>
      </c>
    </row>
    <row r="178" spans="1:14" x14ac:dyDescent="0.25">
      <c r="A178" s="4">
        <f t="shared" si="25"/>
        <v>0.44322916666666662</v>
      </c>
      <c r="B178" s="3">
        <f>Params!D$29+HOUR(A178-Params!C$29)*3600+MINUTE(A178-Params!C$29)*60+SECOND(A178-Params!C$29)</f>
        <v>1553302295</v>
      </c>
      <c r="C178">
        <f t="shared" si="26"/>
        <v>3</v>
      </c>
      <c r="D178">
        <f t="shared" ca="1" si="27"/>
        <v>92</v>
      </c>
      <c r="E178">
        <f t="shared" ca="1" si="28"/>
        <v>96346.765514018683</v>
      </c>
      <c r="F178">
        <f t="shared" ca="1" si="29"/>
        <v>44166.988037383184</v>
      </c>
      <c r="G178">
        <f t="shared" ca="1" si="30"/>
        <v>7924.8</v>
      </c>
      <c r="H178" s="9">
        <f t="shared" ca="1" si="33"/>
        <v>253.53175700934577</v>
      </c>
      <c r="I178" s="9">
        <f t="shared" ca="1" si="33"/>
        <v>-44.627981308411201</v>
      </c>
      <c r="J178" s="9">
        <f t="shared" ca="1" si="33"/>
        <v>0</v>
      </c>
      <c r="K178" s="9">
        <f t="shared" ca="1" si="33"/>
        <v>257.4296185910041</v>
      </c>
      <c r="L178" s="9">
        <f t="shared" ca="1" si="33"/>
        <v>99.983230428236638</v>
      </c>
      <c r="M178">
        <f t="shared" ca="1" si="31"/>
        <v>56.24465212876428</v>
      </c>
      <c r="N178">
        <f t="shared" ca="1" si="32"/>
        <v>34.475114226375908</v>
      </c>
    </row>
    <row r="179" spans="1:14" x14ac:dyDescent="0.25">
      <c r="A179" s="4">
        <f t="shared" si="25"/>
        <v>0.44328703703703703</v>
      </c>
      <c r="B179" s="3">
        <f>Params!D$29+HOUR(A179-Params!C$29)*3600+MINUTE(A179-Params!C$29)*60+SECOND(A179-Params!C$29)</f>
        <v>1553302300</v>
      </c>
      <c r="C179">
        <f t="shared" si="26"/>
        <v>3</v>
      </c>
      <c r="D179">
        <f t="shared" ca="1" si="27"/>
        <v>92</v>
      </c>
      <c r="E179">
        <f t="shared" ca="1" si="28"/>
        <v>97614.424299065417</v>
      </c>
      <c r="F179">
        <f t="shared" ca="1" si="29"/>
        <v>43943.848130841128</v>
      </c>
      <c r="G179">
        <f t="shared" ca="1" si="30"/>
        <v>7924.8</v>
      </c>
      <c r="H179" s="9">
        <f t="shared" ca="1" si="33"/>
        <v>253.53175700934577</v>
      </c>
      <c r="I179" s="9">
        <f t="shared" ca="1" si="33"/>
        <v>-44.627981308411201</v>
      </c>
      <c r="J179" s="9">
        <f t="shared" ca="1" si="33"/>
        <v>0</v>
      </c>
      <c r="K179" s="9">
        <f t="shared" ca="1" si="33"/>
        <v>257.4296185910041</v>
      </c>
      <c r="L179" s="9">
        <f t="shared" ca="1" si="33"/>
        <v>99.983230428236638</v>
      </c>
      <c r="M179">
        <f t="shared" ca="1" si="31"/>
        <v>56.242671339563863</v>
      </c>
      <c r="N179">
        <f t="shared" ca="1" si="32"/>
        <v>34.495399792315673</v>
      </c>
    </row>
    <row r="180" spans="1:14" x14ac:dyDescent="0.25">
      <c r="A180" s="4">
        <f t="shared" si="25"/>
        <v>0.4433449074074074</v>
      </c>
      <c r="B180" s="3">
        <f>Params!D$29+HOUR(A180-Params!C$29)*3600+MINUTE(A180-Params!C$29)*60+SECOND(A180-Params!C$29)</f>
        <v>1553302305</v>
      </c>
      <c r="C180">
        <f t="shared" si="26"/>
        <v>3</v>
      </c>
      <c r="D180">
        <f t="shared" ca="1" si="27"/>
        <v>92</v>
      </c>
      <c r="E180">
        <f t="shared" ca="1" si="28"/>
        <v>98882.083084112135</v>
      </c>
      <c r="F180">
        <f t="shared" ca="1" si="29"/>
        <v>43720.708224299073</v>
      </c>
      <c r="G180">
        <f t="shared" ca="1" si="30"/>
        <v>7924.8</v>
      </c>
      <c r="H180" s="9">
        <f t="shared" ca="1" si="33"/>
        <v>253.53175700934577</v>
      </c>
      <c r="I180" s="9">
        <f t="shared" ca="1" si="33"/>
        <v>-44.627981308411201</v>
      </c>
      <c r="J180" s="9">
        <f t="shared" ca="1" si="33"/>
        <v>0</v>
      </c>
      <c r="K180" s="9">
        <f t="shared" ca="1" si="33"/>
        <v>257.4296185910041</v>
      </c>
      <c r="L180" s="9">
        <f t="shared" ca="1" si="33"/>
        <v>99.983230428236638</v>
      </c>
      <c r="M180">
        <f t="shared" ca="1" si="31"/>
        <v>56.240690550363446</v>
      </c>
      <c r="N180">
        <f t="shared" ca="1" si="32"/>
        <v>34.515685358255446</v>
      </c>
    </row>
    <row r="181" spans="1:14" x14ac:dyDescent="0.25">
      <c r="A181" s="4">
        <f t="shared" si="25"/>
        <v>0.44340277777777781</v>
      </c>
      <c r="B181" s="3">
        <f>Params!D$29+HOUR(A181-Params!C$29)*3600+MINUTE(A181-Params!C$29)*60+SECOND(A181-Params!C$29)</f>
        <v>1553302310</v>
      </c>
      <c r="C181">
        <f t="shared" si="26"/>
        <v>3</v>
      </c>
      <c r="D181">
        <f t="shared" ca="1" si="27"/>
        <v>92</v>
      </c>
      <c r="E181">
        <f t="shared" ca="1" si="28"/>
        <v>100149.74186915887</v>
      </c>
      <c r="F181">
        <f t="shared" ca="1" si="29"/>
        <v>43497.568317757017</v>
      </c>
      <c r="G181">
        <f t="shared" ca="1" si="30"/>
        <v>7924.8</v>
      </c>
      <c r="H181" s="9">
        <f t="shared" ca="1" si="33"/>
        <v>253.53175700934577</v>
      </c>
      <c r="I181" s="9">
        <f t="shared" ca="1" si="33"/>
        <v>-44.627981308411201</v>
      </c>
      <c r="J181" s="9">
        <f t="shared" ca="1" si="33"/>
        <v>0</v>
      </c>
      <c r="K181" s="9">
        <f t="shared" ca="1" si="33"/>
        <v>257.4296185910041</v>
      </c>
      <c r="L181" s="9">
        <f t="shared" ca="1" si="33"/>
        <v>99.983230428236638</v>
      </c>
      <c r="M181">
        <f t="shared" ca="1" si="31"/>
        <v>56.238709761163037</v>
      </c>
      <c r="N181">
        <f t="shared" ca="1" si="32"/>
        <v>34.535970924195219</v>
      </c>
    </row>
    <row r="182" spans="1:14" x14ac:dyDescent="0.25">
      <c r="A182" s="4">
        <f t="shared" si="25"/>
        <v>0.44346064814814817</v>
      </c>
      <c r="B182" s="3">
        <f>Params!D$29+HOUR(A182-Params!C$29)*3600+MINUTE(A182-Params!C$29)*60+SECOND(A182-Params!C$29)</f>
        <v>1553302315</v>
      </c>
      <c r="C182">
        <f t="shared" si="26"/>
        <v>3</v>
      </c>
      <c r="D182">
        <f t="shared" ca="1" si="27"/>
        <v>92</v>
      </c>
      <c r="E182">
        <f t="shared" ca="1" si="28"/>
        <v>101417.4006542056</v>
      </c>
      <c r="F182">
        <f t="shared" ca="1" si="29"/>
        <v>43274.428411214962</v>
      </c>
      <c r="G182">
        <f t="shared" ca="1" si="30"/>
        <v>7924.8</v>
      </c>
      <c r="H182" s="9">
        <f t="shared" ca="1" si="33"/>
        <v>253.53175700934577</v>
      </c>
      <c r="I182" s="9">
        <f t="shared" ca="1" si="33"/>
        <v>-44.627981308411201</v>
      </c>
      <c r="J182" s="9">
        <f t="shared" ca="1" si="33"/>
        <v>0</v>
      </c>
      <c r="K182" s="9">
        <f t="shared" ca="1" si="33"/>
        <v>257.4296185910041</v>
      </c>
      <c r="L182" s="9">
        <f t="shared" ca="1" si="33"/>
        <v>99.983230428236638</v>
      </c>
      <c r="M182">
        <f t="shared" ca="1" si="31"/>
        <v>56.23672897196262</v>
      </c>
      <c r="N182">
        <f t="shared" ca="1" si="32"/>
        <v>34.556256490134992</v>
      </c>
    </row>
    <row r="183" spans="1:14" x14ac:dyDescent="0.25">
      <c r="A183" s="4">
        <f t="shared" si="25"/>
        <v>0.44351851851851848</v>
      </c>
      <c r="B183" s="3">
        <f>Params!D$29+HOUR(A183-Params!C$29)*3600+MINUTE(A183-Params!C$29)*60+SECOND(A183-Params!C$29)</f>
        <v>1553302320</v>
      </c>
      <c r="C183">
        <f t="shared" si="26"/>
        <v>3</v>
      </c>
      <c r="D183">
        <f t="shared" ca="1" si="27"/>
        <v>92</v>
      </c>
      <c r="E183">
        <f t="shared" ca="1" si="28"/>
        <v>102685.05943925232</v>
      </c>
      <c r="F183">
        <f t="shared" ca="1" si="29"/>
        <v>43051.288504672899</v>
      </c>
      <c r="G183">
        <f t="shared" ca="1" si="30"/>
        <v>7924.8</v>
      </c>
      <c r="H183" s="9">
        <f t="shared" ca="1" si="33"/>
        <v>253.53175700934577</v>
      </c>
      <c r="I183" s="9">
        <f t="shared" ca="1" si="33"/>
        <v>-44.627981308411201</v>
      </c>
      <c r="J183" s="9">
        <f t="shared" ca="1" si="33"/>
        <v>0</v>
      </c>
      <c r="K183" s="9">
        <f t="shared" ca="1" si="33"/>
        <v>257.4296185910041</v>
      </c>
      <c r="L183" s="9">
        <f t="shared" ca="1" si="33"/>
        <v>99.983230428236638</v>
      </c>
      <c r="M183">
        <f t="shared" ca="1" si="31"/>
        <v>56.234748182762203</v>
      </c>
      <c r="N183">
        <f t="shared" ca="1" si="32"/>
        <v>34.576542056074764</v>
      </c>
    </row>
    <row r="184" spans="1:14" x14ac:dyDescent="0.25">
      <c r="A184" s="4">
        <f t="shared" si="25"/>
        <v>0.4435763888888889</v>
      </c>
      <c r="B184" s="3">
        <f>Params!D$29+HOUR(A184-Params!C$29)*3600+MINUTE(A184-Params!C$29)*60+SECOND(A184-Params!C$29)</f>
        <v>1553302325</v>
      </c>
      <c r="C184">
        <f t="shared" si="26"/>
        <v>3</v>
      </c>
      <c r="D184">
        <f t="shared" ca="1" si="27"/>
        <v>92</v>
      </c>
      <c r="E184">
        <f t="shared" ca="1" si="28"/>
        <v>103952.71822429905</v>
      </c>
      <c r="F184">
        <f t="shared" ca="1" si="29"/>
        <v>42828.148598130843</v>
      </c>
      <c r="G184">
        <f t="shared" ca="1" si="30"/>
        <v>7924.8</v>
      </c>
      <c r="H184" s="9">
        <f t="shared" ca="1" si="33"/>
        <v>253.53175700934577</v>
      </c>
      <c r="I184" s="9">
        <f t="shared" ca="1" si="33"/>
        <v>-44.627981308411201</v>
      </c>
      <c r="J184" s="9">
        <f t="shared" ca="1" si="33"/>
        <v>0</v>
      </c>
      <c r="K184" s="9">
        <f t="shared" ca="1" si="33"/>
        <v>257.4296185910041</v>
      </c>
      <c r="L184" s="9">
        <f t="shared" ca="1" si="33"/>
        <v>99.983230428236638</v>
      </c>
      <c r="M184">
        <f t="shared" ca="1" si="31"/>
        <v>56.232767393561787</v>
      </c>
      <c r="N184">
        <f t="shared" ca="1" si="32"/>
        <v>34.59682762201453</v>
      </c>
    </row>
    <row r="185" spans="1:14" x14ac:dyDescent="0.25">
      <c r="A185" s="4">
        <f t="shared" si="25"/>
        <v>0.44363425925925926</v>
      </c>
      <c r="B185" s="3">
        <f>Params!D$29+HOUR(A185-Params!C$29)*3600+MINUTE(A185-Params!C$29)*60+SECOND(A185-Params!C$29)</f>
        <v>1553302330</v>
      </c>
      <c r="C185">
        <f t="shared" si="26"/>
        <v>3</v>
      </c>
      <c r="D185">
        <f t="shared" ca="1" si="27"/>
        <v>92</v>
      </c>
      <c r="E185">
        <f t="shared" ca="1" si="28"/>
        <v>105220.37700934579</v>
      </c>
      <c r="F185">
        <f t="shared" ca="1" si="29"/>
        <v>42605.008691588788</v>
      </c>
      <c r="G185">
        <f t="shared" ca="1" si="30"/>
        <v>7924.8</v>
      </c>
      <c r="H185" s="9">
        <f t="shared" ca="1" si="33"/>
        <v>253.53175700934577</v>
      </c>
      <c r="I185" s="9">
        <f t="shared" ca="1" si="33"/>
        <v>-44.627981308411201</v>
      </c>
      <c r="J185" s="9">
        <f t="shared" ca="1" si="33"/>
        <v>0</v>
      </c>
      <c r="K185" s="9">
        <f t="shared" ca="1" si="33"/>
        <v>257.4296185910041</v>
      </c>
      <c r="L185" s="9">
        <f t="shared" ca="1" si="33"/>
        <v>99.983230428236638</v>
      </c>
      <c r="M185">
        <f t="shared" ca="1" si="31"/>
        <v>56.23078660436137</v>
      </c>
      <c r="N185">
        <f t="shared" ca="1" si="32"/>
        <v>34.617113187954303</v>
      </c>
    </row>
    <row r="186" spans="1:14" x14ac:dyDescent="0.25">
      <c r="A186" s="4">
        <f t="shared" si="25"/>
        <v>0.44369212962962962</v>
      </c>
      <c r="B186" s="3">
        <f>Params!D$29+HOUR(A186-Params!C$29)*3600+MINUTE(A186-Params!C$29)*60+SECOND(A186-Params!C$29)</f>
        <v>1553302335</v>
      </c>
      <c r="C186">
        <f t="shared" si="26"/>
        <v>3</v>
      </c>
      <c r="D186">
        <f t="shared" ca="1" si="27"/>
        <v>92</v>
      </c>
      <c r="E186">
        <f t="shared" ca="1" si="28"/>
        <v>106488.0357943925</v>
      </c>
      <c r="F186">
        <f t="shared" ca="1" si="29"/>
        <v>42381.868785046732</v>
      </c>
      <c r="G186">
        <f t="shared" ca="1" si="30"/>
        <v>7924.8</v>
      </c>
      <c r="H186" s="9">
        <f t="shared" ca="1" si="33"/>
        <v>253.53175700934577</v>
      </c>
      <c r="I186" s="9">
        <f t="shared" ca="1" si="33"/>
        <v>-44.627981308411201</v>
      </c>
      <c r="J186" s="9">
        <f t="shared" ca="1" si="33"/>
        <v>0</v>
      </c>
      <c r="K186" s="9">
        <f t="shared" ca="1" si="33"/>
        <v>257.4296185910041</v>
      </c>
      <c r="L186" s="9">
        <f t="shared" ca="1" si="33"/>
        <v>99.983230428236638</v>
      </c>
      <c r="M186">
        <f t="shared" ca="1" si="31"/>
        <v>56.22880581516096</v>
      </c>
      <c r="N186">
        <f t="shared" ca="1" si="32"/>
        <v>34.637398753894075</v>
      </c>
    </row>
    <row r="187" spans="1:14" x14ac:dyDescent="0.25">
      <c r="A187" s="4">
        <f t="shared" si="25"/>
        <v>0.44375000000000003</v>
      </c>
      <c r="B187" s="3">
        <f>Params!D$29+HOUR(A187-Params!C$29)*3600+MINUTE(A187-Params!C$29)*60+SECOND(A187-Params!C$29)</f>
        <v>1553302340</v>
      </c>
      <c r="C187">
        <f t="shared" si="26"/>
        <v>3</v>
      </c>
      <c r="D187">
        <f t="shared" ca="1" si="27"/>
        <v>92</v>
      </c>
      <c r="E187">
        <f t="shared" ca="1" si="28"/>
        <v>107755.69457943924</v>
      </c>
      <c r="F187">
        <f t="shared" ca="1" si="29"/>
        <v>42158.728878504677</v>
      </c>
      <c r="G187">
        <f t="shared" ca="1" si="30"/>
        <v>7924.8</v>
      </c>
      <c r="H187" s="9">
        <f t="shared" ca="1" si="33"/>
        <v>253.53175700934577</v>
      </c>
      <c r="I187" s="9">
        <f t="shared" ca="1" si="33"/>
        <v>-44.627981308411201</v>
      </c>
      <c r="J187" s="9">
        <f t="shared" ca="1" si="33"/>
        <v>0</v>
      </c>
      <c r="K187" s="9">
        <f t="shared" ca="1" si="33"/>
        <v>257.4296185910041</v>
      </c>
      <c r="L187" s="9">
        <f t="shared" ca="1" si="33"/>
        <v>99.983230428236638</v>
      </c>
      <c r="M187">
        <f t="shared" ca="1" si="31"/>
        <v>56.226825025960544</v>
      </c>
      <c r="N187">
        <f t="shared" ca="1" si="32"/>
        <v>34.657684319833848</v>
      </c>
    </row>
    <row r="188" spans="1:14" x14ac:dyDescent="0.25">
      <c r="A188" s="4">
        <f t="shared" si="25"/>
        <v>0.44380787037037034</v>
      </c>
      <c r="B188" s="3">
        <f>Params!D$29+HOUR(A188-Params!C$29)*3600+MINUTE(A188-Params!C$29)*60+SECOND(A188-Params!C$29)</f>
        <v>1553302345</v>
      </c>
      <c r="C188">
        <f t="shared" si="26"/>
        <v>3</v>
      </c>
      <c r="D188">
        <f t="shared" ca="1" si="27"/>
        <v>92</v>
      </c>
      <c r="E188">
        <f t="shared" ca="1" si="28"/>
        <v>109023.35336448597</v>
      </c>
      <c r="F188">
        <f t="shared" ca="1" si="29"/>
        <v>41935.588971962621</v>
      </c>
      <c r="G188">
        <f t="shared" ca="1" si="30"/>
        <v>7924.8</v>
      </c>
      <c r="H188" s="9">
        <f t="shared" ca="1" si="33"/>
        <v>253.53175700934577</v>
      </c>
      <c r="I188" s="9">
        <f t="shared" ca="1" si="33"/>
        <v>-44.627981308411201</v>
      </c>
      <c r="J188" s="9">
        <f t="shared" ca="1" si="33"/>
        <v>0</v>
      </c>
      <c r="K188" s="9">
        <f t="shared" ca="1" si="33"/>
        <v>257.4296185910041</v>
      </c>
      <c r="L188" s="9">
        <f t="shared" ca="1" si="33"/>
        <v>99.983230428236638</v>
      </c>
      <c r="M188">
        <f t="shared" ca="1" si="31"/>
        <v>56.224844236760127</v>
      </c>
      <c r="N188">
        <f t="shared" ca="1" si="32"/>
        <v>34.677969885773621</v>
      </c>
    </row>
    <row r="189" spans="1:14" x14ac:dyDescent="0.25">
      <c r="A189" s="4">
        <f t="shared" si="25"/>
        <v>0.44386574074074076</v>
      </c>
      <c r="B189" s="3">
        <f>Params!D$29+HOUR(A189-Params!C$29)*3600+MINUTE(A189-Params!C$29)*60+SECOND(A189-Params!C$29)</f>
        <v>1553302350</v>
      </c>
      <c r="C189">
        <f t="shared" si="26"/>
        <v>3</v>
      </c>
      <c r="D189">
        <f t="shared" ca="1" si="27"/>
        <v>92</v>
      </c>
      <c r="E189">
        <f t="shared" ca="1" si="28"/>
        <v>110291.0121495327</v>
      </c>
      <c r="F189">
        <f t="shared" ca="1" si="29"/>
        <v>41712.449065420566</v>
      </c>
      <c r="G189">
        <f t="shared" ca="1" si="30"/>
        <v>7924.8</v>
      </c>
      <c r="H189" s="9">
        <f t="shared" ca="1" si="33"/>
        <v>253.53175700934577</v>
      </c>
      <c r="I189" s="9">
        <f t="shared" ca="1" si="33"/>
        <v>-44.627981308411201</v>
      </c>
      <c r="J189" s="9">
        <f t="shared" ca="1" si="33"/>
        <v>0</v>
      </c>
      <c r="K189" s="9">
        <f t="shared" ca="1" si="33"/>
        <v>257.4296185910041</v>
      </c>
      <c r="L189" s="9">
        <f t="shared" ca="1" si="33"/>
        <v>99.983230428236638</v>
      </c>
      <c r="M189">
        <f t="shared" ca="1" si="31"/>
        <v>56.22286344755971</v>
      </c>
      <c r="N189">
        <f t="shared" ca="1" si="32"/>
        <v>34.698255451713393</v>
      </c>
    </row>
    <row r="190" spans="1:14" x14ac:dyDescent="0.25">
      <c r="A190" s="4">
        <f t="shared" si="25"/>
        <v>0.44392361111111112</v>
      </c>
      <c r="B190" s="3">
        <f>Params!D$29+HOUR(A190-Params!C$29)*3600+MINUTE(A190-Params!C$29)*60+SECOND(A190-Params!C$29)</f>
        <v>1553302355</v>
      </c>
      <c r="C190">
        <f t="shared" si="26"/>
        <v>3</v>
      </c>
      <c r="D190">
        <f t="shared" ca="1" si="27"/>
        <v>92</v>
      </c>
      <c r="E190">
        <f t="shared" ca="1" si="28"/>
        <v>111558.67093457942</v>
      </c>
      <c r="F190">
        <f t="shared" ca="1" si="29"/>
        <v>41489.30915887851</v>
      </c>
      <c r="G190">
        <f t="shared" ca="1" si="30"/>
        <v>7924.8</v>
      </c>
      <c r="H190" s="9">
        <f t="shared" ca="1" si="33"/>
        <v>253.53175700934577</v>
      </c>
      <c r="I190" s="9">
        <f t="shared" ca="1" si="33"/>
        <v>-44.627981308411201</v>
      </c>
      <c r="J190" s="9">
        <f t="shared" ca="1" si="33"/>
        <v>0</v>
      </c>
      <c r="K190" s="9">
        <f t="shared" ca="1" si="33"/>
        <v>257.4296185910041</v>
      </c>
      <c r="L190" s="9">
        <f t="shared" ca="1" si="33"/>
        <v>99.983230428236638</v>
      </c>
      <c r="M190">
        <f t="shared" ca="1" si="31"/>
        <v>56.220882658359294</v>
      </c>
      <c r="N190">
        <f t="shared" ca="1" si="32"/>
        <v>34.718541017653166</v>
      </c>
    </row>
    <row r="191" spans="1:14" x14ac:dyDescent="0.25">
      <c r="A191" s="4">
        <f t="shared" si="25"/>
        <v>0.44398148148148148</v>
      </c>
      <c r="B191" s="3">
        <f>Params!D$29+HOUR(A191-Params!C$29)*3600+MINUTE(A191-Params!C$29)*60+SECOND(A191-Params!C$29)</f>
        <v>1553302360</v>
      </c>
      <c r="C191">
        <f t="shared" si="26"/>
        <v>3</v>
      </c>
      <c r="D191">
        <f t="shared" ca="1" si="27"/>
        <v>92</v>
      </c>
      <c r="E191">
        <f t="shared" ca="1" si="28"/>
        <v>112826.32971962616</v>
      </c>
      <c r="F191">
        <f t="shared" ca="1" si="29"/>
        <v>41266.169252336447</v>
      </c>
      <c r="G191">
        <f t="shared" ca="1" si="30"/>
        <v>7924.8</v>
      </c>
      <c r="H191" s="9">
        <f t="shared" ca="1" si="33"/>
        <v>253.53175700934577</v>
      </c>
      <c r="I191" s="9">
        <f t="shared" ca="1" si="33"/>
        <v>-44.627981308411201</v>
      </c>
      <c r="J191" s="9">
        <f t="shared" ca="1" si="33"/>
        <v>0</v>
      </c>
      <c r="K191" s="9">
        <f t="shared" ca="1" si="33"/>
        <v>257.4296185910041</v>
      </c>
      <c r="L191" s="9">
        <f t="shared" ca="1" si="33"/>
        <v>99.983230428236638</v>
      </c>
      <c r="M191">
        <f t="shared" ca="1" si="31"/>
        <v>56.218901869158884</v>
      </c>
      <c r="N191">
        <f t="shared" ca="1" si="32"/>
        <v>34.738826583592932</v>
      </c>
    </row>
    <row r="192" spans="1:14" x14ac:dyDescent="0.25">
      <c r="A192" s="4">
        <f t="shared" si="25"/>
        <v>0.44403935185185189</v>
      </c>
      <c r="B192" s="3">
        <f>Params!D$29+HOUR(A192-Params!C$29)*3600+MINUTE(A192-Params!C$29)*60+SECOND(A192-Params!C$29)</f>
        <v>1553302365</v>
      </c>
      <c r="C192">
        <f t="shared" si="26"/>
        <v>3</v>
      </c>
      <c r="D192">
        <f t="shared" ca="1" si="27"/>
        <v>92</v>
      </c>
      <c r="E192">
        <f t="shared" ca="1" si="28"/>
        <v>114093.98850467289</v>
      </c>
      <c r="F192">
        <f t="shared" ca="1" si="29"/>
        <v>41043.029345794392</v>
      </c>
      <c r="G192">
        <f t="shared" ca="1" si="30"/>
        <v>7924.8</v>
      </c>
      <c r="H192" s="9">
        <f t="shared" ca="1" si="33"/>
        <v>253.53175700934577</v>
      </c>
      <c r="I192" s="9">
        <f t="shared" ca="1" si="33"/>
        <v>-44.627981308411201</v>
      </c>
      <c r="J192" s="9">
        <f t="shared" ca="1" si="33"/>
        <v>0</v>
      </c>
      <c r="K192" s="9">
        <f t="shared" ca="1" si="33"/>
        <v>257.4296185910041</v>
      </c>
      <c r="L192" s="9">
        <f t="shared" ca="1" si="33"/>
        <v>99.983230428236638</v>
      </c>
      <c r="M192">
        <f t="shared" ca="1" si="31"/>
        <v>56.216921079958468</v>
      </c>
      <c r="N192">
        <f t="shared" ca="1" si="32"/>
        <v>34.759112149532704</v>
      </c>
    </row>
    <row r="193" spans="1:14" x14ac:dyDescent="0.25">
      <c r="A193" s="4">
        <f t="shared" si="25"/>
        <v>0.4440972222222222</v>
      </c>
      <c r="B193" s="3">
        <f>Params!D$29+HOUR(A193-Params!C$29)*3600+MINUTE(A193-Params!C$29)*60+SECOND(A193-Params!C$29)</f>
        <v>1553302370</v>
      </c>
      <c r="C193">
        <f t="shared" si="26"/>
        <v>3</v>
      </c>
      <c r="D193">
        <f t="shared" ca="1" si="27"/>
        <v>92</v>
      </c>
      <c r="E193">
        <f t="shared" ca="1" si="28"/>
        <v>115361.64728971961</v>
      </c>
      <c r="F193">
        <f t="shared" ca="1" si="29"/>
        <v>40819.889439252336</v>
      </c>
      <c r="G193">
        <f t="shared" ca="1" si="30"/>
        <v>7924.8</v>
      </c>
      <c r="H193" s="9">
        <f t="shared" ca="1" si="33"/>
        <v>253.53175700934577</v>
      </c>
      <c r="I193" s="9">
        <f t="shared" ca="1" si="33"/>
        <v>-44.627981308411201</v>
      </c>
      <c r="J193" s="9">
        <f t="shared" ca="1" si="33"/>
        <v>0</v>
      </c>
      <c r="K193" s="9">
        <f t="shared" ca="1" si="33"/>
        <v>257.4296185910041</v>
      </c>
      <c r="L193" s="9">
        <f t="shared" ca="1" si="33"/>
        <v>99.983230428236638</v>
      </c>
      <c r="M193">
        <f t="shared" ca="1" si="31"/>
        <v>56.214940290758051</v>
      </c>
      <c r="N193">
        <f t="shared" ca="1" si="32"/>
        <v>34.779397715472477</v>
      </c>
    </row>
    <row r="194" spans="1:14" x14ac:dyDescent="0.25">
      <c r="A194" s="4">
        <f t="shared" si="25"/>
        <v>0.44415509259259256</v>
      </c>
      <c r="B194" s="3">
        <f>Params!D$29+HOUR(A194-Params!C$29)*3600+MINUTE(A194-Params!C$29)*60+SECOND(A194-Params!C$29)</f>
        <v>1553302375</v>
      </c>
      <c r="C194">
        <f t="shared" si="26"/>
        <v>3</v>
      </c>
      <c r="D194">
        <f t="shared" ca="1" si="27"/>
        <v>92</v>
      </c>
      <c r="E194">
        <f t="shared" ca="1" si="28"/>
        <v>116629.30607476634</v>
      </c>
      <c r="F194">
        <f t="shared" ca="1" si="29"/>
        <v>40596.749532710281</v>
      </c>
      <c r="G194">
        <f t="shared" ca="1" si="30"/>
        <v>7924.8</v>
      </c>
      <c r="H194" s="9">
        <f t="shared" ca="1" si="33"/>
        <v>253.53175700934577</v>
      </c>
      <c r="I194" s="9">
        <f t="shared" ca="1" si="33"/>
        <v>-44.627981308411201</v>
      </c>
      <c r="J194" s="9">
        <f t="shared" ca="1" si="33"/>
        <v>0</v>
      </c>
      <c r="K194" s="9">
        <f t="shared" ca="1" si="33"/>
        <v>257.4296185910041</v>
      </c>
      <c r="L194" s="9">
        <f t="shared" ca="1" si="33"/>
        <v>99.983230428236638</v>
      </c>
      <c r="M194">
        <f t="shared" ca="1" si="31"/>
        <v>56.212959501557634</v>
      </c>
      <c r="N194">
        <f t="shared" ca="1" si="32"/>
        <v>34.79968328141225</v>
      </c>
    </row>
    <row r="195" spans="1:14" x14ac:dyDescent="0.25">
      <c r="A195" s="4">
        <f t="shared" si="25"/>
        <v>0.44421296296296298</v>
      </c>
      <c r="B195" s="3">
        <f>Params!D$29+HOUR(A195-Params!C$29)*3600+MINUTE(A195-Params!C$29)*60+SECOND(A195-Params!C$29)</f>
        <v>1553302380</v>
      </c>
      <c r="C195">
        <f t="shared" si="26"/>
        <v>3</v>
      </c>
      <c r="D195">
        <f t="shared" ca="1" si="27"/>
        <v>92</v>
      </c>
      <c r="E195">
        <f t="shared" ca="1" si="28"/>
        <v>117896.96485981307</v>
      </c>
      <c r="F195">
        <f t="shared" ca="1" si="29"/>
        <v>40373.609626168225</v>
      </c>
      <c r="G195">
        <f t="shared" ca="1" si="30"/>
        <v>7924.8</v>
      </c>
      <c r="H195" s="9">
        <f t="shared" ca="1" si="33"/>
        <v>253.53175700934577</v>
      </c>
      <c r="I195" s="9">
        <f t="shared" ca="1" si="33"/>
        <v>-44.627981308411201</v>
      </c>
      <c r="J195" s="9">
        <f t="shared" ca="1" si="33"/>
        <v>0</v>
      </c>
      <c r="K195" s="9">
        <f t="shared" ca="1" si="33"/>
        <v>257.4296185910041</v>
      </c>
      <c r="L195" s="9">
        <f t="shared" ca="1" si="33"/>
        <v>99.983230428236638</v>
      </c>
      <c r="M195">
        <f t="shared" ca="1" si="31"/>
        <v>56.210978712357218</v>
      </c>
      <c r="N195">
        <f t="shared" ca="1" si="32"/>
        <v>34.819968847352023</v>
      </c>
    </row>
    <row r="196" spans="1:14" x14ac:dyDescent="0.25">
      <c r="A196" s="4">
        <f t="shared" si="25"/>
        <v>0.44427083333333334</v>
      </c>
      <c r="B196" s="3">
        <f>Params!D$29+HOUR(A196-Params!C$29)*3600+MINUTE(A196-Params!C$29)*60+SECOND(A196-Params!C$29)</f>
        <v>1553302385</v>
      </c>
      <c r="C196">
        <f t="shared" si="26"/>
        <v>3</v>
      </c>
      <c r="D196">
        <f t="shared" ca="1" si="27"/>
        <v>92</v>
      </c>
      <c r="E196">
        <f t="shared" ca="1" si="28"/>
        <v>119164.62364485981</v>
      </c>
      <c r="F196">
        <f t="shared" ca="1" si="29"/>
        <v>40150.46971962617</v>
      </c>
      <c r="G196">
        <f t="shared" ca="1" si="30"/>
        <v>7924.8</v>
      </c>
      <c r="H196" s="9">
        <f t="shared" ca="1" si="33"/>
        <v>253.53175700934577</v>
      </c>
      <c r="I196" s="9">
        <f t="shared" ca="1" si="33"/>
        <v>-44.627981308411201</v>
      </c>
      <c r="J196" s="9">
        <f t="shared" ca="1" si="33"/>
        <v>0</v>
      </c>
      <c r="K196" s="9">
        <f t="shared" ca="1" si="33"/>
        <v>257.4296185910041</v>
      </c>
      <c r="L196" s="9">
        <f t="shared" ca="1" si="33"/>
        <v>99.983230428236638</v>
      </c>
      <c r="M196">
        <f t="shared" ca="1" si="31"/>
        <v>56.208997923156801</v>
      </c>
      <c r="N196">
        <f t="shared" ca="1" si="32"/>
        <v>34.840254413291788</v>
      </c>
    </row>
    <row r="197" spans="1:14" x14ac:dyDescent="0.25">
      <c r="A197" s="4">
        <f t="shared" si="25"/>
        <v>0.44432870370370375</v>
      </c>
      <c r="B197" s="3">
        <f>Params!D$29+HOUR(A197-Params!C$29)*3600+MINUTE(A197-Params!C$29)*60+SECOND(A197-Params!C$29)</f>
        <v>1553302390</v>
      </c>
      <c r="C197">
        <f t="shared" si="26"/>
        <v>3</v>
      </c>
      <c r="D197">
        <f t="shared" ca="1" si="27"/>
        <v>92</v>
      </c>
      <c r="E197">
        <f t="shared" ca="1" si="28"/>
        <v>120432.28242990653</v>
      </c>
      <c r="F197">
        <f t="shared" ca="1" si="29"/>
        <v>39927.329813084114</v>
      </c>
      <c r="G197">
        <f t="shared" ca="1" si="30"/>
        <v>7924.8</v>
      </c>
      <c r="H197" s="9">
        <f t="shared" ca="1" si="33"/>
        <v>253.53175700934577</v>
      </c>
      <c r="I197" s="9">
        <f t="shared" ca="1" si="33"/>
        <v>-44.627981308411201</v>
      </c>
      <c r="J197" s="9">
        <f t="shared" ca="1" si="33"/>
        <v>0</v>
      </c>
      <c r="K197" s="9">
        <f t="shared" ca="1" si="33"/>
        <v>257.4296185910041</v>
      </c>
      <c r="L197" s="9">
        <f t="shared" ca="1" si="33"/>
        <v>99.983230428236638</v>
      </c>
      <c r="M197">
        <f t="shared" ca="1" si="31"/>
        <v>56.207017133956391</v>
      </c>
      <c r="N197">
        <f t="shared" ca="1" si="32"/>
        <v>34.860539979231561</v>
      </c>
    </row>
    <row r="198" spans="1:14" x14ac:dyDescent="0.25">
      <c r="A198" s="4">
        <f t="shared" si="25"/>
        <v>0.44438657407407406</v>
      </c>
      <c r="B198" s="3">
        <f>Params!D$29+HOUR(A198-Params!C$29)*3600+MINUTE(A198-Params!C$29)*60+SECOND(A198-Params!C$29)</f>
        <v>1553302395</v>
      </c>
      <c r="C198">
        <f t="shared" si="26"/>
        <v>3</v>
      </c>
      <c r="D198">
        <f t="shared" ca="1" si="27"/>
        <v>92</v>
      </c>
      <c r="E198">
        <f t="shared" ca="1" si="28"/>
        <v>121699.94121495324</v>
      </c>
      <c r="F198">
        <f t="shared" ca="1" si="29"/>
        <v>39704.189906542058</v>
      </c>
      <c r="G198">
        <f t="shared" ca="1" si="30"/>
        <v>7924.8</v>
      </c>
      <c r="H198" s="9">
        <f t="shared" ca="1" si="33"/>
        <v>253.53175700934577</v>
      </c>
      <c r="I198" s="9">
        <f t="shared" ca="1" si="33"/>
        <v>-44.627981308411201</v>
      </c>
      <c r="J198" s="9">
        <f t="shared" ca="1" si="33"/>
        <v>0</v>
      </c>
      <c r="K198" s="9">
        <f t="shared" ca="1" si="33"/>
        <v>257.4296185910041</v>
      </c>
      <c r="L198" s="9">
        <f t="shared" ca="1" si="33"/>
        <v>99.983230428236638</v>
      </c>
      <c r="M198">
        <f t="shared" ca="1" si="31"/>
        <v>56.205036344755975</v>
      </c>
      <c r="N198">
        <f t="shared" ca="1" si="32"/>
        <v>34.880825545171334</v>
      </c>
    </row>
    <row r="199" spans="1:14" x14ac:dyDescent="0.25">
      <c r="A199" s="4">
        <f t="shared" si="25"/>
        <v>0.44444444444444442</v>
      </c>
      <c r="B199" s="3">
        <f>Params!D$29+HOUR(A199-Params!C$29)*3600+MINUTE(A199-Params!C$29)*60+SECOND(A199-Params!C$29)</f>
        <v>1553302400</v>
      </c>
      <c r="C199">
        <f t="shared" si="26"/>
        <v>3</v>
      </c>
      <c r="D199">
        <f t="shared" ca="1" si="27"/>
        <v>92</v>
      </c>
      <c r="E199">
        <f t="shared" ca="1" si="28"/>
        <v>122967.59999999999</v>
      </c>
      <c r="F199">
        <f t="shared" ca="1" si="29"/>
        <v>39481.050000000003</v>
      </c>
      <c r="G199">
        <f t="shared" ca="1" si="30"/>
        <v>7924.8</v>
      </c>
      <c r="H199" s="9">
        <f t="shared" ca="1" si="33"/>
        <v>253.53175700934577</v>
      </c>
      <c r="I199" s="9">
        <f t="shared" ca="1" si="33"/>
        <v>-44.627981308411201</v>
      </c>
      <c r="J199" s="9">
        <f t="shared" ca="1" si="33"/>
        <v>0</v>
      </c>
      <c r="K199" s="9">
        <f t="shared" ca="1" si="33"/>
        <v>257.4296185910041</v>
      </c>
      <c r="L199" s="9">
        <f t="shared" ca="1" si="33"/>
        <v>99.983230428236638</v>
      </c>
      <c r="M199">
        <f t="shared" ca="1" si="31"/>
        <v>56.203055555555558</v>
      </c>
      <c r="N199">
        <f t="shared" ca="1" si="32"/>
        <v>34.901111111111106</v>
      </c>
    </row>
    <row r="200" spans="1:14" x14ac:dyDescent="0.25">
      <c r="A200" s="4" t="s">
        <v>132</v>
      </c>
      <c r="B200" s="3"/>
      <c r="H200" s="9"/>
      <c r="I200" s="9"/>
      <c r="J200" s="9"/>
      <c r="K200" s="9"/>
      <c r="L200" s="9"/>
    </row>
    <row r="201" spans="1:14" x14ac:dyDescent="0.25">
      <c r="A201" s="4"/>
      <c r="B201" s="3"/>
      <c r="H201" s="9"/>
      <c r="I201" s="9"/>
      <c r="J201" s="9"/>
      <c r="K201" s="9"/>
      <c r="L201" s="9"/>
    </row>
    <row r="202" spans="1:14" x14ac:dyDescent="0.25">
      <c r="A202" s="4"/>
      <c r="B202" s="3"/>
      <c r="H202" s="9"/>
      <c r="I202" s="9"/>
      <c r="J202" s="9"/>
      <c r="K202" s="9"/>
      <c r="L202" s="9"/>
    </row>
    <row r="203" spans="1:14" x14ac:dyDescent="0.25">
      <c r="A203" s="4"/>
      <c r="B203" s="3"/>
      <c r="H203" s="9"/>
      <c r="I203" s="9"/>
      <c r="J203" s="9"/>
      <c r="K203" s="9"/>
      <c r="L203" s="9"/>
    </row>
    <row r="204" spans="1:14" x14ac:dyDescent="0.25">
      <c r="A204" s="4"/>
      <c r="B204" s="3"/>
      <c r="H204" s="9"/>
      <c r="I204" s="9"/>
      <c r="J204" s="9"/>
      <c r="K204" s="9"/>
      <c r="L204" s="9"/>
    </row>
    <row r="205" spans="1:14" x14ac:dyDescent="0.25">
      <c r="A205" s="4"/>
      <c r="B205" s="3"/>
      <c r="H205" s="9"/>
      <c r="I205" s="9"/>
      <c r="J205" s="9"/>
      <c r="K205" s="9"/>
      <c r="L205" s="9"/>
    </row>
    <row r="206" spans="1:14" x14ac:dyDescent="0.25">
      <c r="A206" s="4"/>
      <c r="B206" s="3"/>
      <c r="H206" s="9"/>
      <c r="I206" s="9"/>
      <c r="J206" s="9"/>
      <c r="K206" s="9"/>
      <c r="L206" s="9"/>
    </row>
    <row r="207" spans="1:14" x14ac:dyDescent="0.25">
      <c r="A207" s="4"/>
      <c r="B207" s="3"/>
      <c r="H207" s="9"/>
      <c r="I207" s="9"/>
      <c r="J207" s="9"/>
      <c r="K207" s="9"/>
      <c r="L207" s="9"/>
    </row>
    <row r="208" spans="1:14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conditionalFormatting sqref="A8:A199 A201:A238">
    <cfRule type="expression" dxfId="41" priority="2">
      <formula>VLOOKUP(A8,A$2:D$4,4,FALSE)</formula>
    </cfRule>
  </conditionalFormatting>
  <conditionalFormatting sqref="A7">
    <cfRule type="expression" dxfId="40" priority="1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rgb="FF92D050"/>
  </sheetPr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7109375" customWidth="1"/>
    <col min="8" max="8" width="10.140625" bestFit="1" customWidth="1"/>
    <col min="15" max="15" width="9.42578125" customWidth="1"/>
    <col min="16" max="16" width="10.140625" customWidth="1"/>
    <col min="18" max="18" width="9.28515625" customWidth="1"/>
  </cols>
  <sheetData>
    <row r="1" spans="1:16" x14ac:dyDescent="0.25">
      <c r="A1" t="s">
        <v>137</v>
      </c>
      <c r="B1" t="s">
        <v>146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0.43159722222222219</v>
      </c>
      <c r="B2" s="26" t="s">
        <v>79</v>
      </c>
      <c r="C2" s="7">
        <v>280</v>
      </c>
      <c r="D2" s="7">
        <f>ROW()</f>
        <v>2</v>
      </c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8534.4</v>
      </c>
      <c r="H2" s="9">
        <f t="shared" ref="H2:J3" si="0">(E3-E2)/(MINUTE($A3-$A2)*60+SECOND($A3-$A2))</f>
        <v>215.795619751</v>
      </c>
      <c r="I2" s="9">
        <f t="shared" si="0"/>
        <v>104.98718356533334</v>
      </c>
      <c r="J2" s="9">
        <f t="shared" si="0"/>
        <v>-1.0159999999999991</v>
      </c>
      <c r="K2" s="9">
        <f>SQRT(H2*H2+I2*I2)</f>
        <v>239.9792870576525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9.5000000000000043E-4</v>
      </c>
      <c r="P2" s="10">
        <f>(N3-N2)/(MINUTE($A3-$A2)*60+SECOND($A3-$A2))</f>
        <v>3.4532407407407342E-3</v>
      </c>
    </row>
    <row r="3" spans="1:16" x14ac:dyDescent="0.25">
      <c r="A3" s="5">
        <v>0.43854166666666666</v>
      </c>
      <c r="B3" s="26" t="s">
        <v>61</v>
      </c>
      <c r="C3" s="7">
        <v>260</v>
      </c>
      <c r="D3" s="7">
        <f>ROW()</f>
        <v>3</v>
      </c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7924.8</v>
      </c>
      <c r="H3" s="9">
        <f>(E4-E3)/(MINUTE($A4-$A3)*60+SECOND($A4-$A3))</f>
        <v>219.26443534982457</v>
      </c>
      <c r="I3" s="9">
        <f>(F4-F3)/(MINUTE($A4-$A3)*60+SECOND($A4-$A3))</f>
        <v>131.32957870315789</v>
      </c>
      <c r="J3" s="9">
        <f t="shared" si="0"/>
        <v>0</v>
      </c>
      <c r="K3" s="9">
        <f>SQRT(H3*H3+I3*I3)</f>
        <v>255.58628846561064</v>
      </c>
      <c r="L3" s="9">
        <f>DEGREES(ATAN2(I3,H3))</f>
        <v>59.080279440885654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1.1695906432748497E-3</v>
      </c>
      <c r="P3" s="10">
        <f>(N4-N3)/(MINUTE($A4-$A3)*60+SECOND($A4-$A3))</f>
        <v>3.5087719298245615E-3</v>
      </c>
    </row>
    <row r="4" spans="1:16" x14ac:dyDescent="0.25">
      <c r="A4" s="5">
        <v>0.44513888888888892</v>
      </c>
      <c r="B4" s="26" t="s">
        <v>85</v>
      </c>
      <c r="C4" s="7">
        <v>260</v>
      </c>
      <c r="D4" s="7">
        <f>ROW()</f>
        <v>4</v>
      </c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7924.8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0.43159722222222219</v>
      </c>
      <c r="B7" s="3">
        <f>Params!D$29+HOUR(A7-Params!C$29)*3600+MINUTE(A7-Params!C$29)*60+SECOND(A7-Params!C$29)</f>
        <v>1553301290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-129477.1</v>
      </c>
      <c r="F7">
        <f ca="1">INDIRECT("F$"&amp;C7)+INDIRECT("I$"&amp;C7)*($B7-INDIRECT("B$"&amp;D7))</f>
        <v>-62992.480000000003</v>
      </c>
      <c r="G7">
        <f ca="1">INDIRECT("G$"&amp;C7)+INDIRECT("J$"&amp;C7)*($B7-INDIRECT("B$"&amp;D7))</f>
        <v>8534.4</v>
      </c>
      <c r="H7" s="9">
        <f ca="1">INDIRECT(ADDRESS($C7,COLUMN()))</f>
        <v>215.795619751</v>
      </c>
      <c r="I7" s="9">
        <f t="shared" ref="I7:L22" ca="1" si="1">INDIRECT(ADDRESS($C7,COLUMN()))</f>
        <v>104.98718356533334</v>
      </c>
      <c r="J7" s="9">
        <f t="shared" ca="1" si="1"/>
        <v>-1.0159999999999991</v>
      </c>
      <c r="K7" s="9">
        <f t="shared" ca="1" si="1"/>
        <v>239.9792870576525</v>
      </c>
      <c r="L7" s="9">
        <f t="shared" ca="1" si="1"/>
        <v>64.056517093079464</v>
      </c>
      <c r="M7">
        <f ca="1">INDIRECT("M$"&amp;C7)+INDIRECT("O$"&amp;C7)*($B7-INDIRECT("B$"&amp;D7))</f>
        <v>55.28</v>
      </c>
      <c r="N7">
        <f ca="1">INDIRECT("N$"&amp;C7)+INDIRECT("P$"&amp;C7)*($B7-INDIRECT("B$"&amp;D7))</f>
        <v>30.861388888888889</v>
      </c>
      <c r="P7" s="3"/>
    </row>
    <row r="8" spans="1:16" x14ac:dyDescent="0.25">
      <c r="A8" s="4">
        <f>TIME(HOUR(A7),MINUTE(A7),SECOND(A7)+5)</f>
        <v>0.4316550925925926</v>
      </c>
      <c r="B8" s="3">
        <f>Params!D$29+HOUR(A8-Params!C$29)*3600+MINUTE(A8-Params!C$29)*60+SECOND(A8-Params!C$29)</f>
        <v>1553301295</v>
      </c>
      <c r="C8">
        <f t="shared" ref="C8" si="2">_xlfn.IFNA(VLOOKUP(A8,A$2:D$3,4,FALSE),C7)</f>
        <v>2</v>
      </c>
      <c r="D8">
        <f t="shared" ref="D8" ca="1" si="3">IF(A8=INDIRECT("A"&amp;C8),ROW(),D7)</f>
        <v>7</v>
      </c>
      <c r="E8">
        <f ca="1">INDIRECT("E$"&amp;C8)+INDIRECT("H$"&amp;C8)*($B8-INDIRECT("B$"&amp;D8))</f>
        <v>-128398.121901245</v>
      </c>
      <c r="F8">
        <f ca="1">INDIRECT("F$"&amp;C8)+INDIRECT("I$"&amp;C8)*($B8-INDIRECT("B$"&amp;D8))</f>
        <v>-62467.544082173335</v>
      </c>
      <c r="G8">
        <f t="shared" ref="G8" ca="1" si="4">INDIRECT("G$"&amp;C8)+INDIRECT("J$"&amp;C8)*($B8-INDIRECT("B$"&amp;D8))</f>
        <v>8529.32</v>
      </c>
      <c r="H8" s="9">
        <f t="shared" ref="H8:L23" ca="1" si="5">INDIRECT(ADDRESS($C8,COLUMN()))</f>
        <v>215.795619751</v>
      </c>
      <c r="I8" s="9">
        <f t="shared" ca="1" si="1"/>
        <v>104.98718356533334</v>
      </c>
      <c r="J8" s="9">
        <f t="shared" ca="1" si="1"/>
        <v>-1.0159999999999991</v>
      </c>
      <c r="K8" s="9">
        <f t="shared" ca="1" si="1"/>
        <v>239.9792870576525</v>
      </c>
      <c r="L8" s="9">
        <f t="shared" ca="1" si="1"/>
        <v>64.056517093079464</v>
      </c>
      <c r="M8">
        <f ca="1">INDIRECT("M$"&amp;C8)+INDIRECT("O$"&amp;C8)*($B8-INDIRECT("B$"&amp;D8))</f>
        <v>55.284750000000003</v>
      </c>
      <c r="N8">
        <f ca="1">INDIRECT("N$"&amp;C8)+INDIRECT("P$"&amp;C8)*($B8-INDIRECT("B$"&amp;D8))</f>
        <v>30.878655092592592</v>
      </c>
      <c r="P8" s="3"/>
    </row>
    <row r="9" spans="1:16" x14ac:dyDescent="0.25">
      <c r="A9" s="4">
        <f t="shared" ref="A9:A72" si="6">TIME(HOUR(A8),MINUTE(A8),SECOND(A8)+5)</f>
        <v>0.43171296296296297</v>
      </c>
      <c r="B9" s="3">
        <f>Params!D$29+HOUR(A9-Params!C$29)*3600+MINUTE(A9-Params!C$29)*60+SECOND(A9-Params!C$29)</f>
        <v>1553301300</v>
      </c>
      <c r="C9">
        <f t="shared" ref="C9:C72" si="7">_xlfn.IFNA(VLOOKUP(A9,A$2:D$3,4,FALSE),C8)</f>
        <v>2</v>
      </c>
      <c r="D9">
        <f t="shared" ref="D9:D72" ca="1" si="8">IF(A9=INDIRECT("A"&amp;C9),ROW(),D8)</f>
        <v>7</v>
      </c>
      <c r="E9">
        <f t="shared" ref="E9:E72" ca="1" si="9">INDIRECT("E$"&amp;C9)+INDIRECT("H$"&amp;C9)*($B9-INDIRECT("B$"&amp;D9))</f>
        <v>-127319.14380249001</v>
      </c>
      <c r="F9">
        <f t="shared" ref="F9:F72" ca="1" si="10">INDIRECT("F$"&amp;C9)+INDIRECT("I$"&amp;C9)*($B9-INDIRECT("B$"&amp;D9))</f>
        <v>-61942.608164346668</v>
      </c>
      <c r="G9">
        <f t="shared" ref="G9:G72" ca="1" si="11">INDIRECT("G$"&amp;C9)+INDIRECT("J$"&amp;C9)*($B9-INDIRECT("B$"&amp;D9))</f>
        <v>8524.24</v>
      </c>
      <c r="H9" s="9">
        <f t="shared" ca="1" si="5"/>
        <v>215.795619751</v>
      </c>
      <c r="I9" s="9">
        <f t="shared" ca="1" si="1"/>
        <v>104.98718356533334</v>
      </c>
      <c r="J9" s="9">
        <f t="shared" ca="1" si="1"/>
        <v>-1.0159999999999991</v>
      </c>
      <c r="K9" s="9">
        <f t="shared" ca="1" si="1"/>
        <v>239.9792870576525</v>
      </c>
      <c r="L9" s="9">
        <f t="shared" ca="1" si="1"/>
        <v>64.056517093079464</v>
      </c>
      <c r="M9">
        <f t="shared" ref="M9:M72" ca="1" si="12">INDIRECT("M$"&amp;C9)+INDIRECT("O$"&amp;C9)*($B9-INDIRECT("B$"&amp;D9))</f>
        <v>55.289500000000004</v>
      </c>
      <c r="N9">
        <f t="shared" ref="N9:N72" ca="1" si="13">INDIRECT("N$"&amp;C9)+INDIRECT("P$"&amp;C9)*($B9-INDIRECT("B$"&amp;D9))</f>
        <v>30.895921296296297</v>
      </c>
      <c r="P9" s="3"/>
    </row>
    <row r="10" spans="1:16" x14ac:dyDescent="0.25">
      <c r="A10" s="4">
        <f t="shared" si="6"/>
        <v>0.43177083333333338</v>
      </c>
      <c r="B10" s="3">
        <f>Params!D$29+HOUR(A10-Params!C$29)*3600+MINUTE(A10-Params!C$29)*60+SECOND(A10-Params!C$29)</f>
        <v>1553301305</v>
      </c>
      <c r="C10">
        <f t="shared" si="7"/>
        <v>2</v>
      </c>
      <c r="D10">
        <f t="shared" ca="1" si="8"/>
        <v>7</v>
      </c>
      <c r="E10">
        <f t="shared" ca="1" si="9"/>
        <v>-126240.16570373501</v>
      </c>
      <c r="F10">
        <f t="shared" ca="1" si="10"/>
        <v>-61417.67224652</v>
      </c>
      <c r="G10">
        <f t="shared" ca="1" si="11"/>
        <v>8519.16</v>
      </c>
      <c r="H10" s="9">
        <f t="shared" ca="1" si="5"/>
        <v>215.795619751</v>
      </c>
      <c r="I10" s="9">
        <f t="shared" ca="1" si="1"/>
        <v>104.98718356533334</v>
      </c>
      <c r="J10" s="9">
        <f t="shared" ca="1" si="1"/>
        <v>-1.0159999999999991</v>
      </c>
      <c r="K10" s="9">
        <f t="shared" ca="1" si="1"/>
        <v>239.9792870576525</v>
      </c>
      <c r="L10" s="9">
        <f t="shared" ca="1" si="1"/>
        <v>64.056517093079464</v>
      </c>
      <c r="M10">
        <f t="shared" ca="1" si="12"/>
        <v>55.294249999999998</v>
      </c>
      <c r="N10">
        <f t="shared" ca="1" si="13"/>
        <v>30.913187499999999</v>
      </c>
    </row>
    <row r="11" spans="1:16" x14ac:dyDescent="0.25">
      <c r="A11" s="4">
        <f t="shared" si="6"/>
        <v>0.43182870370370369</v>
      </c>
      <c r="B11" s="3">
        <f>Params!D$29+HOUR(A11-Params!C$29)*3600+MINUTE(A11-Params!C$29)*60+SECOND(A11-Params!C$29)</f>
        <v>1553301310</v>
      </c>
      <c r="C11">
        <f t="shared" si="7"/>
        <v>2</v>
      </c>
      <c r="D11">
        <f t="shared" ca="1" si="8"/>
        <v>7</v>
      </c>
      <c r="E11">
        <f t="shared" ca="1" si="9"/>
        <v>-125161.18760498</v>
      </c>
      <c r="F11">
        <f t="shared" ca="1" si="10"/>
        <v>-60892.73632869334</v>
      </c>
      <c r="G11">
        <f t="shared" ca="1" si="11"/>
        <v>8514.08</v>
      </c>
      <c r="H11" s="9">
        <f t="shared" ca="1" si="5"/>
        <v>215.795619751</v>
      </c>
      <c r="I11" s="9">
        <f t="shared" ca="1" si="1"/>
        <v>104.98718356533334</v>
      </c>
      <c r="J11" s="9">
        <f t="shared" ca="1" si="1"/>
        <v>-1.0159999999999991</v>
      </c>
      <c r="K11" s="9">
        <f t="shared" ca="1" si="1"/>
        <v>239.9792870576525</v>
      </c>
      <c r="L11" s="9">
        <f t="shared" ca="1" si="1"/>
        <v>64.056517093079464</v>
      </c>
      <c r="M11">
        <f t="shared" ca="1" si="12"/>
        <v>55.298999999999999</v>
      </c>
      <c r="N11">
        <f t="shared" ca="1" si="13"/>
        <v>30.930453703703705</v>
      </c>
      <c r="P11" s="9"/>
    </row>
    <row r="12" spans="1:16" x14ac:dyDescent="0.25">
      <c r="A12" s="4">
        <f t="shared" si="6"/>
        <v>0.43188657407407405</v>
      </c>
      <c r="B12" s="3">
        <f>Params!D$29+HOUR(A12-Params!C$29)*3600+MINUTE(A12-Params!C$29)*60+SECOND(A12-Params!C$29)</f>
        <v>1553301315</v>
      </c>
      <c r="C12">
        <f t="shared" si="7"/>
        <v>2</v>
      </c>
      <c r="D12">
        <f t="shared" ca="1" si="8"/>
        <v>7</v>
      </c>
      <c r="E12">
        <f t="shared" ca="1" si="9"/>
        <v>-124082.209506225</v>
      </c>
      <c r="F12">
        <f t="shared" ca="1" si="10"/>
        <v>-60367.800410866672</v>
      </c>
      <c r="G12">
        <f t="shared" ca="1" si="11"/>
        <v>8509</v>
      </c>
      <c r="H12" s="9">
        <f t="shared" ca="1" si="5"/>
        <v>215.795619751</v>
      </c>
      <c r="I12" s="9">
        <f t="shared" ca="1" si="1"/>
        <v>104.98718356533334</v>
      </c>
      <c r="J12" s="9">
        <f t="shared" ca="1" si="1"/>
        <v>-1.0159999999999991</v>
      </c>
      <c r="K12" s="9">
        <f t="shared" ca="1" si="1"/>
        <v>239.9792870576525</v>
      </c>
      <c r="L12" s="9">
        <f t="shared" ca="1" si="1"/>
        <v>64.056517093079464</v>
      </c>
      <c r="M12">
        <f t="shared" ca="1" si="12"/>
        <v>55.303750000000001</v>
      </c>
      <c r="N12">
        <f t="shared" ca="1" si="13"/>
        <v>30.947719907407407</v>
      </c>
    </row>
    <row r="13" spans="1:16" x14ac:dyDescent="0.25">
      <c r="A13" s="4">
        <f t="shared" si="6"/>
        <v>0.43194444444444446</v>
      </c>
      <c r="B13" s="3">
        <f>Params!D$29+HOUR(A13-Params!C$29)*3600+MINUTE(A13-Params!C$29)*60+SECOND(A13-Params!C$29)</f>
        <v>1553301320</v>
      </c>
      <c r="C13">
        <f t="shared" si="7"/>
        <v>2</v>
      </c>
      <c r="D13">
        <f t="shared" ca="1" si="8"/>
        <v>7</v>
      </c>
      <c r="E13">
        <f t="shared" ca="1" si="9"/>
        <v>-123003.23140747001</v>
      </c>
      <c r="F13">
        <f t="shared" ca="1" si="10"/>
        <v>-59842.864493040004</v>
      </c>
      <c r="G13">
        <f t="shared" ca="1" si="11"/>
        <v>8503.92</v>
      </c>
      <c r="H13" s="9">
        <f t="shared" ca="1" si="5"/>
        <v>215.795619751</v>
      </c>
      <c r="I13" s="9">
        <f t="shared" ca="1" si="1"/>
        <v>104.98718356533334</v>
      </c>
      <c r="J13" s="9">
        <f t="shared" ca="1" si="1"/>
        <v>-1.0159999999999991</v>
      </c>
      <c r="K13" s="9">
        <f t="shared" ca="1" si="1"/>
        <v>239.9792870576525</v>
      </c>
      <c r="L13" s="9">
        <f t="shared" ca="1" si="1"/>
        <v>64.056517093079464</v>
      </c>
      <c r="M13">
        <f t="shared" ca="1" si="12"/>
        <v>55.308500000000002</v>
      </c>
      <c r="N13">
        <f t="shared" ca="1" si="13"/>
        <v>30.964986111111113</v>
      </c>
    </row>
    <row r="14" spans="1:16" x14ac:dyDescent="0.25">
      <c r="A14" s="4">
        <f t="shared" si="6"/>
        <v>0.43200231481481483</v>
      </c>
      <c r="B14" s="3">
        <f>Params!D$29+HOUR(A14-Params!C$29)*3600+MINUTE(A14-Params!C$29)*60+SECOND(A14-Params!C$29)</f>
        <v>1553301325</v>
      </c>
      <c r="C14">
        <f t="shared" si="7"/>
        <v>2</v>
      </c>
      <c r="D14">
        <f t="shared" ca="1" si="8"/>
        <v>7</v>
      </c>
      <c r="E14">
        <f t="shared" ca="1" si="9"/>
        <v>-121924.25330871501</v>
      </c>
      <c r="F14">
        <f t="shared" ca="1" si="10"/>
        <v>-59317.928575213336</v>
      </c>
      <c r="G14">
        <f t="shared" ca="1" si="11"/>
        <v>8498.84</v>
      </c>
      <c r="H14" s="9">
        <f t="shared" ca="1" si="5"/>
        <v>215.795619751</v>
      </c>
      <c r="I14" s="9">
        <f t="shared" ca="1" si="1"/>
        <v>104.98718356533334</v>
      </c>
      <c r="J14" s="9">
        <f t="shared" ca="1" si="1"/>
        <v>-1.0159999999999991</v>
      </c>
      <c r="K14" s="9">
        <f t="shared" ca="1" si="1"/>
        <v>239.9792870576525</v>
      </c>
      <c r="L14" s="9">
        <f t="shared" ca="1" si="1"/>
        <v>64.056517093079464</v>
      </c>
      <c r="M14">
        <f t="shared" ca="1" si="12"/>
        <v>55.313250000000004</v>
      </c>
      <c r="N14">
        <f t="shared" ca="1" si="13"/>
        <v>30.982252314814815</v>
      </c>
    </row>
    <row r="15" spans="1:16" x14ac:dyDescent="0.25">
      <c r="A15" s="4">
        <f t="shared" si="6"/>
        <v>0.43206018518518513</v>
      </c>
      <c r="B15" s="3">
        <f>Params!D$29+HOUR(A15-Params!C$29)*3600+MINUTE(A15-Params!C$29)*60+SECOND(A15-Params!C$29)</f>
        <v>1553301330</v>
      </c>
      <c r="C15">
        <f t="shared" si="7"/>
        <v>2</v>
      </c>
      <c r="D15">
        <f t="shared" ca="1" si="8"/>
        <v>7</v>
      </c>
      <c r="E15">
        <f t="shared" ca="1" si="9"/>
        <v>-120845.27520996</v>
      </c>
      <c r="F15">
        <f t="shared" ca="1" si="10"/>
        <v>-58792.992657386669</v>
      </c>
      <c r="G15">
        <f t="shared" ca="1" si="11"/>
        <v>8493.76</v>
      </c>
      <c r="H15" s="9">
        <f t="shared" ca="1" si="5"/>
        <v>215.795619751</v>
      </c>
      <c r="I15" s="9">
        <f t="shared" ca="1" si="1"/>
        <v>104.98718356533334</v>
      </c>
      <c r="J15" s="9">
        <f t="shared" ca="1" si="1"/>
        <v>-1.0159999999999991</v>
      </c>
      <c r="K15" s="9">
        <f t="shared" ca="1" si="1"/>
        <v>239.9792870576525</v>
      </c>
      <c r="L15" s="9">
        <f t="shared" ca="1" si="1"/>
        <v>64.056517093079464</v>
      </c>
      <c r="M15">
        <f t="shared" ca="1" si="12"/>
        <v>55.317999999999998</v>
      </c>
      <c r="N15">
        <f t="shared" ca="1" si="13"/>
        <v>30.999518518518517</v>
      </c>
    </row>
    <row r="16" spans="1:16" x14ac:dyDescent="0.25">
      <c r="A16" s="4">
        <f t="shared" si="6"/>
        <v>0.43211805555555555</v>
      </c>
      <c r="B16" s="3">
        <f>Params!D$29+HOUR(A16-Params!C$29)*3600+MINUTE(A16-Params!C$29)*60+SECOND(A16-Params!C$29)</f>
        <v>1553301335</v>
      </c>
      <c r="C16">
        <f t="shared" si="7"/>
        <v>2</v>
      </c>
      <c r="D16">
        <f t="shared" ca="1" si="8"/>
        <v>7</v>
      </c>
      <c r="E16">
        <f t="shared" ca="1" si="9"/>
        <v>-119766.297111205</v>
      </c>
      <c r="F16">
        <f t="shared" ca="1" si="10"/>
        <v>-58268.056739560001</v>
      </c>
      <c r="G16">
        <f t="shared" ca="1" si="11"/>
        <v>8488.68</v>
      </c>
      <c r="H16" s="9">
        <f t="shared" ca="1" si="5"/>
        <v>215.795619751</v>
      </c>
      <c r="I16" s="9">
        <f t="shared" ca="1" si="1"/>
        <v>104.98718356533334</v>
      </c>
      <c r="J16" s="9">
        <f t="shared" ca="1" si="1"/>
        <v>-1.0159999999999991</v>
      </c>
      <c r="K16" s="9">
        <f t="shared" ca="1" si="1"/>
        <v>239.9792870576525</v>
      </c>
      <c r="L16" s="9">
        <f t="shared" ca="1" si="1"/>
        <v>64.056517093079464</v>
      </c>
      <c r="M16">
        <f t="shared" ca="1" si="12"/>
        <v>55.322749999999999</v>
      </c>
      <c r="N16">
        <f t="shared" ca="1" si="13"/>
        <v>31.016784722222223</v>
      </c>
    </row>
    <row r="17" spans="1:14" x14ac:dyDescent="0.25">
      <c r="A17" s="4">
        <f t="shared" si="6"/>
        <v>0.43217592592592591</v>
      </c>
      <c r="B17" s="3">
        <f>Params!D$29+HOUR(A17-Params!C$29)*3600+MINUTE(A17-Params!C$29)*60+SECOND(A17-Params!C$29)</f>
        <v>1553301340</v>
      </c>
      <c r="C17">
        <f t="shared" si="7"/>
        <v>2</v>
      </c>
      <c r="D17">
        <f t="shared" ca="1" si="8"/>
        <v>7</v>
      </c>
      <c r="E17">
        <f t="shared" ca="1" si="9"/>
        <v>-118687.31901245001</v>
      </c>
      <c r="F17">
        <f t="shared" ca="1" si="10"/>
        <v>-57743.120821733333</v>
      </c>
      <c r="G17">
        <f t="shared" ca="1" si="11"/>
        <v>8483.6</v>
      </c>
      <c r="H17" s="9">
        <f t="shared" ca="1" si="5"/>
        <v>215.795619751</v>
      </c>
      <c r="I17" s="9">
        <f t="shared" ca="1" si="1"/>
        <v>104.98718356533334</v>
      </c>
      <c r="J17" s="9">
        <f t="shared" ca="1" si="1"/>
        <v>-1.0159999999999991</v>
      </c>
      <c r="K17" s="9">
        <f t="shared" ca="1" si="1"/>
        <v>239.9792870576525</v>
      </c>
      <c r="L17" s="9">
        <f t="shared" ca="1" si="1"/>
        <v>64.056517093079464</v>
      </c>
      <c r="M17">
        <f t="shared" ca="1" si="12"/>
        <v>55.327500000000001</v>
      </c>
      <c r="N17">
        <f t="shared" ca="1" si="13"/>
        <v>31.034050925925925</v>
      </c>
    </row>
    <row r="18" spans="1:14" x14ac:dyDescent="0.25">
      <c r="A18" s="4">
        <f t="shared" si="6"/>
        <v>0.43223379629629632</v>
      </c>
      <c r="B18" s="3">
        <f>Params!D$29+HOUR(A18-Params!C$29)*3600+MINUTE(A18-Params!C$29)*60+SECOND(A18-Params!C$29)</f>
        <v>1553301345</v>
      </c>
      <c r="C18">
        <f t="shared" si="7"/>
        <v>2</v>
      </c>
      <c r="D18">
        <f t="shared" ca="1" si="8"/>
        <v>7</v>
      </c>
      <c r="E18">
        <f t="shared" ca="1" si="9"/>
        <v>-117608.34091369501</v>
      </c>
      <c r="F18">
        <f t="shared" ca="1" si="10"/>
        <v>-57218.184903906673</v>
      </c>
      <c r="G18">
        <f t="shared" ca="1" si="11"/>
        <v>8478.52</v>
      </c>
      <c r="H18" s="9">
        <f t="shared" ca="1" si="5"/>
        <v>215.795619751</v>
      </c>
      <c r="I18" s="9">
        <f t="shared" ca="1" si="1"/>
        <v>104.98718356533334</v>
      </c>
      <c r="J18" s="9">
        <f t="shared" ca="1" si="1"/>
        <v>-1.0159999999999991</v>
      </c>
      <c r="K18" s="9">
        <f t="shared" ca="1" si="1"/>
        <v>239.9792870576525</v>
      </c>
      <c r="L18" s="9">
        <f t="shared" ca="1" si="1"/>
        <v>64.056517093079464</v>
      </c>
      <c r="M18">
        <f t="shared" ca="1" si="12"/>
        <v>55.332250000000002</v>
      </c>
      <c r="N18">
        <f t="shared" ca="1" si="13"/>
        <v>31.051317129629631</v>
      </c>
    </row>
    <row r="19" spans="1:14" x14ac:dyDescent="0.25">
      <c r="A19" s="4">
        <f t="shared" si="6"/>
        <v>0.43229166666666669</v>
      </c>
      <c r="B19" s="3">
        <f>Params!D$29+HOUR(A19-Params!C$29)*3600+MINUTE(A19-Params!C$29)*60+SECOND(A19-Params!C$29)</f>
        <v>1553301350</v>
      </c>
      <c r="C19">
        <f t="shared" si="7"/>
        <v>2</v>
      </c>
      <c r="D19">
        <f t="shared" ca="1" si="8"/>
        <v>7</v>
      </c>
      <c r="E19">
        <f t="shared" ca="1" si="9"/>
        <v>-116529.36281494</v>
      </c>
      <c r="F19">
        <f t="shared" ca="1" si="10"/>
        <v>-56693.248986080005</v>
      </c>
      <c r="G19">
        <f t="shared" ca="1" si="11"/>
        <v>8473.44</v>
      </c>
      <c r="H19" s="9">
        <f t="shared" ca="1" si="5"/>
        <v>215.795619751</v>
      </c>
      <c r="I19" s="9">
        <f t="shared" ca="1" si="1"/>
        <v>104.98718356533334</v>
      </c>
      <c r="J19" s="9">
        <f t="shared" ca="1" si="1"/>
        <v>-1.0159999999999991</v>
      </c>
      <c r="K19" s="9">
        <f t="shared" ca="1" si="1"/>
        <v>239.9792870576525</v>
      </c>
      <c r="L19" s="9">
        <f t="shared" ca="1" si="1"/>
        <v>64.056517093079464</v>
      </c>
      <c r="M19">
        <f t="shared" ca="1" si="12"/>
        <v>55.337000000000003</v>
      </c>
      <c r="N19">
        <f t="shared" ca="1" si="13"/>
        <v>31.068583333333333</v>
      </c>
    </row>
    <row r="20" spans="1:14" x14ac:dyDescent="0.25">
      <c r="A20" s="4">
        <f t="shared" si="6"/>
        <v>0.43234953703703699</v>
      </c>
      <c r="B20" s="3">
        <f>Params!D$29+HOUR(A20-Params!C$29)*3600+MINUTE(A20-Params!C$29)*60+SECOND(A20-Params!C$29)</f>
        <v>1553301355</v>
      </c>
      <c r="C20">
        <f t="shared" si="7"/>
        <v>2</v>
      </c>
      <c r="D20">
        <f t="shared" ca="1" si="8"/>
        <v>7</v>
      </c>
      <c r="E20">
        <f t="shared" ca="1" si="9"/>
        <v>-115450.38471618501</v>
      </c>
      <c r="F20">
        <f t="shared" ca="1" si="10"/>
        <v>-56168.313068253337</v>
      </c>
      <c r="G20">
        <f t="shared" ca="1" si="11"/>
        <v>8468.36</v>
      </c>
      <c r="H20" s="9">
        <f t="shared" ca="1" si="5"/>
        <v>215.795619751</v>
      </c>
      <c r="I20" s="9">
        <f t="shared" ca="1" si="1"/>
        <v>104.98718356533334</v>
      </c>
      <c r="J20" s="9">
        <f t="shared" ca="1" si="1"/>
        <v>-1.0159999999999991</v>
      </c>
      <c r="K20" s="9">
        <f t="shared" ca="1" si="1"/>
        <v>239.9792870576525</v>
      </c>
      <c r="L20" s="9">
        <f t="shared" ca="1" si="1"/>
        <v>64.056517093079464</v>
      </c>
      <c r="M20">
        <f t="shared" ca="1" si="12"/>
        <v>55.341750000000005</v>
      </c>
      <c r="N20">
        <f t="shared" ca="1" si="13"/>
        <v>31.085849537037038</v>
      </c>
    </row>
    <row r="21" spans="1:14" x14ac:dyDescent="0.25">
      <c r="A21" s="4">
        <f t="shared" si="6"/>
        <v>0.43240740740740741</v>
      </c>
      <c r="B21" s="3">
        <f>Params!D$29+HOUR(A21-Params!C$29)*3600+MINUTE(A21-Params!C$29)*60+SECOND(A21-Params!C$29)</f>
        <v>1553301360</v>
      </c>
      <c r="C21">
        <f t="shared" si="7"/>
        <v>2</v>
      </c>
      <c r="D21">
        <f t="shared" ca="1" si="8"/>
        <v>7</v>
      </c>
      <c r="E21">
        <f t="shared" ca="1" si="9"/>
        <v>-114371.40661743001</v>
      </c>
      <c r="F21">
        <f t="shared" ca="1" si="10"/>
        <v>-55643.37715042667</v>
      </c>
      <c r="G21">
        <f t="shared" ca="1" si="11"/>
        <v>8463.2799999999988</v>
      </c>
      <c r="H21" s="9">
        <f t="shared" ca="1" si="5"/>
        <v>215.795619751</v>
      </c>
      <c r="I21" s="9">
        <f t="shared" ca="1" si="1"/>
        <v>104.98718356533334</v>
      </c>
      <c r="J21" s="9">
        <f t="shared" ca="1" si="1"/>
        <v>-1.0159999999999991</v>
      </c>
      <c r="K21" s="9">
        <f t="shared" ca="1" si="1"/>
        <v>239.9792870576525</v>
      </c>
      <c r="L21" s="9">
        <f t="shared" ca="1" si="1"/>
        <v>64.056517093079464</v>
      </c>
      <c r="M21">
        <f t="shared" ca="1" si="12"/>
        <v>55.346499999999999</v>
      </c>
      <c r="N21">
        <f t="shared" ca="1" si="13"/>
        <v>31.103115740740741</v>
      </c>
    </row>
    <row r="22" spans="1:14" x14ac:dyDescent="0.25">
      <c r="A22" s="4">
        <f t="shared" si="6"/>
        <v>0.43246527777777777</v>
      </c>
      <c r="B22" s="3">
        <f>Params!D$29+HOUR(A22-Params!C$29)*3600+MINUTE(A22-Params!C$29)*60+SECOND(A22-Params!C$29)</f>
        <v>1553301365</v>
      </c>
      <c r="C22">
        <f t="shared" si="7"/>
        <v>2</v>
      </c>
      <c r="D22">
        <f t="shared" ca="1" si="8"/>
        <v>7</v>
      </c>
      <c r="E22">
        <f t="shared" ca="1" si="9"/>
        <v>-113292.42851867501</v>
      </c>
      <c r="F22">
        <f t="shared" ca="1" si="10"/>
        <v>-55118.441232600002</v>
      </c>
      <c r="G22">
        <f t="shared" ca="1" si="11"/>
        <v>8458.1999999999989</v>
      </c>
      <c r="H22" s="9">
        <f t="shared" ca="1" si="5"/>
        <v>215.795619751</v>
      </c>
      <c r="I22" s="9">
        <f t="shared" ca="1" si="1"/>
        <v>104.98718356533334</v>
      </c>
      <c r="J22" s="9">
        <f t="shared" ca="1" si="1"/>
        <v>-1.0159999999999991</v>
      </c>
      <c r="K22" s="9">
        <f t="shared" ca="1" si="1"/>
        <v>239.9792870576525</v>
      </c>
      <c r="L22" s="9">
        <f t="shared" ca="1" si="1"/>
        <v>64.056517093079464</v>
      </c>
      <c r="M22">
        <f t="shared" ca="1" si="12"/>
        <v>55.35125</v>
      </c>
      <c r="N22">
        <f t="shared" ca="1" si="13"/>
        <v>31.120381944444446</v>
      </c>
    </row>
    <row r="23" spans="1:14" x14ac:dyDescent="0.25">
      <c r="A23" s="4">
        <f t="shared" si="6"/>
        <v>0.43252314814814818</v>
      </c>
      <c r="B23" s="3">
        <f>Params!D$29+HOUR(A23-Params!C$29)*3600+MINUTE(A23-Params!C$29)*60+SECOND(A23-Params!C$29)</f>
        <v>1553301370</v>
      </c>
      <c r="C23">
        <f t="shared" si="7"/>
        <v>2</v>
      </c>
      <c r="D23">
        <f t="shared" ca="1" si="8"/>
        <v>7</v>
      </c>
      <c r="E23">
        <f t="shared" ca="1" si="9"/>
        <v>-112213.45041992</v>
      </c>
      <c r="F23">
        <f t="shared" ca="1" si="10"/>
        <v>-54593.505314773334</v>
      </c>
      <c r="G23">
        <f t="shared" ca="1" si="11"/>
        <v>8453.119999999999</v>
      </c>
      <c r="H23" s="9">
        <f t="shared" ca="1" si="5"/>
        <v>215.795619751</v>
      </c>
      <c r="I23" s="9">
        <f t="shared" ca="1" si="5"/>
        <v>104.98718356533334</v>
      </c>
      <c r="J23" s="9">
        <f t="shared" ca="1" si="5"/>
        <v>-1.0159999999999991</v>
      </c>
      <c r="K23" s="9">
        <f t="shared" ca="1" si="5"/>
        <v>239.9792870576525</v>
      </c>
      <c r="L23" s="9">
        <f t="shared" ca="1" si="5"/>
        <v>64.056517093079464</v>
      </c>
      <c r="M23">
        <f t="shared" ca="1" si="12"/>
        <v>55.356000000000002</v>
      </c>
      <c r="N23">
        <f t="shared" ca="1" si="13"/>
        <v>31.137648148148148</v>
      </c>
    </row>
    <row r="24" spans="1:14" x14ac:dyDescent="0.25">
      <c r="A24" s="4">
        <f t="shared" si="6"/>
        <v>0.43258101851851855</v>
      </c>
      <c r="B24" s="3">
        <f>Params!D$29+HOUR(A24-Params!C$29)*3600+MINUTE(A24-Params!C$29)*60+SECOND(A24-Params!C$29)</f>
        <v>1553301375</v>
      </c>
      <c r="C24">
        <f t="shared" si="7"/>
        <v>2</v>
      </c>
      <c r="D24">
        <f t="shared" ca="1" si="8"/>
        <v>7</v>
      </c>
      <c r="E24">
        <f t="shared" ca="1" si="9"/>
        <v>-111134.472321165</v>
      </c>
      <c r="F24">
        <f t="shared" ca="1" si="10"/>
        <v>-54068.569396946667</v>
      </c>
      <c r="G24">
        <f t="shared" ca="1" si="11"/>
        <v>8448.0399999999991</v>
      </c>
      <c r="H24" s="9">
        <f t="shared" ref="H24:L74" ca="1" si="14">INDIRECT(ADDRESS($C24,COLUMN()))</f>
        <v>215.795619751</v>
      </c>
      <c r="I24" s="9">
        <f t="shared" ca="1" si="14"/>
        <v>104.98718356533334</v>
      </c>
      <c r="J24" s="9">
        <f t="shared" ca="1" si="14"/>
        <v>-1.0159999999999991</v>
      </c>
      <c r="K24" s="9">
        <f t="shared" ca="1" si="14"/>
        <v>239.9792870576525</v>
      </c>
      <c r="L24" s="9">
        <f t="shared" ca="1" si="14"/>
        <v>64.056517093079464</v>
      </c>
      <c r="M24">
        <f t="shared" ca="1" si="12"/>
        <v>55.360750000000003</v>
      </c>
      <c r="N24">
        <f t="shared" ca="1" si="13"/>
        <v>31.154914351851851</v>
      </c>
    </row>
    <row r="25" spans="1:14" x14ac:dyDescent="0.25">
      <c r="A25" s="4">
        <f t="shared" si="6"/>
        <v>0.43263888888888885</v>
      </c>
      <c r="B25" s="3">
        <f>Params!D$29+HOUR(A25-Params!C$29)*3600+MINUTE(A25-Params!C$29)*60+SECOND(A25-Params!C$29)</f>
        <v>1553301380</v>
      </c>
      <c r="C25">
        <f t="shared" si="7"/>
        <v>2</v>
      </c>
      <c r="D25">
        <f t="shared" ca="1" si="8"/>
        <v>7</v>
      </c>
      <c r="E25">
        <f t="shared" ca="1" si="9"/>
        <v>-110055.49422241001</v>
      </c>
      <c r="F25">
        <f t="shared" ca="1" si="10"/>
        <v>-53543.633479120006</v>
      </c>
      <c r="G25">
        <f t="shared" ca="1" si="11"/>
        <v>8442.9599999999991</v>
      </c>
      <c r="H25" s="9">
        <f t="shared" ca="1" si="14"/>
        <v>215.795619751</v>
      </c>
      <c r="I25" s="9">
        <f t="shared" ca="1" si="14"/>
        <v>104.98718356533334</v>
      </c>
      <c r="J25" s="9">
        <f t="shared" ca="1" si="14"/>
        <v>-1.0159999999999991</v>
      </c>
      <c r="K25" s="9">
        <f t="shared" ca="1" si="14"/>
        <v>239.9792870576525</v>
      </c>
      <c r="L25" s="9">
        <f t="shared" ca="1" si="14"/>
        <v>64.056517093079464</v>
      </c>
      <c r="M25">
        <f t="shared" ca="1" si="12"/>
        <v>55.365500000000004</v>
      </c>
      <c r="N25">
        <f t="shared" ca="1" si="13"/>
        <v>31.172180555555556</v>
      </c>
    </row>
    <row r="26" spans="1:14" x14ac:dyDescent="0.25">
      <c r="A26" s="4">
        <f t="shared" si="6"/>
        <v>0.43269675925925927</v>
      </c>
      <c r="B26" s="3">
        <f>Params!D$29+HOUR(A26-Params!C$29)*3600+MINUTE(A26-Params!C$29)*60+SECOND(A26-Params!C$29)</f>
        <v>1553301385</v>
      </c>
      <c r="C26">
        <f t="shared" si="7"/>
        <v>2</v>
      </c>
      <c r="D26">
        <f t="shared" ca="1" si="8"/>
        <v>7</v>
      </c>
      <c r="E26">
        <f t="shared" ca="1" si="9"/>
        <v>-108976.516123655</v>
      </c>
      <c r="F26">
        <f t="shared" ca="1" si="10"/>
        <v>-53018.697561293338</v>
      </c>
      <c r="G26">
        <f t="shared" ca="1" si="11"/>
        <v>8437.8799999999992</v>
      </c>
      <c r="H26" s="9">
        <f t="shared" ca="1" si="14"/>
        <v>215.795619751</v>
      </c>
      <c r="I26" s="9">
        <f t="shared" ca="1" si="14"/>
        <v>104.98718356533334</v>
      </c>
      <c r="J26" s="9">
        <f t="shared" ca="1" si="14"/>
        <v>-1.0159999999999991</v>
      </c>
      <c r="K26" s="9">
        <f t="shared" ca="1" si="14"/>
        <v>239.9792870576525</v>
      </c>
      <c r="L26" s="9">
        <f t="shared" ca="1" si="14"/>
        <v>64.056517093079464</v>
      </c>
      <c r="M26">
        <f t="shared" ca="1" si="12"/>
        <v>55.370249999999999</v>
      </c>
      <c r="N26">
        <f t="shared" ca="1" si="13"/>
        <v>31.189446759259258</v>
      </c>
    </row>
    <row r="27" spans="1:14" x14ac:dyDescent="0.25">
      <c r="A27" s="4">
        <f t="shared" si="6"/>
        <v>0.43275462962962963</v>
      </c>
      <c r="B27" s="3">
        <f>Params!D$29+HOUR(A27-Params!C$29)*3600+MINUTE(A27-Params!C$29)*60+SECOND(A27-Params!C$29)</f>
        <v>1553301390</v>
      </c>
      <c r="C27">
        <f t="shared" si="7"/>
        <v>2</v>
      </c>
      <c r="D27">
        <f t="shared" ca="1" si="8"/>
        <v>7</v>
      </c>
      <c r="E27">
        <f t="shared" ca="1" si="9"/>
        <v>-107897.5380249</v>
      </c>
      <c r="F27">
        <f t="shared" ca="1" si="10"/>
        <v>-52493.761643466671</v>
      </c>
      <c r="G27">
        <f t="shared" ca="1" si="11"/>
        <v>8432.7999999999993</v>
      </c>
      <c r="H27" s="9">
        <f t="shared" ca="1" si="14"/>
        <v>215.795619751</v>
      </c>
      <c r="I27" s="9">
        <f t="shared" ca="1" si="14"/>
        <v>104.98718356533334</v>
      </c>
      <c r="J27" s="9">
        <f t="shared" ca="1" si="14"/>
        <v>-1.0159999999999991</v>
      </c>
      <c r="K27" s="9">
        <f t="shared" ca="1" si="14"/>
        <v>239.9792870576525</v>
      </c>
      <c r="L27" s="9">
        <f t="shared" ca="1" si="14"/>
        <v>64.056517093079464</v>
      </c>
      <c r="M27">
        <f t="shared" ca="1" si="12"/>
        <v>55.375</v>
      </c>
      <c r="N27">
        <f t="shared" ca="1" si="13"/>
        <v>31.206712962962964</v>
      </c>
    </row>
    <row r="28" spans="1:14" x14ac:dyDescent="0.25">
      <c r="A28" s="4">
        <f t="shared" si="6"/>
        <v>0.43281249999999999</v>
      </c>
      <c r="B28" s="3">
        <f>Params!D$29+HOUR(A28-Params!C$29)*3600+MINUTE(A28-Params!C$29)*60+SECOND(A28-Params!C$29)</f>
        <v>1553301395</v>
      </c>
      <c r="C28">
        <f t="shared" si="7"/>
        <v>2</v>
      </c>
      <c r="D28">
        <f t="shared" ca="1" si="8"/>
        <v>7</v>
      </c>
      <c r="E28">
        <f t="shared" ca="1" si="9"/>
        <v>-106818.55992614501</v>
      </c>
      <c r="F28">
        <f t="shared" ca="1" si="10"/>
        <v>-51968.825725640003</v>
      </c>
      <c r="G28">
        <f t="shared" ca="1" si="11"/>
        <v>8427.7199999999993</v>
      </c>
      <c r="H28" s="9">
        <f t="shared" ca="1" si="14"/>
        <v>215.795619751</v>
      </c>
      <c r="I28" s="9">
        <f t="shared" ca="1" si="14"/>
        <v>104.98718356533334</v>
      </c>
      <c r="J28" s="9">
        <f t="shared" ca="1" si="14"/>
        <v>-1.0159999999999991</v>
      </c>
      <c r="K28" s="9">
        <f t="shared" ca="1" si="14"/>
        <v>239.9792870576525</v>
      </c>
      <c r="L28" s="9">
        <f t="shared" ca="1" si="14"/>
        <v>64.056517093079464</v>
      </c>
      <c r="M28">
        <f t="shared" ca="1" si="12"/>
        <v>55.379750000000001</v>
      </c>
      <c r="N28">
        <f t="shared" ca="1" si="13"/>
        <v>31.223979166666666</v>
      </c>
    </row>
    <row r="29" spans="1:14" x14ac:dyDescent="0.25">
      <c r="A29" s="4">
        <f t="shared" si="6"/>
        <v>0.43287037037037041</v>
      </c>
      <c r="B29" s="3">
        <f>Params!D$29+HOUR(A29-Params!C$29)*3600+MINUTE(A29-Params!C$29)*60+SECOND(A29-Params!C$29)</f>
        <v>1553301400</v>
      </c>
      <c r="C29">
        <f t="shared" si="7"/>
        <v>2</v>
      </c>
      <c r="D29">
        <f t="shared" ca="1" si="8"/>
        <v>7</v>
      </c>
      <c r="E29">
        <f t="shared" ca="1" si="9"/>
        <v>-105739.58182739001</v>
      </c>
      <c r="F29">
        <f t="shared" ca="1" si="10"/>
        <v>-51443.889807813335</v>
      </c>
      <c r="G29">
        <f t="shared" ca="1" si="11"/>
        <v>8422.64</v>
      </c>
      <c r="H29" s="9">
        <f t="shared" ca="1" si="14"/>
        <v>215.795619751</v>
      </c>
      <c r="I29" s="9">
        <f t="shared" ca="1" si="14"/>
        <v>104.98718356533334</v>
      </c>
      <c r="J29" s="9">
        <f t="shared" ca="1" si="14"/>
        <v>-1.0159999999999991</v>
      </c>
      <c r="K29" s="9">
        <f t="shared" ca="1" si="14"/>
        <v>239.9792870576525</v>
      </c>
      <c r="L29" s="9">
        <f t="shared" ca="1" si="14"/>
        <v>64.056517093079464</v>
      </c>
      <c r="M29">
        <f t="shared" ca="1" si="12"/>
        <v>55.384500000000003</v>
      </c>
      <c r="N29">
        <f t="shared" ca="1" si="13"/>
        <v>31.241245370370372</v>
      </c>
    </row>
    <row r="30" spans="1:14" x14ac:dyDescent="0.25">
      <c r="A30" s="4">
        <f t="shared" si="6"/>
        <v>0.43292824074074071</v>
      </c>
      <c r="B30" s="3">
        <f>Params!D$29+HOUR(A30-Params!C$29)*3600+MINUTE(A30-Params!C$29)*60+SECOND(A30-Params!C$29)</f>
        <v>1553301405</v>
      </c>
      <c r="C30">
        <f t="shared" si="7"/>
        <v>2</v>
      </c>
      <c r="D30">
        <f t="shared" ca="1" si="8"/>
        <v>7</v>
      </c>
      <c r="E30">
        <f t="shared" ca="1" si="9"/>
        <v>-104660.603728635</v>
      </c>
      <c r="F30">
        <f t="shared" ca="1" si="10"/>
        <v>-50918.953889986667</v>
      </c>
      <c r="G30">
        <f t="shared" ca="1" si="11"/>
        <v>8417.56</v>
      </c>
      <c r="H30" s="9">
        <f t="shared" ca="1" si="14"/>
        <v>215.795619751</v>
      </c>
      <c r="I30" s="9">
        <f t="shared" ca="1" si="14"/>
        <v>104.98718356533334</v>
      </c>
      <c r="J30" s="9">
        <f t="shared" ca="1" si="14"/>
        <v>-1.0159999999999991</v>
      </c>
      <c r="K30" s="9">
        <f t="shared" ca="1" si="14"/>
        <v>239.9792870576525</v>
      </c>
      <c r="L30" s="9">
        <f t="shared" ca="1" si="14"/>
        <v>64.056517093079464</v>
      </c>
      <c r="M30">
        <f t="shared" ca="1" si="12"/>
        <v>55.389250000000004</v>
      </c>
      <c r="N30">
        <f t="shared" ca="1" si="13"/>
        <v>31.258511574074074</v>
      </c>
    </row>
    <row r="31" spans="1:14" x14ac:dyDescent="0.25">
      <c r="A31" s="4">
        <f t="shared" si="6"/>
        <v>0.43298611111111113</v>
      </c>
      <c r="B31" s="3">
        <f>Params!D$29+HOUR(A31-Params!C$29)*3600+MINUTE(A31-Params!C$29)*60+SECOND(A31-Params!C$29)</f>
        <v>1553301410</v>
      </c>
      <c r="C31">
        <f t="shared" si="7"/>
        <v>2</v>
      </c>
      <c r="D31">
        <f t="shared" ca="1" si="8"/>
        <v>7</v>
      </c>
      <c r="E31">
        <f t="shared" ca="1" si="9"/>
        <v>-103581.62562988</v>
      </c>
      <c r="F31">
        <f t="shared" ca="1" si="10"/>
        <v>-50394.01797216</v>
      </c>
      <c r="G31">
        <f t="shared" ca="1" si="11"/>
        <v>8412.48</v>
      </c>
      <c r="H31" s="9">
        <f t="shared" ca="1" si="14"/>
        <v>215.795619751</v>
      </c>
      <c r="I31" s="9">
        <f t="shared" ca="1" si="14"/>
        <v>104.98718356533334</v>
      </c>
      <c r="J31" s="9">
        <f t="shared" ca="1" si="14"/>
        <v>-1.0159999999999991</v>
      </c>
      <c r="K31" s="9">
        <f t="shared" ca="1" si="14"/>
        <v>239.9792870576525</v>
      </c>
      <c r="L31" s="9">
        <f t="shared" ca="1" si="14"/>
        <v>64.056517093079464</v>
      </c>
      <c r="M31">
        <f t="shared" ca="1" si="12"/>
        <v>55.393999999999998</v>
      </c>
      <c r="N31">
        <f t="shared" ca="1" si="13"/>
        <v>31.275777777777776</v>
      </c>
    </row>
    <row r="32" spans="1:14" x14ac:dyDescent="0.25">
      <c r="A32" s="4">
        <f t="shared" si="6"/>
        <v>0.43304398148148149</v>
      </c>
      <c r="B32" s="3">
        <f>Params!D$29+HOUR(A32-Params!C$29)*3600+MINUTE(A32-Params!C$29)*60+SECOND(A32-Params!C$29)</f>
        <v>1553301415</v>
      </c>
      <c r="C32">
        <f t="shared" si="7"/>
        <v>2</v>
      </c>
      <c r="D32">
        <f t="shared" ca="1" si="8"/>
        <v>7</v>
      </c>
      <c r="E32">
        <f t="shared" ca="1" si="9"/>
        <v>-102502.64753112501</v>
      </c>
      <c r="F32">
        <f t="shared" ca="1" si="10"/>
        <v>-49869.082054333339</v>
      </c>
      <c r="G32">
        <f t="shared" ca="1" si="11"/>
        <v>8407.4</v>
      </c>
      <c r="H32" s="9">
        <f t="shared" ca="1" si="14"/>
        <v>215.795619751</v>
      </c>
      <c r="I32" s="9">
        <f t="shared" ca="1" si="14"/>
        <v>104.98718356533334</v>
      </c>
      <c r="J32" s="9">
        <f t="shared" ca="1" si="14"/>
        <v>-1.0159999999999991</v>
      </c>
      <c r="K32" s="9">
        <f t="shared" ca="1" si="14"/>
        <v>239.9792870576525</v>
      </c>
      <c r="L32" s="9">
        <f t="shared" ca="1" si="14"/>
        <v>64.056517093079464</v>
      </c>
      <c r="M32">
        <f t="shared" ca="1" si="12"/>
        <v>55.39875</v>
      </c>
      <c r="N32">
        <f t="shared" ca="1" si="13"/>
        <v>31.293043981481482</v>
      </c>
    </row>
    <row r="33" spans="1:14" x14ac:dyDescent="0.25">
      <c r="A33" s="4">
        <f t="shared" si="6"/>
        <v>0.43310185185185185</v>
      </c>
      <c r="B33" s="3">
        <f>Params!D$29+HOUR(A33-Params!C$29)*3600+MINUTE(A33-Params!C$29)*60+SECOND(A33-Params!C$29)</f>
        <v>1553301420</v>
      </c>
      <c r="C33">
        <f t="shared" si="7"/>
        <v>2</v>
      </c>
      <c r="D33">
        <f t="shared" ca="1" si="8"/>
        <v>7</v>
      </c>
      <c r="E33">
        <f t="shared" ca="1" si="9"/>
        <v>-101423.66943237001</v>
      </c>
      <c r="F33">
        <f t="shared" ca="1" si="10"/>
        <v>-49344.146136506672</v>
      </c>
      <c r="G33">
        <f t="shared" ca="1" si="11"/>
        <v>8402.32</v>
      </c>
      <c r="H33" s="9">
        <f t="shared" ca="1" si="14"/>
        <v>215.795619751</v>
      </c>
      <c r="I33" s="9">
        <f t="shared" ca="1" si="14"/>
        <v>104.98718356533334</v>
      </c>
      <c r="J33" s="9">
        <f t="shared" ca="1" si="14"/>
        <v>-1.0159999999999991</v>
      </c>
      <c r="K33" s="9">
        <f t="shared" ca="1" si="14"/>
        <v>239.9792870576525</v>
      </c>
      <c r="L33" s="9">
        <f t="shared" ca="1" si="14"/>
        <v>64.056517093079464</v>
      </c>
      <c r="M33">
        <f t="shared" ca="1" si="12"/>
        <v>55.403500000000001</v>
      </c>
      <c r="N33">
        <f t="shared" ca="1" si="13"/>
        <v>31.310310185185184</v>
      </c>
    </row>
    <row r="34" spans="1:14" x14ac:dyDescent="0.25">
      <c r="A34" s="4">
        <f t="shared" si="6"/>
        <v>0.43315972222222227</v>
      </c>
      <c r="B34" s="3">
        <f>Params!D$29+HOUR(A34-Params!C$29)*3600+MINUTE(A34-Params!C$29)*60+SECOND(A34-Params!C$29)</f>
        <v>1553301425</v>
      </c>
      <c r="C34">
        <f t="shared" si="7"/>
        <v>2</v>
      </c>
      <c r="D34">
        <f t="shared" ca="1" si="8"/>
        <v>7</v>
      </c>
      <c r="E34">
        <f t="shared" ca="1" si="9"/>
        <v>-100344.691333615</v>
      </c>
      <c r="F34">
        <f t="shared" ca="1" si="10"/>
        <v>-48819.210218680004</v>
      </c>
      <c r="G34">
        <f t="shared" ca="1" si="11"/>
        <v>8397.24</v>
      </c>
      <c r="H34" s="9">
        <f t="shared" ca="1" si="14"/>
        <v>215.795619751</v>
      </c>
      <c r="I34" s="9">
        <f t="shared" ca="1" si="14"/>
        <v>104.98718356533334</v>
      </c>
      <c r="J34" s="9">
        <f t="shared" ca="1" si="14"/>
        <v>-1.0159999999999991</v>
      </c>
      <c r="K34" s="9">
        <f t="shared" ca="1" si="14"/>
        <v>239.9792870576525</v>
      </c>
      <c r="L34" s="9">
        <f t="shared" ca="1" si="14"/>
        <v>64.056517093079464</v>
      </c>
      <c r="M34">
        <f t="shared" ca="1" si="12"/>
        <v>55.408250000000002</v>
      </c>
      <c r="N34">
        <f t="shared" ca="1" si="13"/>
        <v>31.32757638888889</v>
      </c>
    </row>
    <row r="35" spans="1:14" x14ac:dyDescent="0.25">
      <c r="A35" s="4">
        <f t="shared" si="6"/>
        <v>0.43321759259259257</v>
      </c>
      <c r="B35" s="3">
        <f>Params!D$29+HOUR(A35-Params!C$29)*3600+MINUTE(A35-Params!C$29)*60+SECOND(A35-Params!C$29)</f>
        <v>1553301430</v>
      </c>
      <c r="C35">
        <f t="shared" si="7"/>
        <v>2</v>
      </c>
      <c r="D35">
        <f t="shared" ca="1" si="8"/>
        <v>7</v>
      </c>
      <c r="E35">
        <f t="shared" ca="1" si="9"/>
        <v>-99265.713234860013</v>
      </c>
      <c r="F35">
        <f t="shared" ca="1" si="10"/>
        <v>-48294.274300853336</v>
      </c>
      <c r="G35">
        <f t="shared" ca="1" si="11"/>
        <v>8392.16</v>
      </c>
      <c r="H35" s="9">
        <f t="shared" ca="1" si="14"/>
        <v>215.795619751</v>
      </c>
      <c r="I35" s="9">
        <f t="shared" ca="1" si="14"/>
        <v>104.98718356533334</v>
      </c>
      <c r="J35" s="9">
        <f t="shared" ca="1" si="14"/>
        <v>-1.0159999999999991</v>
      </c>
      <c r="K35" s="9">
        <f t="shared" ca="1" si="14"/>
        <v>239.9792870576525</v>
      </c>
      <c r="L35" s="9">
        <f t="shared" ca="1" si="14"/>
        <v>64.056517093079464</v>
      </c>
      <c r="M35">
        <f t="shared" ca="1" si="12"/>
        <v>55.413000000000004</v>
      </c>
      <c r="N35">
        <f t="shared" ca="1" si="13"/>
        <v>31.344842592592592</v>
      </c>
    </row>
    <row r="36" spans="1:14" x14ac:dyDescent="0.25">
      <c r="A36" s="4">
        <f t="shared" si="6"/>
        <v>0.43327546296296293</v>
      </c>
      <c r="B36" s="3">
        <f>Params!D$29+HOUR(A36-Params!C$29)*3600+MINUTE(A36-Params!C$29)*60+SECOND(A36-Params!C$29)</f>
        <v>1553301435</v>
      </c>
      <c r="C36">
        <f t="shared" si="7"/>
        <v>2</v>
      </c>
      <c r="D36">
        <f t="shared" ca="1" si="8"/>
        <v>7</v>
      </c>
      <c r="E36">
        <f t="shared" ca="1" si="9"/>
        <v>-98186.73513610501</v>
      </c>
      <c r="F36">
        <f t="shared" ca="1" si="10"/>
        <v>-47769.338383026668</v>
      </c>
      <c r="G36">
        <f t="shared" ca="1" si="11"/>
        <v>8387.08</v>
      </c>
      <c r="H36" s="9">
        <f t="shared" ca="1" si="14"/>
        <v>215.795619751</v>
      </c>
      <c r="I36" s="9">
        <f t="shared" ca="1" si="14"/>
        <v>104.98718356533334</v>
      </c>
      <c r="J36" s="9">
        <f t="shared" ca="1" si="14"/>
        <v>-1.0159999999999991</v>
      </c>
      <c r="K36" s="9">
        <f t="shared" ca="1" si="14"/>
        <v>239.9792870576525</v>
      </c>
      <c r="L36" s="9">
        <f t="shared" ca="1" si="14"/>
        <v>64.056517093079464</v>
      </c>
      <c r="M36">
        <f t="shared" ca="1" si="12"/>
        <v>55.417749999999998</v>
      </c>
      <c r="N36">
        <f t="shared" ca="1" si="13"/>
        <v>31.362108796296297</v>
      </c>
    </row>
    <row r="37" spans="1:14" x14ac:dyDescent="0.25">
      <c r="A37" s="4">
        <f t="shared" si="6"/>
        <v>0.43333333333333335</v>
      </c>
      <c r="B37" s="3">
        <f>Params!D$29+HOUR(A37-Params!C$29)*3600+MINUTE(A37-Params!C$29)*60+SECOND(A37-Params!C$29)</f>
        <v>1553301440</v>
      </c>
      <c r="C37">
        <f t="shared" si="7"/>
        <v>2</v>
      </c>
      <c r="D37">
        <f t="shared" ca="1" si="8"/>
        <v>7</v>
      </c>
      <c r="E37">
        <f t="shared" ca="1" si="9"/>
        <v>-97107.757037350006</v>
      </c>
      <c r="F37">
        <f t="shared" ca="1" si="10"/>
        <v>-47244.402465200001</v>
      </c>
      <c r="G37">
        <f t="shared" ca="1" si="11"/>
        <v>8382</v>
      </c>
      <c r="H37" s="9">
        <f t="shared" ca="1" si="14"/>
        <v>215.795619751</v>
      </c>
      <c r="I37" s="9">
        <f t="shared" ca="1" si="14"/>
        <v>104.98718356533334</v>
      </c>
      <c r="J37" s="9">
        <f t="shared" ca="1" si="14"/>
        <v>-1.0159999999999991</v>
      </c>
      <c r="K37" s="9">
        <f t="shared" ca="1" si="14"/>
        <v>239.9792870576525</v>
      </c>
      <c r="L37" s="9">
        <f t="shared" ca="1" si="14"/>
        <v>64.056517093079464</v>
      </c>
      <c r="M37">
        <f t="shared" ca="1" si="12"/>
        <v>55.422499999999999</v>
      </c>
      <c r="N37">
        <f t="shared" ca="1" si="13"/>
        <v>31.379375</v>
      </c>
    </row>
    <row r="38" spans="1:14" x14ac:dyDescent="0.25">
      <c r="A38" s="4">
        <f t="shared" si="6"/>
        <v>0.43339120370370371</v>
      </c>
      <c r="B38" s="3">
        <f>Params!D$29+HOUR(A38-Params!C$29)*3600+MINUTE(A38-Params!C$29)*60+SECOND(A38-Params!C$29)</f>
        <v>1553301445</v>
      </c>
      <c r="C38">
        <f t="shared" si="7"/>
        <v>2</v>
      </c>
      <c r="D38">
        <f t="shared" ca="1" si="8"/>
        <v>7</v>
      </c>
      <c r="E38">
        <f t="shared" ca="1" si="9"/>
        <v>-96028.778938595002</v>
      </c>
      <c r="F38">
        <f t="shared" ca="1" si="10"/>
        <v>-46719.466547373333</v>
      </c>
      <c r="G38">
        <f t="shared" ca="1" si="11"/>
        <v>8376.92</v>
      </c>
      <c r="H38" s="9">
        <f t="shared" ca="1" si="14"/>
        <v>215.795619751</v>
      </c>
      <c r="I38" s="9">
        <f t="shared" ca="1" si="14"/>
        <v>104.98718356533334</v>
      </c>
      <c r="J38" s="9">
        <f t="shared" ca="1" si="14"/>
        <v>-1.0159999999999991</v>
      </c>
      <c r="K38" s="9">
        <f t="shared" ca="1" si="14"/>
        <v>239.9792870576525</v>
      </c>
      <c r="L38" s="9">
        <f t="shared" ca="1" si="14"/>
        <v>64.056517093079464</v>
      </c>
      <c r="M38">
        <f t="shared" ca="1" si="12"/>
        <v>55.427250000000001</v>
      </c>
      <c r="N38">
        <f t="shared" ca="1" si="13"/>
        <v>31.396641203703702</v>
      </c>
    </row>
    <row r="39" spans="1:14" x14ac:dyDescent="0.25">
      <c r="A39" s="4">
        <f t="shared" si="6"/>
        <v>0.43344907407407413</v>
      </c>
      <c r="B39" s="3">
        <f>Params!D$29+HOUR(A39-Params!C$29)*3600+MINUTE(A39-Params!C$29)*60+SECOND(A39-Params!C$29)</f>
        <v>1553301450</v>
      </c>
      <c r="C39">
        <f t="shared" si="7"/>
        <v>2</v>
      </c>
      <c r="D39">
        <f t="shared" ca="1" si="8"/>
        <v>7</v>
      </c>
      <c r="E39">
        <f t="shared" ca="1" si="9"/>
        <v>-94949.800839839998</v>
      </c>
      <c r="F39">
        <f t="shared" ca="1" si="10"/>
        <v>-46194.530629546673</v>
      </c>
      <c r="G39">
        <f t="shared" ca="1" si="11"/>
        <v>8371.84</v>
      </c>
      <c r="H39" s="9">
        <f t="shared" ca="1" si="14"/>
        <v>215.795619751</v>
      </c>
      <c r="I39" s="9">
        <f t="shared" ca="1" si="14"/>
        <v>104.98718356533334</v>
      </c>
      <c r="J39" s="9">
        <f t="shared" ca="1" si="14"/>
        <v>-1.0159999999999991</v>
      </c>
      <c r="K39" s="9">
        <f t="shared" ca="1" si="14"/>
        <v>239.9792870576525</v>
      </c>
      <c r="L39" s="9">
        <f t="shared" ca="1" si="14"/>
        <v>64.056517093079464</v>
      </c>
      <c r="M39">
        <f t="shared" ca="1" si="12"/>
        <v>55.432000000000002</v>
      </c>
      <c r="N39">
        <f t="shared" ca="1" si="13"/>
        <v>31.413907407407407</v>
      </c>
    </row>
    <row r="40" spans="1:14" x14ac:dyDescent="0.25">
      <c r="A40" s="4">
        <f t="shared" si="6"/>
        <v>0.43350694444444443</v>
      </c>
      <c r="B40" s="3">
        <f>Params!D$29+HOUR(A40-Params!C$29)*3600+MINUTE(A40-Params!C$29)*60+SECOND(A40-Params!C$29)</f>
        <v>1553301455</v>
      </c>
      <c r="C40">
        <f t="shared" si="7"/>
        <v>2</v>
      </c>
      <c r="D40">
        <f t="shared" ca="1" si="8"/>
        <v>7</v>
      </c>
      <c r="E40">
        <f t="shared" ca="1" si="9"/>
        <v>-93870.822741085009</v>
      </c>
      <c r="F40">
        <f t="shared" ca="1" si="10"/>
        <v>-45669.594711719998</v>
      </c>
      <c r="G40">
        <f t="shared" ca="1" si="11"/>
        <v>8366.76</v>
      </c>
      <c r="H40" s="9">
        <f t="shared" ca="1" si="14"/>
        <v>215.795619751</v>
      </c>
      <c r="I40" s="9">
        <f t="shared" ca="1" si="14"/>
        <v>104.98718356533334</v>
      </c>
      <c r="J40" s="9">
        <f t="shared" ca="1" si="14"/>
        <v>-1.0159999999999991</v>
      </c>
      <c r="K40" s="9">
        <f t="shared" ca="1" si="14"/>
        <v>239.9792870576525</v>
      </c>
      <c r="L40" s="9">
        <f t="shared" ca="1" si="14"/>
        <v>64.056517093079464</v>
      </c>
      <c r="M40">
        <f t="shared" ca="1" si="12"/>
        <v>55.436750000000004</v>
      </c>
      <c r="N40">
        <f t="shared" ca="1" si="13"/>
        <v>31.43117361111111</v>
      </c>
    </row>
    <row r="41" spans="1:14" x14ac:dyDescent="0.25">
      <c r="A41" s="4">
        <f t="shared" si="6"/>
        <v>0.43356481481481479</v>
      </c>
      <c r="B41" s="3">
        <f>Params!D$29+HOUR(A41-Params!C$29)*3600+MINUTE(A41-Params!C$29)*60+SECOND(A41-Params!C$29)</f>
        <v>1553301460</v>
      </c>
      <c r="C41">
        <f t="shared" si="7"/>
        <v>2</v>
      </c>
      <c r="D41">
        <f t="shared" ca="1" si="8"/>
        <v>7</v>
      </c>
      <c r="E41">
        <f t="shared" ca="1" si="9"/>
        <v>-92791.844642330005</v>
      </c>
      <c r="F41">
        <f t="shared" ca="1" si="10"/>
        <v>-45144.658793893337</v>
      </c>
      <c r="G41">
        <f t="shared" ca="1" si="11"/>
        <v>8361.68</v>
      </c>
      <c r="H41" s="9">
        <f t="shared" ca="1" si="14"/>
        <v>215.795619751</v>
      </c>
      <c r="I41" s="9">
        <f t="shared" ca="1" si="14"/>
        <v>104.98718356533334</v>
      </c>
      <c r="J41" s="9">
        <f t="shared" ca="1" si="14"/>
        <v>-1.0159999999999991</v>
      </c>
      <c r="K41" s="9">
        <f t="shared" ca="1" si="14"/>
        <v>239.9792870576525</v>
      </c>
      <c r="L41" s="9">
        <f t="shared" ca="1" si="14"/>
        <v>64.056517093079464</v>
      </c>
      <c r="M41">
        <f t="shared" ca="1" si="12"/>
        <v>55.441499999999998</v>
      </c>
      <c r="N41">
        <f t="shared" ca="1" si="13"/>
        <v>31.448439814814815</v>
      </c>
    </row>
    <row r="42" spans="1:14" x14ac:dyDescent="0.25">
      <c r="A42" s="4">
        <f t="shared" si="6"/>
        <v>0.43362268518518521</v>
      </c>
      <c r="B42" s="3">
        <f>Params!D$29+HOUR(A42-Params!C$29)*3600+MINUTE(A42-Params!C$29)*60+SECOND(A42-Params!C$29)</f>
        <v>1553301465</v>
      </c>
      <c r="C42">
        <f t="shared" si="7"/>
        <v>2</v>
      </c>
      <c r="D42">
        <f t="shared" ca="1" si="8"/>
        <v>7</v>
      </c>
      <c r="E42">
        <f t="shared" ca="1" si="9"/>
        <v>-91712.866543575015</v>
      </c>
      <c r="F42">
        <f t="shared" ca="1" si="10"/>
        <v>-44619.722876066669</v>
      </c>
      <c r="G42">
        <f t="shared" ca="1" si="11"/>
        <v>8356.6</v>
      </c>
      <c r="H42" s="9">
        <f t="shared" ca="1" si="14"/>
        <v>215.795619751</v>
      </c>
      <c r="I42" s="9">
        <f t="shared" ca="1" si="14"/>
        <v>104.98718356533334</v>
      </c>
      <c r="J42" s="9">
        <f t="shared" ca="1" si="14"/>
        <v>-1.0159999999999991</v>
      </c>
      <c r="K42" s="9">
        <f t="shared" ca="1" si="14"/>
        <v>239.9792870576525</v>
      </c>
      <c r="L42" s="9">
        <f t="shared" ca="1" si="14"/>
        <v>64.056517093079464</v>
      </c>
      <c r="M42">
        <f t="shared" ca="1" si="12"/>
        <v>55.446249999999999</v>
      </c>
      <c r="N42">
        <f t="shared" ca="1" si="13"/>
        <v>31.465706018518517</v>
      </c>
    </row>
    <row r="43" spans="1:14" x14ac:dyDescent="0.25">
      <c r="A43" s="4">
        <f t="shared" si="6"/>
        <v>0.43368055555555557</v>
      </c>
      <c r="B43" s="3">
        <f>Params!D$29+HOUR(A43-Params!C$29)*3600+MINUTE(A43-Params!C$29)*60+SECOND(A43-Params!C$29)</f>
        <v>1553301470</v>
      </c>
      <c r="C43">
        <f t="shared" si="7"/>
        <v>2</v>
      </c>
      <c r="D43">
        <f t="shared" ca="1" si="8"/>
        <v>7</v>
      </c>
      <c r="E43">
        <f t="shared" ca="1" si="9"/>
        <v>-90633.888444820012</v>
      </c>
      <c r="F43">
        <f t="shared" ca="1" si="10"/>
        <v>-44094.786958240002</v>
      </c>
      <c r="G43">
        <f t="shared" ca="1" si="11"/>
        <v>8351.52</v>
      </c>
      <c r="H43" s="9">
        <f t="shared" ca="1" si="14"/>
        <v>215.795619751</v>
      </c>
      <c r="I43" s="9">
        <f t="shared" ca="1" si="14"/>
        <v>104.98718356533334</v>
      </c>
      <c r="J43" s="9">
        <f t="shared" ca="1" si="14"/>
        <v>-1.0159999999999991</v>
      </c>
      <c r="K43" s="9">
        <f t="shared" ca="1" si="14"/>
        <v>239.9792870576525</v>
      </c>
      <c r="L43" s="9">
        <f t="shared" ca="1" si="14"/>
        <v>64.056517093079464</v>
      </c>
      <c r="M43">
        <f t="shared" ca="1" si="12"/>
        <v>55.451000000000001</v>
      </c>
      <c r="N43">
        <f t="shared" ca="1" si="13"/>
        <v>31.482972222222223</v>
      </c>
    </row>
    <row r="44" spans="1:14" x14ac:dyDescent="0.25">
      <c r="A44" s="4">
        <f t="shared" si="6"/>
        <v>0.43373842592592587</v>
      </c>
      <c r="B44" s="3">
        <f>Params!D$29+HOUR(A44-Params!C$29)*3600+MINUTE(A44-Params!C$29)*60+SECOND(A44-Params!C$29)</f>
        <v>1553301475</v>
      </c>
      <c r="C44">
        <f t="shared" si="7"/>
        <v>2</v>
      </c>
      <c r="D44">
        <f t="shared" ca="1" si="8"/>
        <v>7</v>
      </c>
      <c r="E44">
        <f t="shared" ca="1" si="9"/>
        <v>-89554.910346065008</v>
      </c>
      <c r="F44">
        <f t="shared" ca="1" si="10"/>
        <v>-43569.851040413334</v>
      </c>
      <c r="G44">
        <f t="shared" ca="1" si="11"/>
        <v>8346.44</v>
      </c>
      <c r="H44" s="9">
        <f t="shared" ca="1" si="14"/>
        <v>215.795619751</v>
      </c>
      <c r="I44" s="9">
        <f t="shared" ca="1" si="14"/>
        <v>104.98718356533334</v>
      </c>
      <c r="J44" s="9">
        <f t="shared" ca="1" si="14"/>
        <v>-1.0159999999999991</v>
      </c>
      <c r="K44" s="9">
        <f t="shared" ca="1" si="14"/>
        <v>239.9792870576525</v>
      </c>
      <c r="L44" s="9">
        <f t="shared" ca="1" si="14"/>
        <v>64.056517093079464</v>
      </c>
      <c r="M44">
        <f t="shared" ca="1" si="12"/>
        <v>55.455750000000002</v>
      </c>
      <c r="N44">
        <f t="shared" ca="1" si="13"/>
        <v>31.500238425925925</v>
      </c>
    </row>
    <row r="45" spans="1:14" x14ac:dyDescent="0.25">
      <c r="A45" s="4">
        <f t="shared" si="6"/>
        <v>0.43379629629629629</v>
      </c>
      <c r="B45" s="3">
        <f>Params!D$29+HOUR(A45-Params!C$29)*3600+MINUTE(A45-Params!C$29)*60+SECOND(A45-Params!C$29)</f>
        <v>1553301480</v>
      </c>
      <c r="C45">
        <f t="shared" si="7"/>
        <v>2</v>
      </c>
      <c r="D45">
        <f t="shared" ca="1" si="8"/>
        <v>7</v>
      </c>
      <c r="E45">
        <f t="shared" ca="1" si="9"/>
        <v>-88475.932247310004</v>
      </c>
      <c r="F45">
        <f t="shared" ca="1" si="10"/>
        <v>-43044.915122586666</v>
      </c>
      <c r="G45">
        <f t="shared" ca="1" si="11"/>
        <v>8341.36</v>
      </c>
      <c r="H45" s="9">
        <f t="shared" ca="1" si="14"/>
        <v>215.795619751</v>
      </c>
      <c r="I45" s="9">
        <f t="shared" ca="1" si="14"/>
        <v>104.98718356533334</v>
      </c>
      <c r="J45" s="9">
        <f t="shared" ca="1" si="14"/>
        <v>-1.0159999999999991</v>
      </c>
      <c r="K45" s="9">
        <f t="shared" ca="1" si="14"/>
        <v>239.9792870576525</v>
      </c>
      <c r="L45" s="9">
        <f t="shared" ca="1" si="14"/>
        <v>64.056517093079464</v>
      </c>
      <c r="M45">
        <f t="shared" ca="1" si="12"/>
        <v>55.460500000000003</v>
      </c>
      <c r="N45">
        <f t="shared" ca="1" si="13"/>
        <v>31.517504629629627</v>
      </c>
    </row>
    <row r="46" spans="1:14" x14ac:dyDescent="0.25">
      <c r="A46" s="4">
        <f t="shared" si="6"/>
        <v>0.43385416666666665</v>
      </c>
      <c r="B46" s="3">
        <f>Params!D$29+HOUR(A46-Params!C$29)*3600+MINUTE(A46-Params!C$29)*60+SECOND(A46-Params!C$29)</f>
        <v>1553301485</v>
      </c>
      <c r="C46">
        <f t="shared" si="7"/>
        <v>2</v>
      </c>
      <c r="D46">
        <f t="shared" ca="1" si="8"/>
        <v>7</v>
      </c>
      <c r="E46">
        <f t="shared" ca="1" si="9"/>
        <v>-87396.954148555</v>
      </c>
      <c r="F46">
        <f t="shared" ca="1" si="10"/>
        <v>-42519.979204760006</v>
      </c>
      <c r="G46">
        <f t="shared" ca="1" si="11"/>
        <v>8336.2800000000007</v>
      </c>
      <c r="H46" s="9">
        <f t="shared" ca="1" si="14"/>
        <v>215.795619751</v>
      </c>
      <c r="I46" s="9">
        <f t="shared" ca="1" si="14"/>
        <v>104.98718356533334</v>
      </c>
      <c r="J46" s="9">
        <f t="shared" ca="1" si="14"/>
        <v>-1.0159999999999991</v>
      </c>
      <c r="K46" s="9">
        <f t="shared" ca="1" si="14"/>
        <v>239.9792870576525</v>
      </c>
      <c r="L46" s="9">
        <f t="shared" ca="1" si="14"/>
        <v>64.056517093079464</v>
      </c>
      <c r="M46">
        <f t="shared" ca="1" si="12"/>
        <v>55.465250000000005</v>
      </c>
      <c r="N46">
        <f t="shared" ca="1" si="13"/>
        <v>31.534770833333333</v>
      </c>
    </row>
    <row r="47" spans="1:14" x14ac:dyDescent="0.25">
      <c r="A47" s="4">
        <f t="shared" si="6"/>
        <v>0.43391203703703707</v>
      </c>
      <c r="B47" s="3">
        <f>Params!D$29+HOUR(A47-Params!C$29)*3600+MINUTE(A47-Params!C$29)*60+SECOND(A47-Params!C$29)</f>
        <v>1553301490</v>
      </c>
      <c r="C47">
        <f t="shared" si="7"/>
        <v>2</v>
      </c>
      <c r="D47">
        <f t="shared" ca="1" si="8"/>
        <v>7</v>
      </c>
      <c r="E47">
        <f t="shared" ca="1" si="9"/>
        <v>-86317.976049799996</v>
      </c>
      <c r="F47">
        <f t="shared" ca="1" si="10"/>
        <v>-41995.043286933331</v>
      </c>
      <c r="G47">
        <f t="shared" ca="1" si="11"/>
        <v>8331.2000000000007</v>
      </c>
      <c r="H47" s="9">
        <f t="shared" ca="1" si="14"/>
        <v>215.795619751</v>
      </c>
      <c r="I47" s="9">
        <f t="shared" ca="1" si="14"/>
        <v>104.98718356533334</v>
      </c>
      <c r="J47" s="9">
        <f t="shared" ca="1" si="14"/>
        <v>-1.0159999999999991</v>
      </c>
      <c r="K47" s="9">
        <f t="shared" ca="1" si="14"/>
        <v>239.9792870576525</v>
      </c>
      <c r="L47" s="9">
        <f t="shared" ca="1" si="14"/>
        <v>64.056517093079464</v>
      </c>
      <c r="M47">
        <f t="shared" ca="1" si="12"/>
        <v>55.47</v>
      </c>
      <c r="N47">
        <f t="shared" ca="1" si="13"/>
        <v>31.552037037037035</v>
      </c>
    </row>
    <row r="48" spans="1:14" x14ac:dyDescent="0.25">
      <c r="A48" s="4">
        <f t="shared" si="6"/>
        <v>0.43396990740740743</v>
      </c>
      <c r="B48" s="3">
        <f>Params!D$29+HOUR(A48-Params!C$29)*3600+MINUTE(A48-Params!C$29)*60+SECOND(A48-Params!C$29)</f>
        <v>1553301495</v>
      </c>
      <c r="C48">
        <f t="shared" si="7"/>
        <v>2</v>
      </c>
      <c r="D48">
        <f t="shared" ca="1" si="8"/>
        <v>7</v>
      </c>
      <c r="E48">
        <f t="shared" ca="1" si="9"/>
        <v>-85238.997951045007</v>
      </c>
      <c r="F48">
        <f t="shared" ca="1" si="10"/>
        <v>-41470.10736910667</v>
      </c>
      <c r="G48">
        <f t="shared" ca="1" si="11"/>
        <v>8326.119999999999</v>
      </c>
      <c r="H48" s="9">
        <f t="shared" ca="1" si="14"/>
        <v>215.795619751</v>
      </c>
      <c r="I48" s="9">
        <f t="shared" ca="1" si="14"/>
        <v>104.98718356533334</v>
      </c>
      <c r="J48" s="9">
        <f t="shared" ca="1" si="14"/>
        <v>-1.0159999999999991</v>
      </c>
      <c r="K48" s="9">
        <f t="shared" ca="1" si="14"/>
        <v>239.9792870576525</v>
      </c>
      <c r="L48" s="9">
        <f t="shared" ca="1" si="14"/>
        <v>64.056517093079464</v>
      </c>
      <c r="M48">
        <f t="shared" ca="1" si="12"/>
        <v>55.47475</v>
      </c>
      <c r="N48">
        <f t="shared" ca="1" si="13"/>
        <v>31.569303240740741</v>
      </c>
    </row>
    <row r="49" spans="1:19" x14ac:dyDescent="0.25">
      <c r="A49" s="4">
        <f t="shared" si="6"/>
        <v>0.43402777777777773</v>
      </c>
      <c r="B49" s="3">
        <f>Params!D$29+HOUR(A49-Params!C$29)*3600+MINUTE(A49-Params!C$29)*60+SECOND(A49-Params!C$29)</f>
        <v>1553301500</v>
      </c>
      <c r="C49">
        <f t="shared" si="7"/>
        <v>2</v>
      </c>
      <c r="D49">
        <f t="shared" ca="1" si="8"/>
        <v>7</v>
      </c>
      <c r="E49">
        <f t="shared" ca="1" si="9"/>
        <v>-84160.019852290003</v>
      </c>
      <c r="F49">
        <f t="shared" ca="1" si="10"/>
        <v>-40945.171451280003</v>
      </c>
      <c r="G49">
        <f t="shared" ca="1" si="11"/>
        <v>8321.0399999999991</v>
      </c>
      <c r="H49" s="9">
        <f t="shared" ca="1" si="14"/>
        <v>215.795619751</v>
      </c>
      <c r="I49" s="9">
        <f t="shared" ca="1" si="14"/>
        <v>104.98718356533334</v>
      </c>
      <c r="J49" s="9">
        <f t="shared" ca="1" si="14"/>
        <v>-1.0159999999999991</v>
      </c>
      <c r="K49" s="9">
        <f t="shared" ca="1" si="14"/>
        <v>239.9792870576525</v>
      </c>
      <c r="L49" s="9">
        <f t="shared" ca="1" si="14"/>
        <v>64.056517093079464</v>
      </c>
      <c r="M49">
        <f t="shared" ca="1" si="12"/>
        <v>55.479500000000002</v>
      </c>
      <c r="N49">
        <f t="shared" ca="1" si="13"/>
        <v>31.586569444444443</v>
      </c>
    </row>
    <row r="50" spans="1:19" x14ac:dyDescent="0.25">
      <c r="A50" s="4">
        <f t="shared" si="6"/>
        <v>0.43408564814814815</v>
      </c>
      <c r="B50" s="3">
        <f>Params!D$29+HOUR(A50-Params!C$29)*3600+MINUTE(A50-Params!C$29)*60+SECOND(A50-Params!C$29)</f>
        <v>1553301505</v>
      </c>
      <c r="C50">
        <f t="shared" si="7"/>
        <v>2</v>
      </c>
      <c r="D50">
        <f t="shared" ca="1" si="8"/>
        <v>7</v>
      </c>
      <c r="E50">
        <f t="shared" ca="1" si="9"/>
        <v>-83081.041753535013</v>
      </c>
      <c r="F50">
        <f t="shared" ca="1" si="10"/>
        <v>-40420.235533453335</v>
      </c>
      <c r="G50">
        <f t="shared" ca="1" si="11"/>
        <v>8315.9599999999991</v>
      </c>
      <c r="H50" s="9">
        <f t="shared" ca="1" si="14"/>
        <v>215.795619751</v>
      </c>
      <c r="I50" s="9">
        <f t="shared" ca="1" si="14"/>
        <v>104.98718356533334</v>
      </c>
      <c r="J50" s="9">
        <f t="shared" ca="1" si="14"/>
        <v>-1.0159999999999991</v>
      </c>
      <c r="K50" s="9">
        <f t="shared" ca="1" si="14"/>
        <v>239.9792870576525</v>
      </c>
      <c r="L50" s="9">
        <f t="shared" ca="1" si="14"/>
        <v>64.056517093079464</v>
      </c>
      <c r="M50">
        <f t="shared" ca="1" si="12"/>
        <v>55.484250000000003</v>
      </c>
      <c r="N50">
        <f t="shared" ca="1" si="13"/>
        <v>31.603835648148149</v>
      </c>
    </row>
    <row r="51" spans="1:19" x14ac:dyDescent="0.25">
      <c r="A51" s="4">
        <f t="shared" si="6"/>
        <v>0.43414351851851851</v>
      </c>
      <c r="B51" s="3">
        <f>Params!D$29+HOUR(A51-Params!C$29)*3600+MINUTE(A51-Params!C$29)*60+SECOND(A51-Params!C$29)</f>
        <v>1553301510</v>
      </c>
      <c r="C51">
        <f t="shared" si="7"/>
        <v>2</v>
      </c>
      <c r="D51">
        <f t="shared" ca="1" si="8"/>
        <v>7</v>
      </c>
      <c r="E51">
        <f t="shared" ca="1" si="9"/>
        <v>-82002.06365478001</v>
      </c>
      <c r="F51">
        <f t="shared" ca="1" si="10"/>
        <v>-39895.299615626667</v>
      </c>
      <c r="G51">
        <f t="shared" ca="1" si="11"/>
        <v>8310.8799999999992</v>
      </c>
      <c r="H51" s="9">
        <f t="shared" ca="1" si="14"/>
        <v>215.795619751</v>
      </c>
      <c r="I51" s="9">
        <f t="shared" ca="1" si="14"/>
        <v>104.98718356533334</v>
      </c>
      <c r="J51" s="9">
        <f t="shared" ca="1" si="14"/>
        <v>-1.0159999999999991</v>
      </c>
      <c r="K51" s="9">
        <f t="shared" ca="1" si="14"/>
        <v>239.9792870576525</v>
      </c>
      <c r="L51" s="9">
        <f t="shared" ca="1" si="14"/>
        <v>64.056517093079464</v>
      </c>
      <c r="M51">
        <f t="shared" ca="1" si="12"/>
        <v>55.489000000000004</v>
      </c>
      <c r="N51">
        <f t="shared" ca="1" si="13"/>
        <v>31.621101851851851</v>
      </c>
    </row>
    <row r="52" spans="1:19" x14ac:dyDescent="0.25">
      <c r="A52" s="4">
        <f t="shared" si="6"/>
        <v>0.43420138888888887</v>
      </c>
      <c r="B52" s="3">
        <f>Params!D$29+HOUR(A52-Params!C$29)*3600+MINUTE(A52-Params!C$29)*60+SECOND(A52-Params!C$29)</f>
        <v>1553301515</v>
      </c>
      <c r="C52">
        <f t="shared" si="7"/>
        <v>2</v>
      </c>
      <c r="D52">
        <f t="shared" ca="1" si="8"/>
        <v>7</v>
      </c>
      <c r="E52">
        <f t="shared" ca="1" si="9"/>
        <v>-80923.085556025006</v>
      </c>
      <c r="F52">
        <f t="shared" ca="1" si="10"/>
        <v>-39370.363697799999</v>
      </c>
      <c r="G52">
        <f t="shared" ca="1" si="11"/>
        <v>8305.7999999999993</v>
      </c>
      <c r="H52" s="9">
        <f t="shared" ca="1" si="14"/>
        <v>215.795619751</v>
      </c>
      <c r="I52" s="9">
        <f t="shared" ca="1" si="14"/>
        <v>104.98718356533334</v>
      </c>
      <c r="J52" s="9">
        <f t="shared" ca="1" si="14"/>
        <v>-1.0159999999999991</v>
      </c>
      <c r="K52" s="9">
        <f t="shared" ca="1" si="14"/>
        <v>239.9792870576525</v>
      </c>
      <c r="L52" s="9">
        <f t="shared" ca="1" si="14"/>
        <v>64.056517093079464</v>
      </c>
      <c r="M52">
        <f t="shared" ca="1" si="12"/>
        <v>55.493749999999999</v>
      </c>
      <c r="N52">
        <f t="shared" ca="1" si="13"/>
        <v>31.638368055555553</v>
      </c>
      <c r="O52" s="14"/>
      <c r="P52" s="14"/>
      <c r="Q52" s="14"/>
      <c r="R52" s="14"/>
      <c r="S52" s="14"/>
    </row>
    <row r="53" spans="1:19" x14ac:dyDescent="0.25">
      <c r="A53" s="4">
        <f t="shared" si="6"/>
        <v>0.43425925925925929</v>
      </c>
      <c r="B53" s="3">
        <f>Params!D$29+HOUR(A53-Params!C$29)*3600+MINUTE(A53-Params!C$29)*60+SECOND(A53-Params!C$29)</f>
        <v>1553301520</v>
      </c>
      <c r="C53">
        <f t="shared" si="7"/>
        <v>2</v>
      </c>
      <c r="D53">
        <f t="shared" ca="1" si="8"/>
        <v>7</v>
      </c>
      <c r="E53">
        <f t="shared" ca="1" si="9"/>
        <v>-79844.107457270002</v>
      </c>
      <c r="F53">
        <f t="shared" ca="1" si="10"/>
        <v>-38845.427779973339</v>
      </c>
      <c r="G53">
        <f t="shared" ca="1" si="11"/>
        <v>8300.7199999999993</v>
      </c>
      <c r="H53" s="9">
        <f t="shared" ca="1" si="14"/>
        <v>215.795619751</v>
      </c>
      <c r="I53" s="9">
        <f t="shared" ca="1" si="14"/>
        <v>104.98718356533334</v>
      </c>
      <c r="J53" s="9">
        <f t="shared" ca="1" si="14"/>
        <v>-1.0159999999999991</v>
      </c>
      <c r="K53" s="9">
        <f t="shared" ca="1" si="14"/>
        <v>239.9792870576525</v>
      </c>
      <c r="L53" s="9">
        <f t="shared" ca="1" si="14"/>
        <v>64.056517093079464</v>
      </c>
      <c r="M53">
        <f t="shared" ca="1" si="12"/>
        <v>55.4985</v>
      </c>
      <c r="N53">
        <f t="shared" ca="1" si="13"/>
        <v>31.655634259259259</v>
      </c>
    </row>
    <row r="54" spans="1:19" x14ac:dyDescent="0.25">
      <c r="A54" s="4">
        <f t="shared" si="6"/>
        <v>0.43431712962962959</v>
      </c>
      <c r="B54" s="3">
        <f>Params!D$29+HOUR(A54-Params!C$29)*3600+MINUTE(A54-Params!C$29)*60+SECOND(A54-Params!C$29)</f>
        <v>1553301525</v>
      </c>
      <c r="C54">
        <f t="shared" si="7"/>
        <v>2</v>
      </c>
      <c r="D54">
        <f t="shared" ca="1" si="8"/>
        <v>7</v>
      </c>
      <c r="E54">
        <f t="shared" ca="1" si="9"/>
        <v>-78765.129358514998</v>
      </c>
      <c r="F54">
        <f t="shared" ca="1" si="10"/>
        <v>-38320.491862146664</v>
      </c>
      <c r="G54">
        <f t="shared" ca="1" si="11"/>
        <v>8295.64</v>
      </c>
      <c r="H54" s="9">
        <f t="shared" ca="1" si="14"/>
        <v>215.795619751</v>
      </c>
      <c r="I54" s="9">
        <f t="shared" ca="1" si="14"/>
        <v>104.98718356533334</v>
      </c>
      <c r="J54" s="9">
        <f t="shared" ca="1" si="14"/>
        <v>-1.0159999999999991</v>
      </c>
      <c r="K54" s="9">
        <f t="shared" ca="1" si="14"/>
        <v>239.9792870576525</v>
      </c>
      <c r="L54" s="9">
        <f t="shared" ca="1" si="14"/>
        <v>64.056517093079464</v>
      </c>
      <c r="M54">
        <f t="shared" ca="1" si="12"/>
        <v>55.503250000000001</v>
      </c>
      <c r="N54">
        <f t="shared" ca="1" si="13"/>
        <v>31.672900462962961</v>
      </c>
    </row>
    <row r="55" spans="1:19" x14ac:dyDescent="0.25">
      <c r="A55" s="4">
        <f t="shared" si="6"/>
        <v>0.43437500000000001</v>
      </c>
      <c r="B55" s="3">
        <f>Params!D$29+HOUR(A55-Params!C$29)*3600+MINUTE(A55-Params!C$29)*60+SECOND(A55-Params!C$29)</f>
        <v>1553301530</v>
      </c>
      <c r="C55">
        <f t="shared" si="7"/>
        <v>2</v>
      </c>
      <c r="D55">
        <f t="shared" ca="1" si="8"/>
        <v>7</v>
      </c>
      <c r="E55">
        <f t="shared" ca="1" si="9"/>
        <v>-77686.151259760009</v>
      </c>
      <c r="F55">
        <f t="shared" ca="1" si="10"/>
        <v>-37795.555944320004</v>
      </c>
      <c r="G55">
        <f t="shared" ca="1" si="11"/>
        <v>8290.56</v>
      </c>
      <c r="H55" s="9">
        <f t="shared" ca="1" si="14"/>
        <v>215.795619751</v>
      </c>
      <c r="I55" s="9">
        <f t="shared" ca="1" si="14"/>
        <v>104.98718356533334</v>
      </c>
      <c r="J55" s="9">
        <f t="shared" ca="1" si="14"/>
        <v>-1.0159999999999991</v>
      </c>
      <c r="K55" s="9">
        <f t="shared" ca="1" si="14"/>
        <v>239.9792870576525</v>
      </c>
      <c r="L55" s="9">
        <f t="shared" ca="1" si="14"/>
        <v>64.056517093079464</v>
      </c>
      <c r="M55">
        <f t="shared" ca="1" si="12"/>
        <v>55.508000000000003</v>
      </c>
      <c r="N55">
        <f t="shared" ca="1" si="13"/>
        <v>31.690166666666666</v>
      </c>
    </row>
    <row r="56" spans="1:19" x14ac:dyDescent="0.25">
      <c r="A56" s="4">
        <f t="shared" si="6"/>
        <v>0.43443287037037037</v>
      </c>
      <c r="B56" s="3">
        <f>Params!D$29+HOUR(A56-Params!C$29)*3600+MINUTE(A56-Params!C$29)*60+SECOND(A56-Params!C$29)</f>
        <v>1553301535</v>
      </c>
      <c r="C56">
        <f t="shared" si="7"/>
        <v>2</v>
      </c>
      <c r="D56">
        <f t="shared" ca="1" si="8"/>
        <v>7</v>
      </c>
      <c r="E56">
        <f t="shared" ca="1" si="9"/>
        <v>-76607.173161005005</v>
      </c>
      <c r="F56">
        <f t="shared" ca="1" si="10"/>
        <v>-37270.620026493336</v>
      </c>
      <c r="G56">
        <f t="shared" ca="1" si="11"/>
        <v>8285.48</v>
      </c>
      <c r="H56" s="9">
        <f t="shared" ca="1" si="14"/>
        <v>215.795619751</v>
      </c>
      <c r="I56" s="9">
        <f t="shared" ca="1" si="14"/>
        <v>104.98718356533334</v>
      </c>
      <c r="J56" s="9">
        <f t="shared" ca="1" si="14"/>
        <v>-1.0159999999999991</v>
      </c>
      <c r="K56" s="9">
        <f t="shared" ca="1" si="14"/>
        <v>239.9792870576525</v>
      </c>
      <c r="L56" s="9">
        <f t="shared" ca="1" si="14"/>
        <v>64.056517093079464</v>
      </c>
      <c r="M56">
        <f t="shared" ca="1" si="12"/>
        <v>55.512750000000004</v>
      </c>
      <c r="N56">
        <f t="shared" ca="1" si="13"/>
        <v>31.707432870370369</v>
      </c>
    </row>
    <row r="57" spans="1:19" x14ac:dyDescent="0.25">
      <c r="A57" s="4">
        <f t="shared" si="6"/>
        <v>0.43449074074074073</v>
      </c>
      <c r="B57" s="3">
        <f>Params!D$29+HOUR(A57-Params!C$29)*3600+MINUTE(A57-Params!C$29)*60+SECOND(A57-Params!C$29)</f>
        <v>1553301540</v>
      </c>
      <c r="C57">
        <f t="shared" si="7"/>
        <v>2</v>
      </c>
      <c r="D57">
        <f t="shared" ca="1" si="8"/>
        <v>7</v>
      </c>
      <c r="E57">
        <f t="shared" ca="1" si="9"/>
        <v>-75528.195062250015</v>
      </c>
      <c r="F57">
        <f t="shared" ca="1" si="10"/>
        <v>-36745.684108666668</v>
      </c>
      <c r="G57">
        <f t="shared" ca="1" si="11"/>
        <v>8280.4</v>
      </c>
      <c r="H57" s="9">
        <f t="shared" ca="1" si="14"/>
        <v>215.795619751</v>
      </c>
      <c r="I57" s="9">
        <f t="shared" ca="1" si="14"/>
        <v>104.98718356533334</v>
      </c>
      <c r="J57" s="9">
        <f t="shared" ca="1" si="14"/>
        <v>-1.0159999999999991</v>
      </c>
      <c r="K57" s="9">
        <f t="shared" ca="1" si="14"/>
        <v>239.9792870576525</v>
      </c>
      <c r="L57" s="9">
        <f t="shared" ca="1" si="14"/>
        <v>64.056517093079464</v>
      </c>
      <c r="M57">
        <f t="shared" ca="1" si="12"/>
        <v>55.517499999999998</v>
      </c>
      <c r="N57">
        <f t="shared" ca="1" si="13"/>
        <v>31.724699074074074</v>
      </c>
    </row>
    <row r="58" spans="1:19" x14ac:dyDescent="0.25">
      <c r="A58" s="4">
        <f t="shared" si="6"/>
        <v>0.43454861111111115</v>
      </c>
      <c r="B58" s="3">
        <f>Params!D$29+HOUR(A58-Params!C$29)*3600+MINUTE(A58-Params!C$29)*60+SECOND(A58-Params!C$29)</f>
        <v>1553301545</v>
      </c>
      <c r="C58">
        <f t="shared" si="7"/>
        <v>2</v>
      </c>
      <c r="D58">
        <f t="shared" ca="1" si="8"/>
        <v>7</v>
      </c>
      <c r="E58">
        <f t="shared" ca="1" si="9"/>
        <v>-74449.216963495011</v>
      </c>
      <c r="F58">
        <f t="shared" ca="1" si="10"/>
        <v>-36220.74819084</v>
      </c>
      <c r="G58">
        <f t="shared" ca="1" si="11"/>
        <v>8275.32</v>
      </c>
      <c r="H58" s="9">
        <f t="shared" ca="1" si="14"/>
        <v>215.795619751</v>
      </c>
      <c r="I58" s="9">
        <f t="shared" ca="1" si="14"/>
        <v>104.98718356533334</v>
      </c>
      <c r="J58" s="9">
        <f t="shared" ca="1" si="14"/>
        <v>-1.0159999999999991</v>
      </c>
      <c r="K58" s="9">
        <f t="shared" ca="1" si="14"/>
        <v>239.9792870576525</v>
      </c>
      <c r="L58" s="9">
        <f t="shared" ca="1" si="14"/>
        <v>64.056517093079464</v>
      </c>
      <c r="M58">
        <f t="shared" ca="1" si="12"/>
        <v>55.52225</v>
      </c>
      <c r="N58">
        <f t="shared" ca="1" si="13"/>
        <v>31.741965277777776</v>
      </c>
    </row>
    <row r="59" spans="1:19" x14ac:dyDescent="0.25">
      <c r="A59" s="4">
        <f t="shared" si="6"/>
        <v>0.43460648148148145</v>
      </c>
      <c r="B59" s="3">
        <f>Params!D$29+HOUR(A59-Params!C$29)*3600+MINUTE(A59-Params!C$29)*60+SECOND(A59-Params!C$29)</f>
        <v>1553301550</v>
      </c>
      <c r="C59">
        <f t="shared" si="7"/>
        <v>2</v>
      </c>
      <c r="D59">
        <f t="shared" ca="1" si="8"/>
        <v>7</v>
      </c>
      <c r="E59">
        <f t="shared" ca="1" si="9"/>
        <v>-73370.238864740008</v>
      </c>
      <c r="F59">
        <f t="shared" ca="1" si="10"/>
        <v>-35695.812273013333</v>
      </c>
      <c r="G59">
        <f t="shared" ca="1" si="11"/>
        <v>8270.24</v>
      </c>
      <c r="H59" s="9">
        <f t="shared" ca="1" si="14"/>
        <v>215.795619751</v>
      </c>
      <c r="I59" s="9">
        <f t="shared" ca="1" si="14"/>
        <v>104.98718356533334</v>
      </c>
      <c r="J59" s="9">
        <f t="shared" ca="1" si="14"/>
        <v>-1.0159999999999991</v>
      </c>
      <c r="K59" s="9">
        <f t="shared" ca="1" si="14"/>
        <v>239.9792870576525</v>
      </c>
      <c r="L59" s="9">
        <f t="shared" ca="1" si="14"/>
        <v>64.056517093079464</v>
      </c>
      <c r="M59">
        <f t="shared" ca="1" si="12"/>
        <v>55.527000000000001</v>
      </c>
      <c r="N59">
        <f t="shared" ca="1" si="13"/>
        <v>31.759231481481482</v>
      </c>
    </row>
    <row r="60" spans="1:19" x14ac:dyDescent="0.25">
      <c r="A60" s="4">
        <f t="shared" si="6"/>
        <v>0.43466435185185182</v>
      </c>
      <c r="B60" s="3">
        <f>Params!D$29+HOUR(A60-Params!C$29)*3600+MINUTE(A60-Params!C$29)*60+SECOND(A60-Params!C$29)</f>
        <v>1553301555</v>
      </c>
      <c r="C60">
        <f t="shared" si="7"/>
        <v>2</v>
      </c>
      <c r="D60">
        <f t="shared" ca="1" si="8"/>
        <v>7</v>
      </c>
      <c r="E60">
        <f t="shared" ca="1" si="9"/>
        <v>-72291.260765985004</v>
      </c>
      <c r="F60">
        <f t="shared" ca="1" si="10"/>
        <v>-35170.876355186672</v>
      </c>
      <c r="G60">
        <f t="shared" ca="1" si="11"/>
        <v>8265.16</v>
      </c>
      <c r="H60" s="9">
        <f t="shared" ca="1" si="14"/>
        <v>215.795619751</v>
      </c>
      <c r="I60" s="9">
        <f t="shared" ca="1" si="14"/>
        <v>104.98718356533334</v>
      </c>
      <c r="J60" s="9">
        <f t="shared" ca="1" si="14"/>
        <v>-1.0159999999999991</v>
      </c>
      <c r="K60" s="9">
        <f t="shared" ca="1" si="14"/>
        <v>239.9792870576525</v>
      </c>
      <c r="L60" s="9">
        <f t="shared" ca="1" si="14"/>
        <v>64.056517093079464</v>
      </c>
      <c r="M60">
        <f t="shared" ca="1" si="12"/>
        <v>55.531750000000002</v>
      </c>
      <c r="N60">
        <f t="shared" ca="1" si="13"/>
        <v>31.776497685185184</v>
      </c>
    </row>
    <row r="61" spans="1:19" x14ac:dyDescent="0.25">
      <c r="A61" s="4">
        <f t="shared" si="6"/>
        <v>0.43472222222222223</v>
      </c>
      <c r="B61" s="3">
        <f>Params!D$29+HOUR(A61-Params!C$29)*3600+MINUTE(A61-Params!C$29)*60+SECOND(A61-Params!C$29)</f>
        <v>1553301560</v>
      </c>
      <c r="C61">
        <f t="shared" si="7"/>
        <v>2</v>
      </c>
      <c r="D61">
        <f t="shared" ca="1" si="8"/>
        <v>7</v>
      </c>
      <c r="E61">
        <f t="shared" ca="1" si="9"/>
        <v>-71212.28266723</v>
      </c>
      <c r="F61">
        <f t="shared" ca="1" si="10"/>
        <v>-34645.940437359997</v>
      </c>
      <c r="G61">
        <f t="shared" ca="1" si="11"/>
        <v>8260.08</v>
      </c>
      <c r="H61" s="9">
        <f t="shared" ca="1" si="14"/>
        <v>215.795619751</v>
      </c>
      <c r="I61" s="9">
        <f t="shared" ca="1" si="14"/>
        <v>104.98718356533334</v>
      </c>
      <c r="J61" s="9">
        <f t="shared" ca="1" si="14"/>
        <v>-1.0159999999999991</v>
      </c>
      <c r="K61" s="9">
        <f t="shared" ca="1" si="14"/>
        <v>239.9792870576525</v>
      </c>
      <c r="L61" s="9">
        <f t="shared" ca="1" si="14"/>
        <v>64.056517093079464</v>
      </c>
      <c r="M61">
        <f t="shared" ca="1" si="12"/>
        <v>55.536500000000004</v>
      </c>
      <c r="N61">
        <f t="shared" ca="1" si="13"/>
        <v>31.793763888888886</v>
      </c>
    </row>
    <row r="62" spans="1:19" x14ac:dyDescent="0.25">
      <c r="A62" s="4">
        <f t="shared" si="6"/>
        <v>0.43478009259259259</v>
      </c>
      <c r="B62" s="3">
        <f>Params!D$29+HOUR(A62-Params!C$29)*3600+MINUTE(A62-Params!C$29)*60+SECOND(A62-Params!C$29)</f>
        <v>1553301565</v>
      </c>
      <c r="C62">
        <f t="shared" si="7"/>
        <v>2</v>
      </c>
      <c r="D62">
        <f t="shared" ca="1" si="8"/>
        <v>7</v>
      </c>
      <c r="E62">
        <f t="shared" ca="1" si="9"/>
        <v>-70133.304568474996</v>
      </c>
      <c r="F62">
        <f t="shared" ca="1" si="10"/>
        <v>-34121.004519533337</v>
      </c>
      <c r="G62">
        <f t="shared" ca="1" si="11"/>
        <v>8255</v>
      </c>
      <c r="H62" s="9">
        <f t="shared" ca="1" si="14"/>
        <v>215.795619751</v>
      </c>
      <c r="I62" s="9">
        <f t="shared" ca="1" si="14"/>
        <v>104.98718356533334</v>
      </c>
      <c r="J62" s="9">
        <f t="shared" ca="1" si="14"/>
        <v>-1.0159999999999991</v>
      </c>
      <c r="K62" s="9">
        <f t="shared" ca="1" si="14"/>
        <v>239.9792870576525</v>
      </c>
      <c r="L62" s="9">
        <f t="shared" ca="1" si="14"/>
        <v>64.056517093079464</v>
      </c>
      <c r="M62">
        <f t="shared" ca="1" si="12"/>
        <v>55.541249999999998</v>
      </c>
      <c r="N62">
        <f t="shared" ca="1" si="13"/>
        <v>31.811030092592592</v>
      </c>
    </row>
    <row r="63" spans="1:19" x14ac:dyDescent="0.25">
      <c r="A63" s="4">
        <f t="shared" si="6"/>
        <v>0.43483796296296301</v>
      </c>
      <c r="B63" s="3">
        <f>Params!D$29+HOUR(A63-Params!C$29)*3600+MINUTE(A63-Params!C$29)*60+SECOND(A63-Params!C$29)</f>
        <v>1553301570</v>
      </c>
      <c r="C63">
        <f t="shared" si="7"/>
        <v>2</v>
      </c>
      <c r="D63">
        <f t="shared" ca="1" si="8"/>
        <v>7</v>
      </c>
      <c r="E63">
        <f t="shared" ca="1" si="9"/>
        <v>-69054.326469720007</v>
      </c>
      <c r="F63">
        <f t="shared" ca="1" si="10"/>
        <v>-33596.068601706669</v>
      </c>
      <c r="G63">
        <f t="shared" ca="1" si="11"/>
        <v>8249.92</v>
      </c>
      <c r="H63" s="9">
        <f t="shared" ca="1" si="14"/>
        <v>215.795619751</v>
      </c>
      <c r="I63" s="9">
        <f t="shared" ca="1" si="14"/>
        <v>104.98718356533334</v>
      </c>
      <c r="J63" s="9">
        <f t="shared" ca="1" si="14"/>
        <v>-1.0159999999999991</v>
      </c>
      <c r="K63" s="9">
        <f t="shared" ca="1" si="14"/>
        <v>239.9792870576525</v>
      </c>
      <c r="L63" s="9">
        <f t="shared" ca="1" si="14"/>
        <v>64.056517093079464</v>
      </c>
      <c r="M63">
        <f t="shared" ca="1" si="12"/>
        <v>55.545999999999999</v>
      </c>
      <c r="N63">
        <f t="shared" ca="1" si="13"/>
        <v>31.828296296296294</v>
      </c>
    </row>
    <row r="64" spans="1:19" x14ac:dyDescent="0.25">
      <c r="A64" s="4">
        <f t="shared" si="6"/>
        <v>0.43489583333333331</v>
      </c>
      <c r="B64" s="3">
        <f>Params!D$29+HOUR(A64-Params!C$29)*3600+MINUTE(A64-Params!C$29)*60+SECOND(A64-Params!C$29)</f>
        <v>1553301575</v>
      </c>
      <c r="C64">
        <f t="shared" si="7"/>
        <v>2</v>
      </c>
      <c r="D64">
        <f t="shared" ca="1" si="8"/>
        <v>7</v>
      </c>
      <c r="E64">
        <f t="shared" ca="1" si="9"/>
        <v>-67975.348370965003</v>
      </c>
      <c r="F64">
        <f t="shared" ca="1" si="10"/>
        <v>-33071.132683880001</v>
      </c>
      <c r="G64">
        <f t="shared" ca="1" si="11"/>
        <v>8244.84</v>
      </c>
      <c r="H64" s="9">
        <f t="shared" ca="1" si="14"/>
        <v>215.795619751</v>
      </c>
      <c r="I64" s="9">
        <f t="shared" ca="1" si="14"/>
        <v>104.98718356533334</v>
      </c>
      <c r="J64" s="9">
        <f t="shared" ca="1" si="14"/>
        <v>-1.0159999999999991</v>
      </c>
      <c r="K64" s="9">
        <f t="shared" ca="1" si="14"/>
        <v>239.9792870576525</v>
      </c>
      <c r="L64" s="9">
        <f t="shared" ca="1" si="14"/>
        <v>64.056517093079464</v>
      </c>
      <c r="M64">
        <f t="shared" ca="1" si="12"/>
        <v>55.550750000000001</v>
      </c>
      <c r="N64">
        <f t="shared" ca="1" si="13"/>
        <v>31.8455625</v>
      </c>
    </row>
    <row r="65" spans="1:15" x14ac:dyDescent="0.25">
      <c r="A65" s="4">
        <f t="shared" si="6"/>
        <v>0.43495370370370368</v>
      </c>
      <c r="B65" s="3">
        <f>Params!D$29+HOUR(A65-Params!C$29)*3600+MINUTE(A65-Params!C$29)*60+SECOND(A65-Params!C$29)</f>
        <v>1553301580</v>
      </c>
      <c r="C65">
        <f t="shared" si="7"/>
        <v>2</v>
      </c>
      <c r="D65">
        <f t="shared" ca="1" si="8"/>
        <v>7</v>
      </c>
      <c r="E65">
        <f t="shared" ca="1" si="9"/>
        <v>-66896.370272210013</v>
      </c>
      <c r="F65">
        <f t="shared" ca="1" si="10"/>
        <v>-32546.196766053334</v>
      </c>
      <c r="G65">
        <f t="shared" ca="1" si="11"/>
        <v>8239.76</v>
      </c>
      <c r="H65" s="9">
        <f t="shared" ca="1" si="14"/>
        <v>215.795619751</v>
      </c>
      <c r="I65" s="9">
        <f t="shared" ca="1" si="14"/>
        <v>104.98718356533334</v>
      </c>
      <c r="J65" s="9">
        <f t="shared" ca="1" si="14"/>
        <v>-1.0159999999999991</v>
      </c>
      <c r="K65" s="9">
        <f t="shared" ca="1" si="14"/>
        <v>239.9792870576525</v>
      </c>
      <c r="L65" s="9">
        <f t="shared" ca="1" si="14"/>
        <v>64.056517093079464</v>
      </c>
      <c r="M65">
        <f t="shared" ca="1" si="12"/>
        <v>55.555500000000002</v>
      </c>
      <c r="N65">
        <f t="shared" ca="1" si="13"/>
        <v>31.862828703703702</v>
      </c>
    </row>
    <row r="66" spans="1:15" x14ac:dyDescent="0.25">
      <c r="A66" s="4">
        <f t="shared" si="6"/>
        <v>0.43501157407407409</v>
      </c>
      <c r="B66" s="3">
        <f>Params!D$29+HOUR(A66-Params!C$29)*3600+MINUTE(A66-Params!C$29)*60+SECOND(A66-Params!C$29)</f>
        <v>1553301585</v>
      </c>
      <c r="C66">
        <f t="shared" si="7"/>
        <v>2</v>
      </c>
      <c r="D66">
        <f t="shared" ca="1" si="8"/>
        <v>7</v>
      </c>
      <c r="E66">
        <f t="shared" ca="1" si="9"/>
        <v>-65817.392173455009</v>
      </c>
      <c r="F66">
        <f t="shared" ca="1" si="10"/>
        <v>-32021.26084822667</v>
      </c>
      <c r="G66">
        <f t="shared" ca="1" si="11"/>
        <v>8234.68</v>
      </c>
      <c r="H66" s="9">
        <f t="shared" ca="1" si="14"/>
        <v>215.795619751</v>
      </c>
      <c r="I66" s="9">
        <f t="shared" ca="1" si="14"/>
        <v>104.98718356533334</v>
      </c>
      <c r="J66" s="9">
        <f t="shared" ca="1" si="14"/>
        <v>-1.0159999999999991</v>
      </c>
      <c r="K66" s="9">
        <f t="shared" ca="1" si="14"/>
        <v>239.9792870576525</v>
      </c>
      <c r="L66" s="9">
        <f t="shared" ca="1" si="14"/>
        <v>64.056517093079464</v>
      </c>
      <c r="M66">
        <f t="shared" ca="1" si="12"/>
        <v>55.560250000000003</v>
      </c>
      <c r="N66">
        <f t="shared" ca="1" si="13"/>
        <v>31.880094907407408</v>
      </c>
      <c r="O66" s="12"/>
    </row>
    <row r="67" spans="1:15" x14ac:dyDescent="0.25">
      <c r="A67" s="4">
        <f t="shared" si="6"/>
        <v>0.43506944444444445</v>
      </c>
      <c r="B67" s="3">
        <f>Params!D$29+HOUR(A67-Params!C$29)*3600+MINUTE(A67-Params!C$29)*60+SECOND(A67-Params!C$29)</f>
        <v>1553301590</v>
      </c>
      <c r="C67">
        <f t="shared" si="7"/>
        <v>2</v>
      </c>
      <c r="D67">
        <f t="shared" ca="1" si="8"/>
        <v>7</v>
      </c>
      <c r="E67">
        <f t="shared" ca="1" si="9"/>
        <v>-64738.414074700006</v>
      </c>
      <c r="F67">
        <f t="shared" ca="1" si="10"/>
        <v>-31496.324930400002</v>
      </c>
      <c r="G67">
        <f t="shared" ca="1" si="11"/>
        <v>8229.6</v>
      </c>
      <c r="H67" s="9">
        <f t="shared" ca="1" si="14"/>
        <v>215.795619751</v>
      </c>
      <c r="I67" s="9">
        <f t="shared" ca="1" si="14"/>
        <v>104.98718356533334</v>
      </c>
      <c r="J67" s="9">
        <f t="shared" ca="1" si="14"/>
        <v>-1.0159999999999991</v>
      </c>
      <c r="K67" s="9">
        <f t="shared" ca="1" si="14"/>
        <v>239.9792870576525</v>
      </c>
      <c r="L67" s="9">
        <f t="shared" ca="1" si="14"/>
        <v>64.056517093079464</v>
      </c>
      <c r="M67">
        <f t="shared" ca="1" si="12"/>
        <v>55.564999999999998</v>
      </c>
      <c r="N67">
        <f t="shared" ca="1" si="13"/>
        <v>31.89736111111111</v>
      </c>
      <c r="O67" s="12"/>
    </row>
    <row r="68" spans="1:15" x14ac:dyDescent="0.25">
      <c r="A68" s="4">
        <f t="shared" si="6"/>
        <v>0.43512731481481487</v>
      </c>
      <c r="B68" s="3">
        <f>Params!D$29+HOUR(A68-Params!C$29)*3600+MINUTE(A68-Params!C$29)*60+SECOND(A68-Params!C$29)</f>
        <v>1553301595</v>
      </c>
      <c r="C68">
        <f t="shared" si="7"/>
        <v>2</v>
      </c>
      <c r="D68">
        <f t="shared" ca="1" si="8"/>
        <v>7</v>
      </c>
      <c r="E68">
        <f t="shared" ca="1" si="9"/>
        <v>-63659.435975945002</v>
      </c>
      <c r="F68">
        <f t="shared" ca="1" si="10"/>
        <v>-30971.389012573334</v>
      </c>
      <c r="G68">
        <f t="shared" ca="1" si="11"/>
        <v>8224.52</v>
      </c>
      <c r="H68" s="9">
        <f t="shared" ca="1" si="14"/>
        <v>215.795619751</v>
      </c>
      <c r="I68" s="9">
        <f t="shared" ca="1" si="14"/>
        <v>104.98718356533334</v>
      </c>
      <c r="J68" s="9">
        <f t="shared" ca="1" si="14"/>
        <v>-1.0159999999999991</v>
      </c>
      <c r="K68" s="9">
        <f t="shared" ca="1" si="14"/>
        <v>239.9792870576525</v>
      </c>
      <c r="L68" s="9">
        <f t="shared" ca="1" si="14"/>
        <v>64.056517093079464</v>
      </c>
      <c r="M68">
        <f t="shared" ca="1" si="12"/>
        <v>55.569749999999999</v>
      </c>
      <c r="N68">
        <f t="shared" ca="1" si="13"/>
        <v>31.914627314814812</v>
      </c>
      <c r="O68" s="12"/>
    </row>
    <row r="69" spans="1:15" x14ac:dyDescent="0.25">
      <c r="A69" s="4">
        <f t="shared" si="6"/>
        <v>0.43518518518518517</v>
      </c>
      <c r="B69" s="3">
        <f>Params!D$29+HOUR(A69-Params!C$29)*3600+MINUTE(A69-Params!C$29)*60+SECOND(A69-Params!C$29)</f>
        <v>1553301600</v>
      </c>
      <c r="C69">
        <f t="shared" si="7"/>
        <v>2</v>
      </c>
      <c r="D69">
        <f t="shared" ca="1" si="8"/>
        <v>7</v>
      </c>
      <c r="E69">
        <f t="shared" ca="1" si="9"/>
        <v>-62580.457877189998</v>
      </c>
      <c r="F69">
        <f t="shared" ca="1" si="10"/>
        <v>-30446.453094746666</v>
      </c>
      <c r="G69">
        <f t="shared" ca="1" si="11"/>
        <v>8219.44</v>
      </c>
      <c r="H69" s="9">
        <f t="shared" ca="1" si="14"/>
        <v>215.795619751</v>
      </c>
      <c r="I69" s="9">
        <f t="shared" ca="1" si="14"/>
        <v>104.98718356533334</v>
      </c>
      <c r="J69" s="9">
        <f t="shared" ca="1" si="14"/>
        <v>-1.0159999999999991</v>
      </c>
      <c r="K69" s="9">
        <f t="shared" ca="1" si="14"/>
        <v>239.9792870576525</v>
      </c>
      <c r="L69" s="9">
        <f t="shared" ca="1" si="14"/>
        <v>64.056517093079464</v>
      </c>
      <c r="M69">
        <f t="shared" ca="1" si="12"/>
        <v>55.5745</v>
      </c>
      <c r="N69">
        <f t="shared" ca="1" si="13"/>
        <v>31.931893518518518</v>
      </c>
      <c r="O69" s="12"/>
    </row>
    <row r="70" spans="1:15" x14ac:dyDescent="0.25">
      <c r="A70" s="4">
        <f t="shared" si="6"/>
        <v>0.43524305555555554</v>
      </c>
      <c r="B70" s="3">
        <f>Params!D$29+HOUR(A70-Params!C$29)*3600+MINUTE(A70-Params!C$29)*60+SECOND(A70-Params!C$29)</f>
        <v>1553301605</v>
      </c>
      <c r="C70">
        <f t="shared" si="7"/>
        <v>2</v>
      </c>
      <c r="D70">
        <f t="shared" ca="1" si="8"/>
        <v>7</v>
      </c>
      <c r="E70">
        <f t="shared" ca="1" si="9"/>
        <v>-61501.479778435008</v>
      </c>
      <c r="F70">
        <f t="shared" ca="1" si="10"/>
        <v>-29921.517176920002</v>
      </c>
      <c r="G70">
        <f t="shared" ca="1" si="11"/>
        <v>8214.36</v>
      </c>
      <c r="H70" s="9">
        <f t="shared" ca="1" si="14"/>
        <v>215.795619751</v>
      </c>
      <c r="I70" s="9">
        <f t="shared" ca="1" si="14"/>
        <v>104.98718356533334</v>
      </c>
      <c r="J70" s="9">
        <f t="shared" ca="1" si="14"/>
        <v>-1.0159999999999991</v>
      </c>
      <c r="K70" s="9">
        <f t="shared" ca="1" si="14"/>
        <v>239.9792870576525</v>
      </c>
      <c r="L70" s="9">
        <f t="shared" ca="1" si="14"/>
        <v>64.056517093079464</v>
      </c>
      <c r="M70">
        <f t="shared" ca="1" si="12"/>
        <v>55.579250000000002</v>
      </c>
      <c r="N70">
        <f t="shared" ca="1" si="13"/>
        <v>31.94915972222222</v>
      </c>
    </row>
    <row r="71" spans="1:15" x14ac:dyDescent="0.25">
      <c r="A71" s="4">
        <f t="shared" si="6"/>
        <v>0.43530092592592595</v>
      </c>
      <c r="B71" s="3">
        <f>Params!D$29+HOUR(A71-Params!C$29)*3600+MINUTE(A71-Params!C$29)*60+SECOND(A71-Params!C$29)</f>
        <v>1553301610</v>
      </c>
      <c r="C71">
        <f t="shared" si="7"/>
        <v>2</v>
      </c>
      <c r="D71">
        <f t="shared" ca="1" si="8"/>
        <v>7</v>
      </c>
      <c r="E71">
        <f t="shared" ca="1" si="9"/>
        <v>-60422.501679680005</v>
      </c>
      <c r="F71">
        <f t="shared" ca="1" si="10"/>
        <v>-29396.581259093335</v>
      </c>
      <c r="G71">
        <f t="shared" ca="1" si="11"/>
        <v>8209.2800000000007</v>
      </c>
      <c r="H71" s="9">
        <f t="shared" ca="1" si="14"/>
        <v>215.795619751</v>
      </c>
      <c r="I71" s="9">
        <f t="shared" ca="1" si="14"/>
        <v>104.98718356533334</v>
      </c>
      <c r="J71" s="9">
        <f t="shared" ca="1" si="14"/>
        <v>-1.0159999999999991</v>
      </c>
      <c r="K71" s="9">
        <f t="shared" ca="1" si="14"/>
        <v>239.9792870576525</v>
      </c>
      <c r="L71" s="9">
        <f t="shared" ca="1" si="14"/>
        <v>64.056517093079464</v>
      </c>
      <c r="M71">
        <f t="shared" ca="1" si="12"/>
        <v>55.584000000000003</v>
      </c>
      <c r="N71">
        <f t="shared" ca="1" si="13"/>
        <v>31.966425925925925</v>
      </c>
    </row>
    <row r="72" spans="1:15" x14ac:dyDescent="0.25">
      <c r="A72" s="4">
        <f t="shared" si="6"/>
        <v>0.43535879629629631</v>
      </c>
      <c r="B72" s="3">
        <f>Params!D$29+HOUR(A72-Params!C$29)*3600+MINUTE(A72-Params!C$29)*60+SECOND(A72-Params!C$29)</f>
        <v>1553301615</v>
      </c>
      <c r="C72">
        <f t="shared" si="7"/>
        <v>2</v>
      </c>
      <c r="D72">
        <f t="shared" ca="1" si="8"/>
        <v>7</v>
      </c>
      <c r="E72">
        <f t="shared" ca="1" si="9"/>
        <v>-59343.523580925001</v>
      </c>
      <c r="F72">
        <f t="shared" ca="1" si="10"/>
        <v>-28871.645341266667</v>
      </c>
      <c r="G72">
        <f t="shared" ca="1" si="11"/>
        <v>8204.2000000000007</v>
      </c>
      <c r="H72" s="9">
        <f t="shared" ca="1" si="14"/>
        <v>215.795619751</v>
      </c>
      <c r="I72" s="9">
        <f t="shared" ca="1" si="14"/>
        <v>104.98718356533334</v>
      </c>
      <c r="J72" s="9">
        <f t="shared" ca="1" si="14"/>
        <v>-1.0159999999999991</v>
      </c>
      <c r="K72" s="9">
        <f t="shared" ca="1" si="14"/>
        <v>239.9792870576525</v>
      </c>
      <c r="L72" s="9">
        <f t="shared" ca="1" si="14"/>
        <v>64.056517093079464</v>
      </c>
      <c r="M72">
        <f t="shared" ca="1" si="12"/>
        <v>55.588750000000005</v>
      </c>
      <c r="N72">
        <f t="shared" ca="1" si="13"/>
        <v>31.983692129629627</v>
      </c>
    </row>
    <row r="73" spans="1:15" x14ac:dyDescent="0.25">
      <c r="A73" s="4">
        <f t="shared" ref="A73:A136" si="15">TIME(HOUR(A72),MINUTE(A72),SECOND(A72)+5)</f>
        <v>0.43541666666666662</v>
      </c>
      <c r="B73" s="3">
        <f>Params!D$29+HOUR(A73-Params!C$29)*3600+MINUTE(A73-Params!C$29)*60+SECOND(A73-Params!C$29)</f>
        <v>1553301620</v>
      </c>
      <c r="C73">
        <f t="shared" ref="C73:C136" si="16">_xlfn.IFNA(VLOOKUP(A73,A$2:D$3,4,FALSE),C72)</f>
        <v>2</v>
      </c>
      <c r="D73">
        <f t="shared" ref="D73:D136" ca="1" si="17">IF(A73=INDIRECT("A"&amp;C73),ROW(),D72)</f>
        <v>7</v>
      </c>
      <c r="E73">
        <f t="shared" ref="E73:E136" ca="1" si="18">INDIRECT("E$"&amp;C73)+INDIRECT("H$"&amp;C73)*($B73-INDIRECT("B$"&amp;D73))</f>
        <v>-58264.545482170011</v>
      </c>
      <c r="F73">
        <f t="shared" ref="F73:F136" ca="1" si="19">INDIRECT("F$"&amp;C73)+INDIRECT("I$"&amp;C73)*($B73-INDIRECT("B$"&amp;D73))</f>
        <v>-28346.709423439999</v>
      </c>
      <c r="G73">
        <f t="shared" ref="G73:G136" ca="1" si="20">INDIRECT("G$"&amp;C73)+INDIRECT("J$"&amp;C73)*($B73-INDIRECT("B$"&amp;D73))</f>
        <v>8199.1200000000008</v>
      </c>
      <c r="H73" s="9">
        <f t="shared" ca="1" si="14"/>
        <v>215.795619751</v>
      </c>
      <c r="I73" s="9">
        <f t="shared" ca="1" si="14"/>
        <v>104.98718356533334</v>
      </c>
      <c r="J73" s="9">
        <f t="shared" ca="1" si="14"/>
        <v>-1.0159999999999991</v>
      </c>
      <c r="K73" s="9">
        <f t="shared" ca="1" si="14"/>
        <v>239.9792870576525</v>
      </c>
      <c r="L73" s="9">
        <f t="shared" ca="1" si="14"/>
        <v>64.056517093079464</v>
      </c>
      <c r="M73">
        <f t="shared" ref="M73:M136" ca="1" si="21">INDIRECT("M$"&amp;C73)+INDIRECT("O$"&amp;C73)*($B73-INDIRECT("B$"&amp;D73))</f>
        <v>55.593499999999999</v>
      </c>
      <c r="N73">
        <f t="shared" ref="N73:N136" ca="1" si="22">INDIRECT("N$"&amp;C73)+INDIRECT("P$"&amp;C73)*($B73-INDIRECT("B$"&amp;D73))</f>
        <v>32.00095833333333</v>
      </c>
    </row>
    <row r="74" spans="1:15" x14ac:dyDescent="0.25">
      <c r="A74" s="4">
        <f t="shared" si="15"/>
        <v>0.43547453703703703</v>
      </c>
      <c r="B74" s="3">
        <f>Params!D$29+HOUR(A74-Params!C$29)*3600+MINUTE(A74-Params!C$29)*60+SECOND(A74-Params!C$29)</f>
        <v>1553301625</v>
      </c>
      <c r="C74">
        <f t="shared" si="16"/>
        <v>2</v>
      </c>
      <c r="D74">
        <f t="shared" ca="1" si="17"/>
        <v>7</v>
      </c>
      <c r="E74">
        <f t="shared" ca="1" si="18"/>
        <v>-57185.567383415007</v>
      </c>
      <c r="F74">
        <f t="shared" ca="1" si="19"/>
        <v>-27821.773505613332</v>
      </c>
      <c r="G74">
        <f t="shared" ca="1" si="20"/>
        <v>8194.0399999999991</v>
      </c>
      <c r="H74" s="9">
        <f t="shared" ca="1" si="14"/>
        <v>215.795619751</v>
      </c>
      <c r="I74" s="9">
        <f t="shared" ca="1" si="14"/>
        <v>104.98718356533334</v>
      </c>
      <c r="J74" s="9">
        <f t="shared" ca="1" si="14"/>
        <v>-1.0159999999999991</v>
      </c>
      <c r="K74" s="9">
        <f t="shared" ca="1" si="14"/>
        <v>239.9792870576525</v>
      </c>
      <c r="L74" s="9">
        <f t="shared" ca="1" si="14"/>
        <v>64.056517093079464</v>
      </c>
      <c r="M74">
        <f t="shared" ca="1" si="21"/>
        <v>55.59825</v>
      </c>
      <c r="N74">
        <f t="shared" ca="1" si="22"/>
        <v>32.018224537037035</v>
      </c>
    </row>
    <row r="75" spans="1:15" x14ac:dyDescent="0.25">
      <c r="A75" s="4">
        <f t="shared" si="15"/>
        <v>0.4355324074074074</v>
      </c>
      <c r="B75" s="3">
        <f>Params!D$29+HOUR(A75-Params!C$29)*3600+MINUTE(A75-Params!C$29)*60+SECOND(A75-Params!C$29)</f>
        <v>1553301630</v>
      </c>
      <c r="C75">
        <f t="shared" si="16"/>
        <v>2</v>
      </c>
      <c r="D75">
        <f t="shared" ca="1" si="17"/>
        <v>7</v>
      </c>
      <c r="E75">
        <f t="shared" ca="1" si="18"/>
        <v>-56106.589284660004</v>
      </c>
      <c r="F75">
        <f t="shared" ca="1" si="19"/>
        <v>-27296.837587786671</v>
      </c>
      <c r="G75">
        <f t="shared" ca="1" si="20"/>
        <v>8188.96</v>
      </c>
      <c r="H75" s="9">
        <f t="shared" ref="H75:L125" ca="1" si="23">INDIRECT(ADDRESS($C75,COLUMN()))</f>
        <v>215.795619751</v>
      </c>
      <c r="I75" s="9">
        <f t="shared" ca="1" si="23"/>
        <v>104.98718356533334</v>
      </c>
      <c r="J75" s="9">
        <f t="shared" ca="1" si="23"/>
        <v>-1.0159999999999991</v>
      </c>
      <c r="K75" s="9">
        <f t="shared" ca="1" si="23"/>
        <v>239.9792870576525</v>
      </c>
      <c r="L75" s="9">
        <f t="shared" ca="1" si="23"/>
        <v>64.056517093079464</v>
      </c>
      <c r="M75">
        <f t="shared" ca="1" si="21"/>
        <v>55.603000000000002</v>
      </c>
      <c r="N75">
        <f t="shared" ca="1" si="22"/>
        <v>32.035490740740741</v>
      </c>
    </row>
    <row r="76" spans="1:15" x14ac:dyDescent="0.25">
      <c r="A76" s="4">
        <f t="shared" si="15"/>
        <v>0.43559027777777781</v>
      </c>
      <c r="B76" s="3">
        <f>Params!D$29+HOUR(A76-Params!C$29)*3600+MINUTE(A76-Params!C$29)*60+SECOND(A76-Params!C$29)</f>
        <v>1553301635</v>
      </c>
      <c r="C76">
        <f t="shared" si="16"/>
        <v>2</v>
      </c>
      <c r="D76">
        <f t="shared" ca="1" si="17"/>
        <v>7</v>
      </c>
      <c r="E76">
        <f t="shared" ca="1" si="18"/>
        <v>-55027.611185905</v>
      </c>
      <c r="F76">
        <f t="shared" ca="1" si="19"/>
        <v>-26771.901669960003</v>
      </c>
      <c r="G76">
        <f t="shared" ca="1" si="20"/>
        <v>8183.88</v>
      </c>
      <c r="H76" s="9">
        <f t="shared" ca="1" si="23"/>
        <v>215.795619751</v>
      </c>
      <c r="I76" s="9">
        <f t="shared" ca="1" si="23"/>
        <v>104.98718356533334</v>
      </c>
      <c r="J76" s="9">
        <f t="shared" ca="1" si="23"/>
        <v>-1.0159999999999991</v>
      </c>
      <c r="K76" s="9">
        <f t="shared" ca="1" si="23"/>
        <v>239.9792870576525</v>
      </c>
      <c r="L76" s="9">
        <f t="shared" ca="1" si="23"/>
        <v>64.056517093079464</v>
      </c>
      <c r="M76">
        <f t="shared" ca="1" si="21"/>
        <v>55.607750000000003</v>
      </c>
      <c r="N76">
        <f t="shared" ca="1" si="22"/>
        <v>32.05275694444444</v>
      </c>
    </row>
    <row r="77" spans="1:15" x14ac:dyDescent="0.25">
      <c r="A77" s="4">
        <f t="shared" si="15"/>
        <v>0.43564814814814817</v>
      </c>
      <c r="B77" s="3">
        <f>Params!D$29+HOUR(A77-Params!C$29)*3600+MINUTE(A77-Params!C$29)*60+SECOND(A77-Params!C$29)</f>
        <v>1553301640</v>
      </c>
      <c r="C77">
        <f t="shared" si="16"/>
        <v>2</v>
      </c>
      <c r="D77">
        <f t="shared" ca="1" si="17"/>
        <v>7</v>
      </c>
      <c r="E77">
        <f t="shared" ca="1" si="18"/>
        <v>-53948.63308715001</v>
      </c>
      <c r="F77">
        <f t="shared" ca="1" si="19"/>
        <v>-26246.965752133336</v>
      </c>
      <c r="G77">
        <f t="shared" ca="1" si="20"/>
        <v>8178.8</v>
      </c>
      <c r="H77" s="9">
        <f t="shared" ca="1" si="23"/>
        <v>215.795619751</v>
      </c>
      <c r="I77" s="9">
        <f t="shared" ca="1" si="23"/>
        <v>104.98718356533334</v>
      </c>
      <c r="J77" s="9">
        <f t="shared" ca="1" si="23"/>
        <v>-1.0159999999999991</v>
      </c>
      <c r="K77" s="9">
        <f t="shared" ca="1" si="23"/>
        <v>239.9792870576525</v>
      </c>
      <c r="L77" s="9">
        <f t="shared" ca="1" si="23"/>
        <v>64.056517093079464</v>
      </c>
      <c r="M77">
        <f t="shared" ca="1" si="21"/>
        <v>55.612500000000004</v>
      </c>
      <c r="N77">
        <f t="shared" ca="1" si="22"/>
        <v>32.070023148148145</v>
      </c>
    </row>
    <row r="78" spans="1:15" x14ac:dyDescent="0.25">
      <c r="A78" s="4">
        <f t="shared" si="15"/>
        <v>0.43570601851851848</v>
      </c>
      <c r="B78" s="3">
        <f>Params!D$29+HOUR(A78-Params!C$29)*3600+MINUTE(A78-Params!C$29)*60+SECOND(A78-Params!C$29)</f>
        <v>1553301645</v>
      </c>
      <c r="C78">
        <f t="shared" si="16"/>
        <v>2</v>
      </c>
      <c r="D78">
        <f t="shared" ca="1" si="17"/>
        <v>7</v>
      </c>
      <c r="E78">
        <f t="shared" ca="1" si="18"/>
        <v>-52869.654988395007</v>
      </c>
      <c r="F78">
        <f t="shared" ca="1" si="19"/>
        <v>-25722.029834306668</v>
      </c>
      <c r="G78">
        <f t="shared" ca="1" si="20"/>
        <v>8173.72</v>
      </c>
      <c r="H78" s="9">
        <f t="shared" ca="1" si="23"/>
        <v>215.795619751</v>
      </c>
      <c r="I78" s="9">
        <f t="shared" ca="1" si="23"/>
        <v>104.98718356533334</v>
      </c>
      <c r="J78" s="9">
        <f t="shared" ca="1" si="23"/>
        <v>-1.0159999999999991</v>
      </c>
      <c r="K78" s="9">
        <f t="shared" ca="1" si="23"/>
        <v>239.9792870576525</v>
      </c>
      <c r="L78" s="9">
        <f t="shared" ca="1" si="23"/>
        <v>64.056517093079464</v>
      </c>
      <c r="M78">
        <f t="shared" ca="1" si="21"/>
        <v>55.617249999999999</v>
      </c>
      <c r="N78">
        <f t="shared" ca="1" si="22"/>
        <v>32.087289351851851</v>
      </c>
    </row>
    <row r="79" spans="1:15" x14ac:dyDescent="0.25">
      <c r="A79" s="4">
        <f t="shared" si="15"/>
        <v>0.4357638888888889</v>
      </c>
      <c r="B79" s="3">
        <f>Params!D$29+HOUR(A79-Params!C$29)*3600+MINUTE(A79-Params!C$29)*60+SECOND(A79-Params!C$29)</f>
        <v>1553301650</v>
      </c>
      <c r="C79">
        <f t="shared" si="16"/>
        <v>2</v>
      </c>
      <c r="D79">
        <f t="shared" ca="1" si="17"/>
        <v>7</v>
      </c>
      <c r="E79">
        <f t="shared" ca="1" si="18"/>
        <v>-51790.676889640003</v>
      </c>
      <c r="F79">
        <f t="shared" ca="1" si="19"/>
        <v>-25197.09391648</v>
      </c>
      <c r="G79">
        <f t="shared" ca="1" si="20"/>
        <v>8168.64</v>
      </c>
      <c r="H79" s="9">
        <f t="shared" ca="1" si="23"/>
        <v>215.795619751</v>
      </c>
      <c r="I79" s="9">
        <f t="shared" ca="1" si="23"/>
        <v>104.98718356533334</v>
      </c>
      <c r="J79" s="9">
        <f t="shared" ca="1" si="23"/>
        <v>-1.0159999999999991</v>
      </c>
      <c r="K79" s="9">
        <f t="shared" ca="1" si="23"/>
        <v>239.9792870576525</v>
      </c>
      <c r="L79" s="9">
        <f t="shared" ca="1" si="23"/>
        <v>64.056517093079464</v>
      </c>
      <c r="M79">
        <f t="shared" ca="1" si="21"/>
        <v>55.622</v>
      </c>
      <c r="N79">
        <f t="shared" ca="1" si="22"/>
        <v>32.104555555555557</v>
      </c>
    </row>
    <row r="80" spans="1:15" x14ac:dyDescent="0.25">
      <c r="A80" s="4">
        <f t="shared" si="15"/>
        <v>0.43582175925925926</v>
      </c>
      <c r="B80" s="3">
        <f>Params!D$29+HOUR(A80-Params!C$29)*3600+MINUTE(A80-Params!C$29)*60+SECOND(A80-Params!C$29)</f>
        <v>1553301655</v>
      </c>
      <c r="C80">
        <f t="shared" si="16"/>
        <v>2</v>
      </c>
      <c r="D80">
        <f t="shared" ca="1" si="17"/>
        <v>7</v>
      </c>
      <c r="E80">
        <f t="shared" ca="1" si="18"/>
        <v>-50711.698790884999</v>
      </c>
      <c r="F80">
        <f t="shared" ca="1" si="19"/>
        <v>-24672.157998653332</v>
      </c>
      <c r="G80">
        <f t="shared" ca="1" si="20"/>
        <v>8163.5599999999995</v>
      </c>
      <c r="H80" s="9">
        <f t="shared" ca="1" si="23"/>
        <v>215.795619751</v>
      </c>
      <c r="I80" s="9">
        <f t="shared" ca="1" si="23"/>
        <v>104.98718356533334</v>
      </c>
      <c r="J80" s="9">
        <f t="shared" ca="1" si="23"/>
        <v>-1.0159999999999991</v>
      </c>
      <c r="K80" s="9">
        <f t="shared" ca="1" si="23"/>
        <v>239.9792870576525</v>
      </c>
      <c r="L80" s="9">
        <f t="shared" ca="1" si="23"/>
        <v>64.056517093079464</v>
      </c>
      <c r="M80">
        <f t="shared" ca="1" si="21"/>
        <v>55.626750000000001</v>
      </c>
      <c r="N80">
        <f t="shared" ca="1" si="22"/>
        <v>32.121821759259255</v>
      </c>
    </row>
    <row r="81" spans="1:14" x14ac:dyDescent="0.25">
      <c r="A81" s="4">
        <f t="shared" si="15"/>
        <v>0.43587962962962962</v>
      </c>
      <c r="B81" s="3">
        <f>Params!D$29+HOUR(A81-Params!C$29)*3600+MINUTE(A81-Params!C$29)*60+SECOND(A81-Params!C$29)</f>
        <v>1553301660</v>
      </c>
      <c r="C81">
        <f t="shared" si="16"/>
        <v>2</v>
      </c>
      <c r="D81">
        <f t="shared" ca="1" si="17"/>
        <v>7</v>
      </c>
      <c r="E81">
        <f t="shared" ca="1" si="18"/>
        <v>-49632.720692130009</v>
      </c>
      <c r="F81">
        <f t="shared" ca="1" si="19"/>
        <v>-24147.222080826665</v>
      </c>
      <c r="G81">
        <f t="shared" ca="1" si="20"/>
        <v>8158.48</v>
      </c>
      <c r="H81" s="9">
        <f t="shared" ca="1" si="23"/>
        <v>215.795619751</v>
      </c>
      <c r="I81" s="9">
        <f t="shared" ca="1" si="23"/>
        <v>104.98718356533334</v>
      </c>
      <c r="J81" s="9">
        <f t="shared" ca="1" si="23"/>
        <v>-1.0159999999999991</v>
      </c>
      <c r="K81" s="9">
        <f t="shared" ca="1" si="23"/>
        <v>239.9792870576525</v>
      </c>
      <c r="L81" s="9">
        <f t="shared" ca="1" si="23"/>
        <v>64.056517093079464</v>
      </c>
      <c r="M81">
        <f t="shared" ca="1" si="21"/>
        <v>55.631500000000003</v>
      </c>
      <c r="N81">
        <f t="shared" ca="1" si="22"/>
        <v>32.139087962962961</v>
      </c>
    </row>
    <row r="82" spans="1:14" x14ac:dyDescent="0.25">
      <c r="A82" s="4">
        <f t="shared" si="15"/>
        <v>0.43593750000000003</v>
      </c>
      <c r="B82" s="3">
        <f>Params!D$29+HOUR(A82-Params!C$29)*3600+MINUTE(A82-Params!C$29)*60+SECOND(A82-Params!C$29)</f>
        <v>1553301665</v>
      </c>
      <c r="C82">
        <f t="shared" si="16"/>
        <v>2</v>
      </c>
      <c r="D82">
        <f t="shared" ca="1" si="17"/>
        <v>7</v>
      </c>
      <c r="E82">
        <f t="shared" ca="1" si="18"/>
        <v>-48553.742593375006</v>
      </c>
      <c r="F82">
        <f t="shared" ca="1" si="19"/>
        <v>-23622.286163000004</v>
      </c>
      <c r="G82">
        <f t="shared" ca="1" si="20"/>
        <v>8153.4</v>
      </c>
      <c r="H82" s="9">
        <f t="shared" ca="1" si="23"/>
        <v>215.795619751</v>
      </c>
      <c r="I82" s="9">
        <f t="shared" ca="1" si="23"/>
        <v>104.98718356533334</v>
      </c>
      <c r="J82" s="9">
        <f t="shared" ca="1" si="23"/>
        <v>-1.0159999999999991</v>
      </c>
      <c r="K82" s="9">
        <f t="shared" ca="1" si="23"/>
        <v>239.9792870576525</v>
      </c>
      <c r="L82" s="9">
        <f t="shared" ca="1" si="23"/>
        <v>64.056517093079464</v>
      </c>
      <c r="M82">
        <f t="shared" ca="1" si="21"/>
        <v>55.636250000000004</v>
      </c>
      <c r="N82">
        <f t="shared" ca="1" si="22"/>
        <v>32.156354166666667</v>
      </c>
    </row>
    <row r="83" spans="1:14" x14ac:dyDescent="0.25">
      <c r="A83" s="4">
        <f t="shared" si="15"/>
        <v>0.43599537037037034</v>
      </c>
      <c r="B83" s="3">
        <f>Params!D$29+HOUR(A83-Params!C$29)*3600+MINUTE(A83-Params!C$29)*60+SECOND(A83-Params!C$29)</f>
        <v>1553301670</v>
      </c>
      <c r="C83">
        <f t="shared" si="16"/>
        <v>2</v>
      </c>
      <c r="D83">
        <f t="shared" ca="1" si="17"/>
        <v>7</v>
      </c>
      <c r="E83">
        <f t="shared" ca="1" si="18"/>
        <v>-47474.764494620002</v>
      </c>
      <c r="F83">
        <f t="shared" ca="1" si="19"/>
        <v>-23097.350245173337</v>
      </c>
      <c r="G83">
        <f t="shared" ca="1" si="20"/>
        <v>8148.32</v>
      </c>
      <c r="H83" s="9">
        <f t="shared" ca="1" si="23"/>
        <v>215.795619751</v>
      </c>
      <c r="I83" s="9">
        <f t="shared" ca="1" si="23"/>
        <v>104.98718356533334</v>
      </c>
      <c r="J83" s="9">
        <f t="shared" ca="1" si="23"/>
        <v>-1.0159999999999991</v>
      </c>
      <c r="K83" s="9">
        <f t="shared" ca="1" si="23"/>
        <v>239.9792870576525</v>
      </c>
      <c r="L83" s="9">
        <f t="shared" ca="1" si="23"/>
        <v>64.056517093079464</v>
      </c>
      <c r="M83">
        <f t="shared" ca="1" si="21"/>
        <v>55.640999999999998</v>
      </c>
      <c r="N83">
        <f t="shared" ca="1" si="22"/>
        <v>32.173620370370365</v>
      </c>
    </row>
    <row r="84" spans="1:14" x14ac:dyDescent="0.25">
      <c r="A84" s="4">
        <f t="shared" si="15"/>
        <v>0.43605324074074076</v>
      </c>
      <c r="B84" s="3">
        <f>Params!D$29+HOUR(A84-Params!C$29)*3600+MINUTE(A84-Params!C$29)*60+SECOND(A84-Params!C$29)</f>
        <v>1553301675</v>
      </c>
      <c r="C84">
        <f t="shared" si="16"/>
        <v>2</v>
      </c>
      <c r="D84">
        <f t="shared" ca="1" si="17"/>
        <v>7</v>
      </c>
      <c r="E84">
        <f t="shared" ca="1" si="18"/>
        <v>-46395.786395864998</v>
      </c>
      <c r="F84">
        <f t="shared" ca="1" si="19"/>
        <v>-22572.414327346669</v>
      </c>
      <c r="G84">
        <f t="shared" ca="1" si="20"/>
        <v>8143.24</v>
      </c>
      <c r="H84" s="9">
        <f t="shared" ca="1" si="23"/>
        <v>215.795619751</v>
      </c>
      <c r="I84" s="9">
        <f t="shared" ca="1" si="23"/>
        <v>104.98718356533334</v>
      </c>
      <c r="J84" s="9">
        <f t="shared" ca="1" si="23"/>
        <v>-1.0159999999999991</v>
      </c>
      <c r="K84" s="9">
        <f t="shared" ca="1" si="23"/>
        <v>239.9792870576525</v>
      </c>
      <c r="L84" s="9">
        <f t="shared" ca="1" si="23"/>
        <v>64.056517093079464</v>
      </c>
      <c r="M84">
        <f t="shared" ca="1" si="21"/>
        <v>55.64575</v>
      </c>
      <c r="N84">
        <f t="shared" ca="1" si="22"/>
        <v>32.190886574074071</v>
      </c>
    </row>
    <row r="85" spans="1:14" x14ac:dyDescent="0.25">
      <c r="A85" s="4">
        <f t="shared" si="15"/>
        <v>0.43611111111111112</v>
      </c>
      <c r="B85" s="3">
        <f>Params!D$29+HOUR(A85-Params!C$29)*3600+MINUTE(A85-Params!C$29)*60+SECOND(A85-Params!C$29)</f>
        <v>1553301680</v>
      </c>
      <c r="C85">
        <f t="shared" si="16"/>
        <v>2</v>
      </c>
      <c r="D85">
        <f t="shared" ca="1" si="17"/>
        <v>7</v>
      </c>
      <c r="E85">
        <f t="shared" ca="1" si="18"/>
        <v>-45316.808297110008</v>
      </c>
      <c r="F85">
        <f t="shared" ca="1" si="19"/>
        <v>-22047.478409520001</v>
      </c>
      <c r="G85">
        <f t="shared" ca="1" si="20"/>
        <v>8138.16</v>
      </c>
      <c r="H85" s="9">
        <f t="shared" ca="1" si="23"/>
        <v>215.795619751</v>
      </c>
      <c r="I85" s="9">
        <f t="shared" ca="1" si="23"/>
        <v>104.98718356533334</v>
      </c>
      <c r="J85" s="9">
        <f t="shared" ca="1" si="23"/>
        <v>-1.0159999999999991</v>
      </c>
      <c r="K85" s="9">
        <f t="shared" ca="1" si="23"/>
        <v>239.9792870576525</v>
      </c>
      <c r="L85" s="9">
        <f t="shared" ca="1" si="23"/>
        <v>64.056517093079464</v>
      </c>
      <c r="M85">
        <f t="shared" ca="1" si="21"/>
        <v>55.650500000000001</v>
      </c>
      <c r="N85">
        <f t="shared" ca="1" si="22"/>
        <v>32.208152777777777</v>
      </c>
    </row>
    <row r="86" spans="1:14" x14ac:dyDescent="0.25">
      <c r="A86" s="4">
        <f t="shared" si="15"/>
        <v>0.43616898148148148</v>
      </c>
      <c r="B86" s="3">
        <f>Params!D$29+HOUR(A86-Params!C$29)*3600+MINUTE(A86-Params!C$29)*60+SECOND(A86-Params!C$29)</f>
        <v>1553301685</v>
      </c>
      <c r="C86">
        <f t="shared" si="16"/>
        <v>2</v>
      </c>
      <c r="D86">
        <f t="shared" ca="1" si="17"/>
        <v>7</v>
      </c>
      <c r="E86">
        <f t="shared" ca="1" si="18"/>
        <v>-44237.830198355005</v>
      </c>
      <c r="F86">
        <f t="shared" ca="1" si="19"/>
        <v>-21522.542491693333</v>
      </c>
      <c r="G86">
        <f t="shared" ca="1" si="20"/>
        <v>8133.08</v>
      </c>
      <c r="H86" s="9">
        <f t="shared" ca="1" si="23"/>
        <v>215.795619751</v>
      </c>
      <c r="I86" s="9">
        <f t="shared" ca="1" si="23"/>
        <v>104.98718356533334</v>
      </c>
      <c r="J86" s="9">
        <f t="shared" ca="1" si="23"/>
        <v>-1.0159999999999991</v>
      </c>
      <c r="K86" s="9">
        <f t="shared" ca="1" si="23"/>
        <v>239.9792870576525</v>
      </c>
      <c r="L86" s="9">
        <f t="shared" ca="1" si="23"/>
        <v>64.056517093079464</v>
      </c>
      <c r="M86">
        <f t="shared" ca="1" si="21"/>
        <v>55.655250000000002</v>
      </c>
      <c r="N86">
        <f t="shared" ca="1" si="22"/>
        <v>32.225418981481482</v>
      </c>
    </row>
    <row r="87" spans="1:14" x14ac:dyDescent="0.25">
      <c r="A87" s="4">
        <f t="shared" si="15"/>
        <v>0.43622685185185189</v>
      </c>
      <c r="B87" s="3">
        <f>Params!D$29+HOUR(A87-Params!C$29)*3600+MINUTE(A87-Params!C$29)*60+SECOND(A87-Params!C$29)</f>
        <v>1553301690</v>
      </c>
      <c r="C87">
        <f t="shared" si="16"/>
        <v>2</v>
      </c>
      <c r="D87">
        <f t="shared" ca="1" si="17"/>
        <v>7</v>
      </c>
      <c r="E87">
        <f t="shared" ca="1" si="18"/>
        <v>-43158.852099600001</v>
      </c>
      <c r="F87">
        <f t="shared" ca="1" si="19"/>
        <v>-20997.606573866666</v>
      </c>
      <c r="G87">
        <f t="shared" ca="1" si="20"/>
        <v>8128</v>
      </c>
      <c r="H87" s="9">
        <f t="shared" ca="1" si="23"/>
        <v>215.795619751</v>
      </c>
      <c r="I87" s="9">
        <f t="shared" ca="1" si="23"/>
        <v>104.98718356533334</v>
      </c>
      <c r="J87" s="9">
        <f t="shared" ca="1" si="23"/>
        <v>-1.0159999999999991</v>
      </c>
      <c r="K87" s="9">
        <f t="shared" ca="1" si="23"/>
        <v>239.9792870576525</v>
      </c>
      <c r="L87" s="9">
        <f t="shared" ca="1" si="23"/>
        <v>64.056517093079464</v>
      </c>
      <c r="M87">
        <f t="shared" ca="1" si="21"/>
        <v>55.660000000000004</v>
      </c>
      <c r="N87">
        <f t="shared" ca="1" si="22"/>
        <v>32.242685185185181</v>
      </c>
    </row>
    <row r="88" spans="1:14" x14ac:dyDescent="0.25">
      <c r="A88" s="4">
        <f t="shared" si="15"/>
        <v>0.4362847222222222</v>
      </c>
      <c r="B88" s="3">
        <f>Params!D$29+HOUR(A88-Params!C$29)*3600+MINUTE(A88-Params!C$29)*60+SECOND(A88-Params!C$29)</f>
        <v>1553301695</v>
      </c>
      <c r="C88">
        <f t="shared" si="16"/>
        <v>2</v>
      </c>
      <c r="D88">
        <f t="shared" ca="1" si="17"/>
        <v>7</v>
      </c>
      <c r="E88">
        <f t="shared" ca="1" si="18"/>
        <v>-42079.874000845011</v>
      </c>
      <c r="F88">
        <f t="shared" ca="1" si="19"/>
        <v>-20472.670656039998</v>
      </c>
      <c r="G88">
        <f t="shared" ca="1" si="20"/>
        <v>8122.92</v>
      </c>
      <c r="H88" s="9">
        <f t="shared" ca="1" si="23"/>
        <v>215.795619751</v>
      </c>
      <c r="I88" s="9">
        <f t="shared" ca="1" si="23"/>
        <v>104.98718356533334</v>
      </c>
      <c r="J88" s="9">
        <f t="shared" ca="1" si="23"/>
        <v>-1.0159999999999991</v>
      </c>
      <c r="K88" s="9">
        <f t="shared" ca="1" si="23"/>
        <v>239.9792870576525</v>
      </c>
      <c r="L88" s="9">
        <f t="shared" ca="1" si="23"/>
        <v>64.056517093079464</v>
      </c>
      <c r="M88">
        <f t="shared" ca="1" si="21"/>
        <v>55.664749999999998</v>
      </c>
      <c r="N88">
        <f t="shared" ca="1" si="22"/>
        <v>32.259951388888886</v>
      </c>
    </row>
    <row r="89" spans="1:14" x14ac:dyDescent="0.25">
      <c r="A89" s="4">
        <f t="shared" si="15"/>
        <v>0.43634259259259256</v>
      </c>
      <c r="B89" s="3">
        <f>Params!D$29+HOUR(A89-Params!C$29)*3600+MINUTE(A89-Params!C$29)*60+SECOND(A89-Params!C$29)</f>
        <v>1553301700</v>
      </c>
      <c r="C89">
        <f t="shared" si="16"/>
        <v>2</v>
      </c>
      <c r="D89">
        <f t="shared" ca="1" si="17"/>
        <v>7</v>
      </c>
      <c r="E89">
        <f t="shared" ca="1" si="18"/>
        <v>-41000.895902090007</v>
      </c>
      <c r="F89">
        <f t="shared" ca="1" si="19"/>
        <v>-19947.734738213338</v>
      </c>
      <c r="G89">
        <f t="shared" ca="1" si="20"/>
        <v>8117.84</v>
      </c>
      <c r="H89" s="9">
        <f t="shared" ca="1" si="23"/>
        <v>215.795619751</v>
      </c>
      <c r="I89" s="9">
        <f t="shared" ca="1" si="23"/>
        <v>104.98718356533334</v>
      </c>
      <c r="J89" s="9">
        <f t="shared" ca="1" si="23"/>
        <v>-1.0159999999999991</v>
      </c>
      <c r="K89" s="9">
        <f t="shared" ca="1" si="23"/>
        <v>239.9792870576525</v>
      </c>
      <c r="L89" s="9">
        <f t="shared" ca="1" si="23"/>
        <v>64.056517093079464</v>
      </c>
      <c r="M89">
        <f t="shared" ca="1" si="21"/>
        <v>55.669499999999999</v>
      </c>
      <c r="N89">
        <f t="shared" ca="1" si="22"/>
        <v>32.277217592592592</v>
      </c>
    </row>
    <row r="90" spans="1:14" x14ac:dyDescent="0.25">
      <c r="A90" s="4">
        <f t="shared" si="15"/>
        <v>0.43640046296296298</v>
      </c>
      <c r="B90" s="3">
        <f>Params!D$29+HOUR(A90-Params!C$29)*3600+MINUTE(A90-Params!C$29)*60+SECOND(A90-Params!C$29)</f>
        <v>1553301705</v>
      </c>
      <c r="C90">
        <f t="shared" si="16"/>
        <v>2</v>
      </c>
      <c r="D90">
        <f t="shared" ca="1" si="17"/>
        <v>7</v>
      </c>
      <c r="E90">
        <f t="shared" ca="1" si="18"/>
        <v>-39921.917803335004</v>
      </c>
      <c r="F90">
        <f t="shared" ca="1" si="19"/>
        <v>-19422.79882038667</v>
      </c>
      <c r="G90">
        <f t="shared" ca="1" si="20"/>
        <v>8112.76</v>
      </c>
      <c r="H90" s="9">
        <f t="shared" ca="1" si="23"/>
        <v>215.795619751</v>
      </c>
      <c r="I90" s="9">
        <f t="shared" ca="1" si="23"/>
        <v>104.98718356533334</v>
      </c>
      <c r="J90" s="9">
        <f t="shared" ca="1" si="23"/>
        <v>-1.0159999999999991</v>
      </c>
      <c r="K90" s="9">
        <f t="shared" ca="1" si="23"/>
        <v>239.9792870576525</v>
      </c>
      <c r="L90" s="9">
        <f t="shared" ca="1" si="23"/>
        <v>64.056517093079464</v>
      </c>
      <c r="M90">
        <f t="shared" ca="1" si="21"/>
        <v>55.674250000000001</v>
      </c>
      <c r="N90">
        <f t="shared" ca="1" si="22"/>
        <v>32.294483796296291</v>
      </c>
    </row>
    <row r="91" spans="1:14" x14ac:dyDescent="0.25">
      <c r="A91" s="4">
        <f t="shared" si="15"/>
        <v>0.43645833333333334</v>
      </c>
      <c r="B91" s="3">
        <f>Params!D$29+HOUR(A91-Params!C$29)*3600+MINUTE(A91-Params!C$29)*60+SECOND(A91-Params!C$29)</f>
        <v>1553301710</v>
      </c>
      <c r="C91">
        <f t="shared" si="16"/>
        <v>2</v>
      </c>
      <c r="D91">
        <f t="shared" ca="1" si="17"/>
        <v>7</v>
      </c>
      <c r="E91">
        <f t="shared" ca="1" si="18"/>
        <v>-38842.93970458</v>
      </c>
      <c r="F91">
        <f t="shared" ca="1" si="19"/>
        <v>-18897.862902560002</v>
      </c>
      <c r="G91">
        <f t="shared" ca="1" si="20"/>
        <v>8107.68</v>
      </c>
      <c r="H91" s="9">
        <f t="shared" ca="1" si="23"/>
        <v>215.795619751</v>
      </c>
      <c r="I91" s="9">
        <f t="shared" ca="1" si="23"/>
        <v>104.98718356533334</v>
      </c>
      <c r="J91" s="9">
        <f t="shared" ca="1" si="23"/>
        <v>-1.0159999999999991</v>
      </c>
      <c r="K91" s="9">
        <f t="shared" ca="1" si="23"/>
        <v>239.9792870576525</v>
      </c>
      <c r="L91" s="9">
        <f t="shared" ca="1" si="23"/>
        <v>64.056517093079464</v>
      </c>
      <c r="M91">
        <f t="shared" ca="1" si="21"/>
        <v>55.679000000000002</v>
      </c>
      <c r="N91">
        <f t="shared" ca="1" si="22"/>
        <v>32.311749999999996</v>
      </c>
    </row>
    <row r="92" spans="1:14" x14ac:dyDescent="0.25">
      <c r="A92" s="4">
        <f t="shared" si="15"/>
        <v>0.43651620370370375</v>
      </c>
      <c r="B92" s="3">
        <f>Params!D$29+HOUR(A92-Params!C$29)*3600+MINUTE(A92-Params!C$29)*60+SECOND(A92-Params!C$29)</f>
        <v>1553301715</v>
      </c>
      <c r="C92">
        <f t="shared" si="16"/>
        <v>2</v>
      </c>
      <c r="D92">
        <f t="shared" ca="1" si="17"/>
        <v>7</v>
      </c>
      <c r="E92">
        <f t="shared" ca="1" si="18"/>
        <v>-37763.96160582501</v>
      </c>
      <c r="F92">
        <f t="shared" ca="1" si="19"/>
        <v>-18372.926984733334</v>
      </c>
      <c r="G92">
        <f t="shared" ca="1" si="20"/>
        <v>8102.6</v>
      </c>
      <c r="H92" s="9">
        <f t="shared" ca="1" si="23"/>
        <v>215.795619751</v>
      </c>
      <c r="I92" s="9">
        <f t="shared" ca="1" si="23"/>
        <v>104.98718356533334</v>
      </c>
      <c r="J92" s="9">
        <f t="shared" ca="1" si="23"/>
        <v>-1.0159999999999991</v>
      </c>
      <c r="K92" s="9">
        <f t="shared" ca="1" si="23"/>
        <v>239.9792870576525</v>
      </c>
      <c r="L92" s="9">
        <f t="shared" ca="1" si="23"/>
        <v>64.056517093079464</v>
      </c>
      <c r="M92">
        <f t="shared" ca="1" si="21"/>
        <v>55.683750000000003</v>
      </c>
      <c r="N92">
        <f t="shared" ca="1" si="22"/>
        <v>32.329016203703702</v>
      </c>
    </row>
    <row r="93" spans="1:14" x14ac:dyDescent="0.25">
      <c r="A93" s="4">
        <f t="shared" si="15"/>
        <v>0.43657407407407406</v>
      </c>
      <c r="B93" s="3">
        <f>Params!D$29+HOUR(A93-Params!C$29)*3600+MINUTE(A93-Params!C$29)*60+SECOND(A93-Params!C$29)</f>
        <v>1553301720</v>
      </c>
      <c r="C93">
        <f t="shared" si="16"/>
        <v>2</v>
      </c>
      <c r="D93">
        <f t="shared" ca="1" si="17"/>
        <v>7</v>
      </c>
      <c r="E93">
        <f t="shared" ca="1" si="18"/>
        <v>-36684.983507070006</v>
      </c>
      <c r="F93">
        <f t="shared" ca="1" si="19"/>
        <v>-17847.991066906667</v>
      </c>
      <c r="G93">
        <f t="shared" ca="1" si="20"/>
        <v>8097.52</v>
      </c>
      <c r="H93" s="9">
        <f t="shared" ca="1" si="23"/>
        <v>215.795619751</v>
      </c>
      <c r="I93" s="9">
        <f t="shared" ca="1" si="23"/>
        <v>104.98718356533334</v>
      </c>
      <c r="J93" s="9">
        <f t="shared" ca="1" si="23"/>
        <v>-1.0159999999999991</v>
      </c>
      <c r="K93" s="9">
        <f t="shared" ca="1" si="23"/>
        <v>239.9792870576525</v>
      </c>
      <c r="L93" s="9">
        <f t="shared" ca="1" si="23"/>
        <v>64.056517093079464</v>
      </c>
      <c r="M93">
        <f t="shared" ca="1" si="21"/>
        <v>55.688500000000005</v>
      </c>
      <c r="N93">
        <f t="shared" ca="1" si="22"/>
        <v>32.346282407407408</v>
      </c>
    </row>
    <row r="94" spans="1:14" x14ac:dyDescent="0.25">
      <c r="A94" s="4">
        <f t="shared" si="15"/>
        <v>0.43663194444444442</v>
      </c>
      <c r="B94" s="3">
        <f>Params!D$29+HOUR(A94-Params!C$29)*3600+MINUTE(A94-Params!C$29)*60+SECOND(A94-Params!C$29)</f>
        <v>1553301725</v>
      </c>
      <c r="C94">
        <f t="shared" si="16"/>
        <v>2</v>
      </c>
      <c r="D94">
        <f t="shared" ca="1" si="17"/>
        <v>7</v>
      </c>
      <c r="E94">
        <f t="shared" ca="1" si="18"/>
        <v>-35606.005408315003</v>
      </c>
      <c r="F94">
        <f t="shared" ca="1" si="19"/>
        <v>-17323.055149079999</v>
      </c>
      <c r="G94">
        <f t="shared" ca="1" si="20"/>
        <v>8092.44</v>
      </c>
      <c r="H94" s="9">
        <f t="shared" ca="1" si="23"/>
        <v>215.795619751</v>
      </c>
      <c r="I94" s="9">
        <f t="shared" ca="1" si="23"/>
        <v>104.98718356533334</v>
      </c>
      <c r="J94" s="9">
        <f t="shared" ca="1" si="23"/>
        <v>-1.0159999999999991</v>
      </c>
      <c r="K94" s="9">
        <f t="shared" ca="1" si="23"/>
        <v>239.9792870576525</v>
      </c>
      <c r="L94" s="9">
        <f t="shared" ca="1" si="23"/>
        <v>64.056517093079464</v>
      </c>
      <c r="M94">
        <f t="shared" ca="1" si="21"/>
        <v>55.693249999999999</v>
      </c>
      <c r="N94">
        <f t="shared" ca="1" si="22"/>
        <v>32.363548611111106</v>
      </c>
    </row>
    <row r="95" spans="1:14" x14ac:dyDescent="0.25">
      <c r="A95" s="4">
        <f t="shared" si="15"/>
        <v>0.43668981481481484</v>
      </c>
      <c r="B95" s="3">
        <f>Params!D$29+HOUR(A95-Params!C$29)*3600+MINUTE(A95-Params!C$29)*60+SECOND(A95-Params!C$29)</f>
        <v>1553301730</v>
      </c>
      <c r="C95">
        <f t="shared" si="16"/>
        <v>2</v>
      </c>
      <c r="D95">
        <f t="shared" ca="1" si="17"/>
        <v>7</v>
      </c>
      <c r="E95">
        <f t="shared" ca="1" si="18"/>
        <v>-34527.027309559999</v>
      </c>
      <c r="F95">
        <f t="shared" ca="1" si="19"/>
        <v>-16798.119231253331</v>
      </c>
      <c r="G95">
        <f t="shared" ca="1" si="20"/>
        <v>8087.36</v>
      </c>
      <c r="H95" s="9">
        <f t="shared" ca="1" si="23"/>
        <v>215.795619751</v>
      </c>
      <c r="I95" s="9">
        <f t="shared" ca="1" si="23"/>
        <v>104.98718356533334</v>
      </c>
      <c r="J95" s="9">
        <f t="shared" ca="1" si="23"/>
        <v>-1.0159999999999991</v>
      </c>
      <c r="K95" s="9">
        <f t="shared" ca="1" si="23"/>
        <v>239.9792870576525</v>
      </c>
      <c r="L95" s="9">
        <f t="shared" ca="1" si="23"/>
        <v>64.056517093079464</v>
      </c>
      <c r="M95">
        <f t="shared" ca="1" si="21"/>
        <v>55.698</v>
      </c>
      <c r="N95">
        <f t="shared" ca="1" si="22"/>
        <v>32.380814814814812</v>
      </c>
    </row>
    <row r="96" spans="1:14" x14ac:dyDescent="0.25">
      <c r="A96" s="4">
        <f t="shared" si="15"/>
        <v>0.4367476851851852</v>
      </c>
      <c r="B96" s="3">
        <f>Params!D$29+HOUR(A96-Params!C$29)*3600+MINUTE(A96-Params!C$29)*60+SECOND(A96-Params!C$29)</f>
        <v>1553301735</v>
      </c>
      <c r="C96">
        <f t="shared" si="16"/>
        <v>2</v>
      </c>
      <c r="D96">
        <f t="shared" ca="1" si="17"/>
        <v>7</v>
      </c>
      <c r="E96">
        <f t="shared" ca="1" si="18"/>
        <v>-33448.049210805009</v>
      </c>
      <c r="F96">
        <f t="shared" ca="1" si="19"/>
        <v>-16273.183313426671</v>
      </c>
      <c r="G96">
        <f t="shared" ca="1" si="20"/>
        <v>8082.28</v>
      </c>
      <c r="H96" s="9">
        <f t="shared" ca="1" si="23"/>
        <v>215.795619751</v>
      </c>
      <c r="I96" s="9">
        <f t="shared" ca="1" si="23"/>
        <v>104.98718356533334</v>
      </c>
      <c r="J96" s="9">
        <f t="shared" ca="1" si="23"/>
        <v>-1.0159999999999991</v>
      </c>
      <c r="K96" s="9">
        <f t="shared" ca="1" si="23"/>
        <v>239.9792870576525</v>
      </c>
      <c r="L96" s="9">
        <f t="shared" ca="1" si="23"/>
        <v>64.056517093079464</v>
      </c>
      <c r="M96">
        <f t="shared" ca="1" si="21"/>
        <v>55.702750000000002</v>
      </c>
      <c r="N96">
        <f t="shared" ca="1" si="22"/>
        <v>32.398081018518518</v>
      </c>
    </row>
    <row r="97" spans="1:14" x14ac:dyDescent="0.25">
      <c r="A97" s="4">
        <f t="shared" si="15"/>
        <v>0.4368055555555555</v>
      </c>
      <c r="B97" s="3">
        <f>Params!D$29+HOUR(A97-Params!C$29)*3600+MINUTE(A97-Params!C$29)*60+SECOND(A97-Params!C$29)</f>
        <v>1553301740</v>
      </c>
      <c r="C97">
        <f t="shared" si="16"/>
        <v>2</v>
      </c>
      <c r="D97">
        <f t="shared" ca="1" si="17"/>
        <v>7</v>
      </c>
      <c r="E97">
        <f t="shared" ca="1" si="18"/>
        <v>-32369.071112050005</v>
      </c>
      <c r="F97">
        <f t="shared" ca="1" si="19"/>
        <v>-15748.247395600003</v>
      </c>
      <c r="G97">
        <f t="shared" ca="1" si="20"/>
        <v>8077.2</v>
      </c>
      <c r="H97" s="9">
        <f t="shared" ca="1" si="23"/>
        <v>215.795619751</v>
      </c>
      <c r="I97" s="9">
        <f t="shared" ca="1" si="23"/>
        <v>104.98718356533334</v>
      </c>
      <c r="J97" s="9">
        <f t="shared" ca="1" si="23"/>
        <v>-1.0159999999999991</v>
      </c>
      <c r="K97" s="9">
        <f t="shared" ca="1" si="23"/>
        <v>239.9792870576525</v>
      </c>
      <c r="L97" s="9">
        <f t="shared" ca="1" si="23"/>
        <v>64.056517093079464</v>
      </c>
      <c r="M97">
        <f t="shared" ca="1" si="21"/>
        <v>55.707500000000003</v>
      </c>
      <c r="N97">
        <f t="shared" ca="1" si="22"/>
        <v>32.415347222222223</v>
      </c>
    </row>
    <row r="98" spans="1:14" x14ac:dyDescent="0.25">
      <c r="A98" s="4">
        <f t="shared" si="15"/>
        <v>0.43686342592592592</v>
      </c>
      <c r="B98" s="3">
        <f>Params!D$29+HOUR(A98-Params!C$29)*3600+MINUTE(A98-Params!C$29)*60+SECOND(A98-Params!C$29)</f>
        <v>1553301745</v>
      </c>
      <c r="C98">
        <f t="shared" si="16"/>
        <v>2</v>
      </c>
      <c r="D98">
        <f t="shared" ca="1" si="17"/>
        <v>7</v>
      </c>
      <c r="E98">
        <f t="shared" ca="1" si="18"/>
        <v>-31290.093013295002</v>
      </c>
      <c r="F98">
        <f t="shared" ca="1" si="19"/>
        <v>-15223.311477773335</v>
      </c>
      <c r="G98">
        <f t="shared" ca="1" si="20"/>
        <v>8072.12</v>
      </c>
      <c r="H98" s="9">
        <f t="shared" ca="1" si="23"/>
        <v>215.795619751</v>
      </c>
      <c r="I98" s="9">
        <f t="shared" ca="1" si="23"/>
        <v>104.98718356533334</v>
      </c>
      <c r="J98" s="9">
        <f t="shared" ca="1" si="23"/>
        <v>-1.0159999999999991</v>
      </c>
      <c r="K98" s="9">
        <f t="shared" ca="1" si="23"/>
        <v>239.9792870576525</v>
      </c>
      <c r="L98" s="9">
        <f t="shared" ca="1" si="23"/>
        <v>64.056517093079464</v>
      </c>
      <c r="M98">
        <f t="shared" ca="1" si="21"/>
        <v>55.712250000000004</v>
      </c>
      <c r="N98">
        <f t="shared" ca="1" si="22"/>
        <v>32.432613425925922</v>
      </c>
    </row>
    <row r="99" spans="1:14" x14ac:dyDescent="0.25">
      <c r="A99" s="4">
        <f t="shared" si="15"/>
        <v>0.43692129629629628</v>
      </c>
      <c r="B99" s="3">
        <f>Params!D$29+HOUR(A99-Params!C$29)*3600+MINUTE(A99-Params!C$29)*60+SECOND(A99-Params!C$29)</f>
        <v>1553301750</v>
      </c>
      <c r="C99">
        <f t="shared" si="16"/>
        <v>2</v>
      </c>
      <c r="D99">
        <f t="shared" ca="1" si="17"/>
        <v>7</v>
      </c>
      <c r="E99">
        <f t="shared" ca="1" si="18"/>
        <v>-30211.114914539998</v>
      </c>
      <c r="F99">
        <f t="shared" ca="1" si="19"/>
        <v>-14698.375559946668</v>
      </c>
      <c r="G99">
        <f t="shared" ca="1" si="20"/>
        <v>8067.04</v>
      </c>
      <c r="H99" s="9">
        <f t="shared" ca="1" si="23"/>
        <v>215.795619751</v>
      </c>
      <c r="I99" s="9">
        <f t="shared" ca="1" si="23"/>
        <v>104.98718356533334</v>
      </c>
      <c r="J99" s="9">
        <f t="shared" ca="1" si="23"/>
        <v>-1.0159999999999991</v>
      </c>
      <c r="K99" s="9">
        <f t="shared" ca="1" si="23"/>
        <v>239.9792870576525</v>
      </c>
      <c r="L99" s="9">
        <f t="shared" ca="1" si="23"/>
        <v>64.056517093079464</v>
      </c>
      <c r="M99">
        <f t="shared" ca="1" si="21"/>
        <v>55.716999999999999</v>
      </c>
      <c r="N99">
        <f t="shared" ca="1" si="22"/>
        <v>32.449879629629628</v>
      </c>
    </row>
    <row r="100" spans="1:14" x14ac:dyDescent="0.25">
      <c r="A100" s="4">
        <f t="shared" si="15"/>
        <v>0.4369791666666667</v>
      </c>
      <c r="B100" s="3">
        <f>Params!D$29+HOUR(A100-Params!C$29)*3600+MINUTE(A100-Params!C$29)*60+SECOND(A100-Params!C$29)</f>
        <v>1553301755</v>
      </c>
      <c r="C100">
        <f t="shared" si="16"/>
        <v>2</v>
      </c>
      <c r="D100">
        <f t="shared" ca="1" si="17"/>
        <v>7</v>
      </c>
      <c r="E100">
        <f t="shared" ca="1" si="18"/>
        <v>-29132.136815785008</v>
      </c>
      <c r="F100">
        <f t="shared" ca="1" si="19"/>
        <v>-14173.43964212</v>
      </c>
      <c r="G100">
        <f t="shared" ca="1" si="20"/>
        <v>8061.96</v>
      </c>
      <c r="H100" s="9">
        <f t="shared" ca="1" si="23"/>
        <v>215.795619751</v>
      </c>
      <c r="I100" s="9">
        <f t="shared" ca="1" si="23"/>
        <v>104.98718356533334</v>
      </c>
      <c r="J100" s="9">
        <f t="shared" ca="1" si="23"/>
        <v>-1.0159999999999991</v>
      </c>
      <c r="K100" s="9">
        <f t="shared" ca="1" si="23"/>
        <v>239.9792870576525</v>
      </c>
      <c r="L100" s="9">
        <f t="shared" ca="1" si="23"/>
        <v>64.056517093079464</v>
      </c>
      <c r="M100">
        <f t="shared" ca="1" si="21"/>
        <v>55.72175</v>
      </c>
      <c r="N100">
        <f t="shared" ca="1" si="22"/>
        <v>32.467145833333333</v>
      </c>
    </row>
    <row r="101" spans="1:14" x14ac:dyDescent="0.25">
      <c r="A101" s="4">
        <f t="shared" si="15"/>
        <v>0.43703703703703706</v>
      </c>
      <c r="B101" s="3">
        <f>Params!D$29+HOUR(A101-Params!C$29)*3600+MINUTE(A101-Params!C$29)*60+SECOND(A101-Params!C$29)</f>
        <v>1553301760</v>
      </c>
      <c r="C101">
        <f t="shared" si="16"/>
        <v>2</v>
      </c>
      <c r="D101">
        <f t="shared" ca="1" si="17"/>
        <v>7</v>
      </c>
      <c r="E101">
        <f t="shared" ca="1" si="18"/>
        <v>-28053.158717030004</v>
      </c>
      <c r="F101">
        <f t="shared" ca="1" si="19"/>
        <v>-13648.503724293332</v>
      </c>
      <c r="G101">
        <f t="shared" ca="1" si="20"/>
        <v>8056.88</v>
      </c>
      <c r="H101" s="9">
        <f t="shared" ca="1" si="23"/>
        <v>215.795619751</v>
      </c>
      <c r="I101" s="9">
        <f t="shared" ca="1" si="23"/>
        <v>104.98718356533334</v>
      </c>
      <c r="J101" s="9">
        <f t="shared" ca="1" si="23"/>
        <v>-1.0159999999999991</v>
      </c>
      <c r="K101" s="9">
        <f t="shared" ca="1" si="23"/>
        <v>239.9792870576525</v>
      </c>
      <c r="L101" s="9">
        <f t="shared" ca="1" si="23"/>
        <v>64.056517093079464</v>
      </c>
      <c r="M101">
        <f t="shared" ca="1" si="21"/>
        <v>55.726500000000001</v>
      </c>
      <c r="N101">
        <f t="shared" ca="1" si="22"/>
        <v>32.484412037037032</v>
      </c>
    </row>
    <row r="102" spans="1:14" x14ac:dyDescent="0.25">
      <c r="A102" s="4">
        <f t="shared" si="15"/>
        <v>0.43709490740740736</v>
      </c>
      <c r="B102" s="3">
        <f>Params!D$29+HOUR(A102-Params!C$29)*3600+MINUTE(A102-Params!C$29)*60+SECOND(A102-Params!C$29)</f>
        <v>1553301765</v>
      </c>
      <c r="C102">
        <f t="shared" si="16"/>
        <v>2</v>
      </c>
      <c r="D102">
        <f t="shared" ca="1" si="17"/>
        <v>7</v>
      </c>
      <c r="E102">
        <f t="shared" ca="1" si="18"/>
        <v>-26974.180618275001</v>
      </c>
      <c r="F102">
        <f t="shared" ca="1" si="19"/>
        <v>-13123.567806466664</v>
      </c>
      <c r="G102">
        <f t="shared" ca="1" si="20"/>
        <v>8051.8</v>
      </c>
      <c r="H102" s="9">
        <f t="shared" ca="1" si="23"/>
        <v>215.795619751</v>
      </c>
      <c r="I102" s="9">
        <f t="shared" ca="1" si="23"/>
        <v>104.98718356533334</v>
      </c>
      <c r="J102" s="9">
        <f t="shared" ca="1" si="23"/>
        <v>-1.0159999999999991</v>
      </c>
      <c r="K102" s="9">
        <f t="shared" ca="1" si="23"/>
        <v>239.9792870576525</v>
      </c>
      <c r="L102" s="9">
        <f t="shared" ca="1" si="23"/>
        <v>64.056517093079464</v>
      </c>
      <c r="M102">
        <f t="shared" ca="1" si="21"/>
        <v>55.731250000000003</v>
      </c>
      <c r="N102">
        <f t="shared" ca="1" si="22"/>
        <v>32.501678240740738</v>
      </c>
    </row>
    <row r="103" spans="1:14" x14ac:dyDescent="0.25">
      <c r="A103" s="4">
        <f t="shared" si="15"/>
        <v>0.43715277777777778</v>
      </c>
      <c r="B103" s="3">
        <f>Params!D$29+HOUR(A103-Params!C$29)*3600+MINUTE(A103-Params!C$29)*60+SECOND(A103-Params!C$29)</f>
        <v>1553301770</v>
      </c>
      <c r="C103">
        <f t="shared" si="16"/>
        <v>2</v>
      </c>
      <c r="D103">
        <f t="shared" ca="1" si="17"/>
        <v>7</v>
      </c>
      <c r="E103">
        <f t="shared" ca="1" si="18"/>
        <v>-25895.202519520011</v>
      </c>
      <c r="F103">
        <f t="shared" ca="1" si="19"/>
        <v>-12598.631888640004</v>
      </c>
      <c r="G103">
        <f t="shared" ca="1" si="20"/>
        <v>8046.72</v>
      </c>
      <c r="H103" s="9">
        <f t="shared" ca="1" si="23"/>
        <v>215.795619751</v>
      </c>
      <c r="I103" s="9">
        <f t="shared" ca="1" si="23"/>
        <v>104.98718356533334</v>
      </c>
      <c r="J103" s="9">
        <f t="shared" ca="1" si="23"/>
        <v>-1.0159999999999991</v>
      </c>
      <c r="K103" s="9">
        <f t="shared" ca="1" si="23"/>
        <v>239.9792870576525</v>
      </c>
      <c r="L103" s="9">
        <f t="shared" ca="1" si="23"/>
        <v>64.056517093079464</v>
      </c>
      <c r="M103">
        <f t="shared" ca="1" si="21"/>
        <v>55.736000000000004</v>
      </c>
      <c r="N103">
        <f t="shared" ca="1" si="22"/>
        <v>32.518944444444443</v>
      </c>
    </row>
    <row r="104" spans="1:14" x14ac:dyDescent="0.25">
      <c r="A104" s="4">
        <f t="shared" si="15"/>
        <v>0.43721064814814814</v>
      </c>
      <c r="B104" s="3">
        <f>Params!D$29+HOUR(A104-Params!C$29)*3600+MINUTE(A104-Params!C$29)*60+SECOND(A104-Params!C$29)</f>
        <v>1553301775</v>
      </c>
      <c r="C104">
        <f t="shared" si="16"/>
        <v>2</v>
      </c>
      <c r="D104">
        <f t="shared" ca="1" si="17"/>
        <v>7</v>
      </c>
      <c r="E104">
        <f t="shared" ca="1" si="18"/>
        <v>-24816.224420765007</v>
      </c>
      <c r="F104">
        <f t="shared" ca="1" si="19"/>
        <v>-12073.695970813336</v>
      </c>
      <c r="G104">
        <f t="shared" ca="1" si="20"/>
        <v>8041.64</v>
      </c>
      <c r="H104" s="9">
        <f t="shared" ca="1" si="23"/>
        <v>215.795619751</v>
      </c>
      <c r="I104" s="9">
        <f t="shared" ca="1" si="23"/>
        <v>104.98718356533334</v>
      </c>
      <c r="J104" s="9">
        <f t="shared" ca="1" si="23"/>
        <v>-1.0159999999999991</v>
      </c>
      <c r="K104" s="9">
        <f t="shared" ca="1" si="23"/>
        <v>239.9792870576525</v>
      </c>
      <c r="L104" s="9">
        <f t="shared" ca="1" si="23"/>
        <v>64.056517093079464</v>
      </c>
      <c r="M104">
        <f t="shared" ca="1" si="21"/>
        <v>55.740749999999998</v>
      </c>
      <c r="N104">
        <f t="shared" ca="1" si="22"/>
        <v>32.536210648148142</v>
      </c>
    </row>
    <row r="105" spans="1:14" x14ac:dyDescent="0.25">
      <c r="A105" s="4">
        <f t="shared" si="15"/>
        <v>0.4372685185185185</v>
      </c>
      <c r="B105" s="3">
        <f>Params!D$29+HOUR(A105-Params!C$29)*3600+MINUTE(A105-Params!C$29)*60+SECOND(A105-Params!C$29)</f>
        <v>1553301780</v>
      </c>
      <c r="C105">
        <f t="shared" si="16"/>
        <v>2</v>
      </c>
      <c r="D105">
        <f t="shared" ca="1" si="17"/>
        <v>7</v>
      </c>
      <c r="E105">
        <f t="shared" ca="1" si="18"/>
        <v>-23737.246322010003</v>
      </c>
      <c r="F105">
        <f t="shared" ca="1" si="19"/>
        <v>-11548.760052986669</v>
      </c>
      <c r="G105">
        <f t="shared" ca="1" si="20"/>
        <v>8036.56</v>
      </c>
      <c r="H105" s="9">
        <f t="shared" ca="1" si="23"/>
        <v>215.795619751</v>
      </c>
      <c r="I105" s="9">
        <f t="shared" ca="1" si="23"/>
        <v>104.98718356533334</v>
      </c>
      <c r="J105" s="9">
        <f t="shared" ca="1" si="23"/>
        <v>-1.0159999999999991</v>
      </c>
      <c r="K105" s="9">
        <f t="shared" ca="1" si="23"/>
        <v>239.9792870576525</v>
      </c>
      <c r="L105" s="9">
        <f t="shared" ca="1" si="23"/>
        <v>64.056517093079464</v>
      </c>
      <c r="M105">
        <f t="shared" ca="1" si="21"/>
        <v>55.7455</v>
      </c>
      <c r="N105">
        <f t="shared" ca="1" si="22"/>
        <v>32.553476851851848</v>
      </c>
    </row>
    <row r="106" spans="1:14" x14ac:dyDescent="0.25">
      <c r="A106" s="4">
        <f t="shared" si="15"/>
        <v>0.43732638888888892</v>
      </c>
      <c r="B106" s="3">
        <f>Params!D$29+HOUR(A106-Params!C$29)*3600+MINUTE(A106-Params!C$29)*60+SECOND(A106-Params!C$29)</f>
        <v>1553301785</v>
      </c>
      <c r="C106">
        <f t="shared" si="16"/>
        <v>2</v>
      </c>
      <c r="D106">
        <f t="shared" ca="1" si="17"/>
        <v>7</v>
      </c>
      <c r="E106">
        <f t="shared" ca="1" si="18"/>
        <v>-22658.268223255</v>
      </c>
      <c r="F106">
        <f t="shared" ca="1" si="19"/>
        <v>-11023.824135160001</v>
      </c>
      <c r="G106">
        <f t="shared" ca="1" si="20"/>
        <v>8031.4800000000005</v>
      </c>
      <c r="H106" s="9">
        <f t="shared" ca="1" si="23"/>
        <v>215.795619751</v>
      </c>
      <c r="I106" s="9">
        <f t="shared" ca="1" si="23"/>
        <v>104.98718356533334</v>
      </c>
      <c r="J106" s="9">
        <f t="shared" ca="1" si="23"/>
        <v>-1.0159999999999991</v>
      </c>
      <c r="K106" s="9">
        <f t="shared" ca="1" si="23"/>
        <v>239.9792870576525</v>
      </c>
      <c r="L106" s="9">
        <f t="shared" ca="1" si="23"/>
        <v>64.056517093079464</v>
      </c>
      <c r="M106">
        <f t="shared" ca="1" si="21"/>
        <v>55.750250000000001</v>
      </c>
      <c r="N106">
        <f t="shared" ca="1" si="22"/>
        <v>32.570743055555553</v>
      </c>
    </row>
    <row r="107" spans="1:14" x14ac:dyDescent="0.25">
      <c r="A107" s="4">
        <f t="shared" si="15"/>
        <v>0.43738425925925922</v>
      </c>
      <c r="B107" s="3">
        <f>Params!D$29+HOUR(A107-Params!C$29)*3600+MINUTE(A107-Params!C$29)*60+SECOND(A107-Params!C$29)</f>
        <v>1553301790</v>
      </c>
      <c r="C107">
        <f t="shared" si="16"/>
        <v>2</v>
      </c>
      <c r="D107">
        <f t="shared" ca="1" si="17"/>
        <v>7</v>
      </c>
      <c r="E107">
        <f t="shared" ca="1" si="18"/>
        <v>-21579.29012450001</v>
      </c>
      <c r="F107">
        <f t="shared" ca="1" si="19"/>
        <v>-10498.888217333333</v>
      </c>
      <c r="G107">
        <f t="shared" ca="1" si="20"/>
        <v>8026.4</v>
      </c>
      <c r="H107" s="9">
        <f t="shared" ca="1" si="23"/>
        <v>215.795619751</v>
      </c>
      <c r="I107" s="9">
        <f t="shared" ca="1" si="23"/>
        <v>104.98718356533334</v>
      </c>
      <c r="J107" s="9">
        <f t="shared" ca="1" si="23"/>
        <v>-1.0159999999999991</v>
      </c>
      <c r="K107" s="9">
        <f t="shared" ca="1" si="23"/>
        <v>239.9792870576525</v>
      </c>
      <c r="L107" s="9">
        <f t="shared" ca="1" si="23"/>
        <v>64.056517093079464</v>
      </c>
      <c r="M107">
        <f t="shared" ca="1" si="21"/>
        <v>55.755000000000003</v>
      </c>
      <c r="N107">
        <f t="shared" ca="1" si="22"/>
        <v>32.588009259259259</v>
      </c>
    </row>
    <row r="108" spans="1:14" x14ac:dyDescent="0.25">
      <c r="A108" s="4">
        <f t="shared" si="15"/>
        <v>0.43744212962962964</v>
      </c>
      <c r="B108" s="3">
        <f>Params!D$29+HOUR(A108-Params!C$29)*3600+MINUTE(A108-Params!C$29)*60+SECOND(A108-Params!C$29)</f>
        <v>1553301795</v>
      </c>
      <c r="C108">
        <f t="shared" si="16"/>
        <v>2</v>
      </c>
      <c r="D108">
        <f t="shared" ca="1" si="17"/>
        <v>7</v>
      </c>
      <c r="E108">
        <f t="shared" ca="1" si="18"/>
        <v>-20500.312025745006</v>
      </c>
      <c r="F108">
        <f t="shared" ca="1" si="19"/>
        <v>-9973.9522995066654</v>
      </c>
      <c r="G108">
        <f t="shared" ca="1" si="20"/>
        <v>8021.32</v>
      </c>
      <c r="H108" s="9">
        <f t="shared" ca="1" si="23"/>
        <v>215.795619751</v>
      </c>
      <c r="I108" s="9">
        <f t="shared" ca="1" si="23"/>
        <v>104.98718356533334</v>
      </c>
      <c r="J108" s="9">
        <f t="shared" ca="1" si="23"/>
        <v>-1.0159999999999991</v>
      </c>
      <c r="K108" s="9">
        <f t="shared" ca="1" si="23"/>
        <v>239.9792870576525</v>
      </c>
      <c r="L108" s="9">
        <f t="shared" ca="1" si="23"/>
        <v>64.056517093079464</v>
      </c>
      <c r="M108">
        <f t="shared" ca="1" si="21"/>
        <v>55.759750000000004</v>
      </c>
      <c r="N108">
        <f t="shared" ca="1" si="22"/>
        <v>32.605275462962958</v>
      </c>
    </row>
    <row r="109" spans="1:14" x14ac:dyDescent="0.25">
      <c r="A109" s="4">
        <f t="shared" si="15"/>
        <v>0.4375</v>
      </c>
      <c r="B109" s="3">
        <f>Params!D$29+HOUR(A109-Params!C$29)*3600+MINUTE(A109-Params!C$29)*60+SECOND(A109-Params!C$29)</f>
        <v>1553301800</v>
      </c>
      <c r="C109">
        <f t="shared" si="16"/>
        <v>2</v>
      </c>
      <c r="D109">
        <f t="shared" ca="1" si="17"/>
        <v>7</v>
      </c>
      <c r="E109">
        <f t="shared" ca="1" si="18"/>
        <v>-19421.333926990003</v>
      </c>
      <c r="F109">
        <f t="shared" ca="1" si="19"/>
        <v>-9449.0163816799977</v>
      </c>
      <c r="G109">
        <f t="shared" ca="1" si="20"/>
        <v>8016.24</v>
      </c>
      <c r="H109" s="9">
        <f t="shared" ca="1" si="23"/>
        <v>215.795619751</v>
      </c>
      <c r="I109" s="9">
        <f t="shared" ca="1" si="23"/>
        <v>104.98718356533334</v>
      </c>
      <c r="J109" s="9">
        <f t="shared" ca="1" si="23"/>
        <v>-1.0159999999999991</v>
      </c>
      <c r="K109" s="9">
        <f t="shared" ca="1" si="23"/>
        <v>239.9792870576525</v>
      </c>
      <c r="L109" s="9">
        <f t="shared" ca="1" si="23"/>
        <v>64.056517093079464</v>
      </c>
      <c r="M109">
        <f t="shared" ca="1" si="21"/>
        <v>55.764499999999998</v>
      </c>
      <c r="N109">
        <f t="shared" ca="1" si="22"/>
        <v>32.622541666666663</v>
      </c>
    </row>
    <row r="110" spans="1:14" x14ac:dyDescent="0.25">
      <c r="A110" s="4">
        <f t="shared" si="15"/>
        <v>0.43755787037037036</v>
      </c>
      <c r="B110" s="3">
        <f>Params!D$29+HOUR(A110-Params!C$29)*3600+MINUTE(A110-Params!C$29)*60+SECOND(A110-Params!C$29)</f>
        <v>1553301805</v>
      </c>
      <c r="C110">
        <f t="shared" si="16"/>
        <v>2</v>
      </c>
      <c r="D110">
        <f t="shared" ca="1" si="17"/>
        <v>7</v>
      </c>
      <c r="E110">
        <f t="shared" ca="1" si="18"/>
        <v>-18342.355828234999</v>
      </c>
      <c r="F110">
        <f t="shared" ca="1" si="19"/>
        <v>-8924.08046385333</v>
      </c>
      <c r="G110">
        <f t="shared" ca="1" si="20"/>
        <v>8011.16</v>
      </c>
      <c r="H110" s="9">
        <f t="shared" ca="1" si="23"/>
        <v>215.795619751</v>
      </c>
      <c r="I110" s="9">
        <f t="shared" ca="1" si="23"/>
        <v>104.98718356533334</v>
      </c>
      <c r="J110" s="9">
        <f t="shared" ca="1" si="23"/>
        <v>-1.0159999999999991</v>
      </c>
      <c r="K110" s="9">
        <f t="shared" ca="1" si="23"/>
        <v>239.9792870576525</v>
      </c>
      <c r="L110" s="9">
        <f t="shared" ca="1" si="23"/>
        <v>64.056517093079464</v>
      </c>
      <c r="M110">
        <f t="shared" ca="1" si="21"/>
        <v>55.76925</v>
      </c>
      <c r="N110">
        <f t="shared" ca="1" si="22"/>
        <v>32.639807870370369</v>
      </c>
    </row>
    <row r="111" spans="1:14" x14ac:dyDescent="0.25">
      <c r="A111" s="4">
        <f t="shared" si="15"/>
        <v>0.43761574074074078</v>
      </c>
      <c r="B111" s="3">
        <f>Params!D$29+HOUR(A111-Params!C$29)*3600+MINUTE(A111-Params!C$29)*60+SECOND(A111-Params!C$29)</f>
        <v>1553301810</v>
      </c>
      <c r="C111">
        <f t="shared" si="16"/>
        <v>2</v>
      </c>
      <c r="D111">
        <f t="shared" ca="1" si="17"/>
        <v>7</v>
      </c>
      <c r="E111">
        <f t="shared" ca="1" si="18"/>
        <v>-17263.377729480009</v>
      </c>
      <c r="F111">
        <f t="shared" ca="1" si="19"/>
        <v>-8399.1445460266696</v>
      </c>
      <c r="G111">
        <f t="shared" ca="1" si="20"/>
        <v>8006.08</v>
      </c>
      <c r="H111" s="9">
        <f t="shared" ca="1" si="23"/>
        <v>215.795619751</v>
      </c>
      <c r="I111" s="9">
        <f t="shared" ca="1" si="23"/>
        <v>104.98718356533334</v>
      </c>
      <c r="J111" s="9">
        <f t="shared" ca="1" si="23"/>
        <v>-1.0159999999999991</v>
      </c>
      <c r="K111" s="9">
        <f t="shared" ca="1" si="23"/>
        <v>239.9792870576525</v>
      </c>
      <c r="L111" s="9">
        <f t="shared" ca="1" si="23"/>
        <v>64.056517093079464</v>
      </c>
      <c r="M111">
        <f t="shared" ca="1" si="21"/>
        <v>55.774000000000001</v>
      </c>
      <c r="N111">
        <f t="shared" ca="1" si="22"/>
        <v>32.657074074074075</v>
      </c>
    </row>
    <row r="112" spans="1:14" x14ac:dyDescent="0.25">
      <c r="A112" s="4">
        <f t="shared" si="15"/>
        <v>0.43767361111111108</v>
      </c>
      <c r="B112" s="3">
        <f>Params!D$29+HOUR(A112-Params!C$29)*3600+MINUTE(A112-Params!C$29)*60+SECOND(A112-Params!C$29)</f>
        <v>1553301815</v>
      </c>
      <c r="C112">
        <f t="shared" si="16"/>
        <v>2</v>
      </c>
      <c r="D112">
        <f t="shared" ca="1" si="17"/>
        <v>7</v>
      </c>
      <c r="E112">
        <f t="shared" ca="1" si="18"/>
        <v>-16184.399630725005</v>
      </c>
      <c r="F112">
        <f t="shared" ca="1" si="19"/>
        <v>-7874.2086282000018</v>
      </c>
      <c r="G112">
        <f t="shared" ca="1" si="20"/>
        <v>8001</v>
      </c>
      <c r="H112" s="9">
        <f t="shared" ca="1" si="23"/>
        <v>215.795619751</v>
      </c>
      <c r="I112" s="9">
        <f t="shared" ca="1" si="23"/>
        <v>104.98718356533334</v>
      </c>
      <c r="J112" s="9">
        <f t="shared" ca="1" si="23"/>
        <v>-1.0159999999999991</v>
      </c>
      <c r="K112" s="9">
        <f t="shared" ca="1" si="23"/>
        <v>239.9792870576525</v>
      </c>
      <c r="L112" s="9">
        <f t="shared" ca="1" si="23"/>
        <v>64.056517093079464</v>
      </c>
      <c r="M112">
        <f t="shared" ca="1" si="21"/>
        <v>55.778750000000002</v>
      </c>
      <c r="N112">
        <f t="shared" ca="1" si="22"/>
        <v>32.674340277777773</v>
      </c>
    </row>
    <row r="113" spans="1:15" x14ac:dyDescent="0.25">
      <c r="A113" s="4">
        <f t="shared" si="15"/>
        <v>0.4377314814814815</v>
      </c>
      <c r="B113" s="3">
        <f>Params!D$29+HOUR(A113-Params!C$29)*3600+MINUTE(A113-Params!C$29)*60+SECOND(A113-Params!C$29)</f>
        <v>1553301820</v>
      </c>
      <c r="C113">
        <f t="shared" si="16"/>
        <v>2</v>
      </c>
      <c r="D113">
        <f t="shared" ca="1" si="17"/>
        <v>7</v>
      </c>
      <c r="E113">
        <f t="shared" ca="1" si="18"/>
        <v>-15105.421531970002</v>
      </c>
      <c r="F113">
        <f t="shared" ca="1" si="19"/>
        <v>-7349.2727103733341</v>
      </c>
      <c r="G113">
        <f t="shared" ca="1" si="20"/>
        <v>7995.92</v>
      </c>
      <c r="H113" s="9">
        <f t="shared" ca="1" si="23"/>
        <v>215.795619751</v>
      </c>
      <c r="I113" s="9">
        <f t="shared" ca="1" si="23"/>
        <v>104.98718356533334</v>
      </c>
      <c r="J113" s="9">
        <f t="shared" ca="1" si="23"/>
        <v>-1.0159999999999991</v>
      </c>
      <c r="K113" s="9">
        <f t="shared" ca="1" si="23"/>
        <v>239.9792870576525</v>
      </c>
      <c r="L113" s="9">
        <f t="shared" ca="1" si="23"/>
        <v>64.056517093079464</v>
      </c>
      <c r="M113">
        <f t="shared" ca="1" si="21"/>
        <v>55.783500000000004</v>
      </c>
      <c r="N113">
        <f t="shared" ca="1" si="22"/>
        <v>32.691606481481479</v>
      </c>
    </row>
    <row r="114" spans="1:15" x14ac:dyDescent="0.25">
      <c r="A114" s="4">
        <f t="shared" si="15"/>
        <v>0.43778935185185186</v>
      </c>
      <c r="B114" s="3">
        <f>Params!D$29+HOUR(A114-Params!C$29)*3600+MINUTE(A114-Params!C$29)*60+SECOND(A114-Params!C$29)</f>
        <v>1553301825</v>
      </c>
      <c r="C114">
        <f t="shared" si="16"/>
        <v>2</v>
      </c>
      <c r="D114">
        <f t="shared" ca="1" si="17"/>
        <v>7</v>
      </c>
      <c r="E114">
        <f t="shared" ca="1" si="18"/>
        <v>-14026.443433214998</v>
      </c>
      <c r="F114">
        <f t="shared" ca="1" si="19"/>
        <v>-6824.3367925466664</v>
      </c>
      <c r="G114">
        <f t="shared" ca="1" si="20"/>
        <v>7990.84</v>
      </c>
      <c r="H114" s="9">
        <f t="shared" ca="1" si="23"/>
        <v>215.795619751</v>
      </c>
      <c r="I114" s="9">
        <f t="shared" ca="1" si="23"/>
        <v>104.98718356533334</v>
      </c>
      <c r="J114" s="9">
        <f t="shared" ca="1" si="23"/>
        <v>-1.0159999999999991</v>
      </c>
      <c r="K114" s="9">
        <f t="shared" ca="1" si="23"/>
        <v>239.9792870576525</v>
      </c>
      <c r="L114" s="9">
        <f t="shared" ca="1" si="23"/>
        <v>64.056517093079464</v>
      </c>
      <c r="M114">
        <f t="shared" ca="1" si="21"/>
        <v>55.788249999999998</v>
      </c>
      <c r="N114">
        <f t="shared" ca="1" si="22"/>
        <v>32.708872685185185</v>
      </c>
    </row>
    <row r="115" spans="1:15" x14ac:dyDescent="0.25">
      <c r="A115" s="4">
        <f t="shared" si="15"/>
        <v>0.43784722222222222</v>
      </c>
      <c r="B115" s="3">
        <f>Params!D$29+HOUR(A115-Params!C$29)*3600+MINUTE(A115-Params!C$29)*60+SECOND(A115-Params!C$29)</f>
        <v>1553301830</v>
      </c>
      <c r="C115">
        <f t="shared" si="16"/>
        <v>2</v>
      </c>
      <c r="D115">
        <f t="shared" ca="1" si="17"/>
        <v>7</v>
      </c>
      <c r="E115">
        <f t="shared" ca="1" si="18"/>
        <v>-12947.465334460008</v>
      </c>
      <c r="F115">
        <f t="shared" ca="1" si="19"/>
        <v>-6299.4008747199987</v>
      </c>
      <c r="G115">
        <f t="shared" ca="1" si="20"/>
        <v>7985.76</v>
      </c>
      <c r="H115" s="9">
        <f t="shared" ca="1" si="23"/>
        <v>215.795619751</v>
      </c>
      <c r="I115" s="9">
        <f t="shared" ca="1" si="23"/>
        <v>104.98718356533334</v>
      </c>
      <c r="J115" s="9">
        <f t="shared" ca="1" si="23"/>
        <v>-1.0159999999999991</v>
      </c>
      <c r="K115" s="9">
        <f t="shared" ca="1" si="23"/>
        <v>239.9792870576525</v>
      </c>
      <c r="L115" s="9">
        <f t="shared" ca="1" si="23"/>
        <v>64.056517093079464</v>
      </c>
      <c r="M115">
        <f t="shared" ca="1" si="21"/>
        <v>55.792999999999999</v>
      </c>
      <c r="N115">
        <f t="shared" ca="1" si="22"/>
        <v>32.726138888888883</v>
      </c>
    </row>
    <row r="116" spans="1:15" x14ac:dyDescent="0.25">
      <c r="A116" s="4">
        <f t="shared" si="15"/>
        <v>0.43790509259259264</v>
      </c>
      <c r="B116" s="3">
        <f>Params!D$29+HOUR(A116-Params!C$29)*3600+MINUTE(A116-Params!C$29)*60+SECOND(A116-Params!C$29)</f>
        <v>1553301835</v>
      </c>
      <c r="C116">
        <f t="shared" si="16"/>
        <v>2</v>
      </c>
      <c r="D116">
        <f t="shared" ca="1" si="17"/>
        <v>7</v>
      </c>
      <c r="E116">
        <f t="shared" ca="1" si="18"/>
        <v>-11868.487235705004</v>
      </c>
      <c r="F116">
        <f t="shared" ca="1" si="19"/>
        <v>-5774.464956893331</v>
      </c>
      <c r="G116">
        <f t="shared" ca="1" si="20"/>
        <v>7980.68</v>
      </c>
      <c r="H116" s="9">
        <f t="shared" ca="1" si="23"/>
        <v>215.795619751</v>
      </c>
      <c r="I116" s="9">
        <f t="shared" ca="1" si="23"/>
        <v>104.98718356533334</v>
      </c>
      <c r="J116" s="9">
        <f t="shared" ca="1" si="23"/>
        <v>-1.0159999999999991</v>
      </c>
      <c r="K116" s="9">
        <f t="shared" ca="1" si="23"/>
        <v>239.9792870576525</v>
      </c>
      <c r="L116" s="9">
        <f t="shared" ca="1" si="23"/>
        <v>64.056517093079464</v>
      </c>
      <c r="M116">
        <f t="shared" ca="1" si="21"/>
        <v>55.797750000000001</v>
      </c>
      <c r="N116">
        <f t="shared" ca="1" si="22"/>
        <v>32.743405092592589</v>
      </c>
    </row>
    <row r="117" spans="1:15" x14ac:dyDescent="0.25">
      <c r="A117" s="4">
        <f t="shared" si="15"/>
        <v>0.43796296296296294</v>
      </c>
      <c r="B117" s="3">
        <f>Params!D$29+HOUR(A117-Params!C$29)*3600+MINUTE(A117-Params!C$29)*60+SECOND(A117-Params!C$29)</f>
        <v>1553301840</v>
      </c>
      <c r="C117">
        <f t="shared" si="16"/>
        <v>2</v>
      </c>
      <c r="D117">
        <f t="shared" ca="1" si="17"/>
        <v>7</v>
      </c>
      <c r="E117">
        <f t="shared" ca="1" si="18"/>
        <v>-10789.509136950001</v>
      </c>
      <c r="F117">
        <f t="shared" ca="1" si="19"/>
        <v>-5249.5290390666632</v>
      </c>
      <c r="G117">
        <f t="shared" ca="1" si="20"/>
        <v>7975.6</v>
      </c>
      <c r="H117" s="9">
        <f t="shared" ca="1" si="23"/>
        <v>215.795619751</v>
      </c>
      <c r="I117" s="9">
        <f t="shared" ca="1" si="23"/>
        <v>104.98718356533334</v>
      </c>
      <c r="J117" s="9">
        <f t="shared" ca="1" si="23"/>
        <v>-1.0159999999999991</v>
      </c>
      <c r="K117" s="9">
        <f t="shared" ca="1" si="23"/>
        <v>239.9792870576525</v>
      </c>
      <c r="L117" s="9">
        <f t="shared" ca="1" si="23"/>
        <v>64.056517093079464</v>
      </c>
      <c r="M117">
        <f t="shared" ca="1" si="21"/>
        <v>55.802500000000002</v>
      </c>
      <c r="N117">
        <f t="shared" ca="1" si="22"/>
        <v>32.760671296296294</v>
      </c>
    </row>
    <row r="118" spans="1:15" x14ac:dyDescent="0.25">
      <c r="A118" s="4">
        <f t="shared" si="15"/>
        <v>0.4380208333333333</v>
      </c>
      <c r="B118" s="3">
        <f>Params!D$29+HOUR(A118-Params!C$29)*3600+MINUTE(A118-Params!C$29)*60+SECOND(A118-Params!C$29)</f>
        <v>1553301845</v>
      </c>
      <c r="C118">
        <f t="shared" si="16"/>
        <v>2</v>
      </c>
      <c r="D118">
        <f t="shared" ca="1" si="17"/>
        <v>7</v>
      </c>
      <c r="E118">
        <f t="shared" ca="1" si="18"/>
        <v>-9710.5310381949967</v>
      </c>
      <c r="F118">
        <f t="shared" ca="1" si="19"/>
        <v>-4724.5931212400028</v>
      </c>
      <c r="G118">
        <f t="shared" ca="1" si="20"/>
        <v>7970.52</v>
      </c>
      <c r="H118" s="9">
        <f t="shared" ca="1" si="23"/>
        <v>215.795619751</v>
      </c>
      <c r="I118" s="9">
        <f t="shared" ca="1" si="23"/>
        <v>104.98718356533334</v>
      </c>
      <c r="J118" s="9">
        <f t="shared" ca="1" si="23"/>
        <v>-1.0159999999999991</v>
      </c>
      <c r="K118" s="9">
        <f t="shared" ca="1" si="23"/>
        <v>239.9792870576525</v>
      </c>
      <c r="L118" s="9">
        <f t="shared" ca="1" si="23"/>
        <v>64.056517093079464</v>
      </c>
      <c r="M118">
        <f t="shared" ca="1" si="21"/>
        <v>55.807250000000003</v>
      </c>
      <c r="N118">
        <f t="shared" ca="1" si="22"/>
        <v>32.7779375</v>
      </c>
    </row>
    <row r="119" spans="1:15" x14ac:dyDescent="0.25">
      <c r="A119" s="4">
        <f t="shared" si="15"/>
        <v>0.43807870370370372</v>
      </c>
      <c r="B119" s="3">
        <f>Params!D$29+HOUR(A119-Params!C$29)*3600+MINUTE(A119-Params!C$29)*60+SECOND(A119-Params!C$29)</f>
        <v>1553301850</v>
      </c>
      <c r="C119">
        <f t="shared" si="16"/>
        <v>2</v>
      </c>
      <c r="D119">
        <f t="shared" ca="1" si="17"/>
        <v>7</v>
      </c>
      <c r="E119">
        <f t="shared" ca="1" si="18"/>
        <v>-8631.5529394400073</v>
      </c>
      <c r="F119">
        <f t="shared" ca="1" si="19"/>
        <v>-4199.6572034133351</v>
      </c>
      <c r="G119">
        <f t="shared" ca="1" si="20"/>
        <v>7965.4400000000005</v>
      </c>
      <c r="H119" s="9">
        <f t="shared" ca="1" si="23"/>
        <v>215.795619751</v>
      </c>
      <c r="I119" s="9">
        <f t="shared" ca="1" si="23"/>
        <v>104.98718356533334</v>
      </c>
      <c r="J119" s="9">
        <f t="shared" ca="1" si="23"/>
        <v>-1.0159999999999991</v>
      </c>
      <c r="K119" s="9">
        <f t="shared" ca="1" si="23"/>
        <v>239.9792870576525</v>
      </c>
      <c r="L119" s="9">
        <f t="shared" ca="1" si="23"/>
        <v>64.056517093079464</v>
      </c>
      <c r="M119">
        <f t="shared" ca="1" si="21"/>
        <v>55.812000000000005</v>
      </c>
      <c r="N119">
        <f t="shared" ca="1" si="22"/>
        <v>32.795203703703699</v>
      </c>
    </row>
    <row r="120" spans="1:15" x14ac:dyDescent="0.25">
      <c r="A120" s="4">
        <f t="shared" si="15"/>
        <v>0.43813657407407408</v>
      </c>
      <c r="B120" s="3">
        <f>Params!D$29+HOUR(A120-Params!C$29)*3600+MINUTE(A120-Params!C$29)*60+SECOND(A120-Params!C$29)</f>
        <v>1553301855</v>
      </c>
      <c r="C120">
        <f t="shared" si="16"/>
        <v>2</v>
      </c>
      <c r="D120">
        <f t="shared" ca="1" si="17"/>
        <v>7</v>
      </c>
      <c r="E120">
        <f t="shared" ca="1" si="18"/>
        <v>-7552.5748406850034</v>
      </c>
      <c r="F120">
        <f t="shared" ca="1" si="19"/>
        <v>-3674.7212855866674</v>
      </c>
      <c r="G120">
        <f t="shared" ca="1" si="20"/>
        <v>7960.3600000000006</v>
      </c>
      <c r="H120" s="9">
        <f t="shared" ca="1" si="23"/>
        <v>215.795619751</v>
      </c>
      <c r="I120" s="9">
        <f t="shared" ca="1" si="23"/>
        <v>104.98718356533334</v>
      </c>
      <c r="J120" s="9">
        <f t="shared" ca="1" si="23"/>
        <v>-1.0159999999999991</v>
      </c>
      <c r="K120" s="9">
        <f t="shared" ca="1" si="23"/>
        <v>239.9792870576525</v>
      </c>
      <c r="L120" s="9">
        <f t="shared" ca="1" si="23"/>
        <v>64.056517093079464</v>
      </c>
      <c r="M120">
        <f t="shared" ca="1" si="21"/>
        <v>55.816749999999999</v>
      </c>
      <c r="N120">
        <f t="shared" ca="1" si="22"/>
        <v>32.812469907407404</v>
      </c>
    </row>
    <row r="121" spans="1:15" x14ac:dyDescent="0.25">
      <c r="A121" s="4">
        <f t="shared" si="15"/>
        <v>0.4381944444444445</v>
      </c>
      <c r="B121" s="3">
        <f>Params!D$29+HOUR(A121-Params!C$29)*3600+MINUTE(A121-Params!C$29)*60+SECOND(A121-Params!C$29)</f>
        <v>1553301860</v>
      </c>
      <c r="C121">
        <f t="shared" si="16"/>
        <v>2</v>
      </c>
      <c r="D121">
        <f t="shared" ca="1" si="17"/>
        <v>7</v>
      </c>
      <c r="E121">
        <f t="shared" ca="1" si="18"/>
        <v>-6473.5967419299996</v>
      </c>
      <c r="F121">
        <f t="shared" ca="1" si="19"/>
        <v>-3149.7853677599996</v>
      </c>
      <c r="G121">
        <f t="shared" ca="1" si="20"/>
        <v>7955.28</v>
      </c>
      <c r="H121" s="9">
        <f t="shared" ca="1" si="23"/>
        <v>215.795619751</v>
      </c>
      <c r="I121" s="9">
        <f t="shared" ca="1" si="23"/>
        <v>104.98718356533334</v>
      </c>
      <c r="J121" s="9">
        <f t="shared" ca="1" si="23"/>
        <v>-1.0159999999999991</v>
      </c>
      <c r="K121" s="9">
        <f t="shared" ca="1" si="23"/>
        <v>239.9792870576525</v>
      </c>
      <c r="L121" s="9">
        <f t="shared" ca="1" si="23"/>
        <v>64.056517093079464</v>
      </c>
      <c r="M121">
        <f t="shared" ca="1" si="21"/>
        <v>55.8215</v>
      </c>
      <c r="N121">
        <f t="shared" ca="1" si="22"/>
        <v>32.82973611111111</v>
      </c>
    </row>
    <row r="122" spans="1:15" x14ac:dyDescent="0.25">
      <c r="A122" s="4">
        <f t="shared" si="15"/>
        <v>0.4382523148148148</v>
      </c>
      <c r="B122" s="3">
        <f>Params!D$29+HOUR(A122-Params!C$29)*3600+MINUTE(A122-Params!C$29)*60+SECOND(A122-Params!C$29)</f>
        <v>1553301865</v>
      </c>
      <c r="C122">
        <f t="shared" si="16"/>
        <v>2</v>
      </c>
      <c r="D122">
        <f t="shared" ca="1" si="17"/>
        <v>7</v>
      </c>
      <c r="E122">
        <f t="shared" ca="1" si="18"/>
        <v>-5394.6186431750102</v>
      </c>
      <c r="F122">
        <f t="shared" ca="1" si="19"/>
        <v>-2624.8494499333319</v>
      </c>
      <c r="G122">
        <f t="shared" ca="1" si="20"/>
        <v>7950.2</v>
      </c>
      <c r="H122" s="9">
        <f t="shared" ca="1" si="23"/>
        <v>215.795619751</v>
      </c>
      <c r="I122" s="9">
        <f t="shared" ca="1" si="23"/>
        <v>104.98718356533334</v>
      </c>
      <c r="J122" s="9">
        <f t="shared" ca="1" si="23"/>
        <v>-1.0159999999999991</v>
      </c>
      <c r="K122" s="9">
        <f t="shared" ca="1" si="23"/>
        <v>239.9792870576525</v>
      </c>
      <c r="L122" s="9">
        <f t="shared" ca="1" si="23"/>
        <v>64.056517093079464</v>
      </c>
      <c r="M122">
        <f t="shared" ca="1" si="21"/>
        <v>55.826250000000002</v>
      </c>
      <c r="N122">
        <f t="shared" ca="1" si="22"/>
        <v>32.847002314814809</v>
      </c>
    </row>
    <row r="123" spans="1:15" x14ac:dyDescent="0.25">
      <c r="A123" s="4">
        <f t="shared" si="15"/>
        <v>0.43831018518518516</v>
      </c>
      <c r="B123" s="3">
        <f>Params!D$29+HOUR(A123-Params!C$29)*3600+MINUTE(A123-Params!C$29)*60+SECOND(A123-Params!C$29)</f>
        <v>1553301870</v>
      </c>
      <c r="C123">
        <f t="shared" si="16"/>
        <v>2</v>
      </c>
      <c r="D123">
        <f t="shared" ca="1" si="17"/>
        <v>7</v>
      </c>
      <c r="E123">
        <f t="shared" ca="1" si="18"/>
        <v>-4315.6405444200063</v>
      </c>
      <c r="F123">
        <f t="shared" ca="1" si="19"/>
        <v>-2099.9135321066642</v>
      </c>
      <c r="G123">
        <f t="shared" ca="1" si="20"/>
        <v>7945.12</v>
      </c>
      <c r="H123" s="9">
        <f t="shared" ca="1" si="23"/>
        <v>215.795619751</v>
      </c>
      <c r="I123" s="9">
        <f t="shared" ca="1" si="23"/>
        <v>104.98718356533334</v>
      </c>
      <c r="J123" s="9">
        <f t="shared" ca="1" si="23"/>
        <v>-1.0159999999999991</v>
      </c>
      <c r="K123" s="9">
        <f t="shared" ca="1" si="23"/>
        <v>239.9792870576525</v>
      </c>
      <c r="L123" s="9">
        <f t="shared" ca="1" si="23"/>
        <v>64.056517093079464</v>
      </c>
      <c r="M123">
        <f t="shared" ca="1" si="21"/>
        <v>55.831000000000003</v>
      </c>
      <c r="N123">
        <f t="shared" ca="1" si="22"/>
        <v>32.864268518518514</v>
      </c>
    </row>
    <row r="124" spans="1:15" x14ac:dyDescent="0.25">
      <c r="A124" s="4">
        <f t="shared" si="15"/>
        <v>0.43836805555555558</v>
      </c>
      <c r="B124" s="3">
        <f>Params!D$29+HOUR(A124-Params!C$29)*3600+MINUTE(A124-Params!C$29)*60+SECOND(A124-Params!C$29)</f>
        <v>1553301875</v>
      </c>
      <c r="C124">
        <f t="shared" si="16"/>
        <v>2</v>
      </c>
      <c r="D124">
        <f t="shared" ca="1" si="17"/>
        <v>7</v>
      </c>
      <c r="E124">
        <f t="shared" ca="1" si="18"/>
        <v>-3236.6624456650025</v>
      </c>
      <c r="F124">
        <f t="shared" ca="1" si="19"/>
        <v>-1574.9776142799965</v>
      </c>
      <c r="G124">
        <f t="shared" ca="1" si="20"/>
        <v>7940.04</v>
      </c>
      <c r="H124" s="9">
        <f t="shared" ca="1" si="23"/>
        <v>215.795619751</v>
      </c>
      <c r="I124" s="9">
        <f t="shared" ca="1" si="23"/>
        <v>104.98718356533334</v>
      </c>
      <c r="J124" s="9">
        <f t="shared" ca="1" si="23"/>
        <v>-1.0159999999999991</v>
      </c>
      <c r="K124" s="9">
        <f t="shared" ca="1" si="23"/>
        <v>239.9792870576525</v>
      </c>
      <c r="L124" s="9">
        <f t="shared" ca="1" si="23"/>
        <v>64.056517093079464</v>
      </c>
      <c r="M124">
        <f t="shared" ca="1" si="21"/>
        <v>55.835750000000004</v>
      </c>
      <c r="N124">
        <f t="shared" ca="1" si="22"/>
        <v>32.88153472222222</v>
      </c>
    </row>
    <row r="125" spans="1:15" x14ac:dyDescent="0.25">
      <c r="A125" s="4">
        <f t="shared" si="15"/>
        <v>0.43842592592592594</v>
      </c>
      <c r="B125" s="3">
        <f>Params!D$29+HOUR(A125-Params!C$29)*3600+MINUTE(A125-Params!C$29)*60+SECOND(A125-Params!C$29)</f>
        <v>1553301880</v>
      </c>
      <c r="C125">
        <f t="shared" si="16"/>
        <v>2</v>
      </c>
      <c r="D125">
        <f t="shared" ca="1" si="17"/>
        <v>7</v>
      </c>
      <c r="E125">
        <f t="shared" ca="1" si="18"/>
        <v>-2157.6843469099986</v>
      </c>
      <c r="F125">
        <f t="shared" ca="1" si="19"/>
        <v>-1050.041696453336</v>
      </c>
      <c r="G125">
        <f t="shared" ca="1" si="20"/>
        <v>7934.96</v>
      </c>
      <c r="H125" s="9">
        <f t="shared" ca="1" si="23"/>
        <v>215.795619751</v>
      </c>
      <c r="I125" s="9">
        <f t="shared" ca="1" si="23"/>
        <v>104.98718356533334</v>
      </c>
      <c r="J125" s="9">
        <f t="shared" ca="1" si="23"/>
        <v>-1.0159999999999991</v>
      </c>
      <c r="K125" s="9">
        <f t="shared" ca="1" si="23"/>
        <v>239.9792870576525</v>
      </c>
      <c r="L125" s="9">
        <f t="shared" ca="1" si="23"/>
        <v>64.056517093079464</v>
      </c>
      <c r="M125">
        <f t="shared" ca="1" si="21"/>
        <v>55.840499999999999</v>
      </c>
      <c r="N125">
        <f t="shared" ca="1" si="22"/>
        <v>32.898800925925926</v>
      </c>
    </row>
    <row r="126" spans="1:15" x14ac:dyDescent="0.25">
      <c r="A126" s="4">
        <f t="shared" si="15"/>
        <v>0.43848379629629625</v>
      </c>
      <c r="B126" s="3">
        <f>Params!D$29+HOUR(A126-Params!C$29)*3600+MINUTE(A126-Params!C$29)*60+SECOND(A126-Params!C$29)</f>
        <v>1553301885</v>
      </c>
      <c r="C126">
        <f t="shared" si="16"/>
        <v>2</v>
      </c>
      <c r="D126">
        <f t="shared" ca="1" si="17"/>
        <v>7</v>
      </c>
      <c r="E126">
        <f t="shared" ca="1" si="18"/>
        <v>-1078.7062481550092</v>
      </c>
      <c r="F126">
        <f t="shared" ca="1" si="19"/>
        <v>-525.10577862666833</v>
      </c>
      <c r="G126">
        <f t="shared" ca="1" si="20"/>
        <v>7929.88</v>
      </c>
      <c r="H126" s="9">
        <f t="shared" ref="H126:L176" ca="1" si="24">INDIRECT(ADDRESS($C126,COLUMN()))</f>
        <v>215.795619751</v>
      </c>
      <c r="I126" s="9">
        <f t="shared" ca="1" si="24"/>
        <v>104.98718356533334</v>
      </c>
      <c r="J126" s="9">
        <f t="shared" ca="1" si="24"/>
        <v>-1.0159999999999991</v>
      </c>
      <c r="K126" s="9">
        <f t="shared" ca="1" si="24"/>
        <v>239.9792870576525</v>
      </c>
      <c r="L126" s="9">
        <f t="shared" ca="1" si="24"/>
        <v>64.056517093079464</v>
      </c>
      <c r="M126">
        <f t="shared" ca="1" si="21"/>
        <v>55.84525</v>
      </c>
      <c r="N126">
        <f t="shared" ca="1" si="22"/>
        <v>32.916067129629624</v>
      </c>
      <c r="O126" s="12"/>
    </row>
    <row r="127" spans="1:15" x14ac:dyDescent="0.25">
      <c r="A127" s="4">
        <f t="shared" si="15"/>
        <v>0.43854166666666666</v>
      </c>
      <c r="B127" s="3">
        <f>Params!D$29+HOUR(A127-Params!C$29)*3600+MINUTE(A127-Params!C$29)*60+SECOND(A127-Params!C$29)</f>
        <v>1553301890</v>
      </c>
      <c r="C127">
        <f t="shared" si="16"/>
        <v>3</v>
      </c>
      <c r="D127">
        <f t="shared" ca="1" si="17"/>
        <v>127</v>
      </c>
      <c r="E127">
        <f t="shared" ca="1" si="18"/>
        <v>0.2718506</v>
      </c>
      <c r="F127">
        <f t="shared" ca="1" si="19"/>
        <v>-0.16986080000000001</v>
      </c>
      <c r="G127">
        <f t="shared" ca="1" si="20"/>
        <v>7924.8</v>
      </c>
      <c r="H127" s="9">
        <f t="shared" ca="1" si="24"/>
        <v>219.26443534982457</v>
      </c>
      <c r="I127" s="9">
        <f t="shared" ca="1" si="24"/>
        <v>131.32957870315789</v>
      </c>
      <c r="J127" s="9">
        <f t="shared" ca="1" si="24"/>
        <v>0</v>
      </c>
      <c r="K127" s="9">
        <f t="shared" ca="1" si="24"/>
        <v>255.58628846561064</v>
      </c>
      <c r="L127" s="9">
        <f t="shared" ca="1" si="24"/>
        <v>59.080279440885654</v>
      </c>
      <c r="M127">
        <f t="shared" ca="1" si="21"/>
        <v>55.85</v>
      </c>
      <c r="N127">
        <f t="shared" ca="1" si="22"/>
        <v>32.93333333333333</v>
      </c>
      <c r="O127" s="12"/>
    </row>
    <row r="128" spans="1:15" x14ac:dyDescent="0.25">
      <c r="A128" s="4">
        <f t="shared" si="15"/>
        <v>0.43859953703703702</v>
      </c>
      <c r="B128" s="3">
        <f>Params!D$29+HOUR(A128-Params!C$29)*3600+MINUTE(A128-Params!C$29)*60+SECOND(A128-Params!C$29)</f>
        <v>1553301895</v>
      </c>
      <c r="C128">
        <f t="shared" si="16"/>
        <v>3</v>
      </c>
      <c r="D128">
        <f t="shared" ca="1" si="17"/>
        <v>127</v>
      </c>
      <c r="E128">
        <f t="shared" ca="1" si="18"/>
        <v>1096.5940273491228</v>
      </c>
      <c r="F128">
        <f t="shared" ca="1" si="19"/>
        <v>656.47803271578948</v>
      </c>
      <c r="G128">
        <f t="shared" ca="1" si="20"/>
        <v>7924.8</v>
      </c>
      <c r="H128" s="9">
        <f t="shared" ca="1" si="24"/>
        <v>219.26443534982457</v>
      </c>
      <c r="I128" s="9">
        <f t="shared" ca="1" si="24"/>
        <v>131.32957870315789</v>
      </c>
      <c r="J128" s="9">
        <f t="shared" ca="1" si="24"/>
        <v>0</v>
      </c>
      <c r="K128" s="9">
        <f t="shared" ca="1" si="24"/>
        <v>255.58628846561064</v>
      </c>
      <c r="L128" s="9">
        <f t="shared" ca="1" si="24"/>
        <v>59.080279440885654</v>
      </c>
      <c r="M128">
        <f t="shared" ca="1" si="21"/>
        <v>55.855847953216376</v>
      </c>
      <c r="N128">
        <f t="shared" ca="1" si="22"/>
        <v>32.950877192982453</v>
      </c>
      <c r="O128" s="12"/>
    </row>
    <row r="129" spans="1:19" x14ac:dyDescent="0.25">
      <c r="A129" s="4">
        <f t="shared" si="15"/>
        <v>0.43865740740740744</v>
      </c>
      <c r="B129" s="3">
        <f>Params!D$29+HOUR(A129-Params!C$29)*3600+MINUTE(A129-Params!C$29)*60+SECOND(A129-Params!C$29)</f>
        <v>1553301900</v>
      </c>
      <c r="C129">
        <f t="shared" si="16"/>
        <v>3</v>
      </c>
      <c r="D129">
        <f t="shared" ca="1" si="17"/>
        <v>127</v>
      </c>
      <c r="E129">
        <f t="shared" ca="1" si="18"/>
        <v>2192.9162040982455</v>
      </c>
      <c r="F129">
        <f t="shared" ca="1" si="19"/>
        <v>1313.1259262315791</v>
      </c>
      <c r="G129">
        <f t="shared" ca="1" si="20"/>
        <v>7924.8</v>
      </c>
      <c r="H129" s="9">
        <f t="shared" ca="1" si="24"/>
        <v>219.26443534982457</v>
      </c>
      <c r="I129" s="9">
        <f t="shared" ca="1" si="24"/>
        <v>131.32957870315789</v>
      </c>
      <c r="J129" s="9">
        <f t="shared" ca="1" si="24"/>
        <v>0</v>
      </c>
      <c r="K129" s="9">
        <f t="shared" ca="1" si="24"/>
        <v>255.58628846561064</v>
      </c>
      <c r="L129" s="9">
        <f t="shared" ca="1" si="24"/>
        <v>59.080279440885654</v>
      </c>
      <c r="M129">
        <f t="shared" ca="1" si="21"/>
        <v>55.86169590643275</v>
      </c>
      <c r="N129">
        <f t="shared" ca="1" si="22"/>
        <v>32.968421052631577</v>
      </c>
    </row>
    <row r="130" spans="1:19" x14ac:dyDescent="0.25">
      <c r="A130" s="4">
        <f t="shared" si="15"/>
        <v>0.4387152777777778</v>
      </c>
      <c r="B130" s="3">
        <f>Params!D$29+HOUR(A130-Params!C$29)*3600+MINUTE(A130-Params!C$29)*60+SECOND(A130-Params!C$29)</f>
        <v>1553301905</v>
      </c>
      <c r="C130">
        <f t="shared" si="16"/>
        <v>3</v>
      </c>
      <c r="D130">
        <f t="shared" ca="1" si="17"/>
        <v>127</v>
      </c>
      <c r="E130">
        <f t="shared" ca="1" si="18"/>
        <v>3289.2383808473687</v>
      </c>
      <c r="F130">
        <f t="shared" ca="1" si="19"/>
        <v>1969.7738197473684</v>
      </c>
      <c r="G130">
        <f t="shared" ca="1" si="20"/>
        <v>7924.8</v>
      </c>
      <c r="H130" s="9">
        <f t="shared" ca="1" si="24"/>
        <v>219.26443534982457</v>
      </c>
      <c r="I130" s="9">
        <f t="shared" ca="1" si="24"/>
        <v>131.32957870315789</v>
      </c>
      <c r="J130" s="9">
        <f t="shared" ca="1" si="24"/>
        <v>0</v>
      </c>
      <c r="K130" s="9">
        <f t="shared" ca="1" si="24"/>
        <v>255.58628846561064</v>
      </c>
      <c r="L130" s="9">
        <f t="shared" ca="1" si="24"/>
        <v>59.080279440885654</v>
      </c>
      <c r="M130">
        <f t="shared" ca="1" si="21"/>
        <v>55.867543859649125</v>
      </c>
      <c r="N130">
        <f t="shared" ca="1" si="22"/>
        <v>32.9859649122807</v>
      </c>
    </row>
    <row r="131" spans="1:19" x14ac:dyDescent="0.25">
      <c r="A131" s="4">
        <f t="shared" si="15"/>
        <v>0.43877314814814811</v>
      </c>
      <c r="B131" s="3">
        <f>Params!D$29+HOUR(A131-Params!C$29)*3600+MINUTE(A131-Params!C$29)*60+SECOND(A131-Params!C$29)</f>
        <v>1553301910</v>
      </c>
      <c r="C131">
        <f t="shared" si="16"/>
        <v>3</v>
      </c>
      <c r="D131">
        <f t="shared" ca="1" si="17"/>
        <v>127</v>
      </c>
      <c r="E131">
        <f t="shared" ca="1" si="18"/>
        <v>4385.560557596491</v>
      </c>
      <c r="F131">
        <f t="shared" ca="1" si="19"/>
        <v>2626.4217132631579</v>
      </c>
      <c r="G131">
        <f t="shared" ca="1" si="20"/>
        <v>7924.8</v>
      </c>
      <c r="H131" s="9">
        <f t="shared" ca="1" si="24"/>
        <v>219.26443534982457</v>
      </c>
      <c r="I131" s="9">
        <f t="shared" ca="1" si="24"/>
        <v>131.32957870315789</v>
      </c>
      <c r="J131" s="9">
        <f t="shared" ca="1" si="24"/>
        <v>0</v>
      </c>
      <c r="K131" s="9">
        <f t="shared" ca="1" si="24"/>
        <v>255.58628846561064</v>
      </c>
      <c r="L131" s="9">
        <f t="shared" ca="1" si="24"/>
        <v>59.080279440885654</v>
      </c>
      <c r="M131">
        <f t="shared" ca="1" si="21"/>
        <v>55.873391812865499</v>
      </c>
      <c r="N131">
        <f t="shared" ca="1" si="22"/>
        <v>33.003508771929823</v>
      </c>
    </row>
    <row r="132" spans="1:19" x14ac:dyDescent="0.25">
      <c r="A132" s="4">
        <f t="shared" si="15"/>
        <v>0.43883101851851852</v>
      </c>
      <c r="B132" s="3">
        <f>Params!D$29+HOUR(A132-Params!C$29)*3600+MINUTE(A132-Params!C$29)*60+SECOND(A132-Params!C$29)</f>
        <v>1553301915</v>
      </c>
      <c r="C132">
        <f t="shared" si="16"/>
        <v>3</v>
      </c>
      <c r="D132">
        <f t="shared" ca="1" si="17"/>
        <v>127</v>
      </c>
      <c r="E132">
        <f t="shared" ca="1" si="18"/>
        <v>5481.8827343456142</v>
      </c>
      <c r="F132">
        <f t="shared" ca="1" si="19"/>
        <v>3283.0696067789472</v>
      </c>
      <c r="G132">
        <f t="shared" ca="1" si="20"/>
        <v>7924.8</v>
      </c>
      <c r="H132" s="9">
        <f t="shared" ca="1" si="24"/>
        <v>219.26443534982457</v>
      </c>
      <c r="I132" s="9">
        <f t="shared" ca="1" si="24"/>
        <v>131.32957870315789</v>
      </c>
      <c r="J132" s="9">
        <f t="shared" ca="1" si="24"/>
        <v>0</v>
      </c>
      <c r="K132" s="9">
        <f t="shared" ca="1" si="24"/>
        <v>255.58628846561064</v>
      </c>
      <c r="L132" s="9">
        <f t="shared" ca="1" si="24"/>
        <v>59.080279440885654</v>
      </c>
      <c r="M132">
        <f t="shared" ca="1" si="21"/>
        <v>55.879239766081874</v>
      </c>
      <c r="N132">
        <f t="shared" ca="1" si="22"/>
        <v>33.021052631578947</v>
      </c>
    </row>
    <row r="133" spans="1:19" x14ac:dyDescent="0.25">
      <c r="A133" s="4">
        <f t="shared" si="15"/>
        <v>0.43888888888888888</v>
      </c>
      <c r="B133" s="3">
        <f>Params!D$29+HOUR(A133-Params!C$29)*3600+MINUTE(A133-Params!C$29)*60+SECOND(A133-Params!C$29)</f>
        <v>1553301920</v>
      </c>
      <c r="C133">
        <f t="shared" si="16"/>
        <v>3</v>
      </c>
      <c r="D133">
        <f t="shared" ca="1" si="17"/>
        <v>127</v>
      </c>
      <c r="E133">
        <f t="shared" ca="1" si="18"/>
        <v>6578.2049110947373</v>
      </c>
      <c r="F133">
        <f t="shared" ca="1" si="19"/>
        <v>3939.7175002947365</v>
      </c>
      <c r="G133">
        <f t="shared" ca="1" si="20"/>
        <v>7924.8</v>
      </c>
      <c r="H133" s="9">
        <f t="shared" ca="1" si="24"/>
        <v>219.26443534982457</v>
      </c>
      <c r="I133" s="9">
        <f t="shared" ca="1" si="24"/>
        <v>131.32957870315789</v>
      </c>
      <c r="J133" s="9">
        <f t="shared" ca="1" si="24"/>
        <v>0</v>
      </c>
      <c r="K133" s="9">
        <f t="shared" ca="1" si="24"/>
        <v>255.58628846561064</v>
      </c>
      <c r="L133" s="9">
        <f t="shared" ca="1" si="24"/>
        <v>59.080279440885654</v>
      </c>
      <c r="M133">
        <f t="shared" ca="1" si="21"/>
        <v>55.885087719298248</v>
      </c>
      <c r="N133">
        <f t="shared" ca="1" si="22"/>
        <v>33.03859649122807</v>
      </c>
    </row>
    <row r="134" spans="1:19" x14ac:dyDescent="0.25">
      <c r="A134" s="4">
        <f t="shared" si="15"/>
        <v>0.43894675925925924</v>
      </c>
      <c r="B134" s="3">
        <f>Params!D$29+HOUR(A134-Params!C$29)*3600+MINUTE(A134-Params!C$29)*60+SECOND(A134-Params!C$29)</f>
        <v>1553301925</v>
      </c>
      <c r="C134">
        <f t="shared" si="16"/>
        <v>3</v>
      </c>
      <c r="D134">
        <f t="shared" ca="1" si="17"/>
        <v>127</v>
      </c>
      <c r="E134">
        <f t="shared" ca="1" si="18"/>
        <v>7674.5270878438596</v>
      </c>
      <c r="F134">
        <f t="shared" ca="1" si="19"/>
        <v>4596.3653938105263</v>
      </c>
      <c r="G134">
        <f t="shared" ca="1" si="20"/>
        <v>7924.8</v>
      </c>
      <c r="H134" s="9">
        <f t="shared" ca="1" si="24"/>
        <v>219.26443534982457</v>
      </c>
      <c r="I134" s="9">
        <f t="shared" ca="1" si="24"/>
        <v>131.32957870315789</v>
      </c>
      <c r="J134" s="9">
        <f t="shared" ca="1" si="24"/>
        <v>0</v>
      </c>
      <c r="K134" s="9">
        <f t="shared" ca="1" si="24"/>
        <v>255.58628846561064</v>
      </c>
      <c r="L134" s="9">
        <f t="shared" ca="1" si="24"/>
        <v>59.080279440885654</v>
      </c>
      <c r="M134">
        <f t="shared" ca="1" si="21"/>
        <v>55.890935672514622</v>
      </c>
      <c r="N134">
        <f t="shared" ca="1" si="22"/>
        <v>33.056140350877193</v>
      </c>
    </row>
    <row r="135" spans="1:19" x14ac:dyDescent="0.25">
      <c r="A135" s="4">
        <f t="shared" si="15"/>
        <v>0.43900462962962966</v>
      </c>
      <c r="B135" s="3">
        <f>Params!D$29+HOUR(A135-Params!C$29)*3600+MINUTE(A135-Params!C$29)*60+SECOND(A135-Params!C$29)</f>
        <v>1553301930</v>
      </c>
      <c r="C135">
        <f t="shared" si="16"/>
        <v>3</v>
      </c>
      <c r="D135">
        <f t="shared" ca="1" si="17"/>
        <v>127</v>
      </c>
      <c r="E135">
        <f t="shared" ca="1" si="18"/>
        <v>8770.8492645929819</v>
      </c>
      <c r="F135">
        <f t="shared" ca="1" si="19"/>
        <v>5253.0132873263165</v>
      </c>
      <c r="G135">
        <f t="shared" ca="1" si="20"/>
        <v>7924.8</v>
      </c>
      <c r="H135" s="9">
        <f t="shared" ca="1" si="24"/>
        <v>219.26443534982457</v>
      </c>
      <c r="I135" s="9">
        <f t="shared" ca="1" si="24"/>
        <v>131.32957870315789</v>
      </c>
      <c r="J135" s="9">
        <f t="shared" ca="1" si="24"/>
        <v>0</v>
      </c>
      <c r="K135" s="9">
        <f t="shared" ca="1" si="24"/>
        <v>255.58628846561064</v>
      </c>
      <c r="L135" s="9">
        <f t="shared" ca="1" si="24"/>
        <v>59.080279440885654</v>
      </c>
      <c r="M135">
        <f t="shared" ca="1" si="21"/>
        <v>55.896783625730997</v>
      </c>
      <c r="N135">
        <f t="shared" ca="1" si="22"/>
        <v>33.073684210526309</v>
      </c>
    </row>
    <row r="136" spans="1:19" x14ac:dyDescent="0.25">
      <c r="A136" s="4">
        <f t="shared" si="15"/>
        <v>0.43906249999999997</v>
      </c>
      <c r="B136" s="3">
        <f>Params!D$29+HOUR(A136-Params!C$29)*3600+MINUTE(A136-Params!C$29)*60+SECOND(A136-Params!C$29)</f>
        <v>1553301935</v>
      </c>
      <c r="C136">
        <f t="shared" si="16"/>
        <v>3</v>
      </c>
      <c r="D136">
        <f t="shared" ca="1" si="17"/>
        <v>127</v>
      </c>
      <c r="E136">
        <f t="shared" ca="1" si="18"/>
        <v>9867.171441342105</v>
      </c>
      <c r="F136">
        <f t="shared" ca="1" si="19"/>
        <v>5909.6611808421058</v>
      </c>
      <c r="G136">
        <f t="shared" ca="1" si="20"/>
        <v>7924.8</v>
      </c>
      <c r="H136" s="9">
        <f t="shared" ca="1" si="24"/>
        <v>219.26443534982457</v>
      </c>
      <c r="I136" s="9">
        <f t="shared" ca="1" si="24"/>
        <v>131.32957870315789</v>
      </c>
      <c r="J136" s="9">
        <f t="shared" ca="1" si="24"/>
        <v>0</v>
      </c>
      <c r="K136" s="9">
        <f t="shared" ca="1" si="24"/>
        <v>255.58628846561064</v>
      </c>
      <c r="L136" s="9">
        <f t="shared" ca="1" si="24"/>
        <v>59.080279440885654</v>
      </c>
      <c r="M136">
        <f t="shared" ca="1" si="21"/>
        <v>55.902631578947371</v>
      </c>
      <c r="N136">
        <f t="shared" ca="1" si="22"/>
        <v>33.091228070175433</v>
      </c>
      <c r="O136" s="14"/>
      <c r="P136" s="14"/>
      <c r="Q136" s="14"/>
      <c r="R136" s="14"/>
      <c r="S136" s="14"/>
    </row>
    <row r="137" spans="1:19" x14ac:dyDescent="0.25">
      <c r="A137" s="4">
        <f t="shared" ref="A137:A200" si="25">TIME(HOUR(A136),MINUTE(A136),SECOND(A136)+5)</f>
        <v>0.43912037037037038</v>
      </c>
      <c r="B137" s="3">
        <f>Params!D$29+HOUR(A137-Params!C$29)*3600+MINUTE(A137-Params!C$29)*60+SECOND(A137-Params!C$29)</f>
        <v>1553301940</v>
      </c>
      <c r="C137">
        <f t="shared" ref="C137:C200" si="26">_xlfn.IFNA(VLOOKUP(A137,A$2:D$3,4,FALSE),C136)</f>
        <v>3</v>
      </c>
      <c r="D137">
        <f t="shared" ref="D137:D200" ca="1" si="27">IF(A137=INDIRECT("A"&amp;C137),ROW(),D136)</f>
        <v>127</v>
      </c>
      <c r="E137">
        <f t="shared" ref="E137:E200" ca="1" si="28">INDIRECT("E$"&amp;C137)+INDIRECT("H$"&amp;C137)*($B137-INDIRECT("B$"&amp;D137))</f>
        <v>10963.493618091228</v>
      </c>
      <c r="F137">
        <f t="shared" ref="F137:F200" ca="1" si="29">INDIRECT("F$"&amp;C137)+INDIRECT("I$"&amp;C137)*($B137-INDIRECT("B$"&amp;D137))</f>
        <v>6566.309074357895</v>
      </c>
      <c r="G137">
        <f t="shared" ref="G137:G200" ca="1" si="30">INDIRECT("G$"&amp;C137)+INDIRECT("J$"&amp;C137)*($B137-INDIRECT("B$"&amp;D137))</f>
        <v>7924.8</v>
      </c>
      <c r="H137" s="9">
        <f t="shared" ca="1" si="24"/>
        <v>219.26443534982457</v>
      </c>
      <c r="I137" s="9">
        <f t="shared" ca="1" si="24"/>
        <v>131.32957870315789</v>
      </c>
      <c r="J137" s="9">
        <f t="shared" ca="1" si="24"/>
        <v>0</v>
      </c>
      <c r="K137" s="9">
        <f t="shared" ca="1" si="24"/>
        <v>255.58628846561064</v>
      </c>
      <c r="L137" s="9">
        <f t="shared" ca="1" si="24"/>
        <v>59.080279440885654</v>
      </c>
      <c r="M137">
        <f t="shared" ref="M137:M200" ca="1" si="31">INDIRECT("M$"&amp;C137)+INDIRECT("O$"&amp;C137)*($B137-INDIRECT("B$"&amp;D137))</f>
        <v>55.908479532163746</v>
      </c>
      <c r="N137">
        <f t="shared" ref="N137:N200" ca="1" si="32">INDIRECT("N$"&amp;C137)+INDIRECT("P$"&amp;C137)*($B137-INDIRECT("B$"&amp;D137))</f>
        <v>33.108771929824556</v>
      </c>
      <c r="O137" s="12"/>
    </row>
    <row r="138" spans="1:19" x14ac:dyDescent="0.25">
      <c r="A138" s="4">
        <f t="shared" si="25"/>
        <v>0.43917824074074074</v>
      </c>
      <c r="B138" s="3">
        <f>Params!D$29+HOUR(A138-Params!C$29)*3600+MINUTE(A138-Params!C$29)*60+SECOND(A138-Params!C$29)</f>
        <v>1553301945</v>
      </c>
      <c r="C138">
        <f t="shared" si="26"/>
        <v>3</v>
      </c>
      <c r="D138">
        <f t="shared" ca="1" si="27"/>
        <v>127</v>
      </c>
      <c r="E138">
        <f t="shared" ca="1" si="28"/>
        <v>12059.815794840351</v>
      </c>
      <c r="F138">
        <f t="shared" ca="1" si="29"/>
        <v>7222.9569678736843</v>
      </c>
      <c r="G138">
        <f t="shared" ca="1" si="30"/>
        <v>7924.8</v>
      </c>
      <c r="H138" s="9">
        <f t="shared" ca="1" si="24"/>
        <v>219.26443534982457</v>
      </c>
      <c r="I138" s="9">
        <f t="shared" ca="1" si="24"/>
        <v>131.32957870315789</v>
      </c>
      <c r="J138" s="9">
        <f t="shared" ca="1" si="24"/>
        <v>0</v>
      </c>
      <c r="K138" s="9">
        <f t="shared" ca="1" si="24"/>
        <v>255.58628846561064</v>
      </c>
      <c r="L138" s="9">
        <f t="shared" ca="1" si="24"/>
        <v>59.080279440885654</v>
      </c>
      <c r="M138">
        <f t="shared" ca="1" si="31"/>
        <v>55.91432748538012</v>
      </c>
      <c r="N138">
        <f t="shared" ca="1" si="32"/>
        <v>33.126315789473679</v>
      </c>
      <c r="O138" s="12"/>
    </row>
    <row r="139" spans="1:19" x14ac:dyDescent="0.25">
      <c r="A139" s="4">
        <f t="shared" si="25"/>
        <v>0.4392361111111111</v>
      </c>
      <c r="B139" s="3">
        <f>Params!D$29+HOUR(A139-Params!C$29)*3600+MINUTE(A139-Params!C$29)*60+SECOND(A139-Params!C$29)</f>
        <v>1553301950</v>
      </c>
      <c r="C139">
        <f t="shared" si="26"/>
        <v>3</v>
      </c>
      <c r="D139">
        <f t="shared" ca="1" si="27"/>
        <v>127</v>
      </c>
      <c r="E139">
        <f t="shared" ca="1" si="28"/>
        <v>13156.137971589475</v>
      </c>
      <c r="F139">
        <f t="shared" ca="1" si="29"/>
        <v>7879.6048613894736</v>
      </c>
      <c r="G139">
        <f t="shared" ca="1" si="30"/>
        <v>7924.8</v>
      </c>
      <c r="H139" s="9">
        <f t="shared" ca="1" si="24"/>
        <v>219.26443534982457</v>
      </c>
      <c r="I139" s="9">
        <f t="shared" ca="1" si="24"/>
        <v>131.32957870315789</v>
      </c>
      <c r="J139" s="9">
        <f t="shared" ca="1" si="24"/>
        <v>0</v>
      </c>
      <c r="K139" s="9">
        <f t="shared" ca="1" si="24"/>
        <v>255.58628846561064</v>
      </c>
      <c r="L139" s="9">
        <f t="shared" ca="1" si="24"/>
        <v>59.080279440885654</v>
      </c>
      <c r="M139">
        <f t="shared" ca="1" si="31"/>
        <v>55.920175438596495</v>
      </c>
      <c r="N139">
        <f t="shared" ca="1" si="32"/>
        <v>33.143859649122803</v>
      </c>
      <c r="O139" s="12"/>
    </row>
    <row r="140" spans="1:19" x14ac:dyDescent="0.25">
      <c r="A140" s="4">
        <f t="shared" si="25"/>
        <v>0.43929398148148152</v>
      </c>
      <c r="B140" s="3">
        <f>Params!D$29+HOUR(A140-Params!C$29)*3600+MINUTE(A140-Params!C$29)*60+SECOND(A140-Params!C$29)</f>
        <v>1553301955</v>
      </c>
      <c r="C140">
        <f t="shared" si="26"/>
        <v>3</v>
      </c>
      <c r="D140">
        <f t="shared" ca="1" si="27"/>
        <v>127</v>
      </c>
      <c r="E140">
        <f t="shared" ca="1" si="28"/>
        <v>14252.460148338598</v>
      </c>
      <c r="F140">
        <f t="shared" ca="1" si="29"/>
        <v>8536.2527549052629</v>
      </c>
      <c r="G140">
        <f t="shared" ca="1" si="30"/>
        <v>7924.8</v>
      </c>
      <c r="H140" s="9">
        <f t="shared" ca="1" si="24"/>
        <v>219.26443534982457</v>
      </c>
      <c r="I140" s="9">
        <f t="shared" ca="1" si="24"/>
        <v>131.32957870315789</v>
      </c>
      <c r="J140" s="9">
        <f t="shared" ca="1" si="24"/>
        <v>0</v>
      </c>
      <c r="K140" s="9">
        <f t="shared" ca="1" si="24"/>
        <v>255.58628846561064</v>
      </c>
      <c r="L140" s="9">
        <f t="shared" ca="1" si="24"/>
        <v>59.080279440885654</v>
      </c>
      <c r="M140">
        <f t="shared" ca="1" si="31"/>
        <v>55.926023391812869</v>
      </c>
      <c r="N140">
        <f t="shared" ca="1" si="32"/>
        <v>33.161403508771926</v>
      </c>
      <c r="O140" s="12"/>
    </row>
    <row r="141" spans="1:19" x14ac:dyDescent="0.25">
      <c r="A141" s="4">
        <f t="shared" si="25"/>
        <v>0.43935185185185183</v>
      </c>
      <c r="B141" s="3">
        <f>Params!D$29+HOUR(A141-Params!C$29)*3600+MINUTE(A141-Params!C$29)*60+SECOND(A141-Params!C$29)</f>
        <v>1553301960</v>
      </c>
      <c r="C141">
        <f t="shared" si="26"/>
        <v>3</v>
      </c>
      <c r="D141">
        <f t="shared" ca="1" si="27"/>
        <v>127</v>
      </c>
      <c r="E141">
        <f t="shared" ca="1" si="28"/>
        <v>15348.782325087719</v>
      </c>
      <c r="F141">
        <f t="shared" ca="1" si="29"/>
        <v>9192.9006484210513</v>
      </c>
      <c r="G141">
        <f t="shared" ca="1" si="30"/>
        <v>7924.8</v>
      </c>
      <c r="H141" s="9">
        <f t="shared" ca="1" si="24"/>
        <v>219.26443534982457</v>
      </c>
      <c r="I141" s="9">
        <f t="shared" ca="1" si="24"/>
        <v>131.32957870315789</v>
      </c>
      <c r="J141" s="9">
        <f t="shared" ca="1" si="24"/>
        <v>0</v>
      </c>
      <c r="K141" s="9">
        <f t="shared" ca="1" si="24"/>
        <v>255.58628846561064</v>
      </c>
      <c r="L141" s="9">
        <f t="shared" ca="1" si="24"/>
        <v>59.080279440885654</v>
      </c>
      <c r="M141">
        <f t="shared" ca="1" si="31"/>
        <v>55.931871345029244</v>
      </c>
      <c r="N141">
        <f t="shared" ca="1" si="32"/>
        <v>33.178947368421049</v>
      </c>
      <c r="O141" s="12"/>
    </row>
    <row r="142" spans="1:19" x14ac:dyDescent="0.25">
      <c r="A142" s="4">
        <f t="shared" si="25"/>
        <v>0.43940972222222219</v>
      </c>
      <c r="B142" s="3">
        <f>Params!D$29+HOUR(A142-Params!C$29)*3600+MINUTE(A142-Params!C$29)*60+SECOND(A142-Params!C$29)</f>
        <v>1553301965</v>
      </c>
      <c r="C142">
        <f t="shared" si="26"/>
        <v>3</v>
      </c>
      <c r="D142">
        <f t="shared" ca="1" si="27"/>
        <v>127</v>
      </c>
      <c r="E142">
        <f t="shared" ca="1" si="28"/>
        <v>16445.104501836842</v>
      </c>
      <c r="F142">
        <f t="shared" ca="1" si="29"/>
        <v>9849.5485419368415</v>
      </c>
      <c r="G142">
        <f t="shared" ca="1" si="30"/>
        <v>7924.8</v>
      </c>
      <c r="H142" s="9">
        <f t="shared" ca="1" si="24"/>
        <v>219.26443534982457</v>
      </c>
      <c r="I142" s="9">
        <f t="shared" ca="1" si="24"/>
        <v>131.32957870315789</v>
      </c>
      <c r="J142" s="9">
        <f t="shared" ca="1" si="24"/>
        <v>0</v>
      </c>
      <c r="K142" s="9">
        <f t="shared" ca="1" si="24"/>
        <v>255.58628846561064</v>
      </c>
      <c r="L142" s="9">
        <f t="shared" ca="1" si="24"/>
        <v>59.080279440885654</v>
      </c>
      <c r="M142">
        <f t="shared" ca="1" si="31"/>
        <v>55.937719298245618</v>
      </c>
      <c r="N142">
        <f t="shared" ca="1" si="32"/>
        <v>33.196491228070172</v>
      </c>
    </row>
    <row r="143" spans="1:19" x14ac:dyDescent="0.25">
      <c r="A143" s="4">
        <f t="shared" si="25"/>
        <v>0.4394675925925926</v>
      </c>
      <c r="B143" s="3">
        <f>Params!D$29+HOUR(A143-Params!C$29)*3600+MINUTE(A143-Params!C$29)*60+SECOND(A143-Params!C$29)</f>
        <v>1553301970</v>
      </c>
      <c r="C143">
        <f t="shared" si="26"/>
        <v>3</v>
      </c>
      <c r="D143">
        <f t="shared" ca="1" si="27"/>
        <v>127</v>
      </c>
      <c r="E143">
        <f t="shared" ca="1" si="28"/>
        <v>17541.426678585962</v>
      </c>
      <c r="F143">
        <f t="shared" ca="1" si="29"/>
        <v>10506.196435452632</v>
      </c>
      <c r="G143">
        <f t="shared" ca="1" si="30"/>
        <v>7924.8</v>
      </c>
      <c r="H143" s="9">
        <f t="shared" ca="1" si="24"/>
        <v>219.26443534982457</v>
      </c>
      <c r="I143" s="9">
        <f t="shared" ca="1" si="24"/>
        <v>131.32957870315789</v>
      </c>
      <c r="J143" s="9">
        <f t="shared" ca="1" si="24"/>
        <v>0</v>
      </c>
      <c r="K143" s="9">
        <f t="shared" ca="1" si="24"/>
        <v>255.58628846561064</v>
      </c>
      <c r="L143" s="9">
        <f t="shared" ca="1" si="24"/>
        <v>59.080279440885654</v>
      </c>
      <c r="M143">
        <f t="shared" ca="1" si="31"/>
        <v>55.943567251461992</v>
      </c>
      <c r="N143">
        <f t="shared" ca="1" si="32"/>
        <v>33.214035087719296</v>
      </c>
    </row>
    <row r="144" spans="1:19" x14ac:dyDescent="0.25">
      <c r="A144" s="4">
        <f t="shared" si="25"/>
        <v>0.43952546296296297</v>
      </c>
      <c r="B144" s="3">
        <f>Params!D$29+HOUR(A144-Params!C$29)*3600+MINUTE(A144-Params!C$29)*60+SECOND(A144-Params!C$29)</f>
        <v>1553301975</v>
      </c>
      <c r="C144">
        <f t="shared" si="26"/>
        <v>3</v>
      </c>
      <c r="D144">
        <f t="shared" ca="1" si="27"/>
        <v>127</v>
      </c>
      <c r="E144">
        <f t="shared" ca="1" si="28"/>
        <v>18637.748855335085</v>
      </c>
      <c r="F144">
        <f t="shared" ca="1" si="29"/>
        <v>11162.84432896842</v>
      </c>
      <c r="G144">
        <f t="shared" ca="1" si="30"/>
        <v>7924.8</v>
      </c>
      <c r="H144" s="9">
        <f t="shared" ca="1" si="24"/>
        <v>219.26443534982457</v>
      </c>
      <c r="I144" s="9">
        <f t="shared" ca="1" si="24"/>
        <v>131.32957870315789</v>
      </c>
      <c r="J144" s="9">
        <f t="shared" ca="1" si="24"/>
        <v>0</v>
      </c>
      <c r="K144" s="9">
        <f t="shared" ca="1" si="24"/>
        <v>255.58628846561064</v>
      </c>
      <c r="L144" s="9">
        <f t="shared" ca="1" si="24"/>
        <v>59.080279440885654</v>
      </c>
      <c r="M144">
        <f t="shared" ca="1" si="31"/>
        <v>55.949415204678367</v>
      </c>
      <c r="N144">
        <f t="shared" ca="1" si="32"/>
        <v>33.231578947368419</v>
      </c>
    </row>
    <row r="145" spans="1:14" x14ac:dyDescent="0.25">
      <c r="A145" s="4">
        <f t="shared" si="25"/>
        <v>0.43958333333333338</v>
      </c>
      <c r="B145" s="3">
        <f>Params!D$29+HOUR(A145-Params!C$29)*3600+MINUTE(A145-Params!C$29)*60+SECOND(A145-Params!C$29)</f>
        <v>1553301980</v>
      </c>
      <c r="C145">
        <f t="shared" si="26"/>
        <v>3</v>
      </c>
      <c r="D145">
        <f t="shared" ca="1" si="27"/>
        <v>127</v>
      </c>
      <c r="E145">
        <f t="shared" ca="1" si="28"/>
        <v>19734.071032084208</v>
      </c>
      <c r="F145">
        <f t="shared" ca="1" si="29"/>
        <v>11819.49222248421</v>
      </c>
      <c r="G145">
        <f t="shared" ca="1" si="30"/>
        <v>7924.8</v>
      </c>
      <c r="H145" s="9">
        <f t="shared" ca="1" si="24"/>
        <v>219.26443534982457</v>
      </c>
      <c r="I145" s="9">
        <f t="shared" ca="1" si="24"/>
        <v>131.32957870315789</v>
      </c>
      <c r="J145" s="9">
        <f t="shared" ca="1" si="24"/>
        <v>0</v>
      </c>
      <c r="K145" s="9">
        <f t="shared" ca="1" si="24"/>
        <v>255.58628846561064</v>
      </c>
      <c r="L145" s="9">
        <f t="shared" ca="1" si="24"/>
        <v>59.080279440885654</v>
      </c>
      <c r="M145">
        <f t="shared" ca="1" si="31"/>
        <v>55.955263157894741</v>
      </c>
      <c r="N145">
        <f t="shared" ca="1" si="32"/>
        <v>33.249122807017542</v>
      </c>
    </row>
    <row r="146" spans="1:14" x14ac:dyDescent="0.25">
      <c r="A146" s="4">
        <f t="shared" si="25"/>
        <v>0.43964120370370369</v>
      </c>
      <c r="B146" s="3">
        <f>Params!D$29+HOUR(A146-Params!C$29)*3600+MINUTE(A146-Params!C$29)*60+SECOND(A146-Params!C$29)</f>
        <v>1553301985</v>
      </c>
      <c r="C146">
        <f t="shared" si="26"/>
        <v>3</v>
      </c>
      <c r="D146">
        <f t="shared" ca="1" si="27"/>
        <v>127</v>
      </c>
      <c r="E146">
        <f t="shared" ca="1" si="28"/>
        <v>20830.393208833331</v>
      </c>
      <c r="F146">
        <f t="shared" ca="1" si="29"/>
        <v>12476.140115999999</v>
      </c>
      <c r="G146">
        <f t="shared" ca="1" si="30"/>
        <v>7924.8</v>
      </c>
      <c r="H146" s="9">
        <f t="shared" ca="1" si="24"/>
        <v>219.26443534982457</v>
      </c>
      <c r="I146" s="9">
        <f t="shared" ca="1" si="24"/>
        <v>131.32957870315789</v>
      </c>
      <c r="J146" s="9">
        <f t="shared" ca="1" si="24"/>
        <v>0</v>
      </c>
      <c r="K146" s="9">
        <f t="shared" ca="1" si="24"/>
        <v>255.58628846561064</v>
      </c>
      <c r="L146" s="9">
        <f t="shared" ca="1" si="24"/>
        <v>59.080279440885654</v>
      </c>
      <c r="M146">
        <f t="shared" ca="1" si="31"/>
        <v>55.961111111111109</v>
      </c>
      <c r="N146">
        <f t="shared" ca="1" si="32"/>
        <v>33.266666666666666</v>
      </c>
    </row>
    <row r="147" spans="1:14" x14ac:dyDescent="0.25">
      <c r="A147" s="4">
        <f t="shared" si="25"/>
        <v>0.43969907407407405</v>
      </c>
      <c r="B147" s="3">
        <f>Params!D$29+HOUR(A147-Params!C$29)*3600+MINUTE(A147-Params!C$29)*60+SECOND(A147-Params!C$29)</f>
        <v>1553301990</v>
      </c>
      <c r="C147">
        <f t="shared" si="26"/>
        <v>3</v>
      </c>
      <c r="D147">
        <f t="shared" ca="1" si="27"/>
        <v>127</v>
      </c>
      <c r="E147">
        <f t="shared" ca="1" si="28"/>
        <v>21926.715385582454</v>
      </c>
      <c r="F147">
        <f t="shared" ca="1" si="29"/>
        <v>13132.788009515789</v>
      </c>
      <c r="G147">
        <f t="shared" ca="1" si="30"/>
        <v>7924.8</v>
      </c>
      <c r="H147" s="9">
        <f t="shared" ca="1" si="24"/>
        <v>219.26443534982457</v>
      </c>
      <c r="I147" s="9">
        <f t="shared" ca="1" si="24"/>
        <v>131.32957870315789</v>
      </c>
      <c r="J147" s="9">
        <f t="shared" ca="1" si="24"/>
        <v>0</v>
      </c>
      <c r="K147" s="9">
        <f t="shared" ca="1" si="24"/>
        <v>255.58628846561064</v>
      </c>
      <c r="L147" s="9">
        <f t="shared" ca="1" si="24"/>
        <v>59.080279440885654</v>
      </c>
      <c r="M147">
        <f t="shared" ca="1" si="31"/>
        <v>55.966959064327483</v>
      </c>
      <c r="N147">
        <f t="shared" ca="1" si="32"/>
        <v>33.284210526315789</v>
      </c>
    </row>
    <row r="148" spans="1:14" x14ac:dyDescent="0.25">
      <c r="A148" s="4">
        <f t="shared" si="25"/>
        <v>0.43975694444444446</v>
      </c>
      <c r="B148" s="3">
        <f>Params!D$29+HOUR(A148-Params!C$29)*3600+MINUTE(A148-Params!C$29)*60+SECOND(A148-Params!C$29)</f>
        <v>1553301995</v>
      </c>
      <c r="C148">
        <f t="shared" si="26"/>
        <v>3</v>
      </c>
      <c r="D148">
        <f t="shared" ca="1" si="27"/>
        <v>127</v>
      </c>
      <c r="E148">
        <f t="shared" ca="1" si="28"/>
        <v>23023.037562331578</v>
      </c>
      <c r="F148">
        <f t="shared" ca="1" si="29"/>
        <v>13789.435903031577</v>
      </c>
      <c r="G148">
        <f t="shared" ca="1" si="30"/>
        <v>7924.8</v>
      </c>
      <c r="H148" s="9">
        <f t="shared" ca="1" si="24"/>
        <v>219.26443534982457</v>
      </c>
      <c r="I148" s="9">
        <f t="shared" ca="1" si="24"/>
        <v>131.32957870315789</v>
      </c>
      <c r="J148" s="9">
        <f t="shared" ca="1" si="24"/>
        <v>0</v>
      </c>
      <c r="K148" s="9">
        <f t="shared" ca="1" si="24"/>
        <v>255.58628846561064</v>
      </c>
      <c r="L148" s="9">
        <f t="shared" ca="1" si="24"/>
        <v>59.080279440885654</v>
      </c>
      <c r="M148">
        <f t="shared" ca="1" si="31"/>
        <v>55.972807017543857</v>
      </c>
      <c r="N148">
        <f t="shared" ca="1" si="32"/>
        <v>33.301754385964912</v>
      </c>
    </row>
    <row r="149" spans="1:14" x14ac:dyDescent="0.25">
      <c r="A149" s="4">
        <f t="shared" si="25"/>
        <v>0.43981481481481483</v>
      </c>
      <c r="B149" s="3">
        <f>Params!D$29+HOUR(A149-Params!C$29)*3600+MINUTE(A149-Params!C$29)*60+SECOND(A149-Params!C$29)</f>
        <v>1553302000</v>
      </c>
      <c r="C149">
        <f t="shared" si="26"/>
        <v>3</v>
      </c>
      <c r="D149">
        <f t="shared" ca="1" si="27"/>
        <v>127</v>
      </c>
      <c r="E149">
        <f t="shared" ca="1" si="28"/>
        <v>24119.359739080701</v>
      </c>
      <c r="F149">
        <f t="shared" ca="1" si="29"/>
        <v>14446.083796547367</v>
      </c>
      <c r="G149">
        <f t="shared" ca="1" si="30"/>
        <v>7924.8</v>
      </c>
      <c r="H149" s="9">
        <f t="shared" ca="1" si="24"/>
        <v>219.26443534982457</v>
      </c>
      <c r="I149" s="9">
        <f t="shared" ca="1" si="24"/>
        <v>131.32957870315789</v>
      </c>
      <c r="J149" s="9">
        <f t="shared" ca="1" si="24"/>
        <v>0</v>
      </c>
      <c r="K149" s="9">
        <f t="shared" ca="1" si="24"/>
        <v>255.58628846561064</v>
      </c>
      <c r="L149" s="9">
        <f t="shared" ca="1" si="24"/>
        <v>59.080279440885654</v>
      </c>
      <c r="M149">
        <f t="shared" ca="1" si="31"/>
        <v>55.978654970760232</v>
      </c>
      <c r="N149">
        <f t="shared" ca="1" si="32"/>
        <v>33.319298245614029</v>
      </c>
    </row>
    <row r="150" spans="1:14" x14ac:dyDescent="0.25">
      <c r="A150" s="4">
        <f t="shared" si="25"/>
        <v>0.43987268518518513</v>
      </c>
      <c r="B150" s="3">
        <f>Params!D$29+HOUR(A150-Params!C$29)*3600+MINUTE(A150-Params!C$29)*60+SECOND(A150-Params!C$29)</f>
        <v>1553302005</v>
      </c>
      <c r="C150">
        <f t="shared" si="26"/>
        <v>3</v>
      </c>
      <c r="D150">
        <f t="shared" ca="1" si="27"/>
        <v>127</v>
      </c>
      <c r="E150">
        <f t="shared" ca="1" si="28"/>
        <v>25215.681915829824</v>
      </c>
      <c r="F150">
        <f t="shared" ca="1" si="29"/>
        <v>15102.731690063158</v>
      </c>
      <c r="G150">
        <f t="shared" ca="1" si="30"/>
        <v>7924.8</v>
      </c>
      <c r="H150" s="9">
        <f t="shared" ca="1" si="24"/>
        <v>219.26443534982457</v>
      </c>
      <c r="I150" s="9">
        <f t="shared" ca="1" si="24"/>
        <v>131.32957870315789</v>
      </c>
      <c r="J150" s="9">
        <f t="shared" ca="1" si="24"/>
        <v>0</v>
      </c>
      <c r="K150" s="9">
        <f t="shared" ca="1" si="24"/>
        <v>255.58628846561064</v>
      </c>
      <c r="L150" s="9">
        <f t="shared" ca="1" si="24"/>
        <v>59.080279440885654</v>
      </c>
      <c r="M150">
        <f t="shared" ca="1" si="31"/>
        <v>55.984502923976606</v>
      </c>
      <c r="N150">
        <f t="shared" ca="1" si="32"/>
        <v>33.336842105263152</v>
      </c>
    </row>
    <row r="151" spans="1:14" x14ac:dyDescent="0.25">
      <c r="A151" s="4">
        <f t="shared" si="25"/>
        <v>0.43993055555555555</v>
      </c>
      <c r="B151" s="3">
        <f>Params!D$29+HOUR(A151-Params!C$29)*3600+MINUTE(A151-Params!C$29)*60+SECOND(A151-Params!C$29)</f>
        <v>1553302010</v>
      </c>
      <c r="C151">
        <f t="shared" si="26"/>
        <v>3</v>
      </c>
      <c r="D151">
        <f t="shared" ca="1" si="27"/>
        <v>127</v>
      </c>
      <c r="E151">
        <f t="shared" ca="1" si="28"/>
        <v>26312.004092578947</v>
      </c>
      <c r="F151">
        <f t="shared" ca="1" si="29"/>
        <v>15759.379583578946</v>
      </c>
      <c r="G151">
        <f t="shared" ca="1" si="30"/>
        <v>7924.8</v>
      </c>
      <c r="H151" s="9">
        <f t="shared" ca="1" si="24"/>
        <v>219.26443534982457</v>
      </c>
      <c r="I151" s="9">
        <f t="shared" ca="1" si="24"/>
        <v>131.32957870315789</v>
      </c>
      <c r="J151" s="9">
        <f t="shared" ca="1" si="24"/>
        <v>0</v>
      </c>
      <c r="K151" s="9">
        <f t="shared" ca="1" si="24"/>
        <v>255.58628846561064</v>
      </c>
      <c r="L151" s="9">
        <f t="shared" ca="1" si="24"/>
        <v>59.080279440885654</v>
      </c>
      <c r="M151">
        <f t="shared" ca="1" si="31"/>
        <v>55.990350877192981</v>
      </c>
      <c r="N151">
        <f t="shared" ca="1" si="32"/>
        <v>33.354385964912275</v>
      </c>
    </row>
    <row r="152" spans="1:14" x14ac:dyDescent="0.25">
      <c r="A152" s="4">
        <f t="shared" si="25"/>
        <v>0.43998842592592591</v>
      </c>
      <c r="B152" s="3">
        <f>Params!D$29+HOUR(A152-Params!C$29)*3600+MINUTE(A152-Params!C$29)*60+SECOND(A152-Params!C$29)</f>
        <v>1553302015</v>
      </c>
      <c r="C152">
        <f t="shared" si="26"/>
        <v>3</v>
      </c>
      <c r="D152">
        <f t="shared" ca="1" si="27"/>
        <v>127</v>
      </c>
      <c r="E152">
        <f t="shared" ca="1" si="28"/>
        <v>27408.32626932807</v>
      </c>
      <c r="F152">
        <f t="shared" ca="1" si="29"/>
        <v>16416.027477094736</v>
      </c>
      <c r="G152">
        <f t="shared" ca="1" si="30"/>
        <v>7924.8</v>
      </c>
      <c r="H152" s="9">
        <f t="shared" ca="1" si="24"/>
        <v>219.26443534982457</v>
      </c>
      <c r="I152" s="9">
        <f t="shared" ca="1" si="24"/>
        <v>131.32957870315789</v>
      </c>
      <c r="J152" s="9">
        <f t="shared" ca="1" si="24"/>
        <v>0</v>
      </c>
      <c r="K152" s="9">
        <f t="shared" ca="1" si="24"/>
        <v>255.58628846561064</v>
      </c>
      <c r="L152" s="9">
        <f t="shared" ca="1" si="24"/>
        <v>59.080279440885654</v>
      </c>
      <c r="M152">
        <f t="shared" ca="1" si="31"/>
        <v>55.996198830409355</v>
      </c>
      <c r="N152">
        <f t="shared" ca="1" si="32"/>
        <v>33.371929824561398</v>
      </c>
    </row>
    <row r="153" spans="1:14" x14ac:dyDescent="0.25">
      <c r="A153" s="4">
        <f t="shared" si="25"/>
        <v>0.44004629629629632</v>
      </c>
      <c r="B153" s="3">
        <f>Params!D$29+HOUR(A153-Params!C$29)*3600+MINUTE(A153-Params!C$29)*60+SECOND(A153-Params!C$29)</f>
        <v>1553302020</v>
      </c>
      <c r="C153">
        <f t="shared" si="26"/>
        <v>3</v>
      </c>
      <c r="D153">
        <f t="shared" ca="1" si="27"/>
        <v>127</v>
      </c>
      <c r="E153">
        <f t="shared" ca="1" si="28"/>
        <v>28504.648446077194</v>
      </c>
      <c r="F153">
        <f t="shared" ca="1" si="29"/>
        <v>17072.675370610526</v>
      </c>
      <c r="G153">
        <f t="shared" ca="1" si="30"/>
        <v>7924.8</v>
      </c>
      <c r="H153" s="9">
        <f t="shared" ca="1" si="24"/>
        <v>219.26443534982457</v>
      </c>
      <c r="I153" s="9">
        <f t="shared" ca="1" si="24"/>
        <v>131.32957870315789</v>
      </c>
      <c r="J153" s="9">
        <f t="shared" ca="1" si="24"/>
        <v>0</v>
      </c>
      <c r="K153" s="9">
        <f t="shared" ca="1" si="24"/>
        <v>255.58628846561064</v>
      </c>
      <c r="L153" s="9">
        <f t="shared" ca="1" si="24"/>
        <v>59.080279440885654</v>
      </c>
      <c r="M153">
        <f t="shared" ca="1" si="31"/>
        <v>56.00204678362573</v>
      </c>
      <c r="N153">
        <f t="shared" ca="1" si="32"/>
        <v>33.389473684210522</v>
      </c>
    </row>
    <row r="154" spans="1:14" x14ac:dyDescent="0.25">
      <c r="A154" s="4">
        <f t="shared" si="25"/>
        <v>0.44010416666666669</v>
      </c>
      <c r="B154" s="3">
        <f>Params!D$29+HOUR(A154-Params!C$29)*3600+MINUTE(A154-Params!C$29)*60+SECOND(A154-Params!C$29)</f>
        <v>1553302025</v>
      </c>
      <c r="C154">
        <f t="shared" si="26"/>
        <v>3</v>
      </c>
      <c r="D154">
        <f t="shared" ca="1" si="27"/>
        <v>127</v>
      </c>
      <c r="E154">
        <f t="shared" ca="1" si="28"/>
        <v>29600.970622826313</v>
      </c>
      <c r="F154">
        <f t="shared" ca="1" si="29"/>
        <v>17729.323264126317</v>
      </c>
      <c r="G154">
        <f t="shared" ca="1" si="30"/>
        <v>7924.8</v>
      </c>
      <c r="H154" s="9">
        <f t="shared" ca="1" si="24"/>
        <v>219.26443534982457</v>
      </c>
      <c r="I154" s="9">
        <f t="shared" ca="1" si="24"/>
        <v>131.32957870315789</v>
      </c>
      <c r="J154" s="9">
        <f t="shared" ca="1" si="24"/>
        <v>0</v>
      </c>
      <c r="K154" s="9">
        <f t="shared" ca="1" si="24"/>
        <v>255.58628846561064</v>
      </c>
      <c r="L154" s="9">
        <f t="shared" ca="1" si="24"/>
        <v>59.080279440885654</v>
      </c>
      <c r="M154">
        <f t="shared" ca="1" si="31"/>
        <v>56.007894736842104</v>
      </c>
      <c r="N154">
        <f t="shared" ca="1" si="32"/>
        <v>33.407017543859645</v>
      </c>
    </row>
    <row r="155" spans="1:14" x14ac:dyDescent="0.25">
      <c r="A155" s="4">
        <f t="shared" si="25"/>
        <v>0.44016203703703699</v>
      </c>
      <c r="B155" s="3">
        <f>Params!D$29+HOUR(A155-Params!C$29)*3600+MINUTE(A155-Params!C$29)*60+SECOND(A155-Params!C$29)</f>
        <v>1553302030</v>
      </c>
      <c r="C155">
        <f t="shared" si="26"/>
        <v>3</v>
      </c>
      <c r="D155">
        <f t="shared" ca="1" si="27"/>
        <v>127</v>
      </c>
      <c r="E155">
        <f t="shared" ca="1" si="28"/>
        <v>30697.292799575436</v>
      </c>
      <c r="F155">
        <f t="shared" ca="1" si="29"/>
        <v>18385.971157642103</v>
      </c>
      <c r="G155">
        <f t="shared" ca="1" si="30"/>
        <v>7924.8</v>
      </c>
      <c r="H155" s="9">
        <f t="shared" ca="1" si="24"/>
        <v>219.26443534982457</v>
      </c>
      <c r="I155" s="9">
        <f t="shared" ca="1" si="24"/>
        <v>131.32957870315789</v>
      </c>
      <c r="J155" s="9">
        <f t="shared" ca="1" si="24"/>
        <v>0</v>
      </c>
      <c r="K155" s="9">
        <f t="shared" ca="1" si="24"/>
        <v>255.58628846561064</v>
      </c>
      <c r="L155" s="9">
        <f t="shared" ca="1" si="24"/>
        <v>59.080279440885654</v>
      </c>
      <c r="M155">
        <f t="shared" ca="1" si="31"/>
        <v>56.013742690058479</v>
      </c>
      <c r="N155">
        <f t="shared" ca="1" si="32"/>
        <v>33.424561403508768</v>
      </c>
    </row>
    <row r="156" spans="1:14" x14ac:dyDescent="0.25">
      <c r="A156" s="4">
        <f t="shared" si="25"/>
        <v>0.44021990740740741</v>
      </c>
      <c r="B156" s="3">
        <f>Params!D$29+HOUR(A156-Params!C$29)*3600+MINUTE(A156-Params!C$29)*60+SECOND(A156-Params!C$29)</f>
        <v>1553302035</v>
      </c>
      <c r="C156">
        <f t="shared" si="26"/>
        <v>3</v>
      </c>
      <c r="D156">
        <f t="shared" ca="1" si="27"/>
        <v>127</v>
      </c>
      <c r="E156">
        <f t="shared" ca="1" si="28"/>
        <v>31793.614976324559</v>
      </c>
      <c r="F156">
        <f t="shared" ca="1" si="29"/>
        <v>19042.619051157893</v>
      </c>
      <c r="G156">
        <f t="shared" ca="1" si="30"/>
        <v>7924.8</v>
      </c>
      <c r="H156" s="9">
        <f t="shared" ca="1" si="24"/>
        <v>219.26443534982457</v>
      </c>
      <c r="I156" s="9">
        <f t="shared" ca="1" si="24"/>
        <v>131.32957870315789</v>
      </c>
      <c r="J156" s="9">
        <f t="shared" ca="1" si="24"/>
        <v>0</v>
      </c>
      <c r="K156" s="9">
        <f t="shared" ca="1" si="24"/>
        <v>255.58628846561064</v>
      </c>
      <c r="L156" s="9">
        <f t="shared" ca="1" si="24"/>
        <v>59.080279440885654</v>
      </c>
      <c r="M156">
        <f t="shared" ca="1" si="31"/>
        <v>56.019590643274853</v>
      </c>
      <c r="N156">
        <f t="shared" ca="1" si="32"/>
        <v>33.442105263157892</v>
      </c>
    </row>
    <row r="157" spans="1:14" x14ac:dyDescent="0.25">
      <c r="A157" s="4">
        <f t="shared" si="25"/>
        <v>0.44027777777777777</v>
      </c>
      <c r="B157" s="3">
        <f>Params!D$29+HOUR(A157-Params!C$29)*3600+MINUTE(A157-Params!C$29)*60+SECOND(A157-Params!C$29)</f>
        <v>1553302040</v>
      </c>
      <c r="C157">
        <f t="shared" si="26"/>
        <v>3</v>
      </c>
      <c r="D157">
        <f t="shared" ca="1" si="27"/>
        <v>127</v>
      </c>
      <c r="E157">
        <f t="shared" ca="1" si="28"/>
        <v>32889.93715307369</v>
      </c>
      <c r="F157">
        <f t="shared" ca="1" si="29"/>
        <v>19699.266944673684</v>
      </c>
      <c r="G157">
        <f t="shared" ca="1" si="30"/>
        <v>7924.8</v>
      </c>
      <c r="H157" s="9">
        <f t="shared" ca="1" si="24"/>
        <v>219.26443534982457</v>
      </c>
      <c r="I157" s="9">
        <f t="shared" ca="1" si="24"/>
        <v>131.32957870315789</v>
      </c>
      <c r="J157" s="9">
        <f t="shared" ca="1" si="24"/>
        <v>0</v>
      </c>
      <c r="K157" s="9">
        <f t="shared" ca="1" si="24"/>
        <v>255.58628846561064</v>
      </c>
      <c r="L157" s="9">
        <f t="shared" ca="1" si="24"/>
        <v>59.080279440885654</v>
      </c>
      <c r="M157">
        <f t="shared" ca="1" si="31"/>
        <v>56.025438596491227</v>
      </c>
      <c r="N157">
        <f t="shared" ca="1" si="32"/>
        <v>33.459649122807015</v>
      </c>
    </row>
    <row r="158" spans="1:14" x14ac:dyDescent="0.25">
      <c r="A158" s="4">
        <f t="shared" si="25"/>
        <v>0.44033564814814818</v>
      </c>
      <c r="B158" s="3">
        <f>Params!D$29+HOUR(A158-Params!C$29)*3600+MINUTE(A158-Params!C$29)*60+SECOND(A158-Params!C$29)</f>
        <v>1553302045</v>
      </c>
      <c r="C158">
        <f t="shared" si="26"/>
        <v>3</v>
      </c>
      <c r="D158">
        <f t="shared" ca="1" si="27"/>
        <v>127</v>
      </c>
      <c r="E158">
        <f t="shared" ca="1" si="28"/>
        <v>33986.259329822809</v>
      </c>
      <c r="F158">
        <f t="shared" ca="1" si="29"/>
        <v>20355.914838189474</v>
      </c>
      <c r="G158">
        <f t="shared" ca="1" si="30"/>
        <v>7924.8</v>
      </c>
      <c r="H158" s="9">
        <f t="shared" ca="1" si="24"/>
        <v>219.26443534982457</v>
      </c>
      <c r="I158" s="9">
        <f t="shared" ca="1" si="24"/>
        <v>131.32957870315789</v>
      </c>
      <c r="J158" s="9">
        <f t="shared" ca="1" si="24"/>
        <v>0</v>
      </c>
      <c r="K158" s="9">
        <f t="shared" ca="1" si="24"/>
        <v>255.58628846561064</v>
      </c>
      <c r="L158" s="9">
        <f t="shared" ca="1" si="24"/>
        <v>59.080279440885654</v>
      </c>
      <c r="M158">
        <f t="shared" ca="1" si="31"/>
        <v>56.031286549707602</v>
      </c>
      <c r="N158">
        <f t="shared" ca="1" si="32"/>
        <v>33.477192982456138</v>
      </c>
    </row>
    <row r="159" spans="1:14" x14ac:dyDescent="0.25">
      <c r="A159" s="4">
        <f t="shared" si="25"/>
        <v>0.44039351851851855</v>
      </c>
      <c r="B159" s="3">
        <f>Params!D$29+HOUR(A159-Params!C$29)*3600+MINUTE(A159-Params!C$29)*60+SECOND(A159-Params!C$29)</f>
        <v>1553302050</v>
      </c>
      <c r="C159">
        <f t="shared" si="26"/>
        <v>3</v>
      </c>
      <c r="D159">
        <f t="shared" ca="1" si="27"/>
        <v>127</v>
      </c>
      <c r="E159">
        <f t="shared" ca="1" si="28"/>
        <v>35082.581506571929</v>
      </c>
      <c r="F159">
        <f t="shared" ca="1" si="29"/>
        <v>21012.562731705264</v>
      </c>
      <c r="G159">
        <f t="shared" ca="1" si="30"/>
        <v>7924.8</v>
      </c>
      <c r="H159" s="9">
        <f t="shared" ca="1" si="24"/>
        <v>219.26443534982457</v>
      </c>
      <c r="I159" s="9">
        <f t="shared" ca="1" si="24"/>
        <v>131.32957870315789</v>
      </c>
      <c r="J159" s="9">
        <f t="shared" ca="1" si="24"/>
        <v>0</v>
      </c>
      <c r="K159" s="9">
        <f t="shared" ca="1" si="24"/>
        <v>255.58628846561064</v>
      </c>
      <c r="L159" s="9">
        <f t="shared" ca="1" si="24"/>
        <v>59.080279440885654</v>
      </c>
      <c r="M159">
        <f t="shared" ca="1" si="31"/>
        <v>56.037134502923976</v>
      </c>
      <c r="N159">
        <f t="shared" ca="1" si="32"/>
        <v>33.494736842105262</v>
      </c>
    </row>
    <row r="160" spans="1:14" x14ac:dyDescent="0.25">
      <c r="A160" s="4">
        <f t="shared" si="25"/>
        <v>0.44045138888888885</v>
      </c>
      <c r="B160" s="3">
        <f>Params!D$29+HOUR(A160-Params!C$29)*3600+MINUTE(A160-Params!C$29)*60+SECOND(A160-Params!C$29)</f>
        <v>1553302055</v>
      </c>
      <c r="C160">
        <f t="shared" si="26"/>
        <v>3</v>
      </c>
      <c r="D160">
        <f t="shared" ca="1" si="27"/>
        <v>127</v>
      </c>
      <c r="E160">
        <f t="shared" ca="1" si="28"/>
        <v>36178.903683321056</v>
      </c>
      <c r="F160">
        <f t="shared" ca="1" si="29"/>
        <v>21669.210625221051</v>
      </c>
      <c r="G160">
        <f t="shared" ca="1" si="30"/>
        <v>7924.8</v>
      </c>
      <c r="H160" s="9">
        <f t="shared" ca="1" si="24"/>
        <v>219.26443534982457</v>
      </c>
      <c r="I160" s="9">
        <f t="shared" ca="1" si="24"/>
        <v>131.32957870315789</v>
      </c>
      <c r="J160" s="9">
        <f t="shared" ca="1" si="24"/>
        <v>0</v>
      </c>
      <c r="K160" s="9">
        <f t="shared" ca="1" si="24"/>
        <v>255.58628846561064</v>
      </c>
      <c r="L160" s="9">
        <f t="shared" ca="1" si="24"/>
        <v>59.080279440885654</v>
      </c>
      <c r="M160">
        <f t="shared" ca="1" si="31"/>
        <v>56.042982456140351</v>
      </c>
      <c r="N160">
        <f t="shared" ca="1" si="32"/>
        <v>33.512280701754385</v>
      </c>
    </row>
    <row r="161" spans="1:14" x14ac:dyDescent="0.25">
      <c r="A161" s="4">
        <f t="shared" si="25"/>
        <v>0.44050925925925927</v>
      </c>
      <c r="B161" s="3">
        <f>Params!D$29+HOUR(A161-Params!C$29)*3600+MINUTE(A161-Params!C$29)*60+SECOND(A161-Params!C$29)</f>
        <v>1553302060</v>
      </c>
      <c r="C161">
        <f t="shared" si="26"/>
        <v>3</v>
      </c>
      <c r="D161">
        <f t="shared" ca="1" si="27"/>
        <v>127</v>
      </c>
      <c r="E161">
        <f t="shared" ca="1" si="28"/>
        <v>37275.225860070175</v>
      </c>
      <c r="F161">
        <f t="shared" ca="1" si="29"/>
        <v>22325.858518736841</v>
      </c>
      <c r="G161">
        <f t="shared" ca="1" si="30"/>
        <v>7924.8</v>
      </c>
      <c r="H161" s="9">
        <f t="shared" ca="1" si="24"/>
        <v>219.26443534982457</v>
      </c>
      <c r="I161" s="9">
        <f t="shared" ca="1" si="24"/>
        <v>131.32957870315789</v>
      </c>
      <c r="J161" s="9">
        <f t="shared" ca="1" si="24"/>
        <v>0</v>
      </c>
      <c r="K161" s="9">
        <f t="shared" ca="1" si="24"/>
        <v>255.58628846561064</v>
      </c>
      <c r="L161" s="9">
        <f t="shared" ca="1" si="24"/>
        <v>59.080279440885654</v>
      </c>
      <c r="M161">
        <f t="shared" ca="1" si="31"/>
        <v>56.048830409356725</v>
      </c>
      <c r="N161">
        <f t="shared" ca="1" si="32"/>
        <v>33.529824561403508</v>
      </c>
    </row>
    <row r="162" spans="1:14" x14ac:dyDescent="0.25">
      <c r="A162" s="4">
        <f t="shared" si="25"/>
        <v>0.44056712962962963</v>
      </c>
      <c r="B162" s="3">
        <f>Params!D$29+HOUR(A162-Params!C$29)*3600+MINUTE(A162-Params!C$29)*60+SECOND(A162-Params!C$29)</f>
        <v>1553302065</v>
      </c>
      <c r="C162">
        <f t="shared" si="26"/>
        <v>3</v>
      </c>
      <c r="D162">
        <f t="shared" ca="1" si="27"/>
        <v>127</v>
      </c>
      <c r="E162">
        <f t="shared" ca="1" si="28"/>
        <v>38371.548036819302</v>
      </c>
      <c r="F162">
        <f t="shared" ca="1" si="29"/>
        <v>22982.506412252631</v>
      </c>
      <c r="G162">
        <f t="shared" ca="1" si="30"/>
        <v>7924.8</v>
      </c>
      <c r="H162" s="9">
        <f t="shared" ca="1" si="24"/>
        <v>219.26443534982457</v>
      </c>
      <c r="I162" s="9">
        <f t="shared" ca="1" si="24"/>
        <v>131.32957870315789</v>
      </c>
      <c r="J162" s="9">
        <f t="shared" ca="1" si="24"/>
        <v>0</v>
      </c>
      <c r="K162" s="9">
        <f t="shared" ca="1" si="24"/>
        <v>255.58628846561064</v>
      </c>
      <c r="L162" s="9">
        <f t="shared" ca="1" si="24"/>
        <v>59.080279440885654</v>
      </c>
      <c r="M162">
        <f t="shared" ca="1" si="31"/>
        <v>56.0546783625731</v>
      </c>
      <c r="N162">
        <f t="shared" ca="1" si="32"/>
        <v>33.547368421052632</v>
      </c>
    </row>
    <row r="163" spans="1:14" x14ac:dyDescent="0.25">
      <c r="A163" s="4">
        <f t="shared" si="25"/>
        <v>0.44062499999999999</v>
      </c>
      <c r="B163" s="3">
        <f>Params!D$29+HOUR(A163-Params!C$29)*3600+MINUTE(A163-Params!C$29)*60+SECOND(A163-Params!C$29)</f>
        <v>1553302070</v>
      </c>
      <c r="C163">
        <f t="shared" si="26"/>
        <v>3</v>
      </c>
      <c r="D163">
        <f t="shared" ca="1" si="27"/>
        <v>127</v>
      </c>
      <c r="E163">
        <f t="shared" ca="1" si="28"/>
        <v>39467.870213568422</v>
      </c>
      <c r="F163">
        <f t="shared" ca="1" si="29"/>
        <v>23639.154305768421</v>
      </c>
      <c r="G163">
        <f t="shared" ca="1" si="30"/>
        <v>7924.8</v>
      </c>
      <c r="H163" s="9">
        <f t="shared" ca="1" si="24"/>
        <v>219.26443534982457</v>
      </c>
      <c r="I163" s="9">
        <f t="shared" ca="1" si="24"/>
        <v>131.32957870315789</v>
      </c>
      <c r="J163" s="9">
        <f t="shared" ca="1" si="24"/>
        <v>0</v>
      </c>
      <c r="K163" s="9">
        <f t="shared" ca="1" si="24"/>
        <v>255.58628846561064</v>
      </c>
      <c r="L163" s="9">
        <f t="shared" ca="1" si="24"/>
        <v>59.080279440885654</v>
      </c>
      <c r="M163">
        <f t="shared" ca="1" si="31"/>
        <v>56.060526315789474</v>
      </c>
      <c r="N163">
        <f t="shared" ca="1" si="32"/>
        <v>33.564912280701748</v>
      </c>
    </row>
    <row r="164" spans="1:14" x14ac:dyDescent="0.25">
      <c r="A164" s="4">
        <f t="shared" si="25"/>
        <v>0.44068287037037041</v>
      </c>
      <c r="B164" s="3">
        <f>Params!D$29+HOUR(A164-Params!C$29)*3600+MINUTE(A164-Params!C$29)*60+SECOND(A164-Params!C$29)</f>
        <v>1553302075</v>
      </c>
      <c r="C164">
        <f t="shared" si="26"/>
        <v>3</v>
      </c>
      <c r="D164">
        <f t="shared" ca="1" si="27"/>
        <v>127</v>
      </c>
      <c r="E164">
        <f t="shared" ca="1" si="28"/>
        <v>40564.192390317548</v>
      </c>
      <c r="F164">
        <f t="shared" ca="1" si="29"/>
        <v>24295.802199284208</v>
      </c>
      <c r="G164">
        <f t="shared" ca="1" si="30"/>
        <v>7924.8</v>
      </c>
      <c r="H164" s="9">
        <f t="shared" ca="1" si="24"/>
        <v>219.26443534982457</v>
      </c>
      <c r="I164" s="9">
        <f t="shared" ca="1" si="24"/>
        <v>131.32957870315789</v>
      </c>
      <c r="J164" s="9">
        <f t="shared" ca="1" si="24"/>
        <v>0</v>
      </c>
      <c r="K164" s="9">
        <f t="shared" ca="1" si="24"/>
        <v>255.58628846561064</v>
      </c>
      <c r="L164" s="9">
        <f t="shared" ca="1" si="24"/>
        <v>59.080279440885654</v>
      </c>
      <c r="M164">
        <f t="shared" ca="1" si="31"/>
        <v>56.066374269005848</v>
      </c>
      <c r="N164">
        <f t="shared" ca="1" si="32"/>
        <v>33.582456140350871</v>
      </c>
    </row>
    <row r="165" spans="1:14" x14ac:dyDescent="0.25">
      <c r="A165" s="4">
        <f t="shared" si="25"/>
        <v>0.44074074074074071</v>
      </c>
      <c r="B165" s="3">
        <f>Params!D$29+HOUR(A165-Params!C$29)*3600+MINUTE(A165-Params!C$29)*60+SECOND(A165-Params!C$29)</f>
        <v>1553302080</v>
      </c>
      <c r="C165">
        <f t="shared" si="26"/>
        <v>3</v>
      </c>
      <c r="D165">
        <f t="shared" ca="1" si="27"/>
        <v>127</v>
      </c>
      <c r="E165">
        <f t="shared" ca="1" si="28"/>
        <v>41660.514567066668</v>
      </c>
      <c r="F165">
        <f t="shared" ca="1" si="29"/>
        <v>24952.450092799998</v>
      </c>
      <c r="G165">
        <f t="shared" ca="1" si="30"/>
        <v>7924.8</v>
      </c>
      <c r="H165" s="9">
        <f t="shared" ca="1" si="24"/>
        <v>219.26443534982457</v>
      </c>
      <c r="I165" s="9">
        <f t="shared" ca="1" si="24"/>
        <v>131.32957870315789</v>
      </c>
      <c r="J165" s="9">
        <f t="shared" ca="1" si="24"/>
        <v>0</v>
      </c>
      <c r="K165" s="9">
        <f t="shared" ca="1" si="24"/>
        <v>255.58628846561064</v>
      </c>
      <c r="L165" s="9">
        <f t="shared" ca="1" si="24"/>
        <v>59.080279440885654</v>
      </c>
      <c r="M165">
        <f t="shared" ca="1" si="31"/>
        <v>56.072222222222223</v>
      </c>
      <c r="N165">
        <f t="shared" ca="1" si="32"/>
        <v>33.599999999999994</v>
      </c>
    </row>
    <row r="166" spans="1:14" x14ac:dyDescent="0.25">
      <c r="A166" s="4">
        <f t="shared" si="25"/>
        <v>0.44079861111111113</v>
      </c>
      <c r="B166" s="3">
        <f>Params!D$29+HOUR(A166-Params!C$29)*3600+MINUTE(A166-Params!C$29)*60+SECOND(A166-Params!C$29)</f>
        <v>1553302085</v>
      </c>
      <c r="C166">
        <f t="shared" si="26"/>
        <v>3</v>
      </c>
      <c r="D166">
        <f t="shared" ca="1" si="27"/>
        <v>127</v>
      </c>
      <c r="E166">
        <f t="shared" ca="1" si="28"/>
        <v>42756.836743815795</v>
      </c>
      <c r="F166">
        <f t="shared" ca="1" si="29"/>
        <v>25609.097986315788</v>
      </c>
      <c r="G166">
        <f t="shared" ca="1" si="30"/>
        <v>7924.8</v>
      </c>
      <c r="H166" s="9">
        <f t="shared" ca="1" si="24"/>
        <v>219.26443534982457</v>
      </c>
      <c r="I166" s="9">
        <f t="shared" ca="1" si="24"/>
        <v>131.32957870315789</v>
      </c>
      <c r="J166" s="9">
        <f t="shared" ca="1" si="24"/>
        <v>0</v>
      </c>
      <c r="K166" s="9">
        <f t="shared" ca="1" si="24"/>
        <v>255.58628846561064</v>
      </c>
      <c r="L166" s="9">
        <f t="shared" ca="1" si="24"/>
        <v>59.080279440885654</v>
      </c>
      <c r="M166">
        <f t="shared" ca="1" si="31"/>
        <v>56.078070175438597</v>
      </c>
      <c r="N166">
        <f t="shared" ca="1" si="32"/>
        <v>33.617543859649118</v>
      </c>
    </row>
    <row r="167" spans="1:14" x14ac:dyDescent="0.25">
      <c r="A167" s="4">
        <f t="shared" si="25"/>
        <v>0.44085648148148149</v>
      </c>
      <c r="B167" s="3">
        <f>Params!D$29+HOUR(A167-Params!C$29)*3600+MINUTE(A167-Params!C$29)*60+SECOND(A167-Params!C$29)</f>
        <v>1553302090</v>
      </c>
      <c r="C167">
        <f t="shared" si="26"/>
        <v>3</v>
      </c>
      <c r="D167">
        <f t="shared" ca="1" si="27"/>
        <v>127</v>
      </c>
      <c r="E167">
        <f t="shared" ca="1" si="28"/>
        <v>43853.158920564914</v>
      </c>
      <c r="F167">
        <f t="shared" ca="1" si="29"/>
        <v>26265.745879831578</v>
      </c>
      <c r="G167">
        <f t="shared" ca="1" si="30"/>
        <v>7924.8</v>
      </c>
      <c r="H167" s="9">
        <f t="shared" ca="1" si="24"/>
        <v>219.26443534982457</v>
      </c>
      <c r="I167" s="9">
        <f t="shared" ca="1" si="24"/>
        <v>131.32957870315789</v>
      </c>
      <c r="J167" s="9">
        <f t="shared" ca="1" si="24"/>
        <v>0</v>
      </c>
      <c r="K167" s="9">
        <f t="shared" ca="1" si="24"/>
        <v>255.58628846561064</v>
      </c>
      <c r="L167" s="9">
        <f t="shared" ca="1" si="24"/>
        <v>59.080279440885654</v>
      </c>
      <c r="M167">
        <f t="shared" ca="1" si="31"/>
        <v>56.083918128654972</v>
      </c>
      <c r="N167">
        <f t="shared" ca="1" si="32"/>
        <v>33.635087719298241</v>
      </c>
    </row>
    <row r="168" spans="1:14" x14ac:dyDescent="0.25">
      <c r="A168" s="4">
        <f t="shared" si="25"/>
        <v>0.44091435185185185</v>
      </c>
      <c r="B168" s="3">
        <f>Params!D$29+HOUR(A168-Params!C$29)*3600+MINUTE(A168-Params!C$29)*60+SECOND(A168-Params!C$29)</f>
        <v>1553302095</v>
      </c>
      <c r="C168">
        <f t="shared" si="26"/>
        <v>3</v>
      </c>
      <c r="D168">
        <f t="shared" ca="1" si="27"/>
        <v>127</v>
      </c>
      <c r="E168">
        <f t="shared" ca="1" si="28"/>
        <v>44949.481097314041</v>
      </c>
      <c r="F168">
        <f t="shared" ca="1" si="29"/>
        <v>26922.393773347369</v>
      </c>
      <c r="G168">
        <f t="shared" ca="1" si="30"/>
        <v>7924.8</v>
      </c>
      <c r="H168" s="9">
        <f t="shared" ca="1" si="24"/>
        <v>219.26443534982457</v>
      </c>
      <c r="I168" s="9">
        <f t="shared" ca="1" si="24"/>
        <v>131.32957870315789</v>
      </c>
      <c r="J168" s="9">
        <f t="shared" ca="1" si="24"/>
        <v>0</v>
      </c>
      <c r="K168" s="9">
        <f t="shared" ca="1" si="24"/>
        <v>255.58628846561064</v>
      </c>
      <c r="L168" s="9">
        <f t="shared" ca="1" si="24"/>
        <v>59.080279440885654</v>
      </c>
      <c r="M168">
        <f t="shared" ca="1" si="31"/>
        <v>56.089766081871346</v>
      </c>
      <c r="N168">
        <f t="shared" ca="1" si="32"/>
        <v>33.652631578947364</v>
      </c>
    </row>
    <row r="169" spans="1:14" x14ac:dyDescent="0.25">
      <c r="A169" s="4">
        <f t="shared" si="25"/>
        <v>0.44097222222222227</v>
      </c>
      <c r="B169" s="3">
        <f>Params!D$29+HOUR(A169-Params!C$29)*3600+MINUTE(A169-Params!C$29)*60+SECOND(A169-Params!C$29)</f>
        <v>1553302100</v>
      </c>
      <c r="C169">
        <f t="shared" si="26"/>
        <v>3</v>
      </c>
      <c r="D169">
        <f t="shared" ca="1" si="27"/>
        <v>127</v>
      </c>
      <c r="E169">
        <f t="shared" ca="1" si="28"/>
        <v>46045.803274063161</v>
      </c>
      <c r="F169">
        <f t="shared" ca="1" si="29"/>
        <v>27579.041666863155</v>
      </c>
      <c r="G169">
        <f t="shared" ca="1" si="30"/>
        <v>7924.8</v>
      </c>
      <c r="H169" s="9">
        <f t="shared" ca="1" si="24"/>
        <v>219.26443534982457</v>
      </c>
      <c r="I169" s="9">
        <f t="shared" ca="1" si="24"/>
        <v>131.32957870315789</v>
      </c>
      <c r="J169" s="9">
        <f t="shared" ca="1" si="24"/>
        <v>0</v>
      </c>
      <c r="K169" s="9">
        <f t="shared" ca="1" si="24"/>
        <v>255.58628846561064</v>
      </c>
      <c r="L169" s="9">
        <f t="shared" ca="1" si="24"/>
        <v>59.080279440885654</v>
      </c>
      <c r="M169">
        <f t="shared" ca="1" si="31"/>
        <v>56.095614035087721</v>
      </c>
      <c r="N169">
        <f t="shared" ca="1" si="32"/>
        <v>33.670175438596488</v>
      </c>
    </row>
    <row r="170" spans="1:14" x14ac:dyDescent="0.25">
      <c r="A170" s="4">
        <f t="shared" si="25"/>
        <v>0.44103009259259257</v>
      </c>
      <c r="B170" s="3">
        <f>Params!D$29+HOUR(A170-Params!C$29)*3600+MINUTE(A170-Params!C$29)*60+SECOND(A170-Params!C$29)</f>
        <v>1553302105</v>
      </c>
      <c r="C170">
        <f t="shared" si="26"/>
        <v>3</v>
      </c>
      <c r="D170">
        <f t="shared" ca="1" si="27"/>
        <v>127</v>
      </c>
      <c r="E170">
        <f t="shared" ca="1" si="28"/>
        <v>47142.12545081228</v>
      </c>
      <c r="F170">
        <f t="shared" ca="1" si="29"/>
        <v>28235.689560378945</v>
      </c>
      <c r="G170">
        <f t="shared" ca="1" si="30"/>
        <v>7924.8</v>
      </c>
      <c r="H170" s="9">
        <f t="shared" ca="1" si="24"/>
        <v>219.26443534982457</v>
      </c>
      <c r="I170" s="9">
        <f t="shared" ca="1" si="24"/>
        <v>131.32957870315789</v>
      </c>
      <c r="J170" s="9">
        <f t="shared" ca="1" si="24"/>
        <v>0</v>
      </c>
      <c r="K170" s="9">
        <f t="shared" ca="1" si="24"/>
        <v>255.58628846561064</v>
      </c>
      <c r="L170" s="9">
        <f t="shared" ca="1" si="24"/>
        <v>59.080279440885654</v>
      </c>
      <c r="M170">
        <f t="shared" ca="1" si="31"/>
        <v>56.101461988304095</v>
      </c>
      <c r="N170">
        <f t="shared" ca="1" si="32"/>
        <v>33.687719298245611</v>
      </c>
    </row>
    <row r="171" spans="1:14" x14ac:dyDescent="0.25">
      <c r="A171" s="4">
        <f t="shared" si="25"/>
        <v>0.44108796296296293</v>
      </c>
      <c r="B171" s="3">
        <f>Params!D$29+HOUR(A171-Params!C$29)*3600+MINUTE(A171-Params!C$29)*60+SECOND(A171-Params!C$29)</f>
        <v>1553302110</v>
      </c>
      <c r="C171">
        <f t="shared" si="26"/>
        <v>3</v>
      </c>
      <c r="D171">
        <f t="shared" ca="1" si="27"/>
        <v>127</v>
      </c>
      <c r="E171">
        <f t="shared" ca="1" si="28"/>
        <v>48238.447627561407</v>
      </c>
      <c r="F171">
        <f t="shared" ca="1" si="29"/>
        <v>28892.337453894736</v>
      </c>
      <c r="G171">
        <f t="shared" ca="1" si="30"/>
        <v>7924.8</v>
      </c>
      <c r="H171" s="9">
        <f t="shared" ca="1" si="24"/>
        <v>219.26443534982457</v>
      </c>
      <c r="I171" s="9">
        <f t="shared" ca="1" si="24"/>
        <v>131.32957870315789</v>
      </c>
      <c r="J171" s="9">
        <f t="shared" ca="1" si="24"/>
        <v>0</v>
      </c>
      <c r="K171" s="9">
        <f t="shared" ca="1" si="24"/>
        <v>255.58628846561064</v>
      </c>
      <c r="L171" s="9">
        <f t="shared" ca="1" si="24"/>
        <v>59.080279440885654</v>
      </c>
      <c r="M171">
        <f t="shared" ca="1" si="31"/>
        <v>56.107309941520469</v>
      </c>
      <c r="N171">
        <f t="shared" ca="1" si="32"/>
        <v>33.705263157894734</v>
      </c>
    </row>
    <row r="172" spans="1:14" x14ac:dyDescent="0.25">
      <c r="A172" s="4">
        <f t="shared" si="25"/>
        <v>0.44114583333333335</v>
      </c>
      <c r="B172" s="3">
        <f>Params!D$29+HOUR(A172-Params!C$29)*3600+MINUTE(A172-Params!C$29)*60+SECOND(A172-Params!C$29)</f>
        <v>1553302115</v>
      </c>
      <c r="C172">
        <f t="shared" si="26"/>
        <v>3</v>
      </c>
      <c r="D172">
        <f t="shared" ca="1" si="27"/>
        <v>127</v>
      </c>
      <c r="E172">
        <f t="shared" ca="1" si="28"/>
        <v>49334.769804310527</v>
      </c>
      <c r="F172">
        <f t="shared" ca="1" si="29"/>
        <v>29548.985347410526</v>
      </c>
      <c r="G172">
        <f t="shared" ca="1" si="30"/>
        <v>7924.8</v>
      </c>
      <c r="H172" s="9">
        <f t="shared" ca="1" si="24"/>
        <v>219.26443534982457</v>
      </c>
      <c r="I172" s="9">
        <f t="shared" ca="1" si="24"/>
        <v>131.32957870315789</v>
      </c>
      <c r="J172" s="9">
        <f t="shared" ca="1" si="24"/>
        <v>0</v>
      </c>
      <c r="K172" s="9">
        <f t="shared" ca="1" si="24"/>
        <v>255.58628846561064</v>
      </c>
      <c r="L172" s="9">
        <f t="shared" ca="1" si="24"/>
        <v>59.080279440885654</v>
      </c>
      <c r="M172">
        <f t="shared" ca="1" si="31"/>
        <v>56.113157894736844</v>
      </c>
      <c r="N172">
        <f t="shared" ca="1" si="32"/>
        <v>33.722807017543857</v>
      </c>
    </row>
    <row r="173" spans="1:14" x14ac:dyDescent="0.25">
      <c r="A173" s="4">
        <f t="shared" si="25"/>
        <v>0.44120370370370371</v>
      </c>
      <c r="B173" s="3">
        <f>Params!D$29+HOUR(A173-Params!C$29)*3600+MINUTE(A173-Params!C$29)*60+SECOND(A173-Params!C$29)</f>
        <v>1553302120</v>
      </c>
      <c r="C173">
        <f t="shared" si="26"/>
        <v>3</v>
      </c>
      <c r="D173">
        <f t="shared" ca="1" si="27"/>
        <v>127</v>
      </c>
      <c r="E173">
        <f t="shared" ca="1" si="28"/>
        <v>50431.091981059653</v>
      </c>
      <c r="F173">
        <f t="shared" ca="1" si="29"/>
        <v>30205.633240926316</v>
      </c>
      <c r="G173">
        <f t="shared" ca="1" si="30"/>
        <v>7924.8</v>
      </c>
      <c r="H173" s="9">
        <f t="shared" ca="1" si="24"/>
        <v>219.26443534982457</v>
      </c>
      <c r="I173" s="9">
        <f t="shared" ca="1" si="24"/>
        <v>131.32957870315789</v>
      </c>
      <c r="J173" s="9">
        <f t="shared" ca="1" si="24"/>
        <v>0</v>
      </c>
      <c r="K173" s="9">
        <f t="shared" ca="1" si="24"/>
        <v>255.58628846561064</v>
      </c>
      <c r="L173" s="9">
        <f t="shared" ca="1" si="24"/>
        <v>59.080279440885654</v>
      </c>
      <c r="M173">
        <f t="shared" ca="1" si="31"/>
        <v>56.119005847953218</v>
      </c>
      <c r="N173">
        <f t="shared" ca="1" si="32"/>
        <v>33.740350877192981</v>
      </c>
    </row>
    <row r="174" spans="1:14" x14ac:dyDescent="0.25">
      <c r="A174" s="4">
        <f t="shared" si="25"/>
        <v>0.44126157407407413</v>
      </c>
      <c r="B174" s="3">
        <f>Params!D$29+HOUR(A174-Params!C$29)*3600+MINUTE(A174-Params!C$29)*60+SECOND(A174-Params!C$29)</f>
        <v>1553302125</v>
      </c>
      <c r="C174">
        <f t="shared" si="26"/>
        <v>3</v>
      </c>
      <c r="D174">
        <f t="shared" ca="1" si="27"/>
        <v>127</v>
      </c>
      <c r="E174">
        <f t="shared" ca="1" si="28"/>
        <v>51527.414157808773</v>
      </c>
      <c r="F174">
        <f t="shared" ca="1" si="29"/>
        <v>30862.281134442102</v>
      </c>
      <c r="G174">
        <f t="shared" ca="1" si="30"/>
        <v>7924.8</v>
      </c>
      <c r="H174" s="9">
        <f t="shared" ca="1" si="24"/>
        <v>219.26443534982457</v>
      </c>
      <c r="I174" s="9">
        <f t="shared" ca="1" si="24"/>
        <v>131.32957870315789</v>
      </c>
      <c r="J174" s="9">
        <f t="shared" ca="1" si="24"/>
        <v>0</v>
      </c>
      <c r="K174" s="9">
        <f t="shared" ca="1" si="24"/>
        <v>255.58628846561064</v>
      </c>
      <c r="L174" s="9">
        <f t="shared" ca="1" si="24"/>
        <v>59.080279440885654</v>
      </c>
      <c r="M174">
        <f t="shared" ca="1" si="31"/>
        <v>56.124853801169593</v>
      </c>
      <c r="N174">
        <f t="shared" ca="1" si="32"/>
        <v>33.757894736842104</v>
      </c>
    </row>
    <row r="175" spans="1:14" x14ac:dyDescent="0.25">
      <c r="A175" s="4">
        <f t="shared" si="25"/>
        <v>0.44131944444444443</v>
      </c>
      <c r="B175" s="3">
        <f>Params!D$29+HOUR(A175-Params!C$29)*3600+MINUTE(A175-Params!C$29)*60+SECOND(A175-Params!C$29)</f>
        <v>1553302130</v>
      </c>
      <c r="C175">
        <f t="shared" si="26"/>
        <v>3</v>
      </c>
      <c r="D175">
        <f t="shared" ca="1" si="27"/>
        <v>127</v>
      </c>
      <c r="E175">
        <f t="shared" ca="1" si="28"/>
        <v>52623.7363345579</v>
      </c>
      <c r="F175">
        <f t="shared" ca="1" si="29"/>
        <v>31518.929027957893</v>
      </c>
      <c r="G175">
        <f t="shared" ca="1" si="30"/>
        <v>7924.8</v>
      </c>
      <c r="H175" s="9">
        <f t="shared" ca="1" si="24"/>
        <v>219.26443534982457</v>
      </c>
      <c r="I175" s="9">
        <f t="shared" ca="1" si="24"/>
        <v>131.32957870315789</v>
      </c>
      <c r="J175" s="9">
        <f t="shared" ca="1" si="24"/>
        <v>0</v>
      </c>
      <c r="K175" s="9">
        <f t="shared" ca="1" si="24"/>
        <v>255.58628846561064</v>
      </c>
      <c r="L175" s="9">
        <f t="shared" ca="1" si="24"/>
        <v>59.080279440885654</v>
      </c>
      <c r="M175">
        <f t="shared" ca="1" si="31"/>
        <v>56.130701754385967</v>
      </c>
      <c r="N175">
        <f t="shared" ca="1" si="32"/>
        <v>33.775438596491227</v>
      </c>
    </row>
    <row r="176" spans="1:14" x14ac:dyDescent="0.25">
      <c r="A176" s="4">
        <f t="shared" si="25"/>
        <v>0.44137731481481479</v>
      </c>
      <c r="B176" s="3">
        <f>Params!D$29+HOUR(A176-Params!C$29)*3600+MINUTE(A176-Params!C$29)*60+SECOND(A176-Params!C$29)</f>
        <v>1553302135</v>
      </c>
      <c r="C176">
        <f t="shared" si="26"/>
        <v>3</v>
      </c>
      <c r="D176">
        <f t="shared" ca="1" si="27"/>
        <v>127</v>
      </c>
      <c r="E176">
        <f t="shared" ca="1" si="28"/>
        <v>53720.058511307019</v>
      </c>
      <c r="F176">
        <f t="shared" ca="1" si="29"/>
        <v>32175.576921473683</v>
      </c>
      <c r="G176">
        <f t="shared" ca="1" si="30"/>
        <v>7924.8</v>
      </c>
      <c r="H176" s="9">
        <f t="shared" ca="1" si="24"/>
        <v>219.26443534982457</v>
      </c>
      <c r="I176" s="9">
        <f t="shared" ca="1" si="24"/>
        <v>131.32957870315789</v>
      </c>
      <c r="J176" s="9">
        <f t="shared" ca="1" si="24"/>
        <v>0</v>
      </c>
      <c r="K176" s="9">
        <f t="shared" ca="1" si="24"/>
        <v>255.58628846561064</v>
      </c>
      <c r="L176" s="9">
        <f t="shared" ca="1" si="24"/>
        <v>59.080279440885654</v>
      </c>
      <c r="M176">
        <f t="shared" ca="1" si="31"/>
        <v>56.136549707602342</v>
      </c>
      <c r="N176">
        <f t="shared" ca="1" si="32"/>
        <v>33.792982456140351</v>
      </c>
    </row>
    <row r="177" spans="1:14" x14ac:dyDescent="0.25">
      <c r="A177" s="4">
        <f t="shared" si="25"/>
        <v>0.44143518518518521</v>
      </c>
      <c r="B177" s="3">
        <f>Params!D$29+HOUR(A177-Params!C$29)*3600+MINUTE(A177-Params!C$29)*60+SECOND(A177-Params!C$29)</f>
        <v>1553302140</v>
      </c>
      <c r="C177">
        <f t="shared" si="26"/>
        <v>3</v>
      </c>
      <c r="D177">
        <f t="shared" ca="1" si="27"/>
        <v>127</v>
      </c>
      <c r="E177">
        <f t="shared" ca="1" si="28"/>
        <v>54816.380688056146</v>
      </c>
      <c r="F177">
        <f t="shared" ca="1" si="29"/>
        <v>32832.224814989473</v>
      </c>
      <c r="G177">
        <f t="shared" ca="1" si="30"/>
        <v>7924.8</v>
      </c>
      <c r="H177" s="9">
        <f t="shared" ref="H177:L223" ca="1" si="33">INDIRECT(ADDRESS($C177,COLUMN()))</f>
        <v>219.26443534982457</v>
      </c>
      <c r="I177" s="9">
        <f t="shared" ca="1" si="33"/>
        <v>131.32957870315789</v>
      </c>
      <c r="J177" s="9">
        <f t="shared" ca="1" si="33"/>
        <v>0</v>
      </c>
      <c r="K177" s="9">
        <f t="shared" ca="1" si="33"/>
        <v>255.58628846561064</v>
      </c>
      <c r="L177" s="9">
        <f t="shared" ca="1" si="33"/>
        <v>59.080279440885654</v>
      </c>
      <c r="M177">
        <f t="shared" ca="1" si="31"/>
        <v>56.142397660818716</v>
      </c>
      <c r="N177">
        <f t="shared" ca="1" si="32"/>
        <v>33.810526315789474</v>
      </c>
    </row>
    <row r="178" spans="1:14" x14ac:dyDescent="0.25">
      <c r="A178" s="4">
        <f t="shared" si="25"/>
        <v>0.44149305555555557</v>
      </c>
      <c r="B178" s="3">
        <f>Params!D$29+HOUR(A178-Params!C$29)*3600+MINUTE(A178-Params!C$29)*60+SECOND(A178-Params!C$29)</f>
        <v>1553302145</v>
      </c>
      <c r="C178">
        <f t="shared" si="26"/>
        <v>3</v>
      </c>
      <c r="D178">
        <f t="shared" ca="1" si="27"/>
        <v>127</v>
      </c>
      <c r="E178">
        <f t="shared" ca="1" si="28"/>
        <v>55912.702864805266</v>
      </c>
      <c r="F178">
        <f t="shared" ca="1" si="29"/>
        <v>33488.87270850526</v>
      </c>
      <c r="G178">
        <f t="shared" ca="1" si="30"/>
        <v>7924.8</v>
      </c>
      <c r="H178" s="9">
        <f t="shared" ca="1" si="33"/>
        <v>219.26443534982457</v>
      </c>
      <c r="I178" s="9">
        <f t="shared" ca="1" si="33"/>
        <v>131.32957870315789</v>
      </c>
      <c r="J178" s="9">
        <f t="shared" ca="1" si="33"/>
        <v>0</v>
      </c>
      <c r="K178" s="9">
        <f t="shared" ca="1" si="33"/>
        <v>255.58628846561064</v>
      </c>
      <c r="L178" s="9">
        <f t="shared" ca="1" si="33"/>
        <v>59.080279440885654</v>
      </c>
      <c r="M178">
        <f t="shared" ca="1" si="31"/>
        <v>56.148245614035091</v>
      </c>
      <c r="N178">
        <f t="shared" ca="1" si="32"/>
        <v>33.82807017543859</v>
      </c>
    </row>
    <row r="179" spans="1:14" x14ac:dyDescent="0.25">
      <c r="A179" s="4">
        <f t="shared" si="25"/>
        <v>0.44155092592592587</v>
      </c>
      <c r="B179" s="3">
        <f>Params!D$29+HOUR(A179-Params!C$29)*3600+MINUTE(A179-Params!C$29)*60+SECOND(A179-Params!C$29)</f>
        <v>1553302150</v>
      </c>
      <c r="C179">
        <f t="shared" si="26"/>
        <v>3</v>
      </c>
      <c r="D179">
        <f t="shared" ca="1" si="27"/>
        <v>127</v>
      </c>
      <c r="E179">
        <f t="shared" ca="1" si="28"/>
        <v>57009.025041554392</v>
      </c>
      <c r="F179">
        <f t="shared" ca="1" si="29"/>
        <v>34145.520602021053</v>
      </c>
      <c r="G179">
        <f t="shared" ca="1" si="30"/>
        <v>7924.8</v>
      </c>
      <c r="H179" s="9">
        <f t="shared" ca="1" si="33"/>
        <v>219.26443534982457</v>
      </c>
      <c r="I179" s="9">
        <f t="shared" ca="1" si="33"/>
        <v>131.32957870315789</v>
      </c>
      <c r="J179" s="9">
        <f t="shared" ca="1" si="33"/>
        <v>0</v>
      </c>
      <c r="K179" s="9">
        <f t="shared" ca="1" si="33"/>
        <v>255.58628846561064</v>
      </c>
      <c r="L179" s="9">
        <f t="shared" ca="1" si="33"/>
        <v>59.080279440885654</v>
      </c>
      <c r="M179">
        <f t="shared" ca="1" si="31"/>
        <v>56.154093567251465</v>
      </c>
      <c r="N179">
        <f t="shared" ca="1" si="32"/>
        <v>33.845614035087713</v>
      </c>
    </row>
    <row r="180" spans="1:14" x14ac:dyDescent="0.25">
      <c r="A180" s="4">
        <f t="shared" si="25"/>
        <v>0.44160879629629629</v>
      </c>
      <c r="B180" s="3">
        <f>Params!D$29+HOUR(A180-Params!C$29)*3600+MINUTE(A180-Params!C$29)*60+SECOND(A180-Params!C$29)</f>
        <v>1553302155</v>
      </c>
      <c r="C180">
        <f t="shared" si="26"/>
        <v>3</v>
      </c>
      <c r="D180">
        <f t="shared" ca="1" si="27"/>
        <v>127</v>
      </c>
      <c r="E180">
        <f t="shared" ca="1" si="28"/>
        <v>58105.347218303512</v>
      </c>
      <c r="F180">
        <f t="shared" ca="1" si="29"/>
        <v>34802.16849553684</v>
      </c>
      <c r="G180">
        <f t="shared" ca="1" si="30"/>
        <v>7924.8</v>
      </c>
      <c r="H180" s="9">
        <f t="shared" ca="1" si="33"/>
        <v>219.26443534982457</v>
      </c>
      <c r="I180" s="9">
        <f t="shared" ca="1" si="33"/>
        <v>131.32957870315789</v>
      </c>
      <c r="J180" s="9">
        <f t="shared" ca="1" si="33"/>
        <v>0</v>
      </c>
      <c r="K180" s="9">
        <f t="shared" ca="1" si="33"/>
        <v>255.58628846561064</v>
      </c>
      <c r="L180" s="9">
        <f t="shared" ca="1" si="33"/>
        <v>59.080279440885654</v>
      </c>
      <c r="M180">
        <f t="shared" ca="1" si="31"/>
        <v>56.159941520467839</v>
      </c>
      <c r="N180">
        <f t="shared" ca="1" si="32"/>
        <v>33.863157894736837</v>
      </c>
    </row>
    <row r="181" spans="1:14" x14ac:dyDescent="0.25">
      <c r="A181" s="4">
        <f t="shared" si="25"/>
        <v>0.44166666666666665</v>
      </c>
      <c r="B181" s="3">
        <f>Params!D$29+HOUR(A181-Params!C$29)*3600+MINUTE(A181-Params!C$29)*60+SECOND(A181-Params!C$29)</f>
        <v>1553302160</v>
      </c>
      <c r="C181">
        <f t="shared" si="26"/>
        <v>3</v>
      </c>
      <c r="D181">
        <f t="shared" ca="1" si="27"/>
        <v>127</v>
      </c>
      <c r="E181">
        <f t="shared" ca="1" si="28"/>
        <v>59201.669395052631</v>
      </c>
      <c r="F181">
        <f t="shared" ca="1" si="29"/>
        <v>35458.816389052634</v>
      </c>
      <c r="G181">
        <f t="shared" ca="1" si="30"/>
        <v>7924.8</v>
      </c>
      <c r="H181" s="9">
        <f t="shared" ca="1" si="33"/>
        <v>219.26443534982457</v>
      </c>
      <c r="I181" s="9">
        <f t="shared" ca="1" si="33"/>
        <v>131.32957870315789</v>
      </c>
      <c r="J181" s="9">
        <f t="shared" ca="1" si="33"/>
        <v>0</v>
      </c>
      <c r="K181" s="9">
        <f t="shared" ca="1" si="33"/>
        <v>255.58628846561064</v>
      </c>
      <c r="L181" s="9">
        <f t="shared" ca="1" si="33"/>
        <v>59.080279440885654</v>
      </c>
      <c r="M181">
        <f t="shared" ca="1" si="31"/>
        <v>56.165789473684214</v>
      </c>
      <c r="N181">
        <f t="shared" ca="1" si="32"/>
        <v>33.88070175438596</v>
      </c>
    </row>
    <row r="182" spans="1:14" x14ac:dyDescent="0.25">
      <c r="A182" s="4">
        <f t="shared" si="25"/>
        <v>0.44172453703703707</v>
      </c>
      <c r="B182" s="3">
        <f>Params!D$29+HOUR(A182-Params!C$29)*3600+MINUTE(A182-Params!C$29)*60+SECOND(A182-Params!C$29)</f>
        <v>1553302165</v>
      </c>
      <c r="C182">
        <f t="shared" si="26"/>
        <v>3</v>
      </c>
      <c r="D182">
        <f t="shared" ca="1" si="27"/>
        <v>127</v>
      </c>
      <c r="E182">
        <f t="shared" ca="1" si="28"/>
        <v>60297.991571801758</v>
      </c>
      <c r="F182">
        <f t="shared" ca="1" si="29"/>
        <v>36115.46428256842</v>
      </c>
      <c r="G182">
        <f t="shared" ca="1" si="30"/>
        <v>7924.8</v>
      </c>
      <c r="H182" s="9">
        <f t="shared" ca="1" si="33"/>
        <v>219.26443534982457</v>
      </c>
      <c r="I182" s="9">
        <f t="shared" ca="1" si="33"/>
        <v>131.32957870315789</v>
      </c>
      <c r="J182" s="9">
        <f t="shared" ca="1" si="33"/>
        <v>0</v>
      </c>
      <c r="K182" s="9">
        <f t="shared" ca="1" si="33"/>
        <v>255.58628846561064</v>
      </c>
      <c r="L182" s="9">
        <f t="shared" ca="1" si="33"/>
        <v>59.080279440885654</v>
      </c>
      <c r="M182">
        <f t="shared" ca="1" si="31"/>
        <v>56.171637426900588</v>
      </c>
      <c r="N182">
        <f t="shared" ca="1" si="32"/>
        <v>33.898245614035083</v>
      </c>
    </row>
    <row r="183" spans="1:14" x14ac:dyDescent="0.25">
      <c r="A183" s="4">
        <f t="shared" si="25"/>
        <v>0.44178240740740743</v>
      </c>
      <c r="B183" s="3">
        <f>Params!D$29+HOUR(A183-Params!C$29)*3600+MINUTE(A183-Params!C$29)*60+SECOND(A183-Params!C$29)</f>
        <v>1553302170</v>
      </c>
      <c r="C183">
        <f t="shared" si="26"/>
        <v>3</v>
      </c>
      <c r="D183">
        <f t="shared" ca="1" si="27"/>
        <v>127</v>
      </c>
      <c r="E183">
        <f t="shared" ca="1" si="28"/>
        <v>61394.313748550878</v>
      </c>
      <c r="F183">
        <f t="shared" ca="1" si="29"/>
        <v>36772.112176084207</v>
      </c>
      <c r="G183">
        <f t="shared" ca="1" si="30"/>
        <v>7924.8</v>
      </c>
      <c r="H183" s="9">
        <f t="shared" ca="1" si="33"/>
        <v>219.26443534982457</v>
      </c>
      <c r="I183" s="9">
        <f t="shared" ca="1" si="33"/>
        <v>131.32957870315789</v>
      </c>
      <c r="J183" s="9">
        <f t="shared" ca="1" si="33"/>
        <v>0</v>
      </c>
      <c r="K183" s="9">
        <f t="shared" ca="1" si="33"/>
        <v>255.58628846561064</v>
      </c>
      <c r="L183" s="9">
        <f t="shared" ca="1" si="33"/>
        <v>59.080279440885654</v>
      </c>
      <c r="M183">
        <f t="shared" ca="1" si="31"/>
        <v>56.177485380116963</v>
      </c>
      <c r="N183">
        <f t="shared" ca="1" si="32"/>
        <v>33.915789473684207</v>
      </c>
    </row>
    <row r="184" spans="1:14" x14ac:dyDescent="0.25">
      <c r="A184" s="4">
        <f t="shared" si="25"/>
        <v>0.44184027777777773</v>
      </c>
      <c r="B184" s="3">
        <f>Params!D$29+HOUR(A184-Params!C$29)*3600+MINUTE(A184-Params!C$29)*60+SECOND(A184-Params!C$29)</f>
        <v>1553302175</v>
      </c>
      <c r="C184">
        <f t="shared" si="26"/>
        <v>3</v>
      </c>
      <c r="D184">
        <f t="shared" ca="1" si="27"/>
        <v>127</v>
      </c>
      <c r="E184">
        <f t="shared" ca="1" si="28"/>
        <v>62490.635925300005</v>
      </c>
      <c r="F184">
        <f t="shared" ca="1" si="29"/>
        <v>37428.760069600001</v>
      </c>
      <c r="G184">
        <f t="shared" ca="1" si="30"/>
        <v>7924.8</v>
      </c>
      <c r="H184" s="9">
        <f t="shared" ca="1" si="33"/>
        <v>219.26443534982457</v>
      </c>
      <c r="I184" s="9">
        <f t="shared" ca="1" si="33"/>
        <v>131.32957870315789</v>
      </c>
      <c r="J184" s="9">
        <f t="shared" ca="1" si="33"/>
        <v>0</v>
      </c>
      <c r="K184" s="9">
        <f t="shared" ca="1" si="33"/>
        <v>255.58628846561064</v>
      </c>
      <c r="L184" s="9">
        <f t="shared" ca="1" si="33"/>
        <v>59.080279440885654</v>
      </c>
      <c r="M184">
        <f t="shared" ca="1" si="31"/>
        <v>56.183333333333337</v>
      </c>
      <c r="N184">
        <f t="shared" ca="1" si="32"/>
        <v>33.93333333333333</v>
      </c>
    </row>
    <row r="185" spans="1:14" x14ac:dyDescent="0.25">
      <c r="A185" s="4">
        <f t="shared" si="25"/>
        <v>0.44189814814814815</v>
      </c>
      <c r="B185" s="3">
        <f>Params!D$29+HOUR(A185-Params!C$29)*3600+MINUTE(A185-Params!C$29)*60+SECOND(A185-Params!C$29)</f>
        <v>1553302180</v>
      </c>
      <c r="C185">
        <f t="shared" si="26"/>
        <v>3</v>
      </c>
      <c r="D185">
        <f t="shared" ca="1" si="27"/>
        <v>127</v>
      </c>
      <c r="E185">
        <f t="shared" ca="1" si="28"/>
        <v>63586.958102049124</v>
      </c>
      <c r="F185">
        <f t="shared" ca="1" si="29"/>
        <v>38085.407963115787</v>
      </c>
      <c r="G185">
        <f t="shared" ca="1" si="30"/>
        <v>7924.8</v>
      </c>
      <c r="H185" s="9">
        <f t="shared" ca="1" si="33"/>
        <v>219.26443534982457</v>
      </c>
      <c r="I185" s="9">
        <f t="shared" ca="1" si="33"/>
        <v>131.32957870315789</v>
      </c>
      <c r="J185" s="9">
        <f t="shared" ca="1" si="33"/>
        <v>0</v>
      </c>
      <c r="K185" s="9">
        <f t="shared" ca="1" si="33"/>
        <v>255.58628846561064</v>
      </c>
      <c r="L185" s="9">
        <f t="shared" ca="1" si="33"/>
        <v>59.080279440885654</v>
      </c>
      <c r="M185">
        <f t="shared" ca="1" si="31"/>
        <v>56.189181286549704</v>
      </c>
      <c r="N185">
        <f t="shared" ca="1" si="32"/>
        <v>33.950877192982453</v>
      </c>
    </row>
    <row r="186" spans="1:14" x14ac:dyDescent="0.25">
      <c r="A186" s="4">
        <f t="shared" si="25"/>
        <v>0.44195601851851851</v>
      </c>
      <c r="B186" s="3">
        <f>Params!D$29+HOUR(A186-Params!C$29)*3600+MINUTE(A186-Params!C$29)*60+SECOND(A186-Params!C$29)</f>
        <v>1553302185</v>
      </c>
      <c r="C186">
        <f t="shared" si="26"/>
        <v>3</v>
      </c>
      <c r="D186">
        <f t="shared" ca="1" si="27"/>
        <v>127</v>
      </c>
      <c r="E186">
        <f t="shared" ca="1" si="28"/>
        <v>64683.280278798251</v>
      </c>
      <c r="F186">
        <f t="shared" ca="1" si="29"/>
        <v>38742.055856631581</v>
      </c>
      <c r="G186">
        <f t="shared" ca="1" si="30"/>
        <v>7924.8</v>
      </c>
      <c r="H186" s="9">
        <f t="shared" ca="1" si="33"/>
        <v>219.26443534982457</v>
      </c>
      <c r="I186" s="9">
        <f t="shared" ca="1" si="33"/>
        <v>131.32957870315789</v>
      </c>
      <c r="J186" s="9">
        <f t="shared" ca="1" si="33"/>
        <v>0</v>
      </c>
      <c r="K186" s="9">
        <f t="shared" ca="1" si="33"/>
        <v>255.58628846561064</v>
      </c>
      <c r="L186" s="9">
        <f t="shared" ca="1" si="33"/>
        <v>59.080279440885654</v>
      </c>
      <c r="M186">
        <f t="shared" ca="1" si="31"/>
        <v>56.195029239766079</v>
      </c>
      <c r="N186">
        <f t="shared" ca="1" si="32"/>
        <v>33.968421052631577</v>
      </c>
    </row>
    <row r="187" spans="1:14" x14ac:dyDescent="0.25">
      <c r="A187" s="4">
        <f t="shared" si="25"/>
        <v>0.44201388888888887</v>
      </c>
      <c r="B187" s="3">
        <f>Params!D$29+HOUR(A187-Params!C$29)*3600+MINUTE(A187-Params!C$29)*60+SECOND(A187-Params!C$29)</f>
        <v>1553302190</v>
      </c>
      <c r="C187">
        <f t="shared" si="26"/>
        <v>3</v>
      </c>
      <c r="D187">
        <f t="shared" ca="1" si="27"/>
        <v>127</v>
      </c>
      <c r="E187">
        <f t="shared" ca="1" si="28"/>
        <v>65779.60245554737</v>
      </c>
      <c r="F187">
        <f t="shared" ca="1" si="29"/>
        <v>39398.703750147368</v>
      </c>
      <c r="G187">
        <f t="shared" ca="1" si="30"/>
        <v>7924.8</v>
      </c>
      <c r="H187" s="9">
        <f t="shared" ca="1" si="33"/>
        <v>219.26443534982457</v>
      </c>
      <c r="I187" s="9">
        <f t="shared" ca="1" si="33"/>
        <v>131.32957870315789</v>
      </c>
      <c r="J187" s="9">
        <f t="shared" ca="1" si="33"/>
        <v>0</v>
      </c>
      <c r="K187" s="9">
        <f t="shared" ca="1" si="33"/>
        <v>255.58628846561064</v>
      </c>
      <c r="L187" s="9">
        <f t="shared" ca="1" si="33"/>
        <v>59.080279440885654</v>
      </c>
      <c r="M187">
        <f t="shared" ca="1" si="31"/>
        <v>56.200877192982453</v>
      </c>
      <c r="N187">
        <f t="shared" ca="1" si="32"/>
        <v>33.9859649122807</v>
      </c>
    </row>
    <row r="188" spans="1:14" x14ac:dyDescent="0.25">
      <c r="A188" s="4">
        <f t="shared" si="25"/>
        <v>0.44207175925925929</v>
      </c>
      <c r="B188" s="3">
        <f>Params!D$29+HOUR(A188-Params!C$29)*3600+MINUTE(A188-Params!C$29)*60+SECOND(A188-Params!C$29)</f>
        <v>1553302195</v>
      </c>
      <c r="C188">
        <f t="shared" si="26"/>
        <v>3</v>
      </c>
      <c r="D188">
        <f t="shared" ca="1" si="27"/>
        <v>127</v>
      </c>
      <c r="E188">
        <f t="shared" ca="1" si="28"/>
        <v>66875.92463229649</v>
      </c>
      <c r="F188">
        <f t="shared" ca="1" si="29"/>
        <v>40055.351643663154</v>
      </c>
      <c r="G188">
        <f t="shared" ca="1" si="30"/>
        <v>7924.8</v>
      </c>
      <c r="H188" s="9">
        <f t="shared" ca="1" si="33"/>
        <v>219.26443534982457</v>
      </c>
      <c r="I188" s="9">
        <f t="shared" ca="1" si="33"/>
        <v>131.32957870315789</v>
      </c>
      <c r="J188" s="9">
        <f t="shared" ca="1" si="33"/>
        <v>0</v>
      </c>
      <c r="K188" s="9">
        <f t="shared" ca="1" si="33"/>
        <v>255.58628846561064</v>
      </c>
      <c r="L188" s="9">
        <f t="shared" ca="1" si="33"/>
        <v>59.080279440885654</v>
      </c>
      <c r="M188">
        <f t="shared" ca="1" si="31"/>
        <v>56.206725146198828</v>
      </c>
      <c r="N188">
        <f t="shared" ca="1" si="32"/>
        <v>34.003508771929823</v>
      </c>
    </row>
    <row r="189" spans="1:14" x14ac:dyDescent="0.25">
      <c r="A189" s="4">
        <f t="shared" si="25"/>
        <v>0.44212962962962959</v>
      </c>
      <c r="B189" s="3">
        <f>Params!D$29+HOUR(A189-Params!C$29)*3600+MINUTE(A189-Params!C$29)*60+SECOND(A189-Params!C$29)</f>
        <v>1553302200</v>
      </c>
      <c r="C189">
        <f t="shared" si="26"/>
        <v>3</v>
      </c>
      <c r="D189">
        <f t="shared" ca="1" si="27"/>
        <v>127</v>
      </c>
      <c r="E189">
        <f t="shared" ca="1" si="28"/>
        <v>67972.24680904561</v>
      </c>
      <c r="F189">
        <f t="shared" ca="1" si="29"/>
        <v>40711.999537178948</v>
      </c>
      <c r="G189">
        <f t="shared" ca="1" si="30"/>
        <v>7924.8</v>
      </c>
      <c r="H189" s="9">
        <f t="shared" ca="1" si="33"/>
        <v>219.26443534982457</v>
      </c>
      <c r="I189" s="9">
        <f t="shared" ca="1" si="33"/>
        <v>131.32957870315789</v>
      </c>
      <c r="J189" s="9">
        <f t="shared" ca="1" si="33"/>
        <v>0</v>
      </c>
      <c r="K189" s="9">
        <f t="shared" ca="1" si="33"/>
        <v>255.58628846561064</v>
      </c>
      <c r="L189" s="9">
        <f t="shared" ca="1" si="33"/>
        <v>59.080279440885654</v>
      </c>
      <c r="M189">
        <f t="shared" ca="1" si="31"/>
        <v>56.212573099415202</v>
      </c>
      <c r="N189">
        <f t="shared" ca="1" si="32"/>
        <v>34.021052631578947</v>
      </c>
    </row>
    <row r="190" spans="1:14" x14ac:dyDescent="0.25">
      <c r="A190" s="4">
        <f t="shared" si="25"/>
        <v>0.44218750000000001</v>
      </c>
      <c r="B190" s="3">
        <f>Params!D$29+HOUR(A190-Params!C$29)*3600+MINUTE(A190-Params!C$29)*60+SECOND(A190-Params!C$29)</f>
        <v>1553302205</v>
      </c>
      <c r="C190">
        <f t="shared" si="26"/>
        <v>3</v>
      </c>
      <c r="D190">
        <f t="shared" ca="1" si="27"/>
        <v>127</v>
      </c>
      <c r="E190">
        <f t="shared" ca="1" si="28"/>
        <v>69068.568985794729</v>
      </c>
      <c r="F190">
        <f t="shared" ca="1" si="29"/>
        <v>41368.647430694735</v>
      </c>
      <c r="G190">
        <f t="shared" ca="1" si="30"/>
        <v>7924.8</v>
      </c>
      <c r="H190" s="9">
        <f t="shared" ca="1" si="33"/>
        <v>219.26443534982457</v>
      </c>
      <c r="I190" s="9">
        <f t="shared" ca="1" si="33"/>
        <v>131.32957870315789</v>
      </c>
      <c r="J190" s="9">
        <f t="shared" ca="1" si="33"/>
        <v>0</v>
      </c>
      <c r="K190" s="9">
        <f t="shared" ca="1" si="33"/>
        <v>255.58628846561064</v>
      </c>
      <c r="L190" s="9">
        <f t="shared" ca="1" si="33"/>
        <v>59.080279440885654</v>
      </c>
      <c r="M190">
        <f t="shared" ca="1" si="31"/>
        <v>56.218421052631577</v>
      </c>
      <c r="N190">
        <f t="shared" ca="1" si="32"/>
        <v>34.03859649122807</v>
      </c>
    </row>
    <row r="191" spans="1:14" x14ac:dyDescent="0.25">
      <c r="A191" s="4">
        <f t="shared" si="25"/>
        <v>0.44224537037037037</v>
      </c>
      <c r="B191" s="3">
        <f>Params!D$29+HOUR(A191-Params!C$29)*3600+MINUTE(A191-Params!C$29)*60+SECOND(A191-Params!C$29)</f>
        <v>1553302210</v>
      </c>
      <c r="C191">
        <f t="shared" si="26"/>
        <v>3</v>
      </c>
      <c r="D191">
        <f t="shared" ca="1" si="27"/>
        <v>127</v>
      </c>
      <c r="E191">
        <f t="shared" ca="1" si="28"/>
        <v>70164.891162543849</v>
      </c>
      <c r="F191">
        <f t="shared" ca="1" si="29"/>
        <v>42025.295324210529</v>
      </c>
      <c r="G191">
        <f t="shared" ca="1" si="30"/>
        <v>7924.8</v>
      </c>
      <c r="H191" s="9">
        <f t="shared" ca="1" si="33"/>
        <v>219.26443534982457</v>
      </c>
      <c r="I191" s="9">
        <f t="shared" ca="1" si="33"/>
        <v>131.32957870315789</v>
      </c>
      <c r="J191" s="9">
        <f t="shared" ca="1" si="33"/>
        <v>0</v>
      </c>
      <c r="K191" s="9">
        <f t="shared" ca="1" si="33"/>
        <v>255.58628846561064</v>
      </c>
      <c r="L191" s="9">
        <f t="shared" ca="1" si="33"/>
        <v>59.080279440885654</v>
      </c>
      <c r="M191">
        <f t="shared" ca="1" si="31"/>
        <v>56.224269005847951</v>
      </c>
      <c r="N191">
        <f t="shared" ca="1" si="32"/>
        <v>34.056140350877186</v>
      </c>
    </row>
    <row r="192" spans="1:14" x14ac:dyDescent="0.25">
      <c r="A192" s="4">
        <f t="shared" si="25"/>
        <v>0.44230324074074073</v>
      </c>
      <c r="B192" s="3">
        <f>Params!D$29+HOUR(A192-Params!C$29)*3600+MINUTE(A192-Params!C$29)*60+SECOND(A192-Params!C$29)</f>
        <v>1553302215</v>
      </c>
      <c r="C192">
        <f t="shared" si="26"/>
        <v>3</v>
      </c>
      <c r="D192">
        <f t="shared" ca="1" si="27"/>
        <v>127</v>
      </c>
      <c r="E192">
        <f t="shared" ca="1" si="28"/>
        <v>71261.213339292983</v>
      </c>
      <c r="F192">
        <f t="shared" ca="1" si="29"/>
        <v>42681.943217726315</v>
      </c>
      <c r="G192">
        <f t="shared" ca="1" si="30"/>
        <v>7924.8</v>
      </c>
      <c r="H192" s="9">
        <f t="shared" ca="1" si="33"/>
        <v>219.26443534982457</v>
      </c>
      <c r="I192" s="9">
        <f t="shared" ca="1" si="33"/>
        <v>131.32957870315789</v>
      </c>
      <c r="J192" s="9">
        <f t="shared" ca="1" si="33"/>
        <v>0</v>
      </c>
      <c r="K192" s="9">
        <f t="shared" ca="1" si="33"/>
        <v>255.58628846561064</v>
      </c>
      <c r="L192" s="9">
        <f t="shared" ca="1" si="33"/>
        <v>59.080279440885654</v>
      </c>
      <c r="M192">
        <f t="shared" ca="1" si="31"/>
        <v>56.230116959064325</v>
      </c>
      <c r="N192">
        <f t="shared" ca="1" si="32"/>
        <v>34.073684210526309</v>
      </c>
    </row>
    <row r="193" spans="1:14" x14ac:dyDescent="0.25">
      <c r="A193" s="4">
        <f t="shared" si="25"/>
        <v>0.44236111111111115</v>
      </c>
      <c r="B193" s="3">
        <f>Params!D$29+HOUR(A193-Params!C$29)*3600+MINUTE(A193-Params!C$29)*60+SECOND(A193-Params!C$29)</f>
        <v>1553302220</v>
      </c>
      <c r="C193">
        <f t="shared" si="26"/>
        <v>3</v>
      </c>
      <c r="D193">
        <f t="shared" ca="1" si="27"/>
        <v>127</v>
      </c>
      <c r="E193">
        <f t="shared" ca="1" si="28"/>
        <v>72357.535516042102</v>
      </c>
      <c r="F193">
        <f t="shared" ca="1" si="29"/>
        <v>43338.591111242102</v>
      </c>
      <c r="G193">
        <f t="shared" ca="1" si="30"/>
        <v>7924.8</v>
      </c>
      <c r="H193" s="9">
        <f t="shared" ca="1" si="33"/>
        <v>219.26443534982457</v>
      </c>
      <c r="I193" s="9">
        <f t="shared" ca="1" si="33"/>
        <v>131.32957870315789</v>
      </c>
      <c r="J193" s="9">
        <f t="shared" ca="1" si="33"/>
        <v>0</v>
      </c>
      <c r="K193" s="9">
        <f t="shared" ca="1" si="33"/>
        <v>255.58628846561064</v>
      </c>
      <c r="L193" s="9">
        <f t="shared" ca="1" si="33"/>
        <v>59.080279440885654</v>
      </c>
      <c r="M193">
        <f t="shared" ca="1" si="31"/>
        <v>56.2359649122807</v>
      </c>
      <c r="N193">
        <f t="shared" ca="1" si="32"/>
        <v>34.091228070175433</v>
      </c>
    </row>
    <row r="194" spans="1:14" x14ac:dyDescent="0.25">
      <c r="A194" s="4">
        <f t="shared" si="25"/>
        <v>0.44241898148148145</v>
      </c>
      <c r="B194" s="3">
        <f>Params!D$29+HOUR(A194-Params!C$29)*3600+MINUTE(A194-Params!C$29)*60+SECOND(A194-Params!C$29)</f>
        <v>1553302225</v>
      </c>
      <c r="C194">
        <f t="shared" si="26"/>
        <v>3</v>
      </c>
      <c r="D194">
        <f t="shared" ca="1" si="27"/>
        <v>127</v>
      </c>
      <c r="E194">
        <f t="shared" ca="1" si="28"/>
        <v>73453.857692791222</v>
      </c>
      <c r="F194">
        <f t="shared" ca="1" si="29"/>
        <v>43995.239004757896</v>
      </c>
      <c r="G194">
        <f t="shared" ca="1" si="30"/>
        <v>7924.8</v>
      </c>
      <c r="H194" s="9">
        <f t="shared" ca="1" si="33"/>
        <v>219.26443534982457</v>
      </c>
      <c r="I194" s="9">
        <f t="shared" ca="1" si="33"/>
        <v>131.32957870315789</v>
      </c>
      <c r="J194" s="9">
        <f t="shared" ca="1" si="33"/>
        <v>0</v>
      </c>
      <c r="K194" s="9">
        <f t="shared" ca="1" si="33"/>
        <v>255.58628846561064</v>
      </c>
      <c r="L194" s="9">
        <f t="shared" ca="1" si="33"/>
        <v>59.080279440885654</v>
      </c>
      <c r="M194">
        <f t="shared" ca="1" si="31"/>
        <v>56.241812865497074</v>
      </c>
      <c r="N194">
        <f t="shared" ca="1" si="32"/>
        <v>34.108771929824556</v>
      </c>
    </row>
    <row r="195" spans="1:14" x14ac:dyDescent="0.25">
      <c r="A195" s="4">
        <f t="shared" si="25"/>
        <v>0.44247685185185182</v>
      </c>
      <c r="B195" s="3">
        <f>Params!D$29+HOUR(A195-Params!C$29)*3600+MINUTE(A195-Params!C$29)*60+SECOND(A195-Params!C$29)</f>
        <v>1553302230</v>
      </c>
      <c r="C195">
        <f t="shared" si="26"/>
        <v>3</v>
      </c>
      <c r="D195">
        <f t="shared" ca="1" si="27"/>
        <v>127</v>
      </c>
      <c r="E195">
        <f t="shared" ca="1" si="28"/>
        <v>74550.179869540341</v>
      </c>
      <c r="F195">
        <f t="shared" ca="1" si="29"/>
        <v>44651.886898273682</v>
      </c>
      <c r="G195">
        <f t="shared" ca="1" si="30"/>
        <v>7924.8</v>
      </c>
      <c r="H195" s="9">
        <f t="shared" ca="1" si="33"/>
        <v>219.26443534982457</v>
      </c>
      <c r="I195" s="9">
        <f t="shared" ca="1" si="33"/>
        <v>131.32957870315789</v>
      </c>
      <c r="J195" s="9">
        <f t="shared" ca="1" si="33"/>
        <v>0</v>
      </c>
      <c r="K195" s="9">
        <f t="shared" ca="1" si="33"/>
        <v>255.58628846561064</v>
      </c>
      <c r="L195" s="9">
        <f t="shared" ca="1" si="33"/>
        <v>59.080279440885654</v>
      </c>
      <c r="M195">
        <f t="shared" ca="1" si="31"/>
        <v>56.247660818713449</v>
      </c>
      <c r="N195">
        <f t="shared" ca="1" si="32"/>
        <v>34.126315789473679</v>
      </c>
    </row>
    <row r="196" spans="1:14" x14ac:dyDescent="0.25">
      <c r="A196" s="4">
        <f t="shared" si="25"/>
        <v>0.44253472222222223</v>
      </c>
      <c r="B196" s="3">
        <f>Params!D$29+HOUR(A196-Params!C$29)*3600+MINUTE(A196-Params!C$29)*60+SECOND(A196-Params!C$29)</f>
        <v>1553302235</v>
      </c>
      <c r="C196">
        <f t="shared" si="26"/>
        <v>3</v>
      </c>
      <c r="D196">
        <f t="shared" ca="1" si="27"/>
        <v>127</v>
      </c>
      <c r="E196">
        <f t="shared" ca="1" si="28"/>
        <v>75646.502046289475</v>
      </c>
      <c r="F196">
        <f t="shared" ca="1" si="29"/>
        <v>45308.534791789469</v>
      </c>
      <c r="G196">
        <f t="shared" ca="1" si="30"/>
        <v>7924.8</v>
      </c>
      <c r="H196" s="9">
        <f t="shared" ca="1" si="33"/>
        <v>219.26443534982457</v>
      </c>
      <c r="I196" s="9">
        <f t="shared" ca="1" si="33"/>
        <v>131.32957870315789</v>
      </c>
      <c r="J196" s="9">
        <f t="shared" ca="1" si="33"/>
        <v>0</v>
      </c>
      <c r="K196" s="9">
        <f t="shared" ca="1" si="33"/>
        <v>255.58628846561064</v>
      </c>
      <c r="L196" s="9">
        <f t="shared" ca="1" si="33"/>
        <v>59.080279440885654</v>
      </c>
      <c r="M196">
        <f t="shared" ca="1" si="31"/>
        <v>56.253508771929823</v>
      </c>
      <c r="N196">
        <f t="shared" ca="1" si="32"/>
        <v>34.143859649122803</v>
      </c>
    </row>
    <row r="197" spans="1:14" x14ac:dyDescent="0.25">
      <c r="A197" s="4">
        <f t="shared" si="25"/>
        <v>0.44259259259259259</v>
      </c>
      <c r="B197" s="3">
        <f>Params!D$29+HOUR(A197-Params!C$29)*3600+MINUTE(A197-Params!C$29)*60+SECOND(A197-Params!C$29)</f>
        <v>1553302240</v>
      </c>
      <c r="C197">
        <f t="shared" si="26"/>
        <v>3</v>
      </c>
      <c r="D197">
        <f t="shared" ca="1" si="27"/>
        <v>127</v>
      </c>
      <c r="E197">
        <f t="shared" ca="1" si="28"/>
        <v>76742.824223038595</v>
      </c>
      <c r="F197">
        <f t="shared" ca="1" si="29"/>
        <v>45965.182685305263</v>
      </c>
      <c r="G197">
        <f t="shared" ca="1" si="30"/>
        <v>7924.8</v>
      </c>
      <c r="H197" s="9">
        <f t="shared" ca="1" si="33"/>
        <v>219.26443534982457</v>
      </c>
      <c r="I197" s="9">
        <f t="shared" ca="1" si="33"/>
        <v>131.32957870315789</v>
      </c>
      <c r="J197" s="9">
        <f t="shared" ca="1" si="33"/>
        <v>0</v>
      </c>
      <c r="K197" s="9">
        <f t="shared" ca="1" si="33"/>
        <v>255.58628846561064</v>
      </c>
      <c r="L197" s="9">
        <f t="shared" ca="1" si="33"/>
        <v>59.080279440885654</v>
      </c>
      <c r="M197">
        <f t="shared" ca="1" si="31"/>
        <v>56.259356725146198</v>
      </c>
      <c r="N197">
        <f t="shared" ca="1" si="32"/>
        <v>34.161403508771926</v>
      </c>
    </row>
    <row r="198" spans="1:14" x14ac:dyDescent="0.25">
      <c r="A198" s="4">
        <f t="shared" si="25"/>
        <v>0.44265046296296301</v>
      </c>
      <c r="B198" s="3">
        <f>Params!D$29+HOUR(A198-Params!C$29)*3600+MINUTE(A198-Params!C$29)*60+SECOND(A198-Params!C$29)</f>
        <v>1553302245</v>
      </c>
      <c r="C198">
        <f t="shared" si="26"/>
        <v>3</v>
      </c>
      <c r="D198">
        <f t="shared" ca="1" si="27"/>
        <v>127</v>
      </c>
      <c r="E198">
        <f t="shared" ca="1" si="28"/>
        <v>77839.146399787714</v>
      </c>
      <c r="F198">
        <f t="shared" ca="1" si="29"/>
        <v>46621.830578821049</v>
      </c>
      <c r="G198">
        <f t="shared" ca="1" si="30"/>
        <v>7924.8</v>
      </c>
      <c r="H198" s="9">
        <f t="shared" ca="1" si="33"/>
        <v>219.26443534982457</v>
      </c>
      <c r="I198" s="9">
        <f t="shared" ca="1" si="33"/>
        <v>131.32957870315789</v>
      </c>
      <c r="J198" s="9">
        <f t="shared" ca="1" si="33"/>
        <v>0</v>
      </c>
      <c r="K198" s="9">
        <f t="shared" ca="1" si="33"/>
        <v>255.58628846561064</v>
      </c>
      <c r="L198" s="9">
        <f t="shared" ca="1" si="33"/>
        <v>59.080279440885654</v>
      </c>
      <c r="M198">
        <f t="shared" ca="1" si="31"/>
        <v>56.265204678362572</v>
      </c>
      <c r="N198">
        <f t="shared" ca="1" si="32"/>
        <v>34.178947368421049</v>
      </c>
    </row>
    <row r="199" spans="1:14" x14ac:dyDescent="0.25">
      <c r="A199" s="4">
        <f t="shared" si="25"/>
        <v>0.44270833333333331</v>
      </c>
      <c r="B199" s="3">
        <f>Params!D$29+HOUR(A199-Params!C$29)*3600+MINUTE(A199-Params!C$29)*60+SECOND(A199-Params!C$29)</f>
        <v>1553302250</v>
      </c>
      <c r="C199">
        <f t="shared" si="26"/>
        <v>3</v>
      </c>
      <c r="D199">
        <f t="shared" ca="1" si="27"/>
        <v>127</v>
      </c>
      <c r="E199">
        <f t="shared" ca="1" si="28"/>
        <v>78935.468576536834</v>
      </c>
      <c r="F199">
        <f t="shared" ca="1" si="29"/>
        <v>47278.478472336843</v>
      </c>
      <c r="G199">
        <f t="shared" ca="1" si="30"/>
        <v>7924.8</v>
      </c>
      <c r="H199" s="9">
        <f t="shared" ca="1" si="33"/>
        <v>219.26443534982457</v>
      </c>
      <c r="I199" s="9">
        <f t="shared" ca="1" si="33"/>
        <v>131.32957870315789</v>
      </c>
      <c r="J199" s="9">
        <f t="shared" ca="1" si="33"/>
        <v>0</v>
      </c>
      <c r="K199" s="9">
        <f t="shared" ca="1" si="33"/>
        <v>255.58628846561064</v>
      </c>
      <c r="L199" s="9">
        <f t="shared" ca="1" si="33"/>
        <v>59.080279440885654</v>
      </c>
      <c r="M199">
        <f t="shared" ca="1" si="31"/>
        <v>56.271052631578947</v>
      </c>
      <c r="N199">
        <f t="shared" ca="1" si="32"/>
        <v>34.196491228070172</v>
      </c>
    </row>
    <row r="200" spans="1:14" x14ac:dyDescent="0.25">
      <c r="A200" s="4">
        <f t="shared" si="25"/>
        <v>0.44276620370370368</v>
      </c>
      <c r="B200" s="3">
        <f>Params!D$29+HOUR(A200-Params!C$29)*3600+MINUTE(A200-Params!C$29)*60+SECOND(A200-Params!C$29)</f>
        <v>1553302255</v>
      </c>
      <c r="C200">
        <f t="shared" si="26"/>
        <v>3</v>
      </c>
      <c r="D200">
        <f t="shared" ca="1" si="27"/>
        <v>127</v>
      </c>
      <c r="E200">
        <f t="shared" ca="1" si="28"/>
        <v>80031.790753285968</v>
      </c>
      <c r="F200">
        <f t="shared" ca="1" si="29"/>
        <v>47935.12636585263</v>
      </c>
      <c r="G200">
        <f t="shared" ca="1" si="30"/>
        <v>7924.8</v>
      </c>
      <c r="H200" s="9">
        <f t="shared" ca="1" si="33"/>
        <v>219.26443534982457</v>
      </c>
      <c r="I200" s="9">
        <f t="shared" ca="1" si="33"/>
        <v>131.32957870315789</v>
      </c>
      <c r="J200" s="9">
        <f t="shared" ca="1" si="33"/>
        <v>0</v>
      </c>
      <c r="K200" s="9">
        <f t="shared" ca="1" si="33"/>
        <v>255.58628846561064</v>
      </c>
      <c r="L200" s="9">
        <f t="shared" ca="1" si="33"/>
        <v>59.080279440885654</v>
      </c>
      <c r="M200">
        <f t="shared" ca="1" si="31"/>
        <v>56.276900584795321</v>
      </c>
      <c r="N200">
        <f t="shared" ca="1" si="32"/>
        <v>34.214035087719296</v>
      </c>
    </row>
    <row r="201" spans="1:14" x14ac:dyDescent="0.25">
      <c r="A201" s="4">
        <f t="shared" ref="A201:A222" si="34">TIME(HOUR(A200),MINUTE(A200),SECOND(A200)+5)</f>
        <v>0.44282407407407409</v>
      </c>
      <c r="B201" s="3">
        <f>Params!D$29+HOUR(A201-Params!C$29)*3600+MINUTE(A201-Params!C$29)*60+SECOND(A201-Params!C$29)</f>
        <v>1553302260</v>
      </c>
      <c r="C201">
        <f t="shared" ref="C201:C222" si="35">_xlfn.IFNA(VLOOKUP(A201,A$2:D$3,4,FALSE),C200)</f>
        <v>3</v>
      </c>
      <c r="D201">
        <f t="shared" ref="D201:D222" ca="1" si="36">IF(A201=INDIRECT("A"&amp;C201),ROW(),D200)</f>
        <v>127</v>
      </c>
      <c r="E201">
        <f t="shared" ref="E201:E222" ca="1" si="37">INDIRECT("E$"&amp;C201)+INDIRECT("H$"&amp;C201)*($B201-INDIRECT("B$"&amp;D201))</f>
        <v>81128.112930035088</v>
      </c>
      <c r="F201">
        <f t="shared" ref="F201:F222" ca="1" si="38">INDIRECT("F$"&amp;C201)+INDIRECT("I$"&amp;C201)*($B201-INDIRECT("B$"&amp;D201))</f>
        <v>48591.774259368416</v>
      </c>
      <c r="G201">
        <f t="shared" ref="G201:G222" ca="1" si="39">INDIRECT("G$"&amp;C201)+INDIRECT("J$"&amp;C201)*($B201-INDIRECT("B$"&amp;D201))</f>
        <v>7924.8</v>
      </c>
      <c r="H201" s="9">
        <f t="shared" ca="1" si="33"/>
        <v>219.26443534982457</v>
      </c>
      <c r="I201" s="9">
        <f t="shared" ca="1" si="33"/>
        <v>131.32957870315789</v>
      </c>
      <c r="J201" s="9">
        <f t="shared" ca="1" si="33"/>
        <v>0</v>
      </c>
      <c r="K201" s="9">
        <f t="shared" ca="1" si="33"/>
        <v>255.58628846561064</v>
      </c>
      <c r="L201" s="9">
        <f t="shared" ca="1" si="33"/>
        <v>59.080279440885654</v>
      </c>
      <c r="M201">
        <f t="shared" ref="M201:M222" ca="1" si="40">INDIRECT("M$"&amp;C201)+INDIRECT("O$"&amp;C201)*($B201-INDIRECT("B$"&amp;D201))</f>
        <v>56.282748538011695</v>
      </c>
      <c r="N201">
        <f t="shared" ref="N201:N222" ca="1" si="41">INDIRECT("N$"&amp;C201)+INDIRECT("P$"&amp;C201)*($B201-INDIRECT("B$"&amp;D201))</f>
        <v>34.231578947368419</v>
      </c>
    </row>
    <row r="202" spans="1:14" x14ac:dyDescent="0.25">
      <c r="A202" s="4">
        <f t="shared" si="34"/>
        <v>0.44288194444444445</v>
      </c>
      <c r="B202" s="3">
        <f>Params!D$29+HOUR(A202-Params!C$29)*3600+MINUTE(A202-Params!C$29)*60+SECOND(A202-Params!C$29)</f>
        <v>1553302265</v>
      </c>
      <c r="C202">
        <f t="shared" si="35"/>
        <v>3</v>
      </c>
      <c r="D202">
        <f t="shared" ca="1" si="36"/>
        <v>127</v>
      </c>
      <c r="E202">
        <f t="shared" ca="1" si="37"/>
        <v>82224.435106784207</v>
      </c>
      <c r="F202">
        <f t="shared" ca="1" si="38"/>
        <v>49248.42215288421</v>
      </c>
      <c r="G202">
        <f t="shared" ca="1" si="39"/>
        <v>7924.8</v>
      </c>
      <c r="H202" s="9">
        <f t="shared" ca="1" si="33"/>
        <v>219.26443534982457</v>
      </c>
      <c r="I202" s="9">
        <f t="shared" ca="1" si="33"/>
        <v>131.32957870315789</v>
      </c>
      <c r="J202" s="9">
        <f t="shared" ca="1" si="33"/>
        <v>0</v>
      </c>
      <c r="K202" s="9">
        <f t="shared" ca="1" si="33"/>
        <v>255.58628846561064</v>
      </c>
      <c r="L202" s="9">
        <f t="shared" ca="1" si="33"/>
        <v>59.080279440885654</v>
      </c>
      <c r="M202">
        <f t="shared" ca="1" si="40"/>
        <v>56.28859649122807</v>
      </c>
      <c r="N202">
        <f t="shared" ca="1" si="41"/>
        <v>34.249122807017542</v>
      </c>
    </row>
    <row r="203" spans="1:14" x14ac:dyDescent="0.25">
      <c r="A203" s="4">
        <f t="shared" si="34"/>
        <v>0.44293981481481487</v>
      </c>
      <c r="B203" s="3">
        <f>Params!D$29+HOUR(A203-Params!C$29)*3600+MINUTE(A203-Params!C$29)*60+SECOND(A203-Params!C$29)</f>
        <v>1553302270</v>
      </c>
      <c r="C203">
        <f t="shared" si="35"/>
        <v>3</v>
      </c>
      <c r="D203">
        <f t="shared" ca="1" si="36"/>
        <v>127</v>
      </c>
      <c r="E203">
        <f t="shared" ca="1" si="37"/>
        <v>83320.757283533327</v>
      </c>
      <c r="F203">
        <f t="shared" ca="1" si="38"/>
        <v>49905.070046399996</v>
      </c>
      <c r="G203">
        <f t="shared" ca="1" si="39"/>
        <v>7924.8</v>
      </c>
      <c r="H203" s="9">
        <f t="shared" ca="1" si="33"/>
        <v>219.26443534982457</v>
      </c>
      <c r="I203" s="9">
        <f t="shared" ca="1" si="33"/>
        <v>131.32957870315789</v>
      </c>
      <c r="J203" s="9">
        <f t="shared" ca="1" si="33"/>
        <v>0</v>
      </c>
      <c r="K203" s="9">
        <f t="shared" ca="1" si="33"/>
        <v>255.58628846561064</v>
      </c>
      <c r="L203" s="9">
        <f t="shared" ca="1" si="33"/>
        <v>59.080279440885654</v>
      </c>
      <c r="M203">
        <f t="shared" ca="1" si="40"/>
        <v>56.294444444444444</v>
      </c>
      <c r="N203">
        <f t="shared" ca="1" si="41"/>
        <v>34.266666666666666</v>
      </c>
    </row>
    <row r="204" spans="1:14" x14ac:dyDescent="0.25">
      <c r="A204" s="4">
        <f t="shared" si="34"/>
        <v>0.44299768518518517</v>
      </c>
      <c r="B204" s="3">
        <f>Params!D$29+HOUR(A204-Params!C$29)*3600+MINUTE(A204-Params!C$29)*60+SECOND(A204-Params!C$29)</f>
        <v>1553302275</v>
      </c>
      <c r="C204">
        <f t="shared" si="35"/>
        <v>3</v>
      </c>
      <c r="D204">
        <f t="shared" ca="1" si="36"/>
        <v>127</v>
      </c>
      <c r="E204">
        <f t="shared" ca="1" si="37"/>
        <v>84417.079460282446</v>
      </c>
      <c r="F204">
        <f t="shared" ca="1" si="38"/>
        <v>50561.71793991579</v>
      </c>
      <c r="G204">
        <f t="shared" ca="1" si="39"/>
        <v>7924.8</v>
      </c>
      <c r="H204" s="9">
        <f t="shared" ca="1" si="33"/>
        <v>219.26443534982457</v>
      </c>
      <c r="I204" s="9">
        <f t="shared" ca="1" si="33"/>
        <v>131.32957870315789</v>
      </c>
      <c r="J204" s="9">
        <f t="shared" ca="1" si="33"/>
        <v>0</v>
      </c>
      <c r="K204" s="9">
        <f t="shared" ca="1" si="33"/>
        <v>255.58628846561064</v>
      </c>
      <c r="L204" s="9">
        <f t="shared" ca="1" si="33"/>
        <v>59.080279440885654</v>
      </c>
      <c r="M204">
        <f t="shared" ca="1" si="40"/>
        <v>56.300292397660819</v>
      </c>
      <c r="N204">
        <f t="shared" ca="1" si="41"/>
        <v>34.284210526315789</v>
      </c>
    </row>
    <row r="205" spans="1:14" x14ac:dyDescent="0.25">
      <c r="A205" s="4">
        <f t="shared" si="34"/>
        <v>0.44305555555555554</v>
      </c>
      <c r="B205" s="3">
        <f>Params!D$29+HOUR(A205-Params!C$29)*3600+MINUTE(A205-Params!C$29)*60+SECOND(A205-Params!C$29)</f>
        <v>1553302280</v>
      </c>
      <c r="C205">
        <f t="shared" si="35"/>
        <v>3</v>
      </c>
      <c r="D205">
        <f t="shared" ca="1" si="36"/>
        <v>127</v>
      </c>
      <c r="E205">
        <f t="shared" ca="1" si="37"/>
        <v>85513.40163703158</v>
      </c>
      <c r="F205">
        <f t="shared" ca="1" si="38"/>
        <v>51218.365833431577</v>
      </c>
      <c r="G205">
        <f t="shared" ca="1" si="39"/>
        <v>7924.8</v>
      </c>
      <c r="H205" s="9">
        <f t="shared" ca="1" si="33"/>
        <v>219.26443534982457</v>
      </c>
      <c r="I205" s="9">
        <f t="shared" ca="1" si="33"/>
        <v>131.32957870315789</v>
      </c>
      <c r="J205" s="9">
        <f t="shared" ca="1" si="33"/>
        <v>0</v>
      </c>
      <c r="K205" s="9">
        <f t="shared" ca="1" si="33"/>
        <v>255.58628846561064</v>
      </c>
      <c r="L205" s="9">
        <f t="shared" ca="1" si="33"/>
        <v>59.080279440885654</v>
      </c>
      <c r="M205">
        <f t="shared" ca="1" si="40"/>
        <v>56.306140350877193</v>
      </c>
      <c r="N205">
        <f t="shared" ca="1" si="41"/>
        <v>34.301754385964912</v>
      </c>
    </row>
    <row r="206" spans="1:14" x14ac:dyDescent="0.25">
      <c r="A206" s="4">
        <f t="shared" si="34"/>
        <v>0.44311342592592595</v>
      </c>
      <c r="B206" s="3">
        <f>Params!D$29+HOUR(A206-Params!C$29)*3600+MINUTE(A206-Params!C$29)*60+SECOND(A206-Params!C$29)</f>
        <v>1553302285</v>
      </c>
      <c r="C206">
        <f t="shared" si="35"/>
        <v>3</v>
      </c>
      <c r="D206">
        <f t="shared" ca="1" si="36"/>
        <v>127</v>
      </c>
      <c r="E206">
        <f t="shared" ca="1" si="37"/>
        <v>86609.7238137807</v>
      </c>
      <c r="F206">
        <f t="shared" ca="1" si="38"/>
        <v>51875.013726947363</v>
      </c>
      <c r="G206">
        <f t="shared" ca="1" si="39"/>
        <v>7924.8</v>
      </c>
      <c r="H206" s="9">
        <f t="shared" ca="1" si="33"/>
        <v>219.26443534982457</v>
      </c>
      <c r="I206" s="9">
        <f t="shared" ca="1" si="33"/>
        <v>131.32957870315789</v>
      </c>
      <c r="J206" s="9">
        <f t="shared" ca="1" si="33"/>
        <v>0</v>
      </c>
      <c r="K206" s="9">
        <f t="shared" ca="1" si="33"/>
        <v>255.58628846561064</v>
      </c>
      <c r="L206" s="9">
        <f t="shared" ca="1" si="33"/>
        <v>59.080279440885654</v>
      </c>
      <c r="M206">
        <f t="shared" ca="1" si="40"/>
        <v>56.311988304093568</v>
      </c>
      <c r="N206">
        <f t="shared" ca="1" si="41"/>
        <v>34.319298245614029</v>
      </c>
    </row>
    <row r="207" spans="1:14" x14ac:dyDescent="0.25">
      <c r="A207" s="4">
        <f t="shared" si="34"/>
        <v>0.44317129629629631</v>
      </c>
      <c r="B207" s="3">
        <f>Params!D$29+HOUR(A207-Params!C$29)*3600+MINUTE(A207-Params!C$29)*60+SECOND(A207-Params!C$29)</f>
        <v>1553302290</v>
      </c>
      <c r="C207">
        <f t="shared" si="35"/>
        <v>3</v>
      </c>
      <c r="D207">
        <f t="shared" ca="1" si="36"/>
        <v>127</v>
      </c>
      <c r="E207">
        <f t="shared" ca="1" si="37"/>
        <v>87706.045990529819</v>
      </c>
      <c r="F207">
        <f t="shared" ca="1" si="38"/>
        <v>52531.661620463157</v>
      </c>
      <c r="G207">
        <f t="shared" ca="1" si="39"/>
        <v>7924.8</v>
      </c>
      <c r="H207" s="9">
        <f t="shared" ca="1" si="33"/>
        <v>219.26443534982457</v>
      </c>
      <c r="I207" s="9">
        <f t="shared" ca="1" si="33"/>
        <v>131.32957870315789</v>
      </c>
      <c r="J207" s="9">
        <f t="shared" ca="1" si="33"/>
        <v>0</v>
      </c>
      <c r="K207" s="9">
        <f t="shared" ca="1" si="33"/>
        <v>255.58628846561064</v>
      </c>
      <c r="L207" s="9">
        <f t="shared" ca="1" si="33"/>
        <v>59.080279440885654</v>
      </c>
      <c r="M207">
        <f t="shared" ca="1" si="40"/>
        <v>56.317836257309942</v>
      </c>
      <c r="N207">
        <f t="shared" ca="1" si="41"/>
        <v>34.336842105263152</v>
      </c>
    </row>
    <row r="208" spans="1:14" x14ac:dyDescent="0.25">
      <c r="A208" s="4">
        <f t="shared" si="34"/>
        <v>0.44322916666666662</v>
      </c>
      <c r="B208" s="3">
        <f>Params!D$29+HOUR(A208-Params!C$29)*3600+MINUTE(A208-Params!C$29)*60+SECOND(A208-Params!C$29)</f>
        <v>1553302295</v>
      </c>
      <c r="C208">
        <f t="shared" si="35"/>
        <v>3</v>
      </c>
      <c r="D208">
        <f t="shared" ca="1" si="36"/>
        <v>127</v>
      </c>
      <c r="E208">
        <f t="shared" ca="1" si="37"/>
        <v>88802.368167278939</v>
      </c>
      <c r="F208">
        <f t="shared" ca="1" si="38"/>
        <v>53188.309513978944</v>
      </c>
      <c r="G208">
        <f t="shared" ca="1" si="39"/>
        <v>7924.8</v>
      </c>
      <c r="H208" s="9">
        <f t="shared" ca="1" si="33"/>
        <v>219.26443534982457</v>
      </c>
      <c r="I208" s="9">
        <f t="shared" ca="1" si="33"/>
        <v>131.32957870315789</v>
      </c>
      <c r="J208" s="9">
        <f t="shared" ca="1" si="33"/>
        <v>0</v>
      </c>
      <c r="K208" s="9">
        <f t="shared" ca="1" si="33"/>
        <v>255.58628846561064</v>
      </c>
      <c r="L208" s="9">
        <f t="shared" ca="1" si="33"/>
        <v>59.080279440885654</v>
      </c>
      <c r="M208">
        <f t="shared" ca="1" si="40"/>
        <v>56.323684210526316</v>
      </c>
      <c r="N208">
        <f t="shared" ca="1" si="41"/>
        <v>34.354385964912275</v>
      </c>
    </row>
    <row r="209" spans="1:14" x14ac:dyDescent="0.25">
      <c r="A209" s="4">
        <f t="shared" si="34"/>
        <v>0.44328703703703703</v>
      </c>
      <c r="B209" s="3">
        <f>Params!D$29+HOUR(A209-Params!C$29)*3600+MINUTE(A209-Params!C$29)*60+SECOND(A209-Params!C$29)</f>
        <v>1553302300</v>
      </c>
      <c r="C209">
        <f t="shared" si="35"/>
        <v>3</v>
      </c>
      <c r="D209">
        <f t="shared" ca="1" si="36"/>
        <v>127</v>
      </c>
      <c r="E209">
        <f t="shared" ca="1" si="37"/>
        <v>89898.690344028073</v>
      </c>
      <c r="F209">
        <f t="shared" ca="1" si="38"/>
        <v>53844.957407494738</v>
      </c>
      <c r="G209">
        <f t="shared" ca="1" si="39"/>
        <v>7924.8</v>
      </c>
      <c r="H209" s="9">
        <f t="shared" ca="1" si="33"/>
        <v>219.26443534982457</v>
      </c>
      <c r="I209" s="9">
        <f t="shared" ca="1" si="33"/>
        <v>131.32957870315789</v>
      </c>
      <c r="J209" s="9">
        <f t="shared" ca="1" si="33"/>
        <v>0</v>
      </c>
      <c r="K209" s="9">
        <f t="shared" ca="1" si="33"/>
        <v>255.58628846561064</v>
      </c>
      <c r="L209" s="9">
        <f t="shared" ca="1" si="33"/>
        <v>59.080279440885654</v>
      </c>
      <c r="M209">
        <f t="shared" ca="1" si="40"/>
        <v>56.329532163742691</v>
      </c>
      <c r="N209">
        <f t="shared" ca="1" si="41"/>
        <v>34.371929824561398</v>
      </c>
    </row>
    <row r="210" spans="1:14" x14ac:dyDescent="0.25">
      <c r="A210" s="4">
        <f t="shared" si="34"/>
        <v>0.4433449074074074</v>
      </c>
      <c r="B210" s="3">
        <f>Params!D$29+HOUR(A210-Params!C$29)*3600+MINUTE(A210-Params!C$29)*60+SECOND(A210-Params!C$29)</f>
        <v>1553302305</v>
      </c>
      <c r="C210">
        <f t="shared" si="35"/>
        <v>3</v>
      </c>
      <c r="D210">
        <f t="shared" ca="1" si="36"/>
        <v>127</v>
      </c>
      <c r="E210">
        <f t="shared" ca="1" si="37"/>
        <v>90995.012520777193</v>
      </c>
      <c r="F210">
        <f t="shared" ca="1" si="38"/>
        <v>54501.605301010524</v>
      </c>
      <c r="G210">
        <f t="shared" ca="1" si="39"/>
        <v>7924.8</v>
      </c>
      <c r="H210" s="9">
        <f t="shared" ca="1" si="33"/>
        <v>219.26443534982457</v>
      </c>
      <c r="I210" s="9">
        <f t="shared" ca="1" si="33"/>
        <v>131.32957870315789</v>
      </c>
      <c r="J210" s="9">
        <f t="shared" ca="1" si="33"/>
        <v>0</v>
      </c>
      <c r="K210" s="9">
        <f t="shared" ca="1" si="33"/>
        <v>255.58628846561064</v>
      </c>
      <c r="L210" s="9">
        <f t="shared" ca="1" si="33"/>
        <v>59.080279440885654</v>
      </c>
      <c r="M210">
        <f t="shared" ca="1" si="40"/>
        <v>56.335380116959065</v>
      </c>
      <c r="N210">
        <f t="shared" ca="1" si="41"/>
        <v>34.389473684210522</v>
      </c>
    </row>
    <row r="211" spans="1:14" x14ac:dyDescent="0.25">
      <c r="A211" s="4">
        <f t="shared" si="34"/>
        <v>0.44340277777777781</v>
      </c>
      <c r="B211" s="3">
        <f>Params!D$29+HOUR(A211-Params!C$29)*3600+MINUTE(A211-Params!C$29)*60+SECOND(A211-Params!C$29)</f>
        <v>1553302310</v>
      </c>
      <c r="C211">
        <f t="shared" si="35"/>
        <v>3</v>
      </c>
      <c r="D211">
        <f t="shared" ca="1" si="36"/>
        <v>127</v>
      </c>
      <c r="E211">
        <f t="shared" ca="1" si="37"/>
        <v>92091.334697526312</v>
      </c>
      <c r="F211">
        <f t="shared" ca="1" si="38"/>
        <v>55158.253194526311</v>
      </c>
      <c r="G211">
        <f t="shared" ca="1" si="39"/>
        <v>7924.8</v>
      </c>
      <c r="H211" s="9">
        <f t="shared" ca="1" si="33"/>
        <v>219.26443534982457</v>
      </c>
      <c r="I211" s="9">
        <f t="shared" ca="1" si="33"/>
        <v>131.32957870315789</v>
      </c>
      <c r="J211" s="9">
        <f t="shared" ca="1" si="33"/>
        <v>0</v>
      </c>
      <c r="K211" s="9">
        <f t="shared" ca="1" si="33"/>
        <v>255.58628846561064</v>
      </c>
      <c r="L211" s="9">
        <f t="shared" ca="1" si="33"/>
        <v>59.080279440885654</v>
      </c>
      <c r="M211">
        <f t="shared" ca="1" si="40"/>
        <v>56.34122807017544</v>
      </c>
      <c r="N211">
        <f t="shared" ca="1" si="41"/>
        <v>34.407017543859645</v>
      </c>
    </row>
    <row r="212" spans="1:14" x14ac:dyDescent="0.25">
      <c r="A212" s="4">
        <f t="shared" si="34"/>
        <v>0.44346064814814817</v>
      </c>
      <c r="B212" s="3">
        <f>Params!D$29+HOUR(A212-Params!C$29)*3600+MINUTE(A212-Params!C$29)*60+SECOND(A212-Params!C$29)</f>
        <v>1553302315</v>
      </c>
      <c r="C212">
        <f t="shared" si="35"/>
        <v>3</v>
      </c>
      <c r="D212">
        <f t="shared" ca="1" si="36"/>
        <v>127</v>
      </c>
      <c r="E212">
        <f t="shared" ca="1" si="37"/>
        <v>93187.656874275432</v>
      </c>
      <c r="F212">
        <f t="shared" ca="1" si="38"/>
        <v>55814.901088042105</v>
      </c>
      <c r="G212">
        <f t="shared" ca="1" si="39"/>
        <v>7924.8</v>
      </c>
      <c r="H212" s="9">
        <f t="shared" ca="1" si="33"/>
        <v>219.26443534982457</v>
      </c>
      <c r="I212" s="9">
        <f t="shared" ca="1" si="33"/>
        <v>131.32957870315789</v>
      </c>
      <c r="J212" s="9">
        <f t="shared" ca="1" si="33"/>
        <v>0</v>
      </c>
      <c r="K212" s="9">
        <f t="shared" ca="1" si="33"/>
        <v>255.58628846561064</v>
      </c>
      <c r="L212" s="9">
        <f t="shared" ca="1" si="33"/>
        <v>59.080279440885654</v>
      </c>
      <c r="M212">
        <f t="shared" ca="1" si="40"/>
        <v>56.347076023391814</v>
      </c>
      <c r="N212">
        <f t="shared" ca="1" si="41"/>
        <v>34.424561403508768</v>
      </c>
    </row>
    <row r="213" spans="1:14" x14ac:dyDescent="0.25">
      <c r="A213" s="4">
        <f t="shared" si="34"/>
        <v>0.44351851851851848</v>
      </c>
      <c r="B213" s="3">
        <f>Params!D$29+HOUR(A213-Params!C$29)*3600+MINUTE(A213-Params!C$29)*60+SECOND(A213-Params!C$29)</f>
        <v>1553302320</v>
      </c>
      <c r="C213">
        <f t="shared" si="35"/>
        <v>3</v>
      </c>
      <c r="D213">
        <f t="shared" ca="1" si="36"/>
        <v>127</v>
      </c>
      <c r="E213">
        <f t="shared" ca="1" si="37"/>
        <v>94283.979051024551</v>
      </c>
      <c r="F213">
        <f t="shared" ca="1" si="38"/>
        <v>56471.548981557891</v>
      </c>
      <c r="G213">
        <f t="shared" ca="1" si="39"/>
        <v>7924.8</v>
      </c>
      <c r="H213" s="9">
        <f t="shared" ca="1" si="33"/>
        <v>219.26443534982457</v>
      </c>
      <c r="I213" s="9">
        <f t="shared" ca="1" si="33"/>
        <v>131.32957870315789</v>
      </c>
      <c r="J213" s="9">
        <f t="shared" ca="1" si="33"/>
        <v>0</v>
      </c>
      <c r="K213" s="9">
        <f t="shared" ca="1" si="33"/>
        <v>255.58628846561064</v>
      </c>
      <c r="L213" s="9">
        <f t="shared" ca="1" si="33"/>
        <v>59.080279440885654</v>
      </c>
      <c r="M213">
        <f t="shared" ca="1" si="40"/>
        <v>56.352923976608189</v>
      </c>
      <c r="N213">
        <f t="shared" ca="1" si="41"/>
        <v>34.442105263157892</v>
      </c>
    </row>
    <row r="214" spans="1:14" x14ac:dyDescent="0.25">
      <c r="A214" s="4">
        <f t="shared" si="34"/>
        <v>0.4435763888888889</v>
      </c>
      <c r="B214" s="3">
        <f>Params!D$29+HOUR(A214-Params!C$29)*3600+MINUTE(A214-Params!C$29)*60+SECOND(A214-Params!C$29)</f>
        <v>1553302325</v>
      </c>
      <c r="C214">
        <f t="shared" si="35"/>
        <v>3</v>
      </c>
      <c r="D214">
        <f t="shared" ca="1" si="36"/>
        <v>127</v>
      </c>
      <c r="E214">
        <f t="shared" ca="1" si="37"/>
        <v>95380.301227773685</v>
      </c>
      <c r="F214">
        <f t="shared" ca="1" si="38"/>
        <v>57128.196875073685</v>
      </c>
      <c r="G214">
        <f t="shared" ca="1" si="39"/>
        <v>7924.8</v>
      </c>
      <c r="H214" s="9">
        <f t="shared" ca="1" si="33"/>
        <v>219.26443534982457</v>
      </c>
      <c r="I214" s="9">
        <f t="shared" ca="1" si="33"/>
        <v>131.32957870315789</v>
      </c>
      <c r="J214" s="9">
        <f t="shared" ca="1" si="33"/>
        <v>0</v>
      </c>
      <c r="K214" s="9">
        <f t="shared" ca="1" si="33"/>
        <v>255.58628846561064</v>
      </c>
      <c r="L214" s="9">
        <f t="shared" ca="1" si="33"/>
        <v>59.080279440885654</v>
      </c>
      <c r="M214">
        <f t="shared" ca="1" si="40"/>
        <v>56.358771929824563</v>
      </c>
      <c r="N214">
        <f t="shared" ca="1" si="41"/>
        <v>34.459649122807015</v>
      </c>
    </row>
    <row r="215" spans="1:14" x14ac:dyDescent="0.25">
      <c r="A215" s="4">
        <f t="shared" si="34"/>
        <v>0.44363425925925926</v>
      </c>
      <c r="B215" s="3">
        <f>Params!D$29+HOUR(A215-Params!C$29)*3600+MINUTE(A215-Params!C$29)*60+SECOND(A215-Params!C$29)</f>
        <v>1553302330</v>
      </c>
      <c r="C215">
        <f t="shared" si="35"/>
        <v>3</v>
      </c>
      <c r="D215">
        <f t="shared" ca="1" si="36"/>
        <v>127</v>
      </c>
      <c r="E215">
        <f t="shared" ca="1" si="37"/>
        <v>96476.623404522805</v>
      </c>
      <c r="F215">
        <f t="shared" ca="1" si="38"/>
        <v>57784.844768589472</v>
      </c>
      <c r="G215">
        <f t="shared" ca="1" si="39"/>
        <v>7924.8</v>
      </c>
      <c r="H215" s="9">
        <f t="shared" ca="1" si="33"/>
        <v>219.26443534982457</v>
      </c>
      <c r="I215" s="9">
        <f t="shared" ca="1" si="33"/>
        <v>131.32957870315789</v>
      </c>
      <c r="J215" s="9">
        <f t="shared" ca="1" si="33"/>
        <v>0</v>
      </c>
      <c r="K215" s="9">
        <f t="shared" ca="1" si="33"/>
        <v>255.58628846561064</v>
      </c>
      <c r="L215" s="9">
        <f t="shared" ca="1" si="33"/>
        <v>59.080279440885654</v>
      </c>
      <c r="M215">
        <f t="shared" ca="1" si="40"/>
        <v>56.364619883040938</v>
      </c>
      <c r="N215">
        <f t="shared" ca="1" si="41"/>
        <v>34.477192982456138</v>
      </c>
    </row>
    <row r="216" spans="1:14" x14ac:dyDescent="0.25">
      <c r="A216" s="4">
        <f t="shared" si="34"/>
        <v>0.44369212962962962</v>
      </c>
      <c r="B216" s="3">
        <f>Params!D$29+HOUR(A216-Params!C$29)*3600+MINUTE(A216-Params!C$29)*60+SECOND(A216-Params!C$29)</f>
        <v>1553302335</v>
      </c>
      <c r="C216">
        <f t="shared" si="35"/>
        <v>3</v>
      </c>
      <c r="D216">
        <f t="shared" ca="1" si="36"/>
        <v>127</v>
      </c>
      <c r="E216">
        <f t="shared" ca="1" si="37"/>
        <v>97572.945581271924</v>
      </c>
      <c r="F216">
        <f t="shared" ca="1" si="38"/>
        <v>58441.492662105258</v>
      </c>
      <c r="G216">
        <f t="shared" ca="1" si="39"/>
        <v>7924.8</v>
      </c>
      <c r="H216" s="9">
        <f t="shared" ca="1" si="33"/>
        <v>219.26443534982457</v>
      </c>
      <c r="I216" s="9">
        <f t="shared" ca="1" si="33"/>
        <v>131.32957870315789</v>
      </c>
      <c r="J216" s="9">
        <f t="shared" ca="1" si="33"/>
        <v>0</v>
      </c>
      <c r="K216" s="9">
        <f t="shared" ca="1" si="33"/>
        <v>255.58628846561064</v>
      </c>
      <c r="L216" s="9">
        <f t="shared" ca="1" si="33"/>
        <v>59.080279440885654</v>
      </c>
      <c r="M216">
        <f t="shared" ca="1" si="40"/>
        <v>56.370467836257312</v>
      </c>
      <c r="N216">
        <f t="shared" ca="1" si="41"/>
        <v>34.494736842105262</v>
      </c>
    </row>
    <row r="217" spans="1:14" x14ac:dyDescent="0.25">
      <c r="A217" s="4">
        <f t="shared" si="34"/>
        <v>0.44375000000000003</v>
      </c>
      <c r="B217" s="3">
        <f>Params!D$29+HOUR(A217-Params!C$29)*3600+MINUTE(A217-Params!C$29)*60+SECOND(A217-Params!C$29)</f>
        <v>1553302340</v>
      </c>
      <c r="C217">
        <f t="shared" si="35"/>
        <v>3</v>
      </c>
      <c r="D217">
        <f t="shared" ca="1" si="36"/>
        <v>127</v>
      </c>
      <c r="E217">
        <f t="shared" ca="1" si="37"/>
        <v>98669.267758021044</v>
      </c>
      <c r="F217">
        <f t="shared" ca="1" si="38"/>
        <v>59098.140555621052</v>
      </c>
      <c r="G217">
        <f t="shared" ca="1" si="39"/>
        <v>7924.8</v>
      </c>
      <c r="H217" s="9">
        <f t="shared" ca="1" si="33"/>
        <v>219.26443534982457</v>
      </c>
      <c r="I217" s="9">
        <f t="shared" ca="1" si="33"/>
        <v>131.32957870315789</v>
      </c>
      <c r="J217" s="9">
        <f t="shared" ca="1" si="33"/>
        <v>0</v>
      </c>
      <c r="K217" s="9">
        <f t="shared" ca="1" si="33"/>
        <v>255.58628846561064</v>
      </c>
      <c r="L217" s="9">
        <f t="shared" ca="1" si="33"/>
        <v>59.080279440885654</v>
      </c>
      <c r="M217">
        <f t="shared" ca="1" si="40"/>
        <v>56.376315789473686</v>
      </c>
      <c r="N217">
        <f t="shared" ca="1" si="41"/>
        <v>34.512280701754385</v>
      </c>
    </row>
    <row r="218" spans="1:14" x14ac:dyDescent="0.25">
      <c r="A218" s="4">
        <f t="shared" si="34"/>
        <v>0.44380787037037034</v>
      </c>
      <c r="B218" s="3">
        <f>Params!D$29+HOUR(A218-Params!C$29)*3600+MINUTE(A218-Params!C$29)*60+SECOND(A218-Params!C$29)</f>
        <v>1553302345</v>
      </c>
      <c r="C218">
        <f t="shared" si="35"/>
        <v>3</v>
      </c>
      <c r="D218">
        <f t="shared" ca="1" si="36"/>
        <v>127</v>
      </c>
      <c r="E218">
        <f t="shared" ca="1" si="37"/>
        <v>99765.589934770178</v>
      </c>
      <c r="F218">
        <f t="shared" ca="1" si="38"/>
        <v>59754.788449136839</v>
      </c>
      <c r="G218">
        <f t="shared" ca="1" si="39"/>
        <v>7924.8</v>
      </c>
      <c r="H218" s="9">
        <f t="shared" ca="1" si="33"/>
        <v>219.26443534982457</v>
      </c>
      <c r="I218" s="9">
        <f t="shared" ca="1" si="33"/>
        <v>131.32957870315789</v>
      </c>
      <c r="J218" s="9">
        <f t="shared" ca="1" si="33"/>
        <v>0</v>
      </c>
      <c r="K218" s="9">
        <f t="shared" ca="1" si="33"/>
        <v>255.58628846561064</v>
      </c>
      <c r="L218" s="9">
        <f t="shared" ca="1" si="33"/>
        <v>59.080279440885654</v>
      </c>
      <c r="M218">
        <f t="shared" ca="1" si="40"/>
        <v>56.382163742690061</v>
      </c>
      <c r="N218">
        <f t="shared" ca="1" si="41"/>
        <v>34.529824561403508</v>
      </c>
    </row>
    <row r="219" spans="1:14" x14ac:dyDescent="0.25">
      <c r="A219" s="4">
        <f t="shared" si="34"/>
        <v>0.44386574074074076</v>
      </c>
      <c r="B219" s="3">
        <f>Params!D$29+HOUR(A219-Params!C$29)*3600+MINUTE(A219-Params!C$29)*60+SECOND(A219-Params!C$29)</f>
        <v>1553302350</v>
      </c>
      <c r="C219">
        <f t="shared" si="35"/>
        <v>3</v>
      </c>
      <c r="D219">
        <f t="shared" ca="1" si="36"/>
        <v>127</v>
      </c>
      <c r="E219">
        <f t="shared" ca="1" si="37"/>
        <v>100861.9121115193</v>
      </c>
      <c r="F219">
        <f t="shared" ca="1" si="38"/>
        <v>60411.436342652632</v>
      </c>
      <c r="G219">
        <f t="shared" ca="1" si="39"/>
        <v>7924.8</v>
      </c>
      <c r="H219" s="9">
        <f t="shared" ca="1" si="33"/>
        <v>219.26443534982457</v>
      </c>
      <c r="I219" s="9">
        <f t="shared" ca="1" si="33"/>
        <v>131.32957870315789</v>
      </c>
      <c r="J219" s="9">
        <f t="shared" ca="1" si="33"/>
        <v>0</v>
      </c>
      <c r="K219" s="9">
        <f t="shared" ca="1" si="33"/>
        <v>255.58628846561064</v>
      </c>
      <c r="L219" s="9">
        <f t="shared" ca="1" si="33"/>
        <v>59.080279440885654</v>
      </c>
      <c r="M219">
        <f t="shared" ca="1" si="40"/>
        <v>56.388011695906435</v>
      </c>
      <c r="N219">
        <f t="shared" ca="1" si="41"/>
        <v>34.547368421052632</v>
      </c>
    </row>
    <row r="220" spans="1:14" x14ac:dyDescent="0.25">
      <c r="A220" s="4">
        <f t="shared" si="34"/>
        <v>0.44392361111111112</v>
      </c>
      <c r="B220" s="3">
        <f>Params!D$29+HOUR(A220-Params!C$29)*3600+MINUTE(A220-Params!C$29)*60+SECOND(A220-Params!C$29)</f>
        <v>1553302355</v>
      </c>
      <c r="C220">
        <f t="shared" si="35"/>
        <v>3</v>
      </c>
      <c r="D220">
        <f t="shared" ca="1" si="36"/>
        <v>127</v>
      </c>
      <c r="E220">
        <f t="shared" ca="1" si="37"/>
        <v>101958.23428826842</v>
      </c>
      <c r="F220">
        <f t="shared" ca="1" si="38"/>
        <v>61068.084236168419</v>
      </c>
      <c r="G220">
        <f t="shared" ca="1" si="39"/>
        <v>7924.8</v>
      </c>
      <c r="H220" s="9">
        <f t="shared" ca="1" si="33"/>
        <v>219.26443534982457</v>
      </c>
      <c r="I220" s="9">
        <f t="shared" ca="1" si="33"/>
        <v>131.32957870315789</v>
      </c>
      <c r="J220" s="9">
        <f t="shared" ca="1" si="33"/>
        <v>0</v>
      </c>
      <c r="K220" s="9">
        <f t="shared" ca="1" si="33"/>
        <v>255.58628846561064</v>
      </c>
      <c r="L220" s="9">
        <f t="shared" ca="1" si="33"/>
        <v>59.080279440885654</v>
      </c>
      <c r="M220">
        <f t="shared" ca="1" si="40"/>
        <v>56.39385964912281</v>
      </c>
      <c r="N220">
        <f t="shared" ca="1" si="41"/>
        <v>34.564912280701748</v>
      </c>
    </row>
    <row r="221" spans="1:14" x14ac:dyDescent="0.25">
      <c r="A221" s="4">
        <f t="shared" si="34"/>
        <v>0.44398148148148148</v>
      </c>
      <c r="B221" s="3">
        <f>Params!D$29+HOUR(A221-Params!C$29)*3600+MINUTE(A221-Params!C$29)*60+SECOND(A221-Params!C$29)</f>
        <v>1553302360</v>
      </c>
      <c r="C221">
        <f t="shared" si="35"/>
        <v>3</v>
      </c>
      <c r="D221">
        <f t="shared" ca="1" si="36"/>
        <v>127</v>
      </c>
      <c r="E221">
        <f t="shared" ca="1" si="37"/>
        <v>103054.55646501754</v>
      </c>
      <c r="F221">
        <f t="shared" ca="1" si="38"/>
        <v>61724.732129684206</v>
      </c>
      <c r="G221">
        <f t="shared" ca="1" si="39"/>
        <v>7924.8</v>
      </c>
      <c r="H221" s="9">
        <f t="shared" ca="1" si="33"/>
        <v>219.26443534982457</v>
      </c>
      <c r="I221" s="9">
        <f t="shared" ca="1" si="33"/>
        <v>131.32957870315789</v>
      </c>
      <c r="J221" s="9">
        <f t="shared" ca="1" si="33"/>
        <v>0</v>
      </c>
      <c r="K221" s="9">
        <f t="shared" ca="1" si="33"/>
        <v>255.58628846561064</v>
      </c>
      <c r="L221" s="9">
        <f t="shared" ca="1" si="33"/>
        <v>59.080279440885654</v>
      </c>
      <c r="M221">
        <f t="shared" ca="1" si="40"/>
        <v>56.399707602339184</v>
      </c>
      <c r="N221">
        <f t="shared" ca="1" si="41"/>
        <v>34.582456140350871</v>
      </c>
    </row>
    <row r="222" spans="1:14" x14ac:dyDescent="0.25">
      <c r="A222" s="4">
        <f t="shared" si="34"/>
        <v>0.44403935185185189</v>
      </c>
      <c r="B222" s="3">
        <f>Params!D$29+HOUR(A222-Params!C$29)*3600+MINUTE(A222-Params!C$29)*60+SECOND(A222-Params!C$29)</f>
        <v>1553302365</v>
      </c>
      <c r="C222">
        <f t="shared" si="35"/>
        <v>3</v>
      </c>
      <c r="D222">
        <f t="shared" ca="1" si="36"/>
        <v>127</v>
      </c>
      <c r="E222">
        <f t="shared" ca="1" si="37"/>
        <v>104150.87864176667</v>
      </c>
      <c r="F222">
        <f t="shared" ca="1" si="38"/>
        <v>62381.380023199999</v>
      </c>
      <c r="G222">
        <f t="shared" ca="1" si="39"/>
        <v>7924.8</v>
      </c>
      <c r="H222" s="9">
        <f t="shared" ca="1" si="33"/>
        <v>219.26443534982457</v>
      </c>
      <c r="I222" s="9">
        <f t="shared" ca="1" si="33"/>
        <v>131.32957870315789</v>
      </c>
      <c r="J222" s="9">
        <f t="shared" ca="1" si="33"/>
        <v>0</v>
      </c>
      <c r="K222" s="9">
        <f t="shared" ca="1" si="33"/>
        <v>255.58628846561064</v>
      </c>
      <c r="L222" s="9">
        <f t="shared" ca="1" si="33"/>
        <v>59.080279440885654</v>
      </c>
      <c r="M222">
        <f t="shared" ca="1" si="40"/>
        <v>56.405555555555551</v>
      </c>
      <c r="N222">
        <f t="shared" ca="1" si="41"/>
        <v>34.599999999999994</v>
      </c>
    </row>
    <row r="223" spans="1:14" x14ac:dyDescent="0.25">
      <c r="A223" s="4">
        <f t="shared" ref="A223:A241" si="42">TIME(HOUR(A222),MINUTE(A222),SECOND(A222)+5)</f>
        <v>0.4440972222222222</v>
      </c>
      <c r="B223" s="3">
        <f>Params!D$29+HOUR(A223-Params!C$29)*3600+MINUTE(A223-Params!C$29)*60+SECOND(A223-Params!C$29)</f>
        <v>1553302370</v>
      </c>
      <c r="C223">
        <f t="shared" ref="C223:C241" si="43">_xlfn.IFNA(VLOOKUP(A223,A$2:D$3,4,FALSE),C222)</f>
        <v>3</v>
      </c>
      <c r="D223">
        <f t="shared" ref="D223:D241" ca="1" si="44">IF(A223=INDIRECT("A"&amp;C223),ROW(),D222)</f>
        <v>127</v>
      </c>
      <c r="E223">
        <f t="shared" ref="E223:E241" ca="1" si="45">INDIRECT("E$"&amp;C223)+INDIRECT("H$"&amp;C223)*($B223-INDIRECT("B$"&amp;D223))</f>
        <v>105247.20081851579</v>
      </c>
      <c r="F223">
        <f t="shared" ref="F223:F241" ca="1" si="46">INDIRECT("F$"&amp;C223)+INDIRECT("I$"&amp;C223)*($B223-INDIRECT("B$"&amp;D223))</f>
        <v>63038.027916715786</v>
      </c>
      <c r="G223">
        <f t="shared" ref="G223:G241" ca="1" si="47">INDIRECT("G$"&amp;C223)+INDIRECT("J$"&amp;C223)*($B223-INDIRECT("B$"&amp;D223))</f>
        <v>7924.8</v>
      </c>
      <c r="H223" s="9">
        <f t="shared" ca="1" si="33"/>
        <v>219.26443534982457</v>
      </c>
      <c r="I223" s="9">
        <f t="shared" ca="1" si="33"/>
        <v>131.32957870315789</v>
      </c>
      <c r="J223" s="9">
        <f t="shared" ca="1" si="33"/>
        <v>0</v>
      </c>
      <c r="K223" s="9">
        <f t="shared" ca="1" si="33"/>
        <v>255.58628846561064</v>
      </c>
      <c r="L223" s="9">
        <f t="shared" ca="1" si="33"/>
        <v>59.080279440885654</v>
      </c>
      <c r="M223">
        <f t="shared" ref="M223:M241" ca="1" si="48">INDIRECT("M$"&amp;C223)+INDIRECT("O$"&amp;C223)*($B223-INDIRECT("B$"&amp;D223))</f>
        <v>56.411403508771926</v>
      </c>
      <c r="N223">
        <f t="shared" ref="N223:N241" ca="1" si="49">INDIRECT("N$"&amp;C223)+INDIRECT("P$"&amp;C223)*($B223-INDIRECT("B$"&amp;D223))</f>
        <v>34.617543859649118</v>
      </c>
    </row>
    <row r="224" spans="1:14" x14ac:dyDescent="0.25">
      <c r="A224" s="4">
        <f t="shared" si="42"/>
        <v>0.44415509259259256</v>
      </c>
      <c r="B224" s="3">
        <f>Params!D$29+HOUR(A224-Params!C$29)*3600+MINUTE(A224-Params!C$29)*60+SECOND(A224-Params!C$29)</f>
        <v>1553302375</v>
      </c>
      <c r="C224">
        <f t="shared" si="43"/>
        <v>3</v>
      </c>
      <c r="D224">
        <f t="shared" ca="1" si="44"/>
        <v>127</v>
      </c>
      <c r="E224">
        <f t="shared" ca="1" si="45"/>
        <v>106343.52299526491</v>
      </c>
      <c r="F224">
        <f t="shared" ca="1" si="46"/>
        <v>63694.67581023158</v>
      </c>
      <c r="G224">
        <f t="shared" ca="1" si="47"/>
        <v>7924.8</v>
      </c>
      <c r="H224" s="9">
        <f t="shared" ref="H224:L241" ca="1" si="50">INDIRECT(ADDRESS($C224,COLUMN()))</f>
        <v>219.26443534982457</v>
      </c>
      <c r="I224" s="9">
        <f t="shared" ca="1" si="50"/>
        <v>131.32957870315789</v>
      </c>
      <c r="J224" s="9">
        <f t="shared" ca="1" si="50"/>
        <v>0</v>
      </c>
      <c r="K224" s="9">
        <f t="shared" ca="1" si="50"/>
        <v>255.58628846561064</v>
      </c>
      <c r="L224" s="9">
        <f t="shared" ca="1" si="50"/>
        <v>59.080279440885654</v>
      </c>
      <c r="M224">
        <f t="shared" ca="1" si="48"/>
        <v>56.4172514619883</v>
      </c>
      <c r="N224">
        <f t="shared" ca="1" si="49"/>
        <v>34.635087719298241</v>
      </c>
    </row>
    <row r="225" spans="1:14" x14ac:dyDescent="0.25">
      <c r="A225" s="4">
        <f t="shared" si="42"/>
        <v>0.44421296296296298</v>
      </c>
      <c r="B225" s="3">
        <f>Params!D$29+HOUR(A225-Params!C$29)*3600+MINUTE(A225-Params!C$29)*60+SECOND(A225-Params!C$29)</f>
        <v>1553302380</v>
      </c>
      <c r="C225">
        <f t="shared" si="43"/>
        <v>3</v>
      </c>
      <c r="D225">
        <f t="shared" ca="1" si="44"/>
        <v>127</v>
      </c>
      <c r="E225">
        <f t="shared" ca="1" si="45"/>
        <v>107439.84517201403</v>
      </c>
      <c r="F225">
        <f t="shared" ca="1" si="46"/>
        <v>64351.323703747366</v>
      </c>
      <c r="G225">
        <f t="shared" ca="1" si="47"/>
        <v>7924.8</v>
      </c>
      <c r="H225" s="9">
        <f t="shared" ca="1" si="50"/>
        <v>219.26443534982457</v>
      </c>
      <c r="I225" s="9">
        <f t="shared" ca="1" si="50"/>
        <v>131.32957870315789</v>
      </c>
      <c r="J225" s="9">
        <f t="shared" ca="1" si="50"/>
        <v>0</v>
      </c>
      <c r="K225" s="9">
        <f t="shared" ca="1" si="50"/>
        <v>255.58628846561064</v>
      </c>
      <c r="L225" s="9">
        <f t="shared" ca="1" si="50"/>
        <v>59.080279440885654</v>
      </c>
      <c r="M225">
        <f t="shared" ca="1" si="48"/>
        <v>56.423099415204675</v>
      </c>
      <c r="N225">
        <f t="shared" ca="1" si="49"/>
        <v>34.652631578947364</v>
      </c>
    </row>
    <row r="226" spans="1:14" x14ac:dyDescent="0.25">
      <c r="A226" s="4">
        <f t="shared" si="42"/>
        <v>0.44427083333333334</v>
      </c>
      <c r="B226" s="3">
        <f>Params!D$29+HOUR(A226-Params!C$29)*3600+MINUTE(A226-Params!C$29)*60+SECOND(A226-Params!C$29)</f>
        <v>1553302385</v>
      </c>
      <c r="C226">
        <f t="shared" si="43"/>
        <v>3</v>
      </c>
      <c r="D226">
        <f t="shared" ca="1" si="44"/>
        <v>127</v>
      </c>
      <c r="E226">
        <f t="shared" ca="1" si="45"/>
        <v>108536.16734876315</v>
      </c>
      <c r="F226">
        <f t="shared" ca="1" si="46"/>
        <v>65007.971597263153</v>
      </c>
      <c r="G226">
        <f t="shared" ca="1" si="47"/>
        <v>7924.8</v>
      </c>
      <c r="H226" s="9">
        <f t="shared" ca="1" si="50"/>
        <v>219.26443534982457</v>
      </c>
      <c r="I226" s="9">
        <f t="shared" ca="1" si="50"/>
        <v>131.32957870315789</v>
      </c>
      <c r="J226" s="9">
        <f t="shared" ca="1" si="50"/>
        <v>0</v>
      </c>
      <c r="K226" s="9">
        <f t="shared" ca="1" si="50"/>
        <v>255.58628846561064</v>
      </c>
      <c r="L226" s="9">
        <f t="shared" ca="1" si="50"/>
        <v>59.080279440885654</v>
      </c>
      <c r="M226">
        <f t="shared" ca="1" si="48"/>
        <v>56.428947368421049</v>
      </c>
      <c r="N226">
        <f t="shared" ca="1" si="49"/>
        <v>34.670175438596488</v>
      </c>
    </row>
    <row r="227" spans="1:14" x14ac:dyDescent="0.25">
      <c r="A227" s="4">
        <f t="shared" si="42"/>
        <v>0.44432870370370375</v>
      </c>
      <c r="B227" s="3">
        <f>Params!D$29+HOUR(A227-Params!C$29)*3600+MINUTE(A227-Params!C$29)*60+SECOND(A227-Params!C$29)</f>
        <v>1553302390</v>
      </c>
      <c r="C227">
        <f t="shared" si="43"/>
        <v>3</v>
      </c>
      <c r="D227">
        <f t="shared" ca="1" si="44"/>
        <v>127</v>
      </c>
      <c r="E227">
        <f t="shared" ca="1" si="45"/>
        <v>109632.48952551228</v>
      </c>
      <c r="F227">
        <f t="shared" ca="1" si="46"/>
        <v>65664.619490778947</v>
      </c>
      <c r="G227">
        <f t="shared" ca="1" si="47"/>
        <v>7924.8</v>
      </c>
      <c r="H227" s="9">
        <f t="shared" ca="1" si="50"/>
        <v>219.26443534982457</v>
      </c>
      <c r="I227" s="9">
        <f t="shared" ca="1" si="50"/>
        <v>131.32957870315789</v>
      </c>
      <c r="J227" s="9">
        <f t="shared" ca="1" si="50"/>
        <v>0</v>
      </c>
      <c r="K227" s="9">
        <f t="shared" ca="1" si="50"/>
        <v>255.58628846561064</v>
      </c>
      <c r="L227" s="9">
        <f t="shared" ca="1" si="50"/>
        <v>59.080279440885654</v>
      </c>
      <c r="M227">
        <f t="shared" ca="1" si="48"/>
        <v>56.434795321637424</v>
      </c>
      <c r="N227">
        <f t="shared" ca="1" si="49"/>
        <v>34.687719298245611</v>
      </c>
    </row>
    <row r="228" spans="1:14" x14ac:dyDescent="0.25">
      <c r="A228" s="4">
        <f t="shared" si="42"/>
        <v>0.44438657407407406</v>
      </c>
      <c r="B228" s="3">
        <f>Params!D$29+HOUR(A228-Params!C$29)*3600+MINUTE(A228-Params!C$29)*60+SECOND(A228-Params!C$29)</f>
        <v>1553302395</v>
      </c>
      <c r="C228">
        <f t="shared" si="43"/>
        <v>3</v>
      </c>
      <c r="D228">
        <f t="shared" ca="1" si="44"/>
        <v>127</v>
      </c>
      <c r="E228">
        <f t="shared" ca="1" si="45"/>
        <v>110728.8117022614</v>
      </c>
      <c r="F228">
        <f t="shared" ca="1" si="46"/>
        <v>66321.267384294741</v>
      </c>
      <c r="G228">
        <f t="shared" ca="1" si="47"/>
        <v>7924.8</v>
      </c>
      <c r="H228" s="9">
        <f t="shared" ca="1" si="50"/>
        <v>219.26443534982457</v>
      </c>
      <c r="I228" s="9">
        <f t="shared" ca="1" si="50"/>
        <v>131.32957870315789</v>
      </c>
      <c r="J228" s="9">
        <f t="shared" ca="1" si="50"/>
        <v>0</v>
      </c>
      <c r="K228" s="9">
        <f t="shared" ca="1" si="50"/>
        <v>255.58628846561064</v>
      </c>
      <c r="L228" s="9">
        <f t="shared" ca="1" si="50"/>
        <v>59.080279440885654</v>
      </c>
      <c r="M228">
        <f t="shared" ca="1" si="48"/>
        <v>56.440643274853798</v>
      </c>
      <c r="N228">
        <f t="shared" ca="1" si="49"/>
        <v>34.705263157894734</v>
      </c>
    </row>
    <row r="229" spans="1:14" x14ac:dyDescent="0.25">
      <c r="A229" s="4">
        <f t="shared" si="42"/>
        <v>0.44444444444444442</v>
      </c>
      <c r="B229" s="3">
        <f>Params!D$29+HOUR(A229-Params!C$29)*3600+MINUTE(A229-Params!C$29)*60+SECOND(A229-Params!C$29)</f>
        <v>1553302400</v>
      </c>
      <c r="C229">
        <f t="shared" si="43"/>
        <v>3</v>
      </c>
      <c r="D229">
        <f t="shared" ca="1" si="44"/>
        <v>127</v>
      </c>
      <c r="E229">
        <f t="shared" ca="1" si="45"/>
        <v>111825.13387901052</v>
      </c>
      <c r="F229">
        <f t="shared" ca="1" si="46"/>
        <v>66977.91527781052</v>
      </c>
      <c r="G229">
        <f t="shared" ca="1" si="47"/>
        <v>7924.8</v>
      </c>
      <c r="H229" s="9">
        <f t="shared" ca="1" si="50"/>
        <v>219.26443534982457</v>
      </c>
      <c r="I229" s="9">
        <f t="shared" ca="1" si="50"/>
        <v>131.32957870315789</v>
      </c>
      <c r="J229" s="9">
        <f t="shared" ca="1" si="50"/>
        <v>0</v>
      </c>
      <c r="K229" s="9">
        <f t="shared" ca="1" si="50"/>
        <v>255.58628846561064</v>
      </c>
      <c r="L229" s="9">
        <f t="shared" ca="1" si="50"/>
        <v>59.080279440885654</v>
      </c>
      <c r="M229">
        <f t="shared" ca="1" si="48"/>
        <v>56.446491228070172</v>
      </c>
      <c r="N229">
        <f t="shared" ca="1" si="49"/>
        <v>34.722807017543857</v>
      </c>
    </row>
    <row r="230" spans="1:14" x14ac:dyDescent="0.25">
      <c r="A230" s="4">
        <f t="shared" si="42"/>
        <v>0.44450231481481484</v>
      </c>
      <c r="B230" s="3">
        <f>Params!D$29+HOUR(A230-Params!C$29)*3600+MINUTE(A230-Params!C$29)*60+SECOND(A230-Params!C$29)</f>
        <v>1553302405</v>
      </c>
      <c r="C230">
        <f t="shared" si="43"/>
        <v>3</v>
      </c>
      <c r="D230">
        <f t="shared" ca="1" si="44"/>
        <v>127</v>
      </c>
      <c r="E230">
        <f t="shared" ca="1" si="45"/>
        <v>112921.45605575964</v>
      </c>
      <c r="F230">
        <f t="shared" ca="1" si="46"/>
        <v>67634.563171326314</v>
      </c>
      <c r="G230">
        <f t="shared" ca="1" si="47"/>
        <v>7924.8</v>
      </c>
      <c r="H230" s="9">
        <f t="shared" ca="1" si="50"/>
        <v>219.26443534982457</v>
      </c>
      <c r="I230" s="9">
        <f t="shared" ca="1" si="50"/>
        <v>131.32957870315789</v>
      </c>
      <c r="J230" s="9">
        <f t="shared" ca="1" si="50"/>
        <v>0</v>
      </c>
      <c r="K230" s="9">
        <f t="shared" ca="1" si="50"/>
        <v>255.58628846561064</v>
      </c>
      <c r="L230" s="9">
        <f t="shared" ca="1" si="50"/>
        <v>59.080279440885654</v>
      </c>
      <c r="M230">
        <f t="shared" ca="1" si="48"/>
        <v>56.452339181286547</v>
      </c>
      <c r="N230">
        <f t="shared" ca="1" si="49"/>
        <v>34.740350877192981</v>
      </c>
    </row>
    <row r="231" spans="1:14" x14ac:dyDescent="0.25">
      <c r="A231" s="4">
        <f t="shared" si="42"/>
        <v>0.4445601851851852</v>
      </c>
      <c r="B231" s="3">
        <f>Params!D$29+HOUR(A231-Params!C$29)*3600+MINUTE(A231-Params!C$29)*60+SECOND(A231-Params!C$29)</f>
        <v>1553302410</v>
      </c>
      <c r="C231">
        <f t="shared" si="43"/>
        <v>3</v>
      </c>
      <c r="D231">
        <f t="shared" ca="1" si="44"/>
        <v>127</v>
      </c>
      <c r="E231">
        <f t="shared" ca="1" si="45"/>
        <v>114017.77823250878</v>
      </c>
      <c r="F231">
        <f t="shared" ca="1" si="46"/>
        <v>68291.211064842108</v>
      </c>
      <c r="G231">
        <f t="shared" ca="1" si="47"/>
        <v>7924.8</v>
      </c>
      <c r="H231" s="9">
        <f t="shared" ca="1" si="50"/>
        <v>219.26443534982457</v>
      </c>
      <c r="I231" s="9">
        <f t="shared" ca="1" si="50"/>
        <v>131.32957870315789</v>
      </c>
      <c r="J231" s="9">
        <f t="shared" ca="1" si="50"/>
        <v>0</v>
      </c>
      <c r="K231" s="9">
        <f t="shared" ca="1" si="50"/>
        <v>255.58628846561064</v>
      </c>
      <c r="L231" s="9">
        <f t="shared" ca="1" si="50"/>
        <v>59.080279440885654</v>
      </c>
      <c r="M231">
        <f t="shared" ca="1" si="48"/>
        <v>56.458187134502921</v>
      </c>
      <c r="N231">
        <f t="shared" ca="1" si="49"/>
        <v>34.757894736842104</v>
      </c>
    </row>
    <row r="232" spans="1:14" x14ac:dyDescent="0.25">
      <c r="A232" s="4">
        <f t="shared" si="42"/>
        <v>0.4446180555555555</v>
      </c>
      <c r="B232" s="3">
        <f>Params!D$29+HOUR(A232-Params!C$29)*3600+MINUTE(A232-Params!C$29)*60+SECOND(A232-Params!C$29)</f>
        <v>1553302415</v>
      </c>
      <c r="C232">
        <f t="shared" si="43"/>
        <v>3</v>
      </c>
      <c r="D232">
        <f t="shared" ca="1" si="44"/>
        <v>127</v>
      </c>
      <c r="E232">
        <f t="shared" ca="1" si="45"/>
        <v>115114.1004092579</v>
      </c>
      <c r="F232">
        <f t="shared" ca="1" si="46"/>
        <v>68947.858958357887</v>
      </c>
      <c r="G232">
        <f t="shared" ca="1" si="47"/>
        <v>7924.8</v>
      </c>
      <c r="H232" s="9">
        <f t="shared" ca="1" si="50"/>
        <v>219.26443534982457</v>
      </c>
      <c r="I232" s="9">
        <f t="shared" ca="1" si="50"/>
        <v>131.32957870315789</v>
      </c>
      <c r="J232" s="9">
        <f t="shared" ca="1" si="50"/>
        <v>0</v>
      </c>
      <c r="K232" s="9">
        <f t="shared" ca="1" si="50"/>
        <v>255.58628846561064</v>
      </c>
      <c r="L232" s="9">
        <f t="shared" ca="1" si="50"/>
        <v>59.080279440885654</v>
      </c>
      <c r="M232">
        <f t="shared" ca="1" si="48"/>
        <v>56.464035087719296</v>
      </c>
      <c r="N232">
        <f t="shared" ca="1" si="49"/>
        <v>34.775438596491227</v>
      </c>
    </row>
    <row r="233" spans="1:14" x14ac:dyDescent="0.25">
      <c r="A233" s="4">
        <f t="shared" si="42"/>
        <v>0.44467592592592592</v>
      </c>
      <c r="B233" s="3">
        <f>Params!D$29+HOUR(A233-Params!C$29)*3600+MINUTE(A233-Params!C$29)*60+SECOND(A233-Params!C$29)</f>
        <v>1553302420</v>
      </c>
      <c r="C233">
        <f t="shared" si="43"/>
        <v>3</v>
      </c>
      <c r="D233">
        <f t="shared" ca="1" si="44"/>
        <v>127</v>
      </c>
      <c r="E233">
        <f t="shared" ca="1" si="45"/>
        <v>116210.42258600701</v>
      </c>
      <c r="F233">
        <f t="shared" ca="1" si="46"/>
        <v>69604.506851873681</v>
      </c>
      <c r="G233">
        <f t="shared" ca="1" si="47"/>
        <v>7924.8</v>
      </c>
      <c r="H233" s="9">
        <f t="shared" ca="1" si="50"/>
        <v>219.26443534982457</v>
      </c>
      <c r="I233" s="9">
        <f t="shared" ca="1" si="50"/>
        <v>131.32957870315789</v>
      </c>
      <c r="J233" s="9">
        <f t="shared" ca="1" si="50"/>
        <v>0</v>
      </c>
      <c r="K233" s="9">
        <f t="shared" ca="1" si="50"/>
        <v>255.58628846561064</v>
      </c>
      <c r="L233" s="9">
        <f t="shared" ca="1" si="50"/>
        <v>59.080279440885654</v>
      </c>
      <c r="M233">
        <f t="shared" ca="1" si="48"/>
        <v>56.46988304093567</v>
      </c>
      <c r="N233">
        <f t="shared" ca="1" si="49"/>
        <v>34.792982456140351</v>
      </c>
    </row>
    <row r="234" spans="1:14" x14ac:dyDescent="0.25">
      <c r="A234" s="4">
        <f t="shared" si="42"/>
        <v>0.44473379629629628</v>
      </c>
      <c r="B234" s="3">
        <f>Params!D$29+HOUR(A234-Params!C$29)*3600+MINUTE(A234-Params!C$29)*60+SECOND(A234-Params!C$29)</f>
        <v>1553302425</v>
      </c>
      <c r="C234">
        <f t="shared" si="43"/>
        <v>3</v>
      </c>
      <c r="D234">
        <f t="shared" ca="1" si="44"/>
        <v>127</v>
      </c>
      <c r="E234">
        <f t="shared" ca="1" si="45"/>
        <v>117306.74476275613</v>
      </c>
      <c r="F234">
        <f t="shared" ca="1" si="46"/>
        <v>70261.154745389475</v>
      </c>
      <c r="G234">
        <f t="shared" ca="1" si="47"/>
        <v>7924.8</v>
      </c>
      <c r="H234" s="9">
        <f t="shared" ca="1" si="50"/>
        <v>219.26443534982457</v>
      </c>
      <c r="I234" s="9">
        <f t="shared" ca="1" si="50"/>
        <v>131.32957870315789</v>
      </c>
      <c r="J234" s="9">
        <f t="shared" ca="1" si="50"/>
        <v>0</v>
      </c>
      <c r="K234" s="9">
        <f t="shared" ca="1" si="50"/>
        <v>255.58628846561064</v>
      </c>
      <c r="L234" s="9">
        <f t="shared" ca="1" si="50"/>
        <v>59.080279440885654</v>
      </c>
      <c r="M234">
        <f t="shared" ca="1" si="48"/>
        <v>56.475730994152045</v>
      </c>
      <c r="N234">
        <f t="shared" ca="1" si="49"/>
        <v>34.810526315789474</v>
      </c>
    </row>
    <row r="235" spans="1:14" x14ac:dyDescent="0.25">
      <c r="A235" s="4">
        <f t="shared" si="42"/>
        <v>0.4447916666666667</v>
      </c>
      <c r="B235" s="3">
        <f>Params!D$29+HOUR(A235-Params!C$29)*3600+MINUTE(A235-Params!C$29)*60+SECOND(A235-Params!C$29)</f>
        <v>1553302430</v>
      </c>
      <c r="C235">
        <f t="shared" si="43"/>
        <v>3</v>
      </c>
      <c r="D235">
        <f t="shared" ca="1" si="44"/>
        <v>127</v>
      </c>
      <c r="E235">
        <f t="shared" ca="1" si="45"/>
        <v>118403.06693950525</v>
      </c>
      <c r="F235">
        <f t="shared" ca="1" si="46"/>
        <v>70917.802638905268</v>
      </c>
      <c r="G235">
        <f t="shared" ca="1" si="47"/>
        <v>7924.8</v>
      </c>
      <c r="H235" s="9">
        <f t="shared" ca="1" si="50"/>
        <v>219.26443534982457</v>
      </c>
      <c r="I235" s="9">
        <f t="shared" ca="1" si="50"/>
        <v>131.32957870315789</v>
      </c>
      <c r="J235" s="9">
        <f t="shared" ca="1" si="50"/>
        <v>0</v>
      </c>
      <c r="K235" s="9">
        <f t="shared" ca="1" si="50"/>
        <v>255.58628846561064</v>
      </c>
      <c r="L235" s="9">
        <f t="shared" ca="1" si="50"/>
        <v>59.080279440885654</v>
      </c>
      <c r="M235">
        <f t="shared" ca="1" si="48"/>
        <v>56.481578947368419</v>
      </c>
      <c r="N235">
        <f t="shared" ca="1" si="49"/>
        <v>34.82807017543859</v>
      </c>
    </row>
    <row r="236" spans="1:14" x14ac:dyDescent="0.25">
      <c r="A236" s="4">
        <f t="shared" si="42"/>
        <v>0.44484953703703706</v>
      </c>
      <c r="B236" s="3">
        <f>Params!D$29+HOUR(A236-Params!C$29)*3600+MINUTE(A236-Params!C$29)*60+SECOND(A236-Params!C$29)</f>
        <v>1553302435</v>
      </c>
      <c r="C236">
        <f t="shared" si="43"/>
        <v>3</v>
      </c>
      <c r="D236">
        <f t="shared" ca="1" si="44"/>
        <v>127</v>
      </c>
      <c r="E236">
        <f t="shared" ca="1" si="45"/>
        <v>119499.38911625439</v>
      </c>
      <c r="F236">
        <f t="shared" ca="1" si="46"/>
        <v>71574.450532421048</v>
      </c>
      <c r="G236">
        <f t="shared" ca="1" si="47"/>
        <v>7924.8</v>
      </c>
      <c r="H236" s="9">
        <f t="shared" ca="1" si="50"/>
        <v>219.26443534982457</v>
      </c>
      <c r="I236" s="9">
        <f t="shared" ca="1" si="50"/>
        <v>131.32957870315789</v>
      </c>
      <c r="J236" s="9">
        <f t="shared" ca="1" si="50"/>
        <v>0</v>
      </c>
      <c r="K236" s="9">
        <f t="shared" ca="1" si="50"/>
        <v>255.58628846561064</v>
      </c>
      <c r="L236" s="9">
        <f t="shared" ca="1" si="50"/>
        <v>59.080279440885654</v>
      </c>
      <c r="M236">
        <f t="shared" ca="1" si="48"/>
        <v>56.487426900584794</v>
      </c>
      <c r="N236">
        <f t="shared" ca="1" si="49"/>
        <v>34.845614035087713</v>
      </c>
    </row>
    <row r="237" spans="1:14" x14ac:dyDescent="0.25">
      <c r="A237" s="4">
        <f t="shared" si="42"/>
        <v>0.44490740740740736</v>
      </c>
      <c r="B237" s="3">
        <f>Params!D$29+HOUR(A237-Params!C$29)*3600+MINUTE(A237-Params!C$29)*60+SECOND(A237-Params!C$29)</f>
        <v>1553302440</v>
      </c>
      <c r="C237">
        <f t="shared" si="43"/>
        <v>3</v>
      </c>
      <c r="D237">
        <f t="shared" ca="1" si="44"/>
        <v>127</v>
      </c>
      <c r="E237">
        <f t="shared" ca="1" si="45"/>
        <v>120595.71129300351</v>
      </c>
      <c r="F237">
        <f t="shared" ca="1" si="46"/>
        <v>72231.098425936842</v>
      </c>
      <c r="G237">
        <f t="shared" ca="1" si="47"/>
        <v>7924.8</v>
      </c>
      <c r="H237" s="9">
        <f t="shared" ca="1" si="50"/>
        <v>219.26443534982457</v>
      </c>
      <c r="I237" s="9">
        <f t="shared" ca="1" si="50"/>
        <v>131.32957870315789</v>
      </c>
      <c r="J237" s="9">
        <f t="shared" ca="1" si="50"/>
        <v>0</v>
      </c>
      <c r="K237" s="9">
        <f t="shared" ca="1" si="50"/>
        <v>255.58628846561064</v>
      </c>
      <c r="L237" s="9">
        <f t="shared" ca="1" si="50"/>
        <v>59.080279440885654</v>
      </c>
      <c r="M237">
        <f t="shared" ca="1" si="48"/>
        <v>56.493274853801168</v>
      </c>
      <c r="N237">
        <f t="shared" ca="1" si="49"/>
        <v>34.863157894736837</v>
      </c>
    </row>
    <row r="238" spans="1:14" x14ac:dyDescent="0.25">
      <c r="A238" s="4">
        <f t="shared" si="42"/>
        <v>0.44496527777777778</v>
      </c>
      <c r="B238" s="3">
        <f>Params!D$29+HOUR(A238-Params!C$29)*3600+MINUTE(A238-Params!C$29)*60+SECOND(A238-Params!C$29)</f>
        <v>1553302445</v>
      </c>
      <c r="C238">
        <f t="shared" si="43"/>
        <v>3</v>
      </c>
      <c r="D238">
        <f t="shared" ca="1" si="44"/>
        <v>127</v>
      </c>
      <c r="E238">
        <f t="shared" ca="1" si="45"/>
        <v>121692.03346975263</v>
      </c>
      <c r="F238">
        <f t="shared" ca="1" si="46"/>
        <v>72887.746319452635</v>
      </c>
      <c r="G238">
        <f t="shared" ca="1" si="47"/>
        <v>7924.8</v>
      </c>
      <c r="H238" s="9">
        <f t="shared" ca="1" si="50"/>
        <v>219.26443534982457</v>
      </c>
      <c r="I238" s="9">
        <f t="shared" ca="1" si="50"/>
        <v>131.32957870315789</v>
      </c>
      <c r="J238" s="9">
        <f t="shared" ca="1" si="50"/>
        <v>0</v>
      </c>
      <c r="K238" s="9">
        <f t="shared" ca="1" si="50"/>
        <v>255.58628846561064</v>
      </c>
      <c r="L238" s="9">
        <f t="shared" ca="1" si="50"/>
        <v>59.080279440885654</v>
      </c>
      <c r="M238">
        <f t="shared" ca="1" si="48"/>
        <v>56.499122807017542</v>
      </c>
      <c r="N238">
        <f t="shared" ca="1" si="49"/>
        <v>34.88070175438596</v>
      </c>
    </row>
    <row r="239" spans="1:14" x14ac:dyDescent="0.25">
      <c r="A239" s="4">
        <f t="shared" si="42"/>
        <v>0.44502314814814814</v>
      </c>
      <c r="B239" s="3">
        <f>Params!D$29+HOUR(A239-Params!C$29)*3600+MINUTE(A239-Params!C$29)*60+SECOND(A239-Params!C$29)</f>
        <v>1553302450</v>
      </c>
      <c r="C239">
        <f t="shared" si="43"/>
        <v>3</v>
      </c>
      <c r="D239">
        <f t="shared" ca="1" si="44"/>
        <v>127</v>
      </c>
      <c r="E239">
        <f t="shared" ca="1" si="45"/>
        <v>122788.35564650175</v>
      </c>
      <c r="F239">
        <f t="shared" ca="1" si="46"/>
        <v>73544.394212968415</v>
      </c>
      <c r="G239">
        <f t="shared" ca="1" si="47"/>
        <v>7924.8</v>
      </c>
      <c r="H239" s="9">
        <f t="shared" ca="1" si="50"/>
        <v>219.26443534982457</v>
      </c>
      <c r="I239" s="9">
        <f t="shared" ca="1" si="50"/>
        <v>131.32957870315789</v>
      </c>
      <c r="J239" s="9">
        <f t="shared" ca="1" si="50"/>
        <v>0</v>
      </c>
      <c r="K239" s="9">
        <f t="shared" ca="1" si="50"/>
        <v>255.58628846561064</v>
      </c>
      <c r="L239" s="9">
        <f t="shared" ca="1" si="50"/>
        <v>59.080279440885654</v>
      </c>
      <c r="M239">
        <f t="shared" ca="1" si="48"/>
        <v>56.504970760233917</v>
      </c>
      <c r="N239">
        <f t="shared" ca="1" si="49"/>
        <v>34.898245614035083</v>
      </c>
    </row>
    <row r="240" spans="1:14" x14ac:dyDescent="0.25">
      <c r="A240" s="4">
        <f t="shared" si="42"/>
        <v>0.4450810185185185</v>
      </c>
      <c r="B240" s="3">
        <f>Params!D$29+HOUR(A240-Params!C$29)*3600+MINUTE(A240-Params!C$29)*60+SECOND(A240-Params!C$29)</f>
        <v>1553302455</v>
      </c>
      <c r="C240">
        <f t="shared" si="43"/>
        <v>3</v>
      </c>
      <c r="D240">
        <f t="shared" ca="1" si="44"/>
        <v>127</v>
      </c>
      <c r="E240">
        <f t="shared" ca="1" si="45"/>
        <v>123884.67782325088</v>
      </c>
      <c r="F240">
        <f t="shared" ca="1" si="46"/>
        <v>74201.042106484208</v>
      </c>
      <c r="G240">
        <f t="shared" ca="1" si="47"/>
        <v>7924.8</v>
      </c>
      <c r="H240" s="9">
        <f t="shared" ca="1" si="50"/>
        <v>219.26443534982457</v>
      </c>
      <c r="I240" s="9">
        <f t="shared" ca="1" si="50"/>
        <v>131.32957870315789</v>
      </c>
      <c r="J240" s="9">
        <f t="shared" ca="1" si="50"/>
        <v>0</v>
      </c>
      <c r="K240" s="9">
        <f t="shared" ca="1" si="50"/>
        <v>255.58628846561064</v>
      </c>
      <c r="L240" s="9">
        <f t="shared" ca="1" si="50"/>
        <v>59.080279440885654</v>
      </c>
      <c r="M240">
        <f t="shared" ca="1" si="48"/>
        <v>56.510818713450291</v>
      </c>
      <c r="N240">
        <f t="shared" ca="1" si="49"/>
        <v>34.915789473684207</v>
      </c>
    </row>
    <row r="241" spans="1:14" x14ac:dyDescent="0.25">
      <c r="A241" s="4">
        <f t="shared" si="42"/>
        <v>0.44513888888888892</v>
      </c>
      <c r="B241" s="3">
        <f>Params!D$29+HOUR(A241-Params!C$29)*3600+MINUTE(A241-Params!C$29)*60+SECOND(A241-Params!C$29)</f>
        <v>1553302460</v>
      </c>
      <c r="C241">
        <f t="shared" si="43"/>
        <v>3</v>
      </c>
      <c r="D241">
        <f t="shared" ca="1" si="44"/>
        <v>127</v>
      </c>
      <c r="E241">
        <f t="shared" ca="1" si="45"/>
        <v>124981</v>
      </c>
      <c r="F241">
        <f t="shared" ca="1" si="46"/>
        <v>74857.69</v>
      </c>
      <c r="G241">
        <f t="shared" ca="1" si="47"/>
        <v>7924.8</v>
      </c>
      <c r="H241" s="9">
        <f t="shared" ca="1" si="50"/>
        <v>219.26443534982457</v>
      </c>
      <c r="I241" s="9">
        <f t="shared" ca="1" si="50"/>
        <v>131.32957870315789</v>
      </c>
      <c r="J241" s="9">
        <f t="shared" ca="1" si="50"/>
        <v>0</v>
      </c>
      <c r="K241" s="9">
        <f t="shared" ca="1" si="50"/>
        <v>255.58628846561064</v>
      </c>
      <c r="L241" s="9">
        <f t="shared" ca="1" si="50"/>
        <v>59.080279440885654</v>
      </c>
      <c r="M241">
        <f t="shared" ca="1" si="48"/>
        <v>56.516666666666666</v>
      </c>
      <c r="N241">
        <f t="shared" ca="1" si="49"/>
        <v>34.93333333333333</v>
      </c>
    </row>
    <row r="242" spans="1:14" x14ac:dyDescent="0.25">
      <c r="A242" t="s">
        <v>132</v>
      </c>
      <c r="B242" s="3"/>
      <c r="H242" s="9"/>
      <c r="I242" s="9"/>
      <c r="J242" s="9"/>
      <c r="K242" s="9"/>
      <c r="L242" s="9"/>
    </row>
    <row r="243" spans="1:14" x14ac:dyDescent="0.25">
      <c r="A243" s="4"/>
      <c r="B243" s="3"/>
      <c r="H243" s="9"/>
      <c r="I243" s="9"/>
      <c r="J243" s="9"/>
      <c r="K243" s="9"/>
      <c r="L243" s="9"/>
    </row>
    <row r="244" spans="1:14" x14ac:dyDescent="0.25">
      <c r="A244" s="4"/>
      <c r="B244" s="3"/>
      <c r="H244" s="9"/>
      <c r="I244" s="9"/>
      <c r="J244" s="9"/>
      <c r="K244" s="9"/>
      <c r="L244" s="9"/>
    </row>
    <row r="245" spans="1:14" x14ac:dyDescent="0.25">
      <c r="B245" s="3"/>
      <c r="H245" s="9"/>
      <c r="I245" s="9"/>
      <c r="J245" s="9"/>
      <c r="K245" s="9"/>
      <c r="L245" s="9"/>
    </row>
    <row r="246" spans="1:14" x14ac:dyDescent="0.25">
      <c r="A246" s="4"/>
      <c r="B246" s="3"/>
      <c r="H246" s="9"/>
      <c r="I246" s="9"/>
      <c r="J246" s="9"/>
      <c r="K246" s="9"/>
      <c r="L246" s="9"/>
    </row>
    <row r="247" spans="1:14" x14ac:dyDescent="0.25">
      <c r="A247" s="4"/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  <row r="255" spans="1:14" x14ac:dyDescent="0.25">
      <c r="A255" s="4"/>
      <c r="B255" s="3"/>
      <c r="H255" s="9"/>
      <c r="I255" s="9"/>
      <c r="J255" s="9"/>
      <c r="K255" s="9"/>
      <c r="L255" s="9"/>
    </row>
    <row r="256" spans="1:14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conditionalFormatting sqref="A8:A241 A243">
    <cfRule type="expression" dxfId="39" priority="2">
      <formula>VLOOKUP(A8,A$2:D$4,4,FALSE)</formula>
    </cfRule>
  </conditionalFormatting>
  <conditionalFormatting sqref="A7">
    <cfRule type="expression" dxfId="38" priority="1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FFC000"/>
  </sheetPr>
  <dimension ref="A1:S259"/>
  <sheetViews>
    <sheetView tabSelected="1" workbookViewId="0">
      <selection activeCell="A5" sqref="A5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138</v>
      </c>
      <c r="B1" t="s">
        <v>147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0.4458333333333333</v>
      </c>
      <c r="B2" s="26" t="s">
        <v>103</v>
      </c>
      <c r="C2" s="7">
        <v>330</v>
      </c>
      <c r="D2" s="7">
        <f>ROW()</f>
        <v>2</v>
      </c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10058.4</v>
      </c>
      <c r="H2" s="9">
        <f t="shared" ref="H2:J2" si="0">(E3-E2)/(MINUTE($A3-$A2)*60+SECOND($A3-$A2))</f>
        <v>-216.32806249999999</v>
      </c>
      <c r="I2" s="9">
        <f t="shared" si="0"/>
        <v>36.640750000000004</v>
      </c>
      <c r="J2" s="9">
        <f t="shared" si="0"/>
        <v>0</v>
      </c>
      <c r="K2" s="9">
        <f>SQRT(H2*H2+I2*I2)</f>
        <v>219.40915018650978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3.2638888888889548E-4</v>
      </c>
      <c r="P2" s="10">
        <f>(N3-N2)/(MINUTE($A3-$A2)*60+SECOND($A3-$A2))</f>
        <v>-3.4618055555555526E-3</v>
      </c>
    </row>
    <row r="3" spans="1:16" x14ac:dyDescent="0.25">
      <c r="A3" s="5">
        <v>0.44953703703703707</v>
      </c>
      <c r="B3" s="26" t="s">
        <v>84</v>
      </c>
      <c r="C3" s="7">
        <v>330</v>
      </c>
      <c r="D3" s="7">
        <f>ROW()</f>
        <v>3</v>
      </c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10058.4</v>
      </c>
      <c r="H3" s="9">
        <f t="shared" ref="H3" si="1">(E4-E3)/(MINUTE($A4-$A3)*60+SECOND($A4-$A3))</f>
        <v>-248.6711794871795</v>
      </c>
      <c r="I3" s="9">
        <f t="shared" ref="I3" si="2">(F4-F3)/(MINUTE($A4-$A3)*60+SECOND($A4-$A3))</f>
        <v>41.567961538461553</v>
      </c>
      <c r="J3" s="9">
        <f t="shared" ref="J3" si="3">(G4-G3)/(MINUTE($A4-$A3)*60+SECOND($A4-$A3))</f>
        <v>0</v>
      </c>
      <c r="K3" s="9">
        <f>SQRT(H3*H3+I3*I3)</f>
        <v>252.12150034062557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(M4-M3)/(MINUTE($A4-$A3)*60+SECOND($A4-$A3))</f>
        <v>3.6787749287749231E-4</v>
      </c>
      <c r="P3" s="10">
        <f>(N4-N3)/(MINUTE($A4-$A3)*60+SECOND($A4-$A3))</f>
        <v>-3.9793447293447297E-3</v>
      </c>
    </row>
    <row r="4" spans="1:16" x14ac:dyDescent="0.25">
      <c r="A4" s="5">
        <v>0.45856481481481487</v>
      </c>
      <c r="B4" s="26" t="s">
        <v>97</v>
      </c>
      <c r="C4" s="7">
        <v>330</v>
      </c>
      <c r="D4" s="7">
        <f>ROW()</f>
        <v>4</v>
      </c>
      <c r="E4" s="7">
        <f>VLOOKUP($B4,Beacons!$A$6:$O$30,14,FALSE)</f>
        <v>-116058.5</v>
      </c>
      <c r="F4" s="7">
        <f>VLOOKUP($B4,Beacons!$A$6:$O$30,15,FALSE)</f>
        <v>78981.820000000007</v>
      </c>
      <c r="G4" s="7">
        <f>C4*Params!F$2</f>
        <v>10058.4</v>
      </c>
      <c r="M4" s="7">
        <f>VLOOKUP($B4,Beacons!$A$6:$O$30,8,FALSE)</f>
        <v>56.553055555555552</v>
      </c>
      <c r="N4" s="7">
        <f>VLOOKUP($B4,Beacons!$A$6:$O$30,9,FALSE)</f>
        <v>31.076111111111111</v>
      </c>
    </row>
    <row r="5" spans="1:16" x14ac:dyDescent="0.25">
      <c r="A5" s="5"/>
      <c r="B5" s="2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0.4458333333333333</v>
      </c>
      <c r="B7" s="3">
        <f>Params!D$29+HOUR(A7-Params!C$29)*3600+MINUTE(A7-Params!C$29)*60+SECOND(A7-Params!C$29)</f>
        <v>1553302520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10058.4</v>
      </c>
      <c r="H7" s="9">
        <f ca="1">INDIRECT(ADDRESS($C7,COLUMN()))</f>
        <v>-216.32806249999999</v>
      </c>
      <c r="I7" s="9">
        <f t="shared" ref="I7:L22" ca="1" si="4">INDIRECT(ADDRESS($C7,COLUMN()))</f>
        <v>36.640750000000004</v>
      </c>
      <c r="J7" s="9">
        <f t="shared" ca="1" si="4"/>
        <v>0</v>
      </c>
      <c r="K7" s="9">
        <f t="shared" ca="1" si="4"/>
        <v>219.40915018650978</v>
      </c>
      <c r="L7" s="9">
        <f t="shared" ca="1" si="4"/>
        <v>-80.386714818870445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TIME(HOUR(A7),MINUTE(A7),SECOND(A7)+5)</f>
        <v>0.44589120370370372</v>
      </c>
      <c r="B8" s="3">
        <f>Params!D$29+HOUR(A8-Params!C$29)*3600+MINUTE(A8-Params!C$29)*60+SECOND(A8-Params!C$29)</f>
        <v>1553302525</v>
      </c>
      <c r="C8">
        <f t="shared" ref="C8" si="5">_xlfn.IFNA(VLOOKUP(A8,A$2:D$3,4,FALSE),C7)</f>
        <v>2</v>
      </c>
      <c r="D8">
        <f t="shared" ref="D8" ca="1" si="6">IF(A8=INDIRECT("A"&amp;C8),ROW(),D7)</f>
        <v>7</v>
      </c>
      <c r="E8">
        <f ca="1">INDIRECT("E$"&amp;C8)+INDIRECT("H$"&amp;C8)*($B8-INDIRECT("B$"&amp;D8))</f>
        <v>146048.35968749999</v>
      </c>
      <c r="F8">
        <f ca="1">INDIRECT("F$"&amp;C8)+INDIRECT("I$"&amp;C8)*($B8-INDIRECT("B$"&amp;D8))</f>
        <v>35016.973749999997</v>
      </c>
      <c r="G8">
        <f t="shared" ref="G8" ca="1" si="7">INDIRECT("G$"&amp;C8)+INDIRECT("J$"&amp;C8)*($B8-INDIRECT("B$"&amp;D8))</f>
        <v>10058.4</v>
      </c>
      <c r="H8" s="9">
        <f t="shared" ref="H8:L23" ca="1" si="8">INDIRECT(ADDRESS($C8,COLUMN()))</f>
        <v>-216.32806249999999</v>
      </c>
      <c r="I8" s="9">
        <f t="shared" ca="1" si="4"/>
        <v>36.640750000000004</v>
      </c>
      <c r="J8" s="9">
        <f t="shared" ca="1" si="4"/>
        <v>0</v>
      </c>
      <c r="K8" s="9">
        <f t="shared" ca="1" si="4"/>
        <v>219.40915018650978</v>
      </c>
      <c r="L8" s="9">
        <f t="shared" ca="1" si="4"/>
        <v>-80.386714818870445</v>
      </c>
      <c r="M8">
        <f ca="1">INDIRECT("M$"&amp;C8)+INDIRECT("O$"&amp;C8)*($B8-INDIRECT("B$"&amp;D8))</f>
        <v>56.163298611111109</v>
      </c>
      <c r="N8">
        <f ca="1">INDIRECT("N$"&amp;C8)+INDIRECT("P$"&amp;C8)*($B8-INDIRECT("B$"&amp;D8))</f>
        <v>35.270468749999999</v>
      </c>
      <c r="P8" s="3"/>
    </row>
    <row r="9" spans="1:16" x14ac:dyDescent="0.25">
      <c r="A9" s="4">
        <f t="shared" ref="A9:A72" si="9">TIME(HOUR(A8),MINUTE(A8),SECOND(A8)+5)</f>
        <v>0.44594907407407408</v>
      </c>
      <c r="B9" s="3">
        <f>Params!D$29+HOUR(A9-Params!C$29)*3600+MINUTE(A9-Params!C$29)*60+SECOND(A9-Params!C$29)</f>
        <v>1553302530</v>
      </c>
      <c r="C9">
        <f t="shared" ref="C9:C72" si="10">_xlfn.IFNA(VLOOKUP(A9,A$2:D$3,4,FALSE),C8)</f>
        <v>2</v>
      </c>
      <c r="D9">
        <f t="shared" ref="D9:D72" ca="1" si="11">IF(A9=INDIRECT("A"&amp;C9),ROW(),D8)</f>
        <v>7</v>
      </c>
      <c r="E9">
        <f t="shared" ref="E9:E72" ca="1" si="12">INDIRECT("E$"&amp;C9)+INDIRECT("H$"&amp;C9)*($B9-INDIRECT("B$"&amp;D9))</f>
        <v>144966.71937499999</v>
      </c>
      <c r="F9">
        <f t="shared" ref="F9:F72" ca="1" si="13">INDIRECT("F$"&amp;C9)+INDIRECT("I$"&amp;C9)*($B9-INDIRECT("B$"&amp;D9))</f>
        <v>35200.177499999998</v>
      </c>
      <c r="G9">
        <f t="shared" ref="G9:G72" ca="1" si="14">INDIRECT("G$"&amp;C9)+INDIRECT("J$"&amp;C9)*($B9-INDIRECT("B$"&amp;D9))</f>
        <v>10058.4</v>
      </c>
      <c r="H9" s="9">
        <f t="shared" ca="1" si="8"/>
        <v>-216.32806249999999</v>
      </c>
      <c r="I9" s="9">
        <f t="shared" ca="1" si="4"/>
        <v>36.640750000000004</v>
      </c>
      <c r="J9" s="9">
        <f t="shared" ca="1" si="4"/>
        <v>0</v>
      </c>
      <c r="K9" s="9">
        <f t="shared" ca="1" si="4"/>
        <v>219.40915018650978</v>
      </c>
      <c r="L9" s="9">
        <f t="shared" ca="1" si="4"/>
        <v>-80.386714818870445</v>
      </c>
      <c r="M9">
        <f t="shared" ref="M9:M72" ca="1" si="15">INDIRECT("M$"&amp;C9)+INDIRECT("O$"&amp;C9)*($B9-INDIRECT("B$"&amp;D9))</f>
        <v>56.16493055555555</v>
      </c>
      <c r="N9">
        <f t="shared" ref="N9:N72" ca="1" si="16">INDIRECT("N$"&amp;C9)+INDIRECT("P$"&amp;C9)*($B9-INDIRECT("B$"&amp;D9))</f>
        <v>35.253159722222222</v>
      </c>
      <c r="P9" s="3"/>
    </row>
    <row r="10" spans="1:16" x14ac:dyDescent="0.25">
      <c r="A10" s="4">
        <f t="shared" si="9"/>
        <v>0.4460069444444445</v>
      </c>
      <c r="B10" s="3">
        <f>Params!D$29+HOUR(A10-Params!C$29)*3600+MINUTE(A10-Params!C$29)*60+SECOND(A10-Params!C$29)</f>
        <v>1553302535</v>
      </c>
      <c r="C10">
        <f t="shared" si="10"/>
        <v>2</v>
      </c>
      <c r="D10">
        <f t="shared" ca="1" si="11"/>
        <v>7</v>
      </c>
      <c r="E10">
        <f t="shared" ca="1" si="12"/>
        <v>143885.07906250001</v>
      </c>
      <c r="F10">
        <f t="shared" ca="1" si="13"/>
        <v>35383.381249999999</v>
      </c>
      <c r="G10">
        <f t="shared" ca="1" si="14"/>
        <v>10058.4</v>
      </c>
      <c r="H10" s="9">
        <f t="shared" ca="1" si="8"/>
        <v>-216.32806249999999</v>
      </c>
      <c r="I10" s="9">
        <f t="shared" ca="1" si="4"/>
        <v>36.640750000000004</v>
      </c>
      <c r="J10" s="9">
        <f t="shared" ca="1" si="4"/>
        <v>0</v>
      </c>
      <c r="K10" s="9">
        <f t="shared" ca="1" si="4"/>
        <v>219.40915018650978</v>
      </c>
      <c r="L10" s="9">
        <f t="shared" ca="1" si="4"/>
        <v>-80.386714818870445</v>
      </c>
      <c r="M10">
        <f t="shared" ca="1" si="15"/>
        <v>56.166562499999998</v>
      </c>
      <c r="N10">
        <f t="shared" ca="1" si="16"/>
        <v>35.235850694444444</v>
      </c>
    </row>
    <row r="11" spans="1:16" x14ac:dyDescent="0.25">
      <c r="A11" s="4">
        <f t="shared" si="9"/>
        <v>0.4460648148148148</v>
      </c>
      <c r="B11" s="3">
        <f>Params!D$29+HOUR(A11-Params!C$29)*3600+MINUTE(A11-Params!C$29)*60+SECOND(A11-Params!C$29)</f>
        <v>1553302540</v>
      </c>
      <c r="C11">
        <f t="shared" si="10"/>
        <v>2</v>
      </c>
      <c r="D11">
        <f t="shared" ca="1" si="11"/>
        <v>7</v>
      </c>
      <c r="E11">
        <f t="shared" ca="1" si="12"/>
        <v>142803.43875</v>
      </c>
      <c r="F11">
        <f t="shared" ca="1" si="13"/>
        <v>35566.584999999999</v>
      </c>
      <c r="G11">
        <f t="shared" ca="1" si="14"/>
        <v>10058.4</v>
      </c>
      <c r="H11" s="9">
        <f t="shared" ca="1" si="8"/>
        <v>-216.32806249999999</v>
      </c>
      <c r="I11" s="9">
        <f t="shared" ca="1" si="4"/>
        <v>36.640750000000004</v>
      </c>
      <c r="J11" s="9">
        <f t="shared" ca="1" si="4"/>
        <v>0</v>
      </c>
      <c r="K11" s="9">
        <f t="shared" ca="1" si="4"/>
        <v>219.40915018650978</v>
      </c>
      <c r="L11" s="9">
        <f t="shared" ca="1" si="4"/>
        <v>-80.386714818870445</v>
      </c>
      <c r="M11">
        <f t="shared" ca="1" si="15"/>
        <v>56.168194444444438</v>
      </c>
      <c r="N11">
        <f t="shared" ca="1" si="16"/>
        <v>35.218541666666667</v>
      </c>
      <c r="P11" s="9"/>
    </row>
    <row r="12" spans="1:16" x14ac:dyDescent="0.25">
      <c r="A12" s="4">
        <f t="shared" si="9"/>
        <v>0.44612268518518516</v>
      </c>
      <c r="B12" s="3">
        <f>Params!D$29+HOUR(A12-Params!C$29)*3600+MINUTE(A12-Params!C$29)*60+SECOND(A12-Params!C$29)</f>
        <v>1553302545</v>
      </c>
      <c r="C12">
        <f t="shared" si="10"/>
        <v>2</v>
      </c>
      <c r="D12">
        <f t="shared" ca="1" si="11"/>
        <v>7</v>
      </c>
      <c r="E12">
        <f t="shared" ca="1" si="12"/>
        <v>141721.79843749999</v>
      </c>
      <c r="F12">
        <f t="shared" ca="1" si="13"/>
        <v>35749.78875</v>
      </c>
      <c r="G12">
        <f t="shared" ca="1" si="14"/>
        <v>10058.4</v>
      </c>
      <c r="H12" s="9">
        <f t="shared" ca="1" si="8"/>
        <v>-216.32806249999999</v>
      </c>
      <c r="I12" s="9">
        <f t="shared" ca="1" si="4"/>
        <v>36.640750000000004</v>
      </c>
      <c r="J12" s="9">
        <f t="shared" ca="1" si="4"/>
        <v>0</v>
      </c>
      <c r="K12" s="9">
        <f t="shared" ca="1" si="4"/>
        <v>219.40915018650978</v>
      </c>
      <c r="L12" s="9">
        <f t="shared" ca="1" si="4"/>
        <v>-80.386714818870445</v>
      </c>
      <c r="M12">
        <f t="shared" ca="1" si="15"/>
        <v>56.169826388888886</v>
      </c>
      <c r="N12">
        <f t="shared" ca="1" si="16"/>
        <v>35.201232638888889</v>
      </c>
    </row>
    <row r="13" spans="1:16" x14ac:dyDescent="0.25">
      <c r="A13" s="4">
        <f t="shared" si="9"/>
        <v>0.44618055555555558</v>
      </c>
      <c r="B13" s="3">
        <f>Params!D$29+HOUR(A13-Params!C$29)*3600+MINUTE(A13-Params!C$29)*60+SECOND(A13-Params!C$29)</f>
        <v>1553302550</v>
      </c>
      <c r="C13">
        <f t="shared" si="10"/>
        <v>2</v>
      </c>
      <c r="D13">
        <f t="shared" ca="1" si="11"/>
        <v>7</v>
      </c>
      <c r="E13">
        <f t="shared" ca="1" si="12"/>
        <v>140640.15812499999</v>
      </c>
      <c r="F13">
        <f t="shared" ca="1" si="13"/>
        <v>35932.9925</v>
      </c>
      <c r="G13">
        <f t="shared" ca="1" si="14"/>
        <v>10058.4</v>
      </c>
      <c r="H13" s="9">
        <f t="shared" ca="1" si="8"/>
        <v>-216.32806249999999</v>
      </c>
      <c r="I13" s="9">
        <f t="shared" ca="1" si="4"/>
        <v>36.640750000000004</v>
      </c>
      <c r="J13" s="9">
        <f t="shared" ca="1" si="4"/>
        <v>0</v>
      </c>
      <c r="K13" s="9">
        <f t="shared" ca="1" si="4"/>
        <v>219.40915018650978</v>
      </c>
      <c r="L13" s="9">
        <f t="shared" ca="1" si="4"/>
        <v>-80.386714818870445</v>
      </c>
      <c r="M13">
        <f t="shared" ca="1" si="15"/>
        <v>56.171458333333327</v>
      </c>
      <c r="N13">
        <f t="shared" ca="1" si="16"/>
        <v>35.183923611111112</v>
      </c>
    </row>
    <row r="14" spans="1:16" x14ac:dyDescent="0.25">
      <c r="A14" s="4">
        <f t="shared" si="9"/>
        <v>0.44623842592592594</v>
      </c>
      <c r="B14" s="3">
        <f>Params!D$29+HOUR(A14-Params!C$29)*3600+MINUTE(A14-Params!C$29)*60+SECOND(A14-Params!C$29)</f>
        <v>1553302555</v>
      </c>
      <c r="C14">
        <f t="shared" si="10"/>
        <v>2</v>
      </c>
      <c r="D14">
        <f t="shared" ca="1" si="11"/>
        <v>7</v>
      </c>
      <c r="E14">
        <f t="shared" ca="1" si="12"/>
        <v>139558.51781250001</v>
      </c>
      <c r="F14">
        <f t="shared" ca="1" si="13"/>
        <v>36116.196249999994</v>
      </c>
      <c r="G14">
        <f t="shared" ca="1" si="14"/>
        <v>10058.4</v>
      </c>
      <c r="H14" s="9">
        <f t="shared" ca="1" si="8"/>
        <v>-216.32806249999999</v>
      </c>
      <c r="I14" s="9">
        <f t="shared" ca="1" si="4"/>
        <v>36.640750000000004</v>
      </c>
      <c r="J14" s="9">
        <f t="shared" ca="1" si="4"/>
        <v>0</v>
      </c>
      <c r="K14" s="9">
        <f t="shared" ca="1" si="4"/>
        <v>219.40915018650978</v>
      </c>
      <c r="L14" s="9">
        <f t="shared" ca="1" si="4"/>
        <v>-80.386714818870445</v>
      </c>
      <c r="M14">
        <f t="shared" ca="1" si="15"/>
        <v>56.173090277777774</v>
      </c>
      <c r="N14">
        <f t="shared" ca="1" si="16"/>
        <v>35.166614583333335</v>
      </c>
    </row>
    <row r="15" spans="1:16" x14ac:dyDescent="0.25">
      <c r="A15" s="4">
        <f t="shared" si="9"/>
        <v>0.44629629629629625</v>
      </c>
      <c r="B15" s="3">
        <f>Params!D$29+HOUR(A15-Params!C$29)*3600+MINUTE(A15-Params!C$29)*60+SECOND(A15-Params!C$29)</f>
        <v>1553302560</v>
      </c>
      <c r="C15">
        <f t="shared" si="10"/>
        <v>2</v>
      </c>
      <c r="D15">
        <f t="shared" ca="1" si="11"/>
        <v>7</v>
      </c>
      <c r="E15">
        <f t="shared" ca="1" si="12"/>
        <v>138476.8775</v>
      </c>
      <c r="F15">
        <f t="shared" ca="1" si="13"/>
        <v>36299.399999999994</v>
      </c>
      <c r="G15">
        <f t="shared" ca="1" si="14"/>
        <v>10058.4</v>
      </c>
      <c r="H15" s="9">
        <f t="shared" ca="1" si="8"/>
        <v>-216.32806249999999</v>
      </c>
      <c r="I15" s="9">
        <f t="shared" ca="1" si="4"/>
        <v>36.640750000000004</v>
      </c>
      <c r="J15" s="9">
        <f t="shared" ca="1" si="4"/>
        <v>0</v>
      </c>
      <c r="K15" s="9">
        <f t="shared" ca="1" si="4"/>
        <v>219.40915018650978</v>
      </c>
      <c r="L15" s="9">
        <f t="shared" ca="1" si="4"/>
        <v>-80.386714818870445</v>
      </c>
      <c r="M15">
        <f t="shared" ca="1" si="15"/>
        <v>56.174722222222215</v>
      </c>
      <c r="N15">
        <f t="shared" ca="1" si="16"/>
        <v>35.149305555555557</v>
      </c>
    </row>
    <row r="16" spans="1:16" x14ac:dyDescent="0.25">
      <c r="A16" s="4">
        <f t="shared" si="9"/>
        <v>0.44635416666666666</v>
      </c>
      <c r="B16" s="3">
        <f>Params!D$29+HOUR(A16-Params!C$29)*3600+MINUTE(A16-Params!C$29)*60+SECOND(A16-Params!C$29)</f>
        <v>1553302565</v>
      </c>
      <c r="C16">
        <f t="shared" si="10"/>
        <v>2</v>
      </c>
      <c r="D16">
        <f t="shared" ca="1" si="11"/>
        <v>7</v>
      </c>
      <c r="E16">
        <f t="shared" ca="1" si="12"/>
        <v>137395.2371875</v>
      </c>
      <c r="F16">
        <f t="shared" ca="1" si="13"/>
        <v>36482.603749999995</v>
      </c>
      <c r="G16">
        <f t="shared" ca="1" si="14"/>
        <v>10058.4</v>
      </c>
      <c r="H16" s="9">
        <f t="shared" ca="1" si="8"/>
        <v>-216.32806249999999</v>
      </c>
      <c r="I16" s="9">
        <f t="shared" ca="1" si="4"/>
        <v>36.640750000000004</v>
      </c>
      <c r="J16" s="9">
        <f t="shared" ca="1" si="4"/>
        <v>0</v>
      </c>
      <c r="K16" s="9">
        <f t="shared" ca="1" si="4"/>
        <v>219.40915018650978</v>
      </c>
      <c r="L16" s="9">
        <f t="shared" ca="1" si="4"/>
        <v>-80.386714818870445</v>
      </c>
      <c r="M16">
        <f t="shared" ca="1" si="15"/>
        <v>56.176354166666663</v>
      </c>
      <c r="N16">
        <f t="shared" ca="1" si="16"/>
        <v>35.13199652777778</v>
      </c>
    </row>
    <row r="17" spans="1:14" x14ac:dyDescent="0.25">
      <c r="A17" s="4">
        <f t="shared" si="9"/>
        <v>0.44641203703703702</v>
      </c>
      <c r="B17" s="3">
        <f>Params!D$29+HOUR(A17-Params!C$29)*3600+MINUTE(A17-Params!C$29)*60+SECOND(A17-Params!C$29)</f>
        <v>1553302570</v>
      </c>
      <c r="C17">
        <f t="shared" si="10"/>
        <v>2</v>
      </c>
      <c r="D17">
        <f t="shared" ca="1" si="11"/>
        <v>7</v>
      </c>
      <c r="E17">
        <f t="shared" ca="1" si="12"/>
        <v>136313.59687499999</v>
      </c>
      <c r="F17">
        <f t="shared" ca="1" si="13"/>
        <v>36665.807499999995</v>
      </c>
      <c r="G17">
        <f t="shared" ca="1" si="14"/>
        <v>10058.4</v>
      </c>
      <c r="H17" s="9">
        <f t="shared" ca="1" si="8"/>
        <v>-216.32806249999999</v>
      </c>
      <c r="I17" s="9">
        <f t="shared" ca="1" si="4"/>
        <v>36.640750000000004</v>
      </c>
      <c r="J17" s="9">
        <f t="shared" ca="1" si="4"/>
        <v>0</v>
      </c>
      <c r="K17" s="9">
        <f t="shared" ca="1" si="4"/>
        <v>219.40915018650978</v>
      </c>
      <c r="L17" s="9">
        <f t="shared" ca="1" si="4"/>
        <v>-80.386714818870445</v>
      </c>
      <c r="M17">
        <f t="shared" ca="1" si="15"/>
        <v>56.177986111111103</v>
      </c>
      <c r="N17">
        <f t="shared" ca="1" si="16"/>
        <v>35.114687500000002</v>
      </c>
    </row>
    <row r="18" spans="1:14" x14ac:dyDescent="0.25">
      <c r="A18" s="4">
        <f t="shared" si="9"/>
        <v>0.44646990740740744</v>
      </c>
      <c r="B18" s="3">
        <f>Params!D$29+HOUR(A18-Params!C$29)*3600+MINUTE(A18-Params!C$29)*60+SECOND(A18-Params!C$29)</f>
        <v>1553302575</v>
      </c>
      <c r="C18">
        <f t="shared" si="10"/>
        <v>2</v>
      </c>
      <c r="D18">
        <f t="shared" ca="1" si="11"/>
        <v>7</v>
      </c>
      <c r="E18">
        <f t="shared" ca="1" si="12"/>
        <v>135231.95656250001</v>
      </c>
      <c r="F18">
        <f t="shared" ca="1" si="13"/>
        <v>36849.011249999996</v>
      </c>
      <c r="G18">
        <f t="shared" ca="1" si="14"/>
        <v>10058.4</v>
      </c>
      <c r="H18" s="9">
        <f t="shared" ca="1" si="8"/>
        <v>-216.32806249999999</v>
      </c>
      <c r="I18" s="9">
        <f t="shared" ca="1" si="4"/>
        <v>36.640750000000004</v>
      </c>
      <c r="J18" s="9">
        <f t="shared" ca="1" si="4"/>
        <v>0</v>
      </c>
      <c r="K18" s="9">
        <f t="shared" ca="1" si="4"/>
        <v>219.40915018650978</v>
      </c>
      <c r="L18" s="9">
        <f t="shared" ca="1" si="4"/>
        <v>-80.386714818870445</v>
      </c>
      <c r="M18">
        <f t="shared" ca="1" si="15"/>
        <v>56.179618055555551</v>
      </c>
      <c r="N18">
        <f t="shared" ca="1" si="16"/>
        <v>35.097378472222218</v>
      </c>
    </row>
    <row r="19" spans="1:14" x14ac:dyDescent="0.25">
      <c r="A19" s="4">
        <f t="shared" si="9"/>
        <v>0.4465277777777778</v>
      </c>
      <c r="B19" s="3">
        <f>Params!D$29+HOUR(A19-Params!C$29)*3600+MINUTE(A19-Params!C$29)*60+SECOND(A19-Params!C$29)</f>
        <v>1553302580</v>
      </c>
      <c r="C19">
        <f t="shared" si="10"/>
        <v>2</v>
      </c>
      <c r="D19">
        <f t="shared" ca="1" si="11"/>
        <v>7</v>
      </c>
      <c r="E19">
        <f t="shared" ca="1" si="12"/>
        <v>134150.31625</v>
      </c>
      <c r="F19">
        <f t="shared" ca="1" si="13"/>
        <v>37032.214999999997</v>
      </c>
      <c r="G19">
        <f t="shared" ca="1" si="14"/>
        <v>10058.4</v>
      </c>
      <c r="H19" s="9">
        <f t="shared" ca="1" si="8"/>
        <v>-216.32806249999999</v>
      </c>
      <c r="I19" s="9">
        <f t="shared" ca="1" si="4"/>
        <v>36.640750000000004</v>
      </c>
      <c r="J19" s="9">
        <f t="shared" ca="1" si="4"/>
        <v>0</v>
      </c>
      <c r="K19" s="9">
        <f t="shared" ca="1" si="4"/>
        <v>219.40915018650978</v>
      </c>
      <c r="L19" s="9">
        <f t="shared" ca="1" si="4"/>
        <v>-80.386714818870445</v>
      </c>
      <c r="M19">
        <f t="shared" ca="1" si="15"/>
        <v>56.181249999999999</v>
      </c>
      <c r="N19">
        <f t="shared" ca="1" si="16"/>
        <v>35.08006944444444</v>
      </c>
    </row>
    <row r="20" spans="1:14" x14ac:dyDescent="0.25">
      <c r="A20" s="4">
        <f t="shared" si="9"/>
        <v>0.44658564814814811</v>
      </c>
      <c r="B20" s="3">
        <f>Params!D$29+HOUR(A20-Params!C$29)*3600+MINUTE(A20-Params!C$29)*60+SECOND(A20-Params!C$29)</f>
        <v>1553302585</v>
      </c>
      <c r="C20">
        <f t="shared" si="10"/>
        <v>2</v>
      </c>
      <c r="D20">
        <f t="shared" ca="1" si="11"/>
        <v>7</v>
      </c>
      <c r="E20">
        <f t="shared" ca="1" si="12"/>
        <v>133068.6759375</v>
      </c>
      <c r="F20">
        <f t="shared" ca="1" si="13"/>
        <v>37215.418749999997</v>
      </c>
      <c r="G20">
        <f t="shared" ca="1" si="14"/>
        <v>10058.4</v>
      </c>
      <c r="H20" s="9">
        <f t="shared" ca="1" si="8"/>
        <v>-216.32806249999999</v>
      </c>
      <c r="I20" s="9">
        <f t="shared" ca="1" si="4"/>
        <v>36.640750000000004</v>
      </c>
      <c r="J20" s="9">
        <f t="shared" ca="1" si="4"/>
        <v>0</v>
      </c>
      <c r="K20" s="9">
        <f t="shared" ca="1" si="4"/>
        <v>219.40915018650978</v>
      </c>
      <c r="L20" s="9">
        <f t="shared" ca="1" si="4"/>
        <v>-80.386714818870445</v>
      </c>
      <c r="M20">
        <f t="shared" ca="1" si="15"/>
        <v>56.182881944444439</v>
      </c>
      <c r="N20">
        <f t="shared" ca="1" si="16"/>
        <v>35.062760416666663</v>
      </c>
    </row>
    <row r="21" spans="1:14" x14ac:dyDescent="0.25">
      <c r="A21" s="4">
        <f t="shared" si="9"/>
        <v>0.44664351851851852</v>
      </c>
      <c r="B21" s="3">
        <f>Params!D$29+HOUR(A21-Params!C$29)*3600+MINUTE(A21-Params!C$29)*60+SECOND(A21-Params!C$29)</f>
        <v>1553302590</v>
      </c>
      <c r="C21">
        <f t="shared" si="10"/>
        <v>2</v>
      </c>
      <c r="D21">
        <f t="shared" ca="1" si="11"/>
        <v>7</v>
      </c>
      <c r="E21">
        <f t="shared" ca="1" si="12"/>
        <v>131987.03562499999</v>
      </c>
      <c r="F21">
        <f t="shared" ca="1" si="13"/>
        <v>37398.622499999998</v>
      </c>
      <c r="G21">
        <f t="shared" ca="1" si="14"/>
        <v>10058.4</v>
      </c>
      <c r="H21" s="9">
        <f t="shared" ca="1" si="8"/>
        <v>-216.32806249999999</v>
      </c>
      <c r="I21" s="9">
        <f t="shared" ca="1" si="4"/>
        <v>36.640750000000004</v>
      </c>
      <c r="J21" s="9">
        <f t="shared" ca="1" si="4"/>
        <v>0</v>
      </c>
      <c r="K21" s="9">
        <f t="shared" ca="1" si="4"/>
        <v>219.40915018650978</v>
      </c>
      <c r="L21" s="9">
        <f t="shared" ca="1" si="4"/>
        <v>-80.386714818870445</v>
      </c>
      <c r="M21">
        <f t="shared" ca="1" si="15"/>
        <v>56.184513888888887</v>
      </c>
      <c r="N21">
        <f t="shared" ca="1" si="16"/>
        <v>35.045451388888885</v>
      </c>
    </row>
    <row r="22" spans="1:14" x14ac:dyDescent="0.25">
      <c r="A22" s="4">
        <f t="shared" si="9"/>
        <v>0.44670138888888888</v>
      </c>
      <c r="B22" s="3">
        <f>Params!D$29+HOUR(A22-Params!C$29)*3600+MINUTE(A22-Params!C$29)*60+SECOND(A22-Params!C$29)</f>
        <v>1553302595</v>
      </c>
      <c r="C22">
        <f t="shared" si="10"/>
        <v>2</v>
      </c>
      <c r="D22">
        <f t="shared" ca="1" si="11"/>
        <v>7</v>
      </c>
      <c r="E22">
        <f t="shared" ca="1" si="12"/>
        <v>130905.3953125</v>
      </c>
      <c r="F22">
        <f t="shared" ca="1" si="13"/>
        <v>37581.826249999998</v>
      </c>
      <c r="G22">
        <f t="shared" ca="1" si="14"/>
        <v>10058.4</v>
      </c>
      <c r="H22" s="9">
        <f t="shared" ca="1" si="8"/>
        <v>-216.32806249999999</v>
      </c>
      <c r="I22" s="9">
        <f t="shared" ca="1" si="4"/>
        <v>36.640750000000004</v>
      </c>
      <c r="J22" s="9">
        <f t="shared" ca="1" si="4"/>
        <v>0</v>
      </c>
      <c r="K22" s="9">
        <f t="shared" ca="1" si="4"/>
        <v>219.40915018650978</v>
      </c>
      <c r="L22" s="9">
        <f t="shared" ca="1" si="4"/>
        <v>-80.386714818870445</v>
      </c>
      <c r="M22">
        <f t="shared" ca="1" si="15"/>
        <v>56.186145833333327</v>
      </c>
      <c r="N22">
        <f t="shared" ca="1" si="16"/>
        <v>35.028142361111108</v>
      </c>
    </row>
    <row r="23" spans="1:14" x14ac:dyDescent="0.25">
      <c r="A23" s="4">
        <f t="shared" si="9"/>
        <v>0.44675925925925924</v>
      </c>
      <c r="B23" s="3">
        <f>Params!D$29+HOUR(A23-Params!C$29)*3600+MINUTE(A23-Params!C$29)*60+SECOND(A23-Params!C$29)</f>
        <v>1553302600</v>
      </c>
      <c r="C23">
        <f t="shared" si="10"/>
        <v>2</v>
      </c>
      <c r="D23">
        <f t="shared" ca="1" si="11"/>
        <v>7</v>
      </c>
      <c r="E23">
        <f t="shared" ca="1" si="12"/>
        <v>129823.755</v>
      </c>
      <c r="F23">
        <f t="shared" ca="1" si="13"/>
        <v>37765.03</v>
      </c>
      <c r="G23">
        <f t="shared" ca="1" si="14"/>
        <v>10058.4</v>
      </c>
      <c r="H23" s="9">
        <f t="shared" ca="1" si="8"/>
        <v>-216.32806249999999</v>
      </c>
      <c r="I23" s="9">
        <f t="shared" ca="1" si="8"/>
        <v>36.640750000000004</v>
      </c>
      <c r="J23" s="9">
        <f t="shared" ca="1" si="8"/>
        <v>0</v>
      </c>
      <c r="K23" s="9">
        <f t="shared" ca="1" si="8"/>
        <v>219.40915018650978</v>
      </c>
      <c r="L23" s="9">
        <f t="shared" ca="1" si="8"/>
        <v>-80.386714818870445</v>
      </c>
      <c r="M23">
        <f t="shared" ca="1" si="15"/>
        <v>56.187777777777775</v>
      </c>
      <c r="N23">
        <f t="shared" ca="1" si="16"/>
        <v>35.010833333333331</v>
      </c>
    </row>
    <row r="24" spans="1:14" x14ac:dyDescent="0.25">
      <c r="A24" s="4">
        <f t="shared" si="9"/>
        <v>0.44681712962962966</v>
      </c>
      <c r="B24" s="3">
        <f>Params!D$29+HOUR(A24-Params!C$29)*3600+MINUTE(A24-Params!C$29)*60+SECOND(A24-Params!C$29)</f>
        <v>1553302605</v>
      </c>
      <c r="C24">
        <f t="shared" si="10"/>
        <v>2</v>
      </c>
      <c r="D24">
        <f t="shared" ca="1" si="11"/>
        <v>7</v>
      </c>
      <c r="E24">
        <f t="shared" ca="1" si="12"/>
        <v>128742.1146875</v>
      </c>
      <c r="F24">
        <f t="shared" ca="1" si="13"/>
        <v>37948.233749999999</v>
      </c>
      <c r="G24">
        <f t="shared" ca="1" si="14"/>
        <v>10058.4</v>
      </c>
      <c r="H24" s="9">
        <f t="shared" ref="H24:L74" ca="1" si="17">INDIRECT(ADDRESS($C24,COLUMN()))</f>
        <v>-216.32806249999999</v>
      </c>
      <c r="I24" s="9">
        <f t="shared" ca="1" si="17"/>
        <v>36.640750000000004</v>
      </c>
      <c r="J24" s="9">
        <f t="shared" ca="1" si="17"/>
        <v>0</v>
      </c>
      <c r="K24" s="9">
        <f t="shared" ca="1" si="17"/>
        <v>219.40915018650978</v>
      </c>
      <c r="L24" s="9">
        <f t="shared" ca="1" si="17"/>
        <v>-80.386714818870445</v>
      </c>
      <c r="M24">
        <f t="shared" ca="1" si="15"/>
        <v>56.189409722222216</v>
      </c>
      <c r="N24">
        <f t="shared" ca="1" si="16"/>
        <v>34.993524305555553</v>
      </c>
    </row>
    <row r="25" spans="1:14" x14ac:dyDescent="0.25">
      <c r="A25" s="4">
        <f t="shared" si="9"/>
        <v>0.44687499999999997</v>
      </c>
      <c r="B25" s="3">
        <f>Params!D$29+HOUR(A25-Params!C$29)*3600+MINUTE(A25-Params!C$29)*60+SECOND(A25-Params!C$29)</f>
        <v>1553302610</v>
      </c>
      <c r="C25">
        <f t="shared" si="10"/>
        <v>2</v>
      </c>
      <c r="D25">
        <f t="shared" ca="1" si="11"/>
        <v>7</v>
      </c>
      <c r="E25">
        <f t="shared" ca="1" si="12"/>
        <v>127660.47437500001</v>
      </c>
      <c r="F25">
        <f t="shared" ca="1" si="13"/>
        <v>38131.4375</v>
      </c>
      <c r="G25">
        <f t="shared" ca="1" si="14"/>
        <v>10058.4</v>
      </c>
      <c r="H25" s="9">
        <f t="shared" ca="1" si="17"/>
        <v>-216.32806249999999</v>
      </c>
      <c r="I25" s="9">
        <f t="shared" ca="1" si="17"/>
        <v>36.640750000000004</v>
      </c>
      <c r="J25" s="9">
        <f t="shared" ca="1" si="17"/>
        <v>0</v>
      </c>
      <c r="K25" s="9">
        <f t="shared" ca="1" si="17"/>
        <v>219.40915018650978</v>
      </c>
      <c r="L25" s="9">
        <f t="shared" ca="1" si="17"/>
        <v>-80.386714818870445</v>
      </c>
      <c r="M25">
        <f t="shared" ca="1" si="15"/>
        <v>56.191041666666663</v>
      </c>
      <c r="N25">
        <f t="shared" ca="1" si="16"/>
        <v>34.976215277777776</v>
      </c>
    </row>
    <row r="26" spans="1:14" x14ac:dyDescent="0.25">
      <c r="A26" s="4">
        <f t="shared" si="9"/>
        <v>0.44693287037037038</v>
      </c>
      <c r="B26" s="3">
        <f>Params!D$29+HOUR(A26-Params!C$29)*3600+MINUTE(A26-Params!C$29)*60+SECOND(A26-Params!C$29)</f>
        <v>1553302615</v>
      </c>
      <c r="C26">
        <f t="shared" si="10"/>
        <v>2</v>
      </c>
      <c r="D26">
        <f t="shared" ca="1" si="11"/>
        <v>7</v>
      </c>
      <c r="E26">
        <f t="shared" ca="1" si="12"/>
        <v>126578.8340625</v>
      </c>
      <c r="F26">
        <f t="shared" ca="1" si="13"/>
        <v>38314.641250000001</v>
      </c>
      <c r="G26">
        <f t="shared" ca="1" si="14"/>
        <v>10058.4</v>
      </c>
      <c r="H26" s="9">
        <f t="shared" ca="1" si="17"/>
        <v>-216.32806249999999</v>
      </c>
      <c r="I26" s="9">
        <f t="shared" ca="1" si="17"/>
        <v>36.640750000000004</v>
      </c>
      <c r="J26" s="9">
        <f t="shared" ca="1" si="17"/>
        <v>0</v>
      </c>
      <c r="K26" s="9">
        <f t="shared" ca="1" si="17"/>
        <v>219.40915018650978</v>
      </c>
      <c r="L26" s="9">
        <f t="shared" ca="1" si="17"/>
        <v>-80.386714818870445</v>
      </c>
      <c r="M26">
        <f t="shared" ca="1" si="15"/>
        <v>56.192673611111104</v>
      </c>
      <c r="N26">
        <f t="shared" ca="1" si="16"/>
        <v>34.958906249999998</v>
      </c>
    </row>
    <row r="27" spans="1:14" x14ac:dyDescent="0.25">
      <c r="A27" s="4">
        <f t="shared" si="9"/>
        <v>0.44699074074074074</v>
      </c>
      <c r="B27" s="3">
        <f>Params!D$29+HOUR(A27-Params!C$29)*3600+MINUTE(A27-Params!C$29)*60+SECOND(A27-Params!C$29)</f>
        <v>1553302620</v>
      </c>
      <c r="C27">
        <f t="shared" si="10"/>
        <v>2</v>
      </c>
      <c r="D27">
        <f t="shared" ca="1" si="11"/>
        <v>7</v>
      </c>
      <c r="E27">
        <f t="shared" ca="1" si="12"/>
        <v>125497.19375000001</v>
      </c>
      <c r="F27">
        <f t="shared" ca="1" si="13"/>
        <v>38497.844999999994</v>
      </c>
      <c r="G27">
        <f t="shared" ca="1" si="14"/>
        <v>10058.4</v>
      </c>
      <c r="H27" s="9">
        <f t="shared" ca="1" si="17"/>
        <v>-216.32806249999999</v>
      </c>
      <c r="I27" s="9">
        <f t="shared" ca="1" si="17"/>
        <v>36.640750000000004</v>
      </c>
      <c r="J27" s="9">
        <f t="shared" ca="1" si="17"/>
        <v>0</v>
      </c>
      <c r="K27" s="9">
        <f t="shared" ca="1" si="17"/>
        <v>219.40915018650978</v>
      </c>
      <c r="L27" s="9">
        <f t="shared" ca="1" si="17"/>
        <v>-80.386714818870445</v>
      </c>
      <c r="M27">
        <f t="shared" ca="1" si="15"/>
        <v>56.194305555555552</v>
      </c>
      <c r="N27">
        <f t="shared" ca="1" si="16"/>
        <v>34.941597222222221</v>
      </c>
    </row>
    <row r="28" spans="1:14" x14ac:dyDescent="0.25">
      <c r="A28" s="4">
        <f t="shared" si="9"/>
        <v>0.4470486111111111</v>
      </c>
      <c r="B28" s="3">
        <f>Params!D$29+HOUR(A28-Params!C$29)*3600+MINUTE(A28-Params!C$29)*60+SECOND(A28-Params!C$29)</f>
        <v>1553302625</v>
      </c>
      <c r="C28">
        <f t="shared" si="10"/>
        <v>2</v>
      </c>
      <c r="D28">
        <f t="shared" ca="1" si="11"/>
        <v>7</v>
      </c>
      <c r="E28">
        <f t="shared" ca="1" si="12"/>
        <v>124415.5534375</v>
      </c>
      <c r="F28">
        <f t="shared" ca="1" si="13"/>
        <v>38681.048749999994</v>
      </c>
      <c r="G28">
        <f t="shared" ca="1" si="14"/>
        <v>10058.4</v>
      </c>
      <c r="H28" s="9">
        <f t="shared" ca="1" si="17"/>
        <v>-216.32806249999999</v>
      </c>
      <c r="I28" s="9">
        <f t="shared" ca="1" si="17"/>
        <v>36.640750000000004</v>
      </c>
      <c r="J28" s="9">
        <f t="shared" ca="1" si="17"/>
        <v>0</v>
      </c>
      <c r="K28" s="9">
        <f t="shared" ca="1" si="17"/>
        <v>219.40915018650978</v>
      </c>
      <c r="L28" s="9">
        <f t="shared" ca="1" si="17"/>
        <v>-80.386714818870445</v>
      </c>
      <c r="M28">
        <f t="shared" ca="1" si="15"/>
        <v>56.195937499999992</v>
      </c>
      <c r="N28">
        <f t="shared" ca="1" si="16"/>
        <v>34.924288194444443</v>
      </c>
    </row>
    <row r="29" spans="1:14" x14ac:dyDescent="0.25">
      <c r="A29" s="4">
        <f t="shared" si="9"/>
        <v>0.44710648148148152</v>
      </c>
      <c r="B29" s="3">
        <f>Params!D$29+HOUR(A29-Params!C$29)*3600+MINUTE(A29-Params!C$29)*60+SECOND(A29-Params!C$29)</f>
        <v>1553302630</v>
      </c>
      <c r="C29">
        <f t="shared" si="10"/>
        <v>2</v>
      </c>
      <c r="D29">
        <f t="shared" ca="1" si="11"/>
        <v>7</v>
      </c>
      <c r="E29">
        <f t="shared" ca="1" si="12"/>
        <v>123333.91312500001</v>
      </c>
      <c r="F29">
        <f t="shared" ca="1" si="13"/>
        <v>38864.252499999995</v>
      </c>
      <c r="G29">
        <f t="shared" ca="1" si="14"/>
        <v>10058.4</v>
      </c>
      <c r="H29" s="9">
        <f t="shared" ca="1" si="17"/>
        <v>-216.32806249999999</v>
      </c>
      <c r="I29" s="9">
        <f t="shared" ca="1" si="17"/>
        <v>36.640750000000004</v>
      </c>
      <c r="J29" s="9">
        <f t="shared" ca="1" si="17"/>
        <v>0</v>
      </c>
      <c r="K29" s="9">
        <f t="shared" ca="1" si="17"/>
        <v>219.40915018650978</v>
      </c>
      <c r="L29" s="9">
        <f t="shared" ca="1" si="17"/>
        <v>-80.386714818870445</v>
      </c>
      <c r="M29">
        <f t="shared" ca="1" si="15"/>
        <v>56.19756944444444</v>
      </c>
      <c r="N29">
        <f t="shared" ca="1" si="16"/>
        <v>34.906979166666666</v>
      </c>
    </row>
    <row r="30" spans="1:14" x14ac:dyDescent="0.25">
      <c r="A30" s="4">
        <f t="shared" si="9"/>
        <v>0.44716435185185183</v>
      </c>
      <c r="B30" s="3">
        <f>Params!D$29+HOUR(A30-Params!C$29)*3600+MINUTE(A30-Params!C$29)*60+SECOND(A30-Params!C$29)</f>
        <v>1553302635</v>
      </c>
      <c r="C30">
        <f t="shared" si="10"/>
        <v>2</v>
      </c>
      <c r="D30">
        <f t="shared" ca="1" si="11"/>
        <v>7</v>
      </c>
      <c r="E30">
        <f t="shared" ca="1" si="12"/>
        <v>122252.2728125</v>
      </c>
      <c r="F30">
        <f t="shared" ca="1" si="13"/>
        <v>39047.456249999996</v>
      </c>
      <c r="G30">
        <f t="shared" ca="1" si="14"/>
        <v>10058.4</v>
      </c>
      <c r="H30" s="9">
        <f t="shared" ca="1" si="17"/>
        <v>-216.32806249999999</v>
      </c>
      <c r="I30" s="9">
        <f t="shared" ca="1" si="17"/>
        <v>36.640750000000004</v>
      </c>
      <c r="J30" s="9">
        <f t="shared" ca="1" si="17"/>
        <v>0</v>
      </c>
      <c r="K30" s="9">
        <f t="shared" ca="1" si="17"/>
        <v>219.40915018650978</v>
      </c>
      <c r="L30" s="9">
        <f t="shared" ca="1" si="17"/>
        <v>-80.386714818870445</v>
      </c>
      <c r="M30">
        <f t="shared" ca="1" si="15"/>
        <v>56.199201388888888</v>
      </c>
      <c r="N30">
        <f t="shared" ca="1" si="16"/>
        <v>34.889670138888889</v>
      </c>
    </row>
    <row r="31" spans="1:14" x14ac:dyDescent="0.25">
      <c r="A31" s="4">
        <f t="shared" si="9"/>
        <v>0.44722222222222219</v>
      </c>
      <c r="B31" s="3">
        <f>Params!D$29+HOUR(A31-Params!C$29)*3600+MINUTE(A31-Params!C$29)*60+SECOND(A31-Params!C$29)</f>
        <v>1553302640</v>
      </c>
      <c r="C31">
        <f t="shared" si="10"/>
        <v>2</v>
      </c>
      <c r="D31">
        <f t="shared" ca="1" si="11"/>
        <v>7</v>
      </c>
      <c r="E31">
        <f t="shared" ca="1" si="12"/>
        <v>121170.63250000001</v>
      </c>
      <c r="F31">
        <f t="shared" ca="1" si="13"/>
        <v>39230.659999999996</v>
      </c>
      <c r="G31">
        <f t="shared" ca="1" si="14"/>
        <v>10058.4</v>
      </c>
      <c r="H31" s="9">
        <f t="shared" ca="1" si="17"/>
        <v>-216.32806249999999</v>
      </c>
      <c r="I31" s="9">
        <f t="shared" ca="1" si="17"/>
        <v>36.640750000000004</v>
      </c>
      <c r="J31" s="9">
        <f t="shared" ca="1" si="17"/>
        <v>0</v>
      </c>
      <c r="K31" s="9">
        <f t="shared" ca="1" si="17"/>
        <v>219.40915018650978</v>
      </c>
      <c r="L31" s="9">
        <f t="shared" ca="1" si="17"/>
        <v>-80.386714818870445</v>
      </c>
      <c r="M31">
        <f t="shared" ca="1" si="15"/>
        <v>56.200833333333328</v>
      </c>
      <c r="N31">
        <f t="shared" ca="1" si="16"/>
        <v>34.872361111111111</v>
      </c>
    </row>
    <row r="32" spans="1:14" x14ac:dyDescent="0.25">
      <c r="A32" s="4">
        <f t="shared" si="9"/>
        <v>0.4472800925925926</v>
      </c>
      <c r="B32" s="3">
        <f>Params!D$29+HOUR(A32-Params!C$29)*3600+MINUTE(A32-Params!C$29)*60+SECOND(A32-Params!C$29)</f>
        <v>1553302645</v>
      </c>
      <c r="C32">
        <f t="shared" si="10"/>
        <v>2</v>
      </c>
      <c r="D32">
        <f t="shared" ca="1" si="11"/>
        <v>7</v>
      </c>
      <c r="E32">
        <f t="shared" ca="1" si="12"/>
        <v>120088.9921875</v>
      </c>
      <c r="F32">
        <f t="shared" ca="1" si="13"/>
        <v>39413.863749999997</v>
      </c>
      <c r="G32">
        <f t="shared" ca="1" si="14"/>
        <v>10058.4</v>
      </c>
      <c r="H32" s="9">
        <f t="shared" ca="1" si="17"/>
        <v>-216.32806249999999</v>
      </c>
      <c r="I32" s="9">
        <f t="shared" ca="1" si="17"/>
        <v>36.640750000000004</v>
      </c>
      <c r="J32" s="9">
        <f t="shared" ca="1" si="17"/>
        <v>0</v>
      </c>
      <c r="K32" s="9">
        <f t="shared" ca="1" si="17"/>
        <v>219.40915018650978</v>
      </c>
      <c r="L32" s="9">
        <f t="shared" ca="1" si="17"/>
        <v>-80.386714818870445</v>
      </c>
      <c r="M32">
        <f t="shared" ca="1" si="15"/>
        <v>56.202465277777776</v>
      </c>
      <c r="N32">
        <f t="shared" ca="1" si="16"/>
        <v>34.855052083333334</v>
      </c>
    </row>
    <row r="33" spans="1:14" x14ac:dyDescent="0.25">
      <c r="A33" s="4">
        <f t="shared" si="9"/>
        <v>0.44733796296296297</v>
      </c>
      <c r="B33" s="3">
        <f>Params!D$29+HOUR(A33-Params!C$29)*3600+MINUTE(A33-Params!C$29)*60+SECOND(A33-Params!C$29)</f>
        <v>1553302650</v>
      </c>
      <c r="C33">
        <f t="shared" si="10"/>
        <v>2</v>
      </c>
      <c r="D33">
        <f t="shared" ca="1" si="11"/>
        <v>7</v>
      </c>
      <c r="E33">
        <f t="shared" ca="1" si="12"/>
        <v>119007.35187499999</v>
      </c>
      <c r="F33">
        <f t="shared" ca="1" si="13"/>
        <v>39597.067499999997</v>
      </c>
      <c r="G33">
        <f t="shared" ca="1" si="14"/>
        <v>10058.4</v>
      </c>
      <c r="H33" s="9">
        <f t="shared" ca="1" si="17"/>
        <v>-216.32806249999999</v>
      </c>
      <c r="I33" s="9">
        <f t="shared" ca="1" si="17"/>
        <v>36.640750000000004</v>
      </c>
      <c r="J33" s="9">
        <f t="shared" ca="1" si="17"/>
        <v>0</v>
      </c>
      <c r="K33" s="9">
        <f t="shared" ca="1" si="17"/>
        <v>219.40915018650978</v>
      </c>
      <c r="L33" s="9">
        <f t="shared" ca="1" si="17"/>
        <v>-80.386714818870445</v>
      </c>
      <c r="M33">
        <f t="shared" ca="1" si="15"/>
        <v>56.204097222222217</v>
      </c>
      <c r="N33">
        <f t="shared" ca="1" si="16"/>
        <v>34.837743055555556</v>
      </c>
    </row>
    <row r="34" spans="1:14" x14ac:dyDescent="0.25">
      <c r="A34" s="4">
        <f t="shared" si="9"/>
        <v>0.44739583333333338</v>
      </c>
      <c r="B34" s="3">
        <f>Params!D$29+HOUR(A34-Params!C$29)*3600+MINUTE(A34-Params!C$29)*60+SECOND(A34-Params!C$29)</f>
        <v>1553302655</v>
      </c>
      <c r="C34">
        <f t="shared" si="10"/>
        <v>2</v>
      </c>
      <c r="D34">
        <f t="shared" ca="1" si="11"/>
        <v>7</v>
      </c>
      <c r="E34">
        <f t="shared" ca="1" si="12"/>
        <v>117925.7115625</v>
      </c>
      <c r="F34">
        <f t="shared" ca="1" si="13"/>
        <v>39780.271249999998</v>
      </c>
      <c r="G34">
        <f t="shared" ca="1" si="14"/>
        <v>10058.4</v>
      </c>
      <c r="H34" s="9">
        <f t="shared" ca="1" si="17"/>
        <v>-216.32806249999999</v>
      </c>
      <c r="I34" s="9">
        <f t="shared" ca="1" si="17"/>
        <v>36.640750000000004</v>
      </c>
      <c r="J34" s="9">
        <f t="shared" ca="1" si="17"/>
        <v>0</v>
      </c>
      <c r="K34" s="9">
        <f t="shared" ca="1" si="17"/>
        <v>219.40915018650978</v>
      </c>
      <c r="L34" s="9">
        <f t="shared" ca="1" si="17"/>
        <v>-80.386714818870445</v>
      </c>
      <c r="M34">
        <f t="shared" ca="1" si="15"/>
        <v>56.205729166666664</v>
      </c>
      <c r="N34">
        <f t="shared" ca="1" si="16"/>
        <v>34.820434027777779</v>
      </c>
    </row>
    <row r="35" spans="1:14" x14ac:dyDescent="0.25">
      <c r="A35" s="4">
        <f t="shared" si="9"/>
        <v>0.44745370370370369</v>
      </c>
      <c r="B35" s="3">
        <f>Params!D$29+HOUR(A35-Params!C$29)*3600+MINUTE(A35-Params!C$29)*60+SECOND(A35-Params!C$29)</f>
        <v>1553302660</v>
      </c>
      <c r="C35">
        <f t="shared" si="10"/>
        <v>2</v>
      </c>
      <c r="D35">
        <f t="shared" ca="1" si="11"/>
        <v>7</v>
      </c>
      <c r="E35">
        <f t="shared" ca="1" si="12"/>
        <v>116844.07125000001</v>
      </c>
      <c r="F35">
        <f t="shared" ca="1" si="13"/>
        <v>39963.474999999999</v>
      </c>
      <c r="G35">
        <f t="shared" ca="1" si="14"/>
        <v>10058.4</v>
      </c>
      <c r="H35" s="9">
        <f t="shared" ca="1" si="17"/>
        <v>-216.32806249999999</v>
      </c>
      <c r="I35" s="9">
        <f t="shared" ca="1" si="17"/>
        <v>36.640750000000004</v>
      </c>
      <c r="J35" s="9">
        <f t="shared" ca="1" si="17"/>
        <v>0</v>
      </c>
      <c r="K35" s="9">
        <f t="shared" ca="1" si="17"/>
        <v>219.40915018650978</v>
      </c>
      <c r="L35" s="9">
        <f t="shared" ca="1" si="17"/>
        <v>-80.386714818870445</v>
      </c>
      <c r="M35">
        <f t="shared" ca="1" si="15"/>
        <v>56.207361111111105</v>
      </c>
      <c r="N35">
        <f t="shared" ca="1" si="16"/>
        <v>34.803125000000001</v>
      </c>
    </row>
    <row r="36" spans="1:14" x14ac:dyDescent="0.25">
      <c r="A36" s="4">
        <f t="shared" si="9"/>
        <v>0.44751157407407405</v>
      </c>
      <c r="B36" s="3">
        <f>Params!D$29+HOUR(A36-Params!C$29)*3600+MINUTE(A36-Params!C$29)*60+SECOND(A36-Params!C$29)</f>
        <v>1553302665</v>
      </c>
      <c r="C36">
        <f t="shared" si="10"/>
        <v>2</v>
      </c>
      <c r="D36">
        <f t="shared" ca="1" si="11"/>
        <v>7</v>
      </c>
      <c r="E36">
        <f t="shared" ca="1" si="12"/>
        <v>115762.4309375</v>
      </c>
      <c r="F36">
        <f t="shared" ca="1" si="13"/>
        <v>40146.678749999999</v>
      </c>
      <c r="G36">
        <f t="shared" ca="1" si="14"/>
        <v>10058.4</v>
      </c>
      <c r="H36" s="9">
        <f t="shared" ca="1" si="17"/>
        <v>-216.32806249999999</v>
      </c>
      <c r="I36" s="9">
        <f t="shared" ca="1" si="17"/>
        <v>36.640750000000004</v>
      </c>
      <c r="J36" s="9">
        <f t="shared" ca="1" si="17"/>
        <v>0</v>
      </c>
      <c r="K36" s="9">
        <f t="shared" ca="1" si="17"/>
        <v>219.40915018650978</v>
      </c>
      <c r="L36" s="9">
        <f t="shared" ca="1" si="17"/>
        <v>-80.386714818870445</v>
      </c>
      <c r="M36">
        <f t="shared" ca="1" si="15"/>
        <v>56.208993055555553</v>
      </c>
      <c r="N36">
        <f t="shared" ca="1" si="16"/>
        <v>34.785815972222224</v>
      </c>
    </row>
    <row r="37" spans="1:14" x14ac:dyDescent="0.25">
      <c r="A37" s="4">
        <f t="shared" si="9"/>
        <v>0.44756944444444446</v>
      </c>
      <c r="B37" s="3">
        <f>Params!D$29+HOUR(A37-Params!C$29)*3600+MINUTE(A37-Params!C$29)*60+SECOND(A37-Params!C$29)</f>
        <v>1553302670</v>
      </c>
      <c r="C37">
        <f t="shared" si="10"/>
        <v>2</v>
      </c>
      <c r="D37">
        <f t="shared" ca="1" si="11"/>
        <v>7</v>
      </c>
      <c r="E37">
        <f t="shared" ca="1" si="12"/>
        <v>114680.79062499999</v>
      </c>
      <c r="F37">
        <f t="shared" ca="1" si="13"/>
        <v>40329.8825</v>
      </c>
      <c r="G37">
        <f t="shared" ca="1" si="14"/>
        <v>10058.4</v>
      </c>
      <c r="H37" s="9">
        <f t="shared" ca="1" si="17"/>
        <v>-216.32806249999999</v>
      </c>
      <c r="I37" s="9">
        <f t="shared" ca="1" si="17"/>
        <v>36.640750000000004</v>
      </c>
      <c r="J37" s="9">
        <f t="shared" ca="1" si="17"/>
        <v>0</v>
      </c>
      <c r="K37" s="9">
        <f t="shared" ca="1" si="17"/>
        <v>219.40915018650978</v>
      </c>
      <c r="L37" s="9">
        <f t="shared" ca="1" si="17"/>
        <v>-80.386714818870445</v>
      </c>
      <c r="M37">
        <f t="shared" ca="1" si="15"/>
        <v>56.210624999999993</v>
      </c>
      <c r="N37">
        <f t="shared" ca="1" si="16"/>
        <v>34.768506944444447</v>
      </c>
    </row>
    <row r="38" spans="1:14" x14ac:dyDescent="0.25">
      <c r="A38" s="4">
        <f t="shared" si="9"/>
        <v>0.44762731481481483</v>
      </c>
      <c r="B38" s="3">
        <f>Params!D$29+HOUR(A38-Params!C$29)*3600+MINUTE(A38-Params!C$29)*60+SECOND(A38-Params!C$29)</f>
        <v>1553302675</v>
      </c>
      <c r="C38">
        <f t="shared" si="10"/>
        <v>2</v>
      </c>
      <c r="D38">
        <f t="shared" ca="1" si="11"/>
        <v>7</v>
      </c>
      <c r="E38">
        <f t="shared" ca="1" si="12"/>
        <v>113599.1503125</v>
      </c>
      <c r="F38">
        <f t="shared" ca="1" si="13"/>
        <v>40513.08625</v>
      </c>
      <c r="G38">
        <f t="shared" ca="1" si="14"/>
        <v>10058.4</v>
      </c>
      <c r="H38" s="9">
        <f t="shared" ca="1" si="17"/>
        <v>-216.32806249999999</v>
      </c>
      <c r="I38" s="9">
        <f t="shared" ca="1" si="17"/>
        <v>36.640750000000004</v>
      </c>
      <c r="J38" s="9">
        <f t="shared" ca="1" si="17"/>
        <v>0</v>
      </c>
      <c r="K38" s="9">
        <f t="shared" ca="1" si="17"/>
        <v>219.40915018650978</v>
      </c>
      <c r="L38" s="9">
        <f t="shared" ca="1" si="17"/>
        <v>-80.386714818870445</v>
      </c>
      <c r="M38">
        <f t="shared" ca="1" si="15"/>
        <v>56.212256944444441</v>
      </c>
      <c r="N38">
        <f t="shared" ca="1" si="16"/>
        <v>34.751197916666669</v>
      </c>
    </row>
    <row r="39" spans="1:14" x14ac:dyDescent="0.25">
      <c r="A39" s="4">
        <f t="shared" si="9"/>
        <v>0.44768518518518513</v>
      </c>
      <c r="B39" s="3">
        <f>Params!D$29+HOUR(A39-Params!C$29)*3600+MINUTE(A39-Params!C$29)*60+SECOND(A39-Params!C$29)</f>
        <v>1553302680</v>
      </c>
      <c r="C39">
        <f t="shared" si="10"/>
        <v>2</v>
      </c>
      <c r="D39">
        <f t="shared" ca="1" si="11"/>
        <v>7</v>
      </c>
      <c r="E39">
        <f t="shared" ca="1" si="12"/>
        <v>112517.51000000001</v>
      </c>
      <c r="F39">
        <f t="shared" ca="1" si="13"/>
        <v>40696.289999999994</v>
      </c>
      <c r="G39">
        <f t="shared" ca="1" si="14"/>
        <v>10058.4</v>
      </c>
      <c r="H39" s="9">
        <f t="shared" ca="1" si="17"/>
        <v>-216.32806249999999</v>
      </c>
      <c r="I39" s="9">
        <f t="shared" ca="1" si="17"/>
        <v>36.640750000000004</v>
      </c>
      <c r="J39" s="9">
        <f t="shared" ca="1" si="17"/>
        <v>0</v>
      </c>
      <c r="K39" s="9">
        <f t="shared" ca="1" si="17"/>
        <v>219.40915018650978</v>
      </c>
      <c r="L39" s="9">
        <f t="shared" ca="1" si="17"/>
        <v>-80.386714818870445</v>
      </c>
      <c r="M39">
        <f t="shared" ca="1" si="15"/>
        <v>56.213888888888889</v>
      </c>
      <c r="N39">
        <f t="shared" ca="1" si="16"/>
        <v>34.733888888888885</v>
      </c>
    </row>
    <row r="40" spans="1:14" x14ac:dyDescent="0.25">
      <c r="A40" s="4">
        <f t="shared" si="9"/>
        <v>0.44774305555555555</v>
      </c>
      <c r="B40" s="3">
        <f>Params!D$29+HOUR(A40-Params!C$29)*3600+MINUTE(A40-Params!C$29)*60+SECOND(A40-Params!C$29)</f>
        <v>1553302685</v>
      </c>
      <c r="C40">
        <f t="shared" si="10"/>
        <v>2</v>
      </c>
      <c r="D40">
        <f t="shared" ca="1" si="11"/>
        <v>7</v>
      </c>
      <c r="E40">
        <f t="shared" ca="1" si="12"/>
        <v>111435.8696875</v>
      </c>
      <c r="F40">
        <f t="shared" ca="1" si="13"/>
        <v>40879.493749999994</v>
      </c>
      <c r="G40">
        <f t="shared" ca="1" si="14"/>
        <v>10058.4</v>
      </c>
      <c r="H40" s="9">
        <f t="shared" ca="1" si="17"/>
        <v>-216.32806249999999</v>
      </c>
      <c r="I40" s="9">
        <f t="shared" ca="1" si="17"/>
        <v>36.640750000000004</v>
      </c>
      <c r="J40" s="9">
        <f t="shared" ca="1" si="17"/>
        <v>0</v>
      </c>
      <c r="K40" s="9">
        <f t="shared" ca="1" si="17"/>
        <v>219.40915018650978</v>
      </c>
      <c r="L40" s="9">
        <f t="shared" ca="1" si="17"/>
        <v>-80.386714818870445</v>
      </c>
      <c r="M40">
        <f t="shared" ca="1" si="15"/>
        <v>56.215520833333329</v>
      </c>
      <c r="N40">
        <f t="shared" ca="1" si="16"/>
        <v>34.716579861111107</v>
      </c>
    </row>
    <row r="41" spans="1:14" x14ac:dyDescent="0.25">
      <c r="A41" s="4">
        <f t="shared" si="9"/>
        <v>0.44780092592592591</v>
      </c>
      <c r="B41" s="3">
        <f>Params!D$29+HOUR(A41-Params!C$29)*3600+MINUTE(A41-Params!C$29)*60+SECOND(A41-Params!C$29)</f>
        <v>1553302690</v>
      </c>
      <c r="C41">
        <f t="shared" si="10"/>
        <v>2</v>
      </c>
      <c r="D41">
        <f t="shared" ca="1" si="11"/>
        <v>7</v>
      </c>
      <c r="E41">
        <f t="shared" ca="1" si="12"/>
        <v>110354.229375</v>
      </c>
      <c r="F41">
        <f t="shared" ca="1" si="13"/>
        <v>41062.697499999995</v>
      </c>
      <c r="G41">
        <f t="shared" ca="1" si="14"/>
        <v>10058.4</v>
      </c>
      <c r="H41" s="9">
        <f t="shared" ca="1" si="17"/>
        <v>-216.32806249999999</v>
      </c>
      <c r="I41" s="9">
        <f t="shared" ca="1" si="17"/>
        <v>36.640750000000004</v>
      </c>
      <c r="J41" s="9">
        <f t="shared" ca="1" si="17"/>
        <v>0</v>
      </c>
      <c r="K41" s="9">
        <f t="shared" ca="1" si="17"/>
        <v>219.40915018650978</v>
      </c>
      <c r="L41" s="9">
        <f t="shared" ca="1" si="17"/>
        <v>-80.386714818870445</v>
      </c>
      <c r="M41">
        <f t="shared" ca="1" si="15"/>
        <v>56.217152777777777</v>
      </c>
      <c r="N41">
        <f t="shared" ca="1" si="16"/>
        <v>34.69927083333333</v>
      </c>
    </row>
    <row r="42" spans="1:14" x14ac:dyDescent="0.25">
      <c r="A42" s="4">
        <f t="shared" si="9"/>
        <v>0.44785879629629632</v>
      </c>
      <c r="B42" s="3">
        <f>Params!D$29+HOUR(A42-Params!C$29)*3600+MINUTE(A42-Params!C$29)*60+SECOND(A42-Params!C$29)</f>
        <v>1553302695</v>
      </c>
      <c r="C42">
        <f t="shared" si="10"/>
        <v>2</v>
      </c>
      <c r="D42">
        <f t="shared" ca="1" si="11"/>
        <v>7</v>
      </c>
      <c r="E42">
        <f t="shared" ca="1" si="12"/>
        <v>109272.5890625</v>
      </c>
      <c r="F42">
        <f t="shared" ca="1" si="13"/>
        <v>41245.901249999995</v>
      </c>
      <c r="G42">
        <f t="shared" ca="1" si="14"/>
        <v>10058.4</v>
      </c>
      <c r="H42" s="9">
        <f t="shared" ca="1" si="17"/>
        <v>-216.32806249999999</v>
      </c>
      <c r="I42" s="9">
        <f t="shared" ca="1" si="17"/>
        <v>36.640750000000004</v>
      </c>
      <c r="J42" s="9">
        <f t="shared" ca="1" si="17"/>
        <v>0</v>
      </c>
      <c r="K42" s="9">
        <f t="shared" ca="1" si="17"/>
        <v>219.40915018650978</v>
      </c>
      <c r="L42" s="9">
        <f t="shared" ca="1" si="17"/>
        <v>-80.386714818870445</v>
      </c>
      <c r="M42">
        <f t="shared" ca="1" si="15"/>
        <v>56.218784722222217</v>
      </c>
      <c r="N42">
        <f t="shared" ca="1" si="16"/>
        <v>34.681961805555552</v>
      </c>
    </row>
    <row r="43" spans="1:14" x14ac:dyDescent="0.25">
      <c r="A43" s="4">
        <f t="shared" si="9"/>
        <v>0.44791666666666669</v>
      </c>
      <c r="B43" s="3">
        <f>Params!D$29+HOUR(A43-Params!C$29)*3600+MINUTE(A43-Params!C$29)*60+SECOND(A43-Params!C$29)</f>
        <v>1553302700</v>
      </c>
      <c r="C43">
        <f t="shared" si="10"/>
        <v>2</v>
      </c>
      <c r="D43">
        <f t="shared" ca="1" si="11"/>
        <v>7</v>
      </c>
      <c r="E43">
        <f t="shared" ca="1" si="12"/>
        <v>108190.94875000001</v>
      </c>
      <c r="F43">
        <f t="shared" ca="1" si="13"/>
        <v>41429.104999999996</v>
      </c>
      <c r="G43">
        <f t="shared" ca="1" si="14"/>
        <v>10058.4</v>
      </c>
      <c r="H43" s="9">
        <f t="shared" ca="1" si="17"/>
        <v>-216.32806249999999</v>
      </c>
      <c r="I43" s="9">
        <f t="shared" ca="1" si="17"/>
        <v>36.640750000000004</v>
      </c>
      <c r="J43" s="9">
        <f t="shared" ca="1" si="17"/>
        <v>0</v>
      </c>
      <c r="K43" s="9">
        <f t="shared" ca="1" si="17"/>
        <v>219.40915018650978</v>
      </c>
      <c r="L43" s="9">
        <f t="shared" ca="1" si="17"/>
        <v>-80.386714818870445</v>
      </c>
      <c r="M43">
        <f t="shared" ca="1" si="15"/>
        <v>56.220416666666665</v>
      </c>
      <c r="N43">
        <f t="shared" ca="1" si="16"/>
        <v>34.664652777777775</v>
      </c>
    </row>
    <row r="44" spans="1:14" x14ac:dyDescent="0.25">
      <c r="A44" s="4">
        <f t="shared" si="9"/>
        <v>0.44797453703703699</v>
      </c>
      <c r="B44" s="3">
        <f>Params!D$29+HOUR(A44-Params!C$29)*3600+MINUTE(A44-Params!C$29)*60+SECOND(A44-Params!C$29)</f>
        <v>1553302705</v>
      </c>
      <c r="C44">
        <f t="shared" si="10"/>
        <v>2</v>
      </c>
      <c r="D44">
        <f t="shared" ca="1" si="11"/>
        <v>7</v>
      </c>
      <c r="E44">
        <f t="shared" ca="1" si="12"/>
        <v>107109.3084375</v>
      </c>
      <c r="F44">
        <f t="shared" ca="1" si="13"/>
        <v>41612.308749999997</v>
      </c>
      <c r="G44">
        <f t="shared" ca="1" si="14"/>
        <v>10058.4</v>
      </c>
      <c r="H44" s="9">
        <f t="shared" ca="1" si="17"/>
        <v>-216.32806249999999</v>
      </c>
      <c r="I44" s="9">
        <f t="shared" ca="1" si="17"/>
        <v>36.640750000000004</v>
      </c>
      <c r="J44" s="9">
        <f t="shared" ca="1" si="17"/>
        <v>0</v>
      </c>
      <c r="K44" s="9">
        <f t="shared" ca="1" si="17"/>
        <v>219.40915018650978</v>
      </c>
      <c r="L44" s="9">
        <f t="shared" ca="1" si="17"/>
        <v>-80.386714818870445</v>
      </c>
      <c r="M44">
        <f t="shared" ca="1" si="15"/>
        <v>56.222048611111106</v>
      </c>
      <c r="N44">
        <f t="shared" ca="1" si="16"/>
        <v>34.647343749999997</v>
      </c>
    </row>
    <row r="45" spans="1:14" x14ac:dyDescent="0.25">
      <c r="A45" s="4">
        <f t="shared" si="9"/>
        <v>0.44803240740740741</v>
      </c>
      <c r="B45" s="3">
        <f>Params!D$29+HOUR(A45-Params!C$29)*3600+MINUTE(A45-Params!C$29)*60+SECOND(A45-Params!C$29)</f>
        <v>1553302710</v>
      </c>
      <c r="C45">
        <f t="shared" si="10"/>
        <v>2</v>
      </c>
      <c r="D45">
        <f t="shared" ca="1" si="11"/>
        <v>7</v>
      </c>
      <c r="E45">
        <f t="shared" ca="1" si="12"/>
        <v>106027.668125</v>
      </c>
      <c r="F45">
        <f t="shared" ca="1" si="13"/>
        <v>41795.512499999997</v>
      </c>
      <c r="G45">
        <f t="shared" ca="1" si="14"/>
        <v>10058.4</v>
      </c>
      <c r="H45" s="9">
        <f t="shared" ca="1" si="17"/>
        <v>-216.32806249999999</v>
      </c>
      <c r="I45" s="9">
        <f t="shared" ca="1" si="17"/>
        <v>36.640750000000004</v>
      </c>
      <c r="J45" s="9">
        <f t="shared" ca="1" si="17"/>
        <v>0</v>
      </c>
      <c r="K45" s="9">
        <f t="shared" ca="1" si="17"/>
        <v>219.40915018650978</v>
      </c>
      <c r="L45" s="9">
        <f t="shared" ca="1" si="17"/>
        <v>-80.386714818870445</v>
      </c>
      <c r="M45">
        <f t="shared" ca="1" si="15"/>
        <v>56.223680555555553</v>
      </c>
      <c r="N45">
        <f t="shared" ca="1" si="16"/>
        <v>34.63003472222222</v>
      </c>
    </row>
    <row r="46" spans="1:14" x14ac:dyDescent="0.25">
      <c r="A46" s="4">
        <f t="shared" si="9"/>
        <v>0.44809027777777777</v>
      </c>
      <c r="B46" s="3">
        <f>Params!D$29+HOUR(A46-Params!C$29)*3600+MINUTE(A46-Params!C$29)*60+SECOND(A46-Params!C$29)</f>
        <v>1553302715</v>
      </c>
      <c r="C46">
        <f t="shared" si="10"/>
        <v>2</v>
      </c>
      <c r="D46">
        <f t="shared" ca="1" si="11"/>
        <v>7</v>
      </c>
      <c r="E46">
        <f t="shared" ca="1" si="12"/>
        <v>104946.0278125</v>
      </c>
      <c r="F46">
        <f t="shared" ca="1" si="13"/>
        <v>41978.716249999998</v>
      </c>
      <c r="G46">
        <f t="shared" ca="1" si="14"/>
        <v>10058.4</v>
      </c>
      <c r="H46" s="9">
        <f t="shared" ca="1" si="17"/>
        <v>-216.32806249999999</v>
      </c>
      <c r="I46" s="9">
        <f t="shared" ca="1" si="17"/>
        <v>36.640750000000004</v>
      </c>
      <c r="J46" s="9">
        <f t="shared" ca="1" si="17"/>
        <v>0</v>
      </c>
      <c r="K46" s="9">
        <f t="shared" ca="1" si="17"/>
        <v>219.40915018650978</v>
      </c>
      <c r="L46" s="9">
        <f t="shared" ca="1" si="17"/>
        <v>-80.386714818870445</v>
      </c>
      <c r="M46">
        <f t="shared" ca="1" si="15"/>
        <v>56.225312499999994</v>
      </c>
      <c r="N46">
        <f t="shared" ca="1" si="16"/>
        <v>34.612725694444443</v>
      </c>
    </row>
    <row r="47" spans="1:14" x14ac:dyDescent="0.25">
      <c r="A47" s="4">
        <f t="shared" si="9"/>
        <v>0.44814814814814818</v>
      </c>
      <c r="B47" s="3">
        <f>Params!D$29+HOUR(A47-Params!C$29)*3600+MINUTE(A47-Params!C$29)*60+SECOND(A47-Params!C$29)</f>
        <v>1553302720</v>
      </c>
      <c r="C47">
        <f t="shared" si="10"/>
        <v>2</v>
      </c>
      <c r="D47">
        <f t="shared" ca="1" si="11"/>
        <v>7</v>
      </c>
      <c r="E47">
        <f t="shared" ca="1" si="12"/>
        <v>103864.38750000001</v>
      </c>
      <c r="F47">
        <f t="shared" ca="1" si="13"/>
        <v>42161.919999999998</v>
      </c>
      <c r="G47">
        <f t="shared" ca="1" si="14"/>
        <v>10058.4</v>
      </c>
      <c r="H47" s="9">
        <f t="shared" ca="1" si="17"/>
        <v>-216.32806249999999</v>
      </c>
      <c r="I47" s="9">
        <f t="shared" ca="1" si="17"/>
        <v>36.640750000000004</v>
      </c>
      <c r="J47" s="9">
        <f t="shared" ca="1" si="17"/>
        <v>0</v>
      </c>
      <c r="K47" s="9">
        <f t="shared" ca="1" si="17"/>
        <v>219.40915018650978</v>
      </c>
      <c r="L47" s="9">
        <f t="shared" ca="1" si="17"/>
        <v>-80.386714818870445</v>
      </c>
      <c r="M47">
        <f t="shared" ca="1" si="15"/>
        <v>56.226944444444442</v>
      </c>
      <c r="N47">
        <f t="shared" ca="1" si="16"/>
        <v>34.595416666666665</v>
      </c>
    </row>
    <row r="48" spans="1:14" x14ac:dyDescent="0.25">
      <c r="A48" s="4">
        <f t="shared" si="9"/>
        <v>0.44820601851851855</v>
      </c>
      <c r="B48" s="3">
        <f>Params!D$29+HOUR(A48-Params!C$29)*3600+MINUTE(A48-Params!C$29)*60+SECOND(A48-Params!C$29)</f>
        <v>1553302725</v>
      </c>
      <c r="C48">
        <f t="shared" si="10"/>
        <v>2</v>
      </c>
      <c r="D48">
        <f t="shared" ca="1" si="11"/>
        <v>7</v>
      </c>
      <c r="E48">
        <f t="shared" ca="1" si="12"/>
        <v>102782.7471875</v>
      </c>
      <c r="F48">
        <f t="shared" ca="1" si="13"/>
        <v>42345.123749999999</v>
      </c>
      <c r="G48">
        <f t="shared" ca="1" si="14"/>
        <v>10058.4</v>
      </c>
      <c r="H48" s="9">
        <f t="shared" ca="1" si="17"/>
        <v>-216.32806249999999</v>
      </c>
      <c r="I48" s="9">
        <f t="shared" ca="1" si="17"/>
        <v>36.640750000000004</v>
      </c>
      <c r="J48" s="9">
        <f t="shared" ca="1" si="17"/>
        <v>0</v>
      </c>
      <c r="K48" s="9">
        <f t="shared" ca="1" si="17"/>
        <v>219.40915018650978</v>
      </c>
      <c r="L48" s="9">
        <f t="shared" ca="1" si="17"/>
        <v>-80.386714818870445</v>
      </c>
      <c r="M48">
        <f t="shared" ca="1" si="15"/>
        <v>56.228576388888882</v>
      </c>
      <c r="N48">
        <f t="shared" ca="1" si="16"/>
        <v>34.578107638888888</v>
      </c>
    </row>
    <row r="49" spans="1:19" x14ac:dyDescent="0.25">
      <c r="A49" s="4">
        <f t="shared" si="9"/>
        <v>0.44826388888888885</v>
      </c>
      <c r="B49" s="3">
        <f>Params!D$29+HOUR(A49-Params!C$29)*3600+MINUTE(A49-Params!C$29)*60+SECOND(A49-Params!C$29)</f>
        <v>1553302730</v>
      </c>
      <c r="C49">
        <f t="shared" si="10"/>
        <v>2</v>
      </c>
      <c r="D49">
        <f t="shared" ca="1" si="11"/>
        <v>7</v>
      </c>
      <c r="E49">
        <f t="shared" ca="1" si="12"/>
        <v>101701.106875</v>
      </c>
      <c r="F49">
        <f t="shared" ca="1" si="13"/>
        <v>42528.327499999999</v>
      </c>
      <c r="G49">
        <f t="shared" ca="1" si="14"/>
        <v>10058.4</v>
      </c>
      <c r="H49" s="9">
        <f t="shared" ca="1" si="17"/>
        <v>-216.32806249999999</v>
      </c>
      <c r="I49" s="9">
        <f t="shared" ca="1" si="17"/>
        <v>36.640750000000004</v>
      </c>
      <c r="J49" s="9">
        <f t="shared" ca="1" si="17"/>
        <v>0</v>
      </c>
      <c r="K49" s="9">
        <f t="shared" ca="1" si="17"/>
        <v>219.40915018650978</v>
      </c>
      <c r="L49" s="9">
        <f t="shared" ca="1" si="17"/>
        <v>-80.386714818870445</v>
      </c>
      <c r="M49">
        <f t="shared" ca="1" si="15"/>
        <v>56.23020833333333</v>
      </c>
      <c r="N49">
        <f t="shared" ca="1" si="16"/>
        <v>34.56079861111111</v>
      </c>
    </row>
    <row r="50" spans="1:19" x14ac:dyDescent="0.25">
      <c r="A50" s="4">
        <f t="shared" si="9"/>
        <v>0.44832175925925927</v>
      </c>
      <c r="B50" s="3">
        <f>Params!D$29+HOUR(A50-Params!C$29)*3600+MINUTE(A50-Params!C$29)*60+SECOND(A50-Params!C$29)</f>
        <v>1553302735</v>
      </c>
      <c r="C50">
        <f t="shared" si="10"/>
        <v>2</v>
      </c>
      <c r="D50">
        <f t="shared" ca="1" si="11"/>
        <v>7</v>
      </c>
      <c r="E50">
        <f t="shared" ca="1" si="12"/>
        <v>100619.46656250001</v>
      </c>
      <c r="F50">
        <f t="shared" ca="1" si="13"/>
        <v>42711.53125</v>
      </c>
      <c r="G50">
        <f t="shared" ca="1" si="14"/>
        <v>10058.4</v>
      </c>
      <c r="H50" s="9">
        <f t="shared" ca="1" si="17"/>
        <v>-216.32806249999999</v>
      </c>
      <c r="I50" s="9">
        <f t="shared" ca="1" si="17"/>
        <v>36.640750000000004</v>
      </c>
      <c r="J50" s="9">
        <f t="shared" ca="1" si="17"/>
        <v>0</v>
      </c>
      <c r="K50" s="9">
        <f t="shared" ca="1" si="17"/>
        <v>219.40915018650978</v>
      </c>
      <c r="L50" s="9">
        <f t="shared" ca="1" si="17"/>
        <v>-80.386714818870445</v>
      </c>
      <c r="M50">
        <f t="shared" ca="1" si="15"/>
        <v>56.231840277777778</v>
      </c>
      <c r="N50">
        <f t="shared" ca="1" si="16"/>
        <v>34.543489583333333</v>
      </c>
    </row>
    <row r="51" spans="1:19" x14ac:dyDescent="0.25">
      <c r="A51" s="4">
        <f t="shared" si="9"/>
        <v>0.44837962962962963</v>
      </c>
      <c r="B51" s="3">
        <f>Params!D$29+HOUR(A51-Params!C$29)*3600+MINUTE(A51-Params!C$29)*60+SECOND(A51-Params!C$29)</f>
        <v>1553302740</v>
      </c>
      <c r="C51">
        <f t="shared" si="10"/>
        <v>2</v>
      </c>
      <c r="D51">
        <f t="shared" ca="1" si="11"/>
        <v>7</v>
      </c>
      <c r="E51">
        <f t="shared" ca="1" si="12"/>
        <v>99537.826250000013</v>
      </c>
      <c r="F51">
        <f t="shared" ca="1" si="13"/>
        <v>42894.735000000001</v>
      </c>
      <c r="G51">
        <f t="shared" ca="1" si="14"/>
        <v>10058.4</v>
      </c>
      <c r="H51" s="9">
        <f t="shared" ca="1" si="17"/>
        <v>-216.32806249999999</v>
      </c>
      <c r="I51" s="9">
        <f t="shared" ca="1" si="17"/>
        <v>36.640750000000004</v>
      </c>
      <c r="J51" s="9">
        <f t="shared" ca="1" si="17"/>
        <v>0</v>
      </c>
      <c r="K51" s="9">
        <f t="shared" ca="1" si="17"/>
        <v>219.40915018650978</v>
      </c>
      <c r="L51" s="9">
        <f t="shared" ca="1" si="17"/>
        <v>-80.386714818870445</v>
      </c>
      <c r="M51">
        <f t="shared" ca="1" si="15"/>
        <v>56.233472222222218</v>
      </c>
      <c r="N51">
        <f t="shared" ca="1" si="16"/>
        <v>34.526180555555555</v>
      </c>
    </row>
    <row r="52" spans="1:19" x14ac:dyDescent="0.25">
      <c r="A52" s="4">
        <f t="shared" si="9"/>
        <v>0.44843749999999999</v>
      </c>
      <c r="B52" s="3">
        <f>Params!D$29+HOUR(A52-Params!C$29)*3600+MINUTE(A52-Params!C$29)*60+SECOND(A52-Params!C$29)</f>
        <v>1553302745</v>
      </c>
      <c r="C52">
        <f t="shared" si="10"/>
        <v>2</v>
      </c>
      <c r="D52">
        <f t="shared" ca="1" si="11"/>
        <v>7</v>
      </c>
      <c r="E52">
        <f t="shared" ca="1" si="12"/>
        <v>98456.185937500006</v>
      </c>
      <c r="F52">
        <f t="shared" ca="1" si="13"/>
        <v>43077.938750000001</v>
      </c>
      <c r="G52">
        <f t="shared" ca="1" si="14"/>
        <v>10058.4</v>
      </c>
      <c r="H52" s="9">
        <f t="shared" ca="1" si="17"/>
        <v>-216.32806249999999</v>
      </c>
      <c r="I52" s="9">
        <f t="shared" ca="1" si="17"/>
        <v>36.640750000000004</v>
      </c>
      <c r="J52" s="9">
        <f t="shared" ca="1" si="17"/>
        <v>0</v>
      </c>
      <c r="K52" s="9">
        <f t="shared" ca="1" si="17"/>
        <v>219.40915018650978</v>
      </c>
      <c r="L52" s="9">
        <f t="shared" ca="1" si="17"/>
        <v>-80.386714818870445</v>
      </c>
      <c r="M52">
        <f t="shared" ca="1" si="15"/>
        <v>56.235104166666666</v>
      </c>
      <c r="N52">
        <f t="shared" ca="1" si="16"/>
        <v>34.508871527777778</v>
      </c>
      <c r="O52" s="16"/>
      <c r="P52" s="16"/>
      <c r="Q52" s="16"/>
      <c r="R52" s="16"/>
      <c r="S52" s="16"/>
    </row>
    <row r="53" spans="1:19" x14ac:dyDescent="0.25">
      <c r="A53" s="4">
        <f t="shared" si="9"/>
        <v>0.44849537037037041</v>
      </c>
      <c r="B53" s="3">
        <f>Params!D$29+HOUR(A53-Params!C$29)*3600+MINUTE(A53-Params!C$29)*60+SECOND(A53-Params!C$29)</f>
        <v>1553302750</v>
      </c>
      <c r="C53">
        <f t="shared" si="10"/>
        <v>2</v>
      </c>
      <c r="D53">
        <f t="shared" ca="1" si="11"/>
        <v>7</v>
      </c>
      <c r="E53">
        <f t="shared" ca="1" si="12"/>
        <v>97374.545624999999</v>
      </c>
      <c r="F53">
        <f t="shared" ca="1" si="13"/>
        <v>43261.142500000002</v>
      </c>
      <c r="G53">
        <f t="shared" ca="1" si="14"/>
        <v>10058.4</v>
      </c>
      <c r="H53" s="9">
        <f t="shared" ca="1" si="17"/>
        <v>-216.32806249999999</v>
      </c>
      <c r="I53" s="9">
        <f t="shared" ca="1" si="17"/>
        <v>36.640750000000004</v>
      </c>
      <c r="J53" s="9">
        <f t="shared" ca="1" si="17"/>
        <v>0</v>
      </c>
      <c r="K53" s="9">
        <f t="shared" ca="1" si="17"/>
        <v>219.40915018650978</v>
      </c>
      <c r="L53" s="9">
        <f t="shared" ca="1" si="17"/>
        <v>-80.386714818870445</v>
      </c>
      <c r="M53">
        <f t="shared" ca="1" si="15"/>
        <v>56.236736111111107</v>
      </c>
      <c r="N53">
        <f t="shared" ca="1" si="16"/>
        <v>34.491562500000001</v>
      </c>
    </row>
    <row r="54" spans="1:19" x14ac:dyDescent="0.25">
      <c r="A54" s="4">
        <f t="shared" si="9"/>
        <v>0.44855324074074071</v>
      </c>
      <c r="B54" s="3">
        <f>Params!D$29+HOUR(A54-Params!C$29)*3600+MINUTE(A54-Params!C$29)*60+SECOND(A54-Params!C$29)</f>
        <v>1553302755</v>
      </c>
      <c r="C54">
        <f t="shared" si="10"/>
        <v>2</v>
      </c>
      <c r="D54">
        <f t="shared" ca="1" si="11"/>
        <v>7</v>
      </c>
      <c r="E54">
        <f t="shared" ca="1" si="12"/>
        <v>96292.905312500006</v>
      </c>
      <c r="F54">
        <f t="shared" ca="1" si="13"/>
        <v>43444.346249999995</v>
      </c>
      <c r="G54">
        <f t="shared" ca="1" si="14"/>
        <v>10058.4</v>
      </c>
      <c r="H54" s="9">
        <f t="shared" ca="1" si="17"/>
        <v>-216.32806249999999</v>
      </c>
      <c r="I54" s="9">
        <f t="shared" ca="1" si="17"/>
        <v>36.640750000000004</v>
      </c>
      <c r="J54" s="9">
        <f t="shared" ca="1" si="17"/>
        <v>0</v>
      </c>
      <c r="K54" s="9">
        <f t="shared" ca="1" si="17"/>
        <v>219.40915018650978</v>
      </c>
      <c r="L54" s="9">
        <f t="shared" ca="1" si="17"/>
        <v>-80.386714818870445</v>
      </c>
      <c r="M54">
        <f t="shared" ca="1" si="15"/>
        <v>56.238368055555554</v>
      </c>
      <c r="N54">
        <f t="shared" ca="1" si="16"/>
        <v>34.474253472222223</v>
      </c>
    </row>
    <row r="55" spans="1:19" x14ac:dyDescent="0.25">
      <c r="A55" s="4">
        <f t="shared" si="9"/>
        <v>0.44861111111111113</v>
      </c>
      <c r="B55" s="3">
        <f>Params!D$29+HOUR(A55-Params!C$29)*3600+MINUTE(A55-Params!C$29)*60+SECOND(A55-Params!C$29)</f>
        <v>1553302760</v>
      </c>
      <c r="C55">
        <f t="shared" si="10"/>
        <v>2</v>
      </c>
      <c r="D55">
        <f t="shared" ca="1" si="11"/>
        <v>7</v>
      </c>
      <c r="E55">
        <f t="shared" ca="1" si="12"/>
        <v>95211.264999999999</v>
      </c>
      <c r="F55">
        <f t="shared" ca="1" si="13"/>
        <v>43627.549999999996</v>
      </c>
      <c r="G55">
        <f t="shared" ca="1" si="14"/>
        <v>10058.4</v>
      </c>
      <c r="H55" s="9">
        <f t="shared" ca="1" si="17"/>
        <v>-216.32806249999999</v>
      </c>
      <c r="I55" s="9">
        <f t="shared" ca="1" si="17"/>
        <v>36.640750000000004</v>
      </c>
      <c r="J55" s="9">
        <f t="shared" ca="1" si="17"/>
        <v>0</v>
      </c>
      <c r="K55" s="9">
        <f t="shared" ca="1" si="17"/>
        <v>219.40915018650978</v>
      </c>
      <c r="L55" s="9">
        <f t="shared" ca="1" si="17"/>
        <v>-80.386714818870445</v>
      </c>
      <c r="M55">
        <f t="shared" ca="1" si="15"/>
        <v>56.239999999999995</v>
      </c>
      <c r="N55">
        <f t="shared" ca="1" si="16"/>
        <v>34.456944444444446</v>
      </c>
    </row>
    <row r="56" spans="1:19" x14ac:dyDescent="0.25">
      <c r="A56" s="4">
        <f t="shared" si="9"/>
        <v>0.44866898148148149</v>
      </c>
      <c r="B56" s="3">
        <f>Params!D$29+HOUR(A56-Params!C$29)*3600+MINUTE(A56-Params!C$29)*60+SECOND(A56-Params!C$29)</f>
        <v>1553302765</v>
      </c>
      <c r="C56">
        <f t="shared" si="10"/>
        <v>2</v>
      </c>
      <c r="D56">
        <f t="shared" ca="1" si="11"/>
        <v>7</v>
      </c>
      <c r="E56">
        <f t="shared" ca="1" si="12"/>
        <v>94129.624687500007</v>
      </c>
      <c r="F56">
        <f t="shared" ca="1" si="13"/>
        <v>43810.753749999996</v>
      </c>
      <c r="G56">
        <f t="shared" ca="1" si="14"/>
        <v>10058.4</v>
      </c>
      <c r="H56" s="9">
        <f t="shared" ca="1" si="17"/>
        <v>-216.32806249999999</v>
      </c>
      <c r="I56" s="9">
        <f t="shared" ca="1" si="17"/>
        <v>36.640750000000004</v>
      </c>
      <c r="J56" s="9">
        <f t="shared" ca="1" si="17"/>
        <v>0</v>
      </c>
      <c r="K56" s="9">
        <f t="shared" ca="1" si="17"/>
        <v>219.40915018650978</v>
      </c>
      <c r="L56" s="9">
        <f t="shared" ca="1" si="17"/>
        <v>-80.386714818870445</v>
      </c>
      <c r="M56">
        <f t="shared" ca="1" si="15"/>
        <v>56.241631944444443</v>
      </c>
      <c r="N56">
        <f t="shared" ca="1" si="16"/>
        <v>34.439635416666668</v>
      </c>
    </row>
    <row r="57" spans="1:19" x14ac:dyDescent="0.25">
      <c r="A57" s="4">
        <f t="shared" si="9"/>
        <v>0.44872685185185185</v>
      </c>
      <c r="B57" s="3">
        <f>Params!D$29+HOUR(A57-Params!C$29)*3600+MINUTE(A57-Params!C$29)*60+SECOND(A57-Params!C$29)</f>
        <v>1553302770</v>
      </c>
      <c r="C57">
        <f t="shared" si="10"/>
        <v>2</v>
      </c>
      <c r="D57">
        <f t="shared" ca="1" si="11"/>
        <v>7</v>
      </c>
      <c r="E57">
        <f t="shared" ca="1" si="12"/>
        <v>93047.984375</v>
      </c>
      <c r="F57">
        <f t="shared" ca="1" si="13"/>
        <v>43993.957499999997</v>
      </c>
      <c r="G57">
        <f t="shared" ca="1" si="14"/>
        <v>10058.4</v>
      </c>
      <c r="H57" s="9">
        <f t="shared" ca="1" si="17"/>
        <v>-216.32806249999999</v>
      </c>
      <c r="I57" s="9">
        <f t="shared" ca="1" si="17"/>
        <v>36.640750000000004</v>
      </c>
      <c r="J57" s="9">
        <f t="shared" ca="1" si="17"/>
        <v>0</v>
      </c>
      <c r="K57" s="9">
        <f t="shared" ca="1" si="17"/>
        <v>219.40915018650978</v>
      </c>
      <c r="L57" s="9">
        <f t="shared" ca="1" si="17"/>
        <v>-80.386714818870445</v>
      </c>
      <c r="M57">
        <f t="shared" ca="1" si="15"/>
        <v>56.243263888888883</v>
      </c>
      <c r="N57">
        <f t="shared" ca="1" si="16"/>
        <v>34.422326388888891</v>
      </c>
    </row>
    <row r="58" spans="1:19" x14ac:dyDescent="0.25">
      <c r="A58" s="4">
        <f t="shared" si="9"/>
        <v>0.44878472222222227</v>
      </c>
      <c r="B58" s="3">
        <f>Params!D$29+HOUR(A58-Params!C$29)*3600+MINUTE(A58-Params!C$29)*60+SECOND(A58-Params!C$29)</f>
        <v>1553302775</v>
      </c>
      <c r="C58">
        <f t="shared" si="10"/>
        <v>2</v>
      </c>
      <c r="D58">
        <f t="shared" ca="1" si="11"/>
        <v>7</v>
      </c>
      <c r="E58">
        <f t="shared" ca="1" si="12"/>
        <v>91966.344062499993</v>
      </c>
      <c r="F58">
        <f t="shared" ca="1" si="13"/>
        <v>44177.161249999997</v>
      </c>
      <c r="G58">
        <f t="shared" ca="1" si="14"/>
        <v>10058.4</v>
      </c>
      <c r="H58" s="9">
        <f t="shared" ca="1" si="17"/>
        <v>-216.32806249999999</v>
      </c>
      <c r="I58" s="9">
        <f t="shared" ca="1" si="17"/>
        <v>36.640750000000004</v>
      </c>
      <c r="J58" s="9">
        <f t="shared" ca="1" si="17"/>
        <v>0</v>
      </c>
      <c r="K58" s="9">
        <f t="shared" ca="1" si="17"/>
        <v>219.40915018650978</v>
      </c>
      <c r="L58" s="9">
        <f t="shared" ca="1" si="17"/>
        <v>-80.386714818870445</v>
      </c>
      <c r="M58">
        <f t="shared" ca="1" si="15"/>
        <v>56.244895833333331</v>
      </c>
      <c r="N58">
        <f t="shared" ca="1" si="16"/>
        <v>34.405017361111113</v>
      </c>
    </row>
    <row r="59" spans="1:19" x14ac:dyDescent="0.25">
      <c r="A59" s="4">
        <f t="shared" si="9"/>
        <v>0.44884259259259257</v>
      </c>
      <c r="B59" s="3">
        <f>Params!D$29+HOUR(A59-Params!C$29)*3600+MINUTE(A59-Params!C$29)*60+SECOND(A59-Params!C$29)</f>
        <v>1553302780</v>
      </c>
      <c r="C59">
        <f t="shared" si="10"/>
        <v>2</v>
      </c>
      <c r="D59">
        <f t="shared" ca="1" si="11"/>
        <v>7</v>
      </c>
      <c r="E59">
        <f t="shared" ca="1" si="12"/>
        <v>90884.703750000001</v>
      </c>
      <c r="F59">
        <f t="shared" ca="1" si="13"/>
        <v>44360.364999999998</v>
      </c>
      <c r="G59">
        <f t="shared" ca="1" si="14"/>
        <v>10058.4</v>
      </c>
      <c r="H59" s="9">
        <f t="shared" ca="1" si="17"/>
        <v>-216.32806249999999</v>
      </c>
      <c r="I59" s="9">
        <f t="shared" ca="1" si="17"/>
        <v>36.640750000000004</v>
      </c>
      <c r="J59" s="9">
        <f t="shared" ca="1" si="17"/>
        <v>0</v>
      </c>
      <c r="K59" s="9">
        <f t="shared" ca="1" si="17"/>
        <v>219.40915018650978</v>
      </c>
      <c r="L59" s="9">
        <f t="shared" ca="1" si="17"/>
        <v>-80.386714818870445</v>
      </c>
      <c r="M59">
        <f t="shared" ca="1" si="15"/>
        <v>56.246527777777771</v>
      </c>
      <c r="N59">
        <f t="shared" ca="1" si="16"/>
        <v>34.387708333333336</v>
      </c>
    </row>
    <row r="60" spans="1:19" x14ac:dyDescent="0.25">
      <c r="A60" s="4">
        <f t="shared" si="9"/>
        <v>0.44890046296296293</v>
      </c>
      <c r="B60" s="3">
        <f>Params!D$29+HOUR(A60-Params!C$29)*3600+MINUTE(A60-Params!C$29)*60+SECOND(A60-Params!C$29)</f>
        <v>1553302785</v>
      </c>
      <c r="C60">
        <f t="shared" si="10"/>
        <v>2</v>
      </c>
      <c r="D60">
        <f t="shared" ca="1" si="11"/>
        <v>7</v>
      </c>
      <c r="E60">
        <f t="shared" ca="1" si="12"/>
        <v>89803.063437500008</v>
      </c>
      <c r="F60">
        <f t="shared" ca="1" si="13"/>
        <v>44543.568749999999</v>
      </c>
      <c r="G60">
        <f t="shared" ca="1" si="14"/>
        <v>10058.4</v>
      </c>
      <c r="H60" s="9">
        <f t="shared" ca="1" si="17"/>
        <v>-216.32806249999999</v>
      </c>
      <c r="I60" s="9">
        <f t="shared" ca="1" si="17"/>
        <v>36.640750000000004</v>
      </c>
      <c r="J60" s="9">
        <f t="shared" ca="1" si="17"/>
        <v>0</v>
      </c>
      <c r="K60" s="9">
        <f t="shared" ca="1" si="17"/>
        <v>219.40915018650978</v>
      </c>
      <c r="L60" s="9">
        <f t="shared" ca="1" si="17"/>
        <v>-80.386714818870445</v>
      </c>
      <c r="M60">
        <f t="shared" ca="1" si="15"/>
        <v>56.248159722222219</v>
      </c>
      <c r="N60">
        <f t="shared" ca="1" si="16"/>
        <v>34.370399305555559</v>
      </c>
    </row>
    <row r="61" spans="1:19" x14ac:dyDescent="0.25">
      <c r="A61" s="4">
        <f t="shared" si="9"/>
        <v>0.44895833333333335</v>
      </c>
      <c r="B61" s="3">
        <f>Params!D$29+HOUR(A61-Params!C$29)*3600+MINUTE(A61-Params!C$29)*60+SECOND(A61-Params!C$29)</f>
        <v>1553302790</v>
      </c>
      <c r="C61">
        <f t="shared" si="10"/>
        <v>2</v>
      </c>
      <c r="D61">
        <f t="shared" ca="1" si="11"/>
        <v>7</v>
      </c>
      <c r="E61">
        <f t="shared" ca="1" si="12"/>
        <v>88721.423125000001</v>
      </c>
      <c r="F61">
        <f t="shared" ca="1" si="13"/>
        <v>44726.772499999999</v>
      </c>
      <c r="G61">
        <f t="shared" ca="1" si="14"/>
        <v>10058.4</v>
      </c>
      <c r="H61" s="9">
        <f t="shared" ca="1" si="17"/>
        <v>-216.32806249999999</v>
      </c>
      <c r="I61" s="9">
        <f t="shared" ca="1" si="17"/>
        <v>36.640750000000004</v>
      </c>
      <c r="J61" s="9">
        <f t="shared" ca="1" si="17"/>
        <v>0</v>
      </c>
      <c r="K61" s="9">
        <f t="shared" ca="1" si="17"/>
        <v>219.40915018650978</v>
      </c>
      <c r="L61" s="9">
        <f t="shared" ca="1" si="17"/>
        <v>-80.386714818870445</v>
      </c>
      <c r="M61">
        <f t="shared" ca="1" si="15"/>
        <v>56.249791666666667</v>
      </c>
      <c r="N61">
        <f t="shared" ca="1" si="16"/>
        <v>34.353090277777774</v>
      </c>
    </row>
    <row r="62" spans="1:19" x14ac:dyDescent="0.25">
      <c r="A62" s="4">
        <f t="shared" si="9"/>
        <v>0.44901620370370371</v>
      </c>
      <c r="B62" s="3">
        <f>Params!D$29+HOUR(A62-Params!C$29)*3600+MINUTE(A62-Params!C$29)*60+SECOND(A62-Params!C$29)</f>
        <v>1553302795</v>
      </c>
      <c r="C62">
        <f t="shared" si="10"/>
        <v>2</v>
      </c>
      <c r="D62">
        <f t="shared" ca="1" si="11"/>
        <v>7</v>
      </c>
      <c r="E62">
        <f t="shared" ca="1" si="12"/>
        <v>87639.782812499994</v>
      </c>
      <c r="F62">
        <f t="shared" ca="1" si="13"/>
        <v>44909.97625</v>
      </c>
      <c r="G62">
        <f t="shared" ca="1" si="14"/>
        <v>10058.4</v>
      </c>
      <c r="H62" s="9">
        <f t="shared" ca="1" si="17"/>
        <v>-216.32806249999999</v>
      </c>
      <c r="I62" s="9">
        <f t="shared" ca="1" si="17"/>
        <v>36.640750000000004</v>
      </c>
      <c r="J62" s="9">
        <f t="shared" ca="1" si="17"/>
        <v>0</v>
      </c>
      <c r="K62" s="9">
        <f t="shared" ca="1" si="17"/>
        <v>219.40915018650978</v>
      </c>
      <c r="L62" s="9">
        <f t="shared" ca="1" si="17"/>
        <v>-80.386714818870445</v>
      </c>
      <c r="M62">
        <f t="shared" ca="1" si="15"/>
        <v>56.251423611111107</v>
      </c>
      <c r="N62">
        <f t="shared" ca="1" si="16"/>
        <v>34.335781249999997</v>
      </c>
    </row>
    <row r="63" spans="1:19" x14ac:dyDescent="0.25">
      <c r="A63" s="4">
        <f t="shared" si="9"/>
        <v>0.44907407407407413</v>
      </c>
      <c r="B63" s="3">
        <f>Params!D$29+HOUR(A63-Params!C$29)*3600+MINUTE(A63-Params!C$29)*60+SECOND(A63-Params!C$29)</f>
        <v>1553302800</v>
      </c>
      <c r="C63">
        <f t="shared" si="10"/>
        <v>2</v>
      </c>
      <c r="D63">
        <f t="shared" ca="1" si="11"/>
        <v>7</v>
      </c>
      <c r="E63">
        <f t="shared" ca="1" si="12"/>
        <v>86558.142500000002</v>
      </c>
      <c r="F63">
        <f t="shared" ca="1" si="13"/>
        <v>45093.18</v>
      </c>
      <c r="G63">
        <f t="shared" ca="1" si="14"/>
        <v>10058.4</v>
      </c>
      <c r="H63" s="9">
        <f t="shared" ca="1" si="17"/>
        <v>-216.32806249999999</v>
      </c>
      <c r="I63" s="9">
        <f t="shared" ca="1" si="17"/>
        <v>36.640750000000004</v>
      </c>
      <c r="J63" s="9">
        <f t="shared" ca="1" si="17"/>
        <v>0</v>
      </c>
      <c r="K63" s="9">
        <f t="shared" ca="1" si="17"/>
        <v>219.40915018650978</v>
      </c>
      <c r="L63" s="9">
        <f t="shared" ca="1" si="17"/>
        <v>-80.386714818870445</v>
      </c>
      <c r="M63">
        <f t="shared" ca="1" si="15"/>
        <v>56.253055555555555</v>
      </c>
      <c r="N63">
        <f t="shared" ca="1" si="16"/>
        <v>34.318472222222219</v>
      </c>
    </row>
    <row r="64" spans="1:19" x14ac:dyDescent="0.25">
      <c r="A64" s="4">
        <f t="shared" si="9"/>
        <v>0.44913194444444443</v>
      </c>
      <c r="B64" s="3">
        <f>Params!D$29+HOUR(A64-Params!C$29)*3600+MINUTE(A64-Params!C$29)*60+SECOND(A64-Params!C$29)</f>
        <v>1553302805</v>
      </c>
      <c r="C64">
        <f t="shared" si="10"/>
        <v>2</v>
      </c>
      <c r="D64">
        <f t="shared" ca="1" si="11"/>
        <v>7</v>
      </c>
      <c r="E64">
        <f t="shared" ca="1" si="12"/>
        <v>85476.502187500009</v>
      </c>
      <c r="F64">
        <f t="shared" ca="1" si="13"/>
        <v>45276.383749999994</v>
      </c>
      <c r="G64">
        <f t="shared" ca="1" si="14"/>
        <v>10058.4</v>
      </c>
      <c r="H64" s="9">
        <f t="shared" ca="1" si="17"/>
        <v>-216.32806249999999</v>
      </c>
      <c r="I64" s="9">
        <f t="shared" ca="1" si="17"/>
        <v>36.640750000000004</v>
      </c>
      <c r="J64" s="9">
        <f t="shared" ca="1" si="17"/>
        <v>0</v>
      </c>
      <c r="K64" s="9">
        <f t="shared" ca="1" si="17"/>
        <v>219.40915018650978</v>
      </c>
      <c r="L64" s="9">
        <f t="shared" ca="1" si="17"/>
        <v>-80.386714818870445</v>
      </c>
      <c r="M64">
        <f t="shared" ca="1" si="15"/>
        <v>56.254687499999996</v>
      </c>
      <c r="N64">
        <f t="shared" ca="1" si="16"/>
        <v>34.301163194444442</v>
      </c>
    </row>
    <row r="65" spans="1:15" x14ac:dyDescent="0.25">
      <c r="A65" s="4">
        <f t="shared" si="9"/>
        <v>0.44918981481481479</v>
      </c>
      <c r="B65" s="3">
        <f>Params!D$29+HOUR(A65-Params!C$29)*3600+MINUTE(A65-Params!C$29)*60+SECOND(A65-Params!C$29)</f>
        <v>1553302810</v>
      </c>
      <c r="C65">
        <f t="shared" si="10"/>
        <v>2</v>
      </c>
      <c r="D65">
        <f t="shared" ca="1" si="11"/>
        <v>7</v>
      </c>
      <c r="E65">
        <f t="shared" ca="1" si="12"/>
        <v>84394.861875000002</v>
      </c>
      <c r="F65">
        <f t="shared" ca="1" si="13"/>
        <v>45459.587499999994</v>
      </c>
      <c r="G65">
        <f t="shared" ca="1" si="14"/>
        <v>10058.4</v>
      </c>
      <c r="H65" s="9">
        <f t="shared" ca="1" si="17"/>
        <v>-216.32806249999999</v>
      </c>
      <c r="I65" s="9">
        <f t="shared" ca="1" si="17"/>
        <v>36.640750000000004</v>
      </c>
      <c r="J65" s="9">
        <f t="shared" ca="1" si="17"/>
        <v>0</v>
      </c>
      <c r="K65" s="9">
        <f t="shared" ca="1" si="17"/>
        <v>219.40915018650978</v>
      </c>
      <c r="L65" s="9">
        <f t="shared" ca="1" si="17"/>
        <v>-80.386714818870445</v>
      </c>
      <c r="M65">
        <f t="shared" ca="1" si="15"/>
        <v>56.256319444444443</v>
      </c>
      <c r="N65">
        <f t="shared" ca="1" si="16"/>
        <v>34.283854166666664</v>
      </c>
    </row>
    <row r="66" spans="1:15" x14ac:dyDescent="0.25">
      <c r="A66" s="4">
        <f t="shared" si="9"/>
        <v>0.44924768518518521</v>
      </c>
      <c r="B66" s="3">
        <f>Params!D$29+HOUR(A66-Params!C$29)*3600+MINUTE(A66-Params!C$29)*60+SECOND(A66-Params!C$29)</f>
        <v>1553302815</v>
      </c>
      <c r="C66">
        <f t="shared" si="10"/>
        <v>2</v>
      </c>
      <c r="D66">
        <f t="shared" ca="1" si="11"/>
        <v>7</v>
      </c>
      <c r="E66">
        <f t="shared" ca="1" si="12"/>
        <v>83313.221562499995</v>
      </c>
      <c r="F66">
        <f t="shared" ca="1" si="13"/>
        <v>45642.791249999995</v>
      </c>
      <c r="G66">
        <f t="shared" ca="1" si="14"/>
        <v>10058.4</v>
      </c>
      <c r="H66" s="9">
        <f t="shared" ca="1" si="17"/>
        <v>-216.32806249999999</v>
      </c>
      <c r="I66" s="9">
        <f t="shared" ca="1" si="17"/>
        <v>36.640750000000004</v>
      </c>
      <c r="J66" s="9">
        <f t="shared" ca="1" si="17"/>
        <v>0</v>
      </c>
      <c r="K66" s="9">
        <f t="shared" ca="1" si="17"/>
        <v>219.40915018650978</v>
      </c>
      <c r="L66" s="9">
        <f t="shared" ca="1" si="17"/>
        <v>-80.386714818870445</v>
      </c>
      <c r="M66">
        <f t="shared" ca="1" si="15"/>
        <v>56.257951388888884</v>
      </c>
      <c r="N66">
        <f t="shared" ca="1" si="16"/>
        <v>34.266545138888887</v>
      </c>
      <c r="O66" s="12"/>
    </row>
    <row r="67" spans="1:15" x14ac:dyDescent="0.25">
      <c r="A67" s="4">
        <f t="shared" si="9"/>
        <v>0.44930555555555557</v>
      </c>
      <c r="B67" s="3">
        <f>Params!D$29+HOUR(A67-Params!C$29)*3600+MINUTE(A67-Params!C$29)*60+SECOND(A67-Params!C$29)</f>
        <v>1553302820</v>
      </c>
      <c r="C67">
        <f t="shared" si="10"/>
        <v>2</v>
      </c>
      <c r="D67">
        <f t="shared" ca="1" si="11"/>
        <v>7</v>
      </c>
      <c r="E67">
        <f t="shared" ca="1" si="12"/>
        <v>82231.581250000003</v>
      </c>
      <c r="F67">
        <f t="shared" ca="1" si="13"/>
        <v>45825.994999999995</v>
      </c>
      <c r="G67">
        <f t="shared" ca="1" si="14"/>
        <v>10058.4</v>
      </c>
      <c r="H67" s="9">
        <f t="shared" ca="1" si="17"/>
        <v>-216.32806249999999</v>
      </c>
      <c r="I67" s="9">
        <f t="shared" ca="1" si="17"/>
        <v>36.640750000000004</v>
      </c>
      <c r="J67" s="9">
        <f t="shared" ca="1" si="17"/>
        <v>0</v>
      </c>
      <c r="K67" s="9">
        <f t="shared" ca="1" si="17"/>
        <v>219.40915018650978</v>
      </c>
      <c r="L67" s="9">
        <f t="shared" ca="1" si="17"/>
        <v>-80.386714818870445</v>
      </c>
      <c r="M67">
        <f t="shared" ca="1" si="15"/>
        <v>56.259583333333332</v>
      </c>
      <c r="N67">
        <f t="shared" ca="1" si="16"/>
        <v>34.249236111111109</v>
      </c>
      <c r="O67" s="12"/>
    </row>
    <row r="68" spans="1:15" x14ac:dyDescent="0.25">
      <c r="A68" s="4">
        <f t="shared" si="9"/>
        <v>0.44936342592592587</v>
      </c>
      <c r="B68" s="3">
        <f>Params!D$29+HOUR(A68-Params!C$29)*3600+MINUTE(A68-Params!C$29)*60+SECOND(A68-Params!C$29)</f>
        <v>1553302825</v>
      </c>
      <c r="C68">
        <f t="shared" si="10"/>
        <v>2</v>
      </c>
      <c r="D68">
        <f t="shared" ca="1" si="11"/>
        <v>7</v>
      </c>
      <c r="E68">
        <f t="shared" ca="1" si="12"/>
        <v>81149.94093750001</v>
      </c>
      <c r="F68">
        <f t="shared" ca="1" si="13"/>
        <v>46009.198749999996</v>
      </c>
      <c r="G68">
        <f t="shared" ca="1" si="14"/>
        <v>10058.4</v>
      </c>
      <c r="H68" s="9">
        <f t="shared" ca="1" si="17"/>
        <v>-216.32806249999999</v>
      </c>
      <c r="I68" s="9">
        <f t="shared" ca="1" si="17"/>
        <v>36.640750000000004</v>
      </c>
      <c r="J68" s="9">
        <f t="shared" ca="1" si="17"/>
        <v>0</v>
      </c>
      <c r="K68" s="9">
        <f t="shared" ca="1" si="17"/>
        <v>219.40915018650978</v>
      </c>
      <c r="L68" s="9">
        <f t="shared" ca="1" si="17"/>
        <v>-80.386714818870445</v>
      </c>
      <c r="M68">
        <f t="shared" ca="1" si="15"/>
        <v>56.261215277777772</v>
      </c>
      <c r="N68">
        <f t="shared" ca="1" si="16"/>
        <v>34.231927083333332</v>
      </c>
      <c r="O68" s="12"/>
    </row>
    <row r="69" spans="1:15" x14ac:dyDescent="0.25">
      <c r="A69" s="4">
        <f t="shared" si="9"/>
        <v>0.44942129629629629</v>
      </c>
      <c r="B69" s="3">
        <f>Params!D$29+HOUR(A69-Params!C$29)*3600+MINUTE(A69-Params!C$29)*60+SECOND(A69-Params!C$29)</f>
        <v>1553302830</v>
      </c>
      <c r="C69">
        <f t="shared" si="10"/>
        <v>2</v>
      </c>
      <c r="D69">
        <f t="shared" ca="1" si="11"/>
        <v>7</v>
      </c>
      <c r="E69">
        <f t="shared" ca="1" si="12"/>
        <v>80068.300625000003</v>
      </c>
      <c r="F69">
        <f t="shared" ca="1" si="13"/>
        <v>46192.402499999997</v>
      </c>
      <c r="G69">
        <f t="shared" ca="1" si="14"/>
        <v>10058.4</v>
      </c>
      <c r="H69" s="9">
        <f t="shared" ca="1" si="17"/>
        <v>-216.32806249999999</v>
      </c>
      <c r="I69" s="9">
        <f t="shared" ca="1" si="17"/>
        <v>36.640750000000004</v>
      </c>
      <c r="J69" s="9">
        <f t="shared" ca="1" si="17"/>
        <v>0</v>
      </c>
      <c r="K69" s="9">
        <f t="shared" ca="1" si="17"/>
        <v>219.40915018650978</v>
      </c>
      <c r="L69" s="9">
        <f t="shared" ca="1" si="17"/>
        <v>-80.386714818870445</v>
      </c>
      <c r="M69">
        <f t="shared" ca="1" si="15"/>
        <v>56.26284722222222</v>
      </c>
      <c r="N69">
        <f t="shared" ca="1" si="16"/>
        <v>34.214618055555555</v>
      </c>
      <c r="O69" s="12"/>
    </row>
    <row r="70" spans="1:15" x14ac:dyDescent="0.25">
      <c r="A70" s="4">
        <f t="shared" si="9"/>
        <v>0.44947916666666665</v>
      </c>
      <c r="B70" s="3">
        <f>Params!D$29+HOUR(A70-Params!C$29)*3600+MINUTE(A70-Params!C$29)*60+SECOND(A70-Params!C$29)</f>
        <v>1553302835</v>
      </c>
      <c r="C70">
        <f t="shared" si="10"/>
        <v>2</v>
      </c>
      <c r="D70">
        <f t="shared" ca="1" si="11"/>
        <v>7</v>
      </c>
      <c r="E70">
        <f t="shared" ca="1" si="12"/>
        <v>78986.660312500011</v>
      </c>
      <c r="F70">
        <f t="shared" ca="1" si="13"/>
        <v>46375.606249999997</v>
      </c>
      <c r="G70">
        <f t="shared" ca="1" si="14"/>
        <v>10058.4</v>
      </c>
      <c r="H70" s="9">
        <f t="shared" ca="1" si="17"/>
        <v>-216.32806249999999</v>
      </c>
      <c r="I70" s="9">
        <f t="shared" ca="1" si="17"/>
        <v>36.640750000000004</v>
      </c>
      <c r="J70" s="9">
        <f t="shared" ca="1" si="17"/>
        <v>0</v>
      </c>
      <c r="K70" s="9">
        <f t="shared" ca="1" si="17"/>
        <v>219.40915018650978</v>
      </c>
      <c r="L70" s="9">
        <f t="shared" ca="1" si="17"/>
        <v>-80.386714818870445</v>
      </c>
      <c r="M70">
        <f t="shared" ca="1" si="15"/>
        <v>56.264479166666661</v>
      </c>
      <c r="N70">
        <f t="shared" ca="1" si="16"/>
        <v>34.197309027777777</v>
      </c>
    </row>
    <row r="71" spans="1:15" x14ac:dyDescent="0.25">
      <c r="A71" s="4">
        <f t="shared" si="9"/>
        <v>0.44953703703703707</v>
      </c>
      <c r="B71" s="3">
        <f>Params!D$29+HOUR(A71-Params!C$29)*3600+MINUTE(A71-Params!C$29)*60+SECOND(A71-Params!C$29)</f>
        <v>1553302840</v>
      </c>
      <c r="C71">
        <f t="shared" si="10"/>
        <v>3</v>
      </c>
      <c r="D71">
        <f t="shared" ca="1" si="11"/>
        <v>71</v>
      </c>
      <c r="E71">
        <f t="shared" ca="1" si="12"/>
        <v>77905.02</v>
      </c>
      <c r="F71">
        <f t="shared" ca="1" si="13"/>
        <v>46558.81</v>
      </c>
      <c r="G71">
        <f t="shared" ca="1" si="14"/>
        <v>10058.4</v>
      </c>
      <c r="H71" s="9">
        <f t="shared" ca="1" si="17"/>
        <v>-248.6711794871795</v>
      </c>
      <c r="I71" s="9">
        <f t="shared" ca="1" si="17"/>
        <v>41.567961538461553</v>
      </c>
      <c r="J71" s="9">
        <f t="shared" ca="1" si="17"/>
        <v>0</v>
      </c>
      <c r="K71" s="9">
        <f t="shared" ca="1" si="17"/>
        <v>252.12150034062557</v>
      </c>
      <c r="L71" s="9">
        <f t="shared" ca="1" si="17"/>
        <v>-80.510158480007036</v>
      </c>
      <c r="M71">
        <f t="shared" ca="1" si="15"/>
        <v>56.266111111111108</v>
      </c>
      <c r="N71">
        <f t="shared" ca="1" si="16"/>
        <v>34.18</v>
      </c>
    </row>
    <row r="72" spans="1:15" x14ac:dyDescent="0.25">
      <c r="A72" s="4">
        <f t="shared" si="9"/>
        <v>0.44959490740740743</v>
      </c>
      <c r="B72" s="3">
        <f>Params!D$29+HOUR(A72-Params!C$29)*3600+MINUTE(A72-Params!C$29)*60+SECOND(A72-Params!C$29)</f>
        <v>1553302845</v>
      </c>
      <c r="C72">
        <f t="shared" si="10"/>
        <v>3</v>
      </c>
      <c r="D72">
        <f t="shared" ca="1" si="11"/>
        <v>71</v>
      </c>
      <c r="E72">
        <f t="shared" ca="1" si="12"/>
        <v>76661.6641025641</v>
      </c>
      <c r="F72">
        <f t="shared" ca="1" si="13"/>
        <v>46766.649807692309</v>
      </c>
      <c r="G72">
        <f t="shared" ca="1" si="14"/>
        <v>10058.4</v>
      </c>
      <c r="H72" s="9">
        <f t="shared" ca="1" si="17"/>
        <v>-248.6711794871795</v>
      </c>
      <c r="I72" s="9">
        <f t="shared" ca="1" si="17"/>
        <v>41.567961538461553</v>
      </c>
      <c r="J72" s="9">
        <f t="shared" ca="1" si="17"/>
        <v>0</v>
      </c>
      <c r="K72" s="9">
        <f t="shared" ca="1" si="17"/>
        <v>252.12150034062557</v>
      </c>
      <c r="L72" s="9">
        <f t="shared" ca="1" si="17"/>
        <v>-80.510158480007036</v>
      </c>
      <c r="M72">
        <f t="shared" ca="1" si="15"/>
        <v>56.267950498575495</v>
      </c>
      <c r="N72">
        <f t="shared" ca="1" si="16"/>
        <v>34.160103276353276</v>
      </c>
    </row>
    <row r="73" spans="1:15" x14ac:dyDescent="0.25">
      <c r="A73" s="4">
        <f t="shared" ref="A73:A136" si="18">TIME(HOUR(A72),MINUTE(A72),SECOND(A72)+5)</f>
        <v>0.44965277777777773</v>
      </c>
      <c r="B73" s="3">
        <f>Params!D$29+HOUR(A73-Params!C$29)*3600+MINUTE(A73-Params!C$29)*60+SECOND(A73-Params!C$29)</f>
        <v>1553302850</v>
      </c>
      <c r="C73">
        <f t="shared" ref="C73:C136" si="19">_xlfn.IFNA(VLOOKUP(A73,A$2:D$3,4,FALSE),C72)</f>
        <v>3</v>
      </c>
      <c r="D73">
        <f t="shared" ref="D73:D136" ca="1" si="20">IF(A73=INDIRECT("A"&amp;C73),ROW(),D72)</f>
        <v>71</v>
      </c>
      <c r="E73">
        <f t="shared" ref="E73:E136" ca="1" si="21">INDIRECT("E$"&amp;C73)+INDIRECT("H$"&amp;C73)*($B73-INDIRECT("B$"&amp;D73))</f>
        <v>75418.308205128211</v>
      </c>
      <c r="F73">
        <f t="shared" ref="F73:F136" ca="1" si="22">INDIRECT("F$"&amp;C73)+INDIRECT("I$"&amp;C73)*($B73-INDIRECT("B$"&amp;D73))</f>
        <v>46974.489615384613</v>
      </c>
      <c r="G73">
        <f t="shared" ref="G73:G136" ca="1" si="23">INDIRECT("G$"&amp;C73)+INDIRECT("J$"&amp;C73)*($B73-INDIRECT("B$"&amp;D73))</f>
        <v>10058.4</v>
      </c>
      <c r="H73" s="9">
        <f t="shared" ca="1" si="17"/>
        <v>-248.6711794871795</v>
      </c>
      <c r="I73" s="9">
        <f t="shared" ca="1" si="17"/>
        <v>41.567961538461553</v>
      </c>
      <c r="J73" s="9">
        <f t="shared" ca="1" si="17"/>
        <v>0</v>
      </c>
      <c r="K73" s="9">
        <f t="shared" ca="1" si="17"/>
        <v>252.12150034062557</v>
      </c>
      <c r="L73" s="9">
        <f t="shared" ca="1" si="17"/>
        <v>-80.510158480007036</v>
      </c>
      <c r="M73">
        <f t="shared" ref="M73:M136" ca="1" si="24">INDIRECT("M$"&amp;C73)+INDIRECT("O$"&amp;C73)*($B73-INDIRECT("B$"&amp;D73))</f>
        <v>56.269789886039881</v>
      </c>
      <c r="N73">
        <f t="shared" ref="N73:N136" ca="1" si="25">INDIRECT("N$"&amp;C73)+INDIRECT("P$"&amp;C73)*($B73-INDIRECT("B$"&amp;D73))</f>
        <v>34.140206552706552</v>
      </c>
    </row>
    <row r="74" spans="1:15" x14ac:dyDescent="0.25">
      <c r="A74" s="4">
        <f t="shared" si="18"/>
        <v>0.44971064814814815</v>
      </c>
      <c r="B74" s="3">
        <f>Params!D$29+HOUR(A74-Params!C$29)*3600+MINUTE(A74-Params!C$29)*60+SECOND(A74-Params!C$29)</f>
        <v>1553302855</v>
      </c>
      <c r="C74">
        <f t="shared" si="19"/>
        <v>3</v>
      </c>
      <c r="D74">
        <f t="shared" ca="1" si="20"/>
        <v>71</v>
      </c>
      <c r="E74">
        <f t="shared" ca="1" si="21"/>
        <v>74174.952307692307</v>
      </c>
      <c r="F74">
        <f t="shared" ca="1" si="22"/>
        <v>47182.329423076924</v>
      </c>
      <c r="G74">
        <f t="shared" ca="1" si="23"/>
        <v>10058.4</v>
      </c>
      <c r="H74" s="9">
        <f t="shared" ca="1" si="17"/>
        <v>-248.6711794871795</v>
      </c>
      <c r="I74" s="9">
        <f t="shared" ca="1" si="17"/>
        <v>41.567961538461553</v>
      </c>
      <c r="J74" s="9">
        <f t="shared" ca="1" si="17"/>
        <v>0</v>
      </c>
      <c r="K74" s="9">
        <f t="shared" ca="1" si="17"/>
        <v>252.12150034062557</v>
      </c>
      <c r="L74" s="9">
        <f t="shared" ca="1" si="17"/>
        <v>-80.510158480007036</v>
      </c>
      <c r="M74">
        <f t="shared" ca="1" si="24"/>
        <v>56.271629273504274</v>
      </c>
      <c r="N74">
        <f t="shared" ca="1" si="25"/>
        <v>34.120309829059828</v>
      </c>
    </row>
    <row r="75" spans="1:15" x14ac:dyDescent="0.25">
      <c r="A75" s="4">
        <f t="shared" si="18"/>
        <v>0.44976851851851851</v>
      </c>
      <c r="B75" s="3">
        <f>Params!D$29+HOUR(A75-Params!C$29)*3600+MINUTE(A75-Params!C$29)*60+SECOND(A75-Params!C$29)</f>
        <v>1553302860</v>
      </c>
      <c r="C75">
        <f t="shared" si="19"/>
        <v>3</v>
      </c>
      <c r="D75">
        <f t="shared" ca="1" si="20"/>
        <v>71</v>
      </c>
      <c r="E75">
        <f t="shared" ca="1" si="21"/>
        <v>72931.596410256418</v>
      </c>
      <c r="F75">
        <f t="shared" ca="1" si="22"/>
        <v>47390.169230769228</v>
      </c>
      <c r="G75">
        <f t="shared" ca="1" si="23"/>
        <v>10058.4</v>
      </c>
      <c r="H75" s="9">
        <f t="shared" ref="H75:L125" ca="1" si="26">INDIRECT(ADDRESS($C75,COLUMN()))</f>
        <v>-248.6711794871795</v>
      </c>
      <c r="I75" s="9">
        <f t="shared" ca="1" si="26"/>
        <v>41.567961538461553</v>
      </c>
      <c r="J75" s="9">
        <f t="shared" ca="1" si="26"/>
        <v>0</v>
      </c>
      <c r="K75" s="9">
        <f t="shared" ca="1" si="26"/>
        <v>252.12150034062557</v>
      </c>
      <c r="L75" s="9">
        <f t="shared" ca="1" si="26"/>
        <v>-80.510158480007036</v>
      </c>
      <c r="M75">
        <f t="shared" ca="1" si="24"/>
        <v>56.273468660968661</v>
      </c>
      <c r="N75">
        <f t="shared" ca="1" si="25"/>
        <v>34.100413105413104</v>
      </c>
    </row>
    <row r="76" spans="1:15" x14ac:dyDescent="0.25">
      <c r="A76" s="4">
        <f t="shared" si="18"/>
        <v>0.44982638888888887</v>
      </c>
      <c r="B76" s="3">
        <f>Params!D$29+HOUR(A76-Params!C$29)*3600+MINUTE(A76-Params!C$29)*60+SECOND(A76-Params!C$29)</f>
        <v>1553302865</v>
      </c>
      <c r="C76">
        <f t="shared" si="19"/>
        <v>3</v>
      </c>
      <c r="D76">
        <f t="shared" ca="1" si="20"/>
        <v>71</v>
      </c>
      <c r="E76">
        <f t="shared" ca="1" si="21"/>
        <v>71688.240512820514</v>
      </c>
      <c r="F76">
        <f t="shared" ca="1" si="22"/>
        <v>47598.00903846154</v>
      </c>
      <c r="G76">
        <f t="shared" ca="1" si="23"/>
        <v>10058.4</v>
      </c>
      <c r="H76" s="9">
        <f t="shared" ca="1" si="26"/>
        <v>-248.6711794871795</v>
      </c>
      <c r="I76" s="9">
        <f t="shared" ca="1" si="26"/>
        <v>41.567961538461553</v>
      </c>
      <c r="J76" s="9">
        <f t="shared" ca="1" si="26"/>
        <v>0</v>
      </c>
      <c r="K76" s="9">
        <f t="shared" ca="1" si="26"/>
        <v>252.12150034062557</v>
      </c>
      <c r="L76" s="9">
        <f t="shared" ca="1" si="26"/>
        <v>-80.510158480007036</v>
      </c>
      <c r="M76">
        <f t="shared" ca="1" si="24"/>
        <v>56.275308048433047</v>
      </c>
      <c r="N76">
        <f t="shared" ca="1" si="25"/>
        <v>34.08051638176638</v>
      </c>
    </row>
    <row r="77" spans="1:15" x14ac:dyDescent="0.25">
      <c r="A77" s="4">
        <f t="shared" si="18"/>
        <v>0.44988425925925929</v>
      </c>
      <c r="B77" s="3">
        <f>Params!D$29+HOUR(A77-Params!C$29)*3600+MINUTE(A77-Params!C$29)*60+SECOND(A77-Params!C$29)</f>
        <v>1553302870</v>
      </c>
      <c r="C77">
        <f t="shared" si="19"/>
        <v>3</v>
      </c>
      <c r="D77">
        <f t="shared" ca="1" si="20"/>
        <v>71</v>
      </c>
      <c r="E77">
        <f t="shared" ca="1" si="21"/>
        <v>70444.884615384624</v>
      </c>
      <c r="F77">
        <f t="shared" ca="1" si="22"/>
        <v>47805.848846153844</v>
      </c>
      <c r="G77">
        <f t="shared" ca="1" si="23"/>
        <v>10058.4</v>
      </c>
      <c r="H77" s="9">
        <f t="shared" ca="1" si="26"/>
        <v>-248.6711794871795</v>
      </c>
      <c r="I77" s="9">
        <f t="shared" ca="1" si="26"/>
        <v>41.567961538461553</v>
      </c>
      <c r="J77" s="9">
        <f t="shared" ca="1" si="26"/>
        <v>0</v>
      </c>
      <c r="K77" s="9">
        <f t="shared" ca="1" si="26"/>
        <v>252.12150034062557</v>
      </c>
      <c r="L77" s="9">
        <f t="shared" ca="1" si="26"/>
        <v>-80.510158480007036</v>
      </c>
      <c r="M77">
        <f t="shared" ca="1" si="24"/>
        <v>56.277147435897433</v>
      </c>
      <c r="N77">
        <f t="shared" ca="1" si="25"/>
        <v>34.060619658119656</v>
      </c>
    </row>
    <row r="78" spans="1:15" x14ac:dyDescent="0.25">
      <c r="A78" s="4">
        <f t="shared" si="18"/>
        <v>0.44994212962962959</v>
      </c>
      <c r="B78" s="3">
        <f>Params!D$29+HOUR(A78-Params!C$29)*3600+MINUTE(A78-Params!C$29)*60+SECOND(A78-Params!C$29)</f>
        <v>1553302875</v>
      </c>
      <c r="C78">
        <f t="shared" si="19"/>
        <v>3</v>
      </c>
      <c r="D78">
        <f t="shared" ca="1" si="20"/>
        <v>71</v>
      </c>
      <c r="E78">
        <f t="shared" ca="1" si="21"/>
        <v>69201.52871794872</v>
      </c>
      <c r="F78">
        <f t="shared" ca="1" si="22"/>
        <v>48013.688653846155</v>
      </c>
      <c r="G78">
        <f t="shared" ca="1" si="23"/>
        <v>10058.4</v>
      </c>
      <c r="H78" s="9">
        <f t="shared" ca="1" si="26"/>
        <v>-248.6711794871795</v>
      </c>
      <c r="I78" s="9">
        <f t="shared" ca="1" si="26"/>
        <v>41.567961538461553</v>
      </c>
      <c r="J78" s="9">
        <f t="shared" ca="1" si="26"/>
        <v>0</v>
      </c>
      <c r="K78" s="9">
        <f t="shared" ca="1" si="26"/>
        <v>252.12150034062557</v>
      </c>
      <c r="L78" s="9">
        <f t="shared" ca="1" si="26"/>
        <v>-80.510158480007036</v>
      </c>
      <c r="M78">
        <f t="shared" ca="1" si="24"/>
        <v>56.278986823361819</v>
      </c>
      <c r="N78">
        <f t="shared" ca="1" si="25"/>
        <v>34.040722934472932</v>
      </c>
    </row>
    <row r="79" spans="1:15" x14ac:dyDescent="0.25">
      <c r="A79" s="4">
        <f t="shared" si="18"/>
        <v>0.45</v>
      </c>
      <c r="B79" s="3">
        <f>Params!D$29+HOUR(A79-Params!C$29)*3600+MINUTE(A79-Params!C$29)*60+SECOND(A79-Params!C$29)</f>
        <v>1553302880</v>
      </c>
      <c r="C79">
        <f t="shared" si="19"/>
        <v>3</v>
      </c>
      <c r="D79">
        <f t="shared" ca="1" si="20"/>
        <v>71</v>
      </c>
      <c r="E79">
        <f t="shared" ca="1" si="21"/>
        <v>67958.172820512817</v>
      </c>
      <c r="F79">
        <f t="shared" ca="1" si="22"/>
        <v>48221.528461538459</v>
      </c>
      <c r="G79">
        <f t="shared" ca="1" si="23"/>
        <v>10058.4</v>
      </c>
      <c r="H79" s="9">
        <f t="shared" ca="1" si="26"/>
        <v>-248.6711794871795</v>
      </c>
      <c r="I79" s="9">
        <f t="shared" ca="1" si="26"/>
        <v>41.567961538461553</v>
      </c>
      <c r="J79" s="9">
        <f t="shared" ca="1" si="26"/>
        <v>0</v>
      </c>
      <c r="K79" s="9">
        <f t="shared" ca="1" si="26"/>
        <v>252.12150034062557</v>
      </c>
      <c r="L79" s="9">
        <f t="shared" ca="1" si="26"/>
        <v>-80.510158480007036</v>
      </c>
      <c r="M79">
        <f t="shared" ca="1" si="24"/>
        <v>56.280826210826206</v>
      </c>
      <c r="N79">
        <f t="shared" ca="1" si="25"/>
        <v>34.020826210826208</v>
      </c>
    </row>
    <row r="80" spans="1:15" x14ac:dyDescent="0.25">
      <c r="A80" s="4">
        <f t="shared" si="18"/>
        <v>0.45005787037037037</v>
      </c>
      <c r="B80" s="3">
        <f>Params!D$29+HOUR(A80-Params!C$29)*3600+MINUTE(A80-Params!C$29)*60+SECOND(A80-Params!C$29)</f>
        <v>1553302885</v>
      </c>
      <c r="C80">
        <f t="shared" si="19"/>
        <v>3</v>
      </c>
      <c r="D80">
        <f t="shared" ca="1" si="20"/>
        <v>71</v>
      </c>
      <c r="E80">
        <f t="shared" ca="1" si="21"/>
        <v>66714.816923076927</v>
      </c>
      <c r="F80">
        <f t="shared" ca="1" si="22"/>
        <v>48429.36826923077</v>
      </c>
      <c r="G80">
        <f t="shared" ca="1" si="23"/>
        <v>10058.4</v>
      </c>
      <c r="H80" s="9">
        <f t="shared" ca="1" si="26"/>
        <v>-248.6711794871795</v>
      </c>
      <c r="I80" s="9">
        <f t="shared" ca="1" si="26"/>
        <v>41.567961538461553</v>
      </c>
      <c r="J80" s="9">
        <f t="shared" ca="1" si="26"/>
        <v>0</v>
      </c>
      <c r="K80" s="9">
        <f t="shared" ca="1" si="26"/>
        <v>252.12150034062557</v>
      </c>
      <c r="L80" s="9">
        <f t="shared" ca="1" si="26"/>
        <v>-80.510158480007036</v>
      </c>
      <c r="M80">
        <f t="shared" ca="1" si="24"/>
        <v>56.282665598290592</v>
      </c>
      <c r="N80">
        <f t="shared" ca="1" si="25"/>
        <v>34.000929487179484</v>
      </c>
    </row>
    <row r="81" spans="1:14" x14ac:dyDescent="0.25">
      <c r="A81" s="4">
        <f t="shared" si="18"/>
        <v>0.45011574074074073</v>
      </c>
      <c r="B81" s="3">
        <f>Params!D$29+HOUR(A81-Params!C$29)*3600+MINUTE(A81-Params!C$29)*60+SECOND(A81-Params!C$29)</f>
        <v>1553302890</v>
      </c>
      <c r="C81">
        <f t="shared" si="19"/>
        <v>3</v>
      </c>
      <c r="D81">
        <f t="shared" ca="1" si="20"/>
        <v>71</v>
      </c>
      <c r="E81">
        <f t="shared" ca="1" si="21"/>
        <v>65471.461025641031</v>
      </c>
      <c r="F81">
        <f t="shared" ca="1" si="22"/>
        <v>48637.208076923074</v>
      </c>
      <c r="G81">
        <f t="shared" ca="1" si="23"/>
        <v>10058.4</v>
      </c>
      <c r="H81" s="9">
        <f t="shared" ca="1" si="26"/>
        <v>-248.6711794871795</v>
      </c>
      <c r="I81" s="9">
        <f t="shared" ca="1" si="26"/>
        <v>41.567961538461553</v>
      </c>
      <c r="J81" s="9">
        <f t="shared" ca="1" si="26"/>
        <v>0</v>
      </c>
      <c r="K81" s="9">
        <f t="shared" ca="1" si="26"/>
        <v>252.12150034062557</v>
      </c>
      <c r="L81" s="9">
        <f t="shared" ca="1" si="26"/>
        <v>-80.510158480007036</v>
      </c>
      <c r="M81">
        <f t="shared" ca="1" si="24"/>
        <v>56.284504985754985</v>
      </c>
      <c r="N81">
        <f t="shared" ca="1" si="25"/>
        <v>33.981032763532767</v>
      </c>
    </row>
    <row r="82" spans="1:14" x14ac:dyDescent="0.25">
      <c r="A82" s="4">
        <f t="shared" si="18"/>
        <v>0.45017361111111115</v>
      </c>
      <c r="B82" s="3">
        <f>Params!D$29+HOUR(A82-Params!C$29)*3600+MINUTE(A82-Params!C$29)*60+SECOND(A82-Params!C$29)</f>
        <v>1553302895</v>
      </c>
      <c r="C82">
        <f t="shared" si="19"/>
        <v>3</v>
      </c>
      <c r="D82">
        <f t="shared" ca="1" si="20"/>
        <v>71</v>
      </c>
      <c r="E82">
        <f t="shared" ca="1" si="21"/>
        <v>64228.105128205134</v>
      </c>
      <c r="F82">
        <f t="shared" ca="1" si="22"/>
        <v>48845.047884615386</v>
      </c>
      <c r="G82">
        <f t="shared" ca="1" si="23"/>
        <v>10058.4</v>
      </c>
      <c r="H82" s="9">
        <f t="shared" ca="1" si="26"/>
        <v>-248.6711794871795</v>
      </c>
      <c r="I82" s="9">
        <f t="shared" ca="1" si="26"/>
        <v>41.567961538461553</v>
      </c>
      <c r="J82" s="9">
        <f t="shared" ca="1" si="26"/>
        <v>0</v>
      </c>
      <c r="K82" s="9">
        <f t="shared" ca="1" si="26"/>
        <v>252.12150034062557</v>
      </c>
      <c r="L82" s="9">
        <f t="shared" ca="1" si="26"/>
        <v>-80.510158480007036</v>
      </c>
      <c r="M82">
        <f t="shared" ca="1" si="24"/>
        <v>56.286344373219372</v>
      </c>
      <c r="N82">
        <f t="shared" ca="1" si="25"/>
        <v>33.961136039886043</v>
      </c>
    </row>
    <row r="83" spans="1:14" x14ac:dyDescent="0.25">
      <c r="A83" s="4">
        <f t="shared" si="18"/>
        <v>0.45023148148148145</v>
      </c>
      <c r="B83" s="3">
        <f>Params!D$29+HOUR(A83-Params!C$29)*3600+MINUTE(A83-Params!C$29)*60+SECOND(A83-Params!C$29)</f>
        <v>1553302900</v>
      </c>
      <c r="C83">
        <f t="shared" si="19"/>
        <v>3</v>
      </c>
      <c r="D83">
        <f t="shared" ca="1" si="20"/>
        <v>71</v>
      </c>
      <c r="E83">
        <f t="shared" ca="1" si="21"/>
        <v>62984.74923076923</v>
      </c>
      <c r="F83">
        <f t="shared" ca="1" si="22"/>
        <v>49052.88769230769</v>
      </c>
      <c r="G83">
        <f t="shared" ca="1" si="23"/>
        <v>10058.4</v>
      </c>
      <c r="H83" s="9">
        <f t="shared" ca="1" si="26"/>
        <v>-248.6711794871795</v>
      </c>
      <c r="I83" s="9">
        <f t="shared" ca="1" si="26"/>
        <v>41.567961538461553</v>
      </c>
      <c r="J83" s="9">
        <f t="shared" ca="1" si="26"/>
        <v>0</v>
      </c>
      <c r="K83" s="9">
        <f t="shared" ca="1" si="26"/>
        <v>252.12150034062557</v>
      </c>
      <c r="L83" s="9">
        <f t="shared" ca="1" si="26"/>
        <v>-80.510158480007036</v>
      </c>
      <c r="M83">
        <f t="shared" ca="1" si="24"/>
        <v>56.288183760683758</v>
      </c>
      <c r="N83">
        <f t="shared" ca="1" si="25"/>
        <v>33.941239316239319</v>
      </c>
    </row>
    <row r="84" spans="1:14" x14ac:dyDescent="0.25">
      <c r="A84" s="4">
        <f t="shared" si="18"/>
        <v>0.45028935185185182</v>
      </c>
      <c r="B84" s="3">
        <f>Params!D$29+HOUR(A84-Params!C$29)*3600+MINUTE(A84-Params!C$29)*60+SECOND(A84-Params!C$29)</f>
        <v>1553302905</v>
      </c>
      <c r="C84">
        <f t="shared" si="19"/>
        <v>3</v>
      </c>
      <c r="D84">
        <f t="shared" ca="1" si="20"/>
        <v>71</v>
      </c>
      <c r="E84">
        <f t="shared" ca="1" si="21"/>
        <v>61741.393333333341</v>
      </c>
      <c r="F84">
        <f t="shared" ca="1" si="22"/>
        <v>49260.727500000001</v>
      </c>
      <c r="G84">
        <f t="shared" ca="1" si="23"/>
        <v>10058.4</v>
      </c>
      <c r="H84" s="9">
        <f t="shared" ca="1" si="26"/>
        <v>-248.6711794871795</v>
      </c>
      <c r="I84" s="9">
        <f t="shared" ca="1" si="26"/>
        <v>41.567961538461553</v>
      </c>
      <c r="J84" s="9">
        <f t="shared" ca="1" si="26"/>
        <v>0</v>
      </c>
      <c r="K84" s="9">
        <f t="shared" ca="1" si="26"/>
        <v>252.12150034062557</v>
      </c>
      <c r="L84" s="9">
        <f t="shared" ca="1" si="26"/>
        <v>-80.510158480007036</v>
      </c>
      <c r="M84">
        <f t="shared" ca="1" si="24"/>
        <v>56.290023148148144</v>
      </c>
      <c r="N84">
        <f t="shared" ca="1" si="25"/>
        <v>33.921342592592595</v>
      </c>
    </row>
    <row r="85" spans="1:14" x14ac:dyDescent="0.25">
      <c r="A85" s="4">
        <f t="shared" si="18"/>
        <v>0.45034722222222223</v>
      </c>
      <c r="B85" s="3">
        <f>Params!D$29+HOUR(A85-Params!C$29)*3600+MINUTE(A85-Params!C$29)*60+SECOND(A85-Params!C$29)</f>
        <v>1553302910</v>
      </c>
      <c r="C85">
        <f t="shared" si="19"/>
        <v>3</v>
      </c>
      <c r="D85">
        <f t="shared" ca="1" si="20"/>
        <v>71</v>
      </c>
      <c r="E85">
        <f t="shared" ca="1" si="21"/>
        <v>60498.037435897437</v>
      </c>
      <c r="F85">
        <f t="shared" ca="1" si="22"/>
        <v>49468.567307692305</v>
      </c>
      <c r="G85">
        <f t="shared" ca="1" si="23"/>
        <v>10058.4</v>
      </c>
      <c r="H85" s="9">
        <f t="shared" ca="1" si="26"/>
        <v>-248.6711794871795</v>
      </c>
      <c r="I85" s="9">
        <f t="shared" ca="1" si="26"/>
        <v>41.567961538461553</v>
      </c>
      <c r="J85" s="9">
        <f t="shared" ca="1" si="26"/>
        <v>0</v>
      </c>
      <c r="K85" s="9">
        <f t="shared" ca="1" si="26"/>
        <v>252.12150034062557</v>
      </c>
      <c r="L85" s="9">
        <f t="shared" ca="1" si="26"/>
        <v>-80.510158480007036</v>
      </c>
      <c r="M85">
        <f t="shared" ca="1" si="24"/>
        <v>56.29186253561253</v>
      </c>
      <c r="N85">
        <f t="shared" ca="1" si="25"/>
        <v>33.901445868945871</v>
      </c>
    </row>
    <row r="86" spans="1:14" x14ac:dyDescent="0.25">
      <c r="A86" s="4">
        <f t="shared" si="18"/>
        <v>0.45040509259259259</v>
      </c>
      <c r="B86" s="3">
        <f>Params!D$29+HOUR(A86-Params!C$29)*3600+MINUTE(A86-Params!C$29)*60+SECOND(A86-Params!C$29)</f>
        <v>1553302915</v>
      </c>
      <c r="C86">
        <f t="shared" si="19"/>
        <v>3</v>
      </c>
      <c r="D86">
        <f t="shared" ca="1" si="20"/>
        <v>71</v>
      </c>
      <c r="E86">
        <f t="shared" ca="1" si="21"/>
        <v>59254.68153846154</v>
      </c>
      <c r="F86">
        <f t="shared" ca="1" si="22"/>
        <v>49676.407115384616</v>
      </c>
      <c r="G86">
        <f t="shared" ca="1" si="23"/>
        <v>10058.4</v>
      </c>
      <c r="H86" s="9">
        <f t="shared" ca="1" si="26"/>
        <v>-248.6711794871795</v>
      </c>
      <c r="I86" s="9">
        <f t="shared" ca="1" si="26"/>
        <v>41.567961538461553</v>
      </c>
      <c r="J86" s="9">
        <f t="shared" ca="1" si="26"/>
        <v>0</v>
      </c>
      <c r="K86" s="9">
        <f t="shared" ca="1" si="26"/>
        <v>252.12150034062557</v>
      </c>
      <c r="L86" s="9">
        <f t="shared" ca="1" si="26"/>
        <v>-80.510158480007036</v>
      </c>
      <c r="M86">
        <f t="shared" ca="1" si="24"/>
        <v>56.293701923076924</v>
      </c>
      <c r="N86">
        <f t="shared" ca="1" si="25"/>
        <v>33.881549145299147</v>
      </c>
    </row>
    <row r="87" spans="1:14" x14ac:dyDescent="0.25">
      <c r="A87" s="4">
        <f t="shared" si="18"/>
        <v>0.45046296296296301</v>
      </c>
      <c r="B87" s="3">
        <f>Params!D$29+HOUR(A87-Params!C$29)*3600+MINUTE(A87-Params!C$29)*60+SECOND(A87-Params!C$29)</f>
        <v>1553302920</v>
      </c>
      <c r="C87">
        <f t="shared" si="19"/>
        <v>3</v>
      </c>
      <c r="D87">
        <f t="shared" ca="1" si="20"/>
        <v>71</v>
      </c>
      <c r="E87">
        <f t="shared" ca="1" si="21"/>
        <v>58011.325641025644</v>
      </c>
      <c r="F87">
        <f t="shared" ca="1" si="22"/>
        <v>49884.24692307692</v>
      </c>
      <c r="G87">
        <f t="shared" ca="1" si="23"/>
        <v>10058.4</v>
      </c>
      <c r="H87" s="9">
        <f t="shared" ca="1" si="26"/>
        <v>-248.6711794871795</v>
      </c>
      <c r="I87" s="9">
        <f t="shared" ca="1" si="26"/>
        <v>41.567961538461553</v>
      </c>
      <c r="J87" s="9">
        <f t="shared" ca="1" si="26"/>
        <v>0</v>
      </c>
      <c r="K87" s="9">
        <f t="shared" ca="1" si="26"/>
        <v>252.12150034062557</v>
      </c>
      <c r="L87" s="9">
        <f t="shared" ca="1" si="26"/>
        <v>-80.510158480007036</v>
      </c>
      <c r="M87">
        <f t="shared" ca="1" si="24"/>
        <v>56.29554131054131</v>
      </c>
      <c r="N87">
        <f t="shared" ca="1" si="25"/>
        <v>33.861652421652423</v>
      </c>
    </row>
    <row r="88" spans="1:14" x14ac:dyDescent="0.25">
      <c r="A88" s="4">
        <f t="shared" si="18"/>
        <v>0.45052083333333331</v>
      </c>
      <c r="B88" s="3">
        <f>Params!D$29+HOUR(A88-Params!C$29)*3600+MINUTE(A88-Params!C$29)*60+SECOND(A88-Params!C$29)</f>
        <v>1553302925</v>
      </c>
      <c r="C88">
        <f t="shared" si="19"/>
        <v>3</v>
      </c>
      <c r="D88">
        <f t="shared" ca="1" si="20"/>
        <v>71</v>
      </c>
      <c r="E88">
        <f t="shared" ca="1" si="21"/>
        <v>56767.969743589747</v>
      </c>
      <c r="F88">
        <f t="shared" ca="1" si="22"/>
        <v>50092.086730769232</v>
      </c>
      <c r="G88">
        <f t="shared" ca="1" si="23"/>
        <v>10058.4</v>
      </c>
      <c r="H88" s="9">
        <f t="shared" ca="1" si="26"/>
        <v>-248.6711794871795</v>
      </c>
      <c r="I88" s="9">
        <f t="shared" ca="1" si="26"/>
        <v>41.567961538461553</v>
      </c>
      <c r="J88" s="9">
        <f t="shared" ca="1" si="26"/>
        <v>0</v>
      </c>
      <c r="K88" s="9">
        <f t="shared" ca="1" si="26"/>
        <v>252.12150034062557</v>
      </c>
      <c r="L88" s="9">
        <f t="shared" ca="1" si="26"/>
        <v>-80.510158480007036</v>
      </c>
      <c r="M88">
        <f t="shared" ca="1" si="24"/>
        <v>56.297380698005696</v>
      </c>
      <c r="N88">
        <f t="shared" ca="1" si="25"/>
        <v>33.841755698005699</v>
      </c>
    </row>
    <row r="89" spans="1:14" x14ac:dyDescent="0.25">
      <c r="A89" s="4">
        <f t="shared" si="18"/>
        <v>0.45057870370370368</v>
      </c>
      <c r="B89" s="3">
        <f>Params!D$29+HOUR(A89-Params!C$29)*3600+MINUTE(A89-Params!C$29)*60+SECOND(A89-Params!C$29)</f>
        <v>1553302930</v>
      </c>
      <c r="C89">
        <f t="shared" si="19"/>
        <v>3</v>
      </c>
      <c r="D89">
        <f t="shared" ca="1" si="20"/>
        <v>71</v>
      </c>
      <c r="E89">
        <f t="shared" ca="1" si="21"/>
        <v>55524.61384615385</v>
      </c>
      <c r="F89">
        <f t="shared" ca="1" si="22"/>
        <v>50299.926538461536</v>
      </c>
      <c r="G89">
        <f t="shared" ca="1" si="23"/>
        <v>10058.4</v>
      </c>
      <c r="H89" s="9">
        <f t="shared" ca="1" si="26"/>
        <v>-248.6711794871795</v>
      </c>
      <c r="I89" s="9">
        <f t="shared" ca="1" si="26"/>
        <v>41.567961538461553</v>
      </c>
      <c r="J89" s="9">
        <f t="shared" ca="1" si="26"/>
        <v>0</v>
      </c>
      <c r="K89" s="9">
        <f t="shared" ca="1" si="26"/>
        <v>252.12150034062557</v>
      </c>
      <c r="L89" s="9">
        <f t="shared" ca="1" si="26"/>
        <v>-80.510158480007036</v>
      </c>
      <c r="M89">
        <f t="shared" ca="1" si="24"/>
        <v>56.299220085470083</v>
      </c>
      <c r="N89">
        <f t="shared" ca="1" si="25"/>
        <v>33.821858974358975</v>
      </c>
    </row>
    <row r="90" spans="1:14" x14ac:dyDescent="0.25">
      <c r="A90" s="4">
        <f t="shared" si="18"/>
        <v>0.45063657407407409</v>
      </c>
      <c r="B90" s="3">
        <f>Params!D$29+HOUR(A90-Params!C$29)*3600+MINUTE(A90-Params!C$29)*60+SECOND(A90-Params!C$29)</f>
        <v>1553302935</v>
      </c>
      <c r="C90">
        <f t="shared" si="19"/>
        <v>3</v>
      </c>
      <c r="D90">
        <f t="shared" ca="1" si="20"/>
        <v>71</v>
      </c>
      <c r="E90">
        <f t="shared" ca="1" si="21"/>
        <v>54281.257948717946</v>
      </c>
      <c r="F90">
        <f t="shared" ca="1" si="22"/>
        <v>50507.766346153847</v>
      </c>
      <c r="G90">
        <f t="shared" ca="1" si="23"/>
        <v>10058.4</v>
      </c>
      <c r="H90" s="9">
        <f t="shared" ca="1" si="26"/>
        <v>-248.6711794871795</v>
      </c>
      <c r="I90" s="9">
        <f t="shared" ca="1" si="26"/>
        <v>41.567961538461553</v>
      </c>
      <c r="J90" s="9">
        <f t="shared" ca="1" si="26"/>
        <v>0</v>
      </c>
      <c r="K90" s="9">
        <f t="shared" ca="1" si="26"/>
        <v>252.12150034062557</v>
      </c>
      <c r="L90" s="9">
        <f t="shared" ca="1" si="26"/>
        <v>-80.510158480007036</v>
      </c>
      <c r="M90">
        <f t="shared" ca="1" si="24"/>
        <v>56.301059472934469</v>
      </c>
      <c r="N90">
        <f t="shared" ca="1" si="25"/>
        <v>33.801962250712251</v>
      </c>
    </row>
    <row r="91" spans="1:14" x14ac:dyDescent="0.25">
      <c r="A91" s="4">
        <f t="shared" si="18"/>
        <v>0.45069444444444445</v>
      </c>
      <c r="B91" s="3">
        <f>Params!D$29+HOUR(A91-Params!C$29)*3600+MINUTE(A91-Params!C$29)*60+SECOND(A91-Params!C$29)</f>
        <v>1553302940</v>
      </c>
      <c r="C91">
        <f t="shared" si="19"/>
        <v>3</v>
      </c>
      <c r="D91">
        <f t="shared" ca="1" si="20"/>
        <v>71</v>
      </c>
      <c r="E91">
        <f t="shared" ca="1" si="21"/>
        <v>53037.902051282057</v>
      </c>
      <c r="F91">
        <f t="shared" ca="1" si="22"/>
        <v>50715.606153846151</v>
      </c>
      <c r="G91">
        <f t="shared" ca="1" si="23"/>
        <v>10058.4</v>
      </c>
      <c r="H91" s="9">
        <f t="shared" ca="1" si="26"/>
        <v>-248.6711794871795</v>
      </c>
      <c r="I91" s="9">
        <f t="shared" ca="1" si="26"/>
        <v>41.567961538461553</v>
      </c>
      <c r="J91" s="9">
        <f t="shared" ca="1" si="26"/>
        <v>0</v>
      </c>
      <c r="K91" s="9">
        <f t="shared" ca="1" si="26"/>
        <v>252.12150034062557</v>
      </c>
      <c r="L91" s="9">
        <f t="shared" ca="1" si="26"/>
        <v>-80.510158480007036</v>
      </c>
      <c r="M91">
        <f t="shared" ca="1" si="24"/>
        <v>56.302898860398855</v>
      </c>
      <c r="N91">
        <f t="shared" ca="1" si="25"/>
        <v>33.782065527065527</v>
      </c>
    </row>
    <row r="92" spans="1:14" x14ac:dyDescent="0.25">
      <c r="A92" s="4">
        <f t="shared" si="18"/>
        <v>0.45075231481481487</v>
      </c>
      <c r="B92" s="3">
        <f>Params!D$29+HOUR(A92-Params!C$29)*3600+MINUTE(A92-Params!C$29)*60+SECOND(A92-Params!C$29)</f>
        <v>1553302945</v>
      </c>
      <c r="C92">
        <f t="shared" si="19"/>
        <v>3</v>
      </c>
      <c r="D92">
        <f t="shared" ca="1" si="20"/>
        <v>71</v>
      </c>
      <c r="E92">
        <f t="shared" ca="1" si="21"/>
        <v>51794.546153846153</v>
      </c>
      <c r="F92">
        <f t="shared" ca="1" si="22"/>
        <v>50923.445961538462</v>
      </c>
      <c r="G92">
        <f t="shared" ca="1" si="23"/>
        <v>10058.4</v>
      </c>
      <c r="H92" s="9">
        <f t="shared" ca="1" si="26"/>
        <v>-248.6711794871795</v>
      </c>
      <c r="I92" s="9">
        <f t="shared" ca="1" si="26"/>
        <v>41.567961538461553</v>
      </c>
      <c r="J92" s="9">
        <f t="shared" ca="1" si="26"/>
        <v>0</v>
      </c>
      <c r="K92" s="9">
        <f t="shared" ca="1" si="26"/>
        <v>252.12150034062557</v>
      </c>
      <c r="L92" s="9">
        <f t="shared" ca="1" si="26"/>
        <v>-80.510158480007036</v>
      </c>
      <c r="M92">
        <f t="shared" ca="1" si="24"/>
        <v>56.304738247863241</v>
      </c>
      <c r="N92">
        <f t="shared" ca="1" si="25"/>
        <v>33.762168803418803</v>
      </c>
    </row>
    <row r="93" spans="1:14" x14ac:dyDescent="0.25">
      <c r="A93" s="4">
        <f t="shared" si="18"/>
        <v>0.45081018518518517</v>
      </c>
      <c r="B93" s="3">
        <f>Params!D$29+HOUR(A93-Params!C$29)*3600+MINUTE(A93-Params!C$29)*60+SECOND(A93-Params!C$29)</f>
        <v>1553302950</v>
      </c>
      <c r="C93">
        <f t="shared" si="19"/>
        <v>3</v>
      </c>
      <c r="D93">
        <f t="shared" ca="1" si="20"/>
        <v>71</v>
      </c>
      <c r="E93">
        <f t="shared" ca="1" si="21"/>
        <v>50551.190256410264</v>
      </c>
      <c r="F93">
        <f t="shared" ca="1" si="22"/>
        <v>51131.285769230766</v>
      </c>
      <c r="G93">
        <f t="shared" ca="1" si="23"/>
        <v>10058.4</v>
      </c>
      <c r="H93" s="9">
        <f t="shared" ca="1" si="26"/>
        <v>-248.6711794871795</v>
      </c>
      <c r="I93" s="9">
        <f t="shared" ca="1" si="26"/>
        <v>41.567961538461553</v>
      </c>
      <c r="J93" s="9">
        <f t="shared" ca="1" si="26"/>
        <v>0</v>
      </c>
      <c r="K93" s="9">
        <f t="shared" ca="1" si="26"/>
        <v>252.12150034062557</v>
      </c>
      <c r="L93" s="9">
        <f t="shared" ca="1" si="26"/>
        <v>-80.510158480007036</v>
      </c>
      <c r="M93">
        <f t="shared" ca="1" si="24"/>
        <v>56.306577635327635</v>
      </c>
      <c r="N93">
        <f t="shared" ca="1" si="25"/>
        <v>33.742272079772079</v>
      </c>
    </row>
    <row r="94" spans="1:14" x14ac:dyDescent="0.25">
      <c r="A94" s="4">
        <f t="shared" si="18"/>
        <v>0.45086805555555554</v>
      </c>
      <c r="B94" s="3">
        <f>Params!D$29+HOUR(A94-Params!C$29)*3600+MINUTE(A94-Params!C$29)*60+SECOND(A94-Params!C$29)</f>
        <v>1553302955</v>
      </c>
      <c r="C94">
        <f t="shared" si="19"/>
        <v>3</v>
      </c>
      <c r="D94">
        <f t="shared" ca="1" si="20"/>
        <v>71</v>
      </c>
      <c r="E94">
        <f t="shared" ca="1" si="21"/>
        <v>49307.83435897436</v>
      </c>
      <c r="F94">
        <f t="shared" ca="1" si="22"/>
        <v>51339.125576923077</v>
      </c>
      <c r="G94">
        <f t="shared" ca="1" si="23"/>
        <v>10058.4</v>
      </c>
      <c r="H94" s="9">
        <f t="shared" ca="1" si="26"/>
        <v>-248.6711794871795</v>
      </c>
      <c r="I94" s="9">
        <f t="shared" ca="1" si="26"/>
        <v>41.567961538461553</v>
      </c>
      <c r="J94" s="9">
        <f t="shared" ca="1" si="26"/>
        <v>0</v>
      </c>
      <c r="K94" s="9">
        <f t="shared" ca="1" si="26"/>
        <v>252.12150034062557</v>
      </c>
      <c r="L94" s="9">
        <f t="shared" ca="1" si="26"/>
        <v>-80.510158480007036</v>
      </c>
      <c r="M94">
        <f t="shared" ca="1" si="24"/>
        <v>56.308417022792021</v>
      </c>
      <c r="N94">
        <f t="shared" ca="1" si="25"/>
        <v>33.722375356125355</v>
      </c>
    </row>
    <row r="95" spans="1:14" x14ac:dyDescent="0.25">
      <c r="A95" s="4">
        <f t="shared" si="18"/>
        <v>0.45092592592592595</v>
      </c>
      <c r="B95" s="3">
        <f>Params!D$29+HOUR(A95-Params!C$29)*3600+MINUTE(A95-Params!C$29)*60+SECOND(A95-Params!C$29)</f>
        <v>1553302960</v>
      </c>
      <c r="C95">
        <f t="shared" si="19"/>
        <v>3</v>
      </c>
      <c r="D95">
        <f t="shared" ca="1" si="20"/>
        <v>71</v>
      </c>
      <c r="E95">
        <f t="shared" ca="1" si="21"/>
        <v>48064.478461538463</v>
      </c>
      <c r="F95">
        <f t="shared" ca="1" si="22"/>
        <v>51546.965384615381</v>
      </c>
      <c r="G95">
        <f t="shared" ca="1" si="23"/>
        <v>10058.4</v>
      </c>
      <c r="H95" s="9">
        <f t="shared" ca="1" si="26"/>
        <v>-248.6711794871795</v>
      </c>
      <c r="I95" s="9">
        <f t="shared" ca="1" si="26"/>
        <v>41.567961538461553</v>
      </c>
      <c r="J95" s="9">
        <f t="shared" ca="1" si="26"/>
        <v>0</v>
      </c>
      <c r="K95" s="9">
        <f t="shared" ca="1" si="26"/>
        <v>252.12150034062557</v>
      </c>
      <c r="L95" s="9">
        <f t="shared" ca="1" si="26"/>
        <v>-80.510158480007036</v>
      </c>
      <c r="M95">
        <f t="shared" ca="1" si="24"/>
        <v>56.310256410256407</v>
      </c>
      <c r="N95">
        <f t="shared" ca="1" si="25"/>
        <v>33.702478632478631</v>
      </c>
    </row>
    <row r="96" spans="1:14" x14ac:dyDescent="0.25">
      <c r="A96" s="4">
        <f t="shared" si="18"/>
        <v>0.45098379629629631</v>
      </c>
      <c r="B96" s="3">
        <f>Params!D$29+HOUR(A96-Params!C$29)*3600+MINUTE(A96-Params!C$29)*60+SECOND(A96-Params!C$29)</f>
        <v>1553302965</v>
      </c>
      <c r="C96">
        <f t="shared" si="19"/>
        <v>3</v>
      </c>
      <c r="D96">
        <f t="shared" ca="1" si="20"/>
        <v>71</v>
      </c>
      <c r="E96">
        <f t="shared" ca="1" si="21"/>
        <v>46821.122564102567</v>
      </c>
      <c r="F96">
        <f t="shared" ca="1" si="22"/>
        <v>51754.805192307693</v>
      </c>
      <c r="G96">
        <f t="shared" ca="1" si="23"/>
        <v>10058.4</v>
      </c>
      <c r="H96" s="9">
        <f t="shared" ca="1" si="26"/>
        <v>-248.6711794871795</v>
      </c>
      <c r="I96" s="9">
        <f t="shared" ca="1" si="26"/>
        <v>41.567961538461553</v>
      </c>
      <c r="J96" s="9">
        <f t="shared" ca="1" si="26"/>
        <v>0</v>
      </c>
      <c r="K96" s="9">
        <f t="shared" ca="1" si="26"/>
        <v>252.12150034062557</v>
      </c>
      <c r="L96" s="9">
        <f t="shared" ca="1" si="26"/>
        <v>-80.510158480007036</v>
      </c>
      <c r="M96">
        <f t="shared" ca="1" si="24"/>
        <v>56.312095797720794</v>
      </c>
      <c r="N96">
        <f t="shared" ca="1" si="25"/>
        <v>33.682581908831907</v>
      </c>
    </row>
    <row r="97" spans="1:14" x14ac:dyDescent="0.25">
      <c r="A97" s="4">
        <f t="shared" si="18"/>
        <v>0.45104166666666662</v>
      </c>
      <c r="B97" s="3">
        <f>Params!D$29+HOUR(A97-Params!C$29)*3600+MINUTE(A97-Params!C$29)*60+SECOND(A97-Params!C$29)</f>
        <v>1553302970</v>
      </c>
      <c r="C97">
        <f t="shared" si="19"/>
        <v>3</v>
      </c>
      <c r="D97">
        <f t="shared" ca="1" si="20"/>
        <v>71</v>
      </c>
      <c r="E97">
        <f t="shared" ca="1" si="21"/>
        <v>45577.76666666667</v>
      </c>
      <c r="F97">
        <f t="shared" ca="1" si="22"/>
        <v>51962.644999999997</v>
      </c>
      <c r="G97">
        <f t="shared" ca="1" si="23"/>
        <v>10058.4</v>
      </c>
      <c r="H97" s="9">
        <f t="shared" ca="1" si="26"/>
        <v>-248.6711794871795</v>
      </c>
      <c r="I97" s="9">
        <f t="shared" ca="1" si="26"/>
        <v>41.567961538461553</v>
      </c>
      <c r="J97" s="9">
        <f t="shared" ca="1" si="26"/>
        <v>0</v>
      </c>
      <c r="K97" s="9">
        <f t="shared" ca="1" si="26"/>
        <v>252.12150034062557</v>
      </c>
      <c r="L97" s="9">
        <f t="shared" ca="1" si="26"/>
        <v>-80.510158480007036</v>
      </c>
      <c r="M97">
        <f t="shared" ca="1" si="24"/>
        <v>56.31393518518518</v>
      </c>
      <c r="N97">
        <f t="shared" ca="1" si="25"/>
        <v>33.662685185185182</v>
      </c>
    </row>
    <row r="98" spans="1:14" x14ac:dyDescent="0.25">
      <c r="A98" s="4">
        <f t="shared" si="18"/>
        <v>0.45109953703703703</v>
      </c>
      <c r="B98" s="3">
        <f>Params!D$29+HOUR(A98-Params!C$29)*3600+MINUTE(A98-Params!C$29)*60+SECOND(A98-Params!C$29)</f>
        <v>1553302975</v>
      </c>
      <c r="C98">
        <f t="shared" si="19"/>
        <v>3</v>
      </c>
      <c r="D98">
        <f t="shared" ca="1" si="20"/>
        <v>71</v>
      </c>
      <c r="E98">
        <f t="shared" ca="1" si="21"/>
        <v>44334.410769230773</v>
      </c>
      <c r="F98">
        <f t="shared" ca="1" si="22"/>
        <v>52170.484807692308</v>
      </c>
      <c r="G98">
        <f t="shared" ca="1" si="23"/>
        <v>10058.4</v>
      </c>
      <c r="H98" s="9">
        <f t="shared" ca="1" si="26"/>
        <v>-248.6711794871795</v>
      </c>
      <c r="I98" s="9">
        <f t="shared" ca="1" si="26"/>
        <v>41.567961538461553</v>
      </c>
      <c r="J98" s="9">
        <f t="shared" ca="1" si="26"/>
        <v>0</v>
      </c>
      <c r="K98" s="9">
        <f t="shared" ca="1" si="26"/>
        <v>252.12150034062557</v>
      </c>
      <c r="L98" s="9">
        <f t="shared" ca="1" si="26"/>
        <v>-80.510158480007036</v>
      </c>
      <c r="M98">
        <f t="shared" ca="1" si="24"/>
        <v>56.315774572649573</v>
      </c>
      <c r="N98">
        <f t="shared" ca="1" si="25"/>
        <v>33.642788461538458</v>
      </c>
    </row>
    <row r="99" spans="1:14" x14ac:dyDescent="0.25">
      <c r="A99" s="4">
        <f t="shared" si="18"/>
        <v>0.4511574074074074</v>
      </c>
      <c r="B99" s="3">
        <f>Params!D$29+HOUR(A99-Params!C$29)*3600+MINUTE(A99-Params!C$29)*60+SECOND(A99-Params!C$29)</f>
        <v>1553302980</v>
      </c>
      <c r="C99">
        <f t="shared" si="19"/>
        <v>3</v>
      </c>
      <c r="D99">
        <f t="shared" ca="1" si="20"/>
        <v>71</v>
      </c>
      <c r="E99">
        <f t="shared" ca="1" si="21"/>
        <v>43091.054871794877</v>
      </c>
      <c r="F99">
        <f t="shared" ca="1" si="22"/>
        <v>52378.324615384612</v>
      </c>
      <c r="G99">
        <f t="shared" ca="1" si="23"/>
        <v>10058.4</v>
      </c>
      <c r="H99" s="9">
        <f t="shared" ca="1" si="26"/>
        <v>-248.6711794871795</v>
      </c>
      <c r="I99" s="9">
        <f t="shared" ca="1" si="26"/>
        <v>41.567961538461553</v>
      </c>
      <c r="J99" s="9">
        <f t="shared" ca="1" si="26"/>
        <v>0</v>
      </c>
      <c r="K99" s="9">
        <f t="shared" ca="1" si="26"/>
        <v>252.12150034062557</v>
      </c>
      <c r="L99" s="9">
        <f t="shared" ca="1" si="26"/>
        <v>-80.510158480007036</v>
      </c>
      <c r="M99">
        <f t="shared" ca="1" si="24"/>
        <v>56.31761396011396</v>
      </c>
      <c r="N99">
        <f t="shared" ca="1" si="25"/>
        <v>33.622891737891734</v>
      </c>
    </row>
    <row r="100" spans="1:14" x14ac:dyDescent="0.25">
      <c r="A100" s="4">
        <f t="shared" si="18"/>
        <v>0.45121527777777781</v>
      </c>
      <c r="B100" s="3">
        <f>Params!D$29+HOUR(A100-Params!C$29)*3600+MINUTE(A100-Params!C$29)*60+SECOND(A100-Params!C$29)</f>
        <v>1553302985</v>
      </c>
      <c r="C100">
        <f t="shared" si="19"/>
        <v>3</v>
      </c>
      <c r="D100">
        <f t="shared" ca="1" si="20"/>
        <v>71</v>
      </c>
      <c r="E100">
        <f t="shared" ca="1" si="21"/>
        <v>41847.698974358973</v>
      </c>
      <c r="F100">
        <f t="shared" ca="1" si="22"/>
        <v>52586.164423076923</v>
      </c>
      <c r="G100">
        <f t="shared" ca="1" si="23"/>
        <v>10058.4</v>
      </c>
      <c r="H100" s="9">
        <f t="shared" ca="1" si="26"/>
        <v>-248.6711794871795</v>
      </c>
      <c r="I100" s="9">
        <f t="shared" ca="1" si="26"/>
        <v>41.567961538461553</v>
      </c>
      <c r="J100" s="9">
        <f t="shared" ca="1" si="26"/>
        <v>0</v>
      </c>
      <c r="K100" s="9">
        <f t="shared" ca="1" si="26"/>
        <v>252.12150034062557</v>
      </c>
      <c r="L100" s="9">
        <f t="shared" ca="1" si="26"/>
        <v>-80.510158480007036</v>
      </c>
      <c r="M100">
        <f t="shared" ca="1" si="24"/>
        <v>56.319453347578346</v>
      </c>
      <c r="N100">
        <f t="shared" ca="1" si="25"/>
        <v>33.60299501424501</v>
      </c>
    </row>
    <row r="101" spans="1:14" x14ac:dyDescent="0.25">
      <c r="A101" s="4">
        <f t="shared" si="18"/>
        <v>0.45127314814814817</v>
      </c>
      <c r="B101" s="3">
        <f>Params!D$29+HOUR(A101-Params!C$29)*3600+MINUTE(A101-Params!C$29)*60+SECOND(A101-Params!C$29)</f>
        <v>1553302990</v>
      </c>
      <c r="C101">
        <f t="shared" si="19"/>
        <v>3</v>
      </c>
      <c r="D101">
        <f t="shared" ca="1" si="20"/>
        <v>71</v>
      </c>
      <c r="E101">
        <f t="shared" ca="1" si="21"/>
        <v>40604.343076923076</v>
      </c>
      <c r="F101">
        <f t="shared" ca="1" si="22"/>
        <v>52794.004230769235</v>
      </c>
      <c r="G101">
        <f t="shared" ca="1" si="23"/>
        <v>10058.4</v>
      </c>
      <c r="H101" s="9">
        <f t="shared" ca="1" si="26"/>
        <v>-248.6711794871795</v>
      </c>
      <c r="I101" s="9">
        <f t="shared" ca="1" si="26"/>
        <v>41.567961538461553</v>
      </c>
      <c r="J101" s="9">
        <f t="shared" ca="1" si="26"/>
        <v>0</v>
      </c>
      <c r="K101" s="9">
        <f t="shared" ca="1" si="26"/>
        <v>252.12150034062557</v>
      </c>
      <c r="L101" s="9">
        <f t="shared" ca="1" si="26"/>
        <v>-80.510158480007036</v>
      </c>
      <c r="M101">
        <f t="shared" ca="1" si="24"/>
        <v>56.321292735042732</v>
      </c>
      <c r="N101">
        <f t="shared" ca="1" si="25"/>
        <v>33.583098290598294</v>
      </c>
    </row>
    <row r="102" spans="1:14" x14ac:dyDescent="0.25">
      <c r="A102" s="4">
        <f t="shared" si="18"/>
        <v>0.45133101851851848</v>
      </c>
      <c r="B102" s="3">
        <f>Params!D$29+HOUR(A102-Params!C$29)*3600+MINUTE(A102-Params!C$29)*60+SECOND(A102-Params!C$29)</f>
        <v>1553302995</v>
      </c>
      <c r="C102">
        <f t="shared" si="19"/>
        <v>3</v>
      </c>
      <c r="D102">
        <f t="shared" ca="1" si="20"/>
        <v>71</v>
      </c>
      <c r="E102">
        <f t="shared" ca="1" si="21"/>
        <v>39360.98717948718</v>
      </c>
      <c r="F102">
        <f t="shared" ca="1" si="22"/>
        <v>53001.844038461539</v>
      </c>
      <c r="G102">
        <f t="shared" ca="1" si="23"/>
        <v>10058.4</v>
      </c>
      <c r="H102" s="9">
        <f t="shared" ca="1" si="26"/>
        <v>-248.6711794871795</v>
      </c>
      <c r="I102" s="9">
        <f t="shared" ca="1" si="26"/>
        <v>41.567961538461553</v>
      </c>
      <c r="J102" s="9">
        <f t="shared" ca="1" si="26"/>
        <v>0</v>
      </c>
      <c r="K102" s="9">
        <f t="shared" ca="1" si="26"/>
        <v>252.12150034062557</v>
      </c>
      <c r="L102" s="9">
        <f t="shared" ca="1" si="26"/>
        <v>-80.510158480007036</v>
      </c>
      <c r="M102">
        <f t="shared" ca="1" si="24"/>
        <v>56.323132122507118</v>
      </c>
      <c r="N102">
        <f t="shared" ca="1" si="25"/>
        <v>33.56320156695157</v>
      </c>
    </row>
    <row r="103" spans="1:14" x14ac:dyDescent="0.25">
      <c r="A103" s="4">
        <f t="shared" si="18"/>
        <v>0.4513888888888889</v>
      </c>
      <c r="B103" s="3">
        <f>Params!D$29+HOUR(A103-Params!C$29)*3600+MINUTE(A103-Params!C$29)*60+SECOND(A103-Params!C$29)</f>
        <v>1553303000</v>
      </c>
      <c r="C103">
        <f t="shared" si="19"/>
        <v>3</v>
      </c>
      <c r="D103">
        <f t="shared" ca="1" si="20"/>
        <v>71</v>
      </c>
      <c r="E103">
        <f t="shared" ca="1" si="21"/>
        <v>38117.631282051283</v>
      </c>
      <c r="F103">
        <f t="shared" ca="1" si="22"/>
        <v>53209.683846153843</v>
      </c>
      <c r="G103">
        <f t="shared" ca="1" si="23"/>
        <v>10058.4</v>
      </c>
      <c r="H103" s="9">
        <f t="shared" ca="1" si="26"/>
        <v>-248.6711794871795</v>
      </c>
      <c r="I103" s="9">
        <f t="shared" ca="1" si="26"/>
        <v>41.567961538461553</v>
      </c>
      <c r="J103" s="9">
        <f t="shared" ca="1" si="26"/>
        <v>0</v>
      </c>
      <c r="K103" s="9">
        <f t="shared" ca="1" si="26"/>
        <v>252.12150034062557</v>
      </c>
      <c r="L103" s="9">
        <f t="shared" ca="1" si="26"/>
        <v>-80.510158480007036</v>
      </c>
      <c r="M103">
        <f t="shared" ca="1" si="24"/>
        <v>56.324971509971505</v>
      </c>
      <c r="N103">
        <f t="shared" ca="1" si="25"/>
        <v>33.543304843304846</v>
      </c>
    </row>
    <row r="104" spans="1:14" x14ac:dyDescent="0.25">
      <c r="A104" s="4">
        <f t="shared" si="18"/>
        <v>0.45144675925925926</v>
      </c>
      <c r="B104" s="3">
        <f>Params!D$29+HOUR(A104-Params!C$29)*3600+MINUTE(A104-Params!C$29)*60+SECOND(A104-Params!C$29)</f>
        <v>1553303005</v>
      </c>
      <c r="C104">
        <f t="shared" si="19"/>
        <v>3</v>
      </c>
      <c r="D104">
        <f t="shared" ca="1" si="20"/>
        <v>71</v>
      </c>
      <c r="E104">
        <f t="shared" ca="1" si="21"/>
        <v>36874.275384615386</v>
      </c>
      <c r="F104">
        <f t="shared" ca="1" si="22"/>
        <v>53417.523653846154</v>
      </c>
      <c r="G104">
        <f t="shared" ca="1" si="23"/>
        <v>10058.4</v>
      </c>
      <c r="H104" s="9">
        <f t="shared" ca="1" si="26"/>
        <v>-248.6711794871795</v>
      </c>
      <c r="I104" s="9">
        <f t="shared" ca="1" si="26"/>
        <v>41.567961538461553</v>
      </c>
      <c r="J104" s="9">
        <f t="shared" ca="1" si="26"/>
        <v>0</v>
      </c>
      <c r="K104" s="9">
        <f t="shared" ca="1" si="26"/>
        <v>252.12150034062557</v>
      </c>
      <c r="L104" s="9">
        <f t="shared" ca="1" si="26"/>
        <v>-80.510158480007036</v>
      </c>
      <c r="M104">
        <f t="shared" ca="1" si="24"/>
        <v>56.326810897435891</v>
      </c>
      <c r="N104">
        <f t="shared" ca="1" si="25"/>
        <v>33.523408119658122</v>
      </c>
    </row>
    <row r="105" spans="1:14" x14ac:dyDescent="0.25">
      <c r="A105" s="4">
        <f t="shared" si="18"/>
        <v>0.45150462962962962</v>
      </c>
      <c r="B105" s="3">
        <f>Params!D$29+HOUR(A105-Params!C$29)*3600+MINUTE(A105-Params!C$29)*60+SECOND(A105-Params!C$29)</f>
        <v>1553303010</v>
      </c>
      <c r="C105">
        <f t="shared" si="19"/>
        <v>3</v>
      </c>
      <c r="D105">
        <f t="shared" ca="1" si="20"/>
        <v>71</v>
      </c>
      <c r="E105">
        <f t="shared" ca="1" si="21"/>
        <v>35630.91948717949</v>
      </c>
      <c r="F105">
        <f t="shared" ca="1" si="22"/>
        <v>53625.363461538465</v>
      </c>
      <c r="G105">
        <f t="shared" ca="1" si="23"/>
        <v>10058.4</v>
      </c>
      <c r="H105" s="9">
        <f t="shared" ca="1" si="26"/>
        <v>-248.6711794871795</v>
      </c>
      <c r="I105" s="9">
        <f t="shared" ca="1" si="26"/>
        <v>41.567961538461553</v>
      </c>
      <c r="J105" s="9">
        <f t="shared" ca="1" si="26"/>
        <v>0</v>
      </c>
      <c r="K105" s="9">
        <f t="shared" ca="1" si="26"/>
        <v>252.12150034062557</v>
      </c>
      <c r="L105" s="9">
        <f t="shared" ca="1" si="26"/>
        <v>-80.510158480007036</v>
      </c>
      <c r="M105">
        <f t="shared" ca="1" si="24"/>
        <v>56.328650284900284</v>
      </c>
      <c r="N105">
        <f t="shared" ca="1" si="25"/>
        <v>33.503511396011397</v>
      </c>
    </row>
    <row r="106" spans="1:14" x14ac:dyDescent="0.25">
      <c r="A106" s="4">
        <f t="shared" si="18"/>
        <v>0.45156250000000003</v>
      </c>
      <c r="B106" s="3">
        <f>Params!D$29+HOUR(A106-Params!C$29)*3600+MINUTE(A106-Params!C$29)*60+SECOND(A106-Params!C$29)</f>
        <v>1553303015</v>
      </c>
      <c r="C106">
        <f t="shared" si="19"/>
        <v>3</v>
      </c>
      <c r="D106">
        <f t="shared" ca="1" si="20"/>
        <v>71</v>
      </c>
      <c r="E106">
        <f t="shared" ca="1" si="21"/>
        <v>34387.563589743593</v>
      </c>
      <c r="F106">
        <f t="shared" ca="1" si="22"/>
        <v>53833.203269230769</v>
      </c>
      <c r="G106">
        <f t="shared" ca="1" si="23"/>
        <v>10058.4</v>
      </c>
      <c r="H106" s="9">
        <f t="shared" ca="1" si="26"/>
        <v>-248.6711794871795</v>
      </c>
      <c r="I106" s="9">
        <f t="shared" ca="1" si="26"/>
        <v>41.567961538461553</v>
      </c>
      <c r="J106" s="9">
        <f t="shared" ca="1" si="26"/>
        <v>0</v>
      </c>
      <c r="K106" s="9">
        <f t="shared" ca="1" si="26"/>
        <v>252.12150034062557</v>
      </c>
      <c r="L106" s="9">
        <f t="shared" ca="1" si="26"/>
        <v>-80.510158480007036</v>
      </c>
      <c r="M106">
        <f t="shared" ca="1" si="24"/>
        <v>56.330489672364671</v>
      </c>
      <c r="N106">
        <f t="shared" ca="1" si="25"/>
        <v>33.483614672364673</v>
      </c>
    </row>
    <row r="107" spans="1:14" x14ac:dyDescent="0.25">
      <c r="A107" s="4">
        <f t="shared" si="18"/>
        <v>0.45162037037037034</v>
      </c>
      <c r="B107" s="3">
        <f>Params!D$29+HOUR(A107-Params!C$29)*3600+MINUTE(A107-Params!C$29)*60+SECOND(A107-Params!C$29)</f>
        <v>1553303020</v>
      </c>
      <c r="C107">
        <f t="shared" si="19"/>
        <v>3</v>
      </c>
      <c r="D107">
        <f t="shared" ca="1" si="20"/>
        <v>71</v>
      </c>
      <c r="E107">
        <f t="shared" ca="1" si="21"/>
        <v>33144.207692307697</v>
      </c>
      <c r="F107">
        <f t="shared" ca="1" si="22"/>
        <v>54041.043076923073</v>
      </c>
      <c r="G107">
        <f t="shared" ca="1" si="23"/>
        <v>10058.4</v>
      </c>
      <c r="H107" s="9">
        <f t="shared" ca="1" si="26"/>
        <v>-248.6711794871795</v>
      </c>
      <c r="I107" s="9">
        <f t="shared" ca="1" si="26"/>
        <v>41.567961538461553</v>
      </c>
      <c r="J107" s="9">
        <f t="shared" ca="1" si="26"/>
        <v>0</v>
      </c>
      <c r="K107" s="9">
        <f t="shared" ca="1" si="26"/>
        <v>252.12150034062557</v>
      </c>
      <c r="L107" s="9">
        <f t="shared" ca="1" si="26"/>
        <v>-80.510158480007036</v>
      </c>
      <c r="M107">
        <f t="shared" ca="1" si="24"/>
        <v>56.332329059829057</v>
      </c>
      <c r="N107">
        <f t="shared" ca="1" si="25"/>
        <v>33.463717948717949</v>
      </c>
    </row>
    <row r="108" spans="1:14" x14ac:dyDescent="0.25">
      <c r="A108" s="4">
        <f t="shared" si="18"/>
        <v>0.45167824074074076</v>
      </c>
      <c r="B108" s="3">
        <f>Params!D$29+HOUR(A108-Params!C$29)*3600+MINUTE(A108-Params!C$29)*60+SECOND(A108-Params!C$29)</f>
        <v>1553303025</v>
      </c>
      <c r="C108">
        <f t="shared" si="19"/>
        <v>3</v>
      </c>
      <c r="D108">
        <f t="shared" ca="1" si="20"/>
        <v>71</v>
      </c>
      <c r="E108">
        <f t="shared" ca="1" si="21"/>
        <v>31900.8517948718</v>
      </c>
      <c r="F108">
        <f t="shared" ca="1" si="22"/>
        <v>54248.882884615385</v>
      </c>
      <c r="G108">
        <f t="shared" ca="1" si="23"/>
        <v>10058.4</v>
      </c>
      <c r="H108" s="9">
        <f t="shared" ca="1" si="26"/>
        <v>-248.6711794871795</v>
      </c>
      <c r="I108" s="9">
        <f t="shared" ca="1" si="26"/>
        <v>41.567961538461553</v>
      </c>
      <c r="J108" s="9">
        <f t="shared" ca="1" si="26"/>
        <v>0</v>
      </c>
      <c r="K108" s="9">
        <f t="shared" ca="1" si="26"/>
        <v>252.12150034062557</v>
      </c>
      <c r="L108" s="9">
        <f t="shared" ca="1" si="26"/>
        <v>-80.510158480007036</v>
      </c>
      <c r="M108">
        <f t="shared" ca="1" si="24"/>
        <v>56.334168447293443</v>
      </c>
      <c r="N108">
        <f t="shared" ca="1" si="25"/>
        <v>33.443821225071225</v>
      </c>
    </row>
    <row r="109" spans="1:14" x14ac:dyDescent="0.25">
      <c r="A109" s="4">
        <f t="shared" si="18"/>
        <v>0.45173611111111112</v>
      </c>
      <c r="B109" s="3">
        <f>Params!D$29+HOUR(A109-Params!C$29)*3600+MINUTE(A109-Params!C$29)*60+SECOND(A109-Params!C$29)</f>
        <v>1553303030</v>
      </c>
      <c r="C109">
        <f t="shared" si="19"/>
        <v>3</v>
      </c>
      <c r="D109">
        <f t="shared" ca="1" si="20"/>
        <v>71</v>
      </c>
      <c r="E109">
        <f t="shared" ca="1" si="21"/>
        <v>30657.495897435896</v>
      </c>
      <c r="F109">
        <f t="shared" ca="1" si="22"/>
        <v>54456.722692307696</v>
      </c>
      <c r="G109">
        <f t="shared" ca="1" si="23"/>
        <v>10058.4</v>
      </c>
      <c r="H109" s="9">
        <f t="shared" ca="1" si="26"/>
        <v>-248.6711794871795</v>
      </c>
      <c r="I109" s="9">
        <f t="shared" ca="1" si="26"/>
        <v>41.567961538461553</v>
      </c>
      <c r="J109" s="9">
        <f t="shared" ca="1" si="26"/>
        <v>0</v>
      </c>
      <c r="K109" s="9">
        <f t="shared" ca="1" si="26"/>
        <v>252.12150034062557</v>
      </c>
      <c r="L109" s="9">
        <f t="shared" ca="1" si="26"/>
        <v>-80.510158480007036</v>
      </c>
      <c r="M109">
        <f t="shared" ca="1" si="24"/>
        <v>56.336007834757829</v>
      </c>
      <c r="N109">
        <f t="shared" ca="1" si="25"/>
        <v>33.423924501424501</v>
      </c>
    </row>
    <row r="110" spans="1:14" x14ac:dyDescent="0.25">
      <c r="A110" s="4">
        <f t="shared" si="18"/>
        <v>0.45179398148148148</v>
      </c>
      <c r="B110" s="3">
        <f>Params!D$29+HOUR(A110-Params!C$29)*3600+MINUTE(A110-Params!C$29)*60+SECOND(A110-Params!C$29)</f>
        <v>1553303035</v>
      </c>
      <c r="C110">
        <f t="shared" si="19"/>
        <v>3</v>
      </c>
      <c r="D110">
        <f t="shared" ca="1" si="20"/>
        <v>71</v>
      </c>
      <c r="E110">
        <f t="shared" ca="1" si="21"/>
        <v>29414.14</v>
      </c>
      <c r="F110">
        <f t="shared" ca="1" si="22"/>
        <v>54664.5625</v>
      </c>
      <c r="G110">
        <f t="shared" ca="1" si="23"/>
        <v>10058.4</v>
      </c>
      <c r="H110" s="9">
        <f t="shared" ca="1" si="26"/>
        <v>-248.6711794871795</v>
      </c>
      <c r="I110" s="9">
        <f t="shared" ca="1" si="26"/>
        <v>41.567961538461553</v>
      </c>
      <c r="J110" s="9">
        <f t="shared" ca="1" si="26"/>
        <v>0</v>
      </c>
      <c r="K110" s="9">
        <f t="shared" ca="1" si="26"/>
        <v>252.12150034062557</v>
      </c>
      <c r="L110" s="9">
        <f t="shared" ca="1" si="26"/>
        <v>-80.510158480007036</v>
      </c>
      <c r="M110">
        <f t="shared" ca="1" si="24"/>
        <v>56.337847222222223</v>
      </c>
      <c r="N110">
        <f t="shared" ca="1" si="25"/>
        <v>33.404027777777777</v>
      </c>
    </row>
    <row r="111" spans="1:14" x14ac:dyDescent="0.25">
      <c r="A111" s="4">
        <f t="shared" si="18"/>
        <v>0.45185185185185189</v>
      </c>
      <c r="B111" s="3">
        <f>Params!D$29+HOUR(A111-Params!C$29)*3600+MINUTE(A111-Params!C$29)*60+SECOND(A111-Params!C$29)</f>
        <v>1553303040</v>
      </c>
      <c r="C111">
        <f t="shared" si="19"/>
        <v>3</v>
      </c>
      <c r="D111">
        <f t="shared" ca="1" si="20"/>
        <v>71</v>
      </c>
      <c r="E111">
        <f t="shared" ca="1" si="21"/>
        <v>28170.784102564103</v>
      </c>
      <c r="F111">
        <f t="shared" ca="1" si="22"/>
        <v>54872.402307692304</v>
      </c>
      <c r="G111">
        <f t="shared" ca="1" si="23"/>
        <v>10058.4</v>
      </c>
      <c r="H111" s="9">
        <f t="shared" ca="1" si="26"/>
        <v>-248.6711794871795</v>
      </c>
      <c r="I111" s="9">
        <f t="shared" ca="1" si="26"/>
        <v>41.567961538461553</v>
      </c>
      <c r="J111" s="9">
        <f t="shared" ca="1" si="26"/>
        <v>0</v>
      </c>
      <c r="K111" s="9">
        <f t="shared" ca="1" si="26"/>
        <v>252.12150034062557</v>
      </c>
      <c r="L111" s="9">
        <f t="shared" ca="1" si="26"/>
        <v>-80.510158480007036</v>
      </c>
      <c r="M111">
        <f t="shared" ca="1" si="24"/>
        <v>56.339686609686609</v>
      </c>
      <c r="N111">
        <f t="shared" ca="1" si="25"/>
        <v>33.384131054131053</v>
      </c>
    </row>
    <row r="112" spans="1:14" x14ac:dyDescent="0.25">
      <c r="A112" s="4">
        <f t="shared" si="18"/>
        <v>0.4519097222222222</v>
      </c>
      <c r="B112" s="3">
        <f>Params!D$29+HOUR(A112-Params!C$29)*3600+MINUTE(A112-Params!C$29)*60+SECOND(A112-Params!C$29)</f>
        <v>1553303045</v>
      </c>
      <c r="C112">
        <f t="shared" si="19"/>
        <v>3</v>
      </c>
      <c r="D112">
        <f t="shared" ca="1" si="20"/>
        <v>71</v>
      </c>
      <c r="E112">
        <f t="shared" ca="1" si="21"/>
        <v>26927.428205128206</v>
      </c>
      <c r="F112">
        <f t="shared" ca="1" si="22"/>
        <v>55080.242115384615</v>
      </c>
      <c r="G112">
        <f t="shared" ca="1" si="23"/>
        <v>10058.4</v>
      </c>
      <c r="H112" s="9">
        <f t="shared" ca="1" si="26"/>
        <v>-248.6711794871795</v>
      </c>
      <c r="I112" s="9">
        <f t="shared" ca="1" si="26"/>
        <v>41.567961538461553</v>
      </c>
      <c r="J112" s="9">
        <f t="shared" ca="1" si="26"/>
        <v>0</v>
      </c>
      <c r="K112" s="9">
        <f t="shared" ca="1" si="26"/>
        <v>252.12150034062557</v>
      </c>
      <c r="L112" s="9">
        <f t="shared" ca="1" si="26"/>
        <v>-80.510158480007036</v>
      </c>
      <c r="M112">
        <f t="shared" ca="1" si="24"/>
        <v>56.341525997150995</v>
      </c>
      <c r="N112">
        <f t="shared" ca="1" si="25"/>
        <v>33.364234330484329</v>
      </c>
    </row>
    <row r="113" spans="1:15" x14ac:dyDescent="0.25">
      <c r="A113" s="4">
        <f t="shared" si="18"/>
        <v>0.45196759259259256</v>
      </c>
      <c r="B113" s="3">
        <f>Params!D$29+HOUR(A113-Params!C$29)*3600+MINUTE(A113-Params!C$29)*60+SECOND(A113-Params!C$29)</f>
        <v>1553303050</v>
      </c>
      <c r="C113">
        <f t="shared" si="19"/>
        <v>3</v>
      </c>
      <c r="D113">
        <f t="shared" ca="1" si="20"/>
        <v>71</v>
      </c>
      <c r="E113">
        <f t="shared" ca="1" si="21"/>
        <v>25684.07230769231</v>
      </c>
      <c r="F113">
        <f t="shared" ca="1" si="22"/>
        <v>55288.081923076927</v>
      </c>
      <c r="G113">
        <f t="shared" ca="1" si="23"/>
        <v>10058.4</v>
      </c>
      <c r="H113" s="9">
        <f t="shared" ca="1" si="26"/>
        <v>-248.6711794871795</v>
      </c>
      <c r="I113" s="9">
        <f t="shared" ca="1" si="26"/>
        <v>41.567961538461553</v>
      </c>
      <c r="J113" s="9">
        <f t="shared" ca="1" si="26"/>
        <v>0</v>
      </c>
      <c r="K113" s="9">
        <f t="shared" ca="1" si="26"/>
        <v>252.12150034062557</v>
      </c>
      <c r="L113" s="9">
        <f t="shared" ca="1" si="26"/>
        <v>-80.510158480007036</v>
      </c>
      <c r="M113">
        <f t="shared" ca="1" si="24"/>
        <v>56.343365384615382</v>
      </c>
      <c r="N113">
        <f t="shared" ca="1" si="25"/>
        <v>33.344337606837605</v>
      </c>
    </row>
    <row r="114" spans="1:15" x14ac:dyDescent="0.25">
      <c r="A114" s="4">
        <f t="shared" si="18"/>
        <v>0.45202546296296298</v>
      </c>
      <c r="B114" s="3">
        <f>Params!D$29+HOUR(A114-Params!C$29)*3600+MINUTE(A114-Params!C$29)*60+SECOND(A114-Params!C$29)</f>
        <v>1553303055</v>
      </c>
      <c r="C114">
        <f t="shared" si="19"/>
        <v>3</v>
      </c>
      <c r="D114">
        <f t="shared" ca="1" si="20"/>
        <v>71</v>
      </c>
      <c r="E114">
        <f t="shared" ca="1" si="21"/>
        <v>24440.716410256413</v>
      </c>
      <c r="F114">
        <f t="shared" ca="1" si="22"/>
        <v>55495.921730769231</v>
      </c>
      <c r="G114">
        <f t="shared" ca="1" si="23"/>
        <v>10058.4</v>
      </c>
      <c r="H114" s="9">
        <f t="shared" ca="1" si="26"/>
        <v>-248.6711794871795</v>
      </c>
      <c r="I114" s="9">
        <f t="shared" ca="1" si="26"/>
        <v>41.567961538461553</v>
      </c>
      <c r="J114" s="9">
        <f t="shared" ca="1" si="26"/>
        <v>0</v>
      </c>
      <c r="K114" s="9">
        <f t="shared" ca="1" si="26"/>
        <v>252.12150034062557</v>
      </c>
      <c r="L114" s="9">
        <f t="shared" ca="1" si="26"/>
        <v>-80.510158480007036</v>
      </c>
      <c r="M114">
        <f t="shared" ca="1" si="24"/>
        <v>56.345204772079768</v>
      </c>
      <c r="N114">
        <f t="shared" ca="1" si="25"/>
        <v>33.324440883190881</v>
      </c>
    </row>
    <row r="115" spans="1:15" x14ac:dyDescent="0.25">
      <c r="A115" s="4">
        <f t="shared" si="18"/>
        <v>0.45208333333333334</v>
      </c>
      <c r="B115" s="3">
        <f>Params!D$29+HOUR(A115-Params!C$29)*3600+MINUTE(A115-Params!C$29)*60+SECOND(A115-Params!C$29)</f>
        <v>1553303060</v>
      </c>
      <c r="C115">
        <f t="shared" si="19"/>
        <v>3</v>
      </c>
      <c r="D115">
        <f t="shared" ca="1" si="20"/>
        <v>71</v>
      </c>
      <c r="E115">
        <f t="shared" ca="1" si="21"/>
        <v>23197.360512820516</v>
      </c>
      <c r="F115">
        <f t="shared" ca="1" si="22"/>
        <v>55703.761538461542</v>
      </c>
      <c r="G115">
        <f t="shared" ca="1" si="23"/>
        <v>10058.4</v>
      </c>
      <c r="H115" s="9">
        <f t="shared" ca="1" si="26"/>
        <v>-248.6711794871795</v>
      </c>
      <c r="I115" s="9">
        <f t="shared" ca="1" si="26"/>
        <v>41.567961538461553</v>
      </c>
      <c r="J115" s="9">
        <f t="shared" ca="1" si="26"/>
        <v>0</v>
      </c>
      <c r="K115" s="9">
        <f t="shared" ca="1" si="26"/>
        <v>252.12150034062557</v>
      </c>
      <c r="L115" s="9">
        <f t="shared" ca="1" si="26"/>
        <v>-80.510158480007036</v>
      </c>
      <c r="M115">
        <f t="shared" ca="1" si="24"/>
        <v>56.347044159544154</v>
      </c>
      <c r="N115">
        <f t="shared" ca="1" si="25"/>
        <v>33.304544159544157</v>
      </c>
    </row>
    <row r="116" spans="1:15" x14ac:dyDescent="0.25">
      <c r="A116" s="4">
        <f t="shared" si="18"/>
        <v>0.45214120370370375</v>
      </c>
      <c r="B116" s="3">
        <f>Params!D$29+HOUR(A116-Params!C$29)*3600+MINUTE(A116-Params!C$29)*60+SECOND(A116-Params!C$29)</f>
        <v>1553303065</v>
      </c>
      <c r="C116">
        <f t="shared" si="19"/>
        <v>3</v>
      </c>
      <c r="D116">
        <f t="shared" ca="1" si="20"/>
        <v>71</v>
      </c>
      <c r="E116">
        <f t="shared" ca="1" si="21"/>
        <v>21954.00461538462</v>
      </c>
      <c r="F116">
        <f t="shared" ca="1" si="22"/>
        <v>55911.601346153846</v>
      </c>
      <c r="G116">
        <f t="shared" ca="1" si="23"/>
        <v>10058.4</v>
      </c>
      <c r="H116" s="9">
        <f t="shared" ca="1" si="26"/>
        <v>-248.6711794871795</v>
      </c>
      <c r="I116" s="9">
        <f t="shared" ca="1" si="26"/>
        <v>41.567961538461553</v>
      </c>
      <c r="J116" s="9">
        <f t="shared" ca="1" si="26"/>
        <v>0</v>
      </c>
      <c r="K116" s="9">
        <f t="shared" ca="1" si="26"/>
        <v>252.12150034062557</v>
      </c>
      <c r="L116" s="9">
        <f t="shared" ca="1" si="26"/>
        <v>-80.510158480007036</v>
      </c>
      <c r="M116">
        <f t="shared" ca="1" si="24"/>
        <v>56.348883547008541</v>
      </c>
      <c r="N116">
        <f t="shared" ca="1" si="25"/>
        <v>33.284647435897433</v>
      </c>
    </row>
    <row r="117" spans="1:15" x14ac:dyDescent="0.25">
      <c r="A117" s="4">
        <f t="shared" si="18"/>
        <v>0.45219907407407406</v>
      </c>
      <c r="B117" s="3">
        <f>Params!D$29+HOUR(A117-Params!C$29)*3600+MINUTE(A117-Params!C$29)*60+SECOND(A117-Params!C$29)</f>
        <v>1553303070</v>
      </c>
      <c r="C117">
        <f t="shared" si="19"/>
        <v>3</v>
      </c>
      <c r="D117">
        <f t="shared" ca="1" si="20"/>
        <v>71</v>
      </c>
      <c r="E117">
        <f t="shared" ca="1" si="21"/>
        <v>20710.648717948716</v>
      </c>
      <c r="F117">
        <f t="shared" ca="1" si="22"/>
        <v>56119.441153846157</v>
      </c>
      <c r="G117">
        <f t="shared" ca="1" si="23"/>
        <v>10058.4</v>
      </c>
      <c r="H117" s="9">
        <f t="shared" ca="1" si="26"/>
        <v>-248.6711794871795</v>
      </c>
      <c r="I117" s="9">
        <f t="shared" ca="1" si="26"/>
        <v>41.567961538461553</v>
      </c>
      <c r="J117" s="9">
        <f t="shared" ca="1" si="26"/>
        <v>0</v>
      </c>
      <c r="K117" s="9">
        <f t="shared" ca="1" si="26"/>
        <v>252.12150034062557</v>
      </c>
      <c r="L117" s="9">
        <f t="shared" ca="1" si="26"/>
        <v>-80.510158480007036</v>
      </c>
      <c r="M117">
        <f t="shared" ca="1" si="24"/>
        <v>56.350722934472934</v>
      </c>
      <c r="N117">
        <f t="shared" ca="1" si="25"/>
        <v>33.264750712250709</v>
      </c>
    </row>
    <row r="118" spans="1:15" x14ac:dyDescent="0.25">
      <c r="A118" s="4">
        <f t="shared" si="18"/>
        <v>0.45225694444444442</v>
      </c>
      <c r="B118" s="3">
        <f>Params!D$29+HOUR(A118-Params!C$29)*3600+MINUTE(A118-Params!C$29)*60+SECOND(A118-Params!C$29)</f>
        <v>1553303075</v>
      </c>
      <c r="C118">
        <f t="shared" si="19"/>
        <v>3</v>
      </c>
      <c r="D118">
        <f t="shared" ca="1" si="20"/>
        <v>71</v>
      </c>
      <c r="E118">
        <f t="shared" ca="1" si="21"/>
        <v>19467.292820512819</v>
      </c>
      <c r="F118">
        <f t="shared" ca="1" si="22"/>
        <v>56327.280961538461</v>
      </c>
      <c r="G118">
        <f t="shared" ca="1" si="23"/>
        <v>10058.4</v>
      </c>
      <c r="H118" s="9">
        <f t="shared" ca="1" si="26"/>
        <v>-248.6711794871795</v>
      </c>
      <c r="I118" s="9">
        <f t="shared" ca="1" si="26"/>
        <v>41.567961538461553</v>
      </c>
      <c r="J118" s="9">
        <f t="shared" ca="1" si="26"/>
        <v>0</v>
      </c>
      <c r="K118" s="9">
        <f t="shared" ca="1" si="26"/>
        <v>252.12150034062557</v>
      </c>
      <c r="L118" s="9">
        <f t="shared" ca="1" si="26"/>
        <v>-80.510158480007036</v>
      </c>
      <c r="M118">
        <f t="shared" ca="1" si="24"/>
        <v>56.35256232193732</v>
      </c>
      <c r="N118">
        <f t="shared" ca="1" si="25"/>
        <v>33.244853988603985</v>
      </c>
    </row>
    <row r="119" spans="1:15" x14ac:dyDescent="0.25">
      <c r="A119" s="4">
        <f t="shared" si="18"/>
        <v>0.45231481481481484</v>
      </c>
      <c r="B119" s="3">
        <f>Params!D$29+HOUR(A119-Params!C$29)*3600+MINUTE(A119-Params!C$29)*60+SECOND(A119-Params!C$29)</f>
        <v>1553303080</v>
      </c>
      <c r="C119">
        <f t="shared" si="19"/>
        <v>3</v>
      </c>
      <c r="D119">
        <f t="shared" ca="1" si="20"/>
        <v>71</v>
      </c>
      <c r="E119">
        <f t="shared" ca="1" si="21"/>
        <v>18223.936923076923</v>
      </c>
      <c r="F119">
        <f t="shared" ca="1" si="22"/>
        <v>56535.120769230773</v>
      </c>
      <c r="G119">
        <f t="shared" ca="1" si="23"/>
        <v>10058.4</v>
      </c>
      <c r="H119" s="9">
        <f t="shared" ca="1" si="26"/>
        <v>-248.6711794871795</v>
      </c>
      <c r="I119" s="9">
        <f t="shared" ca="1" si="26"/>
        <v>41.567961538461553</v>
      </c>
      <c r="J119" s="9">
        <f t="shared" ca="1" si="26"/>
        <v>0</v>
      </c>
      <c r="K119" s="9">
        <f t="shared" ca="1" si="26"/>
        <v>252.12150034062557</v>
      </c>
      <c r="L119" s="9">
        <f t="shared" ca="1" si="26"/>
        <v>-80.510158480007036</v>
      </c>
      <c r="M119">
        <f t="shared" ca="1" si="24"/>
        <v>56.354401709401706</v>
      </c>
      <c r="N119">
        <f t="shared" ca="1" si="25"/>
        <v>33.224957264957261</v>
      </c>
    </row>
    <row r="120" spans="1:15" x14ac:dyDescent="0.25">
      <c r="A120" s="4">
        <f t="shared" si="18"/>
        <v>0.4523726851851852</v>
      </c>
      <c r="B120" s="3">
        <f>Params!D$29+HOUR(A120-Params!C$29)*3600+MINUTE(A120-Params!C$29)*60+SECOND(A120-Params!C$29)</f>
        <v>1553303085</v>
      </c>
      <c r="C120">
        <f t="shared" si="19"/>
        <v>3</v>
      </c>
      <c r="D120">
        <f t="shared" ca="1" si="20"/>
        <v>71</v>
      </c>
      <c r="E120">
        <f t="shared" ca="1" si="21"/>
        <v>16980.581025641026</v>
      </c>
      <c r="F120">
        <f t="shared" ca="1" si="22"/>
        <v>56742.960576923077</v>
      </c>
      <c r="G120">
        <f t="shared" ca="1" si="23"/>
        <v>10058.4</v>
      </c>
      <c r="H120" s="9">
        <f t="shared" ca="1" si="26"/>
        <v>-248.6711794871795</v>
      </c>
      <c r="I120" s="9">
        <f t="shared" ca="1" si="26"/>
        <v>41.567961538461553</v>
      </c>
      <c r="J120" s="9">
        <f t="shared" ca="1" si="26"/>
        <v>0</v>
      </c>
      <c r="K120" s="9">
        <f t="shared" ca="1" si="26"/>
        <v>252.12150034062557</v>
      </c>
      <c r="L120" s="9">
        <f t="shared" ca="1" si="26"/>
        <v>-80.510158480007036</v>
      </c>
      <c r="M120">
        <f t="shared" ca="1" si="24"/>
        <v>56.356241096866093</v>
      </c>
      <c r="N120">
        <f t="shared" ca="1" si="25"/>
        <v>33.205060541310544</v>
      </c>
    </row>
    <row r="121" spans="1:15" x14ac:dyDescent="0.25">
      <c r="A121" s="4">
        <f t="shared" si="18"/>
        <v>0.4524305555555555</v>
      </c>
      <c r="B121" s="3">
        <f>Params!D$29+HOUR(A121-Params!C$29)*3600+MINUTE(A121-Params!C$29)*60+SECOND(A121-Params!C$29)</f>
        <v>1553303090</v>
      </c>
      <c r="C121">
        <f t="shared" si="19"/>
        <v>3</v>
      </c>
      <c r="D121">
        <f t="shared" ca="1" si="20"/>
        <v>71</v>
      </c>
      <c r="E121">
        <f t="shared" ca="1" si="21"/>
        <v>15737.225128205129</v>
      </c>
      <c r="F121">
        <f t="shared" ca="1" si="22"/>
        <v>56950.800384615388</v>
      </c>
      <c r="G121">
        <f t="shared" ca="1" si="23"/>
        <v>10058.4</v>
      </c>
      <c r="H121" s="9">
        <f t="shared" ca="1" si="26"/>
        <v>-248.6711794871795</v>
      </c>
      <c r="I121" s="9">
        <f t="shared" ca="1" si="26"/>
        <v>41.567961538461553</v>
      </c>
      <c r="J121" s="9">
        <f t="shared" ca="1" si="26"/>
        <v>0</v>
      </c>
      <c r="K121" s="9">
        <f t="shared" ca="1" si="26"/>
        <v>252.12150034062557</v>
      </c>
      <c r="L121" s="9">
        <f t="shared" ca="1" si="26"/>
        <v>-80.510158480007036</v>
      </c>
      <c r="M121">
        <f t="shared" ca="1" si="24"/>
        <v>56.358080484330479</v>
      </c>
      <c r="N121">
        <f t="shared" ca="1" si="25"/>
        <v>33.18516381766382</v>
      </c>
    </row>
    <row r="122" spans="1:15" x14ac:dyDescent="0.25">
      <c r="A122" s="4">
        <f t="shared" si="18"/>
        <v>0.45248842592592592</v>
      </c>
      <c r="B122" s="3">
        <f>Params!D$29+HOUR(A122-Params!C$29)*3600+MINUTE(A122-Params!C$29)*60+SECOND(A122-Params!C$29)</f>
        <v>1553303095</v>
      </c>
      <c r="C122">
        <f t="shared" si="19"/>
        <v>3</v>
      </c>
      <c r="D122">
        <f t="shared" ca="1" si="20"/>
        <v>71</v>
      </c>
      <c r="E122">
        <f t="shared" ca="1" si="21"/>
        <v>14493.869230769233</v>
      </c>
      <c r="F122">
        <f t="shared" ca="1" si="22"/>
        <v>57158.640192307692</v>
      </c>
      <c r="G122">
        <f t="shared" ca="1" si="23"/>
        <v>10058.4</v>
      </c>
      <c r="H122" s="9">
        <f t="shared" ca="1" si="26"/>
        <v>-248.6711794871795</v>
      </c>
      <c r="I122" s="9">
        <f t="shared" ca="1" si="26"/>
        <v>41.567961538461553</v>
      </c>
      <c r="J122" s="9">
        <f t="shared" ca="1" si="26"/>
        <v>0</v>
      </c>
      <c r="K122" s="9">
        <f t="shared" ca="1" si="26"/>
        <v>252.12150034062557</v>
      </c>
      <c r="L122" s="9">
        <f t="shared" ca="1" si="26"/>
        <v>-80.510158480007036</v>
      </c>
      <c r="M122">
        <f t="shared" ca="1" si="24"/>
        <v>56.359919871794872</v>
      </c>
      <c r="N122">
        <f t="shared" ca="1" si="25"/>
        <v>33.165267094017096</v>
      </c>
    </row>
    <row r="123" spans="1:15" x14ac:dyDescent="0.25">
      <c r="A123" s="4">
        <f t="shared" si="18"/>
        <v>0.45254629629629628</v>
      </c>
      <c r="B123" s="3">
        <f>Params!D$29+HOUR(A123-Params!C$29)*3600+MINUTE(A123-Params!C$29)*60+SECOND(A123-Params!C$29)</f>
        <v>1553303100</v>
      </c>
      <c r="C123">
        <f t="shared" si="19"/>
        <v>3</v>
      </c>
      <c r="D123">
        <f t="shared" ca="1" si="20"/>
        <v>71</v>
      </c>
      <c r="E123">
        <f t="shared" ca="1" si="21"/>
        <v>13250.513333333336</v>
      </c>
      <c r="F123">
        <f t="shared" ca="1" si="22"/>
        <v>57366.48</v>
      </c>
      <c r="G123">
        <f t="shared" ca="1" si="23"/>
        <v>10058.4</v>
      </c>
      <c r="H123" s="9">
        <f t="shared" ca="1" si="26"/>
        <v>-248.6711794871795</v>
      </c>
      <c r="I123" s="9">
        <f t="shared" ca="1" si="26"/>
        <v>41.567961538461553</v>
      </c>
      <c r="J123" s="9">
        <f t="shared" ca="1" si="26"/>
        <v>0</v>
      </c>
      <c r="K123" s="9">
        <f t="shared" ca="1" si="26"/>
        <v>252.12150034062557</v>
      </c>
      <c r="L123" s="9">
        <f t="shared" ca="1" si="26"/>
        <v>-80.510158480007036</v>
      </c>
      <c r="M123">
        <f t="shared" ca="1" si="24"/>
        <v>56.361759259259259</v>
      </c>
      <c r="N123">
        <f t="shared" ca="1" si="25"/>
        <v>33.145370370370372</v>
      </c>
    </row>
    <row r="124" spans="1:15" x14ac:dyDescent="0.25">
      <c r="A124" s="4">
        <f t="shared" si="18"/>
        <v>0.4526041666666667</v>
      </c>
      <c r="B124" s="3">
        <f>Params!D$29+HOUR(A124-Params!C$29)*3600+MINUTE(A124-Params!C$29)*60+SECOND(A124-Params!C$29)</f>
        <v>1553303105</v>
      </c>
      <c r="C124">
        <f t="shared" si="19"/>
        <v>3</v>
      </c>
      <c r="D124">
        <f t="shared" ca="1" si="20"/>
        <v>71</v>
      </c>
      <c r="E124">
        <f t="shared" ca="1" si="21"/>
        <v>12007.157435897432</v>
      </c>
      <c r="F124">
        <f t="shared" ca="1" si="22"/>
        <v>57574.319807692307</v>
      </c>
      <c r="G124">
        <f t="shared" ca="1" si="23"/>
        <v>10058.4</v>
      </c>
      <c r="H124" s="9">
        <f t="shared" ca="1" si="26"/>
        <v>-248.6711794871795</v>
      </c>
      <c r="I124" s="9">
        <f t="shared" ca="1" si="26"/>
        <v>41.567961538461553</v>
      </c>
      <c r="J124" s="9">
        <f t="shared" ca="1" si="26"/>
        <v>0</v>
      </c>
      <c r="K124" s="9">
        <f t="shared" ca="1" si="26"/>
        <v>252.12150034062557</v>
      </c>
      <c r="L124" s="9">
        <f t="shared" ca="1" si="26"/>
        <v>-80.510158480007036</v>
      </c>
      <c r="M124">
        <f t="shared" ca="1" si="24"/>
        <v>56.363598646723645</v>
      </c>
      <c r="N124">
        <f t="shared" ca="1" si="25"/>
        <v>33.125473646723648</v>
      </c>
    </row>
    <row r="125" spans="1:15" x14ac:dyDescent="0.25">
      <c r="A125" s="4">
        <f t="shared" si="18"/>
        <v>0.45266203703703706</v>
      </c>
      <c r="B125" s="3">
        <f>Params!D$29+HOUR(A125-Params!C$29)*3600+MINUTE(A125-Params!C$29)*60+SECOND(A125-Params!C$29)</f>
        <v>1553303110</v>
      </c>
      <c r="C125">
        <f t="shared" si="19"/>
        <v>3</v>
      </c>
      <c r="D125">
        <f t="shared" ca="1" si="20"/>
        <v>71</v>
      </c>
      <c r="E125">
        <f t="shared" ca="1" si="21"/>
        <v>10763.801538461543</v>
      </c>
      <c r="F125">
        <f t="shared" ca="1" si="22"/>
        <v>57782.159615384619</v>
      </c>
      <c r="G125">
        <f t="shared" ca="1" si="23"/>
        <v>10058.4</v>
      </c>
      <c r="H125" s="9">
        <f t="shared" ca="1" si="26"/>
        <v>-248.6711794871795</v>
      </c>
      <c r="I125" s="9">
        <f t="shared" ca="1" si="26"/>
        <v>41.567961538461553</v>
      </c>
      <c r="J125" s="9">
        <f t="shared" ca="1" si="26"/>
        <v>0</v>
      </c>
      <c r="K125" s="9">
        <f t="shared" ca="1" si="26"/>
        <v>252.12150034062557</v>
      </c>
      <c r="L125" s="9">
        <f t="shared" ca="1" si="26"/>
        <v>-80.510158480007036</v>
      </c>
      <c r="M125">
        <f t="shared" ca="1" si="24"/>
        <v>56.365438034188031</v>
      </c>
      <c r="N125">
        <f t="shared" ca="1" si="25"/>
        <v>33.105576923076924</v>
      </c>
    </row>
    <row r="126" spans="1:15" x14ac:dyDescent="0.25">
      <c r="A126" s="4">
        <f t="shared" si="18"/>
        <v>0.45271990740740736</v>
      </c>
      <c r="B126" s="3">
        <f>Params!D$29+HOUR(A126-Params!C$29)*3600+MINUTE(A126-Params!C$29)*60+SECOND(A126-Params!C$29)</f>
        <v>1553303115</v>
      </c>
      <c r="C126">
        <f t="shared" si="19"/>
        <v>3</v>
      </c>
      <c r="D126">
        <f t="shared" ca="1" si="20"/>
        <v>71</v>
      </c>
      <c r="E126">
        <f t="shared" ca="1" si="21"/>
        <v>9520.4456410256389</v>
      </c>
      <c r="F126">
        <f t="shared" ca="1" si="22"/>
        <v>57989.999423076923</v>
      </c>
      <c r="G126">
        <f t="shared" ca="1" si="23"/>
        <v>10058.4</v>
      </c>
      <c r="H126" s="9">
        <f t="shared" ref="H126:L176" ca="1" si="27">INDIRECT(ADDRESS($C126,COLUMN()))</f>
        <v>-248.6711794871795</v>
      </c>
      <c r="I126" s="9">
        <f t="shared" ca="1" si="27"/>
        <v>41.567961538461553</v>
      </c>
      <c r="J126" s="9">
        <f t="shared" ca="1" si="27"/>
        <v>0</v>
      </c>
      <c r="K126" s="9">
        <f t="shared" ca="1" si="27"/>
        <v>252.12150034062557</v>
      </c>
      <c r="L126" s="9">
        <f t="shared" ca="1" si="27"/>
        <v>-80.510158480007036</v>
      </c>
      <c r="M126">
        <f t="shared" ca="1" si="24"/>
        <v>56.367277421652418</v>
      </c>
      <c r="N126">
        <f t="shared" ca="1" si="25"/>
        <v>33.0856801994302</v>
      </c>
      <c r="O126" s="12"/>
    </row>
    <row r="127" spans="1:15" x14ac:dyDescent="0.25">
      <c r="A127" s="4">
        <f t="shared" si="18"/>
        <v>0.45277777777777778</v>
      </c>
      <c r="B127" s="3">
        <f>Params!D$29+HOUR(A127-Params!C$29)*3600+MINUTE(A127-Params!C$29)*60+SECOND(A127-Params!C$29)</f>
        <v>1553303120</v>
      </c>
      <c r="C127">
        <f t="shared" si="19"/>
        <v>3</v>
      </c>
      <c r="D127">
        <f t="shared" ca="1" si="20"/>
        <v>71</v>
      </c>
      <c r="E127">
        <f t="shared" ca="1" si="21"/>
        <v>8277.0897435897496</v>
      </c>
      <c r="F127">
        <f t="shared" ca="1" si="22"/>
        <v>58197.839230769234</v>
      </c>
      <c r="G127">
        <f t="shared" ca="1" si="23"/>
        <v>10058.4</v>
      </c>
      <c r="H127" s="9">
        <f t="shared" ca="1" si="27"/>
        <v>-248.6711794871795</v>
      </c>
      <c r="I127" s="9">
        <f t="shared" ca="1" si="27"/>
        <v>41.567961538461553</v>
      </c>
      <c r="J127" s="9">
        <f t="shared" ca="1" si="27"/>
        <v>0</v>
      </c>
      <c r="K127" s="9">
        <f t="shared" ca="1" si="27"/>
        <v>252.12150034062557</v>
      </c>
      <c r="L127" s="9">
        <f t="shared" ca="1" si="27"/>
        <v>-80.510158480007036</v>
      </c>
      <c r="M127">
        <f t="shared" ca="1" si="24"/>
        <v>56.369116809116804</v>
      </c>
      <c r="N127">
        <f t="shared" ca="1" si="25"/>
        <v>33.065783475783476</v>
      </c>
      <c r="O127" s="12"/>
    </row>
    <row r="128" spans="1:15" x14ac:dyDescent="0.25">
      <c r="A128" s="4">
        <f t="shared" si="18"/>
        <v>0.45283564814814814</v>
      </c>
      <c r="B128" s="3">
        <f>Params!D$29+HOUR(A128-Params!C$29)*3600+MINUTE(A128-Params!C$29)*60+SECOND(A128-Params!C$29)</f>
        <v>1553303125</v>
      </c>
      <c r="C128">
        <f t="shared" si="19"/>
        <v>3</v>
      </c>
      <c r="D128">
        <f t="shared" ca="1" si="20"/>
        <v>71</v>
      </c>
      <c r="E128">
        <f t="shared" ca="1" si="21"/>
        <v>7033.7338461538457</v>
      </c>
      <c r="F128">
        <f t="shared" ca="1" si="22"/>
        <v>58405.679038461538</v>
      </c>
      <c r="G128">
        <f t="shared" ca="1" si="23"/>
        <v>10058.4</v>
      </c>
      <c r="H128" s="9">
        <f t="shared" ca="1" si="27"/>
        <v>-248.6711794871795</v>
      </c>
      <c r="I128" s="9">
        <f t="shared" ca="1" si="27"/>
        <v>41.567961538461553</v>
      </c>
      <c r="J128" s="9">
        <f t="shared" ca="1" si="27"/>
        <v>0</v>
      </c>
      <c r="K128" s="9">
        <f t="shared" ca="1" si="27"/>
        <v>252.12150034062557</v>
      </c>
      <c r="L128" s="9">
        <f t="shared" ca="1" si="27"/>
        <v>-80.510158480007036</v>
      </c>
      <c r="M128">
        <f t="shared" ca="1" si="24"/>
        <v>56.37095619658119</v>
      </c>
      <c r="N128">
        <f t="shared" ca="1" si="25"/>
        <v>33.045886752136752</v>
      </c>
      <c r="O128" s="12"/>
    </row>
    <row r="129" spans="1:19" x14ac:dyDescent="0.25">
      <c r="A129" s="4">
        <f t="shared" si="18"/>
        <v>0.4528935185185185</v>
      </c>
      <c r="B129" s="3">
        <f>Params!D$29+HOUR(A129-Params!C$29)*3600+MINUTE(A129-Params!C$29)*60+SECOND(A129-Params!C$29)</f>
        <v>1553303130</v>
      </c>
      <c r="C129">
        <f t="shared" si="19"/>
        <v>3</v>
      </c>
      <c r="D129">
        <f t="shared" ca="1" si="20"/>
        <v>71</v>
      </c>
      <c r="E129">
        <f t="shared" ca="1" si="21"/>
        <v>5790.3779487179418</v>
      </c>
      <c r="F129">
        <f t="shared" ca="1" si="22"/>
        <v>58613.518846153849</v>
      </c>
      <c r="G129">
        <f t="shared" ca="1" si="23"/>
        <v>10058.4</v>
      </c>
      <c r="H129" s="9">
        <f t="shared" ca="1" si="27"/>
        <v>-248.6711794871795</v>
      </c>
      <c r="I129" s="9">
        <f t="shared" ca="1" si="27"/>
        <v>41.567961538461553</v>
      </c>
      <c r="J129" s="9">
        <f t="shared" ca="1" si="27"/>
        <v>0</v>
      </c>
      <c r="K129" s="9">
        <f t="shared" ca="1" si="27"/>
        <v>252.12150034062557</v>
      </c>
      <c r="L129" s="9">
        <f t="shared" ca="1" si="27"/>
        <v>-80.510158480007036</v>
      </c>
      <c r="M129">
        <f t="shared" ca="1" si="24"/>
        <v>56.372795584045583</v>
      </c>
      <c r="N129">
        <f t="shared" ca="1" si="25"/>
        <v>33.025990028490028</v>
      </c>
    </row>
    <row r="130" spans="1:19" x14ac:dyDescent="0.25">
      <c r="A130" s="4">
        <f t="shared" si="18"/>
        <v>0.45295138888888892</v>
      </c>
      <c r="B130" s="3">
        <f>Params!D$29+HOUR(A130-Params!C$29)*3600+MINUTE(A130-Params!C$29)*60+SECOND(A130-Params!C$29)</f>
        <v>1553303135</v>
      </c>
      <c r="C130">
        <f t="shared" si="19"/>
        <v>3</v>
      </c>
      <c r="D130">
        <f t="shared" ca="1" si="20"/>
        <v>71</v>
      </c>
      <c r="E130">
        <f t="shared" ca="1" si="21"/>
        <v>4547.0220512820524</v>
      </c>
      <c r="F130">
        <f t="shared" ca="1" si="22"/>
        <v>58821.358653846153</v>
      </c>
      <c r="G130">
        <f t="shared" ca="1" si="23"/>
        <v>10058.4</v>
      </c>
      <c r="H130" s="9">
        <f t="shared" ca="1" si="27"/>
        <v>-248.6711794871795</v>
      </c>
      <c r="I130" s="9">
        <f t="shared" ca="1" si="27"/>
        <v>41.567961538461553</v>
      </c>
      <c r="J130" s="9">
        <f t="shared" ca="1" si="27"/>
        <v>0</v>
      </c>
      <c r="K130" s="9">
        <f t="shared" ca="1" si="27"/>
        <v>252.12150034062557</v>
      </c>
      <c r="L130" s="9">
        <f t="shared" ca="1" si="27"/>
        <v>-80.510158480007036</v>
      </c>
      <c r="M130">
        <f t="shared" ca="1" si="24"/>
        <v>56.37463497150997</v>
      </c>
      <c r="N130">
        <f t="shared" ca="1" si="25"/>
        <v>33.006093304843304</v>
      </c>
    </row>
    <row r="131" spans="1:19" x14ac:dyDescent="0.25">
      <c r="A131" s="4">
        <f t="shared" si="18"/>
        <v>0.45300925925925922</v>
      </c>
      <c r="B131" s="3">
        <f>Params!D$29+HOUR(A131-Params!C$29)*3600+MINUTE(A131-Params!C$29)*60+SECOND(A131-Params!C$29)</f>
        <v>1553303140</v>
      </c>
      <c r="C131">
        <f t="shared" si="19"/>
        <v>3</v>
      </c>
      <c r="D131">
        <f t="shared" ca="1" si="20"/>
        <v>71</v>
      </c>
      <c r="E131">
        <f t="shared" ca="1" si="21"/>
        <v>3303.6661538461485</v>
      </c>
      <c r="F131">
        <f t="shared" ca="1" si="22"/>
        <v>59029.198461538464</v>
      </c>
      <c r="G131">
        <f t="shared" ca="1" si="23"/>
        <v>10058.4</v>
      </c>
      <c r="H131" s="9">
        <f t="shared" ca="1" si="27"/>
        <v>-248.6711794871795</v>
      </c>
      <c r="I131" s="9">
        <f t="shared" ca="1" si="27"/>
        <v>41.567961538461553</v>
      </c>
      <c r="J131" s="9">
        <f t="shared" ca="1" si="27"/>
        <v>0</v>
      </c>
      <c r="K131" s="9">
        <f t="shared" ca="1" si="27"/>
        <v>252.12150034062557</v>
      </c>
      <c r="L131" s="9">
        <f t="shared" ca="1" si="27"/>
        <v>-80.510158480007036</v>
      </c>
      <c r="M131">
        <f t="shared" ca="1" si="24"/>
        <v>56.376474358974356</v>
      </c>
      <c r="N131">
        <f t="shared" ca="1" si="25"/>
        <v>32.98619658119658</v>
      </c>
    </row>
    <row r="132" spans="1:19" x14ac:dyDescent="0.25">
      <c r="A132" s="4">
        <f t="shared" si="18"/>
        <v>0.45306712962962964</v>
      </c>
      <c r="B132" s="3">
        <f>Params!D$29+HOUR(A132-Params!C$29)*3600+MINUTE(A132-Params!C$29)*60+SECOND(A132-Params!C$29)</f>
        <v>1553303145</v>
      </c>
      <c r="C132">
        <f t="shared" si="19"/>
        <v>3</v>
      </c>
      <c r="D132">
        <f t="shared" ca="1" si="20"/>
        <v>71</v>
      </c>
      <c r="E132">
        <f t="shared" ca="1" si="21"/>
        <v>2060.3102564102592</v>
      </c>
      <c r="F132">
        <f t="shared" ca="1" si="22"/>
        <v>59237.038269230776</v>
      </c>
      <c r="G132">
        <f t="shared" ca="1" si="23"/>
        <v>10058.4</v>
      </c>
      <c r="H132" s="9">
        <f t="shared" ca="1" si="27"/>
        <v>-248.6711794871795</v>
      </c>
      <c r="I132" s="9">
        <f t="shared" ca="1" si="27"/>
        <v>41.567961538461553</v>
      </c>
      <c r="J132" s="9">
        <f t="shared" ca="1" si="27"/>
        <v>0</v>
      </c>
      <c r="K132" s="9">
        <f t="shared" ca="1" si="27"/>
        <v>252.12150034062557</v>
      </c>
      <c r="L132" s="9">
        <f t="shared" ca="1" si="27"/>
        <v>-80.510158480007036</v>
      </c>
      <c r="M132">
        <f t="shared" ca="1" si="24"/>
        <v>56.378313746438742</v>
      </c>
      <c r="N132">
        <f t="shared" ca="1" si="25"/>
        <v>32.966299857549856</v>
      </c>
    </row>
    <row r="133" spans="1:19" x14ac:dyDescent="0.25">
      <c r="A133" s="4">
        <f t="shared" si="18"/>
        <v>0.453125</v>
      </c>
      <c r="B133" s="3">
        <f>Params!D$29+HOUR(A133-Params!C$29)*3600+MINUTE(A133-Params!C$29)*60+SECOND(A133-Params!C$29)</f>
        <v>1553303150</v>
      </c>
      <c r="C133">
        <f t="shared" si="19"/>
        <v>3</v>
      </c>
      <c r="D133">
        <f t="shared" ca="1" si="20"/>
        <v>71</v>
      </c>
      <c r="E133">
        <f t="shared" ca="1" si="21"/>
        <v>816.95435897435527</v>
      </c>
      <c r="F133">
        <f t="shared" ca="1" si="22"/>
        <v>59444.87807692308</v>
      </c>
      <c r="G133">
        <f t="shared" ca="1" si="23"/>
        <v>10058.4</v>
      </c>
      <c r="H133" s="9">
        <f t="shared" ca="1" si="27"/>
        <v>-248.6711794871795</v>
      </c>
      <c r="I133" s="9">
        <f t="shared" ca="1" si="27"/>
        <v>41.567961538461553</v>
      </c>
      <c r="J133" s="9">
        <f t="shared" ca="1" si="27"/>
        <v>0</v>
      </c>
      <c r="K133" s="9">
        <f t="shared" ca="1" si="27"/>
        <v>252.12150034062557</v>
      </c>
      <c r="L133" s="9">
        <f t="shared" ca="1" si="27"/>
        <v>-80.510158480007036</v>
      </c>
      <c r="M133">
        <f t="shared" ca="1" si="24"/>
        <v>56.380153133903129</v>
      </c>
      <c r="N133">
        <f t="shared" ca="1" si="25"/>
        <v>32.946403133903132</v>
      </c>
    </row>
    <row r="134" spans="1:19" x14ac:dyDescent="0.25">
      <c r="A134" s="4">
        <f t="shared" si="18"/>
        <v>0.45318287037037036</v>
      </c>
      <c r="B134" s="3">
        <f>Params!D$29+HOUR(A134-Params!C$29)*3600+MINUTE(A134-Params!C$29)*60+SECOND(A134-Params!C$29)</f>
        <v>1553303155</v>
      </c>
      <c r="C134">
        <f t="shared" si="19"/>
        <v>3</v>
      </c>
      <c r="D134">
        <f t="shared" ca="1" si="20"/>
        <v>71</v>
      </c>
      <c r="E134">
        <f t="shared" ca="1" si="21"/>
        <v>-426.40153846153407</v>
      </c>
      <c r="F134">
        <f t="shared" ca="1" si="22"/>
        <v>59652.717884615384</v>
      </c>
      <c r="G134">
        <f t="shared" ca="1" si="23"/>
        <v>10058.4</v>
      </c>
      <c r="H134" s="9">
        <f t="shared" ca="1" si="27"/>
        <v>-248.6711794871795</v>
      </c>
      <c r="I134" s="9">
        <f t="shared" ca="1" si="27"/>
        <v>41.567961538461553</v>
      </c>
      <c r="J134" s="9">
        <f t="shared" ca="1" si="27"/>
        <v>0</v>
      </c>
      <c r="K134" s="9">
        <f t="shared" ca="1" si="27"/>
        <v>252.12150034062557</v>
      </c>
      <c r="L134" s="9">
        <f t="shared" ca="1" si="27"/>
        <v>-80.510158480007036</v>
      </c>
      <c r="M134">
        <f t="shared" ca="1" si="24"/>
        <v>56.381992521367522</v>
      </c>
      <c r="N134">
        <f t="shared" ca="1" si="25"/>
        <v>32.926506410256408</v>
      </c>
    </row>
    <row r="135" spans="1:19" x14ac:dyDescent="0.25">
      <c r="A135" s="4">
        <f t="shared" si="18"/>
        <v>0.45324074074074078</v>
      </c>
      <c r="B135" s="3">
        <f>Params!D$29+HOUR(A135-Params!C$29)*3600+MINUTE(A135-Params!C$29)*60+SECOND(A135-Params!C$29)</f>
        <v>1553303160</v>
      </c>
      <c r="C135">
        <f t="shared" si="19"/>
        <v>3</v>
      </c>
      <c r="D135">
        <f t="shared" ca="1" si="20"/>
        <v>71</v>
      </c>
      <c r="E135">
        <f t="shared" ca="1" si="21"/>
        <v>-1669.757435897438</v>
      </c>
      <c r="F135">
        <f t="shared" ca="1" si="22"/>
        <v>59860.557692307695</v>
      </c>
      <c r="G135">
        <f t="shared" ca="1" si="23"/>
        <v>10058.4</v>
      </c>
      <c r="H135" s="9">
        <f t="shared" ca="1" si="27"/>
        <v>-248.6711794871795</v>
      </c>
      <c r="I135" s="9">
        <f t="shared" ca="1" si="27"/>
        <v>41.567961538461553</v>
      </c>
      <c r="J135" s="9">
        <f t="shared" ca="1" si="27"/>
        <v>0</v>
      </c>
      <c r="K135" s="9">
        <f t="shared" ca="1" si="27"/>
        <v>252.12150034062557</v>
      </c>
      <c r="L135" s="9">
        <f t="shared" ca="1" si="27"/>
        <v>-80.510158480007036</v>
      </c>
      <c r="M135">
        <f t="shared" ca="1" si="24"/>
        <v>56.383831908831908</v>
      </c>
      <c r="N135">
        <f t="shared" ca="1" si="25"/>
        <v>32.906609686609684</v>
      </c>
    </row>
    <row r="136" spans="1:19" x14ac:dyDescent="0.25">
      <c r="A136" s="4">
        <f t="shared" si="18"/>
        <v>0.45329861111111108</v>
      </c>
      <c r="B136" s="3">
        <f>Params!D$29+HOUR(A136-Params!C$29)*3600+MINUTE(A136-Params!C$29)*60+SECOND(A136-Params!C$29)</f>
        <v>1553303165</v>
      </c>
      <c r="C136">
        <f t="shared" si="19"/>
        <v>3</v>
      </c>
      <c r="D136">
        <f t="shared" ca="1" si="20"/>
        <v>71</v>
      </c>
      <c r="E136">
        <f t="shared" ca="1" si="21"/>
        <v>-2913.1133333333273</v>
      </c>
      <c r="F136">
        <f t="shared" ca="1" si="22"/>
        <v>60068.397500000006</v>
      </c>
      <c r="G136">
        <f t="shared" ca="1" si="23"/>
        <v>10058.4</v>
      </c>
      <c r="H136" s="9">
        <f t="shared" ca="1" si="27"/>
        <v>-248.6711794871795</v>
      </c>
      <c r="I136" s="9">
        <f t="shared" ca="1" si="27"/>
        <v>41.567961538461553</v>
      </c>
      <c r="J136" s="9">
        <f t="shared" ca="1" si="27"/>
        <v>0</v>
      </c>
      <c r="K136" s="9">
        <f t="shared" ca="1" si="27"/>
        <v>252.12150034062557</v>
      </c>
      <c r="L136" s="9">
        <f t="shared" ca="1" si="27"/>
        <v>-80.510158480007036</v>
      </c>
      <c r="M136">
        <f t="shared" ca="1" si="24"/>
        <v>56.385671296296294</v>
      </c>
      <c r="N136">
        <f t="shared" ca="1" si="25"/>
        <v>32.88671296296296</v>
      </c>
      <c r="O136" s="16"/>
      <c r="P136" s="16"/>
      <c r="Q136" s="16"/>
      <c r="R136" s="16"/>
      <c r="S136" s="16"/>
    </row>
    <row r="137" spans="1:19" x14ac:dyDescent="0.25">
      <c r="A137" s="4">
        <f t="shared" ref="A137:A200" si="28">TIME(HOUR(A136),MINUTE(A136),SECOND(A136)+5)</f>
        <v>0.4533564814814815</v>
      </c>
      <c r="B137" s="3">
        <f>Params!D$29+HOUR(A137-Params!C$29)*3600+MINUTE(A137-Params!C$29)*60+SECOND(A137-Params!C$29)</f>
        <v>1553303170</v>
      </c>
      <c r="C137">
        <f t="shared" ref="C137:C191" si="29">_xlfn.IFNA(VLOOKUP(A137,A$2:D$3,4,FALSE),C136)</f>
        <v>3</v>
      </c>
      <c r="D137">
        <f t="shared" ref="D137:D191" ca="1" si="30">IF(A137=INDIRECT("A"&amp;C137),ROW(),D136)</f>
        <v>71</v>
      </c>
      <c r="E137">
        <f t="shared" ref="E137:E191" ca="1" si="31">INDIRECT("E$"&amp;C137)+INDIRECT("H$"&amp;C137)*($B137-INDIRECT("B$"&amp;D137))</f>
        <v>-4156.4692307692312</v>
      </c>
      <c r="F137">
        <f t="shared" ref="F137:F191" ca="1" si="32">INDIRECT("F$"&amp;C137)+INDIRECT("I$"&amp;C137)*($B137-INDIRECT("B$"&amp;D137))</f>
        <v>60276.23730769231</v>
      </c>
      <c r="G137">
        <f t="shared" ref="G137:G191" ca="1" si="33">INDIRECT("G$"&amp;C137)+INDIRECT("J$"&amp;C137)*($B137-INDIRECT("B$"&amp;D137))</f>
        <v>10058.4</v>
      </c>
      <c r="H137" s="9">
        <f t="shared" ca="1" si="27"/>
        <v>-248.6711794871795</v>
      </c>
      <c r="I137" s="9">
        <f t="shared" ca="1" si="27"/>
        <v>41.567961538461553</v>
      </c>
      <c r="J137" s="9">
        <f t="shared" ca="1" si="27"/>
        <v>0</v>
      </c>
      <c r="K137" s="9">
        <f t="shared" ca="1" si="27"/>
        <v>252.12150034062557</v>
      </c>
      <c r="L137" s="9">
        <f t="shared" ca="1" si="27"/>
        <v>-80.510158480007036</v>
      </c>
      <c r="M137">
        <f t="shared" ref="M137:M191" ca="1" si="34">INDIRECT("M$"&amp;C137)+INDIRECT("O$"&amp;C137)*($B137-INDIRECT("B$"&amp;D137))</f>
        <v>56.387510683760681</v>
      </c>
      <c r="N137">
        <f t="shared" ref="N137:N191" ca="1" si="35">INDIRECT("N$"&amp;C137)+INDIRECT("P$"&amp;C137)*($B137-INDIRECT("B$"&amp;D137))</f>
        <v>32.866816239316236</v>
      </c>
      <c r="O137" s="12"/>
    </row>
    <row r="138" spans="1:19" x14ac:dyDescent="0.25">
      <c r="A138" s="4">
        <f t="shared" si="28"/>
        <v>0.45341435185185186</v>
      </c>
      <c r="B138" s="3">
        <f>Params!D$29+HOUR(A138-Params!C$29)*3600+MINUTE(A138-Params!C$29)*60+SECOND(A138-Params!C$29)</f>
        <v>1553303175</v>
      </c>
      <c r="C138">
        <f t="shared" si="29"/>
        <v>3</v>
      </c>
      <c r="D138">
        <f t="shared" ca="1" si="30"/>
        <v>71</v>
      </c>
      <c r="E138">
        <f t="shared" ca="1" si="31"/>
        <v>-5399.8251282051351</v>
      </c>
      <c r="F138">
        <f t="shared" ca="1" si="32"/>
        <v>60484.077115384614</v>
      </c>
      <c r="G138">
        <f t="shared" ca="1" si="33"/>
        <v>10058.4</v>
      </c>
      <c r="H138" s="9">
        <f t="shared" ca="1" si="27"/>
        <v>-248.6711794871795</v>
      </c>
      <c r="I138" s="9">
        <f t="shared" ca="1" si="27"/>
        <v>41.567961538461553</v>
      </c>
      <c r="J138" s="9">
        <f t="shared" ca="1" si="27"/>
        <v>0</v>
      </c>
      <c r="K138" s="9">
        <f t="shared" ca="1" si="27"/>
        <v>252.12150034062557</v>
      </c>
      <c r="L138" s="9">
        <f t="shared" ca="1" si="27"/>
        <v>-80.510158480007036</v>
      </c>
      <c r="M138">
        <f t="shared" ca="1" si="34"/>
        <v>56.389350071225067</v>
      </c>
      <c r="N138">
        <f t="shared" ca="1" si="35"/>
        <v>32.846919515669512</v>
      </c>
      <c r="O138" s="12"/>
    </row>
    <row r="139" spans="1:19" x14ac:dyDescent="0.25">
      <c r="A139" s="4">
        <f t="shared" si="28"/>
        <v>0.45347222222222222</v>
      </c>
      <c r="B139" s="3">
        <f>Params!D$29+HOUR(A139-Params!C$29)*3600+MINUTE(A139-Params!C$29)*60+SECOND(A139-Params!C$29)</f>
        <v>1553303180</v>
      </c>
      <c r="C139">
        <f t="shared" si="29"/>
        <v>3</v>
      </c>
      <c r="D139">
        <f t="shared" ca="1" si="30"/>
        <v>71</v>
      </c>
      <c r="E139">
        <f t="shared" ca="1" si="31"/>
        <v>-6643.1810256410245</v>
      </c>
      <c r="F139">
        <f t="shared" ca="1" si="32"/>
        <v>60691.916923076926</v>
      </c>
      <c r="G139">
        <f t="shared" ca="1" si="33"/>
        <v>10058.4</v>
      </c>
      <c r="H139" s="9">
        <f t="shared" ca="1" si="27"/>
        <v>-248.6711794871795</v>
      </c>
      <c r="I139" s="9">
        <f t="shared" ca="1" si="27"/>
        <v>41.567961538461553</v>
      </c>
      <c r="J139" s="9">
        <f t="shared" ca="1" si="27"/>
        <v>0</v>
      </c>
      <c r="K139" s="9">
        <f t="shared" ca="1" si="27"/>
        <v>252.12150034062557</v>
      </c>
      <c r="L139" s="9">
        <f t="shared" ca="1" si="27"/>
        <v>-80.510158480007036</v>
      </c>
      <c r="M139">
        <f t="shared" ca="1" si="34"/>
        <v>56.391189458689453</v>
      </c>
      <c r="N139">
        <f t="shared" ca="1" si="35"/>
        <v>32.827022792022788</v>
      </c>
      <c r="O139" s="12"/>
    </row>
    <row r="140" spans="1:19" x14ac:dyDescent="0.25">
      <c r="A140" s="4">
        <f t="shared" si="28"/>
        <v>0.45353009259259264</v>
      </c>
      <c r="B140" s="3">
        <f>Params!D$29+HOUR(A140-Params!C$29)*3600+MINUTE(A140-Params!C$29)*60+SECOND(A140-Params!C$29)</f>
        <v>1553303185</v>
      </c>
      <c r="C140">
        <f t="shared" si="29"/>
        <v>3</v>
      </c>
      <c r="D140">
        <f t="shared" ca="1" si="30"/>
        <v>71</v>
      </c>
      <c r="E140">
        <f t="shared" ca="1" si="31"/>
        <v>-7886.5369230769284</v>
      </c>
      <c r="F140">
        <f t="shared" ca="1" si="32"/>
        <v>60899.756730769237</v>
      </c>
      <c r="G140">
        <f t="shared" ca="1" si="33"/>
        <v>10058.4</v>
      </c>
      <c r="H140" s="9">
        <f t="shared" ca="1" si="27"/>
        <v>-248.6711794871795</v>
      </c>
      <c r="I140" s="9">
        <f t="shared" ca="1" si="27"/>
        <v>41.567961538461553</v>
      </c>
      <c r="J140" s="9">
        <f t="shared" ca="1" si="27"/>
        <v>0</v>
      </c>
      <c r="K140" s="9">
        <f t="shared" ca="1" si="27"/>
        <v>252.12150034062557</v>
      </c>
      <c r="L140" s="9">
        <f t="shared" ca="1" si="27"/>
        <v>-80.510158480007036</v>
      </c>
      <c r="M140">
        <f t="shared" ca="1" si="34"/>
        <v>56.39302884615384</v>
      </c>
      <c r="N140">
        <f t="shared" ca="1" si="35"/>
        <v>32.807126068376071</v>
      </c>
      <c r="O140" s="12"/>
    </row>
    <row r="141" spans="1:19" x14ac:dyDescent="0.25">
      <c r="A141" s="4">
        <f t="shared" si="28"/>
        <v>0.45358796296296294</v>
      </c>
      <c r="B141" s="3">
        <f>Params!D$29+HOUR(A141-Params!C$29)*3600+MINUTE(A141-Params!C$29)*60+SECOND(A141-Params!C$29)</f>
        <v>1553303190</v>
      </c>
      <c r="C141">
        <f t="shared" si="29"/>
        <v>3</v>
      </c>
      <c r="D141">
        <f t="shared" ca="1" si="30"/>
        <v>71</v>
      </c>
      <c r="E141">
        <f t="shared" ca="1" si="31"/>
        <v>-9129.8928205128177</v>
      </c>
      <c r="F141">
        <f t="shared" ca="1" si="32"/>
        <v>61107.596538461541</v>
      </c>
      <c r="G141">
        <f t="shared" ca="1" si="33"/>
        <v>10058.4</v>
      </c>
      <c r="H141" s="9">
        <f t="shared" ca="1" si="27"/>
        <v>-248.6711794871795</v>
      </c>
      <c r="I141" s="9">
        <f t="shared" ca="1" si="27"/>
        <v>41.567961538461553</v>
      </c>
      <c r="J141" s="9">
        <f t="shared" ca="1" si="27"/>
        <v>0</v>
      </c>
      <c r="K141" s="9">
        <f t="shared" ca="1" si="27"/>
        <v>252.12150034062557</v>
      </c>
      <c r="L141" s="9">
        <f t="shared" ca="1" si="27"/>
        <v>-80.510158480007036</v>
      </c>
      <c r="M141">
        <f t="shared" ca="1" si="34"/>
        <v>56.394868233618233</v>
      </c>
      <c r="N141">
        <f t="shared" ca="1" si="35"/>
        <v>32.787229344729347</v>
      </c>
      <c r="O141" s="12"/>
    </row>
    <row r="142" spans="1:19" x14ac:dyDescent="0.25">
      <c r="A142" s="4">
        <f t="shared" si="28"/>
        <v>0.4536458333333333</v>
      </c>
      <c r="B142" s="3">
        <f>Params!D$29+HOUR(A142-Params!C$29)*3600+MINUTE(A142-Params!C$29)*60+SECOND(A142-Params!C$29)</f>
        <v>1553303195</v>
      </c>
      <c r="C142">
        <f t="shared" si="29"/>
        <v>3</v>
      </c>
      <c r="D142">
        <f t="shared" ca="1" si="30"/>
        <v>71</v>
      </c>
      <c r="E142">
        <f t="shared" ca="1" si="31"/>
        <v>-10373.248717948722</v>
      </c>
      <c r="F142">
        <f t="shared" ca="1" si="32"/>
        <v>61315.436346153845</v>
      </c>
      <c r="G142">
        <f t="shared" ca="1" si="33"/>
        <v>10058.4</v>
      </c>
      <c r="H142" s="9">
        <f t="shared" ca="1" si="27"/>
        <v>-248.6711794871795</v>
      </c>
      <c r="I142" s="9">
        <f t="shared" ca="1" si="27"/>
        <v>41.567961538461553</v>
      </c>
      <c r="J142" s="9">
        <f t="shared" ca="1" si="27"/>
        <v>0</v>
      </c>
      <c r="K142" s="9">
        <f t="shared" ca="1" si="27"/>
        <v>252.12150034062557</v>
      </c>
      <c r="L142" s="9">
        <f t="shared" ca="1" si="27"/>
        <v>-80.510158480007036</v>
      </c>
      <c r="M142">
        <f t="shared" ca="1" si="34"/>
        <v>56.396707621082619</v>
      </c>
      <c r="N142">
        <f t="shared" ca="1" si="35"/>
        <v>32.767332621082623</v>
      </c>
    </row>
    <row r="143" spans="1:19" x14ac:dyDescent="0.25">
      <c r="A143" s="4">
        <f t="shared" si="28"/>
        <v>0.45370370370370372</v>
      </c>
      <c r="B143" s="3">
        <f>Params!D$29+HOUR(A143-Params!C$29)*3600+MINUTE(A143-Params!C$29)*60+SECOND(A143-Params!C$29)</f>
        <v>1553303200</v>
      </c>
      <c r="C143">
        <f t="shared" si="29"/>
        <v>3</v>
      </c>
      <c r="D143">
        <f t="shared" ca="1" si="30"/>
        <v>71</v>
      </c>
      <c r="E143">
        <f t="shared" ca="1" si="31"/>
        <v>-11616.604615384611</v>
      </c>
      <c r="F143">
        <f t="shared" ca="1" si="32"/>
        <v>61523.276153846156</v>
      </c>
      <c r="G143">
        <f t="shared" ca="1" si="33"/>
        <v>10058.4</v>
      </c>
      <c r="H143" s="9">
        <f t="shared" ca="1" si="27"/>
        <v>-248.6711794871795</v>
      </c>
      <c r="I143" s="9">
        <f t="shared" ca="1" si="27"/>
        <v>41.567961538461553</v>
      </c>
      <c r="J143" s="9">
        <f t="shared" ca="1" si="27"/>
        <v>0</v>
      </c>
      <c r="K143" s="9">
        <f t="shared" ca="1" si="27"/>
        <v>252.12150034062557</v>
      </c>
      <c r="L143" s="9">
        <f t="shared" ca="1" si="27"/>
        <v>-80.510158480007036</v>
      </c>
      <c r="M143">
        <f t="shared" ca="1" si="34"/>
        <v>56.398547008547006</v>
      </c>
      <c r="N143">
        <f t="shared" ca="1" si="35"/>
        <v>32.747435897435899</v>
      </c>
    </row>
    <row r="144" spans="1:19" x14ac:dyDescent="0.25">
      <c r="A144" s="4">
        <f t="shared" si="28"/>
        <v>0.45376157407407408</v>
      </c>
      <c r="B144" s="3">
        <f>Params!D$29+HOUR(A144-Params!C$29)*3600+MINUTE(A144-Params!C$29)*60+SECOND(A144-Params!C$29)</f>
        <v>1553303205</v>
      </c>
      <c r="C144">
        <f t="shared" si="29"/>
        <v>3</v>
      </c>
      <c r="D144">
        <f t="shared" ca="1" si="30"/>
        <v>71</v>
      </c>
      <c r="E144">
        <f t="shared" ca="1" si="31"/>
        <v>-12859.960512820515</v>
      </c>
      <c r="F144">
        <f t="shared" ca="1" si="32"/>
        <v>61731.115961538468</v>
      </c>
      <c r="G144">
        <f t="shared" ca="1" si="33"/>
        <v>10058.4</v>
      </c>
      <c r="H144" s="9">
        <f t="shared" ca="1" si="27"/>
        <v>-248.6711794871795</v>
      </c>
      <c r="I144" s="9">
        <f t="shared" ca="1" si="27"/>
        <v>41.567961538461553</v>
      </c>
      <c r="J144" s="9">
        <f t="shared" ca="1" si="27"/>
        <v>0</v>
      </c>
      <c r="K144" s="9">
        <f t="shared" ca="1" si="27"/>
        <v>252.12150034062557</v>
      </c>
      <c r="L144" s="9">
        <f t="shared" ca="1" si="27"/>
        <v>-80.510158480007036</v>
      </c>
      <c r="M144">
        <f t="shared" ca="1" si="34"/>
        <v>56.400386396011392</v>
      </c>
      <c r="N144">
        <f t="shared" ca="1" si="35"/>
        <v>32.727539173789175</v>
      </c>
    </row>
    <row r="145" spans="1:14" x14ac:dyDescent="0.25">
      <c r="A145" s="4">
        <f t="shared" si="28"/>
        <v>0.4538194444444445</v>
      </c>
      <c r="B145" s="3">
        <f>Params!D$29+HOUR(A145-Params!C$29)*3600+MINUTE(A145-Params!C$29)*60+SECOND(A145-Params!C$29)</f>
        <v>1553303210</v>
      </c>
      <c r="C145">
        <f t="shared" si="29"/>
        <v>3</v>
      </c>
      <c r="D145">
        <f t="shared" ca="1" si="30"/>
        <v>71</v>
      </c>
      <c r="E145">
        <f t="shared" ca="1" si="31"/>
        <v>-14103.316410256404</v>
      </c>
      <c r="F145">
        <f t="shared" ca="1" si="32"/>
        <v>61938.955769230772</v>
      </c>
      <c r="G145">
        <f t="shared" ca="1" si="33"/>
        <v>10058.4</v>
      </c>
      <c r="H145" s="9">
        <f t="shared" ca="1" si="27"/>
        <v>-248.6711794871795</v>
      </c>
      <c r="I145" s="9">
        <f t="shared" ca="1" si="27"/>
        <v>41.567961538461553</v>
      </c>
      <c r="J145" s="9">
        <f t="shared" ca="1" si="27"/>
        <v>0</v>
      </c>
      <c r="K145" s="9">
        <f t="shared" ca="1" si="27"/>
        <v>252.12150034062557</v>
      </c>
      <c r="L145" s="9">
        <f t="shared" ca="1" si="27"/>
        <v>-80.510158480007036</v>
      </c>
      <c r="M145">
        <f t="shared" ca="1" si="34"/>
        <v>56.402225783475778</v>
      </c>
      <c r="N145">
        <f t="shared" ca="1" si="35"/>
        <v>32.707642450142451</v>
      </c>
    </row>
    <row r="146" spans="1:14" x14ac:dyDescent="0.25">
      <c r="A146" s="4">
        <f t="shared" si="28"/>
        <v>0.4538773148148148</v>
      </c>
      <c r="B146" s="3">
        <f>Params!D$29+HOUR(A146-Params!C$29)*3600+MINUTE(A146-Params!C$29)*60+SECOND(A146-Params!C$29)</f>
        <v>1553303215</v>
      </c>
      <c r="C146">
        <f t="shared" si="29"/>
        <v>3</v>
      </c>
      <c r="D146">
        <f t="shared" ca="1" si="30"/>
        <v>71</v>
      </c>
      <c r="E146">
        <f t="shared" ca="1" si="31"/>
        <v>-15346.672307692308</v>
      </c>
      <c r="F146">
        <f t="shared" ca="1" si="32"/>
        <v>62146.795576923076</v>
      </c>
      <c r="G146">
        <f t="shared" ca="1" si="33"/>
        <v>10058.4</v>
      </c>
      <c r="H146" s="9">
        <f t="shared" ca="1" si="27"/>
        <v>-248.6711794871795</v>
      </c>
      <c r="I146" s="9">
        <f t="shared" ca="1" si="27"/>
        <v>41.567961538461553</v>
      </c>
      <c r="J146" s="9">
        <f t="shared" ca="1" si="27"/>
        <v>0</v>
      </c>
      <c r="K146" s="9">
        <f t="shared" ca="1" si="27"/>
        <v>252.12150034062557</v>
      </c>
      <c r="L146" s="9">
        <f t="shared" ca="1" si="27"/>
        <v>-80.510158480007036</v>
      </c>
      <c r="M146">
        <f t="shared" ca="1" si="34"/>
        <v>56.404065170940171</v>
      </c>
      <c r="N146">
        <f t="shared" ca="1" si="35"/>
        <v>32.687745726495727</v>
      </c>
    </row>
    <row r="147" spans="1:14" x14ac:dyDescent="0.25">
      <c r="A147" s="4">
        <f t="shared" si="28"/>
        <v>0.45393518518518516</v>
      </c>
      <c r="B147" s="3">
        <f>Params!D$29+HOUR(A147-Params!C$29)*3600+MINUTE(A147-Params!C$29)*60+SECOND(A147-Params!C$29)</f>
        <v>1553303220</v>
      </c>
      <c r="C147">
        <f t="shared" si="29"/>
        <v>3</v>
      </c>
      <c r="D147">
        <f t="shared" ca="1" si="30"/>
        <v>71</v>
      </c>
      <c r="E147">
        <f t="shared" ca="1" si="31"/>
        <v>-16590.028205128212</v>
      </c>
      <c r="F147">
        <f t="shared" ca="1" si="32"/>
        <v>62354.635384615387</v>
      </c>
      <c r="G147">
        <f t="shared" ca="1" si="33"/>
        <v>10058.4</v>
      </c>
      <c r="H147" s="9">
        <f t="shared" ca="1" si="27"/>
        <v>-248.6711794871795</v>
      </c>
      <c r="I147" s="9">
        <f t="shared" ca="1" si="27"/>
        <v>41.567961538461553</v>
      </c>
      <c r="J147" s="9">
        <f t="shared" ca="1" si="27"/>
        <v>0</v>
      </c>
      <c r="K147" s="9">
        <f t="shared" ca="1" si="27"/>
        <v>252.12150034062557</v>
      </c>
      <c r="L147" s="9">
        <f t="shared" ca="1" si="27"/>
        <v>-80.510158480007036</v>
      </c>
      <c r="M147">
        <f t="shared" ca="1" si="34"/>
        <v>56.405904558404558</v>
      </c>
      <c r="N147">
        <f t="shared" ca="1" si="35"/>
        <v>32.667849002849003</v>
      </c>
    </row>
    <row r="148" spans="1:14" x14ac:dyDescent="0.25">
      <c r="A148" s="4">
        <f t="shared" si="28"/>
        <v>0.45399305555555558</v>
      </c>
      <c r="B148" s="3">
        <f>Params!D$29+HOUR(A148-Params!C$29)*3600+MINUTE(A148-Params!C$29)*60+SECOND(A148-Params!C$29)</f>
        <v>1553303225</v>
      </c>
      <c r="C148">
        <f t="shared" si="29"/>
        <v>3</v>
      </c>
      <c r="D148">
        <f t="shared" ca="1" si="30"/>
        <v>71</v>
      </c>
      <c r="E148">
        <f t="shared" ca="1" si="31"/>
        <v>-17833.384102564101</v>
      </c>
      <c r="F148">
        <f t="shared" ca="1" si="32"/>
        <v>62562.475192307698</v>
      </c>
      <c r="G148">
        <f t="shared" ca="1" si="33"/>
        <v>10058.4</v>
      </c>
      <c r="H148" s="9">
        <f t="shared" ca="1" si="27"/>
        <v>-248.6711794871795</v>
      </c>
      <c r="I148" s="9">
        <f t="shared" ca="1" si="27"/>
        <v>41.567961538461553</v>
      </c>
      <c r="J148" s="9">
        <f t="shared" ca="1" si="27"/>
        <v>0</v>
      </c>
      <c r="K148" s="9">
        <f t="shared" ca="1" si="27"/>
        <v>252.12150034062557</v>
      </c>
      <c r="L148" s="9">
        <f t="shared" ca="1" si="27"/>
        <v>-80.510158480007036</v>
      </c>
      <c r="M148">
        <f t="shared" ca="1" si="34"/>
        <v>56.407743945868944</v>
      </c>
      <c r="N148">
        <f t="shared" ca="1" si="35"/>
        <v>32.647952279202279</v>
      </c>
    </row>
    <row r="149" spans="1:14" x14ac:dyDescent="0.25">
      <c r="A149" s="4">
        <f t="shared" si="28"/>
        <v>0.45405092592592594</v>
      </c>
      <c r="B149" s="3">
        <f>Params!D$29+HOUR(A149-Params!C$29)*3600+MINUTE(A149-Params!C$29)*60+SECOND(A149-Params!C$29)</f>
        <v>1553303230</v>
      </c>
      <c r="C149">
        <f t="shared" si="29"/>
        <v>3</v>
      </c>
      <c r="D149">
        <f t="shared" ca="1" si="30"/>
        <v>71</v>
      </c>
      <c r="E149">
        <f t="shared" ca="1" si="31"/>
        <v>-19076.740000000005</v>
      </c>
      <c r="F149">
        <f t="shared" ca="1" si="32"/>
        <v>62770.315000000002</v>
      </c>
      <c r="G149">
        <f t="shared" ca="1" si="33"/>
        <v>10058.4</v>
      </c>
      <c r="H149" s="9">
        <f t="shared" ca="1" si="27"/>
        <v>-248.6711794871795</v>
      </c>
      <c r="I149" s="9">
        <f t="shared" ca="1" si="27"/>
        <v>41.567961538461553</v>
      </c>
      <c r="J149" s="9">
        <f t="shared" ca="1" si="27"/>
        <v>0</v>
      </c>
      <c r="K149" s="9">
        <f t="shared" ca="1" si="27"/>
        <v>252.12150034062557</v>
      </c>
      <c r="L149" s="9">
        <f t="shared" ca="1" si="27"/>
        <v>-80.510158480007036</v>
      </c>
      <c r="M149">
        <f t="shared" ca="1" si="34"/>
        <v>56.40958333333333</v>
      </c>
      <c r="N149">
        <f t="shared" ca="1" si="35"/>
        <v>32.628055555555555</v>
      </c>
    </row>
    <row r="150" spans="1:14" x14ac:dyDescent="0.25">
      <c r="A150" s="4">
        <f t="shared" si="28"/>
        <v>0.45410879629629625</v>
      </c>
      <c r="B150" s="3">
        <f>Params!D$29+HOUR(A150-Params!C$29)*3600+MINUTE(A150-Params!C$29)*60+SECOND(A150-Params!C$29)</f>
        <v>1553303235</v>
      </c>
      <c r="C150">
        <f t="shared" si="29"/>
        <v>3</v>
      </c>
      <c r="D150">
        <f t="shared" ca="1" si="30"/>
        <v>71</v>
      </c>
      <c r="E150">
        <f t="shared" ca="1" si="31"/>
        <v>-20320.095897435895</v>
      </c>
      <c r="F150">
        <f t="shared" ca="1" si="32"/>
        <v>62978.154807692306</v>
      </c>
      <c r="G150">
        <f t="shared" ca="1" si="33"/>
        <v>10058.4</v>
      </c>
      <c r="H150" s="9">
        <f t="shared" ca="1" si="27"/>
        <v>-248.6711794871795</v>
      </c>
      <c r="I150" s="9">
        <f t="shared" ca="1" si="27"/>
        <v>41.567961538461553</v>
      </c>
      <c r="J150" s="9">
        <f t="shared" ca="1" si="27"/>
        <v>0</v>
      </c>
      <c r="K150" s="9">
        <f t="shared" ca="1" si="27"/>
        <v>252.12150034062557</v>
      </c>
      <c r="L150" s="9">
        <f t="shared" ca="1" si="27"/>
        <v>-80.510158480007036</v>
      </c>
      <c r="M150">
        <f t="shared" ca="1" si="34"/>
        <v>56.411422720797717</v>
      </c>
      <c r="N150">
        <f t="shared" ca="1" si="35"/>
        <v>32.608158831908831</v>
      </c>
    </row>
    <row r="151" spans="1:14" x14ac:dyDescent="0.25">
      <c r="A151" s="4">
        <f t="shared" si="28"/>
        <v>0.45416666666666666</v>
      </c>
      <c r="B151" s="3">
        <f>Params!D$29+HOUR(A151-Params!C$29)*3600+MINUTE(A151-Params!C$29)*60+SECOND(A151-Params!C$29)</f>
        <v>1553303240</v>
      </c>
      <c r="C151">
        <f t="shared" si="29"/>
        <v>3</v>
      </c>
      <c r="D151">
        <f t="shared" ca="1" si="30"/>
        <v>71</v>
      </c>
      <c r="E151">
        <f t="shared" ca="1" si="31"/>
        <v>-21563.451794871798</v>
      </c>
      <c r="F151">
        <f t="shared" ca="1" si="32"/>
        <v>63185.994615384618</v>
      </c>
      <c r="G151">
        <f t="shared" ca="1" si="33"/>
        <v>10058.4</v>
      </c>
      <c r="H151" s="9">
        <f t="shared" ca="1" si="27"/>
        <v>-248.6711794871795</v>
      </c>
      <c r="I151" s="9">
        <f t="shared" ca="1" si="27"/>
        <v>41.567961538461553</v>
      </c>
      <c r="J151" s="9">
        <f t="shared" ca="1" si="27"/>
        <v>0</v>
      </c>
      <c r="K151" s="9">
        <f t="shared" ca="1" si="27"/>
        <v>252.12150034062557</v>
      </c>
      <c r="L151" s="9">
        <f t="shared" ca="1" si="27"/>
        <v>-80.510158480007036</v>
      </c>
      <c r="M151">
        <f t="shared" ca="1" si="34"/>
        <v>56.413262108262103</v>
      </c>
      <c r="N151">
        <f t="shared" ca="1" si="35"/>
        <v>32.588262108262107</v>
      </c>
    </row>
    <row r="152" spans="1:14" x14ac:dyDescent="0.25">
      <c r="A152" s="4">
        <f t="shared" si="28"/>
        <v>0.45422453703703702</v>
      </c>
      <c r="B152" s="3">
        <f>Params!D$29+HOUR(A152-Params!C$29)*3600+MINUTE(A152-Params!C$29)*60+SECOND(A152-Params!C$29)</f>
        <v>1553303245</v>
      </c>
      <c r="C152">
        <f t="shared" si="29"/>
        <v>3</v>
      </c>
      <c r="D152">
        <f t="shared" ca="1" si="30"/>
        <v>71</v>
      </c>
      <c r="E152">
        <f t="shared" ca="1" si="31"/>
        <v>-22806.807692307688</v>
      </c>
      <c r="F152">
        <f t="shared" ca="1" si="32"/>
        <v>63393.834423076929</v>
      </c>
      <c r="G152">
        <f t="shared" ca="1" si="33"/>
        <v>10058.4</v>
      </c>
      <c r="H152" s="9">
        <f t="shared" ca="1" si="27"/>
        <v>-248.6711794871795</v>
      </c>
      <c r="I152" s="9">
        <f t="shared" ca="1" si="27"/>
        <v>41.567961538461553</v>
      </c>
      <c r="J152" s="9">
        <f t="shared" ca="1" si="27"/>
        <v>0</v>
      </c>
      <c r="K152" s="9">
        <f t="shared" ca="1" si="27"/>
        <v>252.12150034062557</v>
      </c>
      <c r="L152" s="9">
        <f t="shared" ca="1" si="27"/>
        <v>-80.510158480007036</v>
      </c>
      <c r="M152">
        <f t="shared" ca="1" si="34"/>
        <v>56.415101495726489</v>
      </c>
      <c r="N152">
        <f t="shared" ca="1" si="35"/>
        <v>32.568365384615383</v>
      </c>
    </row>
    <row r="153" spans="1:14" x14ac:dyDescent="0.25">
      <c r="A153" s="4">
        <f t="shared" si="28"/>
        <v>0.45428240740740744</v>
      </c>
      <c r="B153" s="3">
        <f>Params!D$29+HOUR(A153-Params!C$29)*3600+MINUTE(A153-Params!C$29)*60+SECOND(A153-Params!C$29)</f>
        <v>1553303250</v>
      </c>
      <c r="C153">
        <f t="shared" si="29"/>
        <v>3</v>
      </c>
      <c r="D153">
        <f t="shared" ca="1" si="30"/>
        <v>71</v>
      </c>
      <c r="E153">
        <f t="shared" ca="1" si="31"/>
        <v>-24050.163589743592</v>
      </c>
      <c r="F153">
        <f t="shared" ca="1" si="32"/>
        <v>63601.674230769233</v>
      </c>
      <c r="G153">
        <f t="shared" ca="1" si="33"/>
        <v>10058.4</v>
      </c>
      <c r="H153" s="9">
        <f t="shared" ca="1" si="27"/>
        <v>-248.6711794871795</v>
      </c>
      <c r="I153" s="9">
        <f t="shared" ca="1" si="27"/>
        <v>41.567961538461553</v>
      </c>
      <c r="J153" s="9">
        <f t="shared" ca="1" si="27"/>
        <v>0</v>
      </c>
      <c r="K153" s="9">
        <f t="shared" ca="1" si="27"/>
        <v>252.12150034062557</v>
      </c>
      <c r="L153" s="9">
        <f t="shared" ca="1" si="27"/>
        <v>-80.510158480007036</v>
      </c>
      <c r="M153">
        <f t="shared" ca="1" si="34"/>
        <v>56.416940883190883</v>
      </c>
      <c r="N153">
        <f t="shared" ca="1" si="35"/>
        <v>32.548468660968659</v>
      </c>
    </row>
    <row r="154" spans="1:14" x14ac:dyDescent="0.25">
      <c r="A154" s="4">
        <f t="shared" si="28"/>
        <v>0.4543402777777778</v>
      </c>
      <c r="B154" s="3">
        <f>Params!D$29+HOUR(A154-Params!C$29)*3600+MINUTE(A154-Params!C$29)*60+SECOND(A154-Params!C$29)</f>
        <v>1553303255</v>
      </c>
      <c r="C154">
        <f t="shared" si="29"/>
        <v>3</v>
      </c>
      <c r="D154">
        <f t="shared" ca="1" si="30"/>
        <v>71</v>
      </c>
      <c r="E154">
        <f t="shared" ca="1" si="31"/>
        <v>-25293.519487179496</v>
      </c>
      <c r="F154">
        <f t="shared" ca="1" si="32"/>
        <v>63809.514038461537</v>
      </c>
      <c r="G154">
        <f t="shared" ca="1" si="33"/>
        <v>10058.4</v>
      </c>
      <c r="H154" s="9">
        <f t="shared" ca="1" si="27"/>
        <v>-248.6711794871795</v>
      </c>
      <c r="I154" s="9">
        <f t="shared" ca="1" si="27"/>
        <v>41.567961538461553</v>
      </c>
      <c r="J154" s="9">
        <f t="shared" ca="1" si="27"/>
        <v>0</v>
      </c>
      <c r="K154" s="9">
        <f t="shared" ca="1" si="27"/>
        <v>252.12150034062557</v>
      </c>
      <c r="L154" s="9">
        <f t="shared" ca="1" si="27"/>
        <v>-80.510158480007036</v>
      </c>
      <c r="M154">
        <f t="shared" ca="1" si="34"/>
        <v>56.418780270655269</v>
      </c>
      <c r="N154">
        <f t="shared" ca="1" si="35"/>
        <v>32.528571937321935</v>
      </c>
    </row>
    <row r="155" spans="1:14" x14ac:dyDescent="0.25">
      <c r="A155" s="4">
        <f t="shared" si="28"/>
        <v>0.45439814814814811</v>
      </c>
      <c r="B155" s="3">
        <f>Params!D$29+HOUR(A155-Params!C$29)*3600+MINUTE(A155-Params!C$29)*60+SECOND(A155-Params!C$29)</f>
        <v>1553303260</v>
      </c>
      <c r="C155">
        <f t="shared" si="29"/>
        <v>3</v>
      </c>
      <c r="D155">
        <f t="shared" ca="1" si="30"/>
        <v>71</v>
      </c>
      <c r="E155">
        <f t="shared" ca="1" si="31"/>
        <v>-26536.875384615385</v>
      </c>
      <c r="F155">
        <f t="shared" ca="1" si="32"/>
        <v>64017.353846153848</v>
      </c>
      <c r="G155">
        <f t="shared" ca="1" si="33"/>
        <v>10058.4</v>
      </c>
      <c r="H155" s="9">
        <f t="shared" ca="1" si="27"/>
        <v>-248.6711794871795</v>
      </c>
      <c r="I155" s="9">
        <f t="shared" ca="1" si="27"/>
        <v>41.567961538461553</v>
      </c>
      <c r="J155" s="9">
        <f t="shared" ca="1" si="27"/>
        <v>0</v>
      </c>
      <c r="K155" s="9">
        <f t="shared" ca="1" si="27"/>
        <v>252.12150034062557</v>
      </c>
      <c r="L155" s="9">
        <f t="shared" ca="1" si="27"/>
        <v>-80.510158480007036</v>
      </c>
      <c r="M155">
        <f t="shared" ca="1" si="34"/>
        <v>56.420619658119655</v>
      </c>
      <c r="N155">
        <f t="shared" ca="1" si="35"/>
        <v>32.508675213675211</v>
      </c>
    </row>
    <row r="156" spans="1:14" x14ac:dyDescent="0.25">
      <c r="A156" s="4">
        <f t="shared" si="28"/>
        <v>0.45445601851851852</v>
      </c>
      <c r="B156" s="3">
        <f>Params!D$29+HOUR(A156-Params!C$29)*3600+MINUTE(A156-Params!C$29)*60+SECOND(A156-Params!C$29)</f>
        <v>1553303265</v>
      </c>
      <c r="C156">
        <f t="shared" si="29"/>
        <v>3</v>
      </c>
      <c r="D156">
        <f t="shared" ca="1" si="30"/>
        <v>71</v>
      </c>
      <c r="E156">
        <f t="shared" ca="1" si="31"/>
        <v>-27780.231282051289</v>
      </c>
      <c r="F156">
        <f t="shared" ca="1" si="32"/>
        <v>64225.19365384616</v>
      </c>
      <c r="G156">
        <f t="shared" ca="1" si="33"/>
        <v>10058.4</v>
      </c>
      <c r="H156" s="9">
        <f t="shared" ca="1" si="27"/>
        <v>-248.6711794871795</v>
      </c>
      <c r="I156" s="9">
        <f t="shared" ca="1" si="27"/>
        <v>41.567961538461553</v>
      </c>
      <c r="J156" s="9">
        <f t="shared" ca="1" si="27"/>
        <v>0</v>
      </c>
      <c r="K156" s="9">
        <f t="shared" ca="1" si="27"/>
        <v>252.12150034062557</v>
      </c>
      <c r="L156" s="9">
        <f t="shared" ca="1" si="27"/>
        <v>-80.510158480007036</v>
      </c>
      <c r="M156">
        <f t="shared" ca="1" si="34"/>
        <v>56.422459045584041</v>
      </c>
      <c r="N156">
        <f t="shared" ca="1" si="35"/>
        <v>32.488778490028487</v>
      </c>
    </row>
    <row r="157" spans="1:14" x14ac:dyDescent="0.25">
      <c r="A157" s="4">
        <f t="shared" si="28"/>
        <v>0.45451388888888888</v>
      </c>
      <c r="B157" s="3">
        <f>Params!D$29+HOUR(A157-Params!C$29)*3600+MINUTE(A157-Params!C$29)*60+SECOND(A157-Params!C$29)</f>
        <v>1553303270</v>
      </c>
      <c r="C157">
        <f t="shared" si="29"/>
        <v>3</v>
      </c>
      <c r="D157">
        <f t="shared" ca="1" si="30"/>
        <v>71</v>
      </c>
      <c r="E157">
        <f t="shared" ca="1" si="31"/>
        <v>-29023.587179487178</v>
      </c>
      <c r="F157">
        <f t="shared" ca="1" si="32"/>
        <v>64433.033461538464</v>
      </c>
      <c r="G157">
        <f t="shared" ca="1" si="33"/>
        <v>10058.4</v>
      </c>
      <c r="H157" s="9">
        <f t="shared" ca="1" si="27"/>
        <v>-248.6711794871795</v>
      </c>
      <c r="I157" s="9">
        <f t="shared" ca="1" si="27"/>
        <v>41.567961538461553</v>
      </c>
      <c r="J157" s="9">
        <f t="shared" ca="1" si="27"/>
        <v>0</v>
      </c>
      <c r="K157" s="9">
        <f t="shared" ca="1" si="27"/>
        <v>252.12150034062557</v>
      </c>
      <c r="L157" s="9">
        <f t="shared" ca="1" si="27"/>
        <v>-80.510158480007036</v>
      </c>
      <c r="M157">
        <f t="shared" ca="1" si="34"/>
        <v>56.424298433048428</v>
      </c>
      <c r="N157">
        <f t="shared" ca="1" si="35"/>
        <v>32.468881766381763</v>
      </c>
    </row>
    <row r="158" spans="1:14" x14ac:dyDescent="0.25">
      <c r="A158" s="4">
        <f t="shared" si="28"/>
        <v>0.45457175925925924</v>
      </c>
      <c r="B158" s="3">
        <f>Params!D$29+HOUR(A158-Params!C$29)*3600+MINUTE(A158-Params!C$29)*60+SECOND(A158-Params!C$29)</f>
        <v>1553303275</v>
      </c>
      <c r="C158">
        <f t="shared" si="29"/>
        <v>3</v>
      </c>
      <c r="D158">
        <f t="shared" ca="1" si="30"/>
        <v>71</v>
      </c>
      <c r="E158">
        <f t="shared" ca="1" si="31"/>
        <v>-30266.943076923082</v>
      </c>
      <c r="F158">
        <f t="shared" ca="1" si="32"/>
        <v>64640.873269230775</v>
      </c>
      <c r="G158">
        <f t="shared" ca="1" si="33"/>
        <v>10058.4</v>
      </c>
      <c r="H158" s="9">
        <f t="shared" ca="1" si="27"/>
        <v>-248.6711794871795</v>
      </c>
      <c r="I158" s="9">
        <f t="shared" ca="1" si="27"/>
        <v>41.567961538461553</v>
      </c>
      <c r="J158" s="9">
        <f t="shared" ca="1" si="27"/>
        <v>0</v>
      </c>
      <c r="K158" s="9">
        <f t="shared" ca="1" si="27"/>
        <v>252.12150034062557</v>
      </c>
      <c r="L158" s="9">
        <f t="shared" ca="1" si="27"/>
        <v>-80.510158480007036</v>
      </c>
      <c r="M158">
        <f t="shared" ca="1" si="34"/>
        <v>56.426137820512821</v>
      </c>
      <c r="N158">
        <f t="shared" ca="1" si="35"/>
        <v>32.448985042735039</v>
      </c>
    </row>
    <row r="159" spans="1:14" x14ac:dyDescent="0.25">
      <c r="A159" s="4">
        <f t="shared" si="28"/>
        <v>0.45462962962962966</v>
      </c>
      <c r="B159" s="3">
        <f>Params!D$29+HOUR(A159-Params!C$29)*3600+MINUTE(A159-Params!C$29)*60+SECOND(A159-Params!C$29)</f>
        <v>1553303280</v>
      </c>
      <c r="C159">
        <f t="shared" si="29"/>
        <v>3</v>
      </c>
      <c r="D159">
        <f t="shared" ca="1" si="30"/>
        <v>71</v>
      </c>
      <c r="E159">
        <f t="shared" ca="1" si="31"/>
        <v>-31510.298974358971</v>
      </c>
      <c r="F159">
        <f t="shared" ca="1" si="32"/>
        <v>64848.713076923086</v>
      </c>
      <c r="G159">
        <f t="shared" ca="1" si="33"/>
        <v>10058.4</v>
      </c>
      <c r="H159" s="9">
        <f t="shared" ca="1" si="27"/>
        <v>-248.6711794871795</v>
      </c>
      <c r="I159" s="9">
        <f t="shared" ca="1" si="27"/>
        <v>41.567961538461553</v>
      </c>
      <c r="J159" s="9">
        <f t="shared" ca="1" si="27"/>
        <v>0</v>
      </c>
      <c r="K159" s="9">
        <f t="shared" ca="1" si="27"/>
        <v>252.12150034062557</v>
      </c>
      <c r="L159" s="9">
        <f t="shared" ca="1" si="27"/>
        <v>-80.510158480007036</v>
      </c>
      <c r="M159">
        <f t="shared" ca="1" si="34"/>
        <v>56.427977207977207</v>
      </c>
      <c r="N159">
        <f t="shared" ca="1" si="35"/>
        <v>32.429088319088322</v>
      </c>
    </row>
    <row r="160" spans="1:14" x14ac:dyDescent="0.25">
      <c r="A160" s="4">
        <f t="shared" si="28"/>
        <v>0.45468749999999997</v>
      </c>
      <c r="B160" s="3">
        <f>Params!D$29+HOUR(A160-Params!C$29)*3600+MINUTE(A160-Params!C$29)*60+SECOND(A160-Params!C$29)</f>
        <v>1553303285</v>
      </c>
      <c r="C160">
        <f t="shared" si="29"/>
        <v>3</v>
      </c>
      <c r="D160">
        <f t="shared" ca="1" si="30"/>
        <v>71</v>
      </c>
      <c r="E160">
        <f t="shared" ca="1" si="31"/>
        <v>-32753.654871794875</v>
      </c>
      <c r="F160">
        <f t="shared" ca="1" si="32"/>
        <v>65056.55288461539</v>
      </c>
      <c r="G160">
        <f t="shared" ca="1" si="33"/>
        <v>10058.4</v>
      </c>
      <c r="H160" s="9">
        <f t="shared" ca="1" si="27"/>
        <v>-248.6711794871795</v>
      </c>
      <c r="I160" s="9">
        <f t="shared" ca="1" si="27"/>
        <v>41.567961538461553</v>
      </c>
      <c r="J160" s="9">
        <f t="shared" ca="1" si="27"/>
        <v>0</v>
      </c>
      <c r="K160" s="9">
        <f t="shared" ca="1" si="27"/>
        <v>252.12150034062557</v>
      </c>
      <c r="L160" s="9">
        <f t="shared" ca="1" si="27"/>
        <v>-80.510158480007036</v>
      </c>
      <c r="M160">
        <f t="shared" ca="1" si="34"/>
        <v>56.429816595441594</v>
      </c>
      <c r="N160">
        <f t="shared" ca="1" si="35"/>
        <v>32.409191595441598</v>
      </c>
    </row>
    <row r="161" spans="1:14" x14ac:dyDescent="0.25">
      <c r="A161" s="4">
        <f t="shared" si="28"/>
        <v>0.45474537037037038</v>
      </c>
      <c r="B161" s="3">
        <f>Params!D$29+HOUR(A161-Params!C$29)*3600+MINUTE(A161-Params!C$29)*60+SECOND(A161-Params!C$29)</f>
        <v>1553303290</v>
      </c>
      <c r="C161">
        <f t="shared" si="29"/>
        <v>3</v>
      </c>
      <c r="D161">
        <f t="shared" ca="1" si="30"/>
        <v>71</v>
      </c>
      <c r="E161">
        <f t="shared" ca="1" si="31"/>
        <v>-33997.010769230765</v>
      </c>
      <c r="F161">
        <f t="shared" ca="1" si="32"/>
        <v>65264.392692307694</v>
      </c>
      <c r="G161">
        <f t="shared" ca="1" si="33"/>
        <v>10058.4</v>
      </c>
      <c r="H161" s="9">
        <f t="shared" ca="1" si="27"/>
        <v>-248.6711794871795</v>
      </c>
      <c r="I161" s="9">
        <f t="shared" ca="1" si="27"/>
        <v>41.567961538461553</v>
      </c>
      <c r="J161" s="9">
        <f t="shared" ca="1" si="27"/>
        <v>0</v>
      </c>
      <c r="K161" s="9">
        <f t="shared" ca="1" si="27"/>
        <v>252.12150034062557</v>
      </c>
      <c r="L161" s="9">
        <f t="shared" ca="1" si="27"/>
        <v>-80.510158480007036</v>
      </c>
      <c r="M161">
        <f t="shared" ca="1" si="34"/>
        <v>56.43165598290598</v>
      </c>
      <c r="N161">
        <f t="shared" ca="1" si="35"/>
        <v>32.389294871794874</v>
      </c>
    </row>
    <row r="162" spans="1:14" x14ac:dyDescent="0.25">
      <c r="A162" s="4">
        <f t="shared" si="28"/>
        <v>0.45480324074074074</v>
      </c>
      <c r="B162" s="3">
        <f>Params!D$29+HOUR(A162-Params!C$29)*3600+MINUTE(A162-Params!C$29)*60+SECOND(A162-Params!C$29)</f>
        <v>1553303295</v>
      </c>
      <c r="C162">
        <f t="shared" si="29"/>
        <v>3</v>
      </c>
      <c r="D162">
        <f t="shared" ca="1" si="30"/>
        <v>71</v>
      </c>
      <c r="E162">
        <f t="shared" ca="1" si="31"/>
        <v>-35240.366666666669</v>
      </c>
      <c r="F162">
        <f t="shared" ca="1" si="32"/>
        <v>65472.232500000006</v>
      </c>
      <c r="G162">
        <f t="shared" ca="1" si="33"/>
        <v>10058.4</v>
      </c>
      <c r="H162" s="9">
        <f t="shared" ca="1" si="27"/>
        <v>-248.6711794871795</v>
      </c>
      <c r="I162" s="9">
        <f t="shared" ca="1" si="27"/>
        <v>41.567961538461553</v>
      </c>
      <c r="J162" s="9">
        <f t="shared" ca="1" si="27"/>
        <v>0</v>
      </c>
      <c r="K162" s="9">
        <f t="shared" ca="1" si="27"/>
        <v>252.12150034062557</v>
      </c>
      <c r="L162" s="9">
        <f t="shared" ca="1" si="27"/>
        <v>-80.510158480007036</v>
      </c>
      <c r="M162">
        <f t="shared" ca="1" si="34"/>
        <v>56.433495370370366</v>
      </c>
      <c r="N162">
        <f t="shared" ca="1" si="35"/>
        <v>32.36939814814815</v>
      </c>
    </row>
    <row r="163" spans="1:14" x14ac:dyDescent="0.25">
      <c r="A163" s="4">
        <f t="shared" si="28"/>
        <v>0.4548611111111111</v>
      </c>
      <c r="B163" s="3">
        <f>Params!D$29+HOUR(A163-Params!C$29)*3600+MINUTE(A163-Params!C$29)*60+SECOND(A163-Params!C$29)</f>
        <v>1553303300</v>
      </c>
      <c r="C163">
        <f t="shared" si="29"/>
        <v>3</v>
      </c>
      <c r="D163">
        <f t="shared" ca="1" si="30"/>
        <v>71</v>
      </c>
      <c r="E163">
        <f t="shared" ca="1" si="31"/>
        <v>-36483.722564102573</v>
      </c>
      <c r="F163">
        <f t="shared" ca="1" si="32"/>
        <v>65680.072307692317</v>
      </c>
      <c r="G163">
        <f t="shared" ca="1" si="33"/>
        <v>10058.4</v>
      </c>
      <c r="H163" s="9">
        <f t="shared" ca="1" si="27"/>
        <v>-248.6711794871795</v>
      </c>
      <c r="I163" s="9">
        <f t="shared" ca="1" si="27"/>
        <v>41.567961538461553</v>
      </c>
      <c r="J163" s="9">
        <f t="shared" ca="1" si="27"/>
        <v>0</v>
      </c>
      <c r="K163" s="9">
        <f t="shared" ca="1" si="27"/>
        <v>252.12150034062557</v>
      </c>
      <c r="L163" s="9">
        <f t="shared" ca="1" si="27"/>
        <v>-80.510158480007036</v>
      </c>
      <c r="M163">
        <f t="shared" ca="1" si="34"/>
        <v>56.435334757834752</v>
      </c>
      <c r="N163">
        <f t="shared" ca="1" si="35"/>
        <v>32.349501424501426</v>
      </c>
    </row>
    <row r="164" spans="1:14" x14ac:dyDescent="0.25">
      <c r="A164" s="4">
        <f t="shared" si="28"/>
        <v>0.45491898148148152</v>
      </c>
      <c r="B164" s="3">
        <f>Params!D$29+HOUR(A164-Params!C$29)*3600+MINUTE(A164-Params!C$29)*60+SECOND(A164-Params!C$29)</f>
        <v>1553303305</v>
      </c>
      <c r="C164">
        <f t="shared" si="29"/>
        <v>3</v>
      </c>
      <c r="D164">
        <f t="shared" ca="1" si="30"/>
        <v>71</v>
      </c>
      <c r="E164">
        <f t="shared" ca="1" si="31"/>
        <v>-37727.078461538462</v>
      </c>
      <c r="F164">
        <f t="shared" ca="1" si="32"/>
        <v>65887.912115384621</v>
      </c>
      <c r="G164">
        <f t="shared" ca="1" si="33"/>
        <v>10058.4</v>
      </c>
      <c r="H164" s="9">
        <f t="shared" ca="1" si="27"/>
        <v>-248.6711794871795</v>
      </c>
      <c r="I164" s="9">
        <f t="shared" ca="1" si="27"/>
        <v>41.567961538461553</v>
      </c>
      <c r="J164" s="9">
        <f t="shared" ca="1" si="27"/>
        <v>0</v>
      </c>
      <c r="K164" s="9">
        <f t="shared" ca="1" si="27"/>
        <v>252.12150034062557</v>
      </c>
      <c r="L164" s="9">
        <f t="shared" ca="1" si="27"/>
        <v>-80.510158480007036</v>
      </c>
      <c r="M164">
        <f t="shared" ca="1" si="34"/>
        <v>56.437174145299139</v>
      </c>
      <c r="N164">
        <f t="shared" ca="1" si="35"/>
        <v>32.329604700854702</v>
      </c>
    </row>
    <row r="165" spans="1:14" x14ac:dyDescent="0.25">
      <c r="A165" s="4">
        <f t="shared" si="28"/>
        <v>0.45497685185185183</v>
      </c>
      <c r="B165" s="3">
        <f>Params!D$29+HOUR(A165-Params!C$29)*3600+MINUTE(A165-Params!C$29)*60+SECOND(A165-Params!C$29)</f>
        <v>1553303310</v>
      </c>
      <c r="C165">
        <f t="shared" si="29"/>
        <v>3</v>
      </c>
      <c r="D165">
        <f t="shared" ca="1" si="30"/>
        <v>71</v>
      </c>
      <c r="E165">
        <f t="shared" ca="1" si="31"/>
        <v>-38970.434358974366</v>
      </c>
      <c r="F165">
        <f t="shared" ca="1" si="32"/>
        <v>66095.751923076925</v>
      </c>
      <c r="G165">
        <f t="shared" ca="1" si="33"/>
        <v>10058.4</v>
      </c>
      <c r="H165" s="9">
        <f t="shared" ca="1" si="27"/>
        <v>-248.6711794871795</v>
      </c>
      <c r="I165" s="9">
        <f t="shared" ca="1" si="27"/>
        <v>41.567961538461553</v>
      </c>
      <c r="J165" s="9">
        <f t="shared" ca="1" si="27"/>
        <v>0</v>
      </c>
      <c r="K165" s="9">
        <f t="shared" ca="1" si="27"/>
        <v>252.12150034062557</v>
      </c>
      <c r="L165" s="9">
        <f t="shared" ca="1" si="27"/>
        <v>-80.510158480007036</v>
      </c>
      <c r="M165">
        <f t="shared" ca="1" si="34"/>
        <v>56.439013532763532</v>
      </c>
      <c r="N165">
        <f t="shared" ca="1" si="35"/>
        <v>32.309707977207978</v>
      </c>
    </row>
    <row r="166" spans="1:14" x14ac:dyDescent="0.25">
      <c r="A166" s="4">
        <f t="shared" si="28"/>
        <v>0.45503472222222219</v>
      </c>
      <c r="B166" s="3">
        <f>Params!D$29+HOUR(A166-Params!C$29)*3600+MINUTE(A166-Params!C$29)*60+SECOND(A166-Params!C$29)</f>
        <v>1553303315</v>
      </c>
      <c r="C166">
        <f t="shared" si="29"/>
        <v>3</v>
      </c>
      <c r="D166">
        <f t="shared" ca="1" si="30"/>
        <v>71</v>
      </c>
      <c r="E166">
        <f t="shared" ca="1" si="31"/>
        <v>-40213.790256410255</v>
      </c>
      <c r="F166">
        <f t="shared" ca="1" si="32"/>
        <v>66303.591730769229</v>
      </c>
      <c r="G166">
        <f t="shared" ca="1" si="33"/>
        <v>10058.4</v>
      </c>
      <c r="H166" s="9">
        <f t="shared" ca="1" si="27"/>
        <v>-248.6711794871795</v>
      </c>
      <c r="I166" s="9">
        <f t="shared" ca="1" si="27"/>
        <v>41.567961538461553</v>
      </c>
      <c r="J166" s="9">
        <f t="shared" ca="1" si="27"/>
        <v>0</v>
      </c>
      <c r="K166" s="9">
        <f t="shared" ca="1" si="27"/>
        <v>252.12150034062557</v>
      </c>
      <c r="L166" s="9">
        <f t="shared" ca="1" si="27"/>
        <v>-80.510158480007036</v>
      </c>
      <c r="M166">
        <f t="shared" ca="1" si="34"/>
        <v>56.440852920227918</v>
      </c>
      <c r="N166">
        <f t="shared" ca="1" si="35"/>
        <v>32.289811253561254</v>
      </c>
    </row>
    <row r="167" spans="1:14" x14ac:dyDescent="0.25">
      <c r="A167" s="4">
        <f t="shared" si="28"/>
        <v>0.4550925925925926</v>
      </c>
      <c r="B167" s="3">
        <f>Params!D$29+HOUR(A167-Params!C$29)*3600+MINUTE(A167-Params!C$29)*60+SECOND(A167-Params!C$29)</f>
        <v>1553303320</v>
      </c>
      <c r="C167">
        <f t="shared" si="29"/>
        <v>3</v>
      </c>
      <c r="D167">
        <f t="shared" ca="1" si="30"/>
        <v>71</v>
      </c>
      <c r="E167">
        <f t="shared" ca="1" si="31"/>
        <v>-41457.146153846159</v>
      </c>
      <c r="F167">
        <f t="shared" ca="1" si="32"/>
        <v>66511.431538461547</v>
      </c>
      <c r="G167">
        <f t="shared" ca="1" si="33"/>
        <v>10058.4</v>
      </c>
      <c r="H167" s="9">
        <f t="shared" ca="1" si="27"/>
        <v>-248.6711794871795</v>
      </c>
      <c r="I167" s="9">
        <f t="shared" ca="1" si="27"/>
        <v>41.567961538461553</v>
      </c>
      <c r="J167" s="9">
        <f t="shared" ca="1" si="27"/>
        <v>0</v>
      </c>
      <c r="K167" s="9">
        <f t="shared" ca="1" si="27"/>
        <v>252.12150034062557</v>
      </c>
      <c r="L167" s="9">
        <f t="shared" ca="1" si="27"/>
        <v>-80.510158480007036</v>
      </c>
      <c r="M167">
        <f t="shared" ca="1" si="34"/>
        <v>56.442692307692305</v>
      </c>
      <c r="N167">
        <f t="shared" ca="1" si="35"/>
        <v>32.26991452991453</v>
      </c>
    </row>
    <row r="168" spans="1:14" x14ac:dyDescent="0.25">
      <c r="A168" s="4">
        <f t="shared" si="28"/>
        <v>0.45515046296296297</v>
      </c>
      <c r="B168" s="3">
        <f>Params!D$29+HOUR(A168-Params!C$29)*3600+MINUTE(A168-Params!C$29)*60+SECOND(A168-Params!C$29)</f>
        <v>1553303325</v>
      </c>
      <c r="C168">
        <f t="shared" si="29"/>
        <v>3</v>
      </c>
      <c r="D168">
        <f t="shared" ca="1" si="30"/>
        <v>71</v>
      </c>
      <c r="E168">
        <f t="shared" ca="1" si="31"/>
        <v>-42700.502051282048</v>
      </c>
      <c r="F168">
        <f t="shared" ca="1" si="32"/>
        <v>66719.271346153851</v>
      </c>
      <c r="G168">
        <f t="shared" ca="1" si="33"/>
        <v>10058.4</v>
      </c>
      <c r="H168" s="9">
        <f t="shared" ca="1" si="27"/>
        <v>-248.6711794871795</v>
      </c>
      <c r="I168" s="9">
        <f t="shared" ca="1" si="27"/>
        <v>41.567961538461553</v>
      </c>
      <c r="J168" s="9">
        <f t="shared" ca="1" si="27"/>
        <v>0</v>
      </c>
      <c r="K168" s="9">
        <f t="shared" ca="1" si="27"/>
        <v>252.12150034062557</v>
      </c>
      <c r="L168" s="9">
        <f t="shared" ca="1" si="27"/>
        <v>-80.510158480007036</v>
      </c>
      <c r="M168">
        <f t="shared" ca="1" si="34"/>
        <v>56.444531695156691</v>
      </c>
      <c r="N168">
        <f t="shared" ca="1" si="35"/>
        <v>32.250017806267806</v>
      </c>
    </row>
    <row r="169" spans="1:14" x14ac:dyDescent="0.25">
      <c r="A169" s="4">
        <f t="shared" si="28"/>
        <v>0.45520833333333338</v>
      </c>
      <c r="B169" s="3">
        <f>Params!D$29+HOUR(A169-Params!C$29)*3600+MINUTE(A169-Params!C$29)*60+SECOND(A169-Params!C$29)</f>
        <v>1553303330</v>
      </c>
      <c r="C169">
        <f t="shared" si="29"/>
        <v>3</v>
      </c>
      <c r="D169">
        <f t="shared" ca="1" si="30"/>
        <v>71</v>
      </c>
      <c r="E169">
        <f t="shared" ca="1" si="31"/>
        <v>-43943.857948717952</v>
      </c>
      <c r="F169">
        <f t="shared" ca="1" si="32"/>
        <v>66927.111153846156</v>
      </c>
      <c r="G169">
        <f t="shared" ca="1" si="33"/>
        <v>10058.4</v>
      </c>
      <c r="H169" s="9">
        <f t="shared" ca="1" si="27"/>
        <v>-248.6711794871795</v>
      </c>
      <c r="I169" s="9">
        <f t="shared" ca="1" si="27"/>
        <v>41.567961538461553</v>
      </c>
      <c r="J169" s="9">
        <f t="shared" ca="1" si="27"/>
        <v>0</v>
      </c>
      <c r="K169" s="9">
        <f t="shared" ca="1" si="27"/>
        <v>252.12150034062557</v>
      </c>
      <c r="L169" s="9">
        <f t="shared" ca="1" si="27"/>
        <v>-80.510158480007036</v>
      </c>
      <c r="M169">
        <f t="shared" ca="1" si="34"/>
        <v>56.446371082621077</v>
      </c>
      <c r="N169">
        <f t="shared" ca="1" si="35"/>
        <v>32.230121082621082</v>
      </c>
    </row>
    <row r="170" spans="1:14" x14ac:dyDescent="0.25">
      <c r="A170" s="4">
        <f t="shared" si="28"/>
        <v>0.45526620370370369</v>
      </c>
      <c r="B170" s="3">
        <f>Params!D$29+HOUR(A170-Params!C$29)*3600+MINUTE(A170-Params!C$29)*60+SECOND(A170-Params!C$29)</f>
        <v>1553303335</v>
      </c>
      <c r="C170">
        <f t="shared" si="29"/>
        <v>3</v>
      </c>
      <c r="D170">
        <f t="shared" ca="1" si="30"/>
        <v>71</v>
      </c>
      <c r="E170">
        <f t="shared" ca="1" si="31"/>
        <v>-45187.213846153842</v>
      </c>
      <c r="F170">
        <f t="shared" ca="1" si="32"/>
        <v>67134.950961538474</v>
      </c>
      <c r="G170">
        <f t="shared" ca="1" si="33"/>
        <v>10058.4</v>
      </c>
      <c r="H170" s="9">
        <f t="shared" ca="1" si="27"/>
        <v>-248.6711794871795</v>
      </c>
      <c r="I170" s="9">
        <f t="shared" ca="1" si="27"/>
        <v>41.567961538461553</v>
      </c>
      <c r="J170" s="9">
        <f t="shared" ca="1" si="27"/>
        <v>0</v>
      </c>
      <c r="K170" s="9">
        <f t="shared" ca="1" si="27"/>
        <v>252.12150034062557</v>
      </c>
      <c r="L170" s="9">
        <f t="shared" ca="1" si="27"/>
        <v>-80.510158480007036</v>
      </c>
      <c r="M170">
        <f t="shared" ca="1" si="34"/>
        <v>56.448210470085471</v>
      </c>
      <c r="N170">
        <f t="shared" ca="1" si="35"/>
        <v>32.210224358974358</v>
      </c>
    </row>
    <row r="171" spans="1:14" x14ac:dyDescent="0.25">
      <c r="A171" s="4">
        <f t="shared" si="28"/>
        <v>0.45532407407407405</v>
      </c>
      <c r="B171" s="3">
        <f>Params!D$29+HOUR(A171-Params!C$29)*3600+MINUTE(A171-Params!C$29)*60+SECOND(A171-Params!C$29)</f>
        <v>1553303340</v>
      </c>
      <c r="C171">
        <f t="shared" si="29"/>
        <v>3</v>
      </c>
      <c r="D171">
        <f t="shared" ca="1" si="30"/>
        <v>71</v>
      </c>
      <c r="E171">
        <f t="shared" ca="1" si="31"/>
        <v>-46430.569743589745</v>
      </c>
      <c r="F171">
        <f t="shared" ca="1" si="32"/>
        <v>67342.790769230778</v>
      </c>
      <c r="G171">
        <f t="shared" ca="1" si="33"/>
        <v>10058.4</v>
      </c>
      <c r="H171" s="9">
        <f t="shared" ca="1" si="27"/>
        <v>-248.6711794871795</v>
      </c>
      <c r="I171" s="9">
        <f t="shared" ca="1" si="27"/>
        <v>41.567961538461553</v>
      </c>
      <c r="J171" s="9">
        <f t="shared" ca="1" si="27"/>
        <v>0</v>
      </c>
      <c r="K171" s="9">
        <f t="shared" ca="1" si="27"/>
        <v>252.12150034062557</v>
      </c>
      <c r="L171" s="9">
        <f t="shared" ca="1" si="27"/>
        <v>-80.510158480007036</v>
      </c>
      <c r="M171">
        <f t="shared" ca="1" si="34"/>
        <v>56.450049857549857</v>
      </c>
      <c r="N171">
        <f t="shared" ca="1" si="35"/>
        <v>32.190327635327634</v>
      </c>
    </row>
    <row r="172" spans="1:14" x14ac:dyDescent="0.25">
      <c r="A172" s="4">
        <f t="shared" si="28"/>
        <v>0.45538194444444446</v>
      </c>
      <c r="B172" s="3">
        <f>Params!D$29+HOUR(A172-Params!C$29)*3600+MINUTE(A172-Params!C$29)*60+SECOND(A172-Params!C$29)</f>
        <v>1553303345</v>
      </c>
      <c r="C172">
        <f t="shared" si="29"/>
        <v>3</v>
      </c>
      <c r="D172">
        <f t="shared" ca="1" si="30"/>
        <v>71</v>
      </c>
      <c r="E172">
        <f t="shared" ca="1" si="31"/>
        <v>-47673.925641025649</v>
      </c>
      <c r="F172">
        <f t="shared" ca="1" si="32"/>
        <v>67550.630576923082</v>
      </c>
      <c r="G172">
        <f t="shared" ca="1" si="33"/>
        <v>10058.4</v>
      </c>
      <c r="H172" s="9">
        <f t="shared" ca="1" si="27"/>
        <v>-248.6711794871795</v>
      </c>
      <c r="I172" s="9">
        <f t="shared" ca="1" si="27"/>
        <v>41.567961538461553</v>
      </c>
      <c r="J172" s="9">
        <f t="shared" ca="1" si="27"/>
        <v>0</v>
      </c>
      <c r="K172" s="9">
        <f t="shared" ca="1" si="27"/>
        <v>252.12150034062557</v>
      </c>
      <c r="L172" s="9">
        <f t="shared" ca="1" si="27"/>
        <v>-80.510158480007036</v>
      </c>
      <c r="M172">
        <f t="shared" ca="1" si="34"/>
        <v>56.451889245014243</v>
      </c>
      <c r="N172">
        <f t="shared" ca="1" si="35"/>
        <v>32.17043091168091</v>
      </c>
    </row>
    <row r="173" spans="1:14" x14ac:dyDescent="0.25">
      <c r="A173" s="4">
        <f t="shared" si="28"/>
        <v>0.45543981481481483</v>
      </c>
      <c r="B173" s="3">
        <f>Params!D$29+HOUR(A173-Params!C$29)*3600+MINUTE(A173-Params!C$29)*60+SECOND(A173-Params!C$29)</f>
        <v>1553303350</v>
      </c>
      <c r="C173">
        <f t="shared" si="29"/>
        <v>3</v>
      </c>
      <c r="D173">
        <f t="shared" ca="1" si="30"/>
        <v>71</v>
      </c>
      <c r="E173">
        <f t="shared" ca="1" si="31"/>
        <v>-48917.281538461539</v>
      </c>
      <c r="F173">
        <f t="shared" ca="1" si="32"/>
        <v>67758.470384615386</v>
      </c>
      <c r="G173">
        <f t="shared" ca="1" si="33"/>
        <v>10058.4</v>
      </c>
      <c r="H173" s="9">
        <f t="shared" ca="1" si="27"/>
        <v>-248.6711794871795</v>
      </c>
      <c r="I173" s="9">
        <f t="shared" ca="1" si="27"/>
        <v>41.567961538461553</v>
      </c>
      <c r="J173" s="9">
        <f t="shared" ca="1" si="27"/>
        <v>0</v>
      </c>
      <c r="K173" s="9">
        <f t="shared" ca="1" si="27"/>
        <v>252.12150034062557</v>
      </c>
      <c r="L173" s="9">
        <f t="shared" ca="1" si="27"/>
        <v>-80.510158480007036</v>
      </c>
      <c r="M173">
        <f t="shared" ca="1" si="34"/>
        <v>56.453728632478629</v>
      </c>
      <c r="N173">
        <f t="shared" ca="1" si="35"/>
        <v>32.150534188034186</v>
      </c>
    </row>
    <row r="174" spans="1:14" x14ac:dyDescent="0.25">
      <c r="A174" s="4">
        <f t="shared" si="28"/>
        <v>0.45549768518518513</v>
      </c>
      <c r="B174" s="3">
        <f>Params!D$29+HOUR(A174-Params!C$29)*3600+MINUTE(A174-Params!C$29)*60+SECOND(A174-Params!C$29)</f>
        <v>1553303355</v>
      </c>
      <c r="C174">
        <f t="shared" si="29"/>
        <v>3</v>
      </c>
      <c r="D174">
        <f t="shared" ca="1" si="30"/>
        <v>71</v>
      </c>
      <c r="E174">
        <f t="shared" ca="1" si="31"/>
        <v>-50160.637435897443</v>
      </c>
      <c r="F174">
        <f t="shared" ca="1" si="32"/>
        <v>67966.31019230769</v>
      </c>
      <c r="G174">
        <f t="shared" ca="1" si="33"/>
        <v>10058.4</v>
      </c>
      <c r="H174" s="9">
        <f t="shared" ca="1" si="27"/>
        <v>-248.6711794871795</v>
      </c>
      <c r="I174" s="9">
        <f t="shared" ca="1" si="27"/>
        <v>41.567961538461553</v>
      </c>
      <c r="J174" s="9">
        <f t="shared" ca="1" si="27"/>
        <v>0</v>
      </c>
      <c r="K174" s="9">
        <f t="shared" ca="1" si="27"/>
        <v>252.12150034062557</v>
      </c>
      <c r="L174" s="9">
        <f t="shared" ca="1" si="27"/>
        <v>-80.510158480007036</v>
      </c>
      <c r="M174">
        <f t="shared" ca="1" si="34"/>
        <v>56.455568019943016</v>
      </c>
      <c r="N174">
        <f t="shared" ca="1" si="35"/>
        <v>32.130637464387462</v>
      </c>
    </row>
    <row r="175" spans="1:14" x14ac:dyDescent="0.25">
      <c r="A175" s="4">
        <f t="shared" si="28"/>
        <v>0.45555555555555555</v>
      </c>
      <c r="B175" s="3">
        <f>Params!D$29+HOUR(A175-Params!C$29)*3600+MINUTE(A175-Params!C$29)*60+SECOND(A175-Params!C$29)</f>
        <v>1553303360</v>
      </c>
      <c r="C175">
        <f t="shared" si="29"/>
        <v>3</v>
      </c>
      <c r="D175">
        <f t="shared" ca="1" si="30"/>
        <v>71</v>
      </c>
      <c r="E175">
        <f t="shared" ca="1" si="31"/>
        <v>-51403.993333333332</v>
      </c>
      <c r="F175">
        <f t="shared" ca="1" si="32"/>
        <v>68174.150000000009</v>
      </c>
      <c r="G175">
        <f t="shared" ca="1" si="33"/>
        <v>10058.4</v>
      </c>
      <c r="H175" s="9">
        <f t="shared" ca="1" si="27"/>
        <v>-248.6711794871795</v>
      </c>
      <c r="I175" s="9">
        <f t="shared" ca="1" si="27"/>
        <v>41.567961538461553</v>
      </c>
      <c r="J175" s="9">
        <f t="shared" ca="1" si="27"/>
        <v>0</v>
      </c>
      <c r="K175" s="9">
        <f t="shared" ca="1" si="27"/>
        <v>252.12150034062557</v>
      </c>
      <c r="L175" s="9">
        <f t="shared" ca="1" si="27"/>
        <v>-80.510158480007036</v>
      </c>
      <c r="M175">
        <f t="shared" ca="1" si="34"/>
        <v>56.457407407407402</v>
      </c>
      <c r="N175">
        <f t="shared" ca="1" si="35"/>
        <v>32.110740740740738</v>
      </c>
    </row>
    <row r="176" spans="1:14" x14ac:dyDescent="0.25">
      <c r="A176" s="4">
        <f t="shared" si="28"/>
        <v>0.45561342592592591</v>
      </c>
      <c r="B176" s="3">
        <f>Params!D$29+HOUR(A176-Params!C$29)*3600+MINUTE(A176-Params!C$29)*60+SECOND(A176-Params!C$29)</f>
        <v>1553303365</v>
      </c>
      <c r="C176">
        <f t="shared" si="29"/>
        <v>3</v>
      </c>
      <c r="D176">
        <f t="shared" ca="1" si="30"/>
        <v>71</v>
      </c>
      <c r="E176">
        <f t="shared" ca="1" si="31"/>
        <v>-52647.349230769236</v>
      </c>
      <c r="F176">
        <f t="shared" ca="1" si="32"/>
        <v>68381.989807692313</v>
      </c>
      <c r="G176">
        <f t="shared" ca="1" si="33"/>
        <v>10058.4</v>
      </c>
      <c r="H176" s="9">
        <f t="shared" ca="1" si="27"/>
        <v>-248.6711794871795</v>
      </c>
      <c r="I176" s="9">
        <f t="shared" ca="1" si="27"/>
        <v>41.567961538461553</v>
      </c>
      <c r="J176" s="9">
        <f t="shared" ca="1" si="27"/>
        <v>0</v>
      </c>
      <c r="K176" s="9">
        <f t="shared" ca="1" si="27"/>
        <v>252.12150034062557</v>
      </c>
      <c r="L176" s="9">
        <f t="shared" ca="1" si="27"/>
        <v>-80.510158480007036</v>
      </c>
      <c r="M176">
        <f t="shared" ca="1" si="34"/>
        <v>56.459246794871788</v>
      </c>
      <c r="N176">
        <f t="shared" ca="1" si="35"/>
        <v>32.090844017094014</v>
      </c>
    </row>
    <row r="177" spans="1:14" x14ac:dyDescent="0.25">
      <c r="A177" s="4">
        <f t="shared" si="28"/>
        <v>0.45567129629629632</v>
      </c>
      <c r="B177" s="3">
        <f>Params!D$29+HOUR(A177-Params!C$29)*3600+MINUTE(A177-Params!C$29)*60+SECOND(A177-Params!C$29)</f>
        <v>1553303370</v>
      </c>
      <c r="C177">
        <f t="shared" si="29"/>
        <v>3</v>
      </c>
      <c r="D177">
        <f t="shared" ca="1" si="30"/>
        <v>71</v>
      </c>
      <c r="E177">
        <f t="shared" ca="1" si="31"/>
        <v>-53890.70512820514</v>
      </c>
      <c r="F177">
        <f t="shared" ca="1" si="32"/>
        <v>68589.829615384617</v>
      </c>
      <c r="G177">
        <f t="shared" ca="1" si="33"/>
        <v>10058.4</v>
      </c>
      <c r="H177" s="9">
        <f t="shared" ref="H177:L192" ca="1" si="36">INDIRECT(ADDRESS($C177,COLUMN()))</f>
        <v>-248.6711794871795</v>
      </c>
      <c r="I177" s="9">
        <f t="shared" ca="1" si="36"/>
        <v>41.567961538461553</v>
      </c>
      <c r="J177" s="9">
        <f t="shared" ca="1" si="36"/>
        <v>0</v>
      </c>
      <c r="K177" s="9">
        <f t="shared" ca="1" si="36"/>
        <v>252.12150034062557</v>
      </c>
      <c r="L177" s="9">
        <f t="shared" ca="1" si="36"/>
        <v>-80.510158480007036</v>
      </c>
      <c r="M177">
        <f t="shared" ca="1" si="34"/>
        <v>56.461086182336182</v>
      </c>
      <c r="N177">
        <f t="shared" ca="1" si="35"/>
        <v>32.07094729344729</v>
      </c>
    </row>
    <row r="178" spans="1:14" x14ac:dyDescent="0.25">
      <c r="A178" s="4">
        <f t="shared" si="28"/>
        <v>0.45572916666666669</v>
      </c>
      <c r="B178" s="3">
        <f>Params!D$29+HOUR(A178-Params!C$29)*3600+MINUTE(A178-Params!C$29)*60+SECOND(A178-Params!C$29)</f>
        <v>1553303375</v>
      </c>
      <c r="C178">
        <f t="shared" si="29"/>
        <v>3</v>
      </c>
      <c r="D178">
        <f t="shared" ca="1" si="30"/>
        <v>71</v>
      </c>
      <c r="E178">
        <f t="shared" ca="1" si="31"/>
        <v>-55134.061025641029</v>
      </c>
      <c r="F178">
        <f t="shared" ca="1" si="32"/>
        <v>68797.669423076935</v>
      </c>
      <c r="G178">
        <f t="shared" ca="1" si="33"/>
        <v>10058.4</v>
      </c>
      <c r="H178" s="9">
        <f t="shared" ca="1" si="36"/>
        <v>-248.6711794871795</v>
      </c>
      <c r="I178" s="9">
        <f t="shared" ca="1" si="36"/>
        <v>41.567961538461553</v>
      </c>
      <c r="J178" s="9">
        <f t="shared" ca="1" si="36"/>
        <v>0</v>
      </c>
      <c r="K178" s="9">
        <f t="shared" ca="1" si="36"/>
        <v>252.12150034062557</v>
      </c>
      <c r="L178" s="9">
        <f t="shared" ca="1" si="36"/>
        <v>-80.510158480007036</v>
      </c>
      <c r="M178">
        <f t="shared" ca="1" si="34"/>
        <v>56.462925569800568</v>
      </c>
      <c r="N178">
        <f t="shared" ca="1" si="35"/>
        <v>32.051050569800566</v>
      </c>
    </row>
    <row r="179" spans="1:14" x14ac:dyDescent="0.25">
      <c r="A179" s="4">
        <f t="shared" si="28"/>
        <v>0.45578703703703699</v>
      </c>
      <c r="B179" s="3">
        <f>Params!D$29+HOUR(A179-Params!C$29)*3600+MINUTE(A179-Params!C$29)*60+SECOND(A179-Params!C$29)</f>
        <v>1553303380</v>
      </c>
      <c r="C179">
        <f t="shared" si="29"/>
        <v>3</v>
      </c>
      <c r="D179">
        <f t="shared" ca="1" si="30"/>
        <v>71</v>
      </c>
      <c r="E179">
        <f t="shared" ca="1" si="31"/>
        <v>-56377.416923076918</v>
      </c>
      <c r="F179">
        <f t="shared" ca="1" si="32"/>
        <v>69005.509230769239</v>
      </c>
      <c r="G179">
        <f t="shared" ca="1" si="33"/>
        <v>10058.4</v>
      </c>
      <c r="H179" s="9">
        <f t="shared" ca="1" si="36"/>
        <v>-248.6711794871795</v>
      </c>
      <c r="I179" s="9">
        <f t="shared" ca="1" si="36"/>
        <v>41.567961538461553</v>
      </c>
      <c r="J179" s="9">
        <f t="shared" ca="1" si="36"/>
        <v>0</v>
      </c>
      <c r="K179" s="9">
        <f t="shared" ca="1" si="36"/>
        <v>252.12150034062557</v>
      </c>
      <c r="L179" s="9">
        <f t="shared" ca="1" si="36"/>
        <v>-80.510158480007036</v>
      </c>
      <c r="M179">
        <f t="shared" ca="1" si="34"/>
        <v>56.464764957264954</v>
      </c>
      <c r="N179">
        <f t="shared" ca="1" si="35"/>
        <v>32.031153846153849</v>
      </c>
    </row>
    <row r="180" spans="1:14" x14ac:dyDescent="0.25">
      <c r="A180" s="4">
        <f t="shared" si="28"/>
        <v>0.45584490740740741</v>
      </c>
      <c r="B180" s="3">
        <f>Params!D$29+HOUR(A180-Params!C$29)*3600+MINUTE(A180-Params!C$29)*60+SECOND(A180-Params!C$29)</f>
        <v>1553303385</v>
      </c>
      <c r="C180">
        <f t="shared" si="29"/>
        <v>3</v>
      </c>
      <c r="D180">
        <f t="shared" ca="1" si="30"/>
        <v>71</v>
      </c>
      <c r="E180">
        <f t="shared" ca="1" si="31"/>
        <v>-57620.772820512837</v>
      </c>
      <c r="F180">
        <f t="shared" ca="1" si="32"/>
        <v>69213.349038461543</v>
      </c>
      <c r="G180">
        <f t="shared" ca="1" si="33"/>
        <v>10058.4</v>
      </c>
      <c r="H180" s="9">
        <f t="shared" ca="1" si="36"/>
        <v>-248.6711794871795</v>
      </c>
      <c r="I180" s="9">
        <f t="shared" ca="1" si="36"/>
        <v>41.567961538461553</v>
      </c>
      <c r="J180" s="9">
        <f t="shared" ca="1" si="36"/>
        <v>0</v>
      </c>
      <c r="K180" s="9">
        <f t="shared" ca="1" si="36"/>
        <v>252.12150034062557</v>
      </c>
      <c r="L180" s="9">
        <f t="shared" ca="1" si="36"/>
        <v>-80.510158480007036</v>
      </c>
      <c r="M180">
        <f t="shared" ca="1" si="34"/>
        <v>56.46660434472934</v>
      </c>
      <c r="N180">
        <f t="shared" ca="1" si="35"/>
        <v>32.011257122507125</v>
      </c>
    </row>
    <row r="181" spans="1:14" x14ac:dyDescent="0.25">
      <c r="A181" s="4">
        <f t="shared" si="28"/>
        <v>0.45590277777777777</v>
      </c>
      <c r="B181" s="3">
        <f>Params!D$29+HOUR(A181-Params!C$29)*3600+MINUTE(A181-Params!C$29)*60+SECOND(A181-Params!C$29)</f>
        <v>1553303390</v>
      </c>
      <c r="C181">
        <f t="shared" si="29"/>
        <v>3</v>
      </c>
      <c r="D181">
        <f t="shared" ca="1" si="30"/>
        <v>71</v>
      </c>
      <c r="E181">
        <f t="shared" ca="1" si="31"/>
        <v>-58864.128717948726</v>
      </c>
      <c r="F181">
        <f t="shared" ca="1" si="32"/>
        <v>69421.188846153847</v>
      </c>
      <c r="G181">
        <f t="shared" ca="1" si="33"/>
        <v>10058.4</v>
      </c>
      <c r="H181" s="9">
        <f t="shared" ca="1" si="36"/>
        <v>-248.6711794871795</v>
      </c>
      <c r="I181" s="9">
        <f t="shared" ca="1" si="36"/>
        <v>41.567961538461553</v>
      </c>
      <c r="J181" s="9">
        <f t="shared" ca="1" si="36"/>
        <v>0</v>
      </c>
      <c r="K181" s="9">
        <f t="shared" ca="1" si="36"/>
        <v>252.12150034062557</v>
      </c>
      <c r="L181" s="9">
        <f t="shared" ca="1" si="36"/>
        <v>-80.510158480007036</v>
      </c>
      <c r="M181">
        <f t="shared" ca="1" si="34"/>
        <v>56.468443732193727</v>
      </c>
      <c r="N181">
        <f t="shared" ca="1" si="35"/>
        <v>31.991360398860397</v>
      </c>
    </row>
    <row r="182" spans="1:14" x14ac:dyDescent="0.25">
      <c r="A182" s="4">
        <f t="shared" si="28"/>
        <v>0.45596064814814818</v>
      </c>
      <c r="B182" s="3">
        <f>Params!D$29+HOUR(A182-Params!C$29)*3600+MINUTE(A182-Params!C$29)*60+SECOND(A182-Params!C$29)</f>
        <v>1553303395</v>
      </c>
      <c r="C182">
        <f t="shared" si="29"/>
        <v>3</v>
      </c>
      <c r="D182">
        <f t="shared" ca="1" si="30"/>
        <v>71</v>
      </c>
      <c r="E182">
        <f t="shared" ca="1" si="31"/>
        <v>-60107.484615384616</v>
      </c>
      <c r="F182">
        <f t="shared" ca="1" si="32"/>
        <v>69629.028653846151</v>
      </c>
      <c r="G182">
        <f t="shared" ca="1" si="33"/>
        <v>10058.4</v>
      </c>
      <c r="H182" s="9">
        <f t="shared" ca="1" si="36"/>
        <v>-248.6711794871795</v>
      </c>
      <c r="I182" s="9">
        <f t="shared" ca="1" si="36"/>
        <v>41.567961538461553</v>
      </c>
      <c r="J182" s="9">
        <f t="shared" ca="1" si="36"/>
        <v>0</v>
      </c>
      <c r="K182" s="9">
        <f t="shared" ca="1" si="36"/>
        <v>252.12150034062557</v>
      </c>
      <c r="L182" s="9">
        <f t="shared" ca="1" si="36"/>
        <v>-80.510158480007036</v>
      </c>
      <c r="M182">
        <f t="shared" ca="1" si="34"/>
        <v>56.47028311965812</v>
      </c>
      <c r="N182">
        <f t="shared" ca="1" si="35"/>
        <v>31.971463675213673</v>
      </c>
    </row>
    <row r="183" spans="1:14" x14ac:dyDescent="0.25">
      <c r="A183" s="4">
        <f t="shared" si="28"/>
        <v>0.45601851851851855</v>
      </c>
      <c r="B183" s="3">
        <f>Params!D$29+HOUR(A183-Params!C$29)*3600+MINUTE(A183-Params!C$29)*60+SECOND(A183-Params!C$29)</f>
        <v>1553303400</v>
      </c>
      <c r="C183">
        <f t="shared" si="29"/>
        <v>3</v>
      </c>
      <c r="D183">
        <f t="shared" ca="1" si="30"/>
        <v>71</v>
      </c>
      <c r="E183">
        <f t="shared" ca="1" si="31"/>
        <v>-61350.840512820505</v>
      </c>
      <c r="F183">
        <f t="shared" ca="1" si="32"/>
        <v>69836.86846153847</v>
      </c>
      <c r="G183">
        <f t="shared" ca="1" si="33"/>
        <v>10058.4</v>
      </c>
      <c r="H183" s="9">
        <f t="shared" ca="1" si="36"/>
        <v>-248.6711794871795</v>
      </c>
      <c r="I183" s="9">
        <f t="shared" ca="1" si="36"/>
        <v>41.567961538461553</v>
      </c>
      <c r="J183" s="9">
        <f t="shared" ca="1" si="36"/>
        <v>0</v>
      </c>
      <c r="K183" s="9">
        <f t="shared" ca="1" si="36"/>
        <v>252.12150034062557</v>
      </c>
      <c r="L183" s="9">
        <f t="shared" ca="1" si="36"/>
        <v>-80.510158480007036</v>
      </c>
      <c r="M183">
        <f t="shared" ca="1" si="34"/>
        <v>56.472122507122506</v>
      </c>
      <c r="N183">
        <f t="shared" ca="1" si="35"/>
        <v>31.951566951566953</v>
      </c>
    </row>
    <row r="184" spans="1:14" x14ac:dyDescent="0.25">
      <c r="A184" s="4">
        <f t="shared" si="28"/>
        <v>0.45607638888888885</v>
      </c>
      <c r="B184" s="3">
        <f>Params!D$29+HOUR(A184-Params!C$29)*3600+MINUTE(A184-Params!C$29)*60+SECOND(A184-Params!C$29)</f>
        <v>1553303405</v>
      </c>
      <c r="C184">
        <f t="shared" si="29"/>
        <v>3</v>
      </c>
      <c r="D184">
        <f t="shared" ca="1" si="30"/>
        <v>71</v>
      </c>
      <c r="E184">
        <f t="shared" ca="1" si="31"/>
        <v>-62594.196410256423</v>
      </c>
      <c r="F184">
        <f t="shared" ca="1" si="32"/>
        <v>70044.708269230774</v>
      </c>
      <c r="G184">
        <f t="shared" ca="1" si="33"/>
        <v>10058.4</v>
      </c>
      <c r="H184" s="9">
        <f t="shared" ca="1" si="36"/>
        <v>-248.6711794871795</v>
      </c>
      <c r="I184" s="9">
        <f t="shared" ca="1" si="36"/>
        <v>41.567961538461553</v>
      </c>
      <c r="J184" s="9">
        <f t="shared" ca="1" si="36"/>
        <v>0</v>
      </c>
      <c r="K184" s="9">
        <f t="shared" ca="1" si="36"/>
        <v>252.12150034062557</v>
      </c>
      <c r="L184" s="9">
        <f t="shared" ca="1" si="36"/>
        <v>-80.510158480007036</v>
      </c>
      <c r="M184">
        <f t="shared" ca="1" si="34"/>
        <v>56.473961894586893</v>
      </c>
      <c r="N184">
        <f t="shared" ca="1" si="35"/>
        <v>31.931670227920229</v>
      </c>
    </row>
    <row r="185" spans="1:14" x14ac:dyDescent="0.25">
      <c r="A185" s="4">
        <f t="shared" si="28"/>
        <v>0.45613425925925927</v>
      </c>
      <c r="B185" s="3">
        <f>Params!D$29+HOUR(A185-Params!C$29)*3600+MINUTE(A185-Params!C$29)*60+SECOND(A185-Params!C$29)</f>
        <v>1553303410</v>
      </c>
      <c r="C185">
        <f t="shared" si="29"/>
        <v>3</v>
      </c>
      <c r="D185">
        <f t="shared" ca="1" si="30"/>
        <v>71</v>
      </c>
      <c r="E185">
        <f t="shared" ca="1" si="31"/>
        <v>-63837.552307692313</v>
      </c>
      <c r="F185">
        <f t="shared" ca="1" si="32"/>
        <v>70252.548076923078</v>
      </c>
      <c r="G185">
        <f t="shared" ca="1" si="33"/>
        <v>10058.4</v>
      </c>
      <c r="H185" s="9">
        <f t="shared" ca="1" si="36"/>
        <v>-248.6711794871795</v>
      </c>
      <c r="I185" s="9">
        <f t="shared" ca="1" si="36"/>
        <v>41.567961538461553</v>
      </c>
      <c r="J185" s="9">
        <f t="shared" ca="1" si="36"/>
        <v>0</v>
      </c>
      <c r="K185" s="9">
        <f t="shared" ca="1" si="36"/>
        <v>252.12150034062557</v>
      </c>
      <c r="L185" s="9">
        <f t="shared" ca="1" si="36"/>
        <v>-80.510158480007036</v>
      </c>
      <c r="M185">
        <f t="shared" ca="1" si="34"/>
        <v>56.475801282051279</v>
      </c>
      <c r="N185">
        <f t="shared" ca="1" si="35"/>
        <v>31.911773504273505</v>
      </c>
    </row>
    <row r="186" spans="1:14" x14ac:dyDescent="0.25">
      <c r="A186" s="4">
        <f t="shared" si="28"/>
        <v>0.45619212962962963</v>
      </c>
      <c r="B186" s="3">
        <f>Params!D$29+HOUR(A186-Params!C$29)*3600+MINUTE(A186-Params!C$29)*60+SECOND(A186-Params!C$29)</f>
        <v>1553303415</v>
      </c>
      <c r="C186">
        <f t="shared" si="29"/>
        <v>3</v>
      </c>
      <c r="D186">
        <f t="shared" ca="1" si="30"/>
        <v>71</v>
      </c>
      <c r="E186">
        <f t="shared" ca="1" si="31"/>
        <v>-65080.908205128202</v>
      </c>
      <c r="F186">
        <f t="shared" ca="1" si="32"/>
        <v>70460.387884615397</v>
      </c>
      <c r="G186">
        <f t="shared" ca="1" si="33"/>
        <v>10058.4</v>
      </c>
      <c r="H186" s="9">
        <f t="shared" ca="1" si="36"/>
        <v>-248.6711794871795</v>
      </c>
      <c r="I186" s="9">
        <f t="shared" ca="1" si="36"/>
        <v>41.567961538461553</v>
      </c>
      <c r="J186" s="9">
        <f t="shared" ca="1" si="36"/>
        <v>0</v>
      </c>
      <c r="K186" s="9">
        <f t="shared" ca="1" si="36"/>
        <v>252.12150034062557</v>
      </c>
      <c r="L186" s="9">
        <f t="shared" ca="1" si="36"/>
        <v>-80.510158480007036</v>
      </c>
      <c r="M186">
        <f t="shared" ca="1" si="34"/>
        <v>56.477640669515665</v>
      </c>
      <c r="N186">
        <f t="shared" ca="1" si="35"/>
        <v>31.891876780626781</v>
      </c>
    </row>
    <row r="187" spans="1:14" x14ac:dyDescent="0.25">
      <c r="A187" s="4">
        <f t="shared" si="28"/>
        <v>0.45624999999999999</v>
      </c>
      <c r="B187" s="3">
        <f>Params!D$29+HOUR(A187-Params!C$29)*3600+MINUTE(A187-Params!C$29)*60+SECOND(A187-Params!C$29)</f>
        <v>1553303420</v>
      </c>
      <c r="C187">
        <f t="shared" si="29"/>
        <v>3</v>
      </c>
      <c r="D187">
        <f t="shared" ca="1" si="30"/>
        <v>71</v>
      </c>
      <c r="E187">
        <f t="shared" ca="1" si="31"/>
        <v>-66324.264102564121</v>
      </c>
      <c r="F187">
        <f t="shared" ca="1" si="32"/>
        <v>70668.227692307701</v>
      </c>
      <c r="G187">
        <f t="shared" ca="1" si="33"/>
        <v>10058.4</v>
      </c>
      <c r="H187" s="9">
        <f t="shared" ca="1" si="36"/>
        <v>-248.6711794871795</v>
      </c>
      <c r="I187" s="9">
        <f t="shared" ca="1" si="36"/>
        <v>41.567961538461553</v>
      </c>
      <c r="J187" s="9">
        <f t="shared" ca="1" si="36"/>
        <v>0</v>
      </c>
      <c r="K187" s="9">
        <f t="shared" ca="1" si="36"/>
        <v>252.12150034062557</v>
      </c>
      <c r="L187" s="9">
        <f t="shared" ca="1" si="36"/>
        <v>-80.510158480007036</v>
      </c>
      <c r="M187">
        <f t="shared" ca="1" si="34"/>
        <v>56.479480056980051</v>
      </c>
      <c r="N187">
        <f t="shared" ca="1" si="35"/>
        <v>31.871980056980057</v>
      </c>
    </row>
    <row r="188" spans="1:14" x14ac:dyDescent="0.25">
      <c r="A188" s="4">
        <f t="shared" si="28"/>
        <v>0.45630787037037041</v>
      </c>
      <c r="B188" s="3">
        <f>Params!D$29+HOUR(A188-Params!C$29)*3600+MINUTE(A188-Params!C$29)*60+SECOND(A188-Params!C$29)</f>
        <v>1553303425</v>
      </c>
      <c r="C188">
        <f t="shared" si="29"/>
        <v>3</v>
      </c>
      <c r="D188">
        <f t="shared" ca="1" si="30"/>
        <v>71</v>
      </c>
      <c r="E188">
        <f t="shared" ca="1" si="31"/>
        <v>-67567.62000000001</v>
      </c>
      <c r="F188">
        <f t="shared" ca="1" si="32"/>
        <v>70876.067500000005</v>
      </c>
      <c r="G188">
        <f t="shared" ca="1" si="33"/>
        <v>10058.4</v>
      </c>
      <c r="H188" s="9">
        <f t="shared" ca="1" si="36"/>
        <v>-248.6711794871795</v>
      </c>
      <c r="I188" s="9">
        <f t="shared" ca="1" si="36"/>
        <v>41.567961538461553</v>
      </c>
      <c r="J188" s="9">
        <f t="shared" ca="1" si="36"/>
        <v>0</v>
      </c>
      <c r="K188" s="9">
        <f t="shared" ca="1" si="36"/>
        <v>252.12150034062557</v>
      </c>
      <c r="L188" s="9">
        <f t="shared" ca="1" si="36"/>
        <v>-80.510158480007036</v>
      </c>
      <c r="M188">
        <f t="shared" ca="1" si="34"/>
        <v>56.481319444444438</v>
      </c>
      <c r="N188">
        <f t="shared" ca="1" si="35"/>
        <v>31.852083333333333</v>
      </c>
    </row>
    <row r="189" spans="1:14" x14ac:dyDescent="0.25">
      <c r="A189" s="4">
        <f t="shared" si="28"/>
        <v>0.45636574074074071</v>
      </c>
      <c r="B189" s="3">
        <f>Params!D$29+HOUR(A189-Params!C$29)*3600+MINUTE(A189-Params!C$29)*60+SECOND(A189-Params!C$29)</f>
        <v>1553303430</v>
      </c>
      <c r="C189">
        <f t="shared" si="29"/>
        <v>3</v>
      </c>
      <c r="D189">
        <f t="shared" ca="1" si="30"/>
        <v>71</v>
      </c>
      <c r="E189">
        <f t="shared" ca="1" si="31"/>
        <v>-68810.975897435899</v>
      </c>
      <c r="F189">
        <f t="shared" ca="1" si="32"/>
        <v>71083.907307692309</v>
      </c>
      <c r="G189">
        <f t="shared" ca="1" si="33"/>
        <v>10058.4</v>
      </c>
      <c r="H189" s="9">
        <f t="shared" ca="1" si="36"/>
        <v>-248.6711794871795</v>
      </c>
      <c r="I189" s="9">
        <f t="shared" ca="1" si="36"/>
        <v>41.567961538461553</v>
      </c>
      <c r="J189" s="9">
        <f t="shared" ca="1" si="36"/>
        <v>0</v>
      </c>
      <c r="K189" s="9">
        <f t="shared" ca="1" si="36"/>
        <v>252.12150034062557</v>
      </c>
      <c r="L189" s="9">
        <f t="shared" ca="1" si="36"/>
        <v>-80.510158480007036</v>
      </c>
      <c r="M189">
        <f t="shared" ca="1" si="34"/>
        <v>56.483158831908831</v>
      </c>
      <c r="N189">
        <f t="shared" ca="1" si="35"/>
        <v>31.832186609686609</v>
      </c>
    </row>
    <row r="190" spans="1:14" x14ac:dyDescent="0.25">
      <c r="A190" s="4">
        <f t="shared" si="28"/>
        <v>0.45642361111111113</v>
      </c>
      <c r="B190" s="3">
        <f>Params!D$29+HOUR(A190-Params!C$29)*3600+MINUTE(A190-Params!C$29)*60+SECOND(A190-Params!C$29)</f>
        <v>1553303435</v>
      </c>
      <c r="C190">
        <f t="shared" si="29"/>
        <v>3</v>
      </c>
      <c r="D190">
        <f t="shared" ca="1" si="30"/>
        <v>71</v>
      </c>
      <c r="E190">
        <f t="shared" ca="1" si="31"/>
        <v>-70054.331794871789</v>
      </c>
      <c r="F190">
        <f t="shared" ca="1" si="32"/>
        <v>71291.747115384613</v>
      </c>
      <c r="G190">
        <f t="shared" ca="1" si="33"/>
        <v>10058.4</v>
      </c>
      <c r="H190" s="9">
        <f t="shared" ca="1" si="36"/>
        <v>-248.6711794871795</v>
      </c>
      <c r="I190" s="9">
        <f t="shared" ca="1" si="36"/>
        <v>41.567961538461553</v>
      </c>
      <c r="J190" s="9">
        <f t="shared" ca="1" si="36"/>
        <v>0</v>
      </c>
      <c r="K190" s="9">
        <f t="shared" ca="1" si="36"/>
        <v>252.12150034062557</v>
      </c>
      <c r="L190" s="9">
        <f t="shared" ca="1" si="36"/>
        <v>-80.510158480007036</v>
      </c>
      <c r="M190">
        <f t="shared" ca="1" si="34"/>
        <v>56.484998219373217</v>
      </c>
      <c r="N190">
        <f t="shared" ca="1" si="35"/>
        <v>31.812289886039885</v>
      </c>
    </row>
    <row r="191" spans="1:14" x14ac:dyDescent="0.25">
      <c r="A191" s="4">
        <f t="shared" si="28"/>
        <v>0.45648148148148149</v>
      </c>
      <c r="B191" s="3">
        <f>Params!D$29+HOUR(A191-Params!C$29)*3600+MINUTE(A191-Params!C$29)*60+SECOND(A191-Params!C$29)</f>
        <v>1553303440</v>
      </c>
      <c r="C191">
        <f t="shared" si="29"/>
        <v>3</v>
      </c>
      <c r="D191">
        <f t="shared" ca="1" si="30"/>
        <v>71</v>
      </c>
      <c r="E191">
        <f t="shared" ca="1" si="31"/>
        <v>-71297.687692307707</v>
      </c>
      <c r="F191">
        <f t="shared" ca="1" si="32"/>
        <v>71499.586923076931</v>
      </c>
      <c r="G191">
        <f t="shared" ca="1" si="33"/>
        <v>10058.4</v>
      </c>
      <c r="H191" s="9">
        <f t="shared" ca="1" si="36"/>
        <v>-248.6711794871795</v>
      </c>
      <c r="I191" s="9">
        <f t="shared" ca="1" si="36"/>
        <v>41.567961538461553</v>
      </c>
      <c r="J191" s="9">
        <f t="shared" ca="1" si="36"/>
        <v>0</v>
      </c>
      <c r="K191" s="9">
        <f t="shared" ca="1" si="36"/>
        <v>252.12150034062557</v>
      </c>
      <c r="L191" s="9">
        <f t="shared" ca="1" si="36"/>
        <v>-80.510158480007036</v>
      </c>
      <c r="M191">
        <f t="shared" ca="1" si="34"/>
        <v>56.486837606837604</v>
      </c>
      <c r="N191">
        <f t="shared" ca="1" si="35"/>
        <v>31.792393162393161</v>
      </c>
    </row>
    <row r="192" spans="1:14" x14ac:dyDescent="0.25">
      <c r="A192" s="4">
        <f t="shared" si="28"/>
        <v>0.45653935185185185</v>
      </c>
      <c r="B192" s="3">
        <f>Params!D$29+HOUR(A192-Params!C$29)*3600+MINUTE(A192-Params!C$29)*60+SECOND(A192-Params!C$29)</f>
        <v>1553303445</v>
      </c>
      <c r="C192">
        <f t="shared" ref="C192:C214" si="37">_xlfn.IFNA(VLOOKUP(A192,A$2:D$3,4,FALSE),C191)</f>
        <v>3</v>
      </c>
      <c r="D192">
        <f t="shared" ref="D192:D214" ca="1" si="38">IF(A192=INDIRECT("A"&amp;C192),ROW(),D191)</f>
        <v>71</v>
      </c>
      <c r="E192">
        <f t="shared" ref="E192:E214" ca="1" si="39">INDIRECT("E$"&amp;C192)+INDIRECT("H$"&amp;C192)*($B192-INDIRECT("B$"&amp;D192))</f>
        <v>-72541.043589743596</v>
      </c>
      <c r="F192">
        <f t="shared" ref="F192:F214" ca="1" si="40">INDIRECT("F$"&amp;C192)+INDIRECT("I$"&amp;C192)*($B192-INDIRECT("B$"&amp;D192))</f>
        <v>71707.426730769235</v>
      </c>
      <c r="G192">
        <f t="shared" ref="G192:G214" ca="1" si="41">INDIRECT("G$"&amp;C192)+INDIRECT("J$"&amp;C192)*($B192-INDIRECT("B$"&amp;D192))</f>
        <v>10058.4</v>
      </c>
      <c r="H192" s="9">
        <f t="shared" ca="1" si="36"/>
        <v>-248.6711794871795</v>
      </c>
      <c r="I192" s="9">
        <f t="shared" ca="1" si="36"/>
        <v>41.567961538461553</v>
      </c>
      <c r="J192" s="9">
        <f t="shared" ca="1" si="36"/>
        <v>0</v>
      </c>
      <c r="K192" s="9">
        <f t="shared" ca="1" si="36"/>
        <v>252.12150034062557</v>
      </c>
      <c r="L192" s="9">
        <f t="shared" ca="1" si="36"/>
        <v>-80.510158480007036</v>
      </c>
      <c r="M192">
        <f t="shared" ref="M192:M214" ca="1" si="42">INDIRECT("M$"&amp;C192)+INDIRECT("O$"&amp;C192)*($B192-INDIRECT("B$"&amp;D192))</f>
        <v>56.48867699430199</v>
      </c>
      <c r="N192">
        <f t="shared" ref="N192:N214" ca="1" si="43">INDIRECT("N$"&amp;C192)+INDIRECT("P$"&amp;C192)*($B192-INDIRECT("B$"&amp;D192))</f>
        <v>31.772496438746437</v>
      </c>
    </row>
    <row r="193" spans="1:14" x14ac:dyDescent="0.25">
      <c r="A193" s="4">
        <f t="shared" si="28"/>
        <v>0.45659722222222227</v>
      </c>
      <c r="B193" s="3">
        <f>Params!D$29+HOUR(A193-Params!C$29)*3600+MINUTE(A193-Params!C$29)*60+SECOND(A193-Params!C$29)</f>
        <v>1553303450</v>
      </c>
      <c r="C193">
        <f t="shared" si="37"/>
        <v>3</v>
      </c>
      <c r="D193">
        <f t="shared" ca="1" si="38"/>
        <v>71</v>
      </c>
      <c r="E193">
        <f t="shared" ca="1" si="39"/>
        <v>-73784.399487179486</v>
      </c>
      <c r="F193">
        <f t="shared" ca="1" si="40"/>
        <v>71915.266538461554</v>
      </c>
      <c r="G193">
        <f t="shared" ca="1" si="41"/>
        <v>10058.4</v>
      </c>
      <c r="H193" s="9">
        <f t="shared" ref="H193:L215" ca="1" si="44">INDIRECT(ADDRESS($C193,COLUMN()))</f>
        <v>-248.6711794871795</v>
      </c>
      <c r="I193" s="9">
        <f t="shared" ca="1" si="44"/>
        <v>41.567961538461553</v>
      </c>
      <c r="J193" s="9">
        <f t="shared" ca="1" si="44"/>
        <v>0</v>
      </c>
      <c r="K193" s="9">
        <f t="shared" ca="1" si="44"/>
        <v>252.12150034062557</v>
      </c>
      <c r="L193" s="9">
        <f t="shared" ca="1" si="44"/>
        <v>-80.510158480007036</v>
      </c>
      <c r="M193">
        <f t="shared" ca="1" si="42"/>
        <v>56.490516381766376</v>
      </c>
      <c r="N193">
        <f t="shared" ca="1" si="43"/>
        <v>31.752599715099713</v>
      </c>
    </row>
    <row r="194" spans="1:14" x14ac:dyDescent="0.25">
      <c r="A194" s="4">
        <f t="shared" si="28"/>
        <v>0.45665509259259257</v>
      </c>
      <c r="B194" s="3">
        <f>Params!D$29+HOUR(A194-Params!C$29)*3600+MINUTE(A194-Params!C$29)*60+SECOND(A194-Params!C$29)</f>
        <v>1553303455</v>
      </c>
      <c r="C194">
        <f t="shared" si="37"/>
        <v>3</v>
      </c>
      <c r="D194">
        <f t="shared" ca="1" si="38"/>
        <v>71</v>
      </c>
      <c r="E194">
        <f t="shared" ca="1" si="39"/>
        <v>-75027.755384615375</v>
      </c>
      <c r="F194">
        <f t="shared" ca="1" si="40"/>
        <v>72123.106346153858</v>
      </c>
      <c r="G194">
        <f t="shared" ca="1" si="41"/>
        <v>10058.4</v>
      </c>
      <c r="H194" s="9">
        <f t="shared" ca="1" si="44"/>
        <v>-248.6711794871795</v>
      </c>
      <c r="I194" s="9">
        <f t="shared" ca="1" si="44"/>
        <v>41.567961538461553</v>
      </c>
      <c r="J194" s="9">
        <f t="shared" ca="1" si="44"/>
        <v>0</v>
      </c>
      <c r="K194" s="9">
        <f t="shared" ca="1" si="44"/>
        <v>252.12150034062557</v>
      </c>
      <c r="L194" s="9">
        <f t="shared" ca="1" si="44"/>
        <v>-80.510158480007036</v>
      </c>
      <c r="M194">
        <f t="shared" ca="1" si="42"/>
        <v>56.49235576923077</v>
      </c>
      <c r="N194">
        <f t="shared" ca="1" si="43"/>
        <v>31.732702991452992</v>
      </c>
    </row>
    <row r="195" spans="1:14" x14ac:dyDescent="0.25">
      <c r="A195" s="4">
        <f t="shared" si="28"/>
        <v>0.45671296296296293</v>
      </c>
      <c r="B195" s="3">
        <f>Params!D$29+HOUR(A195-Params!C$29)*3600+MINUTE(A195-Params!C$29)*60+SECOND(A195-Params!C$29)</f>
        <v>1553303460</v>
      </c>
      <c r="C195">
        <f t="shared" si="37"/>
        <v>3</v>
      </c>
      <c r="D195">
        <f t="shared" ca="1" si="38"/>
        <v>71</v>
      </c>
      <c r="E195">
        <f t="shared" ca="1" si="39"/>
        <v>-76271.111282051294</v>
      </c>
      <c r="F195">
        <f t="shared" ca="1" si="40"/>
        <v>72330.946153846162</v>
      </c>
      <c r="G195">
        <f t="shared" ca="1" si="41"/>
        <v>10058.4</v>
      </c>
      <c r="H195" s="9">
        <f t="shared" ca="1" si="44"/>
        <v>-248.6711794871795</v>
      </c>
      <c r="I195" s="9">
        <f t="shared" ca="1" si="44"/>
        <v>41.567961538461553</v>
      </c>
      <c r="J195" s="9">
        <f t="shared" ca="1" si="44"/>
        <v>0</v>
      </c>
      <c r="K195" s="9">
        <f t="shared" ca="1" si="44"/>
        <v>252.12150034062557</v>
      </c>
      <c r="L195" s="9">
        <f t="shared" ca="1" si="44"/>
        <v>-80.510158480007036</v>
      </c>
      <c r="M195">
        <f t="shared" ca="1" si="42"/>
        <v>56.494195156695156</v>
      </c>
      <c r="N195">
        <f t="shared" ca="1" si="43"/>
        <v>31.712806267806268</v>
      </c>
    </row>
    <row r="196" spans="1:14" x14ac:dyDescent="0.25">
      <c r="A196" s="4">
        <f t="shared" si="28"/>
        <v>0.45677083333333335</v>
      </c>
      <c r="B196" s="3">
        <f>Params!D$29+HOUR(A196-Params!C$29)*3600+MINUTE(A196-Params!C$29)*60+SECOND(A196-Params!C$29)</f>
        <v>1553303465</v>
      </c>
      <c r="C196">
        <f t="shared" si="37"/>
        <v>3</v>
      </c>
      <c r="D196">
        <f t="shared" ca="1" si="38"/>
        <v>71</v>
      </c>
      <c r="E196">
        <f t="shared" ca="1" si="39"/>
        <v>-77514.467179487183</v>
      </c>
      <c r="F196">
        <f t="shared" ca="1" si="40"/>
        <v>72538.785961538466</v>
      </c>
      <c r="G196">
        <f t="shared" ca="1" si="41"/>
        <v>10058.4</v>
      </c>
      <c r="H196" s="9">
        <f t="shared" ca="1" si="44"/>
        <v>-248.6711794871795</v>
      </c>
      <c r="I196" s="9">
        <f t="shared" ca="1" si="44"/>
        <v>41.567961538461553</v>
      </c>
      <c r="J196" s="9">
        <f t="shared" ca="1" si="44"/>
        <v>0</v>
      </c>
      <c r="K196" s="9">
        <f t="shared" ca="1" si="44"/>
        <v>252.12150034062557</v>
      </c>
      <c r="L196" s="9">
        <f t="shared" ca="1" si="44"/>
        <v>-80.510158480007036</v>
      </c>
      <c r="M196">
        <f t="shared" ca="1" si="42"/>
        <v>56.496034544159542</v>
      </c>
      <c r="N196">
        <f t="shared" ca="1" si="43"/>
        <v>31.692909544159544</v>
      </c>
    </row>
    <row r="197" spans="1:14" x14ac:dyDescent="0.25">
      <c r="A197" s="4">
        <f t="shared" si="28"/>
        <v>0.45682870370370371</v>
      </c>
      <c r="B197" s="3">
        <f>Params!D$29+HOUR(A197-Params!C$29)*3600+MINUTE(A197-Params!C$29)*60+SECOND(A197-Params!C$29)</f>
        <v>1553303470</v>
      </c>
      <c r="C197">
        <f t="shared" si="37"/>
        <v>3</v>
      </c>
      <c r="D197">
        <f t="shared" ca="1" si="38"/>
        <v>71</v>
      </c>
      <c r="E197">
        <f t="shared" ca="1" si="39"/>
        <v>-78757.823076923072</v>
      </c>
      <c r="F197">
        <f t="shared" ca="1" si="40"/>
        <v>72746.62576923077</v>
      </c>
      <c r="G197">
        <f t="shared" ca="1" si="41"/>
        <v>10058.4</v>
      </c>
      <c r="H197" s="9">
        <f t="shared" ca="1" si="44"/>
        <v>-248.6711794871795</v>
      </c>
      <c r="I197" s="9">
        <f t="shared" ca="1" si="44"/>
        <v>41.567961538461553</v>
      </c>
      <c r="J197" s="9">
        <f t="shared" ca="1" si="44"/>
        <v>0</v>
      </c>
      <c r="K197" s="9">
        <f t="shared" ca="1" si="44"/>
        <v>252.12150034062557</v>
      </c>
      <c r="L197" s="9">
        <f t="shared" ca="1" si="44"/>
        <v>-80.510158480007036</v>
      </c>
      <c r="M197">
        <f t="shared" ca="1" si="42"/>
        <v>56.497873931623928</v>
      </c>
      <c r="N197">
        <f t="shared" ca="1" si="43"/>
        <v>31.67301282051282</v>
      </c>
    </row>
    <row r="198" spans="1:14" x14ac:dyDescent="0.25">
      <c r="A198" s="4">
        <f t="shared" si="28"/>
        <v>0.45688657407407413</v>
      </c>
      <c r="B198" s="3">
        <f>Params!D$29+HOUR(A198-Params!C$29)*3600+MINUTE(A198-Params!C$29)*60+SECOND(A198-Params!C$29)</f>
        <v>1553303475</v>
      </c>
      <c r="C198">
        <f t="shared" si="37"/>
        <v>3</v>
      </c>
      <c r="D198">
        <f t="shared" ca="1" si="38"/>
        <v>71</v>
      </c>
      <c r="E198">
        <f t="shared" ca="1" si="39"/>
        <v>-80001.178974358991</v>
      </c>
      <c r="F198">
        <f t="shared" ca="1" si="40"/>
        <v>72954.465576923089</v>
      </c>
      <c r="G198">
        <f t="shared" ca="1" si="41"/>
        <v>10058.4</v>
      </c>
      <c r="H198" s="9">
        <f t="shared" ca="1" si="44"/>
        <v>-248.6711794871795</v>
      </c>
      <c r="I198" s="9">
        <f t="shared" ca="1" si="44"/>
        <v>41.567961538461553</v>
      </c>
      <c r="J198" s="9">
        <f t="shared" ca="1" si="44"/>
        <v>0</v>
      </c>
      <c r="K198" s="9">
        <f t="shared" ca="1" si="44"/>
        <v>252.12150034062557</v>
      </c>
      <c r="L198" s="9">
        <f t="shared" ca="1" si="44"/>
        <v>-80.510158480007036</v>
      </c>
      <c r="M198">
        <f t="shared" ca="1" si="42"/>
        <v>56.499713319088315</v>
      </c>
      <c r="N198">
        <f t="shared" ca="1" si="43"/>
        <v>31.653116096866096</v>
      </c>
    </row>
    <row r="199" spans="1:14" x14ac:dyDescent="0.25">
      <c r="A199" s="4">
        <f t="shared" si="28"/>
        <v>0.45694444444444443</v>
      </c>
      <c r="B199" s="3">
        <f>Params!D$29+HOUR(A199-Params!C$29)*3600+MINUTE(A199-Params!C$29)*60+SECOND(A199-Params!C$29)</f>
        <v>1553303480</v>
      </c>
      <c r="C199">
        <f t="shared" si="37"/>
        <v>3</v>
      </c>
      <c r="D199">
        <f t="shared" ca="1" si="38"/>
        <v>71</v>
      </c>
      <c r="E199">
        <f t="shared" ca="1" si="39"/>
        <v>-81244.53487179488</v>
      </c>
      <c r="F199">
        <f t="shared" ca="1" si="40"/>
        <v>73162.305384615393</v>
      </c>
      <c r="G199">
        <f t="shared" ca="1" si="41"/>
        <v>10058.4</v>
      </c>
      <c r="H199" s="9">
        <f t="shared" ca="1" si="44"/>
        <v>-248.6711794871795</v>
      </c>
      <c r="I199" s="9">
        <f t="shared" ca="1" si="44"/>
        <v>41.567961538461553</v>
      </c>
      <c r="J199" s="9">
        <f t="shared" ca="1" si="44"/>
        <v>0</v>
      </c>
      <c r="K199" s="9">
        <f t="shared" ca="1" si="44"/>
        <v>252.12150034062557</v>
      </c>
      <c r="L199" s="9">
        <f t="shared" ca="1" si="44"/>
        <v>-80.510158480007036</v>
      </c>
      <c r="M199">
        <f t="shared" ca="1" si="42"/>
        <v>56.501552706552701</v>
      </c>
      <c r="N199">
        <f t="shared" ca="1" si="43"/>
        <v>31.633219373219372</v>
      </c>
    </row>
    <row r="200" spans="1:14" x14ac:dyDescent="0.25">
      <c r="A200" s="4">
        <f t="shared" si="28"/>
        <v>0.45700231481481479</v>
      </c>
      <c r="B200" s="3">
        <f>Params!D$29+HOUR(A200-Params!C$29)*3600+MINUTE(A200-Params!C$29)*60+SECOND(A200-Params!C$29)</f>
        <v>1553303485</v>
      </c>
      <c r="C200">
        <f t="shared" si="37"/>
        <v>3</v>
      </c>
      <c r="D200">
        <f t="shared" ca="1" si="38"/>
        <v>71</v>
      </c>
      <c r="E200">
        <f t="shared" ca="1" si="39"/>
        <v>-82487.890769230769</v>
      </c>
      <c r="F200">
        <f t="shared" ca="1" si="40"/>
        <v>73370.145192307697</v>
      </c>
      <c r="G200">
        <f t="shared" ca="1" si="41"/>
        <v>10058.4</v>
      </c>
      <c r="H200" s="9">
        <f t="shared" ca="1" si="44"/>
        <v>-248.6711794871795</v>
      </c>
      <c r="I200" s="9">
        <f t="shared" ca="1" si="44"/>
        <v>41.567961538461553</v>
      </c>
      <c r="J200" s="9">
        <f t="shared" ca="1" si="44"/>
        <v>0</v>
      </c>
      <c r="K200" s="9">
        <f t="shared" ca="1" si="44"/>
        <v>252.12150034062557</v>
      </c>
      <c r="L200" s="9">
        <f t="shared" ca="1" si="44"/>
        <v>-80.510158480007036</v>
      </c>
      <c r="M200">
        <f t="shared" ca="1" si="42"/>
        <v>56.503392094017087</v>
      </c>
      <c r="N200">
        <f t="shared" ca="1" si="43"/>
        <v>31.613322649572648</v>
      </c>
    </row>
    <row r="201" spans="1:14" x14ac:dyDescent="0.25">
      <c r="A201" s="4">
        <f t="shared" ref="A201:A227" si="45">TIME(HOUR(A200),MINUTE(A200),SECOND(A200)+5)</f>
        <v>0.45706018518518521</v>
      </c>
      <c r="B201" s="3">
        <f>Params!D$29+HOUR(A201-Params!C$29)*3600+MINUTE(A201-Params!C$29)*60+SECOND(A201-Params!C$29)</f>
        <v>1553303490</v>
      </c>
      <c r="C201">
        <f t="shared" si="37"/>
        <v>3</v>
      </c>
      <c r="D201">
        <f t="shared" ca="1" si="38"/>
        <v>71</v>
      </c>
      <c r="E201">
        <f t="shared" ca="1" si="39"/>
        <v>-83731.246666666659</v>
      </c>
      <c r="F201">
        <f t="shared" ca="1" si="40"/>
        <v>73577.985000000015</v>
      </c>
      <c r="G201">
        <f t="shared" ca="1" si="41"/>
        <v>10058.4</v>
      </c>
      <c r="H201" s="9">
        <f t="shared" ca="1" si="44"/>
        <v>-248.6711794871795</v>
      </c>
      <c r="I201" s="9">
        <f t="shared" ca="1" si="44"/>
        <v>41.567961538461553</v>
      </c>
      <c r="J201" s="9">
        <f t="shared" ca="1" si="44"/>
        <v>0</v>
      </c>
      <c r="K201" s="9">
        <f t="shared" ca="1" si="44"/>
        <v>252.12150034062557</v>
      </c>
      <c r="L201" s="9">
        <f t="shared" ca="1" si="44"/>
        <v>-80.510158480007036</v>
      </c>
      <c r="M201">
        <f t="shared" ca="1" si="42"/>
        <v>56.505231481481481</v>
      </c>
      <c r="N201">
        <f t="shared" ca="1" si="43"/>
        <v>31.593425925925924</v>
      </c>
    </row>
    <row r="202" spans="1:14" x14ac:dyDescent="0.25">
      <c r="A202" s="4">
        <f t="shared" si="45"/>
        <v>0.45711805555555557</v>
      </c>
      <c r="B202" s="3">
        <f>Params!D$29+HOUR(A202-Params!C$29)*3600+MINUTE(A202-Params!C$29)*60+SECOND(A202-Params!C$29)</f>
        <v>1553303495</v>
      </c>
      <c r="C202">
        <f t="shared" si="37"/>
        <v>3</v>
      </c>
      <c r="D202">
        <f t="shared" ca="1" si="38"/>
        <v>71</v>
      </c>
      <c r="E202">
        <f t="shared" ca="1" si="39"/>
        <v>-84974.602564102577</v>
      </c>
      <c r="F202">
        <f t="shared" ca="1" si="40"/>
        <v>73785.824807692319</v>
      </c>
      <c r="G202">
        <f t="shared" ca="1" si="41"/>
        <v>10058.4</v>
      </c>
      <c r="H202" s="9">
        <f t="shared" ca="1" si="44"/>
        <v>-248.6711794871795</v>
      </c>
      <c r="I202" s="9">
        <f t="shared" ca="1" si="44"/>
        <v>41.567961538461553</v>
      </c>
      <c r="J202" s="9">
        <f t="shared" ca="1" si="44"/>
        <v>0</v>
      </c>
      <c r="K202" s="9">
        <f t="shared" ca="1" si="44"/>
        <v>252.12150034062557</v>
      </c>
      <c r="L202" s="9">
        <f t="shared" ca="1" si="44"/>
        <v>-80.510158480007036</v>
      </c>
      <c r="M202">
        <f t="shared" ca="1" si="42"/>
        <v>56.507070868945867</v>
      </c>
      <c r="N202">
        <f t="shared" ca="1" si="43"/>
        <v>31.5735292022792</v>
      </c>
    </row>
    <row r="203" spans="1:14" x14ac:dyDescent="0.25">
      <c r="A203" s="4">
        <f t="shared" si="45"/>
        <v>0.45717592592592587</v>
      </c>
      <c r="B203" s="3">
        <f>Params!D$29+HOUR(A203-Params!C$29)*3600+MINUTE(A203-Params!C$29)*60+SECOND(A203-Params!C$29)</f>
        <v>1553303500</v>
      </c>
      <c r="C203">
        <f t="shared" si="37"/>
        <v>3</v>
      </c>
      <c r="D203">
        <f t="shared" ca="1" si="38"/>
        <v>71</v>
      </c>
      <c r="E203">
        <f t="shared" ca="1" si="39"/>
        <v>-86217.958461538467</v>
      </c>
      <c r="F203">
        <f t="shared" ca="1" si="40"/>
        <v>73993.664615384623</v>
      </c>
      <c r="G203">
        <f t="shared" ca="1" si="41"/>
        <v>10058.4</v>
      </c>
      <c r="H203" s="9">
        <f t="shared" ca="1" si="44"/>
        <v>-248.6711794871795</v>
      </c>
      <c r="I203" s="9">
        <f t="shared" ca="1" si="44"/>
        <v>41.567961538461553</v>
      </c>
      <c r="J203" s="9">
        <f t="shared" ca="1" si="44"/>
        <v>0</v>
      </c>
      <c r="K203" s="9">
        <f t="shared" ca="1" si="44"/>
        <v>252.12150034062557</v>
      </c>
      <c r="L203" s="9">
        <f t="shared" ca="1" si="44"/>
        <v>-80.510158480007036</v>
      </c>
      <c r="M203">
        <f t="shared" ca="1" si="42"/>
        <v>56.508910256410253</v>
      </c>
      <c r="N203">
        <f t="shared" ca="1" si="43"/>
        <v>31.55363247863248</v>
      </c>
    </row>
    <row r="204" spans="1:14" x14ac:dyDescent="0.25">
      <c r="A204" s="4">
        <f t="shared" si="45"/>
        <v>0.45723379629629629</v>
      </c>
      <c r="B204" s="3">
        <f>Params!D$29+HOUR(A204-Params!C$29)*3600+MINUTE(A204-Params!C$29)*60+SECOND(A204-Params!C$29)</f>
        <v>1553303505</v>
      </c>
      <c r="C204">
        <f t="shared" si="37"/>
        <v>3</v>
      </c>
      <c r="D204">
        <f t="shared" ca="1" si="38"/>
        <v>71</v>
      </c>
      <c r="E204">
        <f t="shared" ca="1" si="39"/>
        <v>-87461.314358974356</v>
      </c>
      <c r="F204">
        <f t="shared" ca="1" si="40"/>
        <v>74201.504423076927</v>
      </c>
      <c r="G204">
        <f t="shared" ca="1" si="41"/>
        <v>10058.4</v>
      </c>
      <c r="H204" s="9">
        <f t="shared" ca="1" si="44"/>
        <v>-248.6711794871795</v>
      </c>
      <c r="I204" s="9">
        <f t="shared" ca="1" si="44"/>
        <v>41.567961538461553</v>
      </c>
      <c r="J204" s="9">
        <f t="shared" ca="1" si="44"/>
        <v>0</v>
      </c>
      <c r="K204" s="9">
        <f t="shared" ca="1" si="44"/>
        <v>252.12150034062557</v>
      </c>
      <c r="L204" s="9">
        <f t="shared" ca="1" si="44"/>
        <v>-80.510158480007036</v>
      </c>
      <c r="M204">
        <f t="shared" ca="1" si="42"/>
        <v>56.51074964387464</v>
      </c>
      <c r="N204">
        <f t="shared" ca="1" si="43"/>
        <v>31.533735754985756</v>
      </c>
    </row>
    <row r="205" spans="1:14" x14ac:dyDescent="0.25">
      <c r="A205" s="4">
        <f t="shared" si="45"/>
        <v>0.45729166666666665</v>
      </c>
      <c r="B205" s="3">
        <f>Params!D$29+HOUR(A205-Params!C$29)*3600+MINUTE(A205-Params!C$29)*60+SECOND(A205-Params!C$29)</f>
        <v>1553303510</v>
      </c>
      <c r="C205">
        <f t="shared" si="37"/>
        <v>3</v>
      </c>
      <c r="D205">
        <f t="shared" ca="1" si="38"/>
        <v>71</v>
      </c>
      <c r="E205">
        <f t="shared" ca="1" si="39"/>
        <v>-88704.670256410274</v>
      </c>
      <c r="F205">
        <f t="shared" ca="1" si="40"/>
        <v>74409.344230769231</v>
      </c>
      <c r="G205">
        <f t="shared" ca="1" si="41"/>
        <v>10058.4</v>
      </c>
      <c r="H205" s="9">
        <f t="shared" ca="1" si="44"/>
        <v>-248.6711794871795</v>
      </c>
      <c r="I205" s="9">
        <f t="shared" ca="1" si="44"/>
        <v>41.567961538461553</v>
      </c>
      <c r="J205" s="9">
        <f t="shared" ca="1" si="44"/>
        <v>0</v>
      </c>
      <c r="K205" s="9">
        <f t="shared" ca="1" si="44"/>
        <v>252.12150034062557</v>
      </c>
      <c r="L205" s="9">
        <f t="shared" ca="1" si="44"/>
        <v>-80.510158480007036</v>
      </c>
      <c r="M205">
        <f t="shared" ca="1" si="42"/>
        <v>56.512589031339026</v>
      </c>
      <c r="N205">
        <f t="shared" ca="1" si="43"/>
        <v>31.513839031339032</v>
      </c>
    </row>
    <row r="206" spans="1:14" x14ac:dyDescent="0.25">
      <c r="A206" s="4">
        <f t="shared" si="45"/>
        <v>0.45734953703703707</v>
      </c>
      <c r="B206" s="3">
        <f>Params!D$29+HOUR(A206-Params!C$29)*3600+MINUTE(A206-Params!C$29)*60+SECOND(A206-Params!C$29)</f>
        <v>1553303515</v>
      </c>
      <c r="C206">
        <f t="shared" si="37"/>
        <v>3</v>
      </c>
      <c r="D206">
        <f t="shared" ca="1" si="38"/>
        <v>71</v>
      </c>
      <c r="E206">
        <f t="shared" ca="1" si="39"/>
        <v>-89948.026153846164</v>
      </c>
      <c r="F206">
        <f t="shared" ca="1" si="40"/>
        <v>74617.18403846155</v>
      </c>
      <c r="G206">
        <f t="shared" ca="1" si="41"/>
        <v>10058.4</v>
      </c>
      <c r="H206" s="9">
        <f t="shared" ca="1" si="44"/>
        <v>-248.6711794871795</v>
      </c>
      <c r="I206" s="9">
        <f t="shared" ca="1" si="44"/>
        <v>41.567961538461553</v>
      </c>
      <c r="J206" s="9">
        <f t="shared" ca="1" si="44"/>
        <v>0</v>
      </c>
      <c r="K206" s="9">
        <f t="shared" ca="1" si="44"/>
        <v>252.12150034062557</v>
      </c>
      <c r="L206" s="9">
        <f t="shared" ca="1" si="44"/>
        <v>-80.510158480007036</v>
      </c>
      <c r="M206">
        <f t="shared" ca="1" si="42"/>
        <v>56.514428418803419</v>
      </c>
      <c r="N206">
        <f t="shared" ca="1" si="43"/>
        <v>31.493942307692308</v>
      </c>
    </row>
    <row r="207" spans="1:14" x14ac:dyDescent="0.25">
      <c r="A207" s="4">
        <f t="shared" si="45"/>
        <v>0.45740740740740743</v>
      </c>
      <c r="B207" s="3">
        <f>Params!D$29+HOUR(A207-Params!C$29)*3600+MINUTE(A207-Params!C$29)*60+SECOND(A207-Params!C$29)</f>
        <v>1553303520</v>
      </c>
      <c r="C207">
        <f t="shared" si="37"/>
        <v>3</v>
      </c>
      <c r="D207">
        <f t="shared" ca="1" si="38"/>
        <v>71</v>
      </c>
      <c r="E207">
        <f t="shared" ca="1" si="39"/>
        <v>-91191.382051282053</v>
      </c>
      <c r="F207">
        <f t="shared" ca="1" si="40"/>
        <v>74825.023846153854</v>
      </c>
      <c r="G207">
        <f t="shared" ca="1" si="41"/>
        <v>10058.4</v>
      </c>
      <c r="H207" s="9">
        <f t="shared" ca="1" si="44"/>
        <v>-248.6711794871795</v>
      </c>
      <c r="I207" s="9">
        <f t="shared" ca="1" si="44"/>
        <v>41.567961538461553</v>
      </c>
      <c r="J207" s="9">
        <f t="shared" ca="1" si="44"/>
        <v>0</v>
      </c>
      <c r="K207" s="9">
        <f t="shared" ca="1" si="44"/>
        <v>252.12150034062557</v>
      </c>
      <c r="L207" s="9">
        <f t="shared" ca="1" si="44"/>
        <v>-80.510158480007036</v>
      </c>
      <c r="M207">
        <f t="shared" ca="1" si="42"/>
        <v>56.516267806267805</v>
      </c>
      <c r="N207">
        <f t="shared" ca="1" si="43"/>
        <v>31.474045584045584</v>
      </c>
    </row>
    <row r="208" spans="1:14" x14ac:dyDescent="0.25">
      <c r="A208" s="4">
        <f t="shared" si="45"/>
        <v>0.45746527777777773</v>
      </c>
      <c r="B208" s="3">
        <f>Params!D$29+HOUR(A208-Params!C$29)*3600+MINUTE(A208-Params!C$29)*60+SECOND(A208-Params!C$29)</f>
        <v>1553303525</v>
      </c>
      <c r="C208">
        <f t="shared" si="37"/>
        <v>3</v>
      </c>
      <c r="D208">
        <f t="shared" ca="1" si="38"/>
        <v>71</v>
      </c>
      <c r="E208">
        <f t="shared" ca="1" si="39"/>
        <v>-92434.737948717942</v>
      </c>
      <c r="F208">
        <f t="shared" ca="1" si="40"/>
        <v>75032.863653846158</v>
      </c>
      <c r="G208">
        <f t="shared" ca="1" si="41"/>
        <v>10058.4</v>
      </c>
      <c r="H208" s="9">
        <f t="shared" ca="1" si="44"/>
        <v>-248.6711794871795</v>
      </c>
      <c r="I208" s="9">
        <f t="shared" ca="1" si="44"/>
        <v>41.567961538461553</v>
      </c>
      <c r="J208" s="9">
        <f t="shared" ca="1" si="44"/>
        <v>0</v>
      </c>
      <c r="K208" s="9">
        <f t="shared" ca="1" si="44"/>
        <v>252.12150034062557</v>
      </c>
      <c r="L208" s="9">
        <f t="shared" ca="1" si="44"/>
        <v>-80.510158480007036</v>
      </c>
      <c r="M208">
        <f t="shared" ca="1" si="42"/>
        <v>56.518107193732192</v>
      </c>
      <c r="N208">
        <f t="shared" ca="1" si="43"/>
        <v>31.45414886039886</v>
      </c>
    </row>
    <row r="209" spans="1:14" x14ac:dyDescent="0.25">
      <c r="A209" s="4">
        <f t="shared" si="45"/>
        <v>0.45752314814814815</v>
      </c>
      <c r="B209" s="3">
        <f>Params!D$29+HOUR(A209-Params!C$29)*3600+MINUTE(A209-Params!C$29)*60+SECOND(A209-Params!C$29)</f>
        <v>1553303530</v>
      </c>
      <c r="C209">
        <f t="shared" si="37"/>
        <v>3</v>
      </c>
      <c r="D209">
        <f t="shared" ca="1" si="38"/>
        <v>71</v>
      </c>
      <c r="E209">
        <f t="shared" ca="1" si="39"/>
        <v>-93678.093846153861</v>
      </c>
      <c r="F209">
        <f t="shared" ca="1" si="40"/>
        <v>75240.703461538476</v>
      </c>
      <c r="G209">
        <f t="shared" ca="1" si="41"/>
        <v>10058.4</v>
      </c>
      <c r="H209" s="9">
        <f t="shared" ca="1" si="44"/>
        <v>-248.6711794871795</v>
      </c>
      <c r="I209" s="9">
        <f t="shared" ca="1" si="44"/>
        <v>41.567961538461553</v>
      </c>
      <c r="J209" s="9">
        <f t="shared" ca="1" si="44"/>
        <v>0</v>
      </c>
      <c r="K209" s="9">
        <f t="shared" ca="1" si="44"/>
        <v>252.12150034062557</v>
      </c>
      <c r="L209" s="9">
        <f t="shared" ca="1" si="44"/>
        <v>-80.510158480007036</v>
      </c>
      <c r="M209">
        <f t="shared" ca="1" si="42"/>
        <v>56.519946581196578</v>
      </c>
      <c r="N209">
        <f t="shared" ca="1" si="43"/>
        <v>31.434252136752136</v>
      </c>
    </row>
    <row r="210" spans="1:14" x14ac:dyDescent="0.25">
      <c r="A210" s="4">
        <f t="shared" si="45"/>
        <v>0.45758101851851851</v>
      </c>
      <c r="B210" s="3">
        <f>Params!D$29+HOUR(A210-Params!C$29)*3600+MINUTE(A210-Params!C$29)*60+SECOND(A210-Params!C$29)</f>
        <v>1553303535</v>
      </c>
      <c r="C210">
        <f t="shared" si="37"/>
        <v>3</v>
      </c>
      <c r="D210">
        <f t="shared" ca="1" si="38"/>
        <v>71</v>
      </c>
      <c r="E210">
        <f t="shared" ca="1" si="39"/>
        <v>-94921.44974358975</v>
      </c>
      <c r="F210">
        <f t="shared" ca="1" si="40"/>
        <v>75448.54326923078</v>
      </c>
      <c r="G210">
        <f t="shared" ca="1" si="41"/>
        <v>10058.4</v>
      </c>
      <c r="H210" s="9">
        <f t="shared" ca="1" si="44"/>
        <v>-248.6711794871795</v>
      </c>
      <c r="I210" s="9">
        <f t="shared" ca="1" si="44"/>
        <v>41.567961538461553</v>
      </c>
      <c r="J210" s="9">
        <f t="shared" ca="1" si="44"/>
        <v>0</v>
      </c>
      <c r="K210" s="9">
        <f t="shared" ca="1" si="44"/>
        <v>252.12150034062557</v>
      </c>
      <c r="L210" s="9">
        <f t="shared" ca="1" si="44"/>
        <v>-80.510158480007036</v>
      </c>
      <c r="M210">
        <f t="shared" ca="1" si="42"/>
        <v>56.521785968660964</v>
      </c>
      <c r="N210">
        <f t="shared" ca="1" si="43"/>
        <v>31.414355413105412</v>
      </c>
    </row>
    <row r="211" spans="1:14" x14ac:dyDescent="0.25">
      <c r="A211" s="4">
        <f t="shared" si="45"/>
        <v>0.45763888888888887</v>
      </c>
      <c r="B211" s="3">
        <f>Params!D$29+HOUR(A211-Params!C$29)*3600+MINUTE(A211-Params!C$29)*60+SECOND(A211-Params!C$29)</f>
        <v>1553303540</v>
      </c>
      <c r="C211">
        <f t="shared" si="37"/>
        <v>3</v>
      </c>
      <c r="D211">
        <f t="shared" ca="1" si="38"/>
        <v>71</v>
      </c>
      <c r="E211">
        <f t="shared" ca="1" si="39"/>
        <v>-96164.805641025639</v>
      </c>
      <c r="F211">
        <f t="shared" ca="1" si="40"/>
        <v>75656.383076923084</v>
      </c>
      <c r="G211">
        <f t="shared" ca="1" si="41"/>
        <v>10058.4</v>
      </c>
      <c r="H211" s="9">
        <f t="shared" ca="1" si="44"/>
        <v>-248.6711794871795</v>
      </c>
      <c r="I211" s="9">
        <f t="shared" ca="1" si="44"/>
        <v>41.567961538461553</v>
      </c>
      <c r="J211" s="9">
        <f t="shared" ca="1" si="44"/>
        <v>0</v>
      </c>
      <c r="K211" s="9">
        <f t="shared" ca="1" si="44"/>
        <v>252.12150034062557</v>
      </c>
      <c r="L211" s="9">
        <f t="shared" ca="1" si="44"/>
        <v>-80.510158480007036</v>
      </c>
      <c r="M211">
        <f t="shared" ca="1" si="42"/>
        <v>56.523625356125351</v>
      </c>
      <c r="N211">
        <f t="shared" ca="1" si="43"/>
        <v>31.394458689458688</v>
      </c>
    </row>
    <row r="212" spans="1:14" x14ac:dyDescent="0.25">
      <c r="A212" s="4">
        <f t="shared" si="45"/>
        <v>0.45769675925925929</v>
      </c>
      <c r="B212" s="3">
        <f>Params!D$29+HOUR(A212-Params!C$29)*3600+MINUTE(A212-Params!C$29)*60+SECOND(A212-Params!C$29)</f>
        <v>1553303545</v>
      </c>
      <c r="C212">
        <f t="shared" si="37"/>
        <v>3</v>
      </c>
      <c r="D212">
        <f t="shared" ca="1" si="38"/>
        <v>71</v>
      </c>
      <c r="E212">
        <f t="shared" ca="1" si="39"/>
        <v>-97408.161538461558</v>
      </c>
      <c r="F212">
        <f t="shared" ca="1" si="40"/>
        <v>75864.222884615388</v>
      </c>
      <c r="G212">
        <f t="shared" ca="1" si="41"/>
        <v>10058.4</v>
      </c>
      <c r="H212" s="9">
        <f t="shared" ca="1" si="44"/>
        <v>-248.6711794871795</v>
      </c>
      <c r="I212" s="9">
        <f t="shared" ca="1" si="44"/>
        <v>41.567961538461553</v>
      </c>
      <c r="J212" s="9">
        <f t="shared" ca="1" si="44"/>
        <v>0</v>
      </c>
      <c r="K212" s="9">
        <f t="shared" ca="1" si="44"/>
        <v>252.12150034062557</v>
      </c>
      <c r="L212" s="9">
        <f t="shared" ca="1" si="44"/>
        <v>-80.510158480007036</v>
      </c>
      <c r="M212">
        <f t="shared" ca="1" si="42"/>
        <v>56.525464743589737</v>
      </c>
      <c r="N212">
        <f t="shared" ca="1" si="43"/>
        <v>31.374561965811964</v>
      </c>
    </row>
    <row r="213" spans="1:14" x14ac:dyDescent="0.25">
      <c r="A213" s="4">
        <f t="shared" si="45"/>
        <v>0.45775462962962959</v>
      </c>
      <c r="B213" s="3">
        <f>Params!D$29+HOUR(A213-Params!C$29)*3600+MINUTE(A213-Params!C$29)*60+SECOND(A213-Params!C$29)</f>
        <v>1553303550</v>
      </c>
      <c r="C213">
        <f t="shared" si="37"/>
        <v>3</v>
      </c>
      <c r="D213">
        <f t="shared" ca="1" si="38"/>
        <v>71</v>
      </c>
      <c r="E213">
        <f t="shared" ca="1" si="39"/>
        <v>-98651.517435897447</v>
      </c>
      <c r="F213">
        <f t="shared" ca="1" si="40"/>
        <v>76072.062692307692</v>
      </c>
      <c r="G213">
        <f t="shared" ca="1" si="41"/>
        <v>10058.4</v>
      </c>
      <c r="H213" s="9">
        <f t="shared" ca="1" si="44"/>
        <v>-248.6711794871795</v>
      </c>
      <c r="I213" s="9">
        <f t="shared" ca="1" si="44"/>
        <v>41.567961538461553</v>
      </c>
      <c r="J213" s="9">
        <f t="shared" ca="1" si="44"/>
        <v>0</v>
      </c>
      <c r="K213" s="9">
        <f t="shared" ca="1" si="44"/>
        <v>252.12150034062557</v>
      </c>
      <c r="L213" s="9">
        <f t="shared" ca="1" si="44"/>
        <v>-80.510158480007036</v>
      </c>
      <c r="M213">
        <f t="shared" ca="1" si="42"/>
        <v>56.52730413105413</v>
      </c>
      <c r="N213">
        <f t="shared" ca="1" si="43"/>
        <v>31.35466524216524</v>
      </c>
    </row>
    <row r="214" spans="1:14" x14ac:dyDescent="0.25">
      <c r="A214" s="4">
        <f t="shared" si="45"/>
        <v>0.45781250000000001</v>
      </c>
      <c r="B214" s="3">
        <f>Params!D$29+HOUR(A214-Params!C$29)*3600+MINUTE(A214-Params!C$29)*60+SECOND(A214-Params!C$29)</f>
        <v>1553303555</v>
      </c>
      <c r="C214">
        <f t="shared" si="37"/>
        <v>3</v>
      </c>
      <c r="D214">
        <f t="shared" ca="1" si="38"/>
        <v>71</v>
      </c>
      <c r="E214">
        <f t="shared" ca="1" si="39"/>
        <v>-99894.873333333337</v>
      </c>
      <c r="F214">
        <f t="shared" ca="1" si="40"/>
        <v>76279.902500000011</v>
      </c>
      <c r="G214">
        <f t="shared" ca="1" si="41"/>
        <v>10058.4</v>
      </c>
      <c r="H214" s="9">
        <f t="shared" ca="1" si="44"/>
        <v>-248.6711794871795</v>
      </c>
      <c r="I214" s="9">
        <f t="shared" ca="1" si="44"/>
        <v>41.567961538461553</v>
      </c>
      <c r="J214" s="9">
        <f t="shared" ca="1" si="44"/>
        <v>0</v>
      </c>
      <c r="K214" s="9">
        <f t="shared" ca="1" si="44"/>
        <v>252.12150034062557</v>
      </c>
      <c r="L214" s="9">
        <f t="shared" ca="1" si="44"/>
        <v>-80.510158480007036</v>
      </c>
      <c r="M214">
        <f t="shared" ca="1" si="42"/>
        <v>56.529143518518516</v>
      </c>
      <c r="N214">
        <f t="shared" ca="1" si="43"/>
        <v>31.334768518518519</v>
      </c>
    </row>
    <row r="215" spans="1:14" x14ac:dyDescent="0.25">
      <c r="A215" s="4">
        <f t="shared" si="45"/>
        <v>0.45787037037037037</v>
      </c>
      <c r="B215" s="3">
        <f>Params!D$29+HOUR(A215-Params!C$29)*3600+MINUTE(A215-Params!C$29)*60+SECOND(A215-Params!C$29)</f>
        <v>1553303560</v>
      </c>
      <c r="C215">
        <f t="shared" ref="C215:C227" si="46">_xlfn.IFNA(VLOOKUP(A215,A$2:D$3,4,FALSE),C214)</f>
        <v>3</v>
      </c>
      <c r="D215">
        <f t="shared" ref="D215:D227" ca="1" si="47">IF(A215=INDIRECT("A"&amp;C215),ROW(),D214)</f>
        <v>71</v>
      </c>
      <c r="E215">
        <f t="shared" ref="E215:E227" ca="1" si="48">INDIRECT("E$"&amp;C215)+INDIRECT("H$"&amp;C215)*($B215-INDIRECT("B$"&amp;D215))</f>
        <v>-101138.22923076923</v>
      </c>
      <c r="F215">
        <f t="shared" ref="F215:F227" ca="1" si="49">INDIRECT("F$"&amp;C215)+INDIRECT("I$"&amp;C215)*($B215-INDIRECT("B$"&amp;D215))</f>
        <v>76487.742307692315</v>
      </c>
      <c r="G215">
        <f t="shared" ref="G215:G227" ca="1" si="50">INDIRECT("G$"&amp;C215)+INDIRECT("J$"&amp;C215)*($B215-INDIRECT("B$"&amp;D215))</f>
        <v>10058.4</v>
      </c>
      <c r="H215" s="9">
        <f t="shared" ca="1" si="44"/>
        <v>-248.6711794871795</v>
      </c>
      <c r="I215" s="9">
        <f t="shared" ca="1" si="44"/>
        <v>41.567961538461553</v>
      </c>
      <c r="J215" s="9">
        <f t="shared" ca="1" si="44"/>
        <v>0</v>
      </c>
      <c r="K215" s="9">
        <f t="shared" ca="1" si="44"/>
        <v>252.12150034062557</v>
      </c>
      <c r="L215" s="9">
        <f t="shared" ca="1" si="44"/>
        <v>-80.510158480007036</v>
      </c>
      <c r="M215">
        <f t="shared" ref="M215:M227" ca="1" si="51">INDIRECT("M$"&amp;C215)+INDIRECT("O$"&amp;C215)*($B215-INDIRECT("B$"&amp;D215))</f>
        <v>56.530982905982903</v>
      </c>
      <c r="N215">
        <f t="shared" ref="N215:N227" ca="1" si="52">INDIRECT("N$"&amp;C215)+INDIRECT("P$"&amp;C215)*($B215-INDIRECT("B$"&amp;D215))</f>
        <v>31.314871794871795</v>
      </c>
    </row>
    <row r="216" spans="1:14" x14ac:dyDescent="0.25">
      <c r="A216" s="4">
        <f t="shared" si="45"/>
        <v>0.45792824074074073</v>
      </c>
      <c r="B216" s="3">
        <f>Params!D$29+HOUR(A216-Params!C$29)*3600+MINUTE(A216-Params!C$29)*60+SECOND(A216-Params!C$29)</f>
        <v>1553303565</v>
      </c>
      <c r="C216">
        <f t="shared" si="46"/>
        <v>3</v>
      </c>
      <c r="D216">
        <f t="shared" ca="1" si="47"/>
        <v>71</v>
      </c>
      <c r="E216">
        <f t="shared" ca="1" si="48"/>
        <v>-102381.58512820514</v>
      </c>
      <c r="F216">
        <f t="shared" ca="1" si="49"/>
        <v>76695.582115384619</v>
      </c>
      <c r="G216">
        <f t="shared" ca="1" si="50"/>
        <v>10058.4</v>
      </c>
      <c r="H216" s="9">
        <f t="shared" ref="H216:L227" ca="1" si="53">INDIRECT(ADDRESS($C216,COLUMN()))</f>
        <v>-248.6711794871795</v>
      </c>
      <c r="I216" s="9">
        <f t="shared" ca="1" si="53"/>
        <v>41.567961538461553</v>
      </c>
      <c r="J216" s="9">
        <f t="shared" ca="1" si="53"/>
        <v>0</v>
      </c>
      <c r="K216" s="9">
        <f t="shared" ca="1" si="53"/>
        <v>252.12150034062557</v>
      </c>
      <c r="L216" s="9">
        <f t="shared" ca="1" si="53"/>
        <v>-80.510158480007036</v>
      </c>
      <c r="M216">
        <f t="shared" ca="1" si="51"/>
        <v>56.532822293447289</v>
      </c>
      <c r="N216">
        <f t="shared" ca="1" si="52"/>
        <v>31.294975071225071</v>
      </c>
    </row>
    <row r="217" spans="1:14" x14ac:dyDescent="0.25">
      <c r="A217" s="4">
        <f t="shared" si="45"/>
        <v>0.45798611111111115</v>
      </c>
      <c r="B217" s="3">
        <f>Params!D$29+HOUR(A217-Params!C$29)*3600+MINUTE(A217-Params!C$29)*60+SECOND(A217-Params!C$29)</f>
        <v>1553303570</v>
      </c>
      <c r="C217">
        <f t="shared" si="46"/>
        <v>3</v>
      </c>
      <c r="D217">
        <f t="shared" ca="1" si="47"/>
        <v>71</v>
      </c>
      <c r="E217">
        <f t="shared" ca="1" si="48"/>
        <v>-103624.94102564103</v>
      </c>
      <c r="F217">
        <f t="shared" ca="1" si="49"/>
        <v>76903.421923076938</v>
      </c>
      <c r="G217">
        <f t="shared" ca="1" si="50"/>
        <v>10058.4</v>
      </c>
      <c r="H217" s="9">
        <f t="shared" ca="1" si="53"/>
        <v>-248.6711794871795</v>
      </c>
      <c r="I217" s="9">
        <f t="shared" ca="1" si="53"/>
        <v>41.567961538461553</v>
      </c>
      <c r="J217" s="9">
        <f t="shared" ca="1" si="53"/>
        <v>0</v>
      </c>
      <c r="K217" s="9">
        <f t="shared" ca="1" si="53"/>
        <v>252.12150034062557</v>
      </c>
      <c r="L217" s="9">
        <f t="shared" ca="1" si="53"/>
        <v>-80.510158480007036</v>
      </c>
      <c r="M217">
        <f t="shared" ca="1" si="51"/>
        <v>56.534661680911675</v>
      </c>
      <c r="N217">
        <f t="shared" ca="1" si="52"/>
        <v>31.275078347578347</v>
      </c>
    </row>
    <row r="218" spans="1:14" x14ac:dyDescent="0.25">
      <c r="A218" s="4">
        <f t="shared" si="45"/>
        <v>0.45804398148148145</v>
      </c>
      <c r="B218" s="3">
        <f>Params!D$29+HOUR(A218-Params!C$29)*3600+MINUTE(A218-Params!C$29)*60+SECOND(A218-Params!C$29)</f>
        <v>1553303575</v>
      </c>
      <c r="C218">
        <f t="shared" si="46"/>
        <v>3</v>
      </c>
      <c r="D218">
        <f t="shared" ca="1" si="47"/>
        <v>71</v>
      </c>
      <c r="E218">
        <f t="shared" ca="1" si="48"/>
        <v>-104868.29692307692</v>
      </c>
      <c r="F218">
        <f t="shared" ca="1" si="49"/>
        <v>77111.261730769242</v>
      </c>
      <c r="G218">
        <f t="shared" ca="1" si="50"/>
        <v>10058.4</v>
      </c>
      <c r="H218" s="9">
        <f t="shared" ca="1" si="53"/>
        <v>-248.6711794871795</v>
      </c>
      <c r="I218" s="9">
        <f t="shared" ca="1" si="53"/>
        <v>41.567961538461553</v>
      </c>
      <c r="J218" s="9">
        <f t="shared" ca="1" si="53"/>
        <v>0</v>
      </c>
      <c r="K218" s="9">
        <f t="shared" ca="1" si="53"/>
        <v>252.12150034062557</v>
      </c>
      <c r="L218" s="9">
        <f t="shared" ca="1" si="53"/>
        <v>-80.510158480007036</v>
      </c>
      <c r="M218">
        <f t="shared" ca="1" si="51"/>
        <v>56.536501068376069</v>
      </c>
      <c r="N218">
        <f t="shared" ca="1" si="52"/>
        <v>31.255181623931623</v>
      </c>
    </row>
    <row r="219" spans="1:14" x14ac:dyDescent="0.25">
      <c r="A219" s="4">
        <f t="shared" si="45"/>
        <v>0.45810185185185182</v>
      </c>
      <c r="B219" s="3">
        <f>Params!D$29+HOUR(A219-Params!C$29)*3600+MINUTE(A219-Params!C$29)*60+SECOND(A219-Params!C$29)</f>
        <v>1553303580</v>
      </c>
      <c r="C219">
        <f t="shared" si="46"/>
        <v>3</v>
      </c>
      <c r="D219">
        <f t="shared" ca="1" si="47"/>
        <v>71</v>
      </c>
      <c r="E219">
        <f t="shared" ca="1" si="48"/>
        <v>-106111.65282051281</v>
      </c>
      <c r="F219">
        <f t="shared" ca="1" si="49"/>
        <v>77319.101538461546</v>
      </c>
      <c r="G219">
        <f t="shared" ca="1" si="50"/>
        <v>10058.4</v>
      </c>
      <c r="H219" s="9">
        <f t="shared" ca="1" si="53"/>
        <v>-248.6711794871795</v>
      </c>
      <c r="I219" s="9">
        <f t="shared" ca="1" si="53"/>
        <v>41.567961538461553</v>
      </c>
      <c r="J219" s="9">
        <f t="shared" ca="1" si="53"/>
        <v>0</v>
      </c>
      <c r="K219" s="9">
        <f t="shared" ca="1" si="53"/>
        <v>252.12150034062557</v>
      </c>
      <c r="L219" s="9">
        <f t="shared" ca="1" si="53"/>
        <v>-80.510158480007036</v>
      </c>
      <c r="M219">
        <f t="shared" ca="1" si="51"/>
        <v>56.538340455840455</v>
      </c>
      <c r="N219">
        <f t="shared" ca="1" si="52"/>
        <v>31.235284900284899</v>
      </c>
    </row>
    <row r="220" spans="1:14" x14ac:dyDescent="0.25">
      <c r="A220" s="4">
        <f t="shared" si="45"/>
        <v>0.45815972222222223</v>
      </c>
      <c r="B220" s="3">
        <f>Params!D$29+HOUR(A220-Params!C$29)*3600+MINUTE(A220-Params!C$29)*60+SECOND(A220-Params!C$29)</f>
        <v>1553303585</v>
      </c>
      <c r="C220">
        <f t="shared" si="46"/>
        <v>3</v>
      </c>
      <c r="D220">
        <f t="shared" ca="1" si="47"/>
        <v>71</v>
      </c>
      <c r="E220">
        <f t="shared" ca="1" si="48"/>
        <v>-107355.00871794873</v>
      </c>
      <c r="F220">
        <f t="shared" ca="1" si="49"/>
        <v>77526.94134615385</v>
      </c>
      <c r="G220">
        <f t="shared" ca="1" si="50"/>
        <v>10058.4</v>
      </c>
      <c r="H220" s="9">
        <f t="shared" ca="1" si="53"/>
        <v>-248.6711794871795</v>
      </c>
      <c r="I220" s="9">
        <f t="shared" ca="1" si="53"/>
        <v>41.567961538461553</v>
      </c>
      <c r="J220" s="9">
        <f t="shared" ca="1" si="53"/>
        <v>0</v>
      </c>
      <c r="K220" s="9">
        <f t="shared" ca="1" si="53"/>
        <v>252.12150034062557</v>
      </c>
      <c r="L220" s="9">
        <f t="shared" ca="1" si="53"/>
        <v>-80.510158480007036</v>
      </c>
      <c r="M220">
        <f t="shared" ca="1" si="51"/>
        <v>56.540179843304841</v>
      </c>
      <c r="N220">
        <f t="shared" ca="1" si="52"/>
        <v>31.215388176638175</v>
      </c>
    </row>
    <row r="221" spans="1:14" x14ac:dyDescent="0.25">
      <c r="A221" s="4">
        <f t="shared" si="45"/>
        <v>0.45821759259259259</v>
      </c>
      <c r="B221" s="3">
        <f>Params!D$29+HOUR(A221-Params!C$29)*3600+MINUTE(A221-Params!C$29)*60+SECOND(A221-Params!C$29)</f>
        <v>1553303590</v>
      </c>
      <c r="C221">
        <f t="shared" si="46"/>
        <v>3</v>
      </c>
      <c r="D221">
        <f t="shared" ca="1" si="47"/>
        <v>71</v>
      </c>
      <c r="E221">
        <f t="shared" ca="1" si="48"/>
        <v>-108598.36461538462</v>
      </c>
      <c r="F221">
        <f t="shared" ca="1" si="49"/>
        <v>77734.781153846154</v>
      </c>
      <c r="G221">
        <f t="shared" ca="1" si="50"/>
        <v>10058.4</v>
      </c>
      <c r="H221" s="9">
        <f t="shared" ca="1" si="53"/>
        <v>-248.6711794871795</v>
      </c>
      <c r="I221" s="9">
        <f t="shared" ca="1" si="53"/>
        <v>41.567961538461553</v>
      </c>
      <c r="J221" s="9">
        <f t="shared" ca="1" si="53"/>
        <v>0</v>
      </c>
      <c r="K221" s="9">
        <f t="shared" ca="1" si="53"/>
        <v>252.12150034062557</v>
      </c>
      <c r="L221" s="9">
        <f t="shared" ca="1" si="53"/>
        <v>-80.510158480007036</v>
      </c>
      <c r="M221">
        <f t="shared" ca="1" si="51"/>
        <v>56.542019230769228</v>
      </c>
      <c r="N221">
        <f t="shared" ca="1" si="52"/>
        <v>31.195491452991451</v>
      </c>
    </row>
    <row r="222" spans="1:14" x14ac:dyDescent="0.25">
      <c r="A222" s="4">
        <f t="shared" si="45"/>
        <v>0.45827546296296301</v>
      </c>
      <c r="B222" s="3">
        <f>Params!D$29+HOUR(A222-Params!C$29)*3600+MINUTE(A222-Params!C$29)*60+SECOND(A222-Params!C$29)</f>
        <v>1553303595</v>
      </c>
      <c r="C222">
        <f t="shared" si="46"/>
        <v>3</v>
      </c>
      <c r="D222">
        <f t="shared" ca="1" si="47"/>
        <v>71</v>
      </c>
      <c r="E222">
        <f t="shared" ca="1" si="48"/>
        <v>-109841.72051282051</v>
      </c>
      <c r="F222">
        <f t="shared" ca="1" si="49"/>
        <v>77942.620961538472</v>
      </c>
      <c r="G222">
        <f t="shared" ca="1" si="50"/>
        <v>10058.4</v>
      </c>
      <c r="H222" s="9">
        <f t="shared" ca="1" si="53"/>
        <v>-248.6711794871795</v>
      </c>
      <c r="I222" s="9">
        <f t="shared" ca="1" si="53"/>
        <v>41.567961538461553</v>
      </c>
      <c r="J222" s="9">
        <f t="shared" ca="1" si="53"/>
        <v>0</v>
      </c>
      <c r="K222" s="9">
        <f t="shared" ca="1" si="53"/>
        <v>252.12150034062557</v>
      </c>
      <c r="L222" s="9">
        <f t="shared" ca="1" si="53"/>
        <v>-80.510158480007036</v>
      </c>
      <c r="M222">
        <f t="shared" ca="1" si="51"/>
        <v>56.543858618233614</v>
      </c>
      <c r="N222">
        <f t="shared" ca="1" si="52"/>
        <v>31.175594729344731</v>
      </c>
    </row>
    <row r="223" spans="1:14" x14ac:dyDescent="0.25">
      <c r="A223" s="4">
        <f t="shared" si="45"/>
        <v>0.45833333333333331</v>
      </c>
      <c r="B223" s="3">
        <f>Params!D$29+HOUR(A223-Params!C$29)*3600+MINUTE(A223-Params!C$29)*60+SECOND(A223-Params!C$29)</f>
        <v>1553303600</v>
      </c>
      <c r="C223">
        <f t="shared" si="46"/>
        <v>3</v>
      </c>
      <c r="D223">
        <f t="shared" ca="1" si="47"/>
        <v>71</v>
      </c>
      <c r="E223">
        <f t="shared" ca="1" si="48"/>
        <v>-111085.07641025643</v>
      </c>
      <c r="F223">
        <f t="shared" ca="1" si="49"/>
        <v>78150.460769230776</v>
      </c>
      <c r="G223">
        <f t="shared" ca="1" si="50"/>
        <v>10058.4</v>
      </c>
      <c r="H223" s="9">
        <f t="shared" ca="1" si="53"/>
        <v>-248.6711794871795</v>
      </c>
      <c r="I223" s="9">
        <f t="shared" ca="1" si="53"/>
        <v>41.567961538461553</v>
      </c>
      <c r="J223" s="9">
        <f t="shared" ca="1" si="53"/>
        <v>0</v>
      </c>
      <c r="K223" s="9">
        <f t="shared" ca="1" si="53"/>
        <v>252.12150034062557</v>
      </c>
      <c r="L223" s="9">
        <f t="shared" ca="1" si="53"/>
        <v>-80.510158480007036</v>
      </c>
      <c r="M223">
        <f t="shared" ca="1" si="51"/>
        <v>56.545698005698</v>
      </c>
      <c r="N223">
        <f t="shared" ca="1" si="52"/>
        <v>31.155698005698007</v>
      </c>
    </row>
    <row r="224" spans="1:14" x14ac:dyDescent="0.25">
      <c r="A224" s="4">
        <f t="shared" si="45"/>
        <v>0.45839120370370368</v>
      </c>
      <c r="B224" s="3">
        <f>Params!D$29+HOUR(A224-Params!C$29)*3600+MINUTE(A224-Params!C$29)*60+SECOND(A224-Params!C$29)</f>
        <v>1553303605</v>
      </c>
      <c r="C224">
        <f t="shared" si="46"/>
        <v>3</v>
      </c>
      <c r="D224">
        <f t="shared" ca="1" si="47"/>
        <v>71</v>
      </c>
      <c r="E224">
        <f t="shared" ca="1" si="48"/>
        <v>-112328.43230769232</v>
      </c>
      <c r="F224">
        <f t="shared" ca="1" si="49"/>
        <v>78358.30057692308</v>
      </c>
      <c r="G224">
        <f t="shared" ca="1" si="50"/>
        <v>10058.4</v>
      </c>
      <c r="H224" s="9">
        <f t="shared" ca="1" si="53"/>
        <v>-248.6711794871795</v>
      </c>
      <c r="I224" s="9">
        <f t="shared" ca="1" si="53"/>
        <v>41.567961538461553</v>
      </c>
      <c r="J224" s="9">
        <f t="shared" ca="1" si="53"/>
        <v>0</v>
      </c>
      <c r="K224" s="9">
        <f t="shared" ca="1" si="53"/>
        <v>252.12150034062557</v>
      </c>
      <c r="L224" s="9">
        <f t="shared" ca="1" si="53"/>
        <v>-80.510158480007036</v>
      </c>
      <c r="M224">
        <f t="shared" ca="1" si="51"/>
        <v>56.547537393162386</v>
      </c>
      <c r="N224">
        <f t="shared" ca="1" si="52"/>
        <v>31.135801282051283</v>
      </c>
    </row>
    <row r="225" spans="1:14" x14ac:dyDescent="0.25">
      <c r="A225" s="4">
        <f t="shared" si="45"/>
        <v>0.45844907407407409</v>
      </c>
      <c r="B225" s="3">
        <f>Params!D$29+HOUR(A225-Params!C$29)*3600+MINUTE(A225-Params!C$29)*60+SECOND(A225-Params!C$29)</f>
        <v>1553303610</v>
      </c>
      <c r="C225">
        <f t="shared" si="46"/>
        <v>3</v>
      </c>
      <c r="D225">
        <f t="shared" ca="1" si="47"/>
        <v>71</v>
      </c>
      <c r="E225">
        <f t="shared" ca="1" si="48"/>
        <v>-113571.78820512821</v>
      </c>
      <c r="F225">
        <f t="shared" ca="1" si="49"/>
        <v>78566.140384615399</v>
      </c>
      <c r="G225">
        <f t="shared" ca="1" si="50"/>
        <v>10058.4</v>
      </c>
      <c r="H225" s="9">
        <f t="shared" ca="1" si="53"/>
        <v>-248.6711794871795</v>
      </c>
      <c r="I225" s="9">
        <f t="shared" ca="1" si="53"/>
        <v>41.567961538461553</v>
      </c>
      <c r="J225" s="9">
        <f t="shared" ca="1" si="53"/>
        <v>0</v>
      </c>
      <c r="K225" s="9">
        <f t="shared" ca="1" si="53"/>
        <v>252.12150034062557</v>
      </c>
      <c r="L225" s="9">
        <f t="shared" ca="1" si="53"/>
        <v>-80.510158480007036</v>
      </c>
      <c r="M225">
        <f t="shared" ca="1" si="51"/>
        <v>56.54937678062678</v>
      </c>
      <c r="N225">
        <f t="shared" ca="1" si="52"/>
        <v>31.115904558404559</v>
      </c>
    </row>
    <row r="226" spans="1:14" x14ac:dyDescent="0.25">
      <c r="A226" s="4">
        <f t="shared" si="45"/>
        <v>0.45850694444444445</v>
      </c>
      <c r="B226" s="3">
        <f>Params!D$29+HOUR(A226-Params!C$29)*3600+MINUTE(A226-Params!C$29)*60+SECOND(A226-Params!C$29)</f>
        <v>1553303615</v>
      </c>
      <c r="C226">
        <f t="shared" si="46"/>
        <v>3</v>
      </c>
      <c r="D226">
        <f t="shared" ca="1" si="47"/>
        <v>71</v>
      </c>
      <c r="E226">
        <f t="shared" ca="1" si="48"/>
        <v>-114815.1441025641</v>
      </c>
      <c r="F226">
        <f t="shared" ca="1" si="49"/>
        <v>78773.980192307703</v>
      </c>
      <c r="G226">
        <f t="shared" ca="1" si="50"/>
        <v>10058.4</v>
      </c>
      <c r="H226" s="9">
        <f t="shared" ca="1" si="53"/>
        <v>-248.6711794871795</v>
      </c>
      <c r="I226" s="9">
        <f t="shared" ca="1" si="53"/>
        <v>41.567961538461553</v>
      </c>
      <c r="J226" s="9">
        <f t="shared" ca="1" si="53"/>
        <v>0</v>
      </c>
      <c r="K226" s="9">
        <f t="shared" ca="1" si="53"/>
        <v>252.12150034062557</v>
      </c>
      <c r="L226" s="9">
        <f t="shared" ca="1" si="53"/>
        <v>-80.510158480007036</v>
      </c>
      <c r="M226">
        <f t="shared" ca="1" si="51"/>
        <v>56.551216168091166</v>
      </c>
      <c r="N226">
        <f t="shared" ca="1" si="52"/>
        <v>31.096007834757835</v>
      </c>
    </row>
    <row r="227" spans="1:14" x14ac:dyDescent="0.25">
      <c r="A227" s="4">
        <f t="shared" si="45"/>
        <v>0.45856481481481487</v>
      </c>
      <c r="B227" s="3">
        <f>Params!D$29+HOUR(A227-Params!C$29)*3600+MINUTE(A227-Params!C$29)*60+SECOND(A227-Params!C$29)</f>
        <v>1553303620</v>
      </c>
      <c r="C227">
        <f t="shared" si="46"/>
        <v>3</v>
      </c>
      <c r="D227">
        <f t="shared" ca="1" si="47"/>
        <v>71</v>
      </c>
      <c r="E227">
        <f t="shared" ca="1" si="48"/>
        <v>-116058.50000000001</v>
      </c>
      <c r="F227">
        <f t="shared" ca="1" si="49"/>
        <v>78981.820000000007</v>
      </c>
      <c r="G227">
        <f t="shared" ca="1" si="50"/>
        <v>10058.4</v>
      </c>
      <c r="H227" s="9">
        <f t="shared" ca="1" si="53"/>
        <v>-248.6711794871795</v>
      </c>
      <c r="I227" s="9">
        <f t="shared" ca="1" si="53"/>
        <v>41.567961538461553</v>
      </c>
      <c r="J227" s="9">
        <f t="shared" ca="1" si="53"/>
        <v>0</v>
      </c>
      <c r="K227" s="9">
        <f t="shared" ca="1" si="53"/>
        <v>252.12150034062557</v>
      </c>
      <c r="L227" s="9">
        <f t="shared" ca="1" si="53"/>
        <v>-80.510158480007036</v>
      </c>
      <c r="M227">
        <f t="shared" ca="1" si="51"/>
        <v>56.553055555555552</v>
      </c>
      <c r="N227">
        <f t="shared" ca="1" si="52"/>
        <v>31.076111111111111</v>
      </c>
    </row>
    <row r="228" spans="1:14" x14ac:dyDescent="0.25">
      <c r="A228" t="s">
        <v>132</v>
      </c>
      <c r="B228" s="3"/>
      <c r="H228" s="9"/>
      <c r="I228" s="9"/>
      <c r="J228" s="9"/>
      <c r="K228" s="9"/>
      <c r="L228" s="9"/>
    </row>
    <row r="229" spans="1:14" x14ac:dyDescent="0.25">
      <c r="B229" s="3"/>
      <c r="H229" s="9"/>
      <c r="I229" s="9"/>
      <c r="J229" s="9"/>
      <c r="K229" s="9"/>
      <c r="L229" s="9"/>
    </row>
    <row r="230" spans="1:14" x14ac:dyDescent="0.25">
      <c r="A230" s="4"/>
      <c r="B230" s="3"/>
      <c r="H230" s="9"/>
      <c r="I230" s="9"/>
      <c r="J230" s="9"/>
      <c r="K230" s="9"/>
      <c r="L230" s="9"/>
    </row>
    <row r="231" spans="1:14" x14ac:dyDescent="0.25">
      <c r="A231" s="4"/>
      <c r="B231" s="3"/>
      <c r="H231" s="9"/>
      <c r="I231" s="9"/>
      <c r="J231" s="9"/>
      <c r="K231" s="9"/>
      <c r="L231" s="9"/>
    </row>
    <row r="232" spans="1:14" x14ac:dyDescent="0.25">
      <c r="A232" s="4"/>
      <c r="B232" s="3"/>
      <c r="H232" s="9"/>
      <c r="I232" s="9"/>
      <c r="J232" s="9"/>
      <c r="K232" s="9"/>
      <c r="L232" s="9"/>
    </row>
    <row r="233" spans="1:14" x14ac:dyDescent="0.25">
      <c r="A233" s="4"/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conditionalFormatting sqref="A8:A227">
    <cfRule type="expression" dxfId="37" priority="2">
      <formula>VLOOKUP(A8,A$2:D$4,4,FALSE)</formula>
    </cfRule>
  </conditionalFormatting>
  <conditionalFormatting sqref="A7">
    <cfRule type="expression" dxfId="36" priority="1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rgb="FFFFC000"/>
  </sheetPr>
  <dimension ref="A1:S342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139</v>
      </c>
      <c r="B1" t="s">
        <v>148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0.43975694444444446</v>
      </c>
      <c r="B2" s="26" t="s">
        <v>79</v>
      </c>
      <c r="C2" s="7">
        <v>330</v>
      </c>
      <c r="D2" s="7">
        <f>ROW()</f>
        <v>2</v>
      </c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10058.4</v>
      </c>
      <c r="H2" s="9">
        <f t="shared" ref="H2:J3" si="0">(E3-E2)/(MINUTE($A3-$A2)*60+SECOND($A3-$A2))</f>
        <v>183.65584659659575</v>
      </c>
      <c r="I2" s="9">
        <f t="shared" si="0"/>
        <v>89.350794523687952</v>
      </c>
      <c r="J2" s="9">
        <f t="shared" si="0"/>
        <v>0</v>
      </c>
      <c r="K2" s="9">
        <f>SQRT(H2*H2+I2*I2)</f>
        <v>204.23769111289576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8.085106382978727E-4</v>
      </c>
      <c r="P2" s="10">
        <f>(N3-N2)/(MINUTE($A3-$A2)*60+SECOND($A3-$A2))</f>
        <v>2.9389282899921145E-3</v>
      </c>
    </row>
    <row r="3" spans="1:16" x14ac:dyDescent="0.25">
      <c r="A3" s="5">
        <v>0.44791666666666669</v>
      </c>
      <c r="B3" s="26" t="s">
        <v>61</v>
      </c>
      <c r="C3" s="7">
        <v>330</v>
      </c>
      <c r="D3" s="7">
        <f>ROW()</f>
        <v>3</v>
      </c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 t="shared" si="0"/>
        <v>208.30121358233333</v>
      </c>
      <c r="I3" s="9">
        <f t="shared" si="0"/>
        <v>124.763099768</v>
      </c>
      <c r="J3" s="9">
        <f t="shared" si="0"/>
        <v>0</v>
      </c>
      <c r="K3" s="9">
        <f>SQRT(H3*H3+I3*I3)</f>
        <v>242.80697404233013</v>
      </c>
      <c r="L3" s="9">
        <f>DEGREES(ATAN2(I3,H3))</f>
        <v>59.08027944088564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1.1111111111111072E-3</v>
      </c>
      <c r="P3" s="10">
        <f>(N4-N3)/(MINUTE($A4-$A3)*60+SECOND($A4-$A3))</f>
        <v>3.3333333333333335E-3</v>
      </c>
    </row>
    <row r="4" spans="1:16" x14ac:dyDescent="0.25">
      <c r="A4" s="5">
        <v>0.4548611111111111</v>
      </c>
      <c r="B4" s="26" t="s">
        <v>85</v>
      </c>
      <c r="C4" s="7">
        <v>330</v>
      </c>
      <c r="D4" s="7">
        <f>ROW()</f>
        <v>4</v>
      </c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10058.4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0.43975694444444446</v>
      </c>
      <c r="B7" s="3">
        <f>Params!D$29+HOUR(A7-Params!C$29)*3600+MINUTE(A7-Params!C$29)*60+SECOND(A7-Params!C$29)</f>
        <v>1553301995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-129477.1</v>
      </c>
      <c r="F7">
        <f ca="1">INDIRECT("F$"&amp;C7)+INDIRECT("I$"&amp;C7)*($B7-INDIRECT("B$"&amp;D7))</f>
        <v>-62992.480000000003</v>
      </c>
      <c r="G7">
        <f ca="1">INDIRECT("G$"&amp;C7)+INDIRECT("J$"&amp;C7)*($B7-INDIRECT("B$"&amp;D7))</f>
        <v>10058.4</v>
      </c>
      <c r="H7" s="9">
        <f ca="1">INDIRECT(ADDRESS($C7,COLUMN()))</f>
        <v>183.65584659659575</v>
      </c>
      <c r="I7" s="9">
        <f t="shared" ref="I7:L22" ca="1" si="1">INDIRECT(ADDRESS($C7,COLUMN()))</f>
        <v>89.350794523687952</v>
      </c>
      <c r="J7" s="9">
        <f t="shared" ca="1" si="1"/>
        <v>0</v>
      </c>
      <c r="K7" s="9">
        <f t="shared" ca="1" si="1"/>
        <v>204.23769111289576</v>
      </c>
      <c r="L7" s="9">
        <f t="shared" ca="1" si="1"/>
        <v>64.056517093079464</v>
      </c>
      <c r="M7">
        <f ca="1">INDIRECT("M$"&amp;C7)+INDIRECT("O$"&amp;C7)*($B7-INDIRECT("B$"&amp;D7))</f>
        <v>55.28</v>
      </c>
      <c r="N7">
        <f ca="1">INDIRECT("N$"&amp;C7)+INDIRECT("P$"&amp;C7)*($B7-INDIRECT("B$"&amp;D7))</f>
        <v>30.861388888888889</v>
      </c>
      <c r="P7" s="3"/>
    </row>
    <row r="8" spans="1:16" x14ac:dyDescent="0.25">
      <c r="A8" s="4">
        <f>TIME(HOUR(A7),MINUTE(A7),SECOND(A7)+5)</f>
        <v>0.43981481481481483</v>
      </c>
      <c r="B8" s="3">
        <f>Params!D$29+HOUR(A8-Params!C$29)*3600+MINUTE(A8-Params!C$29)*60+SECOND(A8-Params!C$29)</f>
        <v>1553302000</v>
      </c>
      <c r="C8">
        <f t="shared" ref="C8" si="2">_xlfn.IFNA(VLOOKUP(A8,A$2:D$3,4,FALSE),C7)</f>
        <v>2</v>
      </c>
      <c r="D8">
        <f t="shared" ref="D8" ca="1" si="3">IF(A8=INDIRECT("A"&amp;C8),ROW(),D7)</f>
        <v>7</v>
      </c>
      <c r="E8">
        <f ca="1">INDIRECT("E$"&amp;C8)+INDIRECT("H$"&amp;C8)*($B8-INDIRECT("B$"&amp;D8))</f>
        <v>-128558.82076701702</v>
      </c>
      <c r="F8">
        <f ca="1">INDIRECT("F$"&amp;C8)+INDIRECT("I$"&amp;C8)*($B8-INDIRECT("B$"&amp;D8))</f>
        <v>-62545.726027381563</v>
      </c>
      <c r="G8">
        <f t="shared" ref="G8" ca="1" si="4">INDIRECT("G$"&amp;C8)+INDIRECT("J$"&amp;C8)*($B8-INDIRECT("B$"&amp;D8))</f>
        <v>10058.4</v>
      </c>
      <c r="H8" s="9">
        <f t="shared" ref="H8:L23" ca="1" si="5">INDIRECT(ADDRESS($C8,COLUMN()))</f>
        <v>183.65584659659575</v>
      </c>
      <c r="I8" s="9">
        <f t="shared" ca="1" si="1"/>
        <v>89.350794523687952</v>
      </c>
      <c r="J8" s="9">
        <f t="shared" ca="1" si="1"/>
        <v>0</v>
      </c>
      <c r="K8" s="9">
        <f t="shared" ca="1" si="1"/>
        <v>204.23769111289576</v>
      </c>
      <c r="L8" s="9">
        <f t="shared" ca="1" si="1"/>
        <v>64.056517093079464</v>
      </c>
      <c r="M8">
        <f ca="1">INDIRECT("M$"&amp;C8)+INDIRECT("O$"&amp;C8)*($B8-INDIRECT("B$"&amp;D8))</f>
        <v>55.28404255319149</v>
      </c>
      <c r="N8">
        <f ca="1">INDIRECT("N$"&amp;C8)+INDIRECT("P$"&amp;C8)*($B8-INDIRECT("B$"&amp;D8))</f>
        <v>30.87608353033885</v>
      </c>
      <c r="P8" s="3"/>
    </row>
    <row r="9" spans="1:16" x14ac:dyDescent="0.25">
      <c r="A9" s="4">
        <f t="shared" ref="A9:A72" si="6">TIME(HOUR(A8),MINUTE(A8),SECOND(A8)+5)</f>
        <v>0.43987268518518513</v>
      </c>
      <c r="B9" s="3">
        <f>Params!D$29+HOUR(A9-Params!C$29)*3600+MINUTE(A9-Params!C$29)*60+SECOND(A9-Params!C$29)</f>
        <v>1553302005</v>
      </c>
      <c r="C9">
        <f t="shared" ref="C9:C72" si="7">_xlfn.IFNA(VLOOKUP(A9,A$2:D$3,4,FALSE),C8)</f>
        <v>2</v>
      </c>
      <c r="D9">
        <f t="shared" ref="D9:D72" ca="1" si="8">IF(A9=INDIRECT("A"&amp;C9),ROW(),D8)</f>
        <v>7</v>
      </c>
      <c r="E9">
        <f t="shared" ref="E9:E72" ca="1" si="9">INDIRECT("E$"&amp;C9)+INDIRECT("H$"&amp;C9)*($B9-INDIRECT("B$"&amp;D9))</f>
        <v>-127640.54153403406</v>
      </c>
      <c r="F9">
        <f t="shared" ref="F9:F72" ca="1" si="10">INDIRECT("F$"&amp;C9)+INDIRECT("I$"&amp;C9)*($B9-INDIRECT("B$"&amp;D9))</f>
        <v>-62098.972054763122</v>
      </c>
      <c r="G9">
        <f t="shared" ref="G9:G72" ca="1" si="11">INDIRECT("G$"&amp;C9)+INDIRECT("J$"&amp;C9)*($B9-INDIRECT("B$"&amp;D9))</f>
        <v>10058.4</v>
      </c>
      <c r="H9" s="9">
        <f t="shared" ca="1" si="5"/>
        <v>183.65584659659575</v>
      </c>
      <c r="I9" s="9">
        <f t="shared" ca="1" si="1"/>
        <v>89.350794523687952</v>
      </c>
      <c r="J9" s="9">
        <f t="shared" ca="1" si="1"/>
        <v>0</v>
      </c>
      <c r="K9" s="9">
        <f t="shared" ca="1" si="1"/>
        <v>204.23769111289576</v>
      </c>
      <c r="L9" s="9">
        <f t="shared" ca="1" si="1"/>
        <v>64.056517093079464</v>
      </c>
      <c r="M9">
        <f t="shared" ref="M9:M72" ca="1" si="12">INDIRECT("M$"&amp;C9)+INDIRECT("O$"&amp;C9)*($B9-INDIRECT("B$"&amp;D9))</f>
        <v>55.288085106382979</v>
      </c>
      <c r="N9">
        <f t="shared" ref="N9:N72" ca="1" si="13">INDIRECT("N$"&amp;C9)+INDIRECT("P$"&amp;C9)*($B9-INDIRECT("B$"&amp;D9))</f>
        <v>30.89077817178881</v>
      </c>
      <c r="P9" s="3"/>
    </row>
    <row r="10" spans="1:16" x14ac:dyDescent="0.25">
      <c r="A10" s="4">
        <f t="shared" si="6"/>
        <v>0.43993055555555555</v>
      </c>
      <c r="B10" s="3">
        <f>Params!D$29+HOUR(A10-Params!C$29)*3600+MINUTE(A10-Params!C$29)*60+SECOND(A10-Params!C$29)</f>
        <v>1553302010</v>
      </c>
      <c r="C10">
        <f t="shared" si="7"/>
        <v>2</v>
      </c>
      <c r="D10">
        <f t="shared" ca="1" si="8"/>
        <v>7</v>
      </c>
      <c r="E10">
        <f t="shared" ca="1" si="9"/>
        <v>-126722.26230105107</v>
      </c>
      <c r="F10">
        <f t="shared" ca="1" si="10"/>
        <v>-61652.218082144682</v>
      </c>
      <c r="G10">
        <f t="shared" ca="1" si="11"/>
        <v>10058.4</v>
      </c>
      <c r="H10" s="9">
        <f t="shared" ca="1" si="5"/>
        <v>183.65584659659575</v>
      </c>
      <c r="I10" s="9">
        <f t="shared" ca="1" si="1"/>
        <v>89.350794523687952</v>
      </c>
      <c r="J10" s="9">
        <f t="shared" ca="1" si="1"/>
        <v>0</v>
      </c>
      <c r="K10" s="9">
        <f t="shared" ca="1" si="1"/>
        <v>204.23769111289576</v>
      </c>
      <c r="L10" s="9">
        <f t="shared" ca="1" si="1"/>
        <v>64.056517093079464</v>
      </c>
      <c r="M10">
        <f t="shared" ca="1" si="12"/>
        <v>55.292127659574469</v>
      </c>
      <c r="N10">
        <f t="shared" ca="1" si="13"/>
        <v>30.90547281323877</v>
      </c>
    </row>
    <row r="11" spans="1:16" x14ac:dyDescent="0.25">
      <c r="A11" s="4">
        <f t="shared" si="6"/>
        <v>0.43998842592592591</v>
      </c>
      <c r="B11" s="3">
        <f>Params!D$29+HOUR(A11-Params!C$29)*3600+MINUTE(A11-Params!C$29)*60+SECOND(A11-Params!C$29)</f>
        <v>1553302015</v>
      </c>
      <c r="C11">
        <f t="shared" si="7"/>
        <v>2</v>
      </c>
      <c r="D11">
        <f t="shared" ca="1" si="8"/>
        <v>7</v>
      </c>
      <c r="E11">
        <f t="shared" ca="1" si="9"/>
        <v>-125803.98306806809</v>
      </c>
      <c r="F11">
        <f t="shared" ca="1" si="10"/>
        <v>-61205.464109526241</v>
      </c>
      <c r="G11">
        <f t="shared" ca="1" si="11"/>
        <v>10058.4</v>
      </c>
      <c r="H11" s="9">
        <f t="shared" ca="1" si="5"/>
        <v>183.65584659659575</v>
      </c>
      <c r="I11" s="9">
        <f t="shared" ca="1" si="1"/>
        <v>89.350794523687952</v>
      </c>
      <c r="J11" s="9">
        <f t="shared" ca="1" si="1"/>
        <v>0</v>
      </c>
      <c r="K11" s="9">
        <f t="shared" ca="1" si="1"/>
        <v>204.23769111289576</v>
      </c>
      <c r="L11" s="9">
        <f t="shared" ca="1" si="1"/>
        <v>64.056517093079464</v>
      </c>
      <c r="M11">
        <f t="shared" ca="1" si="12"/>
        <v>55.296170212765958</v>
      </c>
      <c r="N11">
        <f t="shared" ca="1" si="13"/>
        <v>30.92016745468873</v>
      </c>
      <c r="P11" s="9"/>
    </row>
    <row r="12" spans="1:16" x14ac:dyDescent="0.25">
      <c r="A12" s="4">
        <f t="shared" si="6"/>
        <v>0.44004629629629632</v>
      </c>
      <c r="B12" s="3">
        <f>Params!D$29+HOUR(A12-Params!C$29)*3600+MINUTE(A12-Params!C$29)*60+SECOND(A12-Params!C$29)</f>
        <v>1553302020</v>
      </c>
      <c r="C12">
        <f t="shared" si="7"/>
        <v>2</v>
      </c>
      <c r="D12">
        <f t="shared" ca="1" si="8"/>
        <v>7</v>
      </c>
      <c r="E12">
        <f t="shared" ca="1" si="9"/>
        <v>-124885.70383508511</v>
      </c>
      <c r="F12">
        <f t="shared" ca="1" si="10"/>
        <v>-60758.710136907801</v>
      </c>
      <c r="G12">
        <f t="shared" ca="1" si="11"/>
        <v>10058.4</v>
      </c>
      <c r="H12" s="9">
        <f t="shared" ca="1" si="5"/>
        <v>183.65584659659575</v>
      </c>
      <c r="I12" s="9">
        <f t="shared" ca="1" si="1"/>
        <v>89.350794523687952</v>
      </c>
      <c r="J12" s="9">
        <f t="shared" ca="1" si="1"/>
        <v>0</v>
      </c>
      <c r="K12" s="9">
        <f t="shared" ca="1" si="1"/>
        <v>204.23769111289576</v>
      </c>
      <c r="L12" s="9">
        <f t="shared" ca="1" si="1"/>
        <v>64.056517093079464</v>
      </c>
      <c r="M12">
        <f t="shared" ca="1" si="12"/>
        <v>55.300212765957447</v>
      </c>
      <c r="N12">
        <f t="shared" ca="1" si="13"/>
        <v>30.934862096138691</v>
      </c>
    </row>
    <row r="13" spans="1:16" x14ac:dyDescent="0.25">
      <c r="A13" s="4">
        <f t="shared" si="6"/>
        <v>0.44010416666666669</v>
      </c>
      <c r="B13" s="3">
        <f>Params!D$29+HOUR(A13-Params!C$29)*3600+MINUTE(A13-Params!C$29)*60+SECOND(A13-Params!C$29)</f>
        <v>1553302025</v>
      </c>
      <c r="C13">
        <f t="shared" si="7"/>
        <v>2</v>
      </c>
      <c r="D13">
        <f t="shared" ca="1" si="8"/>
        <v>7</v>
      </c>
      <c r="E13">
        <f t="shared" ca="1" si="9"/>
        <v>-123967.42460210214</v>
      </c>
      <c r="F13">
        <f t="shared" ca="1" si="10"/>
        <v>-60311.956164289368</v>
      </c>
      <c r="G13">
        <f t="shared" ca="1" si="11"/>
        <v>10058.4</v>
      </c>
      <c r="H13" s="9">
        <f t="shared" ca="1" si="5"/>
        <v>183.65584659659575</v>
      </c>
      <c r="I13" s="9">
        <f t="shared" ca="1" si="1"/>
        <v>89.350794523687952</v>
      </c>
      <c r="J13" s="9">
        <f t="shared" ca="1" si="1"/>
        <v>0</v>
      </c>
      <c r="K13" s="9">
        <f t="shared" ca="1" si="1"/>
        <v>204.23769111289576</v>
      </c>
      <c r="L13" s="9">
        <f t="shared" ca="1" si="1"/>
        <v>64.056517093079464</v>
      </c>
      <c r="M13">
        <f t="shared" ca="1" si="12"/>
        <v>55.304255319148936</v>
      </c>
      <c r="N13">
        <f t="shared" ca="1" si="13"/>
        <v>30.949556737588654</v>
      </c>
    </row>
    <row r="14" spans="1:16" x14ac:dyDescent="0.25">
      <c r="A14" s="4">
        <f t="shared" si="6"/>
        <v>0.44016203703703699</v>
      </c>
      <c r="B14" s="3">
        <f>Params!D$29+HOUR(A14-Params!C$29)*3600+MINUTE(A14-Params!C$29)*60+SECOND(A14-Params!C$29)</f>
        <v>1553302030</v>
      </c>
      <c r="C14">
        <f t="shared" si="7"/>
        <v>2</v>
      </c>
      <c r="D14">
        <f t="shared" ca="1" si="8"/>
        <v>7</v>
      </c>
      <c r="E14">
        <f t="shared" ca="1" si="9"/>
        <v>-123049.14536911916</v>
      </c>
      <c r="F14">
        <f t="shared" ca="1" si="10"/>
        <v>-59865.202191670927</v>
      </c>
      <c r="G14">
        <f t="shared" ca="1" si="11"/>
        <v>10058.4</v>
      </c>
      <c r="H14" s="9">
        <f t="shared" ca="1" si="5"/>
        <v>183.65584659659575</v>
      </c>
      <c r="I14" s="9">
        <f t="shared" ca="1" si="1"/>
        <v>89.350794523687952</v>
      </c>
      <c r="J14" s="9">
        <f t="shared" ca="1" si="1"/>
        <v>0</v>
      </c>
      <c r="K14" s="9">
        <f t="shared" ca="1" si="1"/>
        <v>204.23769111289576</v>
      </c>
      <c r="L14" s="9">
        <f t="shared" ca="1" si="1"/>
        <v>64.056517093079464</v>
      </c>
      <c r="M14">
        <f t="shared" ca="1" si="12"/>
        <v>55.308297872340425</v>
      </c>
      <c r="N14">
        <f t="shared" ca="1" si="13"/>
        <v>30.964251379038615</v>
      </c>
    </row>
    <row r="15" spans="1:16" x14ac:dyDescent="0.25">
      <c r="A15" s="4">
        <f t="shared" si="6"/>
        <v>0.44021990740740741</v>
      </c>
      <c r="B15" s="3">
        <f>Params!D$29+HOUR(A15-Params!C$29)*3600+MINUTE(A15-Params!C$29)*60+SECOND(A15-Params!C$29)</f>
        <v>1553302035</v>
      </c>
      <c r="C15">
        <f t="shared" si="7"/>
        <v>2</v>
      </c>
      <c r="D15">
        <f t="shared" ca="1" si="8"/>
        <v>7</v>
      </c>
      <c r="E15">
        <f t="shared" ca="1" si="9"/>
        <v>-122130.86613613617</v>
      </c>
      <c r="F15">
        <f t="shared" ca="1" si="10"/>
        <v>-59418.448219052487</v>
      </c>
      <c r="G15">
        <f t="shared" ca="1" si="11"/>
        <v>10058.4</v>
      </c>
      <c r="H15" s="9">
        <f t="shared" ca="1" si="5"/>
        <v>183.65584659659575</v>
      </c>
      <c r="I15" s="9">
        <f t="shared" ca="1" si="1"/>
        <v>89.350794523687952</v>
      </c>
      <c r="J15" s="9">
        <f t="shared" ca="1" si="1"/>
        <v>0</v>
      </c>
      <c r="K15" s="9">
        <f t="shared" ca="1" si="1"/>
        <v>204.23769111289576</v>
      </c>
      <c r="L15" s="9">
        <f t="shared" ca="1" si="1"/>
        <v>64.056517093079464</v>
      </c>
      <c r="M15">
        <f t="shared" ca="1" si="12"/>
        <v>55.312340425531914</v>
      </c>
      <c r="N15">
        <f t="shared" ca="1" si="13"/>
        <v>30.978946020488575</v>
      </c>
    </row>
    <row r="16" spans="1:16" x14ac:dyDescent="0.25">
      <c r="A16" s="4">
        <f t="shared" si="6"/>
        <v>0.44027777777777777</v>
      </c>
      <c r="B16" s="3">
        <f>Params!D$29+HOUR(A16-Params!C$29)*3600+MINUTE(A16-Params!C$29)*60+SECOND(A16-Params!C$29)</f>
        <v>1553302040</v>
      </c>
      <c r="C16">
        <f t="shared" si="7"/>
        <v>2</v>
      </c>
      <c r="D16">
        <f t="shared" ca="1" si="8"/>
        <v>7</v>
      </c>
      <c r="E16">
        <f t="shared" ca="1" si="9"/>
        <v>-121212.58690315319</v>
      </c>
      <c r="F16">
        <f t="shared" ca="1" si="10"/>
        <v>-58971.694246434046</v>
      </c>
      <c r="G16">
        <f t="shared" ca="1" si="11"/>
        <v>10058.4</v>
      </c>
      <c r="H16" s="9">
        <f t="shared" ca="1" si="5"/>
        <v>183.65584659659575</v>
      </c>
      <c r="I16" s="9">
        <f t="shared" ca="1" si="1"/>
        <v>89.350794523687952</v>
      </c>
      <c r="J16" s="9">
        <f t="shared" ca="1" si="1"/>
        <v>0</v>
      </c>
      <c r="K16" s="9">
        <f t="shared" ca="1" si="1"/>
        <v>204.23769111289576</v>
      </c>
      <c r="L16" s="9">
        <f t="shared" ca="1" si="1"/>
        <v>64.056517093079464</v>
      </c>
      <c r="M16">
        <f t="shared" ca="1" si="12"/>
        <v>55.316382978723404</v>
      </c>
      <c r="N16">
        <f t="shared" ca="1" si="13"/>
        <v>30.993640661938535</v>
      </c>
    </row>
    <row r="17" spans="1:14" x14ac:dyDescent="0.25">
      <c r="A17" s="4">
        <f t="shared" si="6"/>
        <v>0.44033564814814818</v>
      </c>
      <c r="B17" s="3">
        <f>Params!D$29+HOUR(A17-Params!C$29)*3600+MINUTE(A17-Params!C$29)*60+SECOND(A17-Params!C$29)</f>
        <v>1553302045</v>
      </c>
      <c r="C17">
        <f t="shared" si="7"/>
        <v>2</v>
      </c>
      <c r="D17">
        <f t="shared" ca="1" si="8"/>
        <v>7</v>
      </c>
      <c r="E17">
        <f t="shared" ca="1" si="9"/>
        <v>-120294.30767017022</v>
      </c>
      <c r="F17">
        <f t="shared" ca="1" si="10"/>
        <v>-58524.940273815606</v>
      </c>
      <c r="G17">
        <f t="shared" ca="1" si="11"/>
        <v>10058.4</v>
      </c>
      <c r="H17" s="9">
        <f t="shared" ca="1" si="5"/>
        <v>183.65584659659575</v>
      </c>
      <c r="I17" s="9">
        <f t="shared" ca="1" si="1"/>
        <v>89.350794523687952</v>
      </c>
      <c r="J17" s="9">
        <f t="shared" ca="1" si="1"/>
        <v>0</v>
      </c>
      <c r="K17" s="9">
        <f t="shared" ca="1" si="1"/>
        <v>204.23769111289576</v>
      </c>
      <c r="L17" s="9">
        <f t="shared" ca="1" si="1"/>
        <v>64.056517093079464</v>
      </c>
      <c r="M17">
        <f t="shared" ca="1" si="12"/>
        <v>55.320425531914893</v>
      </c>
      <c r="N17">
        <f t="shared" ca="1" si="13"/>
        <v>31.008335303388495</v>
      </c>
    </row>
    <row r="18" spans="1:14" x14ac:dyDescent="0.25">
      <c r="A18" s="4">
        <f t="shared" si="6"/>
        <v>0.44039351851851855</v>
      </c>
      <c r="B18" s="3">
        <f>Params!D$29+HOUR(A18-Params!C$29)*3600+MINUTE(A18-Params!C$29)*60+SECOND(A18-Params!C$29)</f>
        <v>1553302050</v>
      </c>
      <c r="C18">
        <f t="shared" si="7"/>
        <v>2</v>
      </c>
      <c r="D18">
        <f t="shared" ca="1" si="8"/>
        <v>7</v>
      </c>
      <c r="E18">
        <f t="shared" ca="1" si="9"/>
        <v>-119376.02843718724</v>
      </c>
      <c r="F18">
        <f t="shared" ca="1" si="10"/>
        <v>-58078.186301197165</v>
      </c>
      <c r="G18">
        <f t="shared" ca="1" si="11"/>
        <v>10058.4</v>
      </c>
      <c r="H18" s="9">
        <f t="shared" ca="1" si="5"/>
        <v>183.65584659659575</v>
      </c>
      <c r="I18" s="9">
        <f t="shared" ca="1" si="1"/>
        <v>89.350794523687952</v>
      </c>
      <c r="J18" s="9">
        <f t="shared" ca="1" si="1"/>
        <v>0</v>
      </c>
      <c r="K18" s="9">
        <f t="shared" ca="1" si="1"/>
        <v>204.23769111289576</v>
      </c>
      <c r="L18" s="9">
        <f t="shared" ca="1" si="1"/>
        <v>64.056517093079464</v>
      </c>
      <c r="M18">
        <f t="shared" ca="1" si="12"/>
        <v>55.324468085106382</v>
      </c>
      <c r="N18">
        <f t="shared" ca="1" si="13"/>
        <v>31.023029944838456</v>
      </c>
    </row>
    <row r="19" spans="1:14" x14ac:dyDescent="0.25">
      <c r="A19" s="4">
        <f t="shared" si="6"/>
        <v>0.44045138888888885</v>
      </c>
      <c r="B19" s="3">
        <f>Params!D$29+HOUR(A19-Params!C$29)*3600+MINUTE(A19-Params!C$29)*60+SECOND(A19-Params!C$29)</f>
        <v>1553302055</v>
      </c>
      <c r="C19">
        <f t="shared" si="7"/>
        <v>2</v>
      </c>
      <c r="D19">
        <f t="shared" ca="1" si="8"/>
        <v>7</v>
      </c>
      <c r="E19">
        <f t="shared" ca="1" si="9"/>
        <v>-118457.74920420426</v>
      </c>
      <c r="F19">
        <f t="shared" ca="1" si="10"/>
        <v>-57631.432328578725</v>
      </c>
      <c r="G19">
        <f t="shared" ca="1" si="11"/>
        <v>10058.4</v>
      </c>
      <c r="H19" s="9">
        <f t="shared" ca="1" si="5"/>
        <v>183.65584659659575</v>
      </c>
      <c r="I19" s="9">
        <f t="shared" ca="1" si="1"/>
        <v>89.350794523687952</v>
      </c>
      <c r="J19" s="9">
        <f t="shared" ca="1" si="1"/>
        <v>0</v>
      </c>
      <c r="K19" s="9">
        <f t="shared" ca="1" si="1"/>
        <v>204.23769111289576</v>
      </c>
      <c r="L19" s="9">
        <f t="shared" ca="1" si="1"/>
        <v>64.056517093079464</v>
      </c>
      <c r="M19">
        <f t="shared" ca="1" si="12"/>
        <v>55.328510638297871</v>
      </c>
      <c r="N19">
        <f t="shared" ca="1" si="13"/>
        <v>31.037724586288416</v>
      </c>
    </row>
    <row r="20" spans="1:14" x14ac:dyDescent="0.25">
      <c r="A20" s="4">
        <f t="shared" si="6"/>
        <v>0.44050925925925927</v>
      </c>
      <c r="B20" s="3">
        <f>Params!D$29+HOUR(A20-Params!C$29)*3600+MINUTE(A20-Params!C$29)*60+SECOND(A20-Params!C$29)</f>
        <v>1553302060</v>
      </c>
      <c r="C20">
        <f t="shared" si="7"/>
        <v>2</v>
      </c>
      <c r="D20">
        <f t="shared" ca="1" si="8"/>
        <v>7</v>
      </c>
      <c r="E20">
        <f t="shared" ca="1" si="9"/>
        <v>-117539.46997122129</v>
      </c>
      <c r="F20">
        <f t="shared" ca="1" si="10"/>
        <v>-57184.678355960285</v>
      </c>
      <c r="G20">
        <f t="shared" ca="1" si="11"/>
        <v>10058.4</v>
      </c>
      <c r="H20" s="9">
        <f t="shared" ca="1" si="5"/>
        <v>183.65584659659575</v>
      </c>
      <c r="I20" s="9">
        <f t="shared" ca="1" si="1"/>
        <v>89.350794523687952</v>
      </c>
      <c r="J20" s="9">
        <f t="shared" ca="1" si="1"/>
        <v>0</v>
      </c>
      <c r="K20" s="9">
        <f t="shared" ca="1" si="1"/>
        <v>204.23769111289576</v>
      </c>
      <c r="L20" s="9">
        <f t="shared" ca="1" si="1"/>
        <v>64.056517093079464</v>
      </c>
      <c r="M20">
        <f t="shared" ca="1" si="12"/>
        <v>55.33255319148936</v>
      </c>
      <c r="N20">
        <f t="shared" ca="1" si="13"/>
        <v>31.052419227738376</v>
      </c>
    </row>
    <row r="21" spans="1:14" x14ac:dyDescent="0.25">
      <c r="A21" s="4">
        <f t="shared" si="6"/>
        <v>0.44056712962962963</v>
      </c>
      <c r="B21" s="3">
        <f>Params!D$29+HOUR(A21-Params!C$29)*3600+MINUTE(A21-Params!C$29)*60+SECOND(A21-Params!C$29)</f>
        <v>1553302065</v>
      </c>
      <c r="C21">
        <f t="shared" si="7"/>
        <v>2</v>
      </c>
      <c r="D21">
        <f t="shared" ca="1" si="8"/>
        <v>7</v>
      </c>
      <c r="E21">
        <f t="shared" ca="1" si="9"/>
        <v>-116621.19073823831</v>
      </c>
      <c r="F21">
        <f t="shared" ca="1" si="10"/>
        <v>-56737.924383341844</v>
      </c>
      <c r="G21">
        <f t="shared" ca="1" si="11"/>
        <v>10058.4</v>
      </c>
      <c r="H21" s="9">
        <f t="shared" ca="1" si="5"/>
        <v>183.65584659659575</v>
      </c>
      <c r="I21" s="9">
        <f t="shared" ca="1" si="1"/>
        <v>89.350794523687952</v>
      </c>
      <c r="J21" s="9">
        <f t="shared" ca="1" si="1"/>
        <v>0</v>
      </c>
      <c r="K21" s="9">
        <f t="shared" ca="1" si="1"/>
        <v>204.23769111289576</v>
      </c>
      <c r="L21" s="9">
        <f t="shared" ca="1" si="1"/>
        <v>64.056517093079464</v>
      </c>
      <c r="M21">
        <f t="shared" ca="1" si="12"/>
        <v>55.336595744680849</v>
      </c>
      <c r="N21">
        <f t="shared" ca="1" si="13"/>
        <v>31.067113869188336</v>
      </c>
    </row>
    <row r="22" spans="1:14" x14ac:dyDescent="0.25">
      <c r="A22" s="4">
        <f t="shared" si="6"/>
        <v>0.44062499999999999</v>
      </c>
      <c r="B22" s="3">
        <f>Params!D$29+HOUR(A22-Params!C$29)*3600+MINUTE(A22-Params!C$29)*60+SECOND(A22-Params!C$29)</f>
        <v>1553302070</v>
      </c>
      <c r="C22">
        <f t="shared" si="7"/>
        <v>2</v>
      </c>
      <c r="D22">
        <f t="shared" ca="1" si="8"/>
        <v>7</v>
      </c>
      <c r="E22">
        <f t="shared" ca="1" si="9"/>
        <v>-115702.91150525532</v>
      </c>
      <c r="F22">
        <f t="shared" ca="1" si="10"/>
        <v>-56291.170410723404</v>
      </c>
      <c r="G22">
        <f t="shared" ca="1" si="11"/>
        <v>10058.4</v>
      </c>
      <c r="H22" s="9">
        <f t="shared" ca="1" si="5"/>
        <v>183.65584659659575</v>
      </c>
      <c r="I22" s="9">
        <f t="shared" ca="1" si="1"/>
        <v>89.350794523687952</v>
      </c>
      <c r="J22" s="9">
        <f t="shared" ca="1" si="1"/>
        <v>0</v>
      </c>
      <c r="K22" s="9">
        <f t="shared" ca="1" si="1"/>
        <v>204.23769111289576</v>
      </c>
      <c r="L22" s="9">
        <f t="shared" ca="1" si="1"/>
        <v>64.056517093079464</v>
      </c>
      <c r="M22">
        <f t="shared" ca="1" si="12"/>
        <v>55.340638297872339</v>
      </c>
      <c r="N22">
        <f t="shared" ca="1" si="13"/>
        <v>31.081808510638297</v>
      </c>
    </row>
    <row r="23" spans="1:14" x14ac:dyDescent="0.25">
      <c r="A23" s="4">
        <f t="shared" si="6"/>
        <v>0.44068287037037041</v>
      </c>
      <c r="B23" s="3">
        <f>Params!D$29+HOUR(A23-Params!C$29)*3600+MINUTE(A23-Params!C$29)*60+SECOND(A23-Params!C$29)</f>
        <v>1553302075</v>
      </c>
      <c r="C23">
        <f t="shared" si="7"/>
        <v>2</v>
      </c>
      <c r="D23">
        <f t="shared" ca="1" si="8"/>
        <v>7</v>
      </c>
      <c r="E23">
        <f t="shared" ca="1" si="9"/>
        <v>-114784.63227227234</v>
      </c>
      <c r="F23">
        <f t="shared" ca="1" si="10"/>
        <v>-55844.416438104963</v>
      </c>
      <c r="G23">
        <f t="shared" ca="1" si="11"/>
        <v>10058.4</v>
      </c>
      <c r="H23" s="9">
        <f t="shared" ca="1" si="5"/>
        <v>183.65584659659575</v>
      </c>
      <c r="I23" s="9">
        <f t="shared" ca="1" si="5"/>
        <v>89.350794523687952</v>
      </c>
      <c r="J23" s="9">
        <f t="shared" ca="1" si="5"/>
        <v>0</v>
      </c>
      <c r="K23" s="9">
        <f t="shared" ca="1" si="5"/>
        <v>204.23769111289576</v>
      </c>
      <c r="L23" s="9">
        <f t="shared" ca="1" si="5"/>
        <v>64.056517093079464</v>
      </c>
      <c r="M23">
        <f t="shared" ca="1" si="12"/>
        <v>55.344680851063828</v>
      </c>
      <c r="N23">
        <f t="shared" ca="1" si="13"/>
        <v>31.096503152088257</v>
      </c>
    </row>
    <row r="24" spans="1:14" x14ac:dyDescent="0.25">
      <c r="A24" s="4">
        <f t="shared" si="6"/>
        <v>0.44074074074074071</v>
      </c>
      <c r="B24" s="3">
        <f>Params!D$29+HOUR(A24-Params!C$29)*3600+MINUTE(A24-Params!C$29)*60+SECOND(A24-Params!C$29)</f>
        <v>1553302080</v>
      </c>
      <c r="C24">
        <f t="shared" si="7"/>
        <v>2</v>
      </c>
      <c r="D24">
        <f t="shared" ca="1" si="8"/>
        <v>7</v>
      </c>
      <c r="E24">
        <f t="shared" ca="1" si="9"/>
        <v>-113866.35303928936</v>
      </c>
      <c r="F24">
        <f t="shared" ca="1" si="10"/>
        <v>-55397.66246548653</v>
      </c>
      <c r="G24">
        <f t="shared" ca="1" si="11"/>
        <v>10058.4</v>
      </c>
      <c r="H24" s="9">
        <f t="shared" ref="H24:L74" ca="1" si="14">INDIRECT(ADDRESS($C24,COLUMN()))</f>
        <v>183.65584659659575</v>
      </c>
      <c r="I24" s="9">
        <f t="shared" ca="1" si="14"/>
        <v>89.350794523687952</v>
      </c>
      <c r="J24" s="9">
        <f t="shared" ca="1" si="14"/>
        <v>0</v>
      </c>
      <c r="K24" s="9">
        <f t="shared" ca="1" si="14"/>
        <v>204.23769111289576</v>
      </c>
      <c r="L24" s="9">
        <f t="shared" ca="1" si="14"/>
        <v>64.056517093079464</v>
      </c>
      <c r="M24">
        <f t="shared" ca="1" si="12"/>
        <v>55.348723404255317</v>
      </c>
      <c r="N24">
        <f t="shared" ca="1" si="13"/>
        <v>31.111197793538221</v>
      </c>
    </row>
    <row r="25" spans="1:14" x14ac:dyDescent="0.25">
      <c r="A25" s="4">
        <f t="shared" si="6"/>
        <v>0.44079861111111113</v>
      </c>
      <c r="B25" s="3">
        <f>Params!D$29+HOUR(A25-Params!C$29)*3600+MINUTE(A25-Params!C$29)*60+SECOND(A25-Params!C$29)</f>
        <v>1553302085</v>
      </c>
      <c r="C25">
        <f t="shared" si="7"/>
        <v>2</v>
      </c>
      <c r="D25">
        <f t="shared" ca="1" si="8"/>
        <v>7</v>
      </c>
      <c r="E25">
        <f t="shared" ca="1" si="9"/>
        <v>-112948.07380630639</v>
      </c>
      <c r="F25">
        <f t="shared" ca="1" si="10"/>
        <v>-54950.90849286809</v>
      </c>
      <c r="G25">
        <f t="shared" ca="1" si="11"/>
        <v>10058.4</v>
      </c>
      <c r="H25" s="9">
        <f t="shared" ca="1" si="14"/>
        <v>183.65584659659575</v>
      </c>
      <c r="I25" s="9">
        <f t="shared" ca="1" si="14"/>
        <v>89.350794523687952</v>
      </c>
      <c r="J25" s="9">
        <f t="shared" ca="1" si="14"/>
        <v>0</v>
      </c>
      <c r="K25" s="9">
        <f t="shared" ca="1" si="14"/>
        <v>204.23769111289576</v>
      </c>
      <c r="L25" s="9">
        <f t="shared" ca="1" si="14"/>
        <v>64.056517093079464</v>
      </c>
      <c r="M25">
        <f t="shared" ca="1" si="12"/>
        <v>55.352765957446813</v>
      </c>
      <c r="N25">
        <f t="shared" ca="1" si="13"/>
        <v>31.125892434988181</v>
      </c>
    </row>
    <row r="26" spans="1:14" x14ac:dyDescent="0.25">
      <c r="A26" s="4">
        <f t="shared" si="6"/>
        <v>0.44085648148148149</v>
      </c>
      <c r="B26" s="3">
        <f>Params!D$29+HOUR(A26-Params!C$29)*3600+MINUTE(A26-Params!C$29)*60+SECOND(A26-Params!C$29)</f>
        <v>1553302090</v>
      </c>
      <c r="C26">
        <f t="shared" si="7"/>
        <v>2</v>
      </c>
      <c r="D26">
        <f t="shared" ca="1" si="8"/>
        <v>7</v>
      </c>
      <c r="E26">
        <f t="shared" ca="1" si="9"/>
        <v>-112029.79457332341</v>
      </c>
      <c r="F26">
        <f t="shared" ca="1" si="10"/>
        <v>-54504.154520249649</v>
      </c>
      <c r="G26">
        <f t="shared" ca="1" si="11"/>
        <v>10058.4</v>
      </c>
      <c r="H26" s="9">
        <f t="shared" ca="1" si="14"/>
        <v>183.65584659659575</v>
      </c>
      <c r="I26" s="9">
        <f t="shared" ca="1" si="14"/>
        <v>89.350794523687952</v>
      </c>
      <c r="J26" s="9">
        <f t="shared" ca="1" si="14"/>
        <v>0</v>
      </c>
      <c r="K26" s="9">
        <f t="shared" ca="1" si="14"/>
        <v>204.23769111289576</v>
      </c>
      <c r="L26" s="9">
        <f t="shared" ca="1" si="14"/>
        <v>64.056517093079464</v>
      </c>
      <c r="M26">
        <f t="shared" ca="1" si="12"/>
        <v>55.356808510638302</v>
      </c>
      <c r="N26">
        <f t="shared" ca="1" si="13"/>
        <v>31.140587076438141</v>
      </c>
    </row>
    <row r="27" spans="1:14" x14ac:dyDescent="0.25">
      <c r="A27" s="4">
        <f t="shared" si="6"/>
        <v>0.44091435185185185</v>
      </c>
      <c r="B27" s="3">
        <f>Params!D$29+HOUR(A27-Params!C$29)*3600+MINUTE(A27-Params!C$29)*60+SECOND(A27-Params!C$29)</f>
        <v>1553302095</v>
      </c>
      <c r="C27">
        <f t="shared" si="7"/>
        <v>2</v>
      </c>
      <c r="D27">
        <f t="shared" ca="1" si="8"/>
        <v>7</v>
      </c>
      <c r="E27">
        <f t="shared" ca="1" si="9"/>
        <v>-111111.51534034043</v>
      </c>
      <c r="F27">
        <f t="shared" ca="1" si="10"/>
        <v>-54057.400547631209</v>
      </c>
      <c r="G27">
        <f t="shared" ca="1" si="11"/>
        <v>10058.4</v>
      </c>
      <c r="H27" s="9">
        <f t="shared" ca="1" si="14"/>
        <v>183.65584659659575</v>
      </c>
      <c r="I27" s="9">
        <f t="shared" ca="1" si="14"/>
        <v>89.350794523687952</v>
      </c>
      <c r="J27" s="9">
        <f t="shared" ca="1" si="14"/>
        <v>0</v>
      </c>
      <c r="K27" s="9">
        <f t="shared" ca="1" si="14"/>
        <v>204.23769111289576</v>
      </c>
      <c r="L27" s="9">
        <f t="shared" ca="1" si="14"/>
        <v>64.056517093079464</v>
      </c>
      <c r="M27">
        <f t="shared" ca="1" si="12"/>
        <v>55.360851063829791</v>
      </c>
      <c r="N27">
        <f t="shared" ca="1" si="13"/>
        <v>31.155281717888101</v>
      </c>
    </row>
    <row r="28" spans="1:14" x14ac:dyDescent="0.25">
      <c r="A28" s="4">
        <f t="shared" si="6"/>
        <v>0.44097222222222227</v>
      </c>
      <c r="B28" s="3">
        <f>Params!D$29+HOUR(A28-Params!C$29)*3600+MINUTE(A28-Params!C$29)*60+SECOND(A28-Params!C$29)</f>
        <v>1553302100</v>
      </c>
      <c r="C28">
        <f t="shared" si="7"/>
        <v>2</v>
      </c>
      <c r="D28">
        <f t="shared" ca="1" si="8"/>
        <v>7</v>
      </c>
      <c r="E28">
        <f t="shared" ca="1" si="9"/>
        <v>-110193.23610735746</v>
      </c>
      <c r="F28">
        <f t="shared" ca="1" si="10"/>
        <v>-53610.646575012768</v>
      </c>
      <c r="G28">
        <f t="shared" ca="1" si="11"/>
        <v>10058.4</v>
      </c>
      <c r="H28" s="9">
        <f t="shared" ca="1" si="14"/>
        <v>183.65584659659575</v>
      </c>
      <c r="I28" s="9">
        <f t="shared" ca="1" si="14"/>
        <v>89.350794523687952</v>
      </c>
      <c r="J28" s="9">
        <f t="shared" ca="1" si="14"/>
        <v>0</v>
      </c>
      <c r="K28" s="9">
        <f t="shared" ca="1" si="14"/>
        <v>204.23769111289576</v>
      </c>
      <c r="L28" s="9">
        <f t="shared" ca="1" si="14"/>
        <v>64.056517093079464</v>
      </c>
      <c r="M28">
        <f t="shared" ca="1" si="12"/>
        <v>55.364893617021281</v>
      </c>
      <c r="N28">
        <f t="shared" ca="1" si="13"/>
        <v>31.169976359338062</v>
      </c>
    </row>
    <row r="29" spans="1:14" x14ac:dyDescent="0.25">
      <c r="A29" s="4">
        <f t="shared" si="6"/>
        <v>0.44103009259259257</v>
      </c>
      <c r="B29" s="3">
        <f>Params!D$29+HOUR(A29-Params!C$29)*3600+MINUTE(A29-Params!C$29)*60+SECOND(A29-Params!C$29)</f>
        <v>1553302105</v>
      </c>
      <c r="C29">
        <f t="shared" si="7"/>
        <v>2</v>
      </c>
      <c r="D29">
        <f t="shared" ca="1" si="8"/>
        <v>7</v>
      </c>
      <c r="E29">
        <f t="shared" ca="1" si="9"/>
        <v>-109274.95687437447</v>
      </c>
      <c r="F29">
        <f t="shared" ca="1" si="10"/>
        <v>-53163.892602394328</v>
      </c>
      <c r="G29">
        <f t="shared" ca="1" si="11"/>
        <v>10058.4</v>
      </c>
      <c r="H29" s="9">
        <f t="shared" ca="1" si="14"/>
        <v>183.65584659659575</v>
      </c>
      <c r="I29" s="9">
        <f t="shared" ca="1" si="14"/>
        <v>89.350794523687952</v>
      </c>
      <c r="J29" s="9">
        <f t="shared" ca="1" si="14"/>
        <v>0</v>
      </c>
      <c r="K29" s="9">
        <f t="shared" ca="1" si="14"/>
        <v>204.23769111289576</v>
      </c>
      <c r="L29" s="9">
        <f t="shared" ca="1" si="14"/>
        <v>64.056517093079464</v>
      </c>
      <c r="M29">
        <f t="shared" ca="1" si="12"/>
        <v>55.36893617021277</v>
      </c>
      <c r="N29">
        <f t="shared" ca="1" si="13"/>
        <v>31.184671000788022</v>
      </c>
    </row>
    <row r="30" spans="1:14" x14ac:dyDescent="0.25">
      <c r="A30" s="4">
        <f t="shared" si="6"/>
        <v>0.44108796296296293</v>
      </c>
      <c r="B30" s="3">
        <f>Params!D$29+HOUR(A30-Params!C$29)*3600+MINUTE(A30-Params!C$29)*60+SECOND(A30-Params!C$29)</f>
        <v>1553302110</v>
      </c>
      <c r="C30">
        <f t="shared" si="7"/>
        <v>2</v>
      </c>
      <c r="D30">
        <f t="shared" ca="1" si="8"/>
        <v>7</v>
      </c>
      <c r="E30">
        <f t="shared" ca="1" si="9"/>
        <v>-108356.67764139149</v>
      </c>
      <c r="F30">
        <f t="shared" ca="1" si="10"/>
        <v>-52717.138629775887</v>
      </c>
      <c r="G30">
        <f t="shared" ca="1" si="11"/>
        <v>10058.4</v>
      </c>
      <c r="H30" s="9">
        <f t="shared" ca="1" si="14"/>
        <v>183.65584659659575</v>
      </c>
      <c r="I30" s="9">
        <f t="shared" ca="1" si="14"/>
        <v>89.350794523687952</v>
      </c>
      <c r="J30" s="9">
        <f t="shared" ca="1" si="14"/>
        <v>0</v>
      </c>
      <c r="K30" s="9">
        <f t="shared" ca="1" si="14"/>
        <v>204.23769111289576</v>
      </c>
      <c r="L30" s="9">
        <f t="shared" ca="1" si="14"/>
        <v>64.056517093079464</v>
      </c>
      <c r="M30">
        <f t="shared" ca="1" si="12"/>
        <v>55.372978723404259</v>
      </c>
      <c r="N30">
        <f t="shared" ca="1" si="13"/>
        <v>31.199365642237982</v>
      </c>
    </row>
    <row r="31" spans="1:14" x14ac:dyDescent="0.25">
      <c r="A31" s="4">
        <f t="shared" si="6"/>
        <v>0.44114583333333335</v>
      </c>
      <c r="B31" s="3">
        <f>Params!D$29+HOUR(A31-Params!C$29)*3600+MINUTE(A31-Params!C$29)*60+SECOND(A31-Params!C$29)</f>
        <v>1553302115</v>
      </c>
      <c r="C31">
        <f t="shared" si="7"/>
        <v>2</v>
      </c>
      <c r="D31">
        <f t="shared" ca="1" si="8"/>
        <v>7</v>
      </c>
      <c r="E31">
        <f t="shared" ca="1" si="9"/>
        <v>-107438.39840840851</v>
      </c>
      <c r="F31">
        <f t="shared" ca="1" si="10"/>
        <v>-52270.384657157447</v>
      </c>
      <c r="G31">
        <f t="shared" ca="1" si="11"/>
        <v>10058.4</v>
      </c>
      <c r="H31" s="9">
        <f t="shared" ca="1" si="14"/>
        <v>183.65584659659575</v>
      </c>
      <c r="I31" s="9">
        <f t="shared" ca="1" si="14"/>
        <v>89.350794523687952</v>
      </c>
      <c r="J31" s="9">
        <f t="shared" ca="1" si="14"/>
        <v>0</v>
      </c>
      <c r="K31" s="9">
        <f t="shared" ca="1" si="14"/>
        <v>204.23769111289576</v>
      </c>
      <c r="L31" s="9">
        <f t="shared" ca="1" si="14"/>
        <v>64.056517093079464</v>
      </c>
      <c r="M31">
        <f t="shared" ca="1" si="12"/>
        <v>55.377021276595748</v>
      </c>
      <c r="N31">
        <f t="shared" ca="1" si="13"/>
        <v>31.214060283687942</v>
      </c>
    </row>
    <row r="32" spans="1:14" x14ac:dyDescent="0.25">
      <c r="A32" s="4">
        <f t="shared" si="6"/>
        <v>0.44120370370370371</v>
      </c>
      <c r="B32" s="3">
        <f>Params!D$29+HOUR(A32-Params!C$29)*3600+MINUTE(A32-Params!C$29)*60+SECOND(A32-Params!C$29)</f>
        <v>1553302120</v>
      </c>
      <c r="C32">
        <f t="shared" si="7"/>
        <v>2</v>
      </c>
      <c r="D32">
        <f t="shared" ca="1" si="8"/>
        <v>7</v>
      </c>
      <c r="E32">
        <f t="shared" ca="1" si="9"/>
        <v>-106520.11917542554</v>
      </c>
      <c r="F32">
        <f t="shared" ca="1" si="10"/>
        <v>-51823.630684539006</v>
      </c>
      <c r="G32">
        <f t="shared" ca="1" si="11"/>
        <v>10058.4</v>
      </c>
      <c r="H32" s="9">
        <f t="shared" ca="1" si="14"/>
        <v>183.65584659659575</v>
      </c>
      <c r="I32" s="9">
        <f t="shared" ca="1" si="14"/>
        <v>89.350794523687952</v>
      </c>
      <c r="J32" s="9">
        <f t="shared" ca="1" si="14"/>
        <v>0</v>
      </c>
      <c r="K32" s="9">
        <f t="shared" ca="1" si="14"/>
        <v>204.23769111289576</v>
      </c>
      <c r="L32" s="9">
        <f t="shared" ca="1" si="14"/>
        <v>64.056517093079464</v>
      </c>
      <c r="M32">
        <f t="shared" ca="1" si="12"/>
        <v>55.381063829787237</v>
      </c>
      <c r="N32">
        <f t="shared" ca="1" si="13"/>
        <v>31.228754925137903</v>
      </c>
    </row>
    <row r="33" spans="1:14" x14ac:dyDescent="0.25">
      <c r="A33" s="4">
        <f t="shared" si="6"/>
        <v>0.44126157407407413</v>
      </c>
      <c r="B33" s="3">
        <f>Params!D$29+HOUR(A33-Params!C$29)*3600+MINUTE(A33-Params!C$29)*60+SECOND(A33-Params!C$29)</f>
        <v>1553302125</v>
      </c>
      <c r="C33">
        <f t="shared" si="7"/>
        <v>2</v>
      </c>
      <c r="D33">
        <f t="shared" ca="1" si="8"/>
        <v>7</v>
      </c>
      <c r="E33">
        <f t="shared" ca="1" si="9"/>
        <v>-105601.83994244256</v>
      </c>
      <c r="F33">
        <f t="shared" ca="1" si="10"/>
        <v>-51376.876711920573</v>
      </c>
      <c r="G33">
        <f t="shared" ca="1" si="11"/>
        <v>10058.4</v>
      </c>
      <c r="H33" s="9">
        <f t="shared" ca="1" si="14"/>
        <v>183.65584659659575</v>
      </c>
      <c r="I33" s="9">
        <f t="shared" ca="1" si="14"/>
        <v>89.350794523687952</v>
      </c>
      <c r="J33" s="9">
        <f t="shared" ca="1" si="14"/>
        <v>0</v>
      </c>
      <c r="K33" s="9">
        <f t="shared" ca="1" si="14"/>
        <v>204.23769111289576</v>
      </c>
      <c r="L33" s="9">
        <f t="shared" ca="1" si="14"/>
        <v>64.056517093079464</v>
      </c>
      <c r="M33">
        <f t="shared" ca="1" si="12"/>
        <v>55.385106382978726</v>
      </c>
      <c r="N33">
        <f t="shared" ca="1" si="13"/>
        <v>31.243449566587863</v>
      </c>
    </row>
    <row r="34" spans="1:14" x14ac:dyDescent="0.25">
      <c r="A34" s="4">
        <f t="shared" si="6"/>
        <v>0.44131944444444443</v>
      </c>
      <c r="B34" s="3">
        <f>Params!D$29+HOUR(A34-Params!C$29)*3600+MINUTE(A34-Params!C$29)*60+SECOND(A34-Params!C$29)</f>
        <v>1553302130</v>
      </c>
      <c r="C34">
        <f t="shared" si="7"/>
        <v>2</v>
      </c>
      <c r="D34">
        <f t="shared" ca="1" si="8"/>
        <v>7</v>
      </c>
      <c r="E34">
        <f t="shared" ca="1" si="9"/>
        <v>-104683.56070945958</v>
      </c>
      <c r="F34">
        <f t="shared" ca="1" si="10"/>
        <v>-50930.122739302125</v>
      </c>
      <c r="G34">
        <f t="shared" ca="1" si="11"/>
        <v>10058.4</v>
      </c>
      <c r="H34" s="9">
        <f t="shared" ca="1" si="14"/>
        <v>183.65584659659575</v>
      </c>
      <c r="I34" s="9">
        <f t="shared" ca="1" si="14"/>
        <v>89.350794523687952</v>
      </c>
      <c r="J34" s="9">
        <f t="shared" ca="1" si="14"/>
        <v>0</v>
      </c>
      <c r="K34" s="9">
        <f t="shared" ca="1" si="14"/>
        <v>204.23769111289576</v>
      </c>
      <c r="L34" s="9">
        <f t="shared" ca="1" si="14"/>
        <v>64.056517093079464</v>
      </c>
      <c r="M34">
        <f t="shared" ca="1" si="12"/>
        <v>55.389148936170216</v>
      </c>
      <c r="N34">
        <f t="shared" ca="1" si="13"/>
        <v>31.258144208037827</v>
      </c>
    </row>
    <row r="35" spans="1:14" x14ac:dyDescent="0.25">
      <c r="A35" s="4">
        <f t="shared" si="6"/>
        <v>0.44137731481481479</v>
      </c>
      <c r="B35" s="3">
        <f>Params!D$29+HOUR(A35-Params!C$29)*3600+MINUTE(A35-Params!C$29)*60+SECOND(A35-Params!C$29)</f>
        <v>1553302135</v>
      </c>
      <c r="C35">
        <f t="shared" si="7"/>
        <v>2</v>
      </c>
      <c r="D35">
        <f t="shared" ca="1" si="8"/>
        <v>7</v>
      </c>
      <c r="E35">
        <f t="shared" ca="1" si="9"/>
        <v>-103765.28147647661</v>
      </c>
      <c r="F35">
        <f t="shared" ca="1" si="10"/>
        <v>-50483.368766683692</v>
      </c>
      <c r="G35">
        <f t="shared" ca="1" si="11"/>
        <v>10058.4</v>
      </c>
      <c r="H35" s="9">
        <f t="shared" ca="1" si="14"/>
        <v>183.65584659659575</v>
      </c>
      <c r="I35" s="9">
        <f t="shared" ca="1" si="14"/>
        <v>89.350794523687952</v>
      </c>
      <c r="J35" s="9">
        <f t="shared" ca="1" si="14"/>
        <v>0</v>
      </c>
      <c r="K35" s="9">
        <f t="shared" ca="1" si="14"/>
        <v>204.23769111289576</v>
      </c>
      <c r="L35" s="9">
        <f t="shared" ca="1" si="14"/>
        <v>64.056517093079464</v>
      </c>
      <c r="M35">
        <f t="shared" ca="1" si="12"/>
        <v>55.393191489361705</v>
      </c>
      <c r="N35">
        <f t="shared" ca="1" si="13"/>
        <v>31.272838849487787</v>
      </c>
    </row>
    <row r="36" spans="1:14" x14ac:dyDescent="0.25">
      <c r="A36" s="4">
        <f t="shared" si="6"/>
        <v>0.44143518518518521</v>
      </c>
      <c r="B36" s="3">
        <f>Params!D$29+HOUR(A36-Params!C$29)*3600+MINUTE(A36-Params!C$29)*60+SECOND(A36-Params!C$29)</f>
        <v>1553302140</v>
      </c>
      <c r="C36">
        <f t="shared" si="7"/>
        <v>2</v>
      </c>
      <c r="D36">
        <f t="shared" ca="1" si="8"/>
        <v>7</v>
      </c>
      <c r="E36">
        <f t="shared" ca="1" si="9"/>
        <v>-102847.00224349363</v>
      </c>
      <c r="F36">
        <f t="shared" ca="1" si="10"/>
        <v>-50036.614794065252</v>
      </c>
      <c r="G36">
        <f t="shared" ca="1" si="11"/>
        <v>10058.4</v>
      </c>
      <c r="H36" s="9">
        <f t="shared" ca="1" si="14"/>
        <v>183.65584659659575</v>
      </c>
      <c r="I36" s="9">
        <f t="shared" ca="1" si="14"/>
        <v>89.350794523687952</v>
      </c>
      <c r="J36" s="9">
        <f t="shared" ca="1" si="14"/>
        <v>0</v>
      </c>
      <c r="K36" s="9">
        <f t="shared" ca="1" si="14"/>
        <v>204.23769111289576</v>
      </c>
      <c r="L36" s="9">
        <f t="shared" ca="1" si="14"/>
        <v>64.056517093079464</v>
      </c>
      <c r="M36">
        <f t="shared" ca="1" si="12"/>
        <v>55.397234042553194</v>
      </c>
      <c r="N36">
        <f t="shared" ca="1" si="13"/>
        <v>31.287533490937747</v>
      </c>
    </row>
    <row r="37" spans="1:14" x14ac:dyDescent="0.25">
      <c r="A37" s="4">
        <f t="shared" si="6"/>
        <v>0.44149305555555557</v>
      </c>
      <c r="B37" s="3">
        <f>Params!D$29+HOUR(A37-Params!C$29)*3600+MINUTE(A37-Params!C$29)*60+SECOND(A37-Params!C$29)</f>
        <v>1553302145</v>
      </c>
      <c r="C37">
        <f t="shared" si="7"/>
        <v>2</v>
      </c>
      <c r="D37">
        <f t="shared" ca="1" si="8"/>
        <v>7</v>
      </c>
      <c r="E37">
        <f t="shared" ca="1" si="9"/>
        <v>-101928.72301051064</v>
      </c>
      <c r="F37">
        <f t="shared" ca="1" si="10"/>
        <v>-49589.860821446811</v>
      </c>
      <c r="G37">
        <f t="shared" ca="1" si="11"/>
        <v>10058.4</v>
      </c>
      <c r="H37" s="9">
        <f t="shared" ca="1" si="14"/>
        <v>183.65584659659575</v>
      </c>
      <c r="I37" s="9">
        <f t="shared" ca="1" si="14"/>
        <v>89.350794523687952</v>
      </c>
      <c r="J37" s="9">
        <f t="shared" ca="1" si="14"/>
        <v>0</v>
      </c>
      <c r="K37" s="9">
        <f t="shared" ca="1" si="14"/>
        <v>204.23769111289576</v>
      </c>
      <c r="L37" s="9">
        <f t="shared" ca="1" si="14"/>
        <v>64.056517093079464</v>
      </c>
      <c r="M37">
        <f t="shared" ca="1" si="12"/>
        <v>55.401276595744683</v>
      </c>
      <c r="N37">
        <f t="shared" ca="1" si="13"/>
        <v>31.302228132387707</v>
      </c>
    </row>
    <row r="38" spans="1:14" x14ac:dyDescent="0.25">
      <c r="A38" s="4">
        <f t="shared" si="6"/>
        <v>0.44155092592592587</v>
      </c>
      <c r="B38" s="3">
        <f>Params!D$29+HOUR(A38-Params!C$29)*3600+MINUTE(A38-Params!C$29)*60+SECOND(A38-Params!C$29)</f>
        <v>1553302150</v>
      </c>
      <c r="C38">
        <f t="shared" si="7"/>
        <v>2</v>
      </c>
      <c r="D38">
        <f t="shared" ca="1" si="8"/>
        <v>7</v>
      </c>
      <c r="E38">
        <f t="shared" ca="1" si="9"/>
        <v>-101010.44377752766</v>
      </c>
      <c r="F38">
        <f t="shared" ca="1" si="10"/>
        <v>-49143.106848828371</v>
      </c>
      <c r="G38">
        <f t="shared" ca="1" si="11"/>
        <v>10058.4</v>
      </c>
      <c r="H38" s="9">
        <f t="shared" ca="1" si="14"/>
        <v>183.65584659659575</v>
      </c>
      <c r="I38" s="9">
        <f t="shared" ca="1" si="14"/>
        <v>89.350794523687952</v>
      </c>
      <c r="J38" s="9">
        <f t="shared" ca="1" si="14"/>
        <v>0</v>
      </c>
      <c r="K38" s="9">
        <f t="shared" ca="1" si="14"/>
        <v>204.23769111289576</v>
      </c>
      <c r="L38" s="9">
        <f t="shared" ca="1" si="14"/>
        <v>64.056517093079464</v>
      </c>
      <c r="M38">
        <f t="shared" ca="1" si="12"/>
        <v>55.405319148936172</v>
      </c>
      <c r="N38">
        <f t="shared" ca="1" si="13"/>
        <v>31.316922773837668</v>
      </c>
    </row>
    <row r="39" spans="1:14" x14ac:dyDescent="0.25">
      <c r="A39" s="4">
        <f t="shared" si="6"/>
        <v>0.44160879629629629</v>
      </c>
      <c r="B39" s="3">
        <f>Params!D$29+HOUR(A39-Params!C$29)*3600+MINUTE(A39-Params!C$29)*60+SECOND(A39-Params!C$29)</f>
        <v>1553302155</v>
      </c>
      <c r="C39">
        <f t="shared" si="7"/>
        <v>2</v>
      </c>
      <c r="D39">
        <f t="shared" ca="1" si="8"/>
        <v>7</v>
      </c>
      <c r="E39">
        <f t="shared" ca="1" si="9"/>
        <v>-100092.16454454468</v>
      </c>
      <c r="F39">
        <f t="shared" ca="1" si="10"/>
        <v>-48696.35287620993</v>
      </c>
      <c r="G39">
        <f t="shared" ca="1" si="11"/>
        <v>10058.4</v>
      </c>
      <c r="H39" s="9">
        <f t="shared" ca="1" si="14"/>
        <v>183.65584659659575</v>
      </c>
      <c r="I39" s="9">
        <f t="shared" ca="1" si="14"/>
        <v>89.350794523687952</v>
      </c>
      <c r="J39" s="9">
        <f t="shared" ca="1" si="14"/>
        <v>0</v>
      </c>
      <c r="K39" s="9">
        <f t="shared" ca="1" si="14"/>
        <v>204.23769111289576</v>
      </c>
      <c r="L39" s="9">
        <f t="shared" ca="1" si="14"/>
        <v>64.056517093079464</v>
      </c>
      <c r="M39">
        <f t="shared" ca="1" si="12"/>
        <v>55.409361702127661</v>
      </c>
      <c r="N39">
        <f t="shared" ca="1" si="13"/>
        <v>31.331617415287628</v>
      </c>
    </row>
    <row r="40" spans="1:14" x14ac:dyDescent="0.25">
      <c r="A40" s="4">
        <f t="shared" si="6"/>
        <v>0.44166666666666665</v>
      </c>
      <c r="B40" s="3">
        <f>Params!D$29+HOUR(A40-Params!C$29)*3600+MINUTE(A40-Params!C$29)*60+SECOND(A40-Params!C$29)</f>
        <v>1553302160</v>
      </c>
      <c r="C40">
        <f t="shared" si="7"/>
        <v>2</v>
      </c>
      <c r="D40">
        <f t="shared" ca="1" si="8"/>
        <v>7</v>
      </c>
      <c r="E40">
        <f t="shared" ca="1" si="9"/>
        <v>-99173.885311561709</v>
      </c>
      <c r="F40">
        <f t="shared" ca="1" si="10"/>
        <v>-48249.59890359149</v>
      </c>
      <c r="G40">
        <f t="shared" ca="1" si="11"/>
        <v>10058.4</v>
      </c>
      <c r="H40" s="9">
        <f t="shared" ca="1" si="14"/>
        <v>183.65584659659575</v>
      </c>
      <c r="I40" s="9">
        <f t="shared" ca="1" si="14"/>
        <v>89.350794523687952</v>
      </c>
      <c r="J40" s="9">
        <f t="shared" ca="1" si="14"/>
        <v>0</v>
      </c>
      <c r="K40" s="9">
        <f t="shared" ca="1" si="14"/>
        <v>204.23769111289576</v>
      </c>
      <c r="L40" s="9">
        <f t="shared" ca="1" si="14"/>
        <v>64.056517093079464</v>
      </c>
      <c r="M40">
        <f t="shared" ca="1" si="12"/>
        <v>55.413404255319151</v>
      </c>
      <c r="N40">
        <f t="shared" ca="1" si="13"/>
        <v>31.346312056737588</v>
      </c>
    </row>
    <row r="41" spans="1:14" x14ac:dyDescent="0.25">
      <c r="A41" s="4">
        <f t="shared" si="6"/>
        <v>0.44172453703703707</v>
      </c>
      <c r="B41" s="3">
        <f>Params!D$29+HOUR(A41-Params!C$29)*3600+MINUTE(A41-Params!C$29)*60+SECOND(A41-Params!C$29)</f>
        <v>1553302165</v>
      </c>
      <c r="C41">
        <f t="shared" si="7"/>
        <v>2</v>
      </c>
      <c r="D41">
        <f t="shared" ca="1" si="8"/>
        <v>7</v>
      </c>
      <c r="E41">
        <f t="shared" ca="1" si="9"/>
        <v>-98255.606078578727</v>
      </c>
      <c r="F41">
        <f t="shared" ca="1" si="10"/>
        <v>-47802.844930973049</v>
      </c>
      <c r="G41">
        <f t="shared" ca="1" si="11"/>
        <v>10058.4</v>
      </c>
      <c r="H41" s="9">
        <f t="shared" ca="1" si="14"/>
        <v>183.65584659659575</v>
      </c>
      <c r="I41" s="9">
        <f t="shared" ca="1" si="14"/>
        <v>89.350794523687952</v>
      </c>
      <c r="J41" s="9">
        <f t="shared" ca="1" si="14"/>
        <v>0</v>
      </c>
      <c r="K41" s="9">
        <f t="shared" ca="1" si="14"/>
        <v>204.23769111289576</v>
      </c>
      <c r="L41" s="9">
        <f t="shared" ca="1" si="14"/>
        <v>64.056517093079464</v>
      </c>
      <c r="M41">
        <f t="shared" ca="1" si="12"/>
        <v>55.41744680851064</v>
      </c>
      <c r="N41">
        <f t="shared" ca="1" si="13"/>
        <v>31.361006698187548</v>
      </c>
    </row>
    <row r="42" spans="1:14" x14ac:dyDescent="0.25">
      <c r="A42" s="4">
        <f t="shared" si="6"/>
        <v>0.44178240740740743</v>
      </c>
      <c r="B42" s="3">
        <f>Params!D$29+HOUR(A42-Params!C$29)*3600+MINUTE(A42-Params!C$29)*60+SECOND(A42-Params!C$29)</f>
        <v>1553302170</v>
      </c>
      <c r="C42">
        <f t="shared" si="7"/>
        <v>2</v>
      </c>
      <c r="D42">
        <f t="shared" ca="1" si="8"/>
        <v>7</v>
      </c>
      <c r="E42">
        <f t="shared" ca="1" si="9"/>
        <v>-97337.326845595744</v>
      </c>
      <c r="F42">
        <f t="shared" ca="1" si="10"/>
        <v>-47356.090958354609</v>
      </c>
      <c r="G42">
        <f t="shared" ca="1" si="11"/>
        <v>10058.4</v>
      </c>
      <c r="H42" s="9">
        <f t="shared" ca="1" si="14"/>
        <v>183.65584659659575</v>
      </c>
      <c r="I42" s="9">
        <f t="shared" ca="1" si="14"/>
        <v>89.350794523687952</v>
      </c>
      <c r="J42" s="9">
        <f t="shared" ca="1" si="14"/>
        <v>0</v>
      </c>
      <c r="K42" s="9">
        <f t="shared" ca="1" si="14"/>
        <v>204.23769111289576</v>
      </c>
      <c r="L42" s="9">
        <f t="shared" ca="1" si="14"/>
        <v>64.056517093079464</v>
      </c>
      <c r="M42">
        <f t="shared" ca="1" si="12"/>
        <v>55.421489361702129</v>
      </c>
      <c r="N42">
        <f t="shared" ca="1" si="13"/>
        <v>31.375701339637509</v>
      </c>
    </row>
    <row r="43" spans="1:14" x14ac:dyDescent="0.25">
      <c r="A43" s="4">
        <f t="shared" si="6"/>
        <v>0.44184027777777773</v>
      </c>
      <c r="B43" s="3">
        <f>Params!D$29+HOUR(A43-Params!C$29)*3600+MINUTE(A43-Params!C$29)*60+SECOND(A43-Params!C$29)</f>
        <v>1553302175</v>
      </c>
      <c r="C43">
        <f t="shared" si="7"/>
        <v>2</v>
      </c>
      <c r="D43">
        <f t="shared" ca="1" si="8"/>
        <v>7</v>
      </c>
      <c r="E43">
        <f t="shared" ca="1" si="9"/>
        <v>-96419.047612612776</v>
      </c>
      <c r="F43">
        <f t="shared" ca="1" si="10"/>
        <v>-46909.336985736169</v>
      </c>
      <c r="G43">
        <f t="shared" ca="1" si="11"/>
        <v>10058.4</v>
      </c>
      <c r="H43" s="9">
        <f t="shared" ca="1" si="14"/>
        <v>183.65584659659575</v>
      </c>
      <c r="I43" s="9">
        <f t="shared" ca="1" si="14"/>
        <v>89.350794523687952</v>
      </c>
      <c r="J43" s="9">
        <f t="shared" ca="1" si="14"/>
        <v>0</v>
      </c>
      <c r="K43" s="9">
        <f t="shared" ca="1" si="14"/>
        <v>204.23769111289576</v>
      </c>
      <c r="L43" s="9">
        <f t="shared" ca="1" si="14"/>
        <v>64.056517093079464</v>
      </c>
      <c r="M43">
        <f t="shared" ca="1" si="12"/>
        <v>55.425531914893618</v>
      </c>
      <c r="N43">
        <f t="shared" ca="1" si="13"/>
        <v>31.390395981087469</v>
      </c>
    </row>
    <row r="44" spans="1:14" x14ac:dyDescent="0.25">
      <c r="A44" s="4">
        <f t="shared" si="6"/>
        <v>0.44189814814814815</v>
      </c>
      <c r="B44" s="3">
        <f>Params!D$29+HOUR(A44-Params!C$29)*3600+MINUTE(A44-Params!C$29)*60+SECOND(A44-Params!C$29)</f>
        <v>1553302180</v>
      </c>
      <c r="C44">
        <f t="shared" si="7"/>
        <v>2</v>
      </c>
      <c r="D44">
        <f t="shared" ca="1" si="8"/>
        <v>7</v>
      </c>
      <c r="E44">
        <f t="shared" ca="1" si="9"/>
        <v>-95500.768379629793</v>
      </c>
      <c r="F44">
        <f t="shared" ca="1" si="10"/>
        <v>-46462.583013117735</v>
      </c>
      <c r="G44">
        <f t="shared" ca="1" si="11"/>
        <v>10058.4</v>
      </c>
      <c r="H44" s="9">
        <f t="shared" ca="1" si="14"/>
        <v>183.65584659659575</v>
      </c>
      <c r="I44" s="9">
        <f t="shared" ca="1" si="14"/>
        <v>89.350794523687952</v>
      </c>
      <c r="J44" s="9">
        <f t="shared" ca="1" si="14"/>
        <v>0</v>
      </c>
      <c r="K44" s="9">
        <f t="shared" ca="1" si="14"/>
        <v>204.23769111289576</v>
      </c>
      <c r="L44" s="9">
        <f t="shared" ca="1" si="14"/>
        <v>64.056517093079464</v>
      </c>
      <c r="M44">
        <f t="shared" ca="1" si="12"/>
        <v>55.429574468085107</v>
      </c>
      <c r="N44">
        <f t="shared" ca="1" si="13"/>
        <v>31.405090622537429</v>
      </c>
    </row>
    <row r="45" spans="1:14" x14ac:dyDescent="0.25">
      <c r="A45" s="4">
        <f t="shared" si="6"/>
        <v>0.44195601851851851</v>
      </c>
      <c r="B45" s="3">
        <f>Params!D$29+HOUR(A45-Params!C$29)*3600+MINUTE(A45-Params!C$29)*60+SECOND(A45-Params!C$29)</f>
        <v>1553302185</v>
      </c>
      <c r="C45">
        <f t="shared" si="7"/>
        <v>2</v>
      </c>
      <c r="D45">
        <f t="shared" ca="1" si="8"/>
        <v>7</v>
      </c>
      <c r="E45">
        <f t="shared" ca="1" si="9"/>
        <v>-94582.489146646811</v>
      </c>
      <c r="F45">
        <f t="shared" ca="1" si="10"/>
        <v>-46015.829040499288</v>
      </c>
      <c r="G45">
        <f t="shared" ca="1" si="11"/>
        <v>10058.4</v>
      </c>
      <c r="H45" s="9">
        <f t="shared" ca="1" si="14"/>
        <v>183.65584659659575</v>
      </c>
      <c r="I45" s="9">
        <f t="shared" ca="1" si="14"/>
        <v>89.350794523687952</v>
      </c>
      <c r="J45" s="9">
        <f t="shared" ca="1" si="14"/>
        <v>0</v>
      </c>
      <c r="K45" s="9">
        <f t="shared" ca="1" si="14"/>
        <v>204.23769111289576</v>
      </c>
      <c r="L45" s="9">
        <f t="shared" ca="1" si="14"/>
        <v>64.056517093079464</v>
      </c>
      <c r="M45">
        <f t="shared" ca="1" si="12"/>
        <v>55.433617021276596</v>
      </c>
      <c r="N45">
        <f t="shared" ca="1" si="13"/>
        <v>31.419785263987393</v>
      </c>
    </row>
    <row r="46" spans="1:14" x14ac:dyDescent="0.25">
      <c r="A46" s="4">
        <f t="shared" si="6"/>
        <v>0.44201388888888887</v>
      </c>
      <c r="B46" s="3">
        <f>Params!D$29+HOUR(A46-Params!C$29)*3600+MINUTE(A46-Params!C$29)*60+SECOND(A46-Params!C$29)</f>
        <v>1553302190</v>
      </c>
      <c r="C46">
        <f t="shared" si="7"/>
        <v>2</v>
      </c>
      <c r="D46">
        <f t="shared" ca="1" si="8"/>
        <v>7</v>
      </c>
      <c r="E46">
        <f t="shared" ca="1" si="9"/>
        <v>-93664.209913663828</v>
      </c>
      <c r="F46">
        <f t="shared" ca="1" si="10"/>
        <v>-45569.075067880854</v>
      </c>
      <c r="G46">
        <f t="shared" ca="1" si="11"/>
        <v>10058.4</v>
      </c>
      <c r="H46" s="9">
        <f t="shared" ca="1" si="14"/>
        <v>183.65584659659575</v>
      </c>
      <c r="I46" s="9">
        <f t="shared" ca="1" si="14"/>
        <v>89.350794523687952</v>
      </c>
      <c r="J46" s="9">
        <f t="shared" ca="1" si="14"/>
        <v>0</v>
      </c>
      <c r="K46" s="9">
        <f t="shared" ca="1" si="14"/>
        <v>204.23769111289576</v>
      </c>
      <c r="L46" s="9">
        <f t="shared" ca="1" si="14"/>
        <v>64.056517093079464</v>
      </c>
      <c r="M46">
        <f t="shared" ca="1" si="12"/>
        <v>55.437659574468086</v>
      </c>
      <c r="N46">
        <f t="shared" ca="1" si="13"/>
        <v>31.434479905437353</v>
      </c>
    </row>
    <row r="47" spans="1:14" x14ac:dyDescent="0.25">
      <c r="A47" s="4">
        <f t="shared" si="6"/>
        <v>0.44207175925925929</v>
      </c>
      <c r="B47" s="3">
        <f>Params!D$29+HOUR(A47-Params!C$29)*3600+MINUTE(A47-Params!C$29)*60+SECOND(A47-Params!C$29)</f>
        <v>1553302195</v>
      </c>
      <c r="C47">
        <f t="shared" si="7"/>
        <v>2</v>
      </c>
      <c r="D47">
        <f t="shared" ca="1" si="8"/>
        <v>7</v>
      </c>
      <c r="E47">
        <f t="shared" ca="1" si="9"/>
        <v>-92745.930680680845</v>
      </c>
      <c r="F47">
        <f t="shared" ca="1" si="10"/>
        <v>-45122.321095262414</v>
      </c>
      <c r="G47">
        <f t="shared" ca="1" si="11"/>
        <v>10058.4</v>
      </c>
      <c r="H47" s="9">
        <f t="shared" ca="1" si="14"/>
        <v>183.65584659659575</v>
      </c>
      <c r="I47" s="9">
        <f t="shared" ca="1" si="14"/>
        <v>89.350794523687952</v>
      </c>
      <c r="J47" s="9">
        <f t="shared" ca="1" si="14"/>
        <v>0</v>
      </c>
      <c r="K47" s="9">
        <f t="shared" ca="1" si="14"/>
        <v>204.23769111289576</v>
      </c>
      <c r="L47" s="9">
        <f t="shared" ca="1" si="14"/>
        <v>64.056517093079464</v>
      </c>
      <c r="M47">
        <f t="shared" ca="1" si="12"/>
        <v>55.441702127659575</v>
      </c>
      <c r="N47">
        <f t="shared" ca="1" si="13"/>
        <v>31.449174546887313</v>
      </c>
    </row>
    <row r="48" spans="1:14" x14ac:dyDescent="0.25">
      <c r="A48" s="4">
        <f t="shared" si="6"/>
        <v>0.44212962962962959</v>
      </c>
      <c r="B48" s="3">
        <f>Params!D$29+HOUR(A48-Params!C$29)*3600+MINUTE(A48-Params!C$29)*60+SECOND(A48-Params!C$29)</f>
        <v>1553302200</v>
      </c>
      <c r="C48">
        <f t="shared" si="7"/>
        <v>2</v>
      </c>
      <c r="D48">
        <f t="shared" ca="1" si="8"/>
        <v>7</v>
      </c>
      <c r="E48">
        <f t="shared" ca="1" si="9"/>
        <v>-91827.651447697877</v>
      </c>
      <c r="F48">
        <f t="shared" ca="1" si="10"/>
        <v>-44675.567122643974</v>
      </c>
      <c r="G48">
        <f t="shared" ca="1" si="11"/>
        <v>10058.4</v>
      </c>
      <c r="H48" s="9">
        <f t="shared" ca="1" si="14"/>
        <v>183.65584659659575</v>
      </c>
      <c r="I48" s="9">
        <f t="shared" ca="1" si="14"/>
        <v>89.350794523687952</v>
      </c>
      <c r="J48" s="9">
        <f t="shared" ca="1" si="14"/>
        <v>0</v>
      </c>
      <c r="K48" s="9">
        <f t="shared" ca="1" si="14"/>
        <v>204.23769111289576</v>
      </c>
      <c r="L48" s="9">
        <f t="shared" ca="1" si="14"/>
        <v>64.056517093079464</v>
      </c>
      <c r="M48">
        <f t="shared" ca="1" si="12"/>
        <v>55.445744680851064</v>
      </c>
      <c r="N48">
        <f t="shared" ca="1" si="13"/>
        <v>31.463869188337274</v>
      </c>
    </row>
    <row r="49" spans="1:19" x14ac:dyDescent="0.25">
      <c r="A49" s="4">
        <f t="shared" si="6"/>
        <v>0.44218750000000001</v>
      </c>
      <c r="B49" s="3">
        <f>Params!D$29+HOUR(A49-Params!C$29)*3600+MINUTE(A49-Params!C$29)*60+SECOND(A49-Params!C$29)</f>
        <v>1553302205</v>
      </c>
      <c r="C49">
        <f t="shared" si="7"/>
        <v>2</v>
      </c>
      <c r="D49">
        <f t="shared" ca="1" si="8"/>
        <v>7</v>
      </c>
      <c r="E49">
        <f t="shared" ca="1" si="9"/>
        <v>-90909.372214714895</v>
      </c>
      <c r="F49">
        <f t="shared" ca="1" si="10"/>
        <v>-44228.813150025533</v>
      </c>
      <c r="G49">
        <f t="shared" ca="1" si="11"/>
        <v>10058.4</v>
      </c>
      <c r="H49" s="9">
        <f t="shared" ca="1" si="14"/>
        <v>183.65584659659575</v>
      </c>
      <c r="I49" s="9">
        <f t="shared" ca="1" si="14"/>
        <v>89.350794523687952</v>
      </c>
      <c r="J49" s="9">
        <f t="shared" ca="1" si="14"/>
        <v>0</v>
      </c>
      <c r="K49" s="9">
        <f t="shared" ca="1" si="14"/>
        <v>204.23769111289576</v>
      </c>
      <c r="L49" s="9">
        <f t="shared" ca="1" si="14"/>
        <v>64.056517093079464</v>
      </c>
      <c r="M49">
        <f t="shared" ca="1" si="12"/>
        <v>55.449787234042553</v>
      </c>
      <c r="N49">
        <f t="shared" ca="1" si="13"/>
        <v>31.478563829787234</v>
      </c>
    </row>
    <row r="50" spans="1:19" x14ac:dyDescent="0.25">
      <c r="A50" s="4">
        <f t="shared" si="6"/>
        <v>0.44224537037037037</v>
      </c>
      <c r="B50" s="3">
        <f>Params!D$29+HOUR(A50-Params!C$29)*3600+MINUTE(A50-Params!C$29)*60+SECOND(A50-Params!C$29)</f>
        <v>1553302210</v>
      </c>
      <c r="C50">
        <f t="shared" si="7"/>
        <v>2</v>
      </c>
      <c r="D50">
        <f t="shared" ca="1" si="8"/>
        <v>7</v>
      </c>
      <c r="E50">
        <f t="shared" ca="1" si="9"/>
        <v>-89991.092981731927</v>
      </c>
      <c r="F50">
        <f t="shared" ca="1" si="10"/>
        <v>-43782.059177407093</v>
      </c>
      <c r="G50">
        <f t="shared" ca="1" si="11"/>
        <v>10058.4</v>
      </c>
      <c r="H50" s="9">
        <f t="shared" ca="1" si="14"/>
        <v>183.65584659659575</v>
      </c>
      <c r="I50" s="9">
        <f t="shared" ca="1" si="14"/>
        <v>89.350794523687952</v>
      </c>
      <c r="J50" s="9">
        <f t="shared" ca="1" si="14"/>
        <v>0</v>
      </c>
      <c r="K50" s="9">
        <f t="shared" ca="1" si="14"/>
        <v>204.23769111289576</v>
      </c>
      <c r="L50" s="9">
        <f t="shared" ca="1" si="14"/>
        <v>64.056517093079464</v>
      </c>
      <c r="M50">
        <f t="shared" ca="1" si="12"/>
        <v>55.453829787234042</v>
      </c>
      <c r="N50">
        <f t="shared" ca="1" si="13"/>
        <v>31.493258471237194</v>
      </c>
    </row>
    <row r="51" spans="1:19" x14ac:dyDescent="0.25">
      <c r="A51" s="4">
        <f t="shared" si="6"/>
        <v>0.44230324074074073</v>
      </c>
      <c r="B51" s="3">
        <f>Params!D$29+HOUR(A51-Params!C$29)*3600+MINUTE(A51-Params!C$29)*60+SECOND(A51-Params!C$29)</f>
        <v>1553302215</v>
      </c>
      <c r="C51">
        <f t="shared" si="7"/>
        <v>2</v>
      </c>
      <c r="D51">
        <f t="shared" ca="1" si="8"/>
        <v>7</v>
      </c>
      <c r="E51">
        <f t="shared" ca="1" si="9"/>
        <v>-89072.813748748944</v>
      </c>
      <c r="F51">
        <f t="shared" ca="1" si="10"/>
        <v>-43335.305204788652</v>
      </c>
      <c r="G51">
        <f t="shared" ca="1" si="11"/>
        <v>10058.4</v>
      </c>
      <c r="H51" s="9">
        <f t="shared" ca="1" si="14"/>
        <v>183.65584659659575</v>
      </c>
      <c r="I51" s="9">
        <f t="shared" ca="1" si="14"/>
        <v>89.350794523687952</v>
      </c>
      <c r="J51" s="9">
        <f t="shared" ca="1" si="14"/>
        <v>0</v>
      </c>
      <c r="K51" s="9">
        <f t="shared" ca="1" si="14"/>
        <v>204.23769111289576</v>
      </c>
      <c r="L51" s="9">
        <f t="shared" ca="1" si="14"/>
        <v>64.056517093079464</v>
      </c>
      <c r="M51">
        <f t="shared" ca="1" si="12"/>
        <v>55.457872340425531</v>
      </c>
      <c r="N51">
        <f t="shared" ca="1" si="13"/>
        <v>31.507953112687154</v>
      </c>
    </row>
    <row r="52" spans="1:19" x14ac:dyDescent="0.25">
      <c r="A52" s="4">
        <f t="shared" si="6"/>
        <v>0.44236111111111115</v>
      </c>
      <c r="B52" s="3">
        <f>Params!D$29+HOUR(A52-Params!C$29)*3600+MINUTE(A52-Params!C$29)*60+SECOND(A52-Params!C$29)</f>
        <v>1553302220</v>
      </c>
      <c r="C52">
        <f t="shared" si="7"/>
        <v>2</v>
      </c>
      <c r="D52">
        <f t="shared" ca="1" si="8"/>
        <v>7</v>
      </c>
      <c r="E52">
        <f t="shared" ca="1" si="9"/>
        <v>-88154.534515765961</v>
      </c>
      <c r="F52">
        <f t="shared" ca="1" si="10"/>
        <v>-42888.551232170212</v>
      </c>
      <c r="G52">
        <f t="shared" ca="1" si="11"/>
        <v>10058.4</v>
      </c>
      <c r="H52" s="9">
        <f t="shared" ca="1" si="14"/>
        <v>183.65584659659575</v>
      </c>
      <c r="I52" s="9">
        <f t="shared" ca="1" si="14"/>
        <v>89.350794523687952</v>
      </c>
      <c r="J52" s="9">
        <f t="shared" ca="1" si="14"/>
        <v>0</v>
      </c>
      <c r="K52" s="9">
        <f t="shared" ca="1" si="14"/>
        <v>204.23769111289576</v>
      </c>
      <c r="L52" s="9">
        <f t="shared" ca="1" si="14"/>
        <v>64.056517093079464</v>
      </c>
      <c r="M52">
        <f t="shared" ca="1" si="12"/>
        <v>55.461914893617021</v>
      </c>
      <c r="N52">
        <f t="shared" ca="1" si="13"/>
        <v>31.522647754137115</v>
      </c>
      <c r="O52" s="16"/>
      <c r="P52" s="16"/>
      <c r="Q52" s="16"/>
      <c r="R52" s="16"/>
      <c r="S52" s="16"/>
    </row>
    <row r="53" spans="1:19" x14ac:dyDescent="0.25">
      <c r="A53" s="4">
        <f t="shared" si="6"/>
        <v>0.44241898148148145</v>
      </c>
      <c r="B53" s="3">
        <f>Params!D$29+HOUR(A53-Params!C$29)*3600+MINUTE(A53-Params!C$29)*60+SECOND(A53-Params!C$29)</f>
        <v>1553302225</v>
      </c>
      <c r="C53">
        <f t="shared" si="7"/>
        <v>2</v>
      </c>
      <c r="D53">
        <f t="shared" ca="1" si="8"/>
        <v>7</v>
      </c>
      <c r="E53">
        <f t="shared" ca="1" si="9"/>
        <v>-87236.255282782979</v>
      </c>
      <c r="F53">
        <f t="shared" ca="1" si="10"/>
        <v>-42441.797259551779</v>
      </c>
      <c r="G53">
        <f t="shared" ca="1" si="11"/>
        <v>10058.4</v>
      </c>
      <c r="H53" s="9">
        <f t="shared" ca="1" si="14"/>
        <v>183.65584659659575</v>
      </c>
      <c r="I53" s="9">
        <f t="shared" ca="1" si="14"/>
        <v>89.350794523687952</v>
      </c>
      <c r="J53" s="9">
        <f t="shared" ca="1" si="14"/>
        <v>0</v>
      </c>
      <c r="K53" s="9">
        <f t="shared" ca="1" si="14"/>
        <v>204.23769111289576</v>
      </c>
      <c r="L53" s="9">
        <f t="shared" ca="1" si="14"/>
        <v>64.056517093079464</v>
      </c>
      <c r="M53">
        <f t="shared" ca="1" si="12"/>
        <v>55.46595744680851</v>
      </c>
      <c r="N53">
        <f t="shared" ca="1" si="13"/>
        <v>31.537342395587075</v>
      </c>
    </row>
    <row r="54" spans="1:19" x14ac:dyDescent="0.25">
      <c r="A54" s="4">
        <f t="shared" si="6"/>
        <v>0.44247685185185182</v>
      </c>
      <c r="B54" s="3">
        <f>Params!D$29+HOUR(A54-Params!C$29)*3600+MINUTE(A54-Params!C$29)*60+SECOND(A54-Params!C$29)</f>
        <v>1553302230</v>
      </c>
      <c r="C54">
        <f t="shared" si="7"/>
        <v>2</v>
      </c>
      <c r="D54">
        <f t="shared" ca="1" si="8"/>
        <v>7</v>
      </c>
      <c r="E54">
        <f t="shared" ca="1" si="9"/>
        <v>-86317.976049799996</v>
      </c>
      <c r="F54">
        <f t="shared" ca="1" si="10"/>
        <v>-41995.043286933331</v>
      </c>
      <c r="G54">
        <f t="shared" ca="1" si="11"/>
        <v>10058.4</v>
      </c>
      <c r="H54" s="9">
        <f t="shared" ca="1" si="14"/>
        <v>183.65584659659575</v>
      </c>
      <c r="I54" s="9">
        <f t="shared" ca="1" si="14"/>
        <v>89.350794523687952</v>
      </c>
      <c r="J54" s="9">
        <f t="shared" ca="1" si="14"/>
        <v>0</v>
      </c>
      <c r="K54" s="9">
        <f t="shared" ca="1" si="14"/>
        <v>204.23769111289576</v>
      </c>
      <c r="L54" s="9">
        <f t="shared" ca="1" si="14"/>
        <v>64.056517093079464</v>
      </c>
      <c r="M54">
        <f t="shared" ca="1" si="12"/>
        <v>55.47</v>
      </c>
      <c r="N54">
        <f t="shared" ca="1" si="13"/>
        <v>31.552037037037035</v>
      </c>
    </row>
    <row r="55" spans="1:19" x14ac:dyDescent="0.25">
      <c r="A55" s="4">
        <f t="shared" si="6"/>
        <v>0.44253472222222223</v>
      </c>
      <c r="B55" s="3">
        <f>Params!D$29+HOUR(A55-Params!C$29)*3600+MINUTE(A55-Params!C$29)*60+SECOND(A55-Params!C$29)</f>
        <v>1553302235</v>
      </c>
      <c r="C55">
        <f t="shared" si="7"/>
        <v>2</v>
      </c>
      <c r="D55">
        <f t="shared" ca="1" si="8"/>
        <v>7</v>
      </c>
      <c r="E55">
        <f t="shared" ca="1" si="9"/>
        <v>-85399.696816817028</v>
      </c>
      <c r="F55">
        <f t="shared" ca="1" si="10"/>
        <v>-41548.289314314898</v>
      </c>
      <c r="G55">
        <f t="shared" ca="1" si="11"/>
        <v>10058.4</v>
      </c>
      <c r="H55" s="9">
        <f t="shared" ca="1" si="14"/>
        <v>183.65584659659575</v>
      </c>
      <c r="I55" s="9">
        <f t="shared" ca="1" si="14"/>
        <v>89.350794523687952</v>
      </c>
      <c r="J55" s="9">
        <f t="shared" ca="1" si="14"/>
        <v>0</v>
      </c>
      <c r="K55" s="9">
        <f t="shared" ca="1" si="14"/>
        <v>204.23769111289576</v>
      </c>
      <c r="L55" s="9">
        <f t="shared" ca="1" si="14"/>
        <v>64.056517093079464</v>
      </c>
      <c r="M55">
        <f t="shared" ca="1" si="12"/>
        <v>55.474042553191488</v>
      </c>
      <c r="N55">
        <f t="shared" ca="1" si="13"/>
        <v>31.566731678486995</v>
      </c>
    </row>
    <row r="56" spans="1:19" x14ac:dyDescent="0.25">
      <c r="A56" s="4">
        <f t="shared" si="6"/>
        <v>0.44259259259259259</v>
      </c>
      <c r="B56" s="3">
        <f>Params!D$29+HOUR(A56-Params!C$29)*3600+MINUTE(A56-Params!C$29)*60+SECOND(A56-Params!C$29)</f>
        <v>1553302240</v>
      </c>
      <c r="C56">
        <f t="shared" si="7"/>
        <v>2</v>
      </c>
      <c r="D56">
        <f t="shared" ca="1" si="8"/>
        <v>7</v>
      </c>
      <c r="E56">
        <f t="shared" ca="1" si="9"/>
        <v>-84481.417583834045</v>
      </c>
      <c r="F56">
        <f t="shared" ca="1" si="10"/>
        <v>-41101.53534169645</v>
      </c>
      <c r="G56">
        <f t="shared" ca="1" si="11"/>
        <v>10058.4</v>
      </c>
      <c r="H56" s="9">
        <f t="shared" ca="1" si="14"/>
        <v>183.65584659659575</v>
      </c>
      <c r="I56" s="9">
        <f t="shared" ca="1" si="14"/>
        <v>89.350794523687952</v>
      </c>
      <c r="J56" s="9">
        <f t="shared" ca="1" si="14"/>
        <v>0</v>
      </c>
      <c r="K56" s="9">
        <f t="shared" ca="1" si="14"/>
        <v>204.23769111289576</v>
      </c>
      <c r="L56" s="9">
        <f t="shared" ca="1" si="14"/>
        <v>64.056517093079464</v>
      </c>
      <c r="M56">
        <f t="shared" ca="1" si="12"/>
        <v>55.478085106382977</v>
      </c>
      <c r="N56">
        <f t="shared" ca="1" si="13"/>
        <v>31.581426319936959</v>
      </c>
    </row>
    <row r="57" spans="1:19" x14ac:dyDescent="0.25">
      <c r="A57" s="4">
        <f t="shared" si="6"/>
        <v>0.44265046296296301</v>
      </c>
      <c r="B57" s="3">
        <f>Params!D$29+HOUR(A57-Params!C$29)*3600+MINUTE(A57-Params!C$29)*60+SECOND(A57-Params!C$29)</f>
        <v>1553302245</v>
      </c>
      <c r="C57">
        <f t="shared" si="7"/>
        <v>2</v>
      </c>
      <c r="D57">
        <f t="shared" ca="1" si="8"/>
        <v>7</v>
      </c>
      <c r="E57">
        <f t="shared" ca="1" si="9"/>
        <v>-83563.138350851077</v>
      </c>
      <c r="F57">
        <f t="shared" ca="1" si="10"/>
        <v>-40654.781369078017</v>
      </c>
      <c r="G57">
        <f t="shared" ca="1" si="11"/>
        <v>10058.4</v>
      </c>
      <c r="H57" s="9">
        <f t="shared" ca="1" si="14"/>
        <v>183.65584659659575</v>
      </c>
      <c r="I57" s="9">
        <f t="shared" ca="1" si="14"/>
        <v>89.350794523687952</v>
      </c>
      <c r="J57" s="9">
        <f t="shared" ca="1" si="14"/>
        <v>0</v>
      </c>
      <c r="K57" s="9">
        <f t="shared" ca="1" si="14"/>
        <v>204.23769111289576</v>
      </c>
      <c r="L57" s="9">
        <f t="shared" ca="1" si="14"/>
        <v>64.056517093079464</v>
      </c>
      <c r="M57">
        <f t="shared" ca="1" si="12"/>
        <v>55.482127659574466</v>
      </c>
      <c r="N57">
        <f t="shared" ca="1" si="13"/>
        <v>31.596120961386919</v>
      </c>
    </row>
    <row r="58" spans="1:19" x14ac:dyDescent="0.25">
      <c r="A58" s="4">
        <f t="shared" si="6"/>
        <v>0.44270833333333331</v>
      </c>
      <c r="B58" s="3">
        <f>Params!D$29+HOUR(A58-Params!C$29)*3600+MINUTE(A58-Params!C$29)*60+SECOND(A58-Params!C$29)</f>
        <v>1553302250</v>
      </c>
      <c r="C58">
        <f t="shared" si="7"/>
        <v>2</v>
      </c>
      <c r="D58">
        <f t="shared" ca="1" si="8"/>
        <v>7</v>
      </c>
      <c r="E58">
        <f t="shared" ca="1" si="9"/>
        <v>-82644.859117868094</v>
      </c>
      <c r="F58">
        <f t="shared" ca="1" si="10"/>
        <v>-40208.027396459576</v>
      </c>
      <c r="G58">
        <f t="shared" ca="1" si="11"/>
        <v>10058.4</v>
      </c>
      <c r="H58" s="9">
        <f t="shared" ca="1" si="14"/>
        <v>183.65584659659575</v>
      </c>
      <c r="I58" s="9">
        <f t="shared" ca="1" si="14"/>
        <v>89.350794523687952</v>
      </c>
      <c r="J58" s="9">
        <f t="shared" ca="1" si="14"/>
        <v>0</v>
      </c>
      <c r="K58" s="9">
        <f t="shared" ca="1" si="14"/>
        <v>204.23769111289576</v>
      </c>
      <c r="L58" s="9">
        <f t="shared" ca="1" si="14"/>
        <v>64.056517093079464</v>
      </c>
      <c r="M58">
        <f t="shared" ca="1" si="12"/>
        <v>55.486170212765956</v>
      </c>
      <c r="N58">
        <f t="shared" ca="1" si="13"/>
        <v>31.61081560283688</v>
      </c>
    </row>
    <row r="59" spans="1:19" x14ac:dyDescent="0.25">
      <c r="A59" s="4">
        <f t="shared" si="6"/>
        <v>0.44276620370370368</v>
      </c>
      <c r="B59" s="3">
        <f>Params!D$29+HOUR(A59-Params!C$29)*3600+MINUTE(A59-Params!C$29)*60+SECOND(A59-Params!C$29)</f>
        <v>1553302255</v>
      </c>
      <c r="C59">
        <f t="shared" si="7"/>
        <v>2</v>
      </c>
      <c r="D59">
        <f t="shared" ca="1" si="8"/>
        <v>7</v>
      </c>
      <c r="E59">
        <f t="shared" ca="1" si="9"/>
        <v>-81726.579884885112</v>
      </c>
      <c r="F59">
        <f t="shared" ca="1" si="10"/>
        <v>-39761.273423841136</v>
      </c>
      <c r="G59">
        <f t="shared" ca="1" si="11"/>
        <v>10058.4</v>
      </c>
      <c r="H59" s="9">
        <f t="shared" ca="1" si="14"/>
        <v>183.65584659659575</v>
      </c>
      <c r="I59" s="9">
        <f t="shared" ca="1" si="14"/>
        <v>89.350794523687952</v>
      </c>
      <c r="J59" s="9">
        <f t="shared" ca="1" si="14"/>
        <v>0</v>
      </c>
      <c r="K59" s="9">
        <f t="shared" ca="1" si="14"/>
        <v>204.23769111289576</v>
      </c>
      <c r="L59" s="9">
        <f t="shared" ca="1" si="14"/>
        <v>64.056517093079464</v>
      </c>
      <c r="M59">
        <f t="shared" ca="1" si="12"/>
        <v>55.490212765957445</v>
      </c>
      <c r="N59">
        <f t="shared" ca="1" si="13"/>
        <v>31.62551024428684</v>
      </c>
    </row>
    <row r="60" spans="1:19" x14ac:dyDescent="0.25">
      <c r="A60" s="4">
        <f t="shared" si="6"/>
        <v>0.44282407407407409</v>
      </c>
      <c r="B60" s="3">
        <f>Params!D$29+HOUR(A60-Params!C$29)*3600+MINUTE(A60-Params!C$29)*60+SECOND(A60-Params!C$29)</f>
        <v>1553302260</v>
      </c>
      <c r="C60">
        <f t="shared" si="7"/>
        <v>2</v>
      </c>
      <c r="D60">
        <f t="shared" ca="1" si="8"/>
        <v>7</v>
      </c>
      <c r="E60">
        <f t="shared" ca="1" si="9"/>
        <v>-80808.300651902129</v>
      </c>
      <c r="F60">
        <f t="shared" ca="1" si="10"/>
        <v>-39314.519451222695</v>
      </c>
      <c r="G60">
        <f t="shared" ca="1" si="11"/>
        <v>10058.4</v>
      </c>
      <c r="H60" s="9">
        <f t="shared" ca="1" si="14"/>
        <v>183.65584659659575</v>
      </c>
      <c r="I60" s="9">
        <f t="shared" ca="1" si="14"/>
        <v>89.350794523687952</v>
      </c>
      <c r="J60" s="9">
        <f t="shared" ca="1" si="14"/>
        <v>0</v>
      </c>
      <c r="K60" s="9">
        <f t="shared" ca="1" si="14"/>
        <v>204.23769111289576</v>
      </c>
      <c r="L60" s="9">
        <f t="shared" ca="1" si="14"/>
        <v>64.056517093079464</v>
      </c>
      <c r="M60">
        <f t="shared" ca="1" si="12"/>
        <v>55.494255319148934</v>
      </c>
      <c r="N60">
        <f t="shared" ca="1" si="13"/>
        <v>31.6402048857368</v>
      </c>
    </row>
    <row r="61" spans="1:19" x14ac:dyDescent="0.25">
      <c r="A61" s="4">
        <f t="shared" si="6"/>
        <v>0.44288194444444445</v>
      </c>
      <c r="B61" s="3">
        <f>Params!D$29+HOUR(A61-Params!C$29)*3600+MINUTE(A61-Params!C$29)*60+SECOND(A61-Params!C$29)</f>
        <v>1553302265</v>
      </c>
      <c r="C61">
        <f t="shared" si="7"/>
        <v>2</v>
      </c>
      <c r="D61">
        <f t="shared" ca="1" si="8"/>
        <v>7</v>
      </c>
      <c r="E61">
        <f t="shared" ca="1" si="9"/>
        <v>-79890.021418919147</v>
      </c>
      <c r="F61">
        <f t="shared" ca="1" si="10"/>
        <v>-38867.765478604255</v>
      </c>
      <c r="G61">
        <f t="shared" ca="1" si="11"/>
        <v>10058.4</v>
      </c>
      <c r="H61" s="9">
        <f t="shared" ca="1" si="14"/>
        <v>183.65584659659575</v>
      </c>
      <c r="I61" s="9">
        <f t="shared" ca="1" si="14"/>
        <v>89.350794523687952</v>
      </c>
      <c r="J61" s="9">
        <f t="shared" ca="1" si="14"/>
        <v>0</v>
      </c>
      <c r="K61" s="9">
        <f t="shared" ca="1" si="14"/>
        <v>204.23769111289576</v>
      </c>
      <c r="L61" s="9">
        <f t="shared" ca="1" si="14"/>
        <v>64.056517093079464</v>
      </c>
      <c r="M61">
        <f t="shared" ca="1" si="12"/>
        <v>55.49829787234043</v>
      </c>
      <c r="N61">
        <f t="shared" ca="1" si="13"/>
        <v>31.65489952718676</v>
      </c>
    </row>
    <row r="62" spans="1:19" x14ac:dyDescent="0.25">
      <c r="A62" s="4">
        <f t="shared" si="6"/>
        <v>0.44293981481481487</v>
      </c>
      <c r="B62" s="3">
        <f>Params!D$29+HOUR(A62-Params!C$29)*3600+MINUTE(A62-Params!C$29)*60+SECOND(A62-Params!C$29)</f>
        <v>1553302270</v>
      </c>
      <c r="C62">
        <f t="shared" si="7"/>
        <v>2</v>
      </c>
      <c r="D62">
        <f t="shared" ca="1" si="8"/>
        <v>7</v>
      </c>
      <c r="E62">
        <f t="shared" ca="1" si="9"/>
        <v>-78971.742185936164</v>
      </c>
      <c r="F62">
        <f t="shared" ca="1" si="10"/>
        <v>-38421.011505985822</v>
      </c>
      <c r="G62">
        <f t="shared" ca="1" si="11"/>
        <v>10058.4</v>
      </c>
      <c r="H62" s="9">
        <f t="shared" ca="1" si="14"/>
        <v>183.65584659659575</v>
      </c>
      <c r="I62" s="9">
        <f t="shared" ca="1" si="14"/>
        <v>89.350794523687952</v>
      </c>
      <c r="J62" s="9">
        <f t="shared" ca="1" si="14"/>
        <v>0</v>
      </c>
      <c r="K62" s="9">
        <f t="shared" ca="1" si="14"/>
        <v>204.23769111289576</v>
      </c>
      <c r="L62" s="9">
        <f t="shared" ca="1" si="14"/>
        <v>64.056517093079464</v>
      </c>
      <c r="M62">
        <f t="shared" ca="1" si="12"/>
        <v>55.502340425531919</v>
      </c>
      <c r="N62">
        <f t="shared" ca="1" si="13"/>
        <v>31.669594168636721</v>
      </c>
    </row>
    <row r="63" spans="1:19" x14ac:dyDescent="0.25">
      <c r="A63" s="4">
        <f t="shared" si="6"/>
        <v>0.44299768518518517</v>
      </c>
      <c r="B63" s="3">
        <f>Params!D$29+HOUR(A63-Params!C$29)*3600+MINUTE(A63-Params!C$29)*60+SECOND(A63-Params!C$29)</f>
        <v>1553302275</v>
      </c>
      <c r="C63">
        <f t="shared" si="7"/>
        <v>2</v>
      </c>
      <c r="D63">
        <f t="shared" ca="1" si="8"/>
        <v>7</v>
      </c>
      <c r="E63">
        <f t="shared" ca="1" si="9"/>
        <v>-78053.462952953196</v>
      </c>
      <c r="F63">
        <f t="shared" ca="1" si="10"/>
        <v>-37974.257533367374</v>
      </c>
      <c r="G63">
        <f t="shared" ca="1" si="11"/>
        <v>10058.4</v>
      </c>
      <c r="H63" s="9">
        <f t="shared" ca="1" si="14"/>
        <v>183.65584659659575</v>
      </c>
      <c r="I63" s="9">
        <f t="shared" ca="1" si="14"/>
        <v>89.350794523687952</v>
      </c>
      <c r="J63" s="9">
        <f t="shared" ca="1" si="14"/>
        <v>0</v>
      </c>
      <c r="K63" s="9">
        <f t="shared" ca="1" si="14"/>
        <v>204.23769111289576</v>
      </c>
      <c r="L63" s="9">
        <f t="shared" ca="1" si="14"/>
        <v>64.056517093079464</v>
      </c>
      <c r="M63">
        <f t="shared" ca="1" si="12"/>
        <v>55.506382978723408</v>
      </c>
      <c r="N63">
        <f t="shared" ca="1" si="13"/>
        <v>31.684288810086681</v>
      </c>
    </row>
    <row r="64" spans="1:19" x14ac:dyDescent="0.25">
      <c r="A64" s="4">
        <f t="shared" si="6"/>
        <v>0.44305555555555554</v>
      </c>
      <c r="B64" s="3">
        <f>Params!D$29+HOUR(A64-Params!C$29)*3600+MINUTE(A64-Params!C$29)*60+SECOND(A64-Params!C$29)</f>
        <v>1553302280</v>
      </c>
      <c r="C64">
        <f t="shared" si="7"/>
        <v>2</v>
      </c>
      <c r="D64">
        <f t="shared" ca="1" si="8"/>
        <v>7</v>
      </c>
      <c r="E64">
        <f t="shared" ca="1" si="9"/>
        <v>-77135.183719970228</v>
      </c>
      <c r="F64">
        <f t="shared" ca="1" si="10"/>
        <v>-37527.503560748941</v>
      </c>
      <c r="G64">
        <f t="shared" ca="1" si="11"/>
        <v>10058.4</v>
      </c>
      <c r="H64" s="9">
        <f t="shared" ca="1" si="14"/>
        <v>183.65584659659575</v>
      </c>
      <c r="I64" s="9">
        <f t="shared" ca="1" si="14"/>
        <v>89.350794523687952</v>
      </c>
      <c r="J64" s="9">
        <f t="shared" ca="1" si="14"/>
        <v>0</v>
      </c>
      <c r="K64" s="9">
        <f t="shared" ca="1" si="14"/>
        <v>204.23769111289576</v>
      </c>
      <c r="L64" s="9">
        <f t="shared" ca="1" si="14"/>
        <v>64.056517093079464</v>
      </c>
      <c r="M64">
        <f t="shared" ca="1" si="12"/>
        <v>55.510425531914898</v>
      </c>
      <c r="N64">
        <f t="shared" ca="1" si="13"/>
        <v>31.698983451536641</v>
      </c>
    </row>
    <row r="65" spans="1:15" x14ac:dyDescent="0.25">
      <c r="A65" s="4">
        <f t="shared" si="6"/>
        <v>0.44311342592592595</v>
      </c>
      <c r="B65" s="3">
        <f>Params!D$29+HOUR(A65-Params!C$29)*3600+MINUTE(A65-Params!C$29)*60+SECOND(A65-Params!C$29)</f>
        <v>1553302285</v>
      </c>
      <c r="C65">
        <f t="shared" si="7"/>
        <v>2</v>
      </c>
      <c r="D65">
        <f t="shared" ca="1" si="8"/>
        <v>7</v>
      </c>
      <c r="E65">
        <f t="shared" ca="1" si="9"/>
        <v>-76216.904486987245</v>
      </c>
      <c r="F65">
        <f t="shared" ca="1" si="10"/>
        <v>-37080.749588130493</v>
      </c>
      <c r="G65">
        <f t="shared" ca="1" si="11"/>
        <v>10058.4</v>
      </c>
      <c r="H65" s="9">
        <f t="shared" ca="1" si="14"/>
        <v>183.65584659659575</v>
      </c>
      <c r="I65" s="9">
        <f t="shared" ca="1" si="14"/>
        <v>89.350794523687952</v>
      </c>
      <c r="J65" s="9">
        <f t="shared" ca="1" si="14"/>
        <v>0</v>
      </c>
      <c r="K65" s="9">
        <f t="shared" ca="1" si="14"/>
        <v>204.23769111289576</v>
      </c>
      <c r="L65" s="9">
        <f t="shared" ca="1" si="14"/>
        <v>64.056517093079464</v>
      </c>
      <c r="M65">
        <f t="shared" ca="1" si="12"/>
        <v>55.514468085106387</v>
      </c>
      <c r="N65">
        <f t="shared" ca="1" si="13"/>
        <v>31.713678092986601</v>
      </c>
    </row>
    <row r="66" spans="1:15" x14ac:dyDescent="0.25">
      <c r="A66" s="4">
        <f t="shared" si="6"/>
        <v>0.44317129629629631</v>
      </c>
      <c r="B66" s="3">
        <f>Params!D$29+HOUR(A66-Params!C$29)*3600+MINUTE(A66-Params!C$29)*60+SECOND(A66-Params!C$29)</f>
        <v>1553302290</v>
      </c>
      <c r="C66">
        <f t="shared" si="7"/>
        <v>2</v>
      </c>
      <c r="D66">
        <f t="shared" ca="1" si="8"/>
        <v>7</v>
      </c>
      <c r="E66">
        <f t="shared" ca="1" si="9"/>
        <v>-75298.625254004262</v>
      </c>
      <c r="F66">
        <f t="shared" ca="1" si="10"/>
        <v>-36633.99561551206</v>
      </c>
      <c r="G66">
        <f t="shared" ca="1" si="11"/>
        <v>10058.4</v>
      </c>
      <c r="H66" s="9">
        <f t="shared" ca="1" si="14"/>
        <v>183.65584659659575</v>
      </c>
      <c r="I66" s="9">
        <f t="shared" ca="1" si="14"/>
        <v>89.350794523687952</v>
      </c>
      <c r="J66" s="9">
        <f t="shared" ca="1" si="14"/>
        <v>0</v>
      </c>
      <c r="K66" s="9">
        <f t="shared" ca="1" si="14"/>
        <v>204.23769111289576</v>
      </c>
      <c r="L66" s="9">
        <f t="shared" ca="1" si="14"/>
        <v>64.056517093079464</v>
      </c>
      <c r="M66">
        <f t="shared" ca="1" si="12"/>
        <v>55.518510638297876</v>
      </c>
      <c r="N66">
        <f t="shared" ca="1" si="13"/>
        <v>31.728372734436562</v>
      </c>
      <c r="O66" s="12"/>
    </row>
    <row r="67" spans="1:15" x14ac:dyDescent="0.25">
      <c r="A67" s="4">
        <f t="shared" si="6"/>
        <v>0.44322916666666662</v>
      </c>
      <c r="B67" s="3">
        <f>Params!D$29+HOUR(A67-Params!C$29)*3600+MINUTE(A67-Params!C$29)*60+SECOND(A67-Params!C$29)</f>
        <v>1553302295</v>
      </c>
      <c r="C67">
        <f t="shared" si="7"/>
        <v>2</v>
      </c>
      <c r="D67">
        <f t="shared" ca="1" si="8"/>
        <v>7</v>
      </c>
      <c r="E67">
        <f t="shared" ca="1" si="9"/>
        <v>-74380.34602102128</v>
      </c>
      <c r="F67">
        <f t="shared" ca="1" si="10"/>
        <v>-36187.241642893612</v>
      </c>
      <c r="G67">
        <f t="shared" ca="1" si="11"/>
        <v>10058.4</v>
      </c>
      <c r="H67" s="9">
        <f t="shared" ca="1" si="14"/>
        <v>183.65584659659575</v>
      </c>
      <c r="I67" s="9">
        <f t="shared" ca="1" si="14"/>
        <v>89.350794523687952</v>
      </c>
      <c r="J67" s="9">
        <f t="shared" ca="1" si="14"/>
        <v>0</v>
      </c>
      <c r="K67" s="9">
        <f t="shared" ca="1" si="14"/>
        <v>204.23769111289576</v>
      </c>
      <c r="L67" s="9">
        <f t="shared" ca="1" si="14"/>
        <v>64.056517093079464</v>
      </c>
      <c r="M67">
        <f t="shared" ca="1" si="12"/>
        <v>55.522553191489365</v>
      </c>
      <c r="N67">
        <f t="shared" ca="1" si="13"/>
        <v>31.743067375886525</v>
      </c>
      <c r="O67" s="12"/>
    </row>
    <row r="68" spans="1:15" x14ac:dyDescent="0.25">
      <c r="A68" s="4">
        <f t="shared" si="6"/>
        <v>0.44328703703703703</v>
      </c>
      <c r="B68" s="3">
        <f>Params!D$29+HOUR(A68-Params!C$29)*3600+MINUTE(A68-Params!C$29)*60+SECOND(A68-Params!C$29)</f>
        <v>1553302300</v>
      </c>
      <c r="C68">
        <f t="shared" si="7"/>
        <v>2</v>
      </c>
      <c r="D68">
        <f t="shared" ca="1" si="8"/>
        <v>7</v>
      </c>
      <c r="E68">
        <f t="shared" ca="1" si="9"/>
        <v>-73462.066788038297</v>
      </c>
      <c r="F68">
        <f t="shared" ca="1" si="10"/>
        <v>-35740.487670275179</v>
      </c>
      <c r="G68">
        <f t="shared" ca="1" si="11"/>
        <v>10058.4</v>
      </c>
      <c r="H68" s="9">
        <f t="shared" ca="1" si="14"/>
        <v>183.65584659659575</v>
      </c>
      <c r="I68" s="9">
        <f t="shared" ca="1" si="14"/>
        <v>89.350794523687952</v>
      </c>
      <c r="J68" s="9">
        <f t="shared" ca="1" si="14"/>
        <v>0</v>
      </c>
      <c r="K68" s="9">
        <f t="shared" ca="1" si="14"/>
        <v>204.23769111289576</v>
      </c>
      <c r="L68" s="9">
        <f t="shared" ca="1" si="14"/>
        <v>64.056517093079464</v>
      </c>
      <c r="M68">
        <f t="shared" ca="1" si="12"/>
        <v>55.526595744680854</v>
      </c>
      <c r="N68">
        <f t="shared" ca="1" si="13"/>
        <v>31.757762017336486</v>
      </c>
      <c r="O68" s="12"/>
    </row>
    <row r="69" spans="1:15" x14ac:dyDescent="0.25">
      <c r="A69" s="4">
        <f t="shared" si="6"/>
        <v>0.4433449074074074</v>
      </c>
      <c r="B69" s="3">
        <f>Params!D$29+HOUR(A69-Params!C$29)*3600+MINUTE(A69-Params!C$29)*60+SECOND(A69-Params!C$29)</f>
        <v>1553302305</v>
      </c>
      <c r="C69">
        <f t="shared" si="7"/>
        <v>2</v>
      </c>
      <c r="D69">
        <f t="shared" ca="1" si="8"/>
        <v>7</v>
      </c>
      <c r="E69">
        <f t="shared" ca="1" si="9"/>
        <v>-72543.787555055314</v>
      </c>
      <c r="F69">
        <f t="shared" ca="1" si="10"/>
        <v>-35293.733697656739</v>
      </c>
      <c r="G69">
        <f t="shared" ca="1" si="11"/>
        <v>10058.4</v>
      </c>
      <c r="H69" s="9">
        <f t="shared" ca="1" si="14"/>
        <v>183.65584659659575</v>
      </c>
      <c r="I69" s="9">
        <f t="shared" ca="1" si="14"/>
        <v>89.350794523687952</v>
      </c>
      <c r="J69" s="9">
        <f t="shared" ca="1" si="14"/>
        <v>0</v>
      </c>
      <c r="K69" s="9">
        <f t="shared" ca="1" si="14"/>
        <v>204.23769111289576</v>
      </c>
      <c r="L69" s="9">
        <f t="shared" ca="1" si="14"/>
        <v>64.056517093079464</v>
      </c>
      <c r="M69">
        <f t="shared" ca="1" si="12"/>
        <v>55.530638297872343</v>
      </c>
      <c r="N69">
        <f t="shared" ca="1" si="13"/>
        <v>31.772456658786446</v>
      </c>
      <c r="O69" s="12"/>
    </row>
    <row r="70" spans="1:15" x14ac:dyDescent="0.25">
      <c r="A70" s="4">
        <f t="shared" si="6"/>
        <v>0.44340277777777781</v>
      </c>
      <c r="B70" s="3">
        <f>Params!D$29+HOUR(A70-Params!C$29)*3600+MINUTE(A70-Params!C$29)*60+SECOND(A70-Params!C$29)</f>
        <v>1553302310</v>
      </c>
      <c r="C70">
        <f t="shared" si="7"/>
        <v>2</v>
      </c>
      <c r="D70">
        <f t="shared" ca="1" si="8"/>
        <v>7</v>
      </c>
      <c r="E70">
        <f t="shared" ca="1" si="9"/>
        <v>-71625.508322072346</v>
      </c>
      <c r="F70">
        <f t="shared" ca="1" si="10"/>
        <v>-34846.979725038298</v>
      </c>
      <c r="G70">
        <f t="shared" ca="1" si="11"/>
        <v>10058.4</v>
      </c>
      <c r="H70" s="9">
        <f t="shared" ca="1" si="14"/>
        <v>183.65584659659575</v>
      </c>
      <c r="I70" s="9">
        <f t="shared" ca="1" si="14"/>
        <v>89.350794523687952</v>
      </c>
      <c r="J70" s="9">
        <f t="shared" ca="1" si="14"/>
        <v>0</v>
      </c>
      <c r="K70" s="9">
        <f t="shared" ca="1" si="14"/>
        <v>204.23769111289576</v>
      </c>
      <c r="L70" s="9">
        <f t="shared" ca="1" si="14"/>
        <v>64.056517093079464</v>
      </c>
      <c r="M70">
        <f t="shared" ca="1" si="12"/>
        <v>55.534680851063833</v>
      </c>
      <c r="N70">
        <f t="shared" ca="1" si="13"/>
        <v>31.787151300236406</v>
      </c>
    </row>
    <row r="71" spans="1:15" x14ac:dyDescent="0.25">
      <c r="A71" s="4">
        <f t="shared" si="6"/>
        <v>0.44346064814814817</v>
      </c>
      <c r="B71" s="3">
        <f>Params!D$29+HOUR(A71-Params!C$29)*3600+MINUTE(A71-Params!C$29)*60+SECOND(A71-Params!C$29)</f>
        <v>1553302315</v>
      </c>
      <c r="C71">
        <f t="shared" si="7"/>
        <v>2</v>
      </c>
      <c r="D71">
        <f t="shared" ca="1" si="8"/>
        <v>7</v>
      </c>
      <c r="E71">
        <f t="shared" ca="1" si="9"/>
        <v>-70707.229089089364</v>
      </c>
      <c r="F71">
        <f t="shared" ca="1" si="10"/>
        <v>-34400.225752419858</v>
      </c>
      <c r="G71">
        <f t="shared" ca="1" si="11"/>
        <v>10058.4</v>
      </c>
      <c r="H71" s="9">
        <f t="shared" ca="1" si="14"/>
        <v>183.65584659659575</v>
      </c>
      <c r="I71" s="9">
        <f t="shared" ca="1" si="14"/>
        <v>89.350794523687952</v>
      </c>
      <c r="J71" s="9">
        <f t="shared" ca="1" si="14"/>
        <v>0</v>
      </c>
      <c r="K71" s="9">
        <f t="shared" ca="1" si="14"/>
        <v>204.23769111289576</v>
      </c>
      <c r="L71" s="9">
        <f t="shared" ca="1" si="14"/>
        <v>64.056517093079464</v>
      </c>
      <c r="M71">
        <f t="shared" ca="1" si="12"/>
        <v>55.538723404255322</v>
      </c>
      <c r="N71">
        <f t="shared" ca="1" si="13"/>
        <v>31.801845941686366</v>
      </c>
    </row>
    <row r="72" spans="1:15" x14ac:dyDescent="0.25">
      <c r="A72" s="4">
        <f t="shared" si="6"/>
        <v>0.44351851851851848</v>
      </c>
      <c r="B72" s="3">
        <f>Params!D$29+HOUR(A72-Params!C$29)*3600+MINUTE(A72-Params!C$29)*60+SECOND(A72-Params!C$29)</f>
        <v>1553302320</v>
      </c>
      <c r="C72">
        <f t="shared" si="7"/>
        <v>2</v>
      </c>
      <c r="D72">
        <f t="shared" ca="1" si="8"/>
        <v>7</v>
      </c>
      <c r="E72">
        <f t="shared" ca="1" si="9"/>
        <v>-69788.949856106396</v>
      </c>
      <c r="F72">
        <f t="shared" ca="1" si="10"/>
        <v>-33953.471779801417</v>
      </c>
      <c r="G72">
        <f t="shared" ca="1" si="11"/>
        <v>10058.4</v>
      </c>
      <c r="H72" s="9">
        <f t="shared" ca="1" si="14"/>
        <v>183.65584659659575</v>
      </c>
      <c r="I72" s="9">
        <f t="shared" ca="1" si="14"/>
        <v>89.350794523687952</v>
      </c>
      <c r="J72" s="9">
        <f t="shared" ca="1" si="14"/>
        <v>0</v>
      </c>
      <c r="K72" s="9">
        <f t="shared" ca="1" si="14"/>
        <v>204.23769111289576</v>
      </c>
      <c r="L72" s="9">
        <f t="shared" ca="1" si="14"/>
        <v>64.056517093079464</v>
      </c>
      <c r="M72">
        <f t="shared" ca="1" si="12"/>
        <v>55.542765957446811</v>
      </c>
      <c r="N72">
        <f t="shared" ca="1" si="13"/>
        <v>31.816540583136327</v>
      </c>
    </row>
    <row r="73" spans="1:15" x14ac:dyDescent="0.25">
      <c r="A73" s="4">
        <f t="shared" ref="A73:A136" si="15">TIME(HOUR(A72),MINUTE(A72),SECOND(A72)+5)</f>
        <v>0.4435763888888889</v>
      </c>
      <c r="B73" s="3">
        <f>Params!D$29+HOUR(A73-Params!C$29)*3600+MINUTE(A73-Params!C$29)*60+SECOND(A73-Params!C$29)</f>
        <v>1553302325</v>
      </c>
      <c r="C73">
        <f t="shared" ref="C73:C136" si="16">_xlfn.IFNA(VLOOKUP(A73,A$2:D$3,4,FALSE),C72)</f>
        <v>2</v>
      </c>
      <c r="D73">
        <f t="shared" ref="D73:D136" ca="1" si="17">IF(A73=INDIRECT("A"&amp;C73),ROW(),D72)</f>
        <v>7</v>
      </c>
      <c r="E73">
        <f t="shared" ref="E73:E136" ca="1" si="18">INDIRECT("E$"&amp;C73)+INDIRECT("H$"&amp;C73)*($B73-INDIRECT("B$"&amp;D73))</f>
        <v>-68870.670623123413</v>
      </c>
      <c r="F73">
        <f t="shared" ref="F73:F136" ca="1" si="19">INDIRECT("F$"&amp;C73)+INDIRECT("I$"&amp;C73)*($B73-INDIRECT("B$"&amp;D73))</f>
        <v>-33506.717807182984</v>
      </c>
      <c r="G73">
        <f t="shared" ref="G73:G136" ca="1" si="20">INDIRECT("G$"&amp;C73)+INDIRECT("J$"&amp;C73)*($B73-INDIRECT("B$"&amp;D73))</f>
        <v>10058.4</v>
      </c>
      <c r="H73" s="9">
        <f t="shared" ca="1" si="14"/>
        <v>183.65584659659575</v>
      </c>
      <c r="I73" s="9">
        <f t="shared" ca="1" si="14"/>
        <v>89.350794523687952</v>
      </c>
      <c r="J73" s="9">
        <f t="shared" ca="1" si="14"/>
        <v>0</v>
      </c>
      <c r="K73" s="9">
        <f t="shared" ca="1" si="14"/>
        <v>204.23769111289576</v>
      </c>
      <c r="L73" s="9">
        <f t="shared" ca="1" si="14"/>
        <v>64.056517093079464</v>
      </c>
      <c r="M73">
        <f t="shared" ref="M73:M136" ca="1" si="21">INDIRECT("M$"&amp;C73)+INDIRECT("O$"&amp;C73)*($B73-INDIRECT("B$"&amp;D73))</f>
        <v>55.5468085106383</v>
      </c>
      <c r="N73">
        <f t="shared" ref="N73:N136" ca="1" si="22">INDIRECT("N$"&amp;C73)+INDIRECT("P$"&amp;C73)*($B73-INDIRECT("B$"&amp;D73))</f>
        <v>31.831235224586287</v>
      </c>
    </row>
    <row r="74" spans="1:15" x14ac:dyDescent="0.25">
      <c r="A74" s="4">
        <f t="shared" si="15"/>
        <v>0.44363425925925926</v>
      </c>
      <c r="B74" s="3">
        <f>Params!D$29+HOUR(A74-Params!C$29)*3600+MINUTE(A74-Params!C$29)*60+SECOND(A74-Params!C$29)</f>
        <v>1553302330</v>
      </c>
      <c r="C74">
        <f t="shared" si="16"/>
        <v>2</v>
      </c>
      <c r="D74">
        <f t="shared" ca="1" si="17"/>
        <v>7</v>
      </c>
      <c r="E74">
        <f t="shared" ca="1" si="18"/>
        <v>-67952.39139014043</v>
      </c>
      <c r="F74">
        <f t="shared" ca="1" si="19"/>
        <v>-33059.963834564536</v>
      </c>
      <c r="G74">
        <f t="shared" ca="1" si="20"/>
        <v>10058.4</v>
      </c>
      <c r="H74" s="9">
        <f t="shared" ca="1" si="14"/>
        <v>183.65584659659575</v>
      </c>
      <c r="I74" s="9">
        <f t="shared" ca="1" si="14"/>
        <v>89.350794523687952</v>
      </c>
      <c r="J74" s="9">
        <f t="shared" ca="1" si="14"/>
        <v>0</v>
      </c>
      <c r="K74" s="9">
        <f t="shared" ca="1" si="14"/>
        <v>204.23769111289576</v>
      </c>
      <c r="L74" s="9">
        <f t="shared" ca="1" si="14"/>
        <v>64.056517093079464</v>
      </c>
      <c r="M74">
        <f t="shared" ca="1" si="21"/>
        <v>55.550851063829789</v>
      </c>
      <c r="N74">
        <f t="shared" ca="1" si="22"/>
        <v>31.845929866036247</v>
      </c>
    </row>
    <row r="75" spans="1:15" x14ac:dyDescent="0.25">
      <c r="A75" s="4">
        <f t="shared" si="15"/>
        <v>0.44369212962962962</v>
      </c>
      <c r="B75" s="3">
        <f>Params!D$29+HOUR(A75-Params!C$29)*3600+MINUTE(A75-Params!C$29)*60+SECOND(A75-Params!C$29)</f>
        <v>1553302335</v>
      </c>
      <c r="C75">
        <f t="shared" si="16"/>
        <v>2</v>
      </c>
      <c r="D75">
        <f t="shared" ca="1" si="17"/>
        <v>7</v>
      </c>
      <c r="E75">
        <f t="shared" ca="1" si="18"/>
        <v>-67034.112157157448</v>
      </c>
      <c r="F75">
        <f t="shared" ca="1" si="19"/>
        <v>-32613.209861946099</v>
      </c>
      <c r="G75">
        <f t="shared" ca="1" si="20"/>
        <v>10058.4</v>
      </c>
      <c r="H75" s="9">
        <f t="shared" ref="H75:L125" ca="1" si="23">INDIRECT(ADDRESS($C75,COLUMN()))</f>
        <v>183.65584659659575</v>
      </c>
      <c r="I75" s="9">
        <f t="shared" ca="1" si="23"/>
        <v>89.350794523687952</v>
      </c>
      <c r="J75" s="9">
        <f t="shared" ca="1" si="23"/>
        <v>0</v>
      </c>
      <c r="K75" s="9">
        <f t="shared" ca="1" si="23"/>
        <v>204.23769111289576</v>
      </c>
      <c r="L75" s="9">
        <f t="shared" ca="1" si="23"/>
        <v>64.056517093079464</v>
      </c>
      <c r="M75">
        <f t="shared" ca="1" si="21"/>
        <v>55.554893617021278</v>
      </c>
      <c r="N75">
        <f t="shared" ca="1" si="22"/>
        <v>31.860624507486207</v>
      </c>
    </row>
    <row r="76" spans="1:15" x14ac:dyDescent="0.25">
      <c r="A76" s="4">
        <f t="shared" si="15"/>
        <v>0.44375000000000003</v>
      </c>
      <c r="B76" s="3">
        <f>Params!D$29+HOUR(A76-Params!C$29)*3600+MINUTE(A76-Params!C$29)*60+SECOND(A76-Params!C$29)</f>
        <v>1553302340</v>
      </c>
      <c r="C76">
        <f t="shared" si="16"/>
        <v>2</v>
      </c>
      <c r="D76">
        <f t="shared" ca="1" si="17"/>
        <v>7</v>
      </c>
      <c r="E76">
        <f t="shared" ca="1" si="18"/>
        <v>-66115.832924174465</v>
      </c>
      <c r="F76">
        <f t="shared" ca="1" si="19"/>
        <v>-32166.455889327659</v>
      </c>
      <c r="G76">
        <f t="shared" ca="1" si="20"/>
        <v>10058.4</v>
      </c>
      <c r="H76" s="9">
        <f t="shared" ca="1" si="23"/>
        <v>183.65584659659575</v>
      </c>
      <c r="I76" s="9">
        <f t="shared" ca="1" si="23"/>
        <v>89.350794523687952</v>
      </c>
      <c r="J76" s="9">
        <f t="shared" ca="1" si="23"/>
        <v>0</v>
      </c>
      <c r="K76" s="9">
        <f t="shared" ca="1" si="23"/>
        <v>204.23769111289576</v>
      </c>
      <c r="L76" s="9">
        <f t="shared" ca="1" si="23"/>
        <v>64.056517093079464</v>
      </c>
      <c r="M76">
        <f t="shared" ca="1" si="21"/>
        <v>55.558936170212768</v>
      </c>
      <c r="N76">
        <f t="shared" ca="1" si="22"/>
        <v>31.875319148936168</v>
      </c>
    </row>
    <row r="77" spans="1:15" x14ac:dyDescent="0.25">
      <c r="A77" s="4">
        <f t="shared" si="15"/>
        <v>0.44380787037037034</v>
      </c>
      <c r="B77" s="3">
        <f>Params!D$29+HOUR(A77-Params!C$29)*3600+MINUTE(A77-Params!C$29)*60+SECOND(A77-Params!C$29)</f>
        <v>1553302345</v>
      </c>
      <c r="C77">
        <f t="shared" si="16"/>
        <v>2</v>
      </c>
      <c r="D77">
        <f t="shared" ca="1" si="17"/>
        <v>7</v>
      </c>
      <c r="E77">
        <f t="shared" ca="1" si="18"/>
        <v>-65197.55369119149</v>
      </c>
      <c r="F77">
        <f t="shared" ca="1" si="19"/>
        <v>-31719.701916709218</v>
      </c>
      <c r="G77">
        <f t="shared" ca="1" si="20"/>
        <v>10058.4</v>
      </c>
      <c r="H77" s="9">
        <f t="shared" ca="1" si="23"/>
        <v>183.65584659659575</v>
      </c>
      <c r="I77" s="9">
        <f t="shared" ca="1" si="23"/>
        <v>89.350794523687952</v>
      </c>
      <c r="J77" s="9">
        <f t="shared" ca="1" si="23"/>
        <v>0</v>
      </c>
      <c r="K77" s="9">
        <f t="shared" ca="1" si="23"/>
        <v>204.23769111289576</v>
      </c>
      <c r="L77" s="9">
        <f t="shared" ca="1" si="23"/>
        <v>64.056517093079464</v>
      </c>
      <c r="M77">
        <f t="shared" ca="1" si="21"/>
        <v>55.562978723404257</v>
      </c>
      <c r="N77">
        <f t="shared" ca="1" si="22"/>
        <v>31.890013790386128</v>
      </c>
    </row>
    <row r="78" spans="1:15" x14ac:dyDescent="0.25">
      <c r="A78" s="4">
        <f t="shared" si="15"/>
        <v>0.44386574074074076</v>
      </c>
      <c r="B78" s="3">
        <f>Params!D$29+HOUR(A78-Params!C$29)*3600+MINUTE(A78-Params!C$29)*60+SECOND(A78-Params!C$29)</f>
        <v>1553302350</v>
      </c>
      <c r="C78">
        <f t="shared" si="16"/>
        <v>2</v>
      </c>
      <c r="D78">
        <f t="shared" ca="1" si="17"/>
        <v>7</v>
      </c>
      <c r="E78">
        <f t="shared" ca="1" si="18"/>
        <v>-64279.274458208514</v>
      </c>
      <c r="F78">
        <f t="shared" ca="1" si="19"/>
        <v>-31272.947944090782</v>
      </c>
      <c r="G78">
        <f t="shared" ca="1" si="20"/>
        <v>10058.4</v>
      </c>
      <c r="H78" s="9">
        <f t="shared" ca="1" si="23"/>
        <v>183.65584659659575</v>
      </c>
      <c r="I78" s="9">
        <f t="shared" ca="1" si="23"/>
        <v>89.350794523687952</v>
      </c>
      <c r="J78" s="9">
        <f t="shared" ca="1" si="23"/>
        <v>0</v>
      </c>
      <c r="K78" s="9">
        <f t="shared" ca="1" si="23"/>
        <v>204.23769111289576</v>
      </c>
      <c r="L78" s="9">
        <f t="shared" ca="1" si="23"/>
        <v>64.056517093079464</v>
      </c>
      <c r="M78">
        <f t="shared" ca="1" si="21"/>
        <v>55.567021276595746</v>
      </c>
      <c r="N78">
        <f t="shared" ca="1" si="22"/>
        <v>31.904708431836092</v>
      </c>
    </row>
    <row r="79" spans="1:15" x14ac:dyDescent="0.25">
      <c r="A79" s="4">
        <f t="shared" si="15"/>
        <v>0.44392361111111112</v>
      </c>
      <c r="B79" s="3">
        <f>Params!D$29+HOUR(A79-Params!C$29)*3600+MINUTE(A79-Params!C$29)*60+SECOND(A79-Params!C$29)</f>
        <v>1553302355</v>
      </c>
      <c r="C79">
        <f t="shared" si="16"/>
        <v>2</v>
      </c>
      <c r="D79">
        <f t="shared" ca="1" si="17"/>
        <v>7</v>
      </c>
      <c r="E79">
        <f t="shared" ca="1" si="18"/>
        <v>-63360.995225225532</v>
      </c>
      <c r="F79">
        <f t="shared" ca="1" si="19"/>
        <v>-30826.193971472341</v>
      </c>
      <c r="G79">
        <f t="shared" ca="1" si="20"/>
        <v>10058.4</v>
      </c>
      <c r="H79" s="9">
        <f t="shared" ca="1" si="23"/>
        <v>183.65584659659575</v>
      </c>
      <c r="I79" s="9">
        <f t="shared" ca="1" si="23"/>
        <v>89.350794523687952</v>
      </c>
      <c r="J79" s="9">
        <f t="shared" ca="1" si="23"/>
        <v>0</v>
      </c>
      <c r="K79" s="9">
        <f t="shared" ca="1" si="23"/>
        <v>204.23769111289576</v>
      </c>
      <c r="L79" s="9">
        <f t="shared" ca="1" si="23"/>
        <v>64.056517093079464</v>
      </c>
      <c r="M79">
        <f t="shared" ca="1" si="21"/>
        <v>55.571063829787235</v>
      </c>
      <c r="N79">
        <f t="shared" ca="1" si="22"/>
        <v>31.919403073286052</v>
      </c>
    </row>
    <row r="80" spans="1:15" x14ac:dyDescent="0.25">
      <c r="A80" s="4">
        <f t="shared" si="15"/>
        <v>0.44398148148148148</v>
      </c>
      <c r="B80" s="3">
        <f>Params!D$29+HOUR(A80-Params!C$29)*3600+MINUTE(A80-Params!C$29)*60+SECOND(A80-Params!C$29)</f>
        <v>1553302360</v>
      </c>
      <c r="C80">
        <f t="shared" si="16"/>
        <v>2</v>
      </c>
      <c r="D80">
        <f t="shared" ca="1" si="17"/>
        <v>7</v>
      </c>
      <c r="E80">
        <f t="shared" ca="1" si="18"/>
        <v>-62442.715992242564</v>
      </c>
      <c r="F80">
        <f t="shared" ca="1" si="19"/>
        <v>-30379.439998853901</v>
      </c>
      <c r="G80">
        <f t="shared" ca="1" si="20"/>
        <v>10058.4</v>
      </c>
      <c r="H80" s="9">
        <f t="shared" ca="1" si="23"/>
        <v>183.65584659659575</v>
      </c>
      <c r="I80" s="9">
        <f t="shared" ca="1" si="23"/>
        <v>89.350794523687952</v>
      </c>
      <c r="J80" s="9">
        <f t="shared" ca="1" si="23"/>
        <v>0</v>
      </c>
      <c r="K80" s="9">
        <f t="shared" ca="1" si="23"/>
        <v>204.23769111289576</v>
      </c>
      <c r="L80" s="9">
        <f t="shared" ca="1" si="23"/>
        <v>64.056517093079464</v>
      </c>
      <c r="M80">
        <f t="shared" ca="1" si="21"/>
        <v>55.575106382978724</v>
      </c>
      <c r="N80">
        <f t="shared" ca="1" si="22"/>
        <v>31.934097714736012</v>
      </c>
    </row>
    <row r="81" spans="1:14" x14ac:dyDescent="0.25">
      <c r="A81" s="4">
        <f t="shared" si="15"/>
        <v>0.44403935185185189</v>
      </c>
      <c r="B81" s="3">
        <f>Params!D$29+HOUR(A81-Params!C$29)*3600+MINUTE(A81-Params!C$29)*60+SECOND(A81-Params!C$29)</f>
        <v>1553302365</v>
      </c>
      <c r="C81">
        <f t="shared" si="16"/>
        <v>2</v>
      </c>
      <c r="D81">
        <f t="shared" ca="1" si="17"/>
        <v>7</v>
      </c>
      <c r="E81">
        <f t="shared" ca="1" si="18"/>
        <v>-61524.436759259581</v>
      </c>
      <c r="F81">
        <f t="shared" ca="1" si="19"/>
        <v>-29932.68602623546</v>
      </c>
      <c r="G81">
        <f t="shared" ca="1" si="20"/>
        <v>10058.4</v>
      </c>
      <c r="H81" s="9">
        <f t="shared" ca="1" si="23"/>
        <v>183.65584659659575</v>
      </c>
      <c r="I81" s="9">
        <f t="shared" ca="1" si="23"/>
        <v>89.350794523687952</v>
      </c>
      <c r="J81" s="9">
        <f t="shared" ca="1" si="23"/>
        <v>0</v>
      </c>
      <c r="K81" s="9">
        <f t="shared" ca="1" si="23"/>
        <v>204.23769111289576</v>
      </c>
      <c r="L81" s="9">
        <f t="shared" ca="1" si="23"/>
        <v>64.056517093079464</v>
      </c>
      <c r="M81">
        <f t="shared" ca="1" si="21"/>
        <v>55.579148936170213</v>
      </c>
      <c r="N81">
        <f t="shared" ca="1" si="22"/>
        <v>31.948792356185972</v>
      </c>
    </row>
    <row r="82" spans="1:14" x14ac:dyDescent="0.25">
      <c r="A82" s="4">
        <f t="shared" si="15"/>
        <v>0.4440972222222222</v>
      </c>
      <c r="B82" s="3">
        <f>Params!D$29+HOUR(A82-Params!C$29)*3600+MINUTE(A82-Params!C$29)*60+SECOND(A82-Params!C$29)</f>
        <v>1553302370</v>
      </c>
      <c r="C82">
        <f t="shared" si="16"/>
        <v>2</v>
      </c>
      <c r="D82">
        <f t="shared" ca="1" si="17"/>
        <v>7</v>
      </c>
      <c r="E82">
        <f t="shared" ca="1" si="18"/>
        <v>-60606.157526276598</v>
      </c>
      <c r="F82">
        <f t="shared" ca="1" si="19"/>
        <v>-29485.93205361702</v>
      </c>
      <c r="G82">
        <f t="shared" ca="1" si="20"/>
        <v>10058.4</v>
      </c>
      <c r="H82" s="9">
        <f t="shared" ca="1" si="23"/>
        <v>183.65584659659575</v>
      </c>
      <c r="I82" s="9">
        <f t="shared" ca="1" si="23"/>
        <v>89.350794523687952</v>
      </c>
      <c r="J82" s="9">
        <f t="shared" ca="1" si="23"/>
        <v>0</v>
      </c>
      <c r="K82" s="9">
        <f t="shared" ca="1" si="23"/>
        <v>204.23769111289576</v>
      </c>
      <c r="L82" s="9">
        <f t="shared" ca="1" si="23"/>
        <v>64.056517093079464</v>
      </c>
      <c r="M82">
        <f t="shared" ca="1" si="21"/>
        <v>55.583191489361703</v>
      </c>
      <c r="N82">
        <f t="shared" ca="1" si="22"/>
        <v>31.963486997635933</v>
      </c>
    </row>
    <row r="83" spans="1:14" x14ac:dyDescent="0.25">
      <c r="A83" s="4">
        <f t="shared" si="15"/>
        <v>0.44415509259259256</v>
      </c>
      <c r="B83" s="3">
        <f>Params!D$29+HOUR(A83-Params!C$29)*3600+MINUTE(A83-Params!C$29)*60+SECOND(A83-Params!C$29)</f>
        <v>1553302375</v>
      </c>
      <c r="C83">
        <f t="shared" si="16"/>
        <v>2</v>
      </c>
      <c r="D83">
        <f t="shared" ca="1" si="17"/>
        <v>7</v>
      </c>
      <c r="E83">
        <f t="shared" ca="1" si="18"/>
        <v>-59687.878293293616</v>
      </c>
      <c r="F83">
        <f t="shared" ca="1" si="19"/>
        <v>-29039.178080998579</v>
      </c>
      <c r="G83">
        <f t="shared" ca="1" si="20"/>
        <v>10058.4</v>
      </c>
      <c r="H83" s="9">
        <f t="shared" ca="1" si="23"/>
        <v>183.65584659659575</v>
      </c>
      <c r="I83" s="9">
        <f t="shared" ca="1" si="23"/>
        <v>89.350794523687952</v>
      </c>
      <c r="J83" s="9">
        <f t="shared" ca="1" si="23"/>
        <v>0</v>
      </c>
      <c r="K83" s="9">
        <f t="shared" ca="1" si="23"/>
        <v>204.23769111289576</v>
      </c>
      <c r="L83" s="9">
        <f t="shared" ca="1" si="23"/>
        <v>64.056517093079464</v>
      </c>
      <c r="M83">
        <f t="shared" ca="1" si="21"/>
        <v>55.587234042553192</v>
      </c>
      <c r="N83">
        <f t="shared" ca="1" si="22"/>
        <v>31.978181639085893</v>
      </c>
    </row>
    <row r="84" spans="1:14" x14ac:dyDescent="0.25">
      <c r="A84" s="4">
        <f t="shared" si="15"/>
        <v>0.44421296296296298</v>
      </c>
      <c r="B84" s="3">
        <f>Params!D$29+HOUR(A84-Params!C$29)*3600+MINUTE(A84-Params!C$29)*60+SECOND(A84-Params!C$29)</f>
        <v>1553302380</v>
      </c>
      <c r="C84">
        <f t="shared" si="16"/>
        <v>2</v>
      </c>
      <c r="D84">
        <f t="shared" ca="1" si="17"/>
        <v>7</v>
      </c>
      <c r="E84">
        <f t="shared" ca="1" si="18"/>
        <v>-58769.599060310647</v>
      </c>
      <c r="F84">
        <f t="shared" ca="1" si="19"/>
        <v>-28592.424108380139</v>
      </c>
      <c r="G84">
        <f t="shared" ca="1" si="20"/>
        <v>10058.4</v>
      </c>
      <c r="H84" s="9">
        <f t="shared" ca="1" si="23"/>
        <v>183.65584659659575</v>
      </c>
      <c r="I84" s="9">
        <f t="shared" ca="1" si="23"/>
        <v>89.350794523687952</v>
      </c>
      <c r="J84" s="9">
        <f t="shared" ca="1" si="23"/>
        <v>0</v>
      </c>
      <c r="K84" s="9">
        <f t="shared" ca="1" si="23"/>
        <v>204.23769111289576</v>
      </c>
      <c r="L84" s="9">
        <f t="shared" ca="1" si="23"/>
        <v>64.056517093079464</v>
      </c>
      <c r="M84">
        <f t="shared" ca="1" si="21"/>
        <v>55.591276595744681</v>
      </c>
      <c r="N84">
        <f t="shared" ca="1" si="22"/>
        <v>31.992876280535853</v>
      </c>
    </row>
    <row r="85" spans="1:14" x14ac:dyDescent="0.25">
      <c r="A85" s="4">
        <f t="shared" si="15"/>
        <v>0.44427083333333334</v>
      </c>
      <c r="B85" s="3">
        <f>Params!D$29+HOUR(A85-Params!C$29)*3600+MINUTE(A85-Params!C$29)*60+SECOND(A85-Params!C$29)</f>
        <v>1553302385</v>
      </c>
      <c r="C85">
        <f t="shared" si="16"/>
        <v>2</v>
      </c>
      <c r="D85">
        <f t="shared" ca="1" si="17"/>
        <v>7</v>
      </c>
      <c r="E85">
        <f t="shared" ca="1" si="18"/>
        <v>-57851.319827327665</v>
      </c>
      <c r="F85">
        <f t="shared" ca="1" si="19"/>
        <v>-28145.670135761698</v>
      </c>
      <c r="G85">
        <f t="shared" ca="1" si="20"/>
        <v>10058.4</v>
      </c>
      <c r="H85" s="9">
        <f t="shared" ca="1" si="23"/>
        <v>183.65584659659575</v>
      </c>
      <c r="I85" s="9">
        <f t="shared" ca="1" si="23"/>
        <v>89.350794523687952</v>
      </c>
      <c r="J85" s="9">
        <f t="shared" ca="1" si="23"/>
        <v>0</v>
      </c>
      <c r="K85" s="9">
        <f t="shared" ca="1" si="23"/>
        <v>204.23769111289576</v>
      </c>
      <c r="L85" s="9">
        <f t="shared" ca="1" si="23"/>
        <v>64.056517093079464</v>
      </c>
      <c r="M85">
        <f t="shared" ca="1" si="21"/>
        <v>55.59531914893617</v>
      </c>
      <c r="N85">
        <f t="shared" ca="1" si="22"/>
        <v>32.007570921985817</v>
      </c>
    </row>
    <row r="86" spans="1:14" x14ac:dyDescent="0.25">
      <c r="A86" s="4">
        <f t="shared" si="15"/>
        <v>0.44432870370370375</v>
      </c>
      <c r="B86" s="3">
        <f>Params!D$29+HOUR(A86-Params!C$29)*3600+MINUTE(A86-Params!C$29)*60+SECOND(A86-Params!C$29)</f>
        <v>1553302390</v>
      </c>
      <c r="C86">
        <f t="shared" si="16"/>
        <v>2</v>
      </c>
      <c r="D86">
        <f t="shared" ca="1" si="17"/>
        <v>7</v>
      </c>
      <c r="E86">
        <f t="shared" ca="1" si="18"/>
        <v>-56933.040594344682</v>
      </c>
      <c r="F86">
        <f t="shared" ca="1" si="19"/>
        <v>-27698.916163143265</v>
      </c>
      <c r="G86">
        <f t="shared" ca="1" si="20"/>
        <v>10058.4</v>
      </c>
      <c r="H86" s="9">
        <f t="shared" ca="1" si="23"/>
        <v>183.65584659659575</v>
      </c>
      <c r="I86" s="9">
        <f t="shared" ca="1" si="23"/>
        <v>89.350794523687952</v>
      </c>
      <c r="J86" s="9">
        <f t="shared" ca="1" si="23"/>
        <v>0</v>
      </c>
      <c r="K86" s="9">
        <f t="shared" ca="1" si="23"/>
        <v>204.23769111289576</v>
      </c>
      <c r="L86" s="9">
        <f t="shared" ca="1" si="23"/>
        <v>64.056517093079464</v>
      </c>
      <c r="M86">
        <f t="shared" ca="1" si="21"/>
        <v>55.599361702127659</v>
      </c>
      <c r="N86">
        <f t="shared" ca="1" si="22"/>
        <v>32.022265563435774</v>
      </c>
    </row>
    <row r="87" spans="1:14" x14ac:dyDescent="0.25">
      <c r="A87" s="4">
        <f t="shared" si="15"/>
        <v>0.44438657407407406</v>
      </c>
      <c r="B87" s="3">
        <f>Params!D$29+HOUR(A87-Params!C$29)*3600+MINUTE(A87-Params!C$29)*60+SECOND(A87-Params!C$29)</f>
        <v>1553302395</v>
      </c>
      <c r="C87">
        <f t="shared" si="16"/>
        <v>2</v>
      </c>
      <c r="D87">
        <f t="shared" ca="1" si="17"/>
        <v>7</v>
      </c>
      <c r="E87">
        <f t="shared" ca="1" si="18"/>
        <v>-56014.7613613617</v>
      </c>
      <c r="F87">
        <f t="shared" ca="1" si="19"/>
        <v>-27252.162190524825</v>
      </c>
      <c r="G87">
        <f t="shared" ca="1" si="20"/>
        <v>10058.4</v>
      </c>
      <c r="H87" s="9">
        <f t="shared" ca="1" si="23"/>
        <v>183.65584659659575</v>
      </c>
      <c r="I87" s="9">
        <f t="shared" ca="1" si="23"/>
        <v>89.350794523687952</v>
      </c>
      <c r="J87" s="9">
        <f t="shared" ca="1" si="23"/>
        <v>0</v>
      </c>
      <c r="K87" s="9">
        <f t="shared" ca="1" si="23"/>
        <v>204.23769111289576</v>
      </c>
      <c r="L87" s="9">
        <f t="shared" ca="1" si="23"/>
        <v>64.056517093079464</v>
      </c>
      <c r="M87">
        <f t="shared" ca="1" si="21"/>
        <v>55.603404255319148</v>
      </c>
      <c r="N87">
        <f t="shared" ca="1" si="22"/>
        <v>32.036960204885737</v>
      </c>
    </row>
    <row r="88" spans="1:14" x14ac:dyDescent="0.25">
      <c r="A88" s="4">
        <f t="shared" si="15"/>
        <v>0.44444444444444442</v>
      </c>
      <c r="B88" s="3">
        <f>Params!D$29+HOUR(A88-Params!C$29)*3600+MINUTE(A88-Params!C$29)*60+SECOND(A88-Params!C$29)</f>
        <v>1553302400</v>
      </c>
      <c r="C88">
        <f t="shared" si="16"/>
        <v>2</v>
      </c>
      <c r="D88">
        <f t="shared" ca="1" si="17"/>
        <v>7</v>
      </c>
      <c r="E88">
        <f t="shared" ca="1" si="18"/>
        <v>-55096.482128378731</v>
      </c>
      <c r="F88">
        <f t="shared" ca="1" si="19"/>
        <v>-26805.408217906384</v>
      </c>
      <c r="G88">
        <f t="shared" ca="1" si="20"/>
        <v>10058.4</v>
      </c>
      <c r="H88" s="9">
        <f t="shared" ca="1" si="23"/>
        <v>183.65584659659575</v>
      </c>
      <c r="I88" s="9">
        <f t="shared" ca="1" si="23"/>
        <v>89.350794523687952</v>
      </c>
      <c r="J88" s="9">
        <f t="shared" ca="1" si="23"/>
        <v>0</v>
      </c>
      <c r="K88" s="9">
        <f t="shared" ca="1" si="23"/>
        <v>204.23769111289576</v>
      </c>
      <c r="L88" s="9">
        <f t="shared" ca="1" si="23"/>
        <v>64.056517093079464</v>
      </c>
      <c r="M88">
        <f t="shared" ca="1" si="21"/>
        <v>55.607446808510637</v>
      </c>
      <c r="N88">
        <f t="shared" ca="1" si="22"/>
        <v>32.051654846335694</v>
      </c>
    </row>
    <row r="89" spans="1:14" x14ac:dyDescent="0.25">
      <c r="A89" s="4">
        <f t="shared" si="15"/>
        <v>0.44450231481481484</v>
      </c>
      <c r="B89" s="3">
        <f>Params!D$29+HOUR(A89-Params!C$29)*3600+MINUTE(A89-Params!C$29)*60+SECOND(A89-Params!C$29)</f>
        <v>1553302405</v>
      </c>
      <c r="C89">
        <f t="shared" si="16"/>
        <v>2</v>
      </c>
      <c r="D89">
        <f t="shared" ca="1" si="17"/>
        <v>7</v>
      </c>
      <c r="E89">
        <f t="shared" ca="1" si="18"/>
        <v>-54178.202895395749</v>
      </c>
      <c r="F89">
        <f t="shared" ca="1" si="19"/>
        <v>-26358.654245287944</v>
      </c>
      <c r="G89">
        <f t="shared" ca="1" si="20"/>
        <v>10058.4</v>
      </c>
      <c r="H89" s="9">
        <f t="shared" ca="1" si="23"/>
        <v>183.65584659659575</v>
      </c>
      <c r="I89" s="9">
        <f t="shared" ca="1" si="23"/>
        <v>89.350794523687952</v>
      </c>
      <c r="J89" s="9">
        <f t="shared" ca="1" si="23"/>
        <v>0</v>
      </c>
      <c r="K89" s="9">
        <f t="shared" ca="1" si="23"/>
        <v>204.23769111289576</v>
      </c>
      <c r="L89" s="9">
        <f t="shared" ca="1" si="23"/>
        <v>64.056517093079464</v>
      </c>
      <c r="M89">
        <f t="shared" ca="1" si="21"/>
        <v>55.611489361702127</v>
      </c>
      <c r="N89">
        <f t="shared" ca="1" si="22"/>
        <v>32.066349487785658</v>
      </c>
    </row>
    <row r="90" spans="1:14" x14ac:dyDescent="0.25">
      <c r="A90" s="4">
        <f t="shared" si="15"/>
        <v>0.4445601851851852</v>
      </c>
      <c r="B90" s="3">
        <f>Params!D$29+HOUR(A90-Params!C$29)*3600+MINUTE(A90-Params!C$29)*60+SECOND(A90-Params!C$29)</f>
        <v>1553302410</v>
      </c>
      <c r="C90">
        <f t="shared" si="16"/>
        <v>2</v>
      </c>
      <c r="D90">
        <f t="shared" ca="1" si="17"/>
        <v>7</v>
      </c>
      <c r="E90">
        <f t="shared" ca="1" si="18"/>
        <v>-53259.923662412766</v>
      </c>
      <c r="F90">
        <f t="shared" ca="1" si="19"/>
        <v>-25911.900272669503</v>
      </c>
      <c r="G90">
        <f t="shared" ca="1" si="20"/>
        <v>10058.4</v>
      </c>
      <c r="H90" s="9">
        <f t="shared" ca="1" si="23"/>
        <v>183.65584659659575</v>
      </c>
      <c r="I90" s="9">
        <f t="shared" ca="1" si="23"/>
        <v>89.350794523687952</v>
      </c>
      <c r="J90" s="9">
        <f t="shared" ca="1" si="23"/>
        <v>0</v>
      </c>
      <c r="K90" s="9">
        <f t="shared" ca="1" si="23"/>
        <v>204.23769111289576</v>
      </c>
      <c r="L90" s="9">
        <f t="shared" ca="1" si="23"/>
        <v>64.056517093079464</v>
      </c>
      <c r="M90">
        <f t="shared" ca="1" si="21"/>
        <v>55.615531914893616</v>
      </c>
      <c r="N90">
        <f t="shared" ca="1" si="22"/>
        <v>32.081044129235615</v>
      </c>
    </row>
    <row r="91" spans="1:14" x14ac:dyDescent="0.25">
      <c r="A91" s="4">
        <f t="shared" si="15"/>
        <v>0.4446180555555555</v>
      </c>
      <c r="B91" s="3">
        <f>Params!D$29+HOUR(A91-Params!C$29)*3600+MINUTE(A91-Params!C$29)*60+SECOND(A91-Params!C$29)</f>
        <v>1553302415</v>
      </c>
      <c r="C91">
        <f t="shared" si="16"/>
        <v>2</v>
      </c>
      <c r="D91">
        <f t="shared" ca="1" si="17"/>
        <v>7</v>
      </c>
      <c r="E91">
        <f t="shared" ca="1" si="18"/>
        <v>-52341.644429429783</v>
      </c>
      <c r="F91">
        <f t="shared" ca="1" si="19"/>
        <v>-25465.146300051063</v>
      </c>
      <c r="G91">
        <f t="shared" ca="1" si="20"/>
        <v>10058.4</v>
      </c>
      <c r="H91" s="9">
        <f t="shared" ca="1" si="23"/>
        <v>183.65584659659575</v>
      </c>
      <c r="I91" s="9">
        <f t="shared" ca="1" si="23"/>
        <v>89.350794523687952</v>
      </c>
      <c r="J91" s="9">
        <f t="shared" ca="1" si="23"/>
        <v>0</v>
      </c>
      <c r="K91" s="9">
        <f t="shared" ca="1" si="23"/>
        <v>204.23769111289576</v>
      </c>
      <c r="L91" s="9">
        <f t="shared" ca="1" si="23"/>
        <v>64.056517093079464</v>
      </c>
      <c r="M91">
        <f t="shared" ca="1" si="21"/>
        <v>55.619574468085105</v>
      </c>
      <c r="N91">
        <f t="shared" ca="1" si="22"/>
        <v>32.095738770685578</v>
      </c>
    </row>
    <row r="92" spans="1:14" x14ac:dyDescent="0.25">
      <c r="A92" s="4">
        <f t="shared" si="15"/>
        <v>0.44467592592592592</v>
      </c>
      <c r="B92" s="3">
        <f>Params!D$29+HOUR(A92-Params!C$29)*3600+MINUTE(A92-Params!C$29)*60+SECOND(A92-Params!C$29)</f>
        <v>1553302420</v>
      </c>
      <c r="C92">
        <f t="shared" si="16"/>
        <v>2</v>
      </c>
      <c r="D92">
        <f t="shared" ca="1" si="17"/>
        <v>7</v>
      </c>
      <c r="E92">
        <f t="shared" ca="1" si="18"/>
        <v>-51423.365196446815</v>
      </c>
      <c r="F92">
        <f t="shared" ca="1" si="19"/>
        <v>-25018.392327432623</v>
      </c>
      <c r="G92">
        <f t="shared" ca="1" si="20"/>
        <v>10058.4</v>
      </c>
      <c r="H92" s="9">
        <f t="shared" ca="1" si="23"/>
        <v>183.65584659659575</v>
      </c>
      <c r="I92" s="9">
        <f t="shared" ca="1" si="23"/>
        <v>89.350794523687952</v>
      </c>
      <c r="J92" s="9">
        <f t="shared" ca="1" si="23"/>
        <v>0</v>
      </c>
      <c r="K92" s="9">
        <f t="shared" ca="1" si="23"/>
        <v>204.23769111289576</v>
      </c>
      <c r="L92" s="9">
        <f t="shared" ca="1" si="23"/>
        <v>64.056517093079464</v>
      </c>
      <c r="M92">
        <f t="shared" ca="1" si="21"/>
        <v>55.623617021276594</v>
      </c>
      <c r="N92">
        <f t="shared" ca="1" si="22"/>
        <v>32.110433412135535</v>
      </c>
    </row>
    <row r="93" spans="1:14" x14ac:dyDescent="0.25">
      <c r="A93" s="4">
        <f t="shared" si="15"/>
        <v>0.44473379629629628</v>
      </c>
      <c r="B93" s="3">
        <f>Params!D$29+HOUR(A93-Params!C$29)*3600+MINUTE(A93-Params!C$29)*60+SECOND(A93-Params!C$29)</f>
        <v>1553302425</v>
      </c>
      <c r="C93">
        <f t="shared" si="16"/>
        <v>2</v>
      </c>
      <c r="D93">
        <f t="shared" ca="1" si="17"/>
        <v>7</v>
      </c>
      <c r="E93">
        <f t="shared" ca="1" si="18"/>
        <v>-50505.085963463833</v>
      </c>
      <c r="F93">
        <f t="shared" ca="1" si="19"/>
        <v>-24571.638354814182</v>
      </c>
      <c r="G93">
        <f t="shared" ca="1" si="20"/>
        <v>10058.4</v>
      </c>
      <c r="H93" s="9">
        <f t="shared" ca="1" si="23"/>
        <v>183.65584659659575</v>
      </c>
      <c r="I93" s="9">
        <f t="shared" ca="1" si="23"/>
        <v>89.350794523687952</v>
      </c>
      <c r="J93" s="9">
        <f t="shared" ca="1" si="23"/>
        <v>0</v>
      </c>
      <c r="K93" s="9">
        <f t="shared" ca="1" si="23"/>
        <v>204.23769111289576</v>
      </c>
      <c r="L93" s="9">
        <f t="shared" ca="1" si="23"/>
        <v>64.056517093079464</v>
      </c>
      <c r="M93">
        <f t="shared" ca="1" si="21"/>
        <v>55.627659574468083</v>
      </c>
      <c r="N93">
        <f t="shared" ca="1" si="22"/>
        <v>32.125128053585499</v>
      </c>
    </row>
    <row r="94" spans="1:14" x14ac:dyDescent="0.25">
      <c r="A94" s="4">
        <f t="shared" si="15"/>
        <v>0.4447916666666667</v>
      </c>
      <c r="B94" s="3">
        <f>Params!D$29+HOUR(A94-Params!C$29)*3600+MINUTE(A94-Params!C$29)*60+SECOND(A94-Params!C$29)</f>
        <v>1553302430</v>
      </c>
      <c r="C94">
        <f t="shared" si="16"/>
        <v>2</v>
      </c>
      <c r="D94">
        <f t="shared" ca="1" si="17"/>
        <v>7</v>
      </c>
      <c r="E94">
        <f t="shared" ca="1" si="18"/>
        <v>-49586.80673048085</v>
      </c>
      <c r="F94">
        <f t="shared" ca="1" si="19"/>
        <v>-24124.884382195742</v>
      </c>
      <c r="G94">
        <f t="shared" ca="1" si="20"/>
        <v>10058.4</v>
      </c>
      <c r="H94" s="9">
        <f t="shared" ca="1" si="23"/>
        <v>183.65584659659575</v>
      </c>
      <c r="I94" s="9">
        <f t="shared" ca="1" si="23"/>
        <v>89.350794523687952</v>
      </c>
      <c r="J94" s="9">
        <f t="shared" ca="1" si="23"/>
        <v>0</v>
      </c>
      <c r="K94" s="9">
        <f t="shared" ca="1" si="23"/>
        <v>204.23769111289576</v>
      </c>
      <c r="L94" s="9">
        <f t="shared" ca="1" si="23"/>
        <v>64.056517093079464</v>
      </c>
      <c r="M94">
        <f t="shared" ca="1" si="21"/>
        <v>55.631702127659572</v>
      </c>
      <c r="N94">
        <f t="shared" ca="1" si="22"/>
        <v>32.139822695035463</v>
      </c>
    </row>
    <row r="95" spans="1:14" x14ac:dyDescent="0.25">
      <c r="A95" s="4">
        <f t="shared" si="15"/>
        <v>0.44484953703703706</v>
      </c>
      <c r="B95" s="3">
        <f>Params!D$29+HOUR(A95-Params!C$29)*3600+MINUTE(A95-Params!C$29)*60+SECOND(A95-Params!C$29)</f>
        <v>1553302435</v>
      </c>
      <c r="C95">
        <f t="shared" si="16"/>
        <v>2</v>
      </c>
      <c r="D95">
        <f t="shared" ca="1" si="17"/>
        <v>7</v>
      </c>
      <c r="E95">
        <f t="shared" ca="1" si="18"/>
        <v>-48668.527497497882</v>
      </c>
      <c r="F95">
        <f t="shared" ca="1" si="19"/>
        <v>-23678.130409577301</v>
      </c>
      <c r="G95">
        <f t="shared" ca="1" si="20"/>
        <v>10058.4</v>
      </c>
      <c r="H95" s="9">
        <f t="shared" ca="1" si="23"/>
        <v>183.65584659659575</v>
      </c>
      <c r="I95" s="9">
        <f t="shared" ca="1" si="23"/>
        <v>89.350794523687952</v>
      </c>
      <c r="J95" s="9">
        <f t="shared" ca="1" si="23"/>
        <v>0</v>
      </c>
      <c r="K95" s="9">
        <f t="shared" ca="1" si="23"/>
        <v>204.23769111289576</v>
      </c>
      <c r="L95" s="9">
        <f t="shared" ca="1" si="23"/>
        <v>64.056517093079464</v>
      </c>
      <c r="M95">
        <f t="shared" ca="1" si="21"/>
        <v>55.635744680851062</v>
      </c>
      <c r="N95">
        <f t="shared" ca="1" si="22"/>
        <v>32.154517336485419</v>
      </c>
    </row>
    <row r="96" spans="1:14" x14ac:dyDescent="0.25">
      <c r="A96" s="4">
        <f t="shared" si="15"/>
        <v>0.44490740740740736</v>
      </c>
      <c r="B96" s="3">
        <f>Params!D$29+HOUR(A96-Params!C$29)*3600+MINUTE(A96-Params!C$29)*60+SECOND(A96-Params!C$29)</f>
        <v>1553302440</v>
      </c>
      <c r="C96">
        <f t="shared" si="16"/>
        <v>2</v>
      </c>
      <c r="D96">
        <f t="shared" ca="1" si="17"/>
        <v>7</v>
      </c>
      <c r="E96">
        <f t="shared" ca="1" si="18"/>
        <v>-47750.248264514899</v>
      </c>
      <c r="F96">
        <f t="shared" ca="1" si="19"/>
        <v>-23231.376436958868</v>
      </c>
      <c r="G96">
        <f t="shared" ca="1" si="20"/>
        <v>10058.4</v>
      </c>
      <c r="H96" s="9">
        <f t="shared" ca="1" si="23"/>
        <v>183.65584659659575</v>
      </c>
      <c r="I96" s="9">
        <f t="shared" ca="1" si="23"/>
        <v>89.350794523687952</v>
      </c>
      <c r="J96" s="9">
        <f t="shared" ca="1" si="23"/>
        <v>0</v>
      </c>
      <c r="K96" s="9">
        <f t="shared" ca="1" si="23"/>
        <v>204.23769111289576</v>
      </c>
      <c r="L96" s="9">
        <f t="shared" ca="1" si="23"/>
        <v>64.056517093079464</v>
      </c>
      <c r="M96">
        <f t="shared" ca="1" si="21"/>
        <v>55.639787234042558</v>
      </c>
      <c r="N96">
        <f t="shared" ca="1" si="22"/>
        <v>32.169211977935383</v>
      </c>
    </row>
    <row r="97" spans="1:14" x14ac:dyDescent="0.25">
      <c r="A97" s="4">
        <f t="shared" si="15"/>
        <v>0.44496527777777778</v>
      </c>
      <c r="B97" s="3">
        <f>Params!D$29+HOUR(A97-Params!C$29)*3600+MINUTE(A97-Params!C$29)*60+SECOND(A97-Params!C$29)</f>
        <v>1553302445</v>
      </c>
      <c r="C97">
        <f t="shared" si="16"/>
        <v>2</v>
      </c>
      <c r="D97">
        <f t="shared" ca="1" si="17"/>
        <v>7</v>
      </c>
      <c r="E97">
        <f t="shared" ca="1" si="18"/>
        <v>-46831.969031531917</v>
      </c>
      <c r="F97">
        <f t="shared" ca="1" si="19"/>
        <v>-22784.622464340428</v>
      </c>
      <c r="G97">
        <f t="shared" ca="1" si="20"/>
        <v>10058.4</v>
      </c>
      <c r="H97" s="9">
        <f t="shared" ca="1" si="23"/>
        <v>183.65584659659575</v>
      </c>
      <c r="I97" s="9">
        <f t="shared" ca="1" si="23"/>
        <v>89.350794523687952</v>
      </c>
      <c r="J97" s="9">
        <f t="shared" ca="1" si="23"/>
        <v>0</v>
      </c>
      <c r="K97" s="9">
        <f t="shared" ca="1" si="23"/>
        <v>204.23769111289576</v>
      </c>
      <c r="L97" s="9">
        <f t="shared" ca="1" si="23"/>
        <v>64.056517093079464</v>
      </c>
      <c r="M97">
        <f t="shared" ca="1" si="21"/>
        <v>55.643829787234047</v>
      </c>
      <c r="N97">
        <f t="shared" ca="1" si="22"/>
        <v>32.18390661938534</v>
      </c>
    </row>
    <row r="98" spans="1:14" x14ac:dyDescent="0.25">
      <c r="A98" s="4">
        <f t="shared" si="15"/>
        <v>0.44502314814814814</v>
      </c>
      <c r="B98" s="3">
        <f>Params!D$29+HOUR(A98-Params!C$29)*3600+MINUTE(A98-Params!C$29)*60+SECOND(A98-Params!C$29)</f>
        <v>1553302450</v>
      </c>
      <c r="C98">
        <f t="shared" si="16"/>
        <v>2</v>
      </c>
      <c r="D98">
        <f t="shared" ca="1" si="17"/>
        <v>7</v>
      </c>
      <c r="E98">
        <f t="shared" ca="1" si="18"/>
        <v>-45913.689798548934</v>
      </c>
      <c r="F98">
        <f t="shared" ca="1" si="19"/>
        <v>-22337.868491721987</v>
      </c>
      <c r="G98">
        <f t="shared" ca="1" si="20"/>
        <v>10058.4</v>
      </c>
      <c r="H98" s="9">
        <f t="shared" ca="1" si="23"/>
        <v>183.65584659659575</v>
      </c>
      <c r="I98" s="9">
        <f t="shared" ca="1" si="23"/>
        <v>89.350794523687952</v>
      </c>
      <c r="J98" s="9">
        <f t="shared" ca="1" si="23"/>
        <v>0</v>
      </c>
      <c r="K98" s="9">
        <f t="shared" ca="1" si="23"/>
        <v>204.23769111289576</v>
      </c>
      <c r="L98" s="9">
        <f t="shared" ca="1" si="23"/>
        <v>64.056517093079464</v>
      </c>
      <c r="M98">
        <f t="shared" ca="1" si="21"/>
        <v>55.647872340425536</v>
      </c>
      <c r="N98">
        <f t="shared" ca="1" si="22"/>
        <v>32.198601260835304</v>
      </c>
    </row>
    <row r="99" spans="1:14" x14ac:dyDescent="0.25">
      <c r="A99" s="4">
        <f t="shared" si="15"/>
        <v>0.4450810185185185</v>
      </c>
      <c r="B99" s="3">
        <f>Params!D$29+HOUR(A99-Params!C$29)*3600+MINUTE(A99-Params!C$29)*60+SECOND(A99-Params!C$29)</f>
        <v>1553302455</v>
      </c>
      <c r="C99">
        <f t="shared" si="16"/>
        <v>2</v>
      </c>
      <c r="D99">
        <f t="shared" ca="1" si="17"/>
        <v>7</v>
      </c>
      <c r="E99">
        <f t="shared" ca="1" si="18"/>
        <v>-44995.410565565966</v>
      </c>
      <c r="F99">
        <f t="shared" ca="1" si="19"/>
        <v>-21891.114519103547</v>
      </c>
      <c r="G99">
        <f t="shared" ca="1" si="20"/>
        <v>10058.4</v>
      </c>
      <c r="H99" s="9">
        <f t="shared" ca="1" si="23"/>
        <v>183.65584659659575</v>
      </c>
      <c r="I99" s="9">
        <f t="shared" ca="1" si="23"/>
        <v>89.350794523687952</v>
      </c>
      <c r="J99" s="9">
        <f t="shared" ca="1" si="23"/>
        <v>0</v>
      </c>
      <c r="K99" s="9">
        <f t="shared" ca="1" si="23"/>
        <v>204.23769111289576</v>
      </c>
      <c r="L99" s="9">
        <f t="shared" ca="1" si="23"/>
        <v>64.056517093079464</v>
      </c>
      <c r="M99">
        <f t="shared" ca="1" si="21"/>
        <v>55.651914893617025</v>
      </c>
      <c r="N99">
        <f t="shared" ca="1" si="22"/>
        <v>32.21329590228526</v>
      </c>
    </row>
    <row r="100" spans="1:14" x14ac:dyDescent="0.25">
      <c r="A100" s="4">
        <f t="shared" si="15"/>
        <v>0.44513888888888892</v>
      </c>
      <c r="B100" s="3">
        <f>Params!D$29+HOUR(A100-Params!C$29)*3600+MINUTE(A100-Params!C$29)*60+SECOND(A100-Params!C$29)</f>
        <v>1553302460</v>
      </c>
      <c r="C100">
        <f t="shared" si="16"/>
        <v>2</v>
      </c>
      <c r="D100">
        <f t="shared" ca="1" si="17"/>
        <v>7</v>
      </c>
      <c r="E100">
        <f t="shared" ca="1" si="18"/>
        <v>-44077.131332582983</v>
      </c>
      <c r="F100">
        <f t="shared" ca="1" si="19"/>
        <v>-21444.360546485106</v>
      </c>
      <c r="G100">
        <f t="shared" ca="1" si="20"/>
        <v>10058.4</v>
      </c>
      <c r="H100" s="9">
        <f t="shared" ca="1" si="23"/>
        <v>183.65584659659575</v>
      </c>
      <c r="I100" s="9">
        <f t="shared" ca="1" si="23"/>
        <v>89.350794523687952</v>
      </c>
      <c r="J100" s="9">
        <f t="shared" ca="1" si="23"/>
        <v>0</v>
      </c>
      <c r="K100" s="9">
        <f t="shared" ca="1" si="23"/>
        <v>204.23769111289576</v>
      </c>
      <c r="L100" s="9">
        <f t="shared" ca="1" si="23"/>
        <v>64.056517093079464</v>
      </c>
      <c r="M100">
        <f t="shared" ca="1" si="21"/>
        <v>55.655957446808515</v>
      </c>
      <c r="N100">
        <f t="shared" ca="1" si="22"/>
        <v>32.227990543735224</v>
      </c>
    </row>
    <row r="101" spans="1:14" x14ac:dyDescent="0.25">
      <c r="A101" s="4">
        <f t="shared" si="15"/>
        <v>0.44519675925925922</v>
      </c>
      <c r="B101" s="3">
        <f>Params!D$29+HOUR(A101-Params!C$29)*3600+MINUTE(A101-Params!C$29)*60+SECOND(A101-Params!C$29)</f>
        <v>1553302465</v>
      </c>
      <c r="C101">
        <f t="shared" si="16"/>
        <v>2</v>
      </c>
      <c r="D101">
        <f t="shared" ca="1" si="17"/>
        <v>7</v>
      </c>
      <c r="E101">
        <f t="shared" ca="1" si="18"/>
        <v>-43158.852099600001</v>
      </c>
      <c r="F101">
        <f t="shared" ca="1" si="19"/>
        <v>-20997.606573866666</v>
      </c>
      <c r="G101">
        <f t="shared" ca="1" si="20"/>
        <v>10058.4</v>
      </c>
      <c r="H101" s="9">
        <f t="shared" ca="1" si="23"/>
        <v>183.65584659659575</v>
      </c>
      <c r="I101" s="9">
        <f t="shared" ca="1" si="23"/>
        <v>89.350794523687952</v>
      </c>
      <c r="J101" s="9">
        <f t="shared" ca="1" si="23"/>
        <v>0</v>
      </c>
      <c r="K101" s="9">
        <f t="shared" ca="1" si="23"/>
        <v>204.23769111289576</v>
      </c>
      <c r="L101" s="9">
        <f t="shared" ca="1" si="23"/>
        <v>64.056517093079464</v>
      </c>
      <c r="M101">
        <f t="shared" ca="1" si="21"/>
        <v>55.660000000000004</v>
      </c>
      <c r="N101">
        <f t="shared" ca="1" si="22"/>
        <v>32.242685185185181</v>
      </c>
    </row>
    <row r="102" spans="1:14" x14ac:dyDescent="0.25">
      <c r="A102" s="4">
        <f t="shared" si="15"/>
        <v>0.44525462962962964</v>
      </c>
      <c r="B102" s="3">
        <f>Params!D$29+HOUR(A102-Params!C$29)*3600+MINUTE(A102-Params!C$29)*60+SECOND(A102-Params!C$29)</f>
        <v>1553302470</v>
      </c>
      <c r="C102">
        <f t="shared" si="16"/>
        <v>2</v>
      </c>
      <c r="D102">
        <f t="shared" ca="1" si="17"/>
        <v>7</v>
      </c>
      <c r="E102">
        <f t="shared" ca="1" si="18"/>
        <v>-42240.572866617018</v>
      </c>
      <c r="F102">
        <f t="shared" ca="1" si="19"/>
        <v>-20550.852601248225</v>
      </c>
      <c r="G102">
        <f t="shared" ca="1" si="20"/>
        <v>10058.4</v>
      </c>
      <c r="H102" s="9">
        <f t="shared" ca="1" si="23"/>
        <v>183.65584659659575</v>
      </c>
      <c r="I102" s="9">
        <f t="shared" ca="1" si="23"/>
        <v>89.350794523687952</v>
      </c>
      <c r="J102" s="9">
        <f t="shared" ca="1" si="23"/>
        <v>0</v>
      </c>
      <c r="K102" s="9">
        <f t="shared" ca="1" si="23"/>
        <v>204.23769111289576</v>
      </c>
      <c r="L102" s="9">
        <f t="shared" ca="1" si="23"/>
        <v>64.056517093079464</v>
      </c>
      <c r="M102">
        <f t="shared" ca="1" si="21"/>
        <v>55.664042553191493</v>
      </c>
      <c r="N102">
        <f t="shared" ca="1" si="22"/>
        <v>32.257379826635145</v>
      </c>
    </row>
    <row r="103" spans="1:14" x14ac:dyDescent="0.25">
      <c r="A103" s="4">
        <f t="shared" si="15"/>
        <v>0.4453125</v>
      </c>
      <c r="B103" s="3">
        <f>Params!D$29+HOUR(A103-Params!C$29)*3600+MINUTE(A103-Params!C$29)*60+SECOND(A103-Params!C$29)</f>
        <v>1553302475</v>
      </c>
      <c r="C103">
        <f t="shared" si="16"/>
        <v>2</v>
      </c>
      <c r="D103">
        <f t="shared" ca="1" si="17"/>
        <v>7</v>
      </c>
      <c r="E103">
        <f t="shared" ca="1" si="18"/>
        <v>-41322.29363363405</v>
      </c>
      <c r="F103">
        <f t="shared" ca="1" si="19"/>
        <v>-20104.098628629785</v>
      </c>
      <c r="G103">
        <f t="shared" ca="1" si="20"/>
        <v>10058.4</v>
      </c>
      <c r="H103" s="9">
        <f t="shared" ca="1" si="23"/>
        <v>183.65584659659575</v>
      </c>
      <c r="I103" s="9">
        <f t="shared" ca="1" si="23"/>
        <v>89.350794523687952</v>
      </c>
      <c r="J103" s="9">
        <f t="shared" ca="1" si="23"/>
        <v>0</v>
      </c>
      <c r="K103" s="9">
        <f t="shared" ca="1" si="23"/>
        <v>204.23769111289576</v>
      </c>
      <c r="L103" s="9">
        <f t="shared" ca="1" si="23"/>
        <v>64.056517093079464</v>
      </c>
      <c r="M103">
        <f t="shared" ca="1" si="21"/>
        <v>55.668085106382982</v>
      </c>
      <c r="N103">
        <f t="shared" ca="1" si="22"/>
        <v>32.272074468085101</v>
      </c>
    </row>
    <row r="104" spans="1:14" x14ac:dyDescent="0.25">
      <c r="A104" s="4">
        <f t="shared" si="15"/>
        <v>0.44537037037037036</v>
      </c>
      <c r="B104" s="3">
        <f>Params!D$29+HOUR(A104-Params!C$29)*3600+MINUTE(A104-Params!C$29)*60+SECOND(A104-Params!C$29)</f>
        <v>1553302480</v>
      </c>
      <c r="C104">
        <f t="shared" si="16"/>
        <v>2</v>
      </c>
      <c r="D104">
        <f t="shared" ca="1" si="17"/>
        <v>7</v>
      </c>
      <c r="E104">
        <f t="shared" ca="1" si="18"/>
        <v>-40404.014400651067</v>
      </c>
      <c r="F104">
        <f t="shared" ca="1" si="19"/>
        <v>-19657.344656011344</v>
      </c>
      <c r="G104">
        <f t="shared" ca="1" si="20"/>
        <v>10058.4</v>
      </c>
      <c r="H104" s="9">
        <f t="shared" ca="1" si="23"/>
        <v>183.65584659659575</v>
      </c>
      <c r="I104" s="9">
        <f t="shared" ca="1" si="23"/>
        <v>89.350794523687952</v>
      </c>
      <c r="J104" s="9">
        <f t="shared" ca="1" si="23"/>
        <v>0</v>
      </c>
      <c r="K104" s="9">
        <f t="shared" ca="1" si="23"/>
        <v>204.23769111289576</v>
      </c>
      <c r="L104" s="9">
        <f t="shared" ca="1" si="23"/>
        <v>64.056517093079464</v>
      </c>
      <c r="M104">
        <f t="shared" ca="1" si="21"/>
        <v>55.672127659574471</v>
      </c>
      <c r="N104">
        <f t="shared" ca="1" si="22"/>
        <v>32.286769109535065</v>
      </c>
    </row>
    <row r="105" spans="1:14" x14ac:dyDescent="0.25">
      <c r="A105" s="4">
        <f t="shared" si="15"/>
        <v>0.44542824074074078</v>
      </c>
      <c r="B105" s="3">
        <f>Params!D$29+HOUR(A105-Params!C$29)*3600+MINUTE(A105-Params!C$29)*60+SECOND(A105-Params!C$29)</f>
        <v>1553302485</v>
      </c>
      <c r="C105">
        <f t="shared" si="16"/>
        <v>2</v>
      </c>
      <c r="D105">
        <f t="shared" ca="1" si="17"/>
        <v>7</v>
      </c>
      <c r="E105">
        <f t="shared" ca="1" si="18"/>
        <v>-39485.735167668085</v>
      </c>
      <c r="F105">
        <f t="shared" ca="1" si="19"/>
        <v>-19210.590683392904</v>
      </c>
      <c r="G105">
        <f t="shared" ca="1" si="20"/>
        <v>10058.4</v>
      </c>
      <c r="H105" s="9">
        <f t="shared" ca="1" si="23"/>
        <v>183.65584659659575</v>
      </c>
      <c r="I105" s="9">
        <f t="shared" ca="1" si="23"/>
        <v>89.350794523687952</v>
      </c>
      <c r="J105" s="9">
        <f t="shared" ca="1" si="23"/>
        <v>0</v>
      </c>
      <c r="K105" s="9">
        <f t="shared" ca="1" si="23"/>
        <v>204.23769111289576</v>
      </c>
      <c r="L105" s="9">
        <f t="shared" ca="1" si="23"/>
        <v>64.056517093079464</v>
      </c>
      <c r="M105">
        <f t="shared" ca="1" si="21"/>
        <v>55.67617021276596</v>
      </c>
      <c r="N105">
        <f t="shared" ca="1" si="22"/>
        <v>32.301463750985029</v>
      </c>
    </row>
    <row r="106" spans="1:14" x14ac:dyDescent="0.25">
      <c r="A106" s="4">
        <f t="shared" si="15"/>
        <v>0.44548611111111108</v>
      </c>
      <c r="B106" s="3">
        <f>Params!D$29+HOUR(A106-Params!C$29)*3600+MINUTE(A106-Params!C$29)*60+SECOND(A106-Params!C$29)</f>
        <v>1553302490</v>
      </c>
      <c r="C106">
        <f t="shared" si="16"/>
        <v>2</v>
      </c>
      <c r="D106">
        <f t="shared" ca="1" si="17"/>
        <v>7</v>
      </c>
      <c r="E106">
        <f t="shared" ca="1" si="18"/>
        <v>-38567.455934685102</v>
      </c>
      <c r="F106">
        <f t="shared" ca="1" si="19"/>
        <v>-18763.836710774463</v>
      </c>
      <c r="G106">
        <f t="shared" ca="1" si="20"/>
        <v>10058.4</v>
      </c>
      <c r="H106" s="9">
        <f t="shared" ca="1" si="23"/>
        <v>183.65584659659575</v>
      </c>
      <c r="I106" s="9">
        <f t="shared" ca="1" si="23"/>
        <v>89.350794523687952</v>
      </c>
      <c r="J106" s="9">
        <f t="shared" ca="1" si="23"/>
        <v>0</v>
      </c>
      <c r="K106" s="9">
        <f t="shared" ca="1" si="23"/>
        <v>204.23769111289576</v>
      </c>
      <c r="L106" s="9">
        <f t="shared" ca="1" si="23"/>
        <v>64.056517093079464</v>
      </c>
      <c r="M106">
        <f t="shared" ca="1" si="21"/>
        <v>55.68021276595745</v>
      </c>
      <c r="N106">
        <f t="shared" ca="1" si="22"/>
        <v>32.316158392434986</v>
      </c>
    </row>
    <row r="107" spans="1:14" x14ac:dyDescent="0.25">
      <c r="A107" s="4">
        <f t="shared" si="15"/>
        <v>0.4455439814814815</v>
      </c>
      <c r="B107" s="3">
        <f>Params!D$29+HOUR(A107-Params!C$29)*3600+MINUTE(A107-Params!C$29)*60+SECOND(A107-Params!C$29)</f>
        <v>1553302495</v>
      </c>
      <c r="C107">
        <f t="shared" si="16"/>
        <v>2</v>
      </c>
      <c r="D107">
        <f t="shared" ca="1" si="17"/>
        <v>7</v>
      </c>
      <c r="E107">
        <f t="shared" ca="1" si="18"/>
        <v>-37649.176701702134</v>
      </c>
      <c r="F107">
        <f t="shared" ca="1" si="19"/>
        <v>-18317.08273815603</v>
      </c>
      <c r="G107">
        <f t="shared" ca="1" si="20"/>
        <v>10058.4</v>
      </c>
      <c r="H107" s="9">
        <f t="shared" ca="1" si="23"/>
        <v>183.65584659659575</v>
      </c>
      <c r="I107" s="9">
        <f t="shared" ca="1" si="23"/>
        <v>89.350794523687952</v>
      </c>
      <c r="J107" s="9">
        <f t="shared" ca="1" si="23"/>
        <v>0</v>
      </c>
      <c r="K107" s="9">
        <f t="shared" ca="1" si="23"/>
        <v>204.23769111289576</v>
      </c>
      <c r="L107" s="9">
        <f t="shared" ca="1" si="23"/>
        <v>64.056517093079464</v>
      </c>
      <c r="M107">
        <f t="shared" ca="1" si="21"/>
        <v>55.684255319148939</v>
      </c>
      <c r="N107">
        <f t="shared" ca="1" si="22"/>
        <v>32.330853033884949</v>
      </c>
    </row>
    <row r="108" spans="1:14" x14ac:dyDescent="0.25">
      <c r="A108" s="4">
        <f t="shared" si="15"/>
        <v>0.44560185185185186</v>
      </c>
      <c r="B108" s="3">
        <f>Params!D$29+HOUR(A108-Params!C$29)*3600+MINUTE(A108-Params!C$29)*60+SECOND(A108-Params!C$29)</f>
        <v>1553302500</v>
      </c>
      <c r="C108">
        <f t="shared" si="16"/>
        <v>2</v>
      </c>
      <c r="D108">
        <f t="shared" ca="1" si="17"/>
        <v>7</v>
      </c>
      <c r="E108">
        <f t="shared" ca="1" si="18"/>
        <v>-36730.897468719151</v>
      </c>
      <c r="F108">
        <f t="shared" ca="1" si="19"/>
        <v>-17870.32876553759</v>
      </c>
      <c r="G108">
        <f t="shared" ca="1" si="20"/>
        <v>10058.4</v>
      </c>
      <c r="H108" s="9">
        <f t="shared" ca="1" si="23"/>
        <v>183.65584659659575</v>
      </c>
      <c r="I108" s="9">
        <f t="shared" ca="1" si="23"/>
        <v>89.350794523687952</v>
      </c>
      <c r="J108" s="9">
        <f t="shared" ca="1" si="23"/>
        <v>0</v>
      </c>
      <c r="K108" s="9">
        <f t="shared" ca="1" si="23"/>
        <v>204.23769111289576</v>
      </c>
      <c r="L108" s="9">
        <f t="shared" ca="1" si="23"/>
        <v>64.056517093079464</v>
      </c>
      <c r="M108">
        <f t="shared" ca="1" si="21"/>
        <v>55.688297872340428</v>
      </c>
      <c r="N108">
        <f t="shared" ca="1" si="22"/>
        <v>32.345547675334906</v>
      </c>
    </row>
    <row r="109" spans="1:14" x14ac:dyDescent="0.25">
      <c r="A109" s="4">
        <f t="shared" si="15"/>
        <v>0.44565972222222222</v>
      </c>
      <c r="B109" s="3">
        <f>Params!D$29+HOUR(A109-Params!C$29)*3600+MINUTE(A109-Params!C$29)*60+SECOND(A109-Params!C$29)</f>
        <v>1553302505</v>
      </c>
      <c r="C109">
        <f t="shared" si="16"/>
        <v>2</v>
      </c>
      <c r="D109">
        <f t="shared" ca="1" si="17"/>
        <v>7</v>
      </c>
      <c r="E109">
        <f t="shared" ca="1" si="18"/>
        <v>-35812.618235736169</v>
      </c>
      <c r="F109">
        <f t="shared" ca="1" si="19"/>
        <v>-17423.574792919149</v>
      </c>
      <c r="G109">
        <f t="shared" ca="1" si="20"/>
        <v>10058.4</v>
      </c>
      <c r="H109" s="9">
        <f t="shared" ca="1" si="23"/>
        <v>183.65584659659575</v>
      </c>
      <c r="I109" s="9">
        <f t="shared" ca="1" si="23"/>
        <v>89.350794523687952</v>
      </c>
      <c r="J109" s="9">
        <f t="shared" ca="1" si="23"/>
        <v>0</v>
      </c>
      <c r="K109" s="9">
        <f t="shared" ca="1" si="23"/>
        <v>204.23769111289576</v>
      </c>
      <c r="L109" s="9">
        <f t="shared" ca="1" si="23"/>
        <v>64.056517093079464</v>
      </c>
      <c r="M109">
        <f t="shared" ca="1" si="21"/>
        <v>55.692340425531917</v>
      </c>
      <c r="N109">
        <f t="shared" ca="1" si="22"/>
        <v>32.36024231678487</v>
      </c>
    </row>
    <row r="110" spans="1:14" x14ac:dyDescent="0.25">
      <c r="A110" s="4">
        <f t="shared" si="15"/>
        <v>0.44571759259259264</v>
      </c>
      <c r="B110" s="3">
        <f>Params!D$29+HOUR(A110-Params!C$29)*3600+MINUTE(A110-Params!C$29)*60+SECOND(A110-Params!C$29)</f>
        <v>1553302510</v>
      </c>
      <c r="C110">
        <f t="shared" si="16"/>
        <v>2</v>
      </c>
      <c r="D110">
        <f t="shared" ca="1" si="17"/>
        <v>7</v>
      </c>
      <c r="E110">
        <f t="shared" ca="1" si="18"/>
        <v>-34894.3390027532</v>
      </c>
      <c r="F110">
        <f t="shared" ca="1" si="19"/>
        <v>-16976.820820300709</v>
      </c>
      <c r="G110">
        <f t="shared" ca="1" si="20"/>
        <v>10058.4</v>
      </c>
      <c r="H110" s="9">
        <f t="shared" ca="1" si="23"/>
        <v>183.65584659659575</v>
      </c>
      <c r="I110" s="9">
        <f t="shared" ca="1" si="23"/>
        <v>89.350794523687952</v>
      </c>
      <c r="J110" s="9">
        <f t="shared" ca="1" si="23"/>
        <v>0</v>
      </c>
      <c r="K110" s="9">
        <f t="shared" ca="1" si="23"/>
        <v>204.23769111289576</v>
      </c>
      <c r="L110" s="9">
        <f t="shared" ca="1" si="23"/>
        <v>64.056517093079464</v>
      </c>
      <c r="M110">
        <f t="shared" ca="1" si="21"/>
        <v>55.696382978723406</v>
      </c>
      <c r="N110">
        <f t="shared" ca="1" si="22"/>
        <v>32.374936958234827</v>
      </c>
    </row>
    <row r="111" spans="1:14" x14ac:dyDescent="0.25">
      <c r="A111" s="4">
        <f t="shared" si="15"/>
        <v>0.44577546296296294</v>
      </c>
      <c r="B111" s="3">
        <f>Params!D$29+HOUR(A111-Params!C$29)*3600+MINUTE(A111-Params!C$29)*60+SECOND(A111-Params!C$29)</f>
        <v>1553302515</v>
      </c>
      <c r="C111">
        <f t="shared" si="16"/>
        <v>2</v>
      </c>
      <c r="D111">
        <f t="shared" ca="1" si="17"/>
        <v>7</v>
      </c>
      <c r="E111">
        <f t="shared" ca="1" si="18"/>
        <v>-33976.059769770218</v>
      </c>
      <c r="F111">
        <f t="shared" ca="1" si="19"/>
        <v>-16530.066847682268</v>
      </c>
      <c r="G111">
        <f t="shared" ca="1" si="20"/>
        <v>10058.4</v>
      </c>
      <c r="H111" s="9">
        <f t="shared" ca="1" si="23"/>
        <v>183.65584659659575</v>
      </c>
      <c r="I111" s="9">
        <f t="shared" ca="1" si="23"/>
        <v>89.350794523687952</v>
      </c>
      <c r="J111" s="9">
        <f t="shared" ca="1" si="23"/>
        <v>0</v>
      </c>
      <c r="K111" s="9">
        <f t="shared" ca="1" si="23"/>
        <v>204.23769111289576</v>
      </c>
      <c r="L111" s="9">
        <f t="shared" ca="1" si="23"/>
        <v>64.056517093079464</v>
      </c>
      <c r="M111">
        <f t="shared" ca="1" si="21"/>
        <v>55.700425531914895</v>
      </c>
      <c r="N111">
        <f t="shared" ca="1" si="22"/>
        <v>32.38963159968479</v>
      </c>
    </row>
    <row r="112" spans="1:14" x14ac:dyDescent="0.25">
      <c r="A112" s="4">
        <f t="shared" si="15"/>
        <v>0.4458333333333333</v>
      </c>
      <c r="B112" s="3">
        <f>Params!D$29+HOUR(A112-Params!C$29)*3600+MINUTE(A112-Params!C$29)*60+SECOND(A112-Params!C$29)</f>
        <v>1553302520</v>
      </c>
      <c r="C112">
        <f t="shared" si="16"/>
        <v>2</v>
      </c>
      <c r="D112">
        <f t="shared" ca="1" si="17"/>
        <v>7</v>
      </c>
      <c r="E112">
        <f t="shared" ca="1" si="18"/>
        <v>-33057.780536787235</v>
      </c>
      <c r="F112">
        <f t="shared" ca="1" si="19"/>
        <v>-16083.312875063828</v>
      </c>
      <c r="G112">
        <f t="shared" ca="1" si="20"/>
        <v>10058.4</v>
      </c>
      <c r="H112" s="9">
        <f t="shared" ca="1" si="23"/>
        <v>183.65584659659575</v>
      </c>
      <c r="I112" s="9">
        <f t="shared" ca="1" si="23"/>
        <v>89.350794523687952</v>
      </c>
      <c r="J112" s="9">
        <f t="shared" ca="1" si="23"/>
        <v>0</v>
      </c>
      <c r="K112" s="9">
        <f t="shared" ca="1" si="23"/>
        <v>204.23769111289576</v>
      </c>
      <c r="L112" s="9">
        <f t="shared" ca="1" si="23"/>
        <v>64.056517093079464</v>
      </c>
      <c r="M112">
        <f t="shared" ca="1" si="21"/>
        <v>55.704468085106384</v>
      </c>
      <c r="N112">
        <f t="shared" ca="1" si="22"/>
        <v>32.404326241134747</v>
      </c>
    </row>
    <row r="113" spans="1:15" x14ac:dyDescent="0.25">
      <c r="A113" s="4">
        <f t="shared" si="15"/>
        <v>0.44589120370370372</v>
      </c>
      <c r="B113" s="3">
        <f>Params!D$29+HOUR(A113-Params!C$29)*3600+MINUTE(A113-Params!C$29)*60+SECOND(A113-Params!C$29)</f>
        <v>1553302525</v>
      </c>
      <c r="C113">
        <f t="shared" si="16"/>
        <v>2</v>
      </c>
      <c r="D113">
        <f t="shared" ca="1" si="17"/>
        <v>7</v>
      </c>
      <c r="E113">
        <f t="shared" ca="1" si="18"/>
        <v>-32139.501303804253</v>
      </c>
      <c r="F113">
        <f t="shared" ca="1" si="19"/>
        <v>-15636.558902445388</v>
      </c>
      <c r="G113">
        <f t="shared" ca="1" si="20"/>
        <v>10058.4</v>
      </c>
      <c r="H113" s="9">
        <f t="shared" ca="1" si="23"/>
        <v>183.65584659659575</v>
      </c>
      <c r="I113" s="9">
        <f t="shared" ca="1" si="23"/>
        <v>89.350794523687952</v>
      </c>
      <c r="J113" s="9">
        <f t="shared" ca="1" si="23"/>
        <v>0</v>
      </c>
      <c r="K113" s="9">
        <f t="shared" ca="1" si="23"/>
        <v>204.23769111289576</v>
      </c>
      <c r="L113" s="9">
        <f t="shared" ca="1" si="23"/>
        <v>64.056517093079464</v>
      </c>
      <c r="M113">
        <f t="shared" ca="1" si="21"/>
        <v>55.708510638297874</v>
      </c>
      <c r="N113">
        <f t="shared" ca="1" si="22"/>
        <v>32.419020882584711</v>
      </c>
    </row>
    <row r="114" spans="1:15" x14ac:dyDescent="0.25">
      <c r="A114" s="4">
        <f t="shared" si="15"/>
        <v>0.44594907407407408</v>
      </c>
      <c r="B114" s="3">
        <f>Params!D$29+HOUR(A114-Params!C$29)*3600+MINUTE(A114-Params!C$29)*60+SECOND(A114-Params!C$29)</f>
        <v>1553302530</v>
      </c>
      <c r="C114">
        <f t="shared" si="16"/>
        <v>2</v>
      </c>
      <c r="D114">
        <f t="shared" ca="1" si="17"/>
        <v>7</v>
      </c>
      <c r="E114">
        <f t="shared" ca="1" si="18"/>
        <v>-31221.222070821284</v>
      </c>
      <c r="F114">
        <f t="shared" ca="1" si="19"/>
        <v>-15189.804929826947</v>
      </c>
      <c r="G114">
        <f t="shared" ca="1" si="20"/>
        <v>10058.4</v>
      </c>
      <c r="H114" s="9">
        <f t="shared" ca="1" si="23"/>
        <v>183.65584659659575</v>
      </c>
      <c r="I114" s="9">
        <f t="shared" ca="1" si="23"/>
        <v>89.350794523687952</v>
      </c>
      <c r="J114" s="9">
        <f t="shared" ca="1" si="23"/>
        <v>0</v>
      </c>
      <c r="K114" s="9">
        <f t="shared" ca="1" si="23"/>
        <v>204.23769111289576</v>
      </c>
      <c r="L114" s="9">
        <f t="shared" ca="1" si="23"/>
        <v>64.056517093079464</v>
      </c>
      <c r="M114">
        <f t="shared" ca="1" si="21"/>
        <v>55.712553191489363</v>
      </c>
      <c r="N114">
        <f t="shared" ca="1" si="22"/>
        <v>32.433715524034668</v>
      </c>
    </row>
    <row r="115" spans="1:15" x14ac:dyDescent="0.25">
      <c r="A115" s="4">
        <f t="shared" si="15"/>
        <v>0.4460069444444445</v>
      </c>
      <c r="B115" s="3">
        <f>Params!D$29+HOUR(A115-Params!C$29)*3600+MINUTE(A115-Params!C$29)*60+SECOND(A115-Params!C$29)</f>
        <v>1553302535</v>
      </c>
      <c r="C115">
        <f t="shared" si="16"/>
        <v>2</v>
      </c>
      <c r="D115">
        <f t="shared" ca="1" si="17"/>
        <v>7</v>
      </c>
      <c r="E115">
        <f t="shared" ca="1" si="18"/>
        <v>-30302.942837838302</v>
      </c>
      <c r="F115">
        <f t="shared" ca="1" si="19"/>
        <v>-14743.050957208507</v>
      </c>
      <c r="G115">
        <f t="shared" ca="1" si="20"/>
        <v>10058.4</v>
      </c>
      <c r="H115" s="9">
        <f t="shared" ca="1" si="23"/>
        <v>183.65584659659575</v>
      </c>
      <c r="I115" s="9">
        <f t="shared" ca="1" si="23"/>
        <v>89.350794523687952</v>
      </c>
      <c r="J115" s="9">
        <f t="shared" ca="1" si="23"/>
        <v>0</v>
      </c>
      <c r="K115" s="9">
        <f t="shared" ca="1" si="23"/>
        <v>204.23769111289576</v>
      </c>
      <c r="L115" s="9">
        <f t="shared" ca="1" si="23"/>
        <v>64.056517093079464</v>
      </c>
      <c r="M115">
        <f t="shared" ca="1" si="21"/>
        <v>55.716595744680852</v>
      </c>
      <c r="N115">
        <f t="shared" ca="1" si="22"/>
        <v>32.448410165484631</v>
      </c>
    </row>
    <row r="116" spans="1:15" x14ac:dyDescent="0.25">
      <c r="A116" s="4">
        <f t="shared" si="15"/>
        <v>0.4460648148148148</v>
      </c>
      <c r="B116" s="3">
        <f>Params!D$29+HOUR(A116-Params!C$29)*3600+MINUTE(A116-Params!C$29)*60+SECOND(A116-Params!C$29)</f>
        <v>1553302540</v>
      </c>
      <c r="C116">
        <f t="shared" si="16"/>
        <v>2</v>
      </c>
      <c r="D116">
        <f t="shared" ca="1" si="17"/>
        <v>7</v>
      </c>
      <c r="E116">
        <f t="shared" ca="1" si="18"/>
        <v>-29384.663604855319</v>
      </c>
      <c r="F116">
        <f t="shared" ca="1" si="19"/>
        <v>-14296.296984590066</v>
      </c>
      <c r="G116">
        <f t="shared" ca="1" si="20"/>
        <v>10058.4</v>
      </c>
      <c r="H116" s="9">
        <f t="shared" ca="1" si="23"/>
        <v>183.65584659659575</v>
      </c>
      <c r="I116" s="9">
        <f t="shared" ca="1" si="23"/>
        <v>89.350794523687952</v>
      </c>
      <c r="J116" s="9">
        <f t="shared" ca="1" si="23"/>
        <v>0</v>
      </c>
      <c r="K116" s="9">
        <f t="shared" ca="1" si="23"/>
        <v>204.23769111289576</v>
      </c>
      <c r="L116" s="9">
        <f t="shared" ca="1" si="23"/>
        <v>64.056517093079464</v>
      </c>
      <c r="M116">
        <f t="shared" ca="1" si="21"/>
        <v>55.720638297872341</v>
      </c>
      <c r="N116">
        <f t="shared" ca="1" si="22"/>
        <v>32.463104806934595</v>
      </c>
    </row>
    <row r="117" spans="1:15" x14ac:dyDescent="0.25">
      <c r="A117" s="4">
        <f t="shared" si="15"/>
        <v>0.44612268518518516</v>
      </c>
      <c r="B117" s="3">
        <f>Params!D$29+HOUR(A117-Params!C$29)*3600+MINUTE(A117-Params!C$29)*60+SECOND(A117-Params!C$29)</f>
        <v>1553302545</v>
      </c>
      <c r="C117">
        <f t="shared" si="16"/>
        <v>2</v>
      </c>
      <c r="D117">
        <f t="shared" ca="1" si="17"/>
        <v>7</v>
      </c>
      <c r="E117">
        <f t="shared" ca="1" si="18"/>
        <v>-28466.384371872336</v>
      </c>
      <c r="F117">
        <f t="shared" ca="1" si="19"/>
        <v>-13849.543011971633</v>
      </c>
      <c r="G117">
        <f t="shared" ca="1" si="20"/>
        <v>10058.4</v>
      </c>
      <c r="H117" s="9">
        <f t="shared" ca="1" si="23"/>
        <v>183.65584659659575</v>
      </c>
      <c r="I117" s="9">
        <f t="shared" ca="1" si="23"/>
        <v>89.350794523687952</v>
      </c>
      <c r="J117" s="9">
        <f t="shared" ca="1" si="23"/>
        <v>0</v>
      </c>
      <c r="K117" s="9">
        <f t="shared" ca="1" si="23"/>
        <v>204.23769111289576</v>
      </c>
      <c r="L117" s="9">
        <f t="shared" ca="1" si="23"/>
        <v>64.056517093079464</v>
      </c>
      <c r="M117">
        <f t="shared" ca="1" si="21"/>
        <v>55.72468085106383</v>
      </c>
      <c r="N117">
        <f t="shared" ca="1" si="22"/>
        <v>32.477799448384552</v>
      </c>
    </row>
    <row r="118" spans="1:15" x14ac:dyDescent="0.25">
      <c r="A118" s="4">
        <f t="shared" si="15"/>
        <v>0.44618055555555558</v>
      </c>
      <c r="B118" s="3">
        <f>Params!D$29+HOUR(A118-Params!C$29)*3600+MINUTE(A118-Params!C$29)*60+SECOND(A118-Params!C$29)</f>
        <v>1553302550</v>
      </c>
      <c r="C118">
        <f t="shared" si="16"/>
        <v>2</v>
      </c>
      <c r="D118">
        <f t="shared" ca="1" si="17"/>
        <v>7</v>
      </c>
      <c r="E118">
        <f t="shared" ca="1" si="18"/>
        <v>-27548.105138889368</v>
      </c>
      <c r="F118">
        <f t="shared" ca="1" si="19"/>
        <v>-13402.789039353192</v>
      </c>
      <c r="G118">
        <f t="shared" ca="1" si="20"/>
        <v>10058.4</v>
      </c>
      <c r="H118" s="9">
        <f t="shared" ca="1" si="23"/>
        <v>183.65584659659575</v>
      </c>
      <c r="I118" s="9">
        <f t="shared" ca="1" si="23"/>
        <v>89.350794523687952</v>
      </c>
      <c r="J118" s="9">
        <f t="shared" ca="1" si="23"/>
        <v>0</v>
      </c>
      <c r="K118" s="9">
        <f t="shared" ca="1" si="23"/>
        <v>204.23769111289576</v>
      </c>
      <c r="L118" s="9">
        <f t="shared" ca="1" si="23"/>
        <v>64.056517093079464</v>
      </c>
      <c r="M118">
        <f t="shared" ca="1" si="21"/>
        <v>55.728723404255319</v>
      </c>
      <c r="N118">
        <f t="shared" ca="1" si="22"/>
        <v>32.492494089834516</v>
      </c>
    </row>
    <row r="119" spans="1:15" x14ac:dyDescent="0.25">
      <c r="A119" s="4">
        <f t="shared" si="15"/>
        <v>0.44623842592592594</v>
      </c>
      <c r="B119" s="3">
        <f>Params!D$29+HOUR(A119-Params!C$29)*3600+MINUTE(A119-Params!C$29)*60+SECOND(A119-Params!C$29)</f>
        <v>1553302555</v>
      </c>
      <c r="C119">
        <f t="shared" si="16"/>
        <v>2</v>
      </c>
      <c r="D119">
        <f t="shared" ca="1" si="17"/>
        <v>7</v>
      </c>
      <c r="E119">
        <f t="shared" ca="1" si="18"/>
        <v>-26629.825905906386</v>
      </c>
      <c r="F119">
        <f t="shared" ca="1" si="19"/>
        <v>-12956.035066734752</v>
      </c>
      <c r="G119">
        <f t="shared" ca="1" si="20"/>
        <v>10058.4</v>
      </c>
      <c r="H119" s="9">
        <f t="shared" ca="1" si="23"/>
        <v>183.65584659659575</v>
      </c>
      <c r="I119" s="9">
        <f t="shared" ca="1" si="23"/>
        <v>89.350794523687952</v>
      </c>
      <c r="J119" s="9">
        <f t="shared" ca="1" si="23"/>
        <v>0</v>
      </c>
      <c r="K119" s="9">
        <f t="shared" ca="1" si="23"/>
        <v>204.23769111289576</v>
      </c>
      <c r="L119" s="9">
        <f t="shared" ca="1" si="23"/>
        <v>64.056517093079464</v>
      </c>
      <c r="M119">
        <f t="shared" ca="1" si="21"/>
        <v>55.732765957446809</v>
      </c>
      <c r="N119">
        <f t="shared" ca="1" si="22"/>
        <v>32.507188731284472</v>
      </c>
    </row>
    <row r="120" spans="1:15" x14ac:dyDescent="0.25">
      <c r="A120" s="4">
        <f t="shared" si="15"/>
        <v>0.44629629629629625</v>
      </c>
      <c r="B120" s="3">
        <f>Params!D$29+HOUR(A120-Params!C$29)*3600+MINUTE(A120-Params!C$29)*60+SECOND(A120-Params!C$29)</f>
        <v>1553302560</v>
      </c>
      <c r="C120">
        <f t="shared" si="16"/>
        <v>2</v>
      </c>
      <c r="D120">
        <f t="shared" ca="1" si="17"/>
        <v>7</v>
      </c>
      <c r="E120">
        <f t="shared" ca="1" si="18"/>
        <v>-25711.546672923403</v>
      </c>
      <c r="F120">
        <f t="shared" ca="1" si="19"/>
        <v>-12509.281094116312</v>
      </c>
      <c r="G120">
        <f t="shared" ca="1" si="20"/>
        <v>10058.4</v>
      </c>
      <c r="H120" s="9">
        <f t="shared" ca="1" si="23"/>
        <v>183.65584659659575</v>
      </c>
      <c r="I120" s="9">
        <f t="shared" ca="1" si="23"/>
        <v>89.350794523687952</v>
      </c>
      <c r="J120" s="9">
        <f t="shared" ca="1" si="23"/>
        <v>0</v>
      </c>
      <c r="K120" s="9">
        <f t="shared" ca="1" si="23"/>
        <v>204.23769111289576</v>
      </c>
      <c r="L120" s="9">
        <f t="shared" ca="1" si="23"/>
        <v>64.056517093079464</v>
      </c>
      <c r="M120">
        <f t="shared" ca="1" si="21"/>
        <v>55.736808510638298</v>
      </c>
      <c r="N120">
        <f t="shared" ca="1" si="22"/>
        <v>32.521883372734436</v>
      </c>
    </row>
    <row r="121" spans="1:15" x14ac:dyDescent="0.25">
      <c r="A121" s="4">
        <f t="shared" si="15"/>
        <v>0.44635416666666666</v>
      </c>
      <c r="B121" s="3">
        <f>Params!D$29+HOUR(A121-Params!C$29)*3600+MINUTE(A121-Params!C$29)*60+SECOND(A121-Params!C$29)</f>
        <v>1553302565</v>
      </c>
      <c r="C121">
        <f t="shared" si="16"/>
        <v>2</v>
      </c>
      <c r="D121">
        <f t="shared" ca="1" si="17"/>
        <v>7</v>
      </c>
      <c r="E121">
        <f t="shared" ca="1" si="18"/>
        <v>-24793.267439940435</v>
      </c>
      <c r="F121">
        <f t="shared" ca="1" si="19"/>
        <v>-12062.527121497871</v>
      </c>
      <c r="G121">
        <f t="shared" ca="1" si="20"/>
        <v>10058.4</v>
      </c>
      <c r="H121" s="9">
        <f t="shared" ca="1" si="23"/>
        <v>183.65584659659575</v>
      </c>
      <c r="I121" s="9">
        <f t="shared" ca="1" si="23"/>
        <v>89.350794523687952</v>
      </c>
      <c r="J121" s="9">
        <f t="shared" ca="1" si="23"/>
        <v>0</v>
      </c>
      <c r="K121" s="9">
        <f t="shared" ca="1" si="23"/>
        <v>204.23769111289576</v>
      </c>
      <c r="L121" s="9">
        <f t="shared" ca="1" si="23"/>
        <v>64.056517093079464</v>
      </c>
      <c r="M121">
        <f t="shared" ca="1" si="21"/>
        <v>55.740851063829787</v>
      </c>
      <c r="N121">
        <f t="shared" ca="1" si="22"/>
        <v>32.536578014184393</v>
      </c>
    </row>
    <row r="122" spans="1:15" x14ac:dyDescent="0.25">
      <c r="A122" s="4">
        <f t="shared" si="15"/>
        <v>0.44641203703703702</v>
      </c>
      <c r="B122" s="3">
        <f>Params!D$29+HOUR(A122-Params!C$29)*3600+MINUTE(A122-Params!C$29)*60+SECOND(A122-Params!C$29)</f>
        <v>1553302570</v>
      </c>
      <c r="C122">
        <f t="shared" si="16"/>
        <v>2</v>
      </c>
      <c r="D122">
        <f t="shared" ca="1" si="17"/>
        <v>7</v>
      </c>
      <c r="E122">
        <f t="shared" ca="1" si="18"/>
        <v>-23874.988206957452</v>
      </c>
      <c r="F122">
        <f t="shared" ca="1" si="19"/>
        <v>-11615.773148879431</v>
      </c>
      <c r="G122">
        <f t="shared" ca="1" si="20"/>
        <v>10058.4</v>
      </c>
      <c r="H122" s="9">
        <f t="shared" ca="1" si="23"/>
        <v>183.65584659659575</v>
      </c>
      <c r="I122" s="9">
        <f t="shared" ca="1" si="23"/>
        <v>89.350794523687952</v>
      </c>
      <c r="J122" s="9">
        <f t="shared" ca="1" si="23"/>
        <v>0</v>
      </c>
      <c r="K122" s="9">
        <f t="shared" ca="1" si="23"/>
        <v>204.23769111289576</v>
      </c>
      <c r="L122" s="9">
        <f t="shared" ca="1" si="23"/>
        <v>64.056517093079464</v>
      </c>
      <c r="M122">
        <f t="shared" ca="1" si="21"/>
        <v>55.744893617021276</v>
      </c>
      <c r="N122">
        <f t="shared" ca="1" si="22"/>
        <v>32.551272655634357</v>
      </c>
    </row>
    <row r="123" spans="1:15" x14ac:dyDescent="0.25">
      <c r="A123" s="4">
        <f t="shared" si="15"/>
        <v>0.44646990740740744</v>
      </c>
      <c r="B123" s="3">
        <f>Params!D$29+HOUR(A123-Params!C$29)*3600+MINUTE(A123-Params!C$29)*60+SECOND(A123-Params!C$29)</f>
        <v>1553302575</v>
      </c>
      <c r="C123">
        <f t="shared" si="16"/>
        <v>2</v>
      </c>
      <c r="D123">
        <f t="shared" ca="1" si="17"/>
        <v>7</v>
      </c>
      <c r="E123">
        <f t="shared" ca="1" si="18"/>
        <v>-22956.70897397447</v>
      </c>
      <c r="F123">
        <f t="shared" ca="1" si="19"/>
        <v>-11169.01917626099</v>
      </c>
      <c r="G123">
        <f t="shared" ca="1" si="20"/>
        <v>10058.4</v>
      </c>
      <c r="H123" s="9">
        <f t="shared" ca="1" si="23"/>
        <v>183.65584659659575</v>
      </c>
      <c r="I123" s="9">
        <f t="shared" ca="1" si="23"/>
        <v>89.350794523687952</v>
      </c>
      <c r="J123" s="9">
        <f t="shared" ca="1" si="23"/>
        <v>0</v>
      </c>
      <c r="K123" s="9">
        <f t="shared" ca="1" si="23"/>
        <v>204.23769111289576</v>
      </c>
      <c r="L123" s="9">
        <f t="shared" ca="1" si="23"/>
        <v>64.056517093079464</v>
      </c>
      <c r="M123">
        <f t="shared" ca="1" si="21"/>
        <v>55.748936170212765</v>
      </c>
      <c r="N123">
        <f t="shared" ca="1" si="22"/>
        <v>32.565967297084313</v>
      </c>
    </row>
    <row r="124" spans="1:15" x14ac:dyDescent="0.25">
      <c r="A124" s="4">
        <f t="shared" si="15"/>
        <v>0.4465277777777778</v>
      </c>
      <c r="B124" s="3">
        <f>Params!D$29+HOUR(A124-Params!C$29)*3600+MINUTE(A124-Params!C$29)*60+SECOND(A124-Params!C$29)</f>
        <v>1553302580</v>
      </c>
      <c r="C124">
        <f t="shared" si="16"/>
        <v>2</v>
      </c>
      <c r="D124">
        <f t="shared" ca="1" si="17"/>
        <v>7</v>
      </c>
      <c r="E124">
        <f t="shared" ca="1" si="18"/>
        <v>-22038.429740991487</v>
      </c>
      <c r="F124">
        <f t="shared" ca="1" si="19"/>
        <v>-10722.26520364255</v>
      </c>
      <c r="G124">
        <f t="shared" ca="1" si="20"/>
        <v>10058.4</v>
      </c>
      <c r="H124" s="9">
        <f t="shared" ca="1" si="23"/>
        <v>183.65584659659575</v>
      </c>
      <c r="I124" s="9">
        <f t="shared" ca="1" si="23"/>
        <v>89.350794523687952</v>
      </c>
      <c r="J124" s="9">
        <f t="shared" ca="1" si="23"/>
        <v>0</v>
      </c>
      <c r="K124" s="9">
        <f t="shared" ca="1" si="23"/>
        <v>204.23769111289576</v>
      </c>
      <c r="L124" s="9">
        <f t="shared" ca="1" si="23"/>
        <v>64.056517093079464</v>
      </c>
      <c r="M124">
        <f t="shared" ca="1" si="21"/>
        <v>55.752978723404254</v>
      </c>
      <c r="N124">
        <f t="shared" ca="1" si="22"/>
        <v>32.580661938534277</v>
      </c>
    </row>
    <row r="125" spans="1:15" x14ac:dyDescent="0.25">
      <c r="A125" s="4">
        <f t="shared" si="15"/>
        <v>0.44658564814814811</v>
      </c>
      <c r="B125" s="3">
        <f>Params!D$29+HOUR(A125-Params!C$29)*3600+MINUTE(A125-Params!C$29)*60+SECOND(A125-Params!C$29)</f>
        <v>1553302585</v>
      </c>
      <c r="C125">
        <f t="shared" si="16"/>
        <v>2</v>
      </c>
      <c r="D125">
        <f t="shared" ca="1" si="17"/>
        <v>7</v>
      </c>
      <c r="E125">
        <f t="shared" ca="1" si="18"/>
        <v>-21120.150508008519</v>
      </c>
      <c r="F125">
        <f t="shared" ca="1" si="19"/>
        <v>-10275.511231024109</v>
      </c>
      <c r="G125">
        <f t="shared" ca="1" si="20"/>
        <v>10058.4</v>
      </c>
      <c r="H125" s="9">
        <f t="shared" ca="1" si="23"/>
        <v>183.65584659659575</v>
      </c>
      <c r="I125" s="9">
        <f t="shared" ca="1" si="23"/>
        <v>89.350794523687952</v>
      </c>
      <c r="J125" s="9">
        <f t="shared" ca="1" si="23"/>
        <v>0</v>
      </c>
      <c r="K125" s="9">
        <f t="shared" ca="1" si="23"/>
        <v>204.23769111289576</v>
      </c>
      <c r="L125" s="9">
        <f t="shared" ca="1" si="23"/>
        <v>64.056517093079464</v>
      </c>
      <c r="M125">
        <f t="shared" ca="1" si="21"/>
        <v>55.757021276595744</v>
      </c>
      <c r="N125">
        <f t="shared" ca="1" si="22"/>
        <v>32.595356579984234</v>
      </c>
    </row>
    <row r="126" spans="1:15" x14ac:dyDescent="0.25">
      <c r="A126" s="4">
        <f t="shared" si="15"/>
        <v>0.44664351851851852</v>
      </c>
      <c r="B126" s="3">
        <f>Params!D$29+HOUR(A126-Params!C$29)*3600+MINUTE(A126-Params!C$29)*60+SECOND(A126-Params!C$29)</f>
        <v>1553302590</v>
      </c>
      <c r="C126">
        <f t="shared" si="16"/>
        <v>2</v>
      </c>
      <c r="D126">
        <f t="shared" ca="1" si="17"/>
        <v>7</v>
      </c>
      <c r="E126">
        <f t="shared" ca="1" si="18"/>
        <v>-20201.871275025536</v>
      </c>
      <c r="F126">
        <f t="shared" ca="1" si="19"/>
        <v>-9828.7572584056688</v>
      </c>
      <c r="G126">
        <f t="shared" ca="1" si="20"/>
        <v>10058.4</v>
      </c>
      <c r="H126" s="9">
        <f t="shared" ref="H126:L176" ca="1" si="24">INDIRECT(ADDRESS($C126,COLUMN()))</f>
        <v>183.65584659659575</v>
      </c>
      <c r="I126" s="9">
        <f t="shared" ca="1" si="24"/>
        <v>89.350794523687952</v>
      </c>
      <c r="J126" s="9">
        <f t="shared" ca="1" si="24"/>
        <v>0</v>
      </c>
      <c r="K126" s="9">
        <f t="shared" ca="1" si="24"/>
        <v>204.23769111289576</v>
      </c>
      <c r="L126" s="9">
        <f t="shared" ca="1" si="24"/>
        <v>64.056517093079464</v>
      </c>
      <c r="M126">
        <f t="shared" ca="1" si="21"/>
        <v>55.761063829787233</v>
      </c>
      <c r="N126">
        <f t="shared" ca="1" si="22"/>
        <v>32.610051221434198</v>
      </c>
      <c r="O126" s="12"/>
    </row>
    <row r="127" spans="1:15" x14ac:dyDescent="0.25">
      <c r="A127" s="4">
        <f t="shared" si="15"/>
        <v>0.44670138888888888</v>
      </c>
      <c r="B127" s="3">
        <f>Params!D$29+HOUR(A127-Params!C$29)*3600+MINUTE(A127-Params!C$29)*60+SECOND(A127-Params!C$29)</f>
        <v>1553302595</v>
      </c>
      <c r="C127">
        <f t="shared" si="16"/>
        <v>2</v>
      </c>
      <c r="D127">
        <f t="shared" ca="1" si="17"/>
        <v>7</v>
      </c>
      <c r="E127">
        <f t="shared" ca="1" si="18"/>
        <v>-19283.592042042554</v>
      </c>
      <c r="F127">
        <f t="shared" ca="1" si="19"/>
        <v>-9382.0032857872284</v>
      </c>
      <c r="G127">
        <f t="shared" ca="1" si="20"/>
        <v>10058.4</v>
      </c>
      <c r="H127" s="9">
        <f t="shared" ca="1" si="24"/>
        <v>183.65584659659575</v>
      </c>
      <c r="I127" s="9">
        <f t="shared" ca="1" si="24"/>
        <v>89.350794523687952</v>
      </c>
      <c r="J127" s="9">
        <f t="shared" ca="1" si="24"/>
        <v>0</v>
      </c>
      <c r="K127" s="9">
        <f t="shared" ca="1" si="24"/>
        <v>204.23769111289576</v>
      </c>
      <c r="L127" s="9">
        <f t="shared" ca="1" si="24"/>
        <v>64.056517093079464</v>
      </c>
      <c r="M127">
        <f t="shared" ca="1" si="21"/>
        <v>55.765106382978722</v>
      </c>
      <c r="N127">
        <f t="shared" ca="1" si="22"/>
        <v>32.624745862884161</v>
      </c>
      <c r="O127" s="12"/>
    </row>
    <row r="128" spans="1:15" x14ac:dyDescent="0.25">
      <c r="A128" s="4">
        <f t="shared" si="15"/>
        <v>0.44675925925925924</v>
      </c>
      <c r="B128" s="3">
        <f>Params!D$29+HOUR(A128-Params!C$29)*3600+MINUTE(A128-Params!C$29)*60+SECOND(A128-Params!C$29)</f>
        <v>1553302600</v>
      </c>
      <c r="C128">
        <f t="shared" si="16"/>
        <v>2</v>
      </c>
      <c r="D128">
        <f t="shared" ca="1" si="17"/>
        <v>7</v>
      </c>
      <c r="E128">
        <f t="shared" ca="1" si="18"/>
        <v>-18365.312809059571</v>
      </c>
      <c r="F128">
        <f t="shared" ca="1" si="19"/>
        <v>-8935.2493131687952</v>
      </c>
      <c r="G128">
        <f t="shared" ca="1" si="20"/>
        <v>10058.4</v>
      </c>
      <c r="H128" s="9">
        <f t="shared" ca="1" si="24"/>
        <v>183.65584659659575</v>
      </c>
      <c r="I128" s="9">
        <f t="shared" ca="1" si="24"/>
        <v>89.350794523687952</v>
      </c>
      <c r="J128" s="9">
        <f t="shared" ca="1" si="24"/>
        <v>0</v>
      </c>
      <c r="K128" s="9">
        <f t="shared" ca="1" si="24"/>
        <v>204.23769111289576</v>
      </c>
      <c r="L128" s="9">
        <f t="shared" ca="1" si="24"/>
        <v>64.056517093079464</v>
      </c>
      <c r="M128">
        <f t="shared" ca="1" si="21"/>
        <v>55.769148936170211</v>
      </c>
      <c r="N128">
        <f t="shared" ca="1" si="22"/>
        <v>32.639440504334118</v>
      </c>
      <c r="O128" s="12"/>
    </row>
    <row r="129" spans="1:19" x14ac:dyDescent="0.25">
      <c r="A129" s="4">
        <f t="shared" si="15"/>
        <v>0.44681712962962966</v>
      </c>
      <c r="B129" s="3">
        <f>Params!D$29+HOUR(A129-Params!C$29)*3600+MINUTE(A129-Params!C$29)*60+SECOND(A129-Params!C$29)</f>
        <v>1553302605</v>
      </c>
      <c r="C129">
        <f t="shared" si="16"/>
        <v>2</v>
      </c>
      <c r="D129">
        <f t="shared" ca="1" si="17"/>
        <v>7</v>
      </c>
      <c r="E129">
        <f t="shared" ca="1" si="18"/>
        <v>-17447.033576076603</v>
      </c>
      <c r="F129">
        <f t="shared" ca="1" si="19"/>
        <v>-8488.4953405503547</v>
      </c>
      <c r="G129">
        <f t="shared" ca="1" si="20"/>
        <v>10058.4</v>
      </c>
      <c r="H129" s="9">
        <f t="shared" ca="1" si="24"/>
        <v>183.65584659659575</v>
      </c>
      <c r="I129" s="9">
        <f t="shared" ca="1" si="24"/>
        <v>89.350794523687952</v>
      </c>
      <c r="J129" s="9">
        <f t="shared" ca="1" si="24"/>
        <v>0</v>
      </c>
      <c r="K129" s="9">
        <f t="shared" ca="1" si="24"/>
        <v>204.23769111289576</v>
      </c>
      <c r="L129" s="9">
        <f t="shared" ca="1" si="24"/>
        <v>64.056517093079464</v>
      </c>
      <c r="M129">
        <f t="shared" ca="1" si="21"/>
        <v>55.7731914893617</v>
      </c>
      <c r="N129">
        <f t="shared" ca="1" si="22"/>
        <v>32.654135145784082</v>
      </c>
    </row>
    <row r="130" spans="1:19" x14ac:dyDescent="0.25">
      <c r="A130" s="4">
        <f t="shared" si="15"/>
        <v>0.44687499999999997</v>
      </c>
      <c r="B130" s="3">
        <f>Params!D$29+HOUR(A130-Params!C$29)*3600+MINUTE(A130-Params!C$29)*60+SECOND(A130-Params!C$29)</f>
        <v>1553302610</v>
      </c>
      <c r="C130">
        <f t="shared" si="16"/>
        <v>2</v>
      </c>
      <c r="D130">
        <f t="shared" ca="1" si="17"/>
        <v>7</v>
      </c>
      <c r="E130">
        <f t="shared" ca="1" si="18"/>
        <v>-16528.75434309362</v>
      </c>
      <c r="F130">
        <f t="shared" ca="1" si="19"/>
        <v>-8041.7413679319143</v>
      </c>
      <c r="G130">
        <f t="shared" ca="1" si="20"/>
        <v>10058.4</v>
      </c>
      <c r="H130" s="9">
        <f t="shared" ca="1" si="24"/>
        <v>183.65584659659575</v>
      </c>
      <c r="I130" s="9">
        <f t="shared" ca="1" si="24"/>
        <v>89.350794523687952</v>
      </c>
      <c r="J130" s="9">
        <f t="shared" ca="1" si="24"/>
        <v>0</v>
      </c>
      <c r="K130" s="9">
        <f t="shared" ca="1" si="24"/>
        <v>204.23769111289576</v>
      </c>
      <c r="L130" s="9">
        <f t="shared" ca="1" si="24"/>
        <v>64.056517093079464</v>
      </c>
      <c r="M130">
        <f t="shared" ca="1" si="21"/>
        <v>55.777234042553189</v>
      </c>
      <c r="N130">
        <f t="shared" ca="1" si="22"/>
        <v>32.668829787234039</v>
      </c>
    </row>
    <row r="131" spans="1:19" x14ac:dyDescent="0.25">
      <c r="A131" s="4">
        <f t="shared" si="15"/>
        <v>0.44693287037037038</v>
      </c>
      <c r="B131" s="3">
        <f>Params!D$29+HOUR(A131-Params!C$29)*3600+MINUTE(A131-Params!C$29)*60+SECOND(A131-Params!C$29)</f>
        <v>1553302615</v>
      </c>
      <c r="C131">
        <f t="shared" si="16"/>
        <v>2</v>
      </c>
      <c r="D131">
        <f t="shared" ca="1" si="17"/>
        <v>7</v>
      </c>
      <c r="E131">
        <f t="shared" ca="1" si="18"/>
        <v>-15610.475110110638</v>
      </c>
      <c r="F131">
        <f t="shared" ca="1" si="19"/>
        <v>-7594.9873953134738</v>
      </c>
      <c r="G131">
        <f t="shared" ca="1" si="20"/>
        <v>10058.4</v>
      </c>
      <c r="H131" s="9">
        <f t="shared" ca="1" si="24"/>
        <v>183.65584659659575</v>
      </c>
      <c r="I131" s="9">
        <f t="shared" ca="1" si="24"/>
        <v>89.350794523687952</v>
      </c>
      <c r="J131" s="9">
        <f t="shared" ca="1" si="24"/>
        <v>0</v>
      </c>
      <c r="K131" s="9">
        <f t="shared" ca="1" si="24"/>
        <v>204.23769111289576</v>
      </c>
      <c r="L131" s="9">
        <f t="shared" ca="1" si="24"/>
        <v>64.056517093079464</v>
      </c>
      <c r="M131">
        <f t="shared" ca="1" si="21"/>
        <v>55.781276595744686</v>
      </c>
      <c r="N131">
        <f t="shared" ca="1" si="22"/>
        <v>32.683524428684002</v>
      </c>
    </row>
    <row r="132" spans="1:19" x14ac:dyDescent="0.25">
      <c r="A132" s="4">
        <f t="shared" si="15"/>
        <v>0.44699074074074074</v>
      </c>
      <c r="B132" s="3">
        <f>Params!D$29+HOUR(A132-Params!C$29)*3600+MINUTE(A132-Params!C$29)*60+SECOND(A132-Params!C$29)</f>
        <v>1553302620</v>
      </c>
      <c r="C132">
        <f t="shared" si="16"/>
        <v>2</v>
      </c>
      <c r="D132">
        <f t="shared" ca="1" si="17"/>
        <v>7</v>
      </c>
      <c r="E132">
        <f t="shared" ca="1" si="18"/>
        <v>-14692.195877127655</v>
      </c>
      <c r="F132">
        <f t="shared" ca="1" si="19"/>
        <v>-7148.2334226950334</v>
      </c>
      <c r="G132">
        <f t="shared" ca="1" si="20"/>
        <v>10058.4</v>
      </c>
      <c r="H132" s="9">
        <f t="shared" ca="1" si="24"/>
        <v>183.65584659659575</v>
      </c>
      <c r="I132" s="9">
        <f t="shared" ca="1" si="24"/>
        <v>89.350794523687952</v>
      </c>
      <c r="J132" s="9">
        <f t="shared" ca="1" si="24"/>
        <v>0</v>
      </c>
      <c r="K132" s="9">
        <f t="shared" ca="1" si="24"/>
        <v>204.23769111289576</v>
      </c>
      <c r="L132" s="9">
        <f t="shared" ca="1" si="24"/>
        <v>64.056517093079464</v>
      </c>
      <c r="M132">
        <f t="shared" ca="1" si="21"/>
        <v>55.785319148936175</v>
      </c>
      <c r="N132">
        <f t="shared" ca="1" si="22"/>
        <v>32.698219070133959</v>
      </c>
    </row>
    <row r="133" spans="1:19" x14ac:dyDescent="0.25">
      <c r="A133" s="4">
        <f t="shared" si="15"/>
        <v>0.4470486111111111</v>
      </c>
      <c r="B133" s="3">
        <f>Params!D$29+HOUR(A133-Params!C$29)*3600+MINUTE(A133-Params!C$29)*60+SECOND(A133-Params!C$29)</f>
        <v>1553302625</v>
      </c>
      <c r="C133">
        <f t="shared" si="16"/>
        <v>2</v>
      </c>
      <c r="D133">
        <f t="shared" ca="1" si="17"/>
        <v>7</v>
      </c>
      <c r="E133">
        <f t="shared" ca="1" si="18"/>
        <v>-13773.916644144687</v>
      </c>
      <c r="F133">
        <f t="shared" ca="1" si="19"/>
        <v>-6701.4794500765929</v>
      </c>
      <c r="G133">
        <f t="shared" ca="1" si="20"/>
        <v>10058.4</v>
      </c>
      <c r="H133" s="9">
        <f t="shared" ca="1" si="24"/>
        <v>183.65584659659575</v>
      </c>
      <c r="I133" s="9">
        <f t="shared" ca="1" si="24"/>
        <v>89.350794523687952</v>
      </c>
      <c r="J133" s="9">
        <f t="shared" ca="1" si="24"/>
        <v>0</v>
      </c>
      <c r="K133" s="9">
        <f t="shared" ca="1" si="24"/>
        <v>204.23769111289576</v>
      </c>
      <c r="L133" s="9">
        <f t="shared" ca="1" si="24"/>
        <v>64.056517093079464</v>
      </c>
      <c r="M133">
        <f t="shared" ca="1" si="21"/>
        <v>55.789361702127664</v>
      </c>
      <c r="N133">
        <f t="shared" ca="1" si="22"/>
        <v>32.712913711583923</v>
      </c>
    </row>
    <row r="134" spans="1:19" x14ac:dyDescent="0.25">
      <c r="A134" s="4">
        <f t="shared" si="15"/>
        <v>0.44710648148148152</v>
      </c>
      <c r="B134" s="3">
        <f>Params!D$29+HOUR(A134-Params!C$29)*3600+MINUTE(A134-Params!C$29)*60+SECOND(A134-Params!C$29)</f>
        <v>1553302630</v>
      </c>
      <c r="C134">
        <f t="shared" si="16"/>
        <v>2</v>
      </c>
      <c r="D134">
        <f t="shared" ca="1" si="17"/>
        <v>7</v>
      </c>
      <c r="E134">
        <f t="shared" ca="1" si="18"/>
        <v>-12855.637411161704</v>
      </c>
      <c r="F134">
        <f t="shared" ca="1" si="19"/>
        <v>-6254.7254774581525</v>
      </c>
      <c r="G134">
        <f t="shared" ca="1" si="20"/>
        <v>10058.4</v>
      </c>
      <c r="H134" s="9">
        <f t="shared" ca="1" si="24"/>
        <v>183.65584659659575</v>
      </c>
      <c r="I134" s="9">
        <f t="shared" ca="1" si="24"/>
        <v>89.350794523687952</v>
      </c>
      <c r="J134" s="9">
        <f t="shared" ca="1" si="24"/>
        <v>0</v>
      </c>
      <c r="K134" s="9">
        <f t="shared" ca="1" si="24"/>
        <v>204.23769111289576</v>
      </c>
      <c r="L134" s="9">
        <f t="shared" ca="1" si="24"/>
        <v>64.056517093079464</v>
      </c>
      <c r="M134">
        <f t="shared" ca="1" si="21"/>
        <v>55.793404255319153</v>
      </c>
      <c r="N134">
        <f t="shared" ca="1" si="22"/>
        <v>32.727608353033879</v>
      </c>
    </row>
    <row r="135" spans="1:19" x14ac:dyDescent="0.25">
      <c r="A135" s="4">
        <f t="shared" si="15"/>
        <v>0.44716435185185183</v>
      </c>
      <c r="B135" s="3">
        <f>Params!D$29+HOUR(A135-Params!C$29)*3600+MINUTE(A135-Params!C$29)*60+SECOND(A135-Params!C$29)</f>
        <v>1553302635</v>
      </c>
      <c r="C135">
        <f t="shared" si="16"/>
        <v>2</v>
      </c>
      <c r="D135">
        <f t="shared" ca="1" si="17"/>
        <v>7</v>
      </c>
      <c r="E135">
        <f t="shared" ca="1" si="18"/>
        <v>-11937.358178178722</v>
      </c>
      <c r="F135">
        <f t="shared" ca="1" si="19"/>
        <v>-5807.971504839712</v>
      </c>
      <c r="G135">
        <f t="shared" ca="1" si="20"/>
        <v>10058.4</v>
      </c>
      <c r="H135" s="9">
        <f t="shared" ca="1" si="24"/>
        <v>183.65584659659575</v>
      </c>
      <c r="I135" s="9">
        <f t="shared" ca="1" si="24"/>
        <v>89.350794523687952</v>
      </c>
      <c r="J135" s="9">
        <f t="shared" ca="1" si="24"/>
        <v>0</v>
      </c>
      <c r="K135" s="9">
        <f t="shared" ca="1" si="24"/>
        <v>204.23769111289576</v>
      </c>
      <c r="L135" s="9">
        <f t="shared" ca="1" si="24"/>
        <v>64.056517093079464</v>
      </c>
      <c r="M135">
        <f t="shared" ca="1" si="21"/>
        <v>55.797446808510642</v>
      </c>
      <c r="N135">
        <f t="shared" ca="1" si="22"/>
        <v>32.742302994483843</v>
      </c>
    </row>
    <row r="136" spans="1:19" x14ac:dyDescent="0.25">
      <c r="A136" s="4">
        <f t="shared" si="15"/>
        <v>0.44722222222222219</v>
      </c>
      <c r="B136" s="3">
        <f>Params!D$29+HOUR(A136-Params!C$29)*3600+MINUTE(A136-Params!C$29)*60+SECOND(A136-Params!C$29)</f>
        <v>1553302640</v>
      </c>
      <c r="C136">
        <f t="shared" si="16"/>
        <v>2</v>
      </c>
      <c r="D136">
        <f t="shared" ca="1" si="17"/>
        <v>7</v>
      </c>
      <c r="E136">
        <f t="shared" ca="1" si="18"/>
        <v>-11019.078945195753</v>
      </c>
      <c r="F136">
        <f t="shared" ca="1" si="19"/>
        <v>-5361.2175322212715</v>
      </c>
      <c r="G136">
        <f t="shared" ca="1" si="20"/>
        <v>10058.4</v>
      </c>
      <c r="H136" s="9">
        <f t="shared" ca="1" si="24"/>
        <v>183.65584659659575</v>
      </c>
      <c r="I136" s="9">
        <f t="shared" ca="1" si="24"/>
        <v>89.350794523687952</v>
      </c>
      <c r="J136" s="9">
        <f t="shared" ca="1" si="24"/>
        <v>0</v>
      </c>
      <c r="K136" s="9">
        <f t="shared" ca="1" si="24"/>
        <v>204.23769111289576</v>
      </c>
      <c r="L136" s="9">
        <f t="shared" ca="1" si="24"/>
        <v>64.056517093079464</v>
      </c>
      <c r="M136">
        <f t="shared" ca="1" si="21"/>
        <v>55.801489361702131</v>
      </c>
      <c r="N136">
        <f t="shared" ca="1" si="22"/>
        <v>32.7569976359338</v>
      </c>
      <c r="O136" s="16"/>
      <c r="P136" s="16"/>
      <c r="Q136" s="16"/>
      <c r="R136" s="16"/>
      <c r="S136" s="16"/>
    </row>
    <row r="137" spans="1:19" x14ac:dyDescent="0.25">
      <c r="A137" s="4">
        <f t="shared" ref="A137:A200" si="25">TIME(HOUR(A136),MINUTE(A136),SECOND(A136)+5)</f>
        <v>0.4472800925925926</v>
      </c>
      <c r="B137" s="3">
        <f>Params!D$29+HOUR(A137-Params!C$29)*3600+MINUTE(A137-Params!C$29)*60+SECOND(A137-Params!C$29)</f>
        <v>1553302645</v>
      </c>
      <c r="C137">
        <f t="shared" ref="C137:C200" si="26">_xlfn.IFNA(VLOOKUP(A137,A$2:D$3,4,FALSE),C136)</f>
        <v>2</v>
      </c>
      <c r="D137">
        <f t="shared" ref="D137:D200" ca="1" si="27">IF(A137=INDIRECT("A"&amp;C137),ROW(),D136)</f>
        <v>7</v>
      </c>
      <c r="E137">
        <f t="shared" ref="E137:E200" ca="1" si="28">INDIRECT("E$"&amp;C137)+INDIRECT("H$"&amp;C137)*($B137-INDIRECT("B$"&amp;D137))</f>
        <v>-10100.799712212771</v>
      </c>
      <c r="F137">
        <f t="shared" ref="F137:F200" ca="1" si="29">INDIRECT("F$"&amp;C137)+INDIRECT("I$"&amp;C137)*($B137-INDIRECT("B$"&amp;D137))</f>
        <v>-4914.4635596028311</v>
      </c>
      <c r="G137">
        <f t="shared" ref="G137:G200" ca="1" si="30">INDIRECT("G$"&amp;C137)+INDIRECT("J$"&amp;C137)*($B137-INDIRECT("B$"&amp;D137))</f>
        <v>10058.4</v>
      </c>
      <c r="H137" s="9">
        <f t="shared" ca="1" si="24"/>
        <v>183.65584659659575</v>
      </c>
      <c r="I137" s="9">
        <f t="shared" ca="1" si="24"/>
        <v>89.350794523687952</v>
      </c>
      <c r="J137" s="9">
        <f t="shared" ca="1" si="24"/>
        <v>0</v>
      </c>
      <c r="K137" s="9">
        <f t="shared" ca="1" si="24"/>
        <v>204.23769111289576</v>
      </c>
      <c r="L137" s="9">
        <f t="shared" ca="1" si="24"/>
        <v>64.056517093079464</v>
      </c>
      <c r="M137">
        <f t="shared" ref="M137:M200" ca="1" si="31">INDIRECT("M$"&amp;C137)+INDIRECT("O$"&amp;C137)*($B137-INDIRECT("B$"&amp;D137))</f>
        <v>55.805531914893621</v>
      </c>
      <c r="N137">
        <f t="shared" ref="N137:N200" ca="1" si="32">INDIRECT("N$"&amp;C137)+INDIRECT("P$"&amp;C137)*($B137-INDIRECT("B$"&amp;D137))</f>
        <v>32.771692277383764</v>
      </c>
      <c r="O137" s="12"/>
    </row>
    <row r="138" spans="1:19" x14ac:dyDescent="0.25">
      <c r="A138" s="4">
        <f t="shared" si="25"/>
        <v>0.44733796296296297</v>
      </c>
      <c r="B138" s="3">
        <f>Params!D$29+HOUR(A138-Params!C$29)*3600+MINUTE(A138-Params!C$29)*60+SECOND(A138-Params!C$29)</f>
        <v>1553302650</v>
      </c>
      <c r="C138">
        <f t="shared" si="26"/>
        <v>2</v>
      </c>
      <c r="D138">
        <f t="shared" ca="1" si="27"/>
        <v>7</v>
      </c>
      <c r="E138">
        <f t="shared" ca="1" si="28"/>
        <v>-9182.5204792297882</v>
      </c>
      <c r="F138">
        <f t="shared" ca="1" si="29"/>
        <v>-4467.7095869843979</v>
      </c>
      <c r="G138">
        <f t="shared" ca="1" si="30"/>
        <v>10058.4</v>
      </c>
      <c r="H138" s="9">
        <f t="shared" ca="1" si="24"/>
        <v>183.65584659659575</v>
      </c>
      <c r="I138" s="9">
        <f t="shared" ca="1" si="24"/>
        <v>89.350794523687952</v>
      </c>
      <c r="J138" s="9">
        <f t="shared" ca="1" si="24"/>
        <v>0</v>
      </c>
      <c r="K138" s="9">
        <f t="shared" ca="1" si="24"/>
        <v>204.23769111289576</v>
      </c>
      <c r="L138" s="9">
        <f t="shared" ca="1" si="24"/>
        <v>64.056517093079464</v>
      </c>
      <c r="M138">
        <f t="shared" ca="1" si="31"/>
        <v>55.80957446808511</v>
      </c>
      <c r="N138">
        <f t="shared" ca="1" si="32"/>
        <v>32.786386918833728</v>
      </c>
      <c r="O138" s="12"/>
    </row>
    <row r="139" spans="1:19" x14ac:dyDescent="0.25">
      <c r="A139" s="4">
        <f t="shared" si="25"/>
        <v>0.44739583333333338</v>
      </c>
      <c r="B139" s="3">
        <f>Params!D$29+HOUR(A139-Params!C$29)*3600+MINUTE(A139-Params!C$29)*60+SECOND(A139-Params!C$29)</f>
        <v>1553302655</v>
      </c>
      <c r="C139">
        <f t="shared" si="26"/>
        <v>2</v>
      </c>
      <c r="D139">
        <f t="shared" ca="1" si="27"/>
        <v>7</v>
      </c>
      <c r="E139">
        <f t="shared" ca="1" si="28"/>
        <v>-8264.2412462468055</v>
      </c>
      <c r="F139">
        <f t="shared" ca="1" si="29"/>
        <v>-4020.9556143659574</v>
      </c>
      <c r="G139">
        <f t="shared" ca="1" si="30"/>
        <v>10058.4</v>
      </c>
      <c r="H139" s="9">
        <f t="shared" ca="1" si="24"/>
        <v>183.65584659659575</v>
      </c>
      <c r="I139" s="9">
        <f t="shared" ca="1" si="24"/>
        <v>89.350794523687952</v>
      </c>
      <c r="J139" s="9">
        <f t="shared" ca="1" si="24"/>
        <v>0</v>
      </c>
      <c r="K139" s="9">
        <f t="shared" ca="1" si="24"/>
        <v>204.23769111289576</v>
      </c>
      <c r="L139" s="9">
        <f t="shared" ca="1" si="24"/>
        <v>64.056517093079464</v>
      </c>
      <c r="M139">
        <f t="shared" ca="1" si="31"/>
        <v>55.813617021276599</v>
      </c>
      <c r="N139">
        <f t="shared" ca="1" si="32"/>
        <v>32.801081560283684</v>
      </c>
      <c r="O139" s="12"/>
    </row>
    <row r="140" spans="1:19" x14ac:dyDescent="0.25">
      <c r="A140" s="4">
        <f t="shared" si="25"/>
        <v>0.44745370370370369</v>
      </c>
      <c r="B140" s="3">
        <f>Params!D$29+HOUR(A140-Params!C$29)*3600+MINUTE(A140-Params!C$29)*60+SECOND(A140-Params!C$29)</f>
        <v>1553302660</v>
      </c>
      <c r="C140">
        <f t="shared" si="26"/>
        <v>2</v>
      </c>
      <c r="D140">
        <f t="shared" ca="1" si="27"/>
        <v>7</v>
      </c>
      <c r="E140">
        <f t="shared" ca="1" si="28"/>
        <v>-7345.9620132638374</v>
      </c>
      <c r="F140">
        <f t="shared" ca="1" si="29"/>
        <v>-3574.201641747517</v>
      </c>
      <c r="G140">
        <f t="shared" ca="1" si="30"/>
        <v>10058.4</v>
      </c>
      <c r="H140" s="9">
        <f t="shared" ca="1" si="24"/>
        <v>183.65584659659575</v>
      </c>
      <c r="I140" s="9">
        <f t="shared" ca="1" si="24"/>
        <v>89.350794523687952</v>
      </c>
      <c r="J140" s="9">
        <f t="shared" ca="1" si="24"/>
        <v>0</v>
      </c>
      <c r="K140" s="9">
        <f t="shared" ca="1" si="24"/>
        <v>204.23769111289576</v>
      </c>
      <c r="L140" s="9">
        <f t="shared" ca="1" si="24"/>
        <v>64.056517093079464</v>
      </c>
      <c r="M140">
        <f t="shared" ca="1" si="31"/>
        <v>55.817659574468088</v>
      </c>
      <c r="N140">
        <f t="shared" ca="1" si="32"/>
        <v>32.815776201733648</v>
      </c>
      <c r="O140" s="12"/>
    </row>
    <row r="141" spans="1:19" x14ac:dyDescent="0.25">
      <c r="A141" s="4">
        <f t="shared" si="25"/>
        <v>0.44751157407407405</v>
      </c>
      <c r="B141" s="3">
        <f>Params!D$29+HOUR(A141-Params!C$29)*3600+MINUTE(A141-Params!C$29)*60+SECOND(A141-Params!C$29)</f>
        <v>1553302665</v>
      </c>
      <c r="C141">
        <f t="shared" si="26"/>
        <v>2</v>
      </c>
      <c r="D141">
        <f t="shared" ca="1" si="27"/>
        <v>7</v>
      </c>
      <c r="E141">
        <f t="shared" ca="1" si="28"/>
        <v>-6427.6827802808548</v>
      </c>
      <c r="F141">
        <f t="shared" ca="1" si="29"/>
        <v>-3127.4476691290765</v>
      </c>
      <c r="G141">
        <f t="shared" ca="1" si="30"/>
        <v>10058.4</v>
      </c>
      <c r="H141" s="9">
        <f t="shared" ca="1" si="24"/>
        <v>183.65584659659575</v>
      </c>
      <c r="I141" s="9">
        <f t="shared" ca="1" si="24"/>
        <v>89.350794523687952</v>
      </c>
      <c r="J141" s="9">
        <f t="shared" ca="1" si="24"/>
        <v>0</v>
      </c>
      <c r="K141" s="9">
        <f t="shared" ca="1" si="24"/>
        <v>204.23769111289576</v>
      </c>
      <c r="L141" s="9">
        <f t="shared" ca="1" si="24"/>
        <v>64.056517093079464</v>
      </c>
      <c r="M141">
        <f t="shared" ca="1" si="31"/>
        <v>55.821702127659577</v>
      </c>
      <c r="N141">
        <f t="shared" ca="1" si="32"/>
        <v>32.830470843183605</v>
      </c>
      <c r="O141" s="12"/>
    </row>
    <row r="142" spans="1:19" x14ac:dyDescent="0.25">
      <c r="A142" s="4">
        <f t="shared" si="25"/>
        <v>0.44756944444444446</v>
      </c>
      <c r="B142" s="3">
        <f>Params!D$29+HOUR(A142-Params!C$29)*3600+MINUTE(A142-Params!C$29)*60+SECOND(A142-Params!C$29)</f>
        <v>1553302670</v>
      </c>
      <c r="C142">
        <f t="shared" si="26"/>
        <v>2</v>
      </c>
      <c r="D142">
        <f t="shared" ca="1" si="27"/>
        <v>7</v>
      </c>
      <c r="E142">
        <f t="shared" ca="1" si="28"/>
        <v>-5509.4035472978721</v>
      </c>
      <c r="F142">
        <f t="shared" ca="1" si="29"/>
        <v>-2680.6936965106361</v>
      </c>
      <c r="G142">
        <f t="shared" ca="1" si="30"/>
        <v>10058.4</v>
      </c>
      <c r="H142" s="9">
        <f t="shared" ca="1" si="24"/>
        <v>183.65584659659575</v>
      </c>
      <c r="I142" s="9">
        <f t="shared" ca="1" si="24"/>
        <v>89.350794523687952</v>
      </c>
      <c r="J142" s="9">
        <f t="shared" ca="1" si="24"/>
        <v>0</v>
      </c>
      <c r="K142" s="9">
        <f t="shared" ca="1" si="24"/>
        <v>204.23769111289576</v>
      </c>
      <c r="L142" s="9">
        <f t="shared" ca="1" si="24"/>
        <v>64.056517093079464</v>
      </c>
      <c r="M142">
        <f t="shared" ca="1" si="31"/>
        <v>55.825744680851066</v>
      </c>
      <c r="N142">
        <f t="shared" ca="1" si="32"/>
        <v>32.845165484633569</v>
      </c>
    </row>
    <row r="143" spans="1:19" x14ac:dyDescent="0.25">
      <c r="A143" s="4">
        <f t="shared" si="25"/>
        <v>0.44762731481481483</v>
      </c>
      <c r="B143" s="3">
        <f>Params!D$29+HOUR(A143-Params!C$29)*3600+MINUTE(A143-Params!C$29)*60+SECOND(A143-Params!C$29)</f>
        <v>1553302675</v>
      </c>
      <c r="C143">
        <f t="shared" si="26"/>
        <v>2</v>
      </c>
      <c r="D143">
        <f t="shared" ca="1" si="27"/>
        <v>7</v>
      </c>
      <c r="E143">
        <f t="shared" ca="1" si="28"/>
        <v>-4591.1243143148895</v>
      </c>
      <c r="F143">
        <f t="shared" ca="1" si="29"/>
        <v>-2233.9397238921956</v>
      </c>
      <c r="G143">
        <f t="shared" ca="1" si="30"/>
        <v>10058.4</v>
      </c>
      <c r="H143" s="9">
        <f t="shared" ca="1" si="24"/>
        <v>183.65584659659575</v>
      </c>
      <c r="I143" s="9">
        <f t="shared" ca="1" si="24"/>
        <v>89.350794523687952</v>
      </c>
      <c r="J143" s="9">
        <f t="shared" ca="1" si="24"/>
        <v>0</v>
      </c>
      <c r="K143" s="9">
        <f t="shared" ca="1" si="24"/>
        <v>204.23769111289576</v>
      </c>
      <c r="L143" s="9">
        <f t="shared" ca="1" si="24"/>
        <v>64.056517093079464</v>
      </c>
      <c r="M143">
        <f t="shared" ca="1" si="31"/>
        <v>55.829787234042556</v>
      </c>
      <c r="N143">
        <f t="shared" ca="1" si="32"/>
        <v>32.859860126083525</v>
      </c>
    </row>
    <row r="144" spans="1:19" x14ac:dyDescent="0.25">
      <c r="A144" s="4">
        <f t="shared" si="25"/>
        <v>0.44768518518518513</v>
      </c>
      <c r="B144" s="3">
        <f>Params!D$29+HOUR(A144-Params!C$29)*3600+MINUTE(A144-Params!C$29)*60+SECOND(A144-Params!C$29)</f>
        <v>1553302680</v>
      </c>
      <c r="C144">
        <f t="shared" si="26"/>
        <v>2</v>
      </c>
      <c r="D144">
        <f t="shared" ca="1" si="27"/>
        <v>7</v>
      </c>
      <c r="E144">
        <f t="shared" ca="1" si="28"/>
        <v>-3672.8450813319214</v>
      </c>
      <c r="F144">
        <f t="shared" ca="1" si="29"/>
        <v>-1787.1857512737552</v>
      </c>
      <c r="G144">
        <f t="shared" ca="1" si="30"/>
        <v>10058.4</v>
      </c>
      <c r="H144" s="9">
        <f t="shared" ca="1" si="24"/>
        <v>183.65584659659575</v>
      </c>
      <c r="I144" s="9">
        <f t="shared" ca="1" si="24"/>
        <v>89.350794523687952</v>
      </c>
      <c r="J144" s="9">
        <f t="shared" ca="1" si="24"/>
        <v>0</v>
      </c>
      <c r="K144" s="9">
        <f t="shared" ca="1" si="24"/>
        <v>204.23769111289576</v>
      </c>
      <c r="L144" s="9">
        <f t="shared" ca="1" si="24"/>
        <v>64.056517093079464</v>
      </c>
      <c r="M144">
        <f t="shared" ca="1" si="31"/>
        <v>55.833829787234045</v>
      </c>
      <c r="N144">
        <f t="shared" ca="1" si="32"/>
        <v>32.874554767533489</v>
      </c>
    </row>
    <row r="145" spans="1:14" x14ac:dyDescent="0.25">
      <c r="A145" s="4">
        <f t="shared" si="25"/>
        <v>0.44774305555555555</v>
      </c>
      <c r="B145" s="3">
        <f>Params!D$29+HOUR(A145-Params!C$29)*3600+MINUTE(A145-Params!C$29)*60+SECOND(A145-Params!C$29)</f>
        <v>1553302685</v>
      </c>
      <c r="C145">
        <f t="shared" si="26"/>
        <v>2</v>
      </c>
      <c r="D145">
        <f t="shared" ca="1" si="27"/>
        <v>7</v>
      </c>
      <c r="E145">
        <f t="shared" ca="1" si="28"/>
        <v>-2754.5658483489387</v>
      </c>
      <c r="F145">
        <f t="shared" ca="1" si="29"/>
        <v>-1340.4317786553147</v>
      </c>
      <c r="G145">
        <f t="shared" ca="1" si="30"/>
        <v>10058.4</v>
      </c>
      <c r="H145" s="9">
        <f t="shared" ca="1" si="24"/>
        <v>183.65584659659575</v>
      </c>
      <c r="I145" s="9">
        <f t="shared" ca="1" si="24"/>
        <v>89.350794523687952</v>
      </c>
      <c r="J145" s="9">
        <f t="shared" ca="1" si="24"/>
        <v>0</v>
      </c>
      <c r="K145" s="9">
        <f t="shared" ca="1" si="24"/>
        <v>204.23769111289576</v>
      </c>
      <c r="L145" s="9">
        <f t="shared" ca="1" si="24"/>
        <v>64.056517093079464</v>
      </c>
      <c r="M145">
        <f t="shared" ca="1" si="31"/>
        <v>55.837872340425534</v>
      </c>
      <c r="N145">
        <f t="shared" ca="1" si="32"/>
        <v>32.889249408983446</v>
      </c>
    </row>
    <row r="146" spans="1:14" x14ac:dyDescent="0.25">
      <c r="A146" s="4">
        <f t="shared" si="25"/>
        <v>0.44780092592592591</v>
      </c>
      <c r="B146" s="3">
        <f>Params!D$29+HOUR(A146-Params!C$29)*3600+MINUTE(A146-Params!C$29)*60+SECOND(A146-Params!C$29)</f>
        <v>1553302690</v>
      </c>
      <c r="C146">
        <f t="shared" si="26"/>
        <v>2</v>
      </c>
      <c r="D146">
        <f t="shared" ca="1" si="27"/>
        <v>7</v>
      </c>
      <c r="E146">
        <f t="shared" ca="1" si="28"/>
        <v>-1836.2866153659561</v>
      </c>
      <c r="F146">
        <f t="shared" ca="1" si="29"/>
        <v>-893.67780603687424</v>
      </c>
      <c r="G146">
        <f t="shared" ca="1" si="30"/>
        <v>10058.4</v>
      </c>
      <c r="H146" s="9">
        <f t="shared" ca="1" si="24"/>
        <v>183.65584659659575</v>
      </c>
      <c r="I146" s="9">
        <f t="shared" ca="1" si="24"/>
        <v>89.350794523687952</v>
      </c>
      <c r="J146" s="9">
        <f t="shared" ca="1" si="24"/>
        <v>0</v>
      </c>
      <c r="K146" s="9">
        <f t="shared" ca="1" si="24"/>
        <v>204.23769111289576</v>
      </c>
      <c r="L146" s="9">
        <f t="shared" ca="1" si="24"/>
        <v>64.056517093079464</v>
      </c>
      <c r="M146">
        <f t="shared" ca="1" si="31"/>
        <v>55.841914893617023</v>
      </c>
      <c r="N146">
        <f t="shared" ca="1" si="32"/>
        <v>32.90394405043341</v>
      </c>
    </row>
    <row r="147" spans="1:14" x14ac:dyDescent="0.25">
      <c r="A147" s="4">
        <f t="shared" si="25"/>
        <v>0.44785879629629632</v>
      </c>
      <c r="B147" s="3">
        <f>Params!D$29+HOUR(A147-Params!C$29)*3600+MINUTE(A147-Params!C$29)*60+SECOND(A147-Params!C$29)</f>
        <v>1553302695</v>
      </c>
      <c r="C147">
        <f t="shared" si="26"/>
        <v>2</v>
      </c>
      <c r="D147">
        <f t="shared" ca="1" si="27"/>
        <v>7</v>
      </c>
      <c r="E147">
        <f t="shared" ca="1" si="28"/>
        <v>-918.00738238297345</v>
      </c>
      <c r="F147">
        <f t="shared" ca="1" si="29"/>
        <v>-446.92383341843379</v>
      </c>
      <c r="G147">
        <f t="shared" ca="1" si="30"/>
        <v>10058.4</v>
      </c>
      <c r="H147" s="9">
        <f t="shared" ca="1" si="24"/>
        <v>183.65584659659575</v>
      </c>
      <c r="I147" s="9">
        <f t="shared" ca="1" si="24"/>
        <v>89.350794523687952</v>
      </c>
      <c r="J147" s="9">
        <f t="shared" ca="1" si="24"/>
        <v>0</v>
      </c>
      <c r="K147" s="9">
        <f t="shared" ca="1" si="24"/>
        <v>204.23769111289576</v>
      </c>
      <c r="L147" s="9">
        <f t="shared" ca="1" si="24"/>
        <v>64.056517093079464</v>
      </c>
      <c r="M147">
        <f t="shared" ca="1" si="31"/>
        <v>55.845957446808512</v>
      </c>
      <c r="N147">
        <f t="shared" ca="1" si="32"/>
        <v>32.918638691883366</v>
      </c>
    </row>
    <row r="148" spans="1:14" x14ac:dyDescent="0.25">
      <c r="A148" s="4">
        <f t="shared" si="25"/>
        <v>0.44791666666666669</v>
      </c>
      <c r="B148" s="3">
        <f>Params!D$29+HOUR(A148-Params!C$29)*3600+MINUTE(A148-Params!C$29)*60+SECOND(A148-Params!C$29)</f>
        <v>1553302700</v>
      </c>
      <c r="C148">
        <f t="shared" si="26"/>
        <v>3</v>
      </c>
      <c r="D148">
        <f t="shared" ca="1" si="27"/>
        <v>148</v>
      </c>
      <c r="E148">
        <f t="shared" ca="1" si="28"/>
        <v>0.2718506</v>
      </c>
      <c r="F148">
        <f t="shared" ca="1" si="29"/>
        <v>-0.16986080000000001</v>
      </c>
      <c r="G148">
        <f t="shared" ca="1" si="30"/>
        <v>10058.4</v>
      </c>
      <c r="H148" s="9">
        <f t="shared" ca="1" si="24"/>
        <v>208.30121358233333</v>
      </c>
      <c r="I148" s="9">
        <f t="shared" ca="1" si="24"/>
        <v>124.763099768</v>
      </c>
      <c r="J148" s="9">
        <f t="shared" ca="1" si="24"/>
        <v>0</v>
      </c>
      <c r="K148" s="9">
        <f t="shared" ca="1" si="24"/>
        <v>242.80697404233013</v>
      </c>
      <c r="L148" s="9">
        <f t="shared" ca="1" si="24"/>
        <v>59.08027944088564</v>
      </c>
      <c r="M148">
        <f t="shared" ca="1" si="31"/>
        <v>55.85</v>
      </c>
      <c r="N148">
        <f t="shared" ca="1" si="32"/>
        <v>32.93333333333333</v>
      </c>
    </row>
    <row r="149" spans="1:14" x14ac:dyDescent="0.25">
      <c r="A149" s="4">
        <f t="shared" si="25"/>
        <v>0.44797453703703699</v>
      </c>
      <c r="B149" s="3">
        <f>Params!D$29+HOUR(A149-Params!C$29)*3600+MINUTE(A149-Params!C$29)*60+SECOND(A149-Params!C$29)</f>
        <v>1553302705</v>
      </c>
      <c r="C149">
        <f t="shared" si="26"/>
        <v>3</v>
      </c>
      <c r="D149">
        <f t="shared" ca="1" si="27"/>
        <v>148</v>
      </c>
      <c r="E149">
        <f t="shared" ca="1" si="28"/>
        <v>1041.7779185116667</v>
      </c>
      <c r="F149">
        <f t="shared" ca="1" si="29"/>
        <v>623.64563803999999</v>
      </c>
      <c r="G149">
        <f t="shared" ca="1" si="30"/>
        <v>10058.4</v>
      </c>
      <c r="H149" s="9">
        <f t="shared" ca="1" si="24"/>
        <v>208.30121358233333</v>
      </c>
      <c r="I149" s="9">
        <f t="shared" ca="1" si="24"/>
        <v>124.763099768</v>
      </c>
      <c r="J149" s="9">
        <f t="shared" ca="1" si="24"/>
        <v>0</v>
      </c>
      <c r="K149" s="9">
        <f t="shared" ca="1" si="24"/>
        <v>242.80697404233013</v>
      </c>
      <c r="L149" s="9">
        <f t="shared" ca="1" si="24"/>
        <v>59.08027944088564</v>
      </c>
      <c r="M149">
        <f t="shared" ca="1" si="31"/>
        <v>55.855555555555554</v>
      </c>
      <c r="N149">
        <f t="shared" ca="1" si="32"/>
        <v>32.949999999999996</v>
      </c>
    </row>
    <row r="150" spans="1:14" x14ac:dyDescent="0.25">
      <c r="A150" s="4">
        <f t="shared" si="25"/>
        <v>0.44803240740740741</v>
      </c>
      <c r="B150" s="3">
        <f>Params!D$29+HOUR(A150-Params!C$29)*3600+MINUTE(A150-Params!C$29)*60+SECOND(A150-Params!C$29)</f>
        <v>1553302710</v>
      </c>
      <c r="C150">
        <f t="shared" si="26"/>
        <v>3</v>
      </c>
      <c r="D150">
        <f t="shared" ca="1" si="27"/>
        <v>148</v>
      </c>
      <c r="E150">
        <f t="shared" ca="1" si="28"/>
        <v>2083.2839864233333</v>
      </c>
      <c r="F150">
        <f t="shared" ca="1" si="29"/>
        <v>1247.4611368800001</v>
      </c>
      <c r="G150">
        <f t="shared" ca="1" si="30"/>
        <v>10058.4</v>
      </c>
      <c r="H150" s="9">
        <f t="shared" ca="1" si="24"/>
        <v>208.30121358233333</v>
      </c>
      <c r="I150" s="9">
        <f t="shared" ca="1" si="24"/>
        <v>124.763099768</v>
      </c>
      <c r="J150" s="9">
        <f t="shared" ca="1" si="24"/>
        <v>0</v>
      </c>
      <c r="K150" s="9">
        <f t="shared" ca="1" si="24"/>
        <v>242.80697404233013</v>
      </c>
      <c r="L150" s="9">
        <f t="shared" ca="1" si="24"/>
        <v>59.08027944088564</v>
      </c>
      <c r="M150">
        <f t="shared" ca="1" si="31"/>
        <v>55.861111111111114</v>
      </c>
      <c r="N150">
        <f t="shared" ca="1" si="32"/>
        <v>32.966666666666661</v>
      </c>
    </row>
    <row r="151" spans="1:14" x14ac:dyDescent="0.25">
      <c r="A151" s="4">
        <f t="shared" si="25"/>
        <v>0.44809027777777777</v>
      </c>
      <c r="B151" s="3">
        <f>Params!D$29+HOUR(A151-Params!C$29)*3600+MINUTE(A151-Params!C$29)*60+SECOND(A151-Params!C$29)</f>
        <v>1553302715</v>
      </c>
      <c r="C151">
        <f t="shared" si="26"/>
        <v>3</v>
      </c>
      <c r="D151">
        <f t="shared" ca="1" si="27"/>
        <v>148</v>
      </c>
      <c r="E151">
        <f t="shared" ca="1" si="28"/>
        <v>3124.7900543350001</v>
      </c>
      <c r="F151">
        <f t="shared" ca="1" si="29"/>
        <v>1871.2766357200001</v>
      </c>
      <c r="G151">
        <f t="shared" ca="1" si="30"/>
        <v>10058.4</v>
      </c>
      <c r="H151" s="9">
        <f t="shared" ca="1" si="24"/>
        <v>208.30121358233333</v>
      </c>
      <c r="I151" s="9">
        <f t="shared" ca="1" si="24"/>
        <v>124.763099768</v>
      </c>
      <c r="J151" s="9">
        <f t="shared" ca="1" si="24"/>
        <v>0</v>
      </c>
      <c r="K151" s="9">
        <f t="shared" ca="1" si="24"/>
        <v>242.80697404233013</v>
      </c>
      <c r="L151" s="9">
        <f t="shared" ca="1" si="24"/>
        <v>59.08027944088564</v>
      </c>
      <c r="M151">
        <f t="shared" ca="1" si="31"/>
        <v>55.866666666666667</v>
      </c>
      <c r="N151">
        <f t="shared" ca="1" si="32"/>
        <v>32.983333333333327</v>
      </c>
    </row>
    <row r="152" spans="1:14" x14ac:dyDescent="0.25">
      <c r="A152" s="4">
        <f t="shared" si="25"/>
        <v>0.44814814814814818</v>
      </c>
      <c r="B152" s="3">
        <f>Params!D$29+HOUR(A152-Params!C$29)*3600+MINUTE(A152-Params!C$29)*60+SECOND(A152-Params!C$29)</f>
        <v>1553302720</v>
      </c>
      <c r="C152">
        <f t="shared" si="26"/>
        <v>3</v>
      </c>
      <c r="D152">
        <f t="shared" ca="1" si="27"/>
        <v>148</v>
      </c>
      <c r="E152">
        <f t="shared" ca="1" si="28"/>
        <v>4166.2961222466665</v>
      </c>
      <c r="F152">
        <f t="shared" ca="1" si="29"/>
        <v>2495.09213456</v>
      </c>
      <c r="G152">
        <f t="shared" ca="1" si="30"/>
        <v>10058.4</v>
      </c>
      <c r="H152" s="9">
        <f t="shared" ca="1" si="24"/>
        <v>208.30121358233333</v>
      </c>
      <c r="I152" s="9">
        <f t="shared" ca="1" si="24"/>
        <v>124.763099768</v>
      </c>
      <c r="J152" s="9">
        <f t="shared" ca="1" si="24"/>
        <v>0</v>
      </c>
      <c r="K152" s="9">
        <f t="shared" ca="1" si="24"/>
        <v>242.80697404233013</v>
      </c>
      <c r="L152" s="9">
        <f t="shared" ca="1" si="24"/>
        <v>59.08027944088564</v>
      </c>
      <c r="M152">
        <f t="shared" ca="1" si="31"/>
        <v>55.87222222222222</v>
      </c>
      <c r="N152">
        <f t="shared" ca="1" si="32"/>
        <v>33</v>
      </c>
    </row>
    <row r="153" spans="1:14" x14ac:dyDescent="0.25">
      <c r="A153" s="4">
        <f t="shared" si="25"/>
        <v>0.44820601851851855</v>
      </c>
      <c r="B153" s="3">
        <f>Params!D$29+HOUR(A153-Params!C$29)*3600+MINUTE(A153-Params!C$29)*60+SECOND(A153-Params!C$29)</f>
        <v>1553302725</v>
      </c>
      <c r="C153">
        <f t="shared" si="26"/>
        <v>3</v>
      </c>
      <c r="D153">
        <f t="shared" ca="1" si="27"/>
        <v>148</v>
      </c>
      <c r="E153">
        <f t="shared" ca="1" si="28"/>
        <v>5207.8021901583334</v>
      </c>
      <c r="F153">
        <f t="shared" ca="1" si="29"/>
        <v>3118.9076334000001</v>
      </c>
      <c r="G153">
        <f t="shared" ca="1" si="30"/>
        <v>10058.4</v>
      </c>
      <c r="H153" s="9">
        <f t="shared" ca="1" si="24"/>
        <v>208.30121358233333</v>
      </c>
      <c r="I153" s="9">
        <f t="shared" ca="1" si="24"/>
        <v>124.763099768</v>
      </c>
      <c r="J153" s="9">
        <f t="shared" ca="1" si="24"/>
        <v>0</v>
      </c>
      <c r="K153" s="9">
        <f t="shared" ca="1" si="24"/>
        <v>242.80697404233013</v>
      </c>
      <c r="L153" s="9">
        <f t="shared" ca="1" si="24"/>
        <v>59.08027944088564</v>
      </c>
      <c r="M153">
        <f t="shared" ca="1" si="31"/>
        <v>55.87777777777778</v>
      </c>
      <c r="N153">
        <f t="shared" ca="1" si="32"/>
        <v>33.016666666666666</v>
      </c>
    </row>
    <row r="154" spans="1:14" x14ac:dyDescent="0.25">
      <c r="A154" s="4">
        <f t="shared" si="25"/>
        <v>0.44826388888888885</v>
      </c>
      <c r="B154" s="3">
        <f>Params!D$29+HOUR(A154-Params!C$29)*3600+MINUTE(A154-Params!C$29)*60+SECOND(A154-Params!C$29)</f>
        <v>1553302730</v>
      </c>
      <c r="C154">
        <f t="shared" si="26"/>
        <v>3</v>
      </c>
      <c r="D154">
        <f t="shared" ca="1" si="27"/>
        <v>148</v>
      </c>
      <c r="E154">
        <f t="shared" ca="1" si="28"/>
        <v>6249.3082580700002</v>
      </c>
      <c r="F154">
        <f t="shared" ca="1" si="29"/>
        <v>3742.7231322399998</v>
      </c>
      <c r="G154">
        <f t="shared" ca="1" si="30"/>
        <v>10058.4</v>
      </c>
      <c r="H154" s="9">
        <f t="shared" ca="1" si="24"/>
        <v>208.30121358233333</v>
      </c>
      <c r="I154" s="9">
        <f t="shared" ca="1" si="24"/>
        <v>124.763099768</v>
      </c>
      <c r="J154" s="9">
        <f t="shared" ca="1" si="24"/>
        <v>0</v>
      </c>
      <c r="K154" s="9">
        <f t="shared" ca="1" si="24"/>
        <v>242.80697404233013</v>
      </c>
      <c r="L154" s="9">
        <f t="shared" ca="1" si="24"/>
        <v>59.08027944088564</v>
      </c>
      <c r="M154">
        <f t="shared" ca="1" si="31"/>
        <v>55.883333333333333</v>
      </c>
      <c r="N154">
        <f t="shared" ca="1" si="32"/>
        <v>33.033333333333331</v>
      </c>
    </row>
    <row r="155" spans="1:14" x14ac:dyDescent="0.25">
      <c r="A155" s="4">
        <f t="shared" si="25"/>
        <v>0.44832175925925927</v>
      </c>
      <c r="B155" s="3">
        <f>Params!D$29+HOUR(A155-Params!C$29)*3600+MINUTE(A155-Params!C$29)*60+SECOND(A155-Params!C$29)</f>
        <v>1553302735</v>
      </c>
      <c r="C155">
        <f t="shared" si="26"/>
        <v>3</v>
      </c>
      <c r="D155">
        <f t="shared" ca="1" si="27"/>
        <v>148</v>
      </c>
      <c r="E155">
        <f t="shared" ca="1" si="28"/>
        <v>7290.814325981667</v>
      </c>
      <c r="F155">
        <f t="shared" ca="1" si="29"/>
        <v>4366.5386310800004</v>
      </c>
      <c r="G155">
        <f t="shared" ca="1" si="30"/>
        <v>10058.4</v>
      </c>
      <c r="H155" s="9">
        <f t="shared" ca="1" si="24"/>
        <v>208.30121358233333</v>
      </c>
      <c r="I155" s="9">
        <f t="shared" ca="1" si="24"/>
        <v>124.763099768</v>
      </c>
      <c r="J155" s="9">
        <f t="shared" ca="1" si="24"/>
        <v>0</v>
      </c>
      <c r="K155" s="9">
        <f t="shared" ca="1" si="24"/>
        <v>242.80697404233013</v>
      </c>
      <c r="L155" s="9">
        <f t="shared" ca="1" si="24"/>
        <v>59.08027944088564</v>
      </c>
      <c r="M155">
        <f t="shared" ca="1" si="31"/>
        <v>55.888888888888893</v>
      </c>
      <c r="N155">
        <f t="shared" ca="1" si="32"/>
        <v>33.049999999999997</v>
      </c>
    </row>
    <row r="156" spans="1:14" x14ac:dyDescent="0.25">
      <c r="A156" s="4">
        <f t="shared" si="25"/>
        <v>0.44837962962962963</v>
      </c>
      <c r="B156" s="3">
        <f>Params!D$29+HOUR(A156-Params!C$29)*3600+MINUTE(A156-Params!C$29)*60+SECOND(A156-Params!C$29)</f>
        <v>1553302740</v>
      </c>
      <c r="C156">
        <f t="shared" si="26"/>
        <v>3</v>
      </c>
      <c r="D156">
        <f t="shared" ca="1" si="27"/>
        <v>148</v>
      </c>
      <c r="E156">
        <f t="shared" ca="1" si="28"/>
        <v>8332.3203938933329</v>
      </c>
      <c r="F156">
        <f t="shared" ca="1" si="29"/>
        <v>4990.3541299200006</v>
      </c>
      <c r="G156">
        <f t="shared" ca="1" si="30"/>
        <v>10058.4</v>
      </c>
      <c r="H156" s="9">
        <f t="shared" ca="1" si="24"/>
        <v>208.30121358233333</v>
      </c>
      <c r="I156" s="9">
        <f t="shared" ca="1" si="24"/>
        <v>124.763099768</v>
      </c>
      <c r="J156" s="9">
        <f t="shared" ca="1" si="24"/>
        <v>0</v>
      </c>
      <c r="K156" s="9">
        <f t="shared" ca="1" si="24"/>
        <v>242.80697404233013</v>
      </c>
      <c r="L156" s="9">
        <f t="shared" ca="1" si="24"/>
        <v>59.08027944088564</v>
      </c>
      <c r="M156">
        <f t="shared" ca="1" si="31"/>
        <v>55.894444444444446</v>
      </c>
      <c r="N156">
        <f t="shared" ca="1" si="32"/>
        <v>33.066666666666663</v>
      </c>
    </row>
    <row r="157" spans="1:14" x14ac:dyDescent="0.25">
      <c r="A157" s="4">
        <f t="shared" si="25"/>
        <v>0.44843749999999999</v>
      </c>
      <c r="B157" s="3">
        <f>Params!D$29+HOUR(A157-Params!C$29)*3600+MINUTE(A157-Params!C$29)*60+SECOND(A157-Params!C$29)</f>
        <v>1553302745</v>
      </c>
      <c r="C157">
        <f t="shared" si="26"/>
        <v>3</v>
      </c>
      <c r="D157">
        <f t="shared" ca="1" si="27"/>
        <v>148</v>
      </c>
      <c r="E157">
        <f t="shared" ca="1" si="28"/>
        <v>9373.8264618049998</v>
      </c>
      <c r="F157">
        <f t="shared" ca="1" si="29"/>
        <v>5614.1696287600007</v>
      </c>
      <c r="G157">
        <f t="shared" ca="1" si="30"/>
        <v>10058.4</v>
      </c>
      <c r="H157" s="9">
        <f t="shared" ca="1" si="24"/>
        <v>208.30121358233333</v>
      </c>
      <c r="I157" s="9">
        <f t="shared" ca="1" si="24"/>
        <v>124.763099768</v>
      </c>
      <c r="J157" s="9">
        <f t="shared" ca="1" si="24"/>
        <v>0</v>
      </c>
      <c r="K157" s="9">
        <f t="shared" ca="1" si="24"/>
        <v>242.80697404233013</v>
      </c>
      <c r="L157" s="9">
        <f t="shared" ca="1" si="24"/>
        <v>59.08027944088564</v>
      </c>
      <c r="M157">
        <f t="shared" ca="1" si="31"/>
        <v>55.9</v>
      </c>
      <c r="N157">
        <f t="shared" ca="1" si="32"/>
        <v>33.083333333333329</v>
      </c>
    </row>
    <row r="158" spans="1:14" x14ac:dyDescent="0.25">
      <c r="A158" s="4">
        <f t="shared" si="25"/>
        <v>0.44849537037037041</v>
      </c>
      <c r="B158" s="3">
        <f>Params!D$29+HOUR(A158-Params!C$29)*3600+MINUTE(A158-Params!C$29)*60+SECOND(A158-Params!C$29)</f>
        <v>1553302750</v>
      </c>
      <c r="C158">
        <f t="shared" si="26"/>
        <v>3</v>
      </c>
      <c r="D158">
        <f t="shared" ca="1" si="27"/>
        <v>148</v>
      </c>
      <c r="E158">
        <f t="shared" ca="1" si="28"/>
        <v>10415.332529716667</v>
      </c>
      <c r="F158">
        <f t="shared" ca="1" si="29"/>
        <v>6237.9851276000009</v>
      </c>
      <c r="G158">
        <f t="shared" ca="1" si="30"/>
        <v>10058.4</v>
      </c>
      <c r="H158" s="9">
        <f t="shared" ca="1" si="24"/>
        <v>208.30121358233333</v>
      </c>
      <c r="I158" s="9">
        <f t="shared" ca="1" si="24"/>
        <v>124.763099768</v>
      </c>
      <c r="J158" s="9">
        <f t="shared" ca="1" si="24"/>
        <v>0</v>
      </c>
      <c r="K158" s="9">
        <f t="shared" ca="1" si="24"/>
        <v>242.80697404233013</v>
      </c>
      <c r="L158" s="9">
        <f t="shared" ca="1" si="24"/>
        <v>59.08027944088564</v>
      </c>
      <c r="M158">
        <f t="shared" ca="1" si="31"/>
        <v>55.905555555555559</v>
      </c>
      <c r="N158">
        <f t="shared" ca="1" si="32"/>
        <v>33.099999999999994</v>
      </c>
    </row>
    <row r="159" spans="1:14" x14ac:dyDescent="0.25">
      <c r="A159" s="4">
        <f t="shared" si="25"/>
        <v>0.44855324074074071</v>
      </c>
      <c r="B159" s="3">
        <f>Params!D$29+HOUR(A159-Params!C$29)*3600+MINUTE(A159-Params!C$29)*60+SECOND(A159-Params!C$29)</f>
        <v>1553302755</v>
      </c>
      <c r="C159">
        <f t="shared" si="26"/>
        <v>3</v>
      </c>
      <c r="D159">
        <f t="shared" ca="1" si="27"/>
        <v>148</v>
      </c>
      <c r="E159">
        <f t="shared" ca="1" si="28"/>
        <v>11456.838597628333</v>
      </c>
      <c r="F159">
        <f t="shared" ca="1" si="29"/>
        <v>6861.8006264400001</v>
      </c>
      <c r="G159">
        <f t="shared" ca="1" si="30"/>
        <v>10058.4</v>
      </c>
      <c r="H159" s="9">
        <f t="shared" ca="1" si="24"/>
        <v>208.30121358233333</v>
      </c>
      <c r="I159" s="9">
        <f t="shared" ca="1" si="24"/>
        <v>124.763099768</v>
      </c>
      <c r="J159" s="9">
        <f t="shared" ca="1" si="24"/>
        <v>0</v>
      </c>
      <c r="K159" s="9">
        <f t="shared" ca="1" si="24"/>
        <v>242.80697404233013</v>
      </c>
      <c r="L159" s="9">
        <f t="shared" ca="1" si="24"/>
        <v>59.08027944088564</v>
      </c>
      <c r="M159">
        <f t="shared" ca="1" si="31"/>
        <v>55.911111111111111</v>
      </c>
      <c r="N159">
        <f t="shared" ca="1" si="32"/>
        <v>33.11666666666666</v>
      </c>
    </row>
    <row r="160" spans="1:14" x14ac:dyDescent="0.25">
      <c r="A160" s="4">
        <f t="shared" si="25"/>
        <v>0.44861111111111113</v>
      </c>
      <c r="B160" s="3">
        <f>Params!D$29+HOUR(A160-Params!C$29)*3600+MINUTE(A160-Params!C$29)*60+SECOND(A160-Params!C$29)</f>
        <v>1553302760</v>
      </c>
      <c r="C160">
        <f t="shared" si="26"/>
        <v>3</v>
      </c>
      <c r="D160">
        <f t="shared" ca="1" si="27"/>
        <v>148</v>
      </c>
      <c r="E160">
        <f t="shared" ca="1" si="28"/>
        <v>12498.34466554</v>
      </c>
      <c r="F160">
        <f t="shared" ca="1" si="29"/>
        <v>7485.6161252800002</v>
      </c>
      <c r="G160">
        <f t="shared" ca="1" si="30"/>
        <v>10058.4</v>
      </c>
      <c r="H160" s="9">
        <f t="shared" ca="1" si="24"/>
        <v>208.30121358233333</v>
      </c>
      <c r="I160" s="9">
        <f t="shared" ca="1" si="24"/>
        <v>124.763099768</v>
      </c>
      <c r="J160" s="9">
        <f t="shared" ca="1" si="24"/>
        <v>0</v>
      </c>
      <c r="K160" s="9">
        <f t="shared" ca="1" si="24"/>
        <v>242.80697404233013</v>
      </c>
      <c r="L160" s="9">
        <f t="shared" ca="1" si="24"/>
        <v>59.08027944088564</v>
      </c>
      <c r="M160">
        <f t="shared" ca="1" si="31"/>
        <v>55.916666666666671</v>
      </c>
      <c r="N160">
        <f t="shared" ca="1" si="32"/>
        <v>33.133333333333333</v>
      </c>
    </row>
    <row r="161" spans="1:14" x14ac:dyDescent="0.25">
      <c r="A161" s="4">
        <f t="shared" si="25"/>
        <v>0.44866898148148149</v>
      </c>
      <c r="B161" s="3">
        <f>Params!D$29+HOUR(A161-Params!C$29)*3600+MINUTE(A161-Params!C$29)*60+SECOND(A161-Params!C$29)</f>
        <v>1553302765</v>
      </c>
      <c r="C161">
        <f t="shared" si="26"/>
        <v>3</v>
      </c>
      <c r="D161">
        <f t="shared" ca="1" si="27"/>
        <v>148</v>
      </c>
      <c r="E161">
        <f t="shared" ca="1" si="28"/>
        <v>13539.850733451667</v>
      </c>
      <c r="F161">
        <f t="shared" ca="1" si="29"/>
        <v>8109.4316241200004</v>
      </c>
      <c r="G161">
        <f t="shared" ca="1" si="30"/>
        <v>10058.4</v>
      </c>
      <c r="H161" s="9">
        <f t="shared" ca="1" si="24"/>
        <v>208.30121358233333</v>
      </c>
      <c r="I161" s="9">
        <f t="shared" ca="1" si="24"/>
        <v>124.763099768</v>
      </c>
      <c r="J161" s="9">
        <f t="shared" ca="1" si="24"/>
        <v>0</v>
      </c>
      <c r="K161" s="9">
        <f t="shared" ca="1" si="24"/>
        <v>242.80697404233013</v>
      </c>
      <c r="L161" s="9">
        <f t="shared" ca="1" si="24"/>
        <v>59.08027944088564</v>
      </c>
      <c r="M161">
        <f t="shared" ca="1" si="31"/>
        <v>55.922222222222224</v>
      </c>
      <c r="N161">
        <f t="shared" ca="1" si="32"/>
        <v>33.15</v>
      </c>
    </row>
    <row r="162" spans="1:14" x14ac:dyDescent="0.25">
      <c r="A162" s="4">
        <f t="shared" si="25"/>
        <v>0.44872685185185185</v>
      </c>
      <c r="B162" s="3">
        <f>Params!D$29+HOUR(A162-Params!C$29)*3600+MINUTE(A162-Params!C$29)*60+SECOND(A162-Params!C$29)</f>
        <v>1553302770</v>
      </c>
      <c r="C162">
        <f t="shared" si="26"/>
        <v>3</v>
      </c>
      <c r="D162">
        <f t="shared" ca="1" si="27"/>
        <v>148</v>
      </c>
      <c r="E162">
        <f t="shared" ca="1" si="28"/>
        <v>14581.356801363334</v>
      </c>
      <c r="F162">
        <f t="shared" ca="1" si="29"/>
        <v>8733.2471229599996</v>
      </c>
      <c r="G162">
        <f t="shared" ca="1" si="30"/>
        <v>10058.4</v>
      </c>
      <c r="H162" s="9">
        <f t="shared" ca="1" si="24"/>
        <v>208.30121358233333</v>
      </c>
      <c r="I162" s="9">
        <f t="shared" ca="1" si="24"/>
        <v>124.763099768</v>
      </c>
      <c r="J162" s="9">
        <f t="shared" ca="1" si="24"/>
        <v>0</v>
      </c>
      <c r="K162" s="9">
        <f t="shared" ca="1" si="24"/>
        <v>242.80697404233013</v>
      </c>
      <c r="L162" s="9">
        <f t="shared" ca="1" si="24"/>
        <v>59.08027944088564</v>
      </c>
      <c r="M162">
        <f t="shared" ca="1" si="31"/>
        <v>55.927777777777777</v>
      </c>
      <c r="N162">
        <f t="shared" ca="1" si="32"/>
        <v>33.166666666666664</v>
      </c>
    </row>
    <row r="163" spans="1:14" x14ac:dyDescent="0.25">
      <c r="A163" s="4">
        <f t="shared" si="25"/>
        <v>0.44878472222222227</v>
      </c>
      <c r="B163" s="3">
        <f>Params!D$29+HOUR(A163-Params!C$29)*3600+MINUTE(A163-Params!C$29)*60+SECOND(A163-Params!C$29)</f>
        <v>1553302775</v>
      </c>
      <c r="C163">
        <f t="shared" si="26"/>
        <v>3</v>
      </c>
      <c r="D163">
        <f t="shared" ca="1" si="27"/>
        <v>148</v>
      </c>
      <c r="E163">
        <f t="shared" ca="1" si="28"/>
        <v>15622.862869275001</v>
      </c>
      <c r="F163">
        <f t="shared" ca="1" si="29"/>
        <v>9357.0626217999998</v>
      </c>
      <c r="G163">
        <f t="shared" ca="1" si="30"/>
        <v>10058.4</v>
      </c>
      <c r="H163" s="9">
        <f t="shared" ca="1" si="24"/>
        <v>208.30121358233333</v>
      </c>
      <c r="I163" s="9">
        <f t="shared" ca="1" si="24"/>
        <v>124.763099768</v>
      </c>
      <c r="J163" s="9">
        <f t="shared" ca="1" si="24"/>
        <v>0</v>
      </c>
      <c r="K163" s="9">
        <f t="shared" ca="1" si="24"/>
        <v>242.80697404233013</v>
      </c>
      <c r="L163" s="9">
        <f t="shared" ca="1" si="24"/>
        <v>59.08027944088564</v>
      </c>
      <c r="M163">
        <f t="shared" ca="1" si="31"/>
        <v>55.933333333333337</v>
      </c>
      <c r="N163">
        <f t="shared" ca="1" si="32"/>
        <v>33.18333333333333</v>
      </c>
    </row>
    <row r="164" spans="1:14" x14ac:dyDescent="0.25">
      <c r="A164" s="4">
        <f t="shared" si="25"/>
        <v>0.44884259259259257</v>
      </c>
      <c r="B164" s="3">
        <f>Params!D$29+HOUR(A164-Params!C$29)*3600+MINUTE(A164-Params!C$29)*60+SECOND(A164-Params!C$29)</f>
        <v>1553302780</v>
      </c>
      <c r="C164">
        <f t="shared" si="26"/>
        <v>3</v>
      </c>
      <c r="D164">
        <f t="shared" ca="1" si="27"/>
        <v>148</v>
      </c>
      <c r="E164">
        <f t="shared" ca="1" si="28"/>
        <v>16664.368937186664</v>
      </c>
      <c r="F164">
        <f t="shared" ca="1" si="29"/>
        <v>9980.8781206399999</v>
      </c>
      <c r="G164">
        <f t="shared" ca="1" si="30"/>
        <v>10058.4</v>
      </c>
      <c r="H164" s="9">
        <f t="shared" ca="1" si="24"/>
        <v>208.30121358233333</v>
      </c>
      <c r="I164" s="9">
        <f t="shared" ca="1" si="24"/>
        <v>124.763099768</v>
      </c>
      <c r="J164" s="9">
        <f t="shared" ca="1" si="24"/>
        <v>0</v>
      </c>
      <c r="K164" s="9">
        <f t="shared" ca="1" si="24"/>
        <v>242.80697404233013</v>
      </c>
      <c r="L164" s="9">
        <f t="shared" ca="1" si="24"/>
        <v>59.08027944088564</v>
      </c>
      <c r="M164">
        <f t="shared" ca="1" si="31"/>
        <v>55.93888888888889</v>
      </c>
      <c r="N164">
        <f t="shared" ca="1" si="32"/>
        <v>33.199999999999996</v>
      </c>
    </row>
    <row r="165" spans="1:14" x14ac:dyDescent="0.25">
      <c r="A165" s="4">
        <f t="shared" si="25"/>
        <v>0.44890046296296293</v>
      </c>
      <c r="B165" s="3">
        <f>Params!D$29+HOUR(A165-Params!C$29)*3600+MINUTE(A165-Params!C$29)*60+SECOND(A165-Params!C$29)</f>
        <v>1553302785</v>
      </c>
      <c r="C165">
        <f t="shared" si="26"/>
        <v>3</v>
      </c>
      <c r="D165">
        <f t="shared" ca="1" si="27"/>
        <v>148</v>
      </c>
      <c r="E165">
        <f t="shared" ca="1" si="28"/>
        <v>17705.875005098333</v>
      </c>
      <c r="F165">
        <f t="shared" ca="1" si="29"/>
        <v>10604.69361948</v>
      </c>
      <c r="G165">
        <f t="shared" ca="1" si="30"/>
        <v>10058.4</v>
      </c>
      <c r="H165" s="9">
        <f t="shared" ca="1" si="24"/>
        <v>208.30121358233333</v>
      </c>
      <c r="I165" s="9">
        <f t="shared" ca="1" si="24"/>
        <v>124.763099768</v>
      </c>
      <c r="J165" s="9">
        <f t="shared" ca="1" si="24"/>
        <v>0</v>
      </c>
      <c r="K165" s="9">
        <f t="shared" ca="1" si="24"/>
        <v>242.80697404233013</v>
      </c>
      <c r="L165" s="9">
        <f t="shared" ca="1" si="24"/>
        <v>59.08027944088564</v>
      </c>
      <c r="M165">
        <f t="shared" ca="1" si="31"/>
        <v>55.944444444444443</v>
      </c>
      <c r="N165">
        <f t="shared" ca="1" si="32"/>
        <v>33.216666666666661</v>
      </c>
    </row>
    <row r="166" spans="1:14" x14ac:dyDescent="0.25">
      <c r="A166" s="4">
        <f t="shared" si="25"/>
        <v>0.44895833333333335</v>
      </c>
      <c r="B166" s="3">
        <f>Params!D$29+HOUR(A166-Params!C$29)*3600+MINUTE(A166-Params!C$29)*60+SECOND(A166-Params!C$29)</f>
        <v>1553302790</v>
      </c>
      <c r="C166">
        <f t="shared" si="26"/>
        <v>3</v>
      </c>
      <c r="D166">
        <f t="shared" ca="1" si="27"/>
        <v>148</v>
      </c>
      <c r="E166">
        <f t="shared" ca="1" si="28"/>
        <v>18747.381073009998</v>
      </c>
      <c r="F166">
        <f t="shared" ca="1" si="29"/>
        <v>11228.50911832</v>
      </c>
      <c r="G166">
        <f t="shared" ca="1" si="30"/>
        <v>10058.4</v>
      </c>
      <c r="H166" s="9">
        <f t="shared" ca="1" si="24"/>
        <v>208.30121358233333</v>
      </c>
      <c r="I166" s="9">
        <f t="shared" ca="1" si="24"/>
        <v>124.763099768</v>
      </c>
      <c r="J166" s="9">
        <f t="shared" ca="1" si="24"/>
        <v>0</v>
      </c>
      <c r="K166" s="9">
        <f t="shared" ca="1" si="24"/>
        <v>242.80697404233013</v>
      </c>
      <c r="L166" s="9">
        <f t="shared" ca="1" si="24"/>
        <v>59.08027944088564</v>
      </c>
      <c r="M166">
        <f t="shared" ca="1" si="31"/>
        <v>55.95</v>
      </c>
      <c r="N166">
        <f t="shared" ca="1" si="32"/>
        <v>33.233333333333327</v>
      </c>
    </row>
    <row r="167" spans="1:14" x14ac:dyDescent="0.25">
      <c r="A167" s="4">
        <f t="shared" si="25"/>
        <v>0.44901620370370371</v>
      </c>
      <c r="B167" s="3">
        <f>Params!D$29+HOUR(A167-Params!C$29)*3600+MINUTE(A167-Params!C$29)*60+SECOND(A167-Params!C$29)</f>
        <v>1553302795</v>
      </c>
      <c r="C167">
        <f t="shared" si="26"/>
        <v>3</v>
      </c>
      <c r="D167">
        <f t="shared" ca="1" si="27"/>
        <v>148</v>
      </c>
      <c r="E167">
        <f t="shared" ca="1" si="28"/>
        <v>19788.887140921666</v>
      </c>
      <c r="F167">
        <f t="shared" ca="1" si="29"/>
        <v>11852.32461716</v>
      </c>
      <c r="G167">
        <f t="shared" ca="1" si="30"/>
        <v>10058.4</v>
      </c>
      <c r="H167" s="9">
        <f t="shared" ca="1" si="24"/>
        <v>208.30121358233333</v>
      </c>
      <c r="I167" s="9">
        <f t="shared" ca="1" si="24"/>
        <v>124.763099768</v>
      </c>
      <c r="J167" s="9">
        <f t="shared" ca="1" si="24"/>
        <v>0</v>
      </c>
      <c r="K167" s="9">
        <f t="shared" ca="1" si="24"/>
        <v>242.80697404233013</v>
      </c>
      <c r="L167" s="9">
        <f t="shared" ca="1" si="24"/>
        <v>59.08027944088564</v>
      </c>
      <c r="M167">
        <f t="shared" ca="1" si="31"/>
        <v>55.955555555555556</v>
      </c>
      <c r="N167">
        <f t="shared" ca="1" si="32"/>
        <v>33.25</v>
      </c>
    </row>
    <row r="168" spans="1:14" x14ac:dyDescent="0.25">
      <c r="A168" s="4">
        <f t="shared" si="25"/>
        <v>0.44907407407407413</v>
      </c>
      <c r="B168" s="3">
        <f>Params!D$29+HOUR(A168-Params!C$29)*3600+MINUTE(A168-Params!C$29)*60+SECOND(A168-Params!C$29)</f>
        <v>1553302800</v>
      </c>
      <c r="C168">
        <f t="shared" si="26"/>
        <v>3</v>
      </c>
      <c r="D168">
        <f t="shared" ca="1" si="27"/>
        <v>148</v>
      </c>
      <c r="E168">
        <f t="shared" ca="1" si="28"/>
        <v>20830.393208833331</v>
      </c>
      <c r="F168">
        <f t="shared" ca="1" si="29"/>
        <v>12476.140116</v>
      </c>
      <c r="G168">
        <f t="shared" ca="1" si="30"/>
        <v>10058.4</v>
      </c>
      <c r="H168" s="9">
        <f t="shared" ca="1" si="24"/>
        <v>208.30121358233333</v>
      </c>
      <c r="I168" s="9">
        <f t="shared" ca="1" si="24"/>
        <v>124.763099768</v>
      </c>
      <c r="J168" s="9">
        <f t="shared" ca="1" si="24"/>
        <v>0</v>
      </c>
      <c r="K168" s="9">
        <f t="shared" ca="1" si="24"/>
        <v>242.80697404233013</v>
      </c>
      <c r="L168" s="9">
        <f t="shared" ca="1" si="24"/>
        <v>59.08027944088564</v>
      </c>
      <c r="M168">
        <f t="shared" ca="1" si="31"/>
        <v>55.961111111111109</v>
      </c>
      <c r="N168">
        <f t="shared" ca="1" si="32"/>
        <v>33.266666666666666</v>
      </c>
    </row>
    <row r="169" spans="1:14" x14ac:dyDescent="0.25">
      <c r="A169" s="4">
        <f t="shared" si="25"/>
        <v>0.44913194444444443</v>
      </c>
      <c r="B169" s="3">
        <f>Params!D$29+HOUR(A169-Params!C$29)*3600+MINUTE(A169-Params!C$29)*60+SECOND(A169-Params!C$29)</f>
        <v>1553302805</v>
      </c>
      <c r="C169">
        <f t="shared" si="26"/>
        <v>3</v>
      </c>
      <c r="D169">
        <f t="shared" ca="1" si="27"/>
        <v>148</v>
      </c>
      <c r="E169">
        <f t="shared" ca="1" si="28"/>
        <v>21871.899276745</v>
      </c>
      <c r="F169">
        <f t="shared" ca="1" si="29"/>
        <v>13099.955614840001</v>
      </c>
      <c r="G169">
        <f t="shared" ca="1" si="30"/>
        <v>10058.4</v>
      </c>
      <c r="H169" s="9">
        <f t="shared" ca="1" si="24"/>
        <v>208.30121358233333</v>
      </c>
      <c r="I169" s="9">
        <f t="shared" ca="1" si="24"/>
        <v>124.763099768</v>
      </c>
      <c r="J169" s="9">
        <f t="shared" ca="1" si="24"/>
        <v>0</v>
      </c>
      <c r="K169" s="9">
        <f t="shared" ca="1" si="24"/>
        <v>242.80697404233013</v>
      </c>
      <c r="L169" s="9">
        <f t="shared" ca="1" si="24"/>
        <v>59.08027944088564</v>
      </c>
      <c r="M169">
        <f t="shared" ca="1" si="31"/>
        <v>55.966666666666669</v>
      </c>
      <c r="N169">
        <f t="shared" ca="1" si="32"/>
        <v>33.283333333333331</v>
      </c>
    </row>
    <row r="170" spans="1:14" x14ac:dyDescent="0.25">
      <c r="A170" s="4">
        <f t="shared" si="25"/>
        <v>0.44918981481481479</v>
      </c>
      <c r="B170" s="3">
        <f>Params!D$29+HOUR(A170-Params!C$29)*3600+MINUTE(A170-Params!C$29)*60+SECOND(A170-Params!C$29)</f>
        <v>1553302810</v>
      </c>
      <c r="C170">
        <f t="shared" si="26"/>
        <v>3</v>
      </c>
      <c r="D170">
        <f t="shared" ca="1" si="27"/>
        <v>148</v>
      </c>
      <c r="E170">
        <f t="shared" ca="1" si="28"/>
        <v>22913.405344656665</v>
      </c>
      <c r="F170">
        <f t="shared" ca="1" si="29"/>
        <v>13723.771113679999</v>
      </c>
      <c r="G170">
        <f t="shared" ca="1" si="30"/>
        <v>10058.4</v>
      </c>
      <c r="H170" s="9">
        <f t="shared" ca="1" si="24"/>
        <v>208.30121358233333</v>
      </c>
      <c r="I170" s="9">
        <f t="shared" ca="1" si="24"/>
        <v>124.763099768</v>
      </c>
      <c r="J170" s="9">
        <f t="shared" ca="1" si="24"/>
        <v>0</v>
      </c>
      <c r="K170" s="9">
        <f t="shared" ca="1" si="24"/>
        <v>242.80697404233013</v>
      </c>
      <c r="L170" s="9">
        <f t="shared" ca="1" si="24"/>
        <v>59.08027944088564</v>
      </c>
      <c r="M170">
        <f t="shared" ca="1" si="31"/>
        <v>55.972222222222221</v>
      </c>
      <c r="N170">
        <f t="shared" ca="1" si="32"/>
        <v>33.299999999999997</v>
      </c>
    </row>
    <row r="171" spans="1:14" x14ac:dyDescent="0.25">
      <c r="A171" s="4">
        <f t="shared" si="25"/>
        <v>0.44924768518518521</v>
      </c>
      <c r="B171" s="3">
        <f>Params!D$29+HOUR(A171-Params!C$29)*3600+MINUTE(A171-Params!C$29)*60+SECOND(A171-Params!C$29)</f>
        <v>1553302815</v>
      </c>
      <c r="C171">
        <f t="shared" si="26"/>
        <v>3</v>
      </c>
      <c r="D171">
        <f t="shared" ca="1" si="27"/>
        <v>148</v>
      </c>
      <c r="E171">
        <f t="shared" ca="1" si="28"/>
        <v>23954.91141256833</v>
      </c>
      <c r="F171">
        <f t="shared" ca="1" si="29"/>
        <v>14347.586612519999</v>
      </c>
      <c r="G171">
        <f t="shared" ca="1" si="30"/>
        <v>10058.4</v>
      </c>
      <c r="H171" s="9">
        <f t="shared" ca="1" si="24"/>
        <v>208.30121358233333</v>
      </c>
      <c r="I171" s="9">
        <f t="shared" ca="1" si="24"/>
        <v>124.763099768</v>
      </c>
      <c r="J171" s="9">
        <f t="shared" ca="1" si="24"/>
        <v>0</v>
      </c>
      <c r="K171" s="9">
        <f t="shared" ca="1" si="24"/>
        <v>242.80697404233013</v>
      </c>
      <c r="L171" s="9">
        <f t="shared" ca="1" si="24"/>
        <v>59.08027944088564</v>
      </c>
      <c r="M171">
        <f t="shared" ca="1" si="31"/>
        <v>55.977777777777781</v>
      </c>
      <c r="N171">
        <f t="shared" ca="1" si="32"/>
        <v>33.316666666666663</v>
      </c>
    </row>
    <row r="172" spans="1:14" x14ac:dyDescent="0.25">
      <c r="A172" s="4">
        <f t="shared" si="25"/>
        <v>0.44930555555555557</v>
      </c>
      <c r="B172" s="3">
        <f>Params!D$29+HOUR(A172-Params!C$29)*3600+MINUTE(A172-Params!C$29)*60+SECOND(A172-Params!C$29)</f>
        <v>1553302820</v>
      </c>
      <c r="C172">
        <f t="shared" si="26"/>
        <v>3</v>
      </c>
      <c r="D172">
        <f t="shared" ca="1" si="27"/>
        <v>148</v>
      </c>
      <c r="E172">
        <f t="shared" ca="1" si="28"/>
        <v>24996.417480479999</v>
      </c>
      <c r="F172">
        <f t="shared" ca="1" si="29"/>
        <v>14971.402111359999</v>
      </c>
      <c r="G172">
        <f t="shared" ca="1" si="30"/>
        <v>10058.4</v>
      </c>
      <c r="H172" s="9">
        <f t="shared" ca="1" si="24"/>
        <v>208.30121358233333</v>
      </c>
      <c r="I172" s="9">
        <f t="shared" ca="1" si="24"/>
        <v>124.763099768</v>
      </c>
      <c r="J172" s="9">
        <f t="shared" ca="1" si="24"/>
        <v>0</v>
      </c>
      <c r="K172" s="9">
        <f t="shared" ca="1" si="24"/>
        <v>242.80697404233013</v>
      </c>
      <c r="L172" s="9">
        <f t="shared" ca="1" si="24"/>
        <v>59.08027944088564</v>
      </c>
      <c r="M172">
        <f t="shared" ca="1" si="31"/>
        <v>55.983333333333334</v>
      </c>
      <c r="N172">
        <f t="shared" ca="1" si="32"/>
        <v>33.333333333333329</v>
      </c>
    </row>
    <row r="173" spans="1:14" x14ac:dyDescent="0.25">
      <c r="A173" s="4">
        <f t="shared" si="25"/>
        <v>0.44936342592592587</v>
      </c>
      <c r="B173" s="3">
        <f>Params!D$29+HOUR(A173-Params!C$29)*3600+MINUTE(A173-Params!C$29)*60+SECOND(A173-Params!C$29)</f>
        <v>1553302825</v>
      </c>
      <c r="C173">
        <f t="shared" si="26"/>
        <v>3</v>
      </c>
      <c r="D173">
        <f t="shared" ca="1" si="27"/>
        <v>148</v>
      </c>
      <c r="E173">
        <f t="shared" ca="1" si="28"/>
        <v>26037.923548391664</v>
      </c>
      <c r="F173">
        <f t="shared" ca="1" si="29"/>
        <v>15595.217610199999</v>
      </c>
      <c r="G173">
        <f t="shared" ca="1" si="30"/>
        <v>10058.4</v>
      </c>
      <c r="H173" s="9">
        <f t="shared" ca="1" si="24"/>
        <v>208.30121358233333</v>
      </c>
      <c r="I173" s="9">
        <f t="shared" ca="1" si="24"/>
        <v>124.763099768</v>
      </c>
      <c r="J173" s="9">
        <f t="shared" ca="1" si="24"/>
        <v>0</v>
      </c>
      <c r="K173" s="9">
        <f t="shared" ca="1" si="24"/>
        <v>242.80697404233013</v>
      </c>
      <c r="L173" s="9">
        <f t="shared" ca="1" si="24"/>
        <v>59.08027944088564</v>
      </c>
      <c r="M173">
        <f t="shared" ca="1" si="31"/>
        <v>55.988888888888887</v>
      </c>
      <c r="N173">
        <f t="shared" ca="1" si="32"/>
        <v>33.349999999999994</v>
      </c>
    </row>
    <row r="174" spans="1:14" x14ac:dyDescent="0.25">
      <c r="A174" s="4">
        <f t="shared" si="25"/>
        <v>0.44942129629629629</v>
      </c>
      <c r="B174" s="3">
        <f>Params!D$29+HOUR(A174-Params!C$29)*3600+MINUTE(A174-Params!C$29)*60+SECOND(A174-Params!C$29)</f>
        <v>1553302830</v>
      </c>
      <c r="C174">
        <f t="shared" si="26"/>
        <v>3</v>
      </c>
      <c r="D174">
        <f t="shared" ca="1" si="27"/>
        <v>148</v>
      </c>
      <c r="E174">
        <f t="shared" ca="1" si="28"/>
        <v>27079.429616303332</v>
      </c>
      <c r="F174">
        <f t="shared" ca="1" si="29"/>
        <v>16219.03310904</v>
      </c>
      <c r="G174">
        <f t="shared" ca="1" si="30"/>
        <v>10058.4</v>
      </c>
      <c r="H174" s="9">
        <f t="shared" ca="1" si="24"/>
        <v>208.30121358233333</v>
      </c>
      <c r="I174" s="9">
        <f t="shared" ca="1" si="24"/>
        <v>124.763099768</v>
      </c>
      <c r="J174" s="9">
        <f t="shared" ca="1" si="24"/>
        <v>0</v>
      </c>
      <c r="K174" s="9">
        <f t="shared" ca="1" si="24"/>
        <v>242.80697404233013</v>
      </c>
      <c r="L174" s="9">
        <f t="shared" ca="1" si="24"/>
        <v>59.08027944088564</v>
      </c>
      <c r="M174">
        <f t="shared" ca="1" si="31"/>
        <v>55.994444444444447</v>
      </c>
      <c r="N174">
        <f t="shared" ca="1" si="32"/>
        <v>33.36666666666666</v>
      </c>
    </row>
    <row r="175" spans="1:14" x14ac:dyDescent="0.25">
      <c r="A175" s="4">
        <f t="shared" si="25"/>
        <v>0.44947916666666665</v>
      </c>
      <c r="B175" s="3">
        <f>Params!D$29+HOUR(A175-Params!C$29)*3600+MINUTE(A175-Params!C$29)*60+SECOND(A175-Params!C$29)</f>
        <v>1553302835</v>
      </c>
      <c r="C175">
        <f t="shared" si="26"/>
        <v>3</v>
      </c>
      <c r="D175">
        <f t="shared" ca="1" si="27"/>
        <v>148</v>
      </c>
      <c r="E175">
        <f t="shared" ca="1" si="28"/>
        <v>28120.935684214997</v>
      </c>
      <c r="F175">
        <f t="shared" ca="1" si="29"/>
        <v>16842.848607880002</v>
      </c>
      <c r="G175">
        <f t="shared" ca="1" si="30"/>
        <v>10058.4</v>
      </c>
      <c r="H175" s="9">
        <f t="shared" ca="1" si="24"/>
        <v>208.30121358233333</v>
      </c>
      <c r="I175" s="9">
        <f t="shared" ca="1" si="24"/>
        <v>124.763099768</v>
      </c>
      <c r="J175" s="9">
        <f t="shared" ca="1" si="24"/>
        <v>0</v>
      </c>
      <c r="K175" s="9">
        <f t="shared" ca="1" si="24"/>
        <v>242.80697404233013</v>
      </c>
      <c r="L175" s="9">
        <f t="shared" ca="1" si="24"/>
        <v>59.08027944088564</v>
      </c>
      <c r="M175">
        <f t="shared" ca="1" si="31"/>
        <v>56</v>
      </c>
      <c r="N175">
        <f t="shared" ca="1" si="32"/>
        <v>33.383333333333333</v>
      </c>
    </row>
    <row r="176" spans="1:14" x14ac:dyDescent="0.25">
      <c r="A176" s="4">
        <f t="shared" si="25"/>
        <v>0.44953703703703707</v>
      </c>
      <c r="B176" s="3">
        <f>Params!D$29+HOUR(A176-Params!C$29)*3600+MINUTE(A176-Params!C$29)*60+SECOND(A176-Params!C$29)</f>
        <v>1553302840</v>
      </c>
      <c r="C176">
        <f t="shared" si="26"/>
        <v>3</v>
      </c>
      <c r="D176">
        <f t="shared" ca="1" si="27"/>
        <v>148</v>
      </c>
      <c r="E176">
        <f t="shared" ca="1" si="28"/>
        <v>29162.441752126666</v>
      </c>
      <c r="F176">
        <f t="shared" ca="1" si="29"/>
        <v>17466.66410672</v>
      </c>
      <c r="G176">
        <f t="shared" ca="1" si="30"/>
        <v>10058.4</v>
      </c>
      <c r="H176" s="9">
        <f t="shared" ca="1" si="24"/>
        <v>208.30121358233333</v>
      </c>
      <c r="I176" s="9">
        <f t="shared" ca="1" si="24"/>
        <v>124.763099768</v>
      </c>
      <c r="J176" s="9">
        <f t="shared" ca="1" si="24"/>
        <v>0</v>
      </c>
      <c r="K176" s="9">
        <f t="shared" ca="1" si="24"/>
        <v>242.80697404233013</v>
      </c>
      <c r="L176" s="9">
        <f t="shared" ca="1" si="24"/>
        <v>59.08027944088564</v>
      </c>
      <c r="M176">
        <f t="shared" ca="1" si="31"/>
        <v>56.00555555555556</v>
      </c>
      <c r="N176">
        <f t="shared" ca="1" si="32"/>
        <v>33.4</v>
      </c>
    </row>
    <row r="177" spans="1:14" x14ac:dyDescent="0.25">
      <c r="A177" s="4">
        <f t="shared" si="25"/>
        <v>0.44959490740740743</v>
      </c>
      <c r="B177" s="3">
        <f>Params!D$29+HOUR(A177-Params!C$29)*3600+MINUTE(A177-Params!C$29)*60+SECOND(A177-Params!C$29)</f>
        <v>1553302845</v>
      </c>
      <c r="C177">
        <f t="shared" si="26"/>
        <v>3</v>
      </c>
      <c r="D177">
        <f t="shared" ca="1" si="27"/>
        <v>148</v>
      </c>
      <c r="E177">
        <f t="shared" ca="1" si="28"/>
        <v>30203.947820038331</v>
      </c>
      <c r="F177">
        <f t="shared" ca="1" si="29"/>
        <v>18090.479605559998</v>
      </c>
      <c r="G177">
        <f t="shared" ca="1" si="30"/>
        <v>10058.4</v>
      </c>
      <c r="H177" s="9">
        <f t="shared" ref="H177:L212" ca="1" si="33">INDIRECT(ADDRESS($C177,COLUMN()))</f>
        <v>208.30121358233333</v>
      </c>
      <c r="I177" s="9">
        <f t="shared" ca="1" si="33"/>
        <v>124.763099768</v>
      </c>
      <c r="J177" s="9">
        <f t="shared" ca="1" si="33"/>
        <v>0</v>
      </c>
      <c r="K177" s="9">
        <f t="shared" ca="1" si="33"/>
        <v>242.80697404233013</v>
      </c>
      <c r="L177" s="9">
        <f t="shared" ca="1" si="33"/>
        <v>59.08027944088564</v>
      </c>
      <c r="M177">
        <f t="shared" ca="1" si="31"/>
        <v>56.011111111111113</v>
      </c>
      <c r="N177">
        <f t="shared" ca="1" si="32"/>
        <v>33.416666666666664</v>
      </c>
    </row>
    <row r="178" spans="1:14" x14ac:dyDescent="0.25">
      <c r="A178" s="4">
        <f t="shared" si="25"/>
        <v>0.44965277777777773</v>
      </c>
      <c r="B178" s="3">
        <f>Params!D$29+HOUR(A178-Params!C$29)*3600+MINUTE(A178-Params!C$29)*60+SECOND(A178-Params!C$29)</f>
        <v>1553302850</v>
      </c>
      <c r="C178">
        <f t="shared" si="26"/>
        <v>3</v>
      </c>
      <c r="D178">
        <f t="shared" ca="1" si="27"/>
        <v>148</v>
      </c>
      <c r="E178">
        <f t="shared" ca="1" si="28"/>
        <v>31245.45388795</v>
      </c>
      <c r="F178">
        <f t="shared" ca="1" si="29"/>
        <v>18714.2951044</v>
      </c>
      <c r="G178">
        <f t="shared" ca="1" si="30"/>
        <v>10058.4</v>
      </c>
      <c r="H178" s="9">
        <f t="shared" ca="1" si="33"/>
        <v>208.30121358233333</v>
      </c>
      <c r="I178" s="9">
        <f t="shared" ca="1" si="33"/>
        <v>124.763099768</v>
      </c>
      <c r="J178" s="9">
        <f t="shared" ca="1" si="33"/>
        <v>0</v>
      </c>
      <c r="K178" s="9">
        <f t="shared" ca="1" si="33"/>
        <v>242.80697404233013</v>
      </c>
      <c r="L178" s="9">
        <f t="shared" ca="1" si="33"/>
        <v>59.08027944088564</v>
      </c>
      <c r="M178">
        <f t="shared" ca="1" si="31"/>
        <v>56.016666666666666</v>
      </c>
      <c r="N178">
        <f t="shared" ca="1" si="32"/>
        <v>33.43333333333333</v>
      </c>
    </row>
    <row r="179" spans="1:14" x14ac:dyDescent="0.25">
      <c r="A179" s="4">
        <f t="shared" si="25"/>
        <v>0.44971064814814815</v>
      </c>
      <c r="B179" s="3">
        <f>Params!D$29+HOUR(A179-Params!C$29)*3600+MINUTE(A179-Params!C$29)*60+SECOND(A179-Params!C$29)</f>
        <v>1553302855</v>
      </c>
      <c r="C179">
        <f t="shared" si="26"/>
        <v>3</v>
      </c>
      <c r="D179">
        <f t="shared" ca="1" si="27"/>
        <v>148</v>
      </c>
      <c r="E179">
        <f t="shared" ca="1" si="28"/>
        <v>32286.959955861665</v>
      </c>
      <c r="F179">
        <f t="shared" ca="1" si="29"/>
        <v>19338.110603239998</v>
      </c>
      <c r="G179">
        <f t="shared" ca="1" si="30"/>
        <v>10058.4</v>
      </c>
      <c r="H179" s="9">
        <f t="shared" ca="1" si="33"/>
        <v>208.30121358233333</v>
      </c>
      <c r="I179" s="9">
        <f t="shared" ca="1" si="33"/>
        <v>124.763099768</v>
      </c>
      <c r="J179" s="9">
        <f t="shared" ca="1" si="33"/>
        <v>0</v>
      </c>
      <c r="K179" s="9">
        <f t="shared" ca="1" si="33"/>
        <v>242.80697404233013</v>
      </c>
      <c r="L179" s="9">
        <f t="shared" ca="1" si="33"/>
        <v>59.08027944088564</v>
      </c>
      <c r="M179">
        <f t="shared" ca="1" si="31"/>
        <v>56.022222222222226</v>
      </c>
      <c r="N179">
        <f t="shared" ca="1" si="32"/>
        <v>33.449999999999996</v>
      </c>
    </row>
    <row r="180" spans="1:14" x14ac:dyDescent="0.25">
      <c r="A180" s="4">
        <f t="shared" si="25"/>
        <v>0.44976851851851851</v>
      </c>
      <c r="B180" s="3">
        <f>Params!D$29+HOUR(A180-Params!C$29)*3600+MINUTE(A180-Params!C$29)*60+SECOND(A180-Params!C$29)</f>
        <v>1553302860</v>
      </c>
      <c r="C180">
        <f t="shared" si="26"/>
        <v>3</v>
      </c>
      <c r="D180">
        <f t="shared" ca="1" si="27"/>
        <v>148</v>
      </c>
      <c r="E180">
        <f t="shared" ca="1" si="28"/>
        <v>33328.466023773333</v>
      </c>
      <c r="F180">
        <f t="shared" ca="1" si="29"/>
        <v>19961.92610208</v>
      </c>
      <c r="G180">
        <f t="shared" ca="1" si="30"/>
        <v>10058.4</v>
      </c>
      <c r="H180" s="9">
        <f t="shared" ca="1" si="33"/>
        <v>208.30121358233333</v>
      </c>
      <c r="I180" s="9">
        <f t="shared" ca="1" si="33"/>
        <v>124.763099768</v>
      </c>
      <c r="J180" s="9">
        <f t="shared" ca="1" si="33"/>
        <v>0</v>
      </c>
      <c r="K180" s="9">
        <f t="shared" ca="1" si="33"/>
        <v>242.80697404233013</v>
      </c>
      <c r="L180" s="9">
        <f t="shared" ca="1" si="33"/>
        <v>59.08027944088564</v>
      </c>
      <c r="M180">
        <f t="shared" ca="1" si="31"/>
        <v>56.027777777777779</v>
      </c>
      <c r="N180">
        <f t="shared" ca="1" si="32"/>
        <v>33.466666666666661</v>
      </c>
    </row>
    <row r="181" spans="1:14" x14ac:dyDescent="0.25">
      <c r="A181" s="4">
        <f t="shared" si="25"/>
        <v>0.44982638888888887</v>
      </c>
      <c r="B181" s="3">
        <f>Params!D$29+HOUR(A181-Params!C$29)*3600+MINUTE(A181-Params!C$29)*60+SECOND(A181-Params!C$29)</f>
        <v>1553302865</v>
      </c>
      <c r="C181">
        <f t="shared" si="26"/>
        <v>3</v>
      </c>
      <c r="D181">
        <f t="shared" ca="1" si="27"/>
        <v>148</v>
      </c>
      <c r="E181">
        <f t="shared" ca="1" si="28"/>
        <v>34369.972091684998</v>
      </c>
      <c r="F181">
        <f t="shared" ca="1" si="29"/>
        <v>20585.741600919999</v>
      </c>
      <c r="G181">
        <f t="shared" ca="1" si="30"/>
        <v>10058.4</v>
      </c>
      <c r="H181" s="9">
        <f t="shared" ca="1" si="33"/>
        <v>208.30121358233333</v>
      </c>
      <c r="I181" s="9">
        <f t="shared" ca="1" si="33"/>
        <v>124.763099768</v>
      </c>
      <c r="J181" s="9">
        <f t="shared" ca="1" si="33"/>
        <v>0</v>
      </c>
      <c r="K181" s="9">
        <f t="shared" ca="1" si="33"/>
        <v>242.80697404233013</v>
      </c>
      <c r="L181" s="9">
        <f t="shared" ca="1" si="33"/>
        <v>59.08027944088564</v>
      </c>
      <c r="M181">
        <f t="shared" ca="1" si="31"/>
        <v>56.033333333333331</v>
      </c>
      <c r="N181">
        <f t="shared" ca="1" si="32"/>
        <v>33.483333333333327</v>
      </c>
    </row>
    <row r="182" spans="1:14" x14ac:dyDescent="0.25">
      <c r="A182" s="4">
        <f t="shared" si="25"/>
        <v>0.44988425925925929</v>
      </c>
      <c r="B182" s="3">
        <f>Params!D$29+HOUR(A182-Params!C$29)*3600+MINUTE(A182-Params!C$29)*60+SECOND(A182-Params!C$29)</f>
        <v>1553302870</v>
      </c>
      <c r="C182">
        <f t="shared" si="26"/>
        <v>3</v>
      </c>
      <c r="D182">
        <f t="shared" ca="1" si="27"/>
        <v>148</v>
      </c>
      <c r="E182">
        <f t="shared" ca="1" si="28"/>
        <v>35411.478159596671</v>
      </c>
      <c r="F182">
        <f t="shared" ca="1" si="29"/>
        <v>21209.557099760001</v>
      </c>
      <c r="G182">
        <f t="shared" ca="1" si="30"/>
        <v>10058.4</v>
      </c>
      <c r="H182" s="9">
        <f t="shared" ca="1" si="33"/>
        <v>208.30121358233333</v>
      </c>
      <c r="I182" s="9">
        <f t="shared" ca="1" si="33"/>
        <v>124.763099768</v>
      </c>
      <c r="J182" s="9">
        <f t="shared" ca="1" si="33"/>
        <v>0</v>
      </c>
      <c r="K182" s="9">
        <f t="shared" ca="1" si="33"/>
        <v>242.80697404233013</v>
      </c>
      <c r="L182" s="9">
        <f t="shared" ca="1" si="33"/>
        <v>59.08027944088564</v>
      </c>
      <c r="M182">
        <f t="shared" ca="1" si="31"/>
        <v>56.038888888888891</v>
      </c>
      <c r="N182">
        <f t="shared" ca="1" si="32"/>
        <v>33.5</v>
      </c>
    </row>
    <row r="183" spans="1:14" x14ac:dyDescent="0.25">
      <c r="A183" s="4">
        <f t="shared" si="25"/>
        <v>0.44994212962962959</v>
      </c>
      <c r="B183" s="3">
        <f>Params!D$29+HOUR(A183-Params!C$29)*3600+MINUTE(A183-Params!C$29)*60+SECOND(A183-Params!C$29)</f>
        <v>1553302875</v>
      </c>
      <c r="C183">
        <f t="shared" si="26"/>
        <v>3</v>
      </c>
      <c r="D183">
        <f t="shared" ca="1" si="27"/>
        <v>148</v>
      </c>
      <c r="E183">
        <f t="shared" ca="1" si="28"/>
        <v>36452.984227508336</v>
      </c>
      <c r="F183">
        <f t="shared" ca="1" si="29"/>
        <v>21833.372598599999</v>
      </c>
      <c r="G183">
        <f t="shared" ca="1" si="30"/>
        <v>10058.4</v>
      </c>
      <c r="H183" s="9">
        <f t="shared" ca="1" si="33"/>
        <v>208.30121358233333</v>
      </c>
      <c r="I183" s="9">
        <f t="shared" ca="1" si="33"/>
        <v>124.763099768</v>
      </c>
      <c r="J183" s="9">
        <f t="shared" ca="1" si="33"/>
        <v>0</v>
      </c>
      <c r="K183" s="9">
        <f t="shared" ca="1" si="33"/>
        <v>242.80697404233013</v>
      </c>
      <c r="L183" s="9">
        <f t="shared" ca="1" si="33"/>
        <v>59.08027944088564</v>
      </c>
      <c r="M183">
        <f t="shared" ca="1" si="31"/>
        <v>56.044444444444444</v>
      </c>
      <c r="N183">
        <f t="shared" ca="1" si="32"/>
        <v>33.516666666666666</v>
      </c>
    </row>
    <row r="184" spans="1:14" x14ac:dyDescent="0.25">
      <c r="A184" s="4">
        <f t="shared" si="25"/>
        <v>0.45</v>
      </c>
      <c r="B184" s="3">
        <f>Params!D$29+HOUR(A184-Params!C$29)*3600+MINUTE(A184-Params!C$29)*60+SECOND(A184-Params!C$29)</f>
        <v>1553302880</v>
      </c>
      <c r="C184">
        <f t="shared" si="26"/>
        <v>3</v>
      </c>
      <c r="D184">
        <f t="shared" ca="1" si="27"/>
        <v>148</v>
      </c>
      <c r="E184">
        <f t="shared" ca="1" si="28"/>
        <v>37494.490295420001</v>
      </c>
      <c r="F184">
        <f t="shared" ca="1" si="29"/>
        <v>22457.188097440001</v>
      </c>
      <c r="G184">
        <f t="shared" ca="1" si="30"/>
        <v>10058.4</v>
      </c>
      <c r="H184" s="9">
        <f t="shared" ca="1" si="33"/>
        <v>208.30121358233333</v>
      </c>
      <c r="I184" s="9">
        <f t="shared" ca="1" si="33"/>
        <v>124.763099768</v>
      </c>
      <c r="J184" s="9">
        <f t="shared" ca="1" si="33"/>
        <v>0</v>
      </c>
      <c r="K184" s="9">
        <f t="shared" ca="1" si="33"/>
        <v>242.80697404233013</v>
      </c>
      <c r="L184" s="9">
        <f t="shared" ca="1" si="33"/>
        <v>59.08027944088564</v>
      </c>
      <c r="M184">
        <f t="shared" ca="1" si="31"/>
        <v>56.05</v>
      </c>
      <c r="N184">
        <f t="shared" ca="1" si="32"/>
        <v>33.533333333333331</v>
      </c>
    </row>
    <row r="185" spans="1:14" x14ac:dyDescent="0.25">
      <c r="A185" s="4">
        <f t="shared" si="25"/>
        <v>0.45005787037037037</v>
      </c>
      <c r="B185" s="3">
        <f>Params!D$29+HOUR(A185-Params!C$29)*3600+MINUTE(A185-Params!C$29)*60+SECOND(A185-Params!C$29)</f>
        <v>1553302885</v>
      </c>
      <c r="C185">
        <f t="shared" si="26"/>
        <v>3</v>
      </c>
      <c r="D185">
        <f t="shared" ca="1" si="27"/>
        <v>148</v>
      </c>
      <c r="E185">
        <f t="shared" ca="1" si="28"/>
        <v>38535.996363331666</v>
      </c>
      <c r="F185">
        <f t="shared" ca="1" si="29"/>
        <v>23081.003596279999</v>
      </c>
      <c r="G185">
        <f t="shared" ca="1" si="30"/>
        <v>10058.4</v>
      </c>
      <c r="H185" s="9">
        <f t="shared" ca="1" si="33"/>
        <v>208.30121358233333</v>
      </c>
      <c r="I185" s="9">
        <f t="shared" ca="1" si="33"/>
        <v>124.763099768</v>
      </c>
      <c r="J185" s="9">
        <f t="shared" ca="1" si="33"/>
        <v>0</v>
      </c>
      <c r="K185" s="9">
        <f t="shared" ca="1" si="33"/>
        <v>242.80697404233013</v>
      </c>
      <c r="L185" s="9">
        <f t="shared" ca="1" si="33"/>
        <v>59.08027944088564</v>
      </c>
      <c r="M185">
        <f t="shared" ca="1" si="31"/>
        <v>56.055555555555557</v>
      </c>
      <c r="N185">
        <f t="shared" ca="1" si="32"/>
        <v>33.549999999999997</v>
      </c>
    </row>
    <row r="186" spans="1:14" x14ac:dyDescent="0.25">
      <c r="A186" s="4">
        <f t="shared" si="25"/>
        <v>0.45011574074074073</v>
      </c>
      <c r="B186" s="3">
        <f>Params!D$29+HOUR(A186-Params!C$29)*3600+MINUTE(A186-Params!C$29)*60+SECOND(A186-Params!C$29)</f>
        <v>1553302890</v>
      </c>
      <c r="C186">
        <f t="shared" si="26"/>
        <v>3</v>
      </c>
      <c r="D186">
        <f t="shared" ca="1" si="27"/>
        <v>148</v>
      </c>
      <c r="E186">
        <f t="shared" ca="1" si="28"/>
        <v>39577.502431243338</v>
      </c>
      <c r="F186">
        <f t="shared" ca="1" si="29"/>
        <v>23704.819095120001</v>
      </c>
      <c r="G186">
        <f t="shared" ca="1" si="30"/>
        <v>10058.4</v>
      </c>
      <c r="H186" s="9">
        <f t="shared" ca="1" si="33"/>
        <v>208.30121358233333</v>
      </c>
      <c r="I186" s="9">
        <f t="shared" ca="1" si="33"/>
        <v>124.763099768</v>
      </c>
      <c r="J186" s="9">
        <f t="shared" ca="1" si="33"/>
        <v>0</v>
      </c>
      <c r="K186" s="9">
        <f t="shared" ca="1" si="33"/>
        <v>242.80697404233013</v>
      </c>
      <c r="L186" s="9">
        <f t="shared" ca="1" si="33"/>
        <v>59.08027944088564</v>
      </c>
      <c r="M186">
        <f t="shared" ca="1" si="31"/>
        <v>56.06111111111111</v>
      </c>
      <c r="N186">
        <f t="shared" ca="1" si="32"/>
        <v>33.566666666666663</v>
      </c>
    </row>
    <row r="187" spans="1:14" x14ac:dyDescent="0.25">
      <c r="A187" s="4">
        <f t="shared" si="25"/>
        <v>0.45017361111111115</v>
      </c>
      <c r="B187" s="3">
        <f>Params!D$29+HOUR(A187-Params!C$29)*3600+MINUTE(A187-Params!C$29)*60+SECOND(A187-Params!C$29)</f>
        <v>1553302895</v>
      </c>
      <c r="C187">
        <f t="shared" si="26"/>
        <v>3</v>
      </c>
      <c r="D187">
        <f t="shared" ca="1" si="27"/>
        <v>148</v>
      </c>
      <c r="E187">
        <f t="shared" ca="1" si="28"/>
        <v>40619.008499155003</v>
      </c>
      <c r="F187">
        <f t="shared" ca="1" si="29"/>
        <v>24328.63459396</v>
      </c>
      <c r="G187">
        <f t="shared" ca="1" si="30"/>
        <v>10058.4</v>
      </c>
      <c r="H187" s="9">
        <f t="shared" ca="1" si="33"/>
        <v>208.30121358233333</v>
      </c>
      <c r="I187" s="9">
        <f t="shared" ca="1" si="33"/>
        <v>124.763099768</v>
      </c>
      <c r="J187" s="9">
        <f t="shared" ca="1" si="33"/>
        <v>0</v>
      </c>
      <c r="K187" s="9">
        <f t="shared" ca="1" si="33"/>
        <v>242.80697404233013</v>
      </c>
      <c r="L187" s="9">
        <f t="shared" ca="1" si="33"/>
        <v>59.08027944088564</v>
      </c>
      <c r="M187">
        <f t="shared" ca="1" si="31"/>
        <v>56.06666666666667</v>
      </c>
      <c r="N187">
        <f t="shared" ca="1" si="32"/>
        <v>33.583333333333329</v>
      </c>
    </row>
    <row r="188" spans="1:14" x14ac:dyDescent="0.25">
      <c r="A188" s="4">
        <f t="shared" si="25"/>
        <v>0.45023148148148145</v>
      </c>
      <c r="B188" s="3">
        <f>Params!D$29+HOUR(A188-Params!C$29)*3600+MINUTE(A188-Params!C$29)*60+SECOND(A188-Params!C$29)</f>
        <v>1553302900</v>
      </c>
      <c r="C188">
        <f t="shared" si="26"/>
        <v>3</v>
      </c>
      <c r="D188">
        <f t="shared" ca="1" si="27"/>
        <v>148</v>
      </c>
      <c r="E188">
        <f t="shared" ca="1" si="28"/>
        <v>41660.514567066668</v>
      </c>
      <c r="F188">
        <f t="shared" ca="1" si="29"/>
        <v>24952.450092800002</v>
      </c>
      <c r="G188">
        <f t="shared" ca="1" si="30"/>
        <v>10058.4</v>
      </c>
      <c r="H188" s="9">
        <f t="shared" ca="1" si="33"/>
        <v>208.30121358233333</v>
      </c>
      <c r="I188" s="9">
        <f t="shared" ca="1" si="33"/>
        <v>124.763099768</v>
      </c>
      <c r="J188" s="9">
        <f t="shared" ca="1" si="33"/>
        <v>0</v>
      </c>
      <c r="K188" s="9">
        <f t="shared" ca="1" si="33"/>
        <v>242.80697404233013</v>
      </c>
      <c r="L188" s="9">
        <f t="shared" ca="1" si="33"/>
        <v>59.08027944088564</v>
      </c>
      <c r="M188">
        <f t="shared" ca="1" si="31"/>
        <v>56.072222222222223</v>
      </c>
      <c r="N188">
        <f t="shared" ca="1" si="32"/>
        <v>33.599999999999994</v>
      </c>
    </row>
    <row r="189" spans="1:14" x14ac:dyDescent="0.25">
      <c r="A189" s="4">
        <f t="shared" si="25"/>
        <v>0.45028935185185182</v>
      </c>
      <c r="B189" s="3">
        <f>Params!D$29+HOUR(A189-Params!C$29)*3600+MINUTE(A189-Params!C$29)*60+SECOND(A189-Params!C$29)</f>
        <v>1553302905</v>
      </c>
      <c r="C189">
        <f t="shared" si="26"/>
        <v>3</v>
      </c>
      <c r="D189">
        <f t="shared" ca="1" si="27"/>
        <v>148</v>
      </c>
      <c r="E189">
        <f t="shared" ca="1" si="28"/>
        <v>42702.020634978333</v>
      </c>
      <c r="F189">
        <f t="shared" ca="1" si="29"/>
        <v>25576.26559164</v>
      </c>
      <c r="G189">
        <f t="shared" ca="1" si="30"/>
        <v>10058.4</v>
      </c>
      <c r="H189" s="9">
        <f t="shared" ca="1" si="33"/>
        <v>208.30121358233333</v>
      </c>
      <c r="I189" s="9">
        <f t="shared" ca="1" si="33"/>
        <v>124.763099768</v>
      </c>
      <c r="J189" s="9">
        <f t="shared" ca="1" si="33"/>
        <v>0</v>
      </c>
      <c r="K189" s="9">
        <f t="shared" ca="1" si="33"/>
        <v>242.80697404233013</v>
      </c>
      <c r="L189" s="9">
        <f t="shared" ca="1" si="33"/>
        <v>59.08027944088564</v>
      </c>
      <c r="M189">
        <f t="shared" ca="1" si="31"/>
        <v>56.077777777777776</v>
      </c>
      <c r="N189">
        <f t="shared" ca="1" si="32"/>
        <v>33.61666666666666</v>
      </c>
    </row>
    <row r="190" spans="1:14" x14ac:dyDescent="0.25">
      <c r="A190" s="4">
        <f t="shared" si="25"/>
        <v>0.45034722222222223</v>
      </c>
      <c r="B190" s="3">
        <f>Params!D$29+HOUR(A190-Params!C$29)*3600+MINUTE(A190-Params!C$29)*60+SECOND(A190-Params!C$29)</f>
        <v>1553302910</v>
      </c>
      <c r="C190">
        <f t="shared" si="26"/>
        <v>3</v>
      </c>
      <c r="D190">
        <f t="shared" ca="1" si="27"/>
        <v>148</v>
      </c>
      <c r="E190">
        <f t="shared" ca="1" si="28"/>
        <v>43743.526702890005</v>
      </c>
      <c r="F190">
        <f t="shared" ca="1" si="29"/>
        <v>26200.081090480002</v>
      </c>
      <c r="G190">
        <f t="shared" ca="1" si="30"/>
        <v>10058.4</v>
      </c>
      <c r="H190" s="9">
        <f t="shared" ca="1" si="33"/>
        <v>208.30121358233333</v>
      </c>
      <c r="I190" s="9">
        <f t="shared" ca="1" si="33"/>
        <v>124.763099768</v>
      </c>
      <c r="J190" s="9">
        <f t="shared" ca="1" si="33"/>
        <v>0</v>
      </c>
      <c r="K190" s="9">
        <f t="shared" ca="1" si="33"/>
        <v>242.80697404233013</v>
      </c>
      <c r="L190" s="9">
        <f t="shared" ca="1" si="33"/>
        <v>59.08027944088564</v>
      </c>
      <c r="M190">
        <f t="shared" ca="1" si="31"/>
        <v>56.083333333333336</v>
      </c>
      <c r="N190">
        <f t="shared" ca="1" si="32"/>
        <v>33.633333333333333</v>
      </c>
    </row>
    <row r="191" spans="1:14" x14ac:dyDescent="0.25">
      <c r="A191" s="4">
        <f t="shared" si="25"/>
        <v>0.45040509259259259</v>
      </c>
      <c r="B191" s="3">
        <f>Params!D$29+HOUR(A191-Params!C$29)*3600+MINUTE(A191-Params!C$29)*60+SECOND(A191-Params!C$29)</f>
        <v>1553302915</v>
      </c>
      <c r="C191">
        <f t="shared" si="26"/>
        <v>3</v>
      </c>
      <c r="D191">
        <f t="shared" ca="1" si="27"/>
        <v>148</v>
      </c>
      <c r="E191">
        <f t="shared" ca="1" si="28"/>
        <v>44785.03277080167</v>
      </c>
      <c r="F191">
        <f t="shared" ca="1" si="29"/>
        <v>26823.89658932</v>
      </c>
      <c r="G191">
        <f t="shared" ca="1" si="30"/>
        <v>10058.4</v>
      </c>
      <c r="H191" s="9">
        <f t="shared" ca="1" si="33"/>
        <v>208.30121358233333</v>
      </c>
      <c r="I191" s="9">
        <f t="shared" ca="1" si="33"/>
        <v>124.763099768</v>
      </c>
      <c r="J191" s="9">
        <f t="shared" ca="1" si="33"/>
        <v>0</v>
      </c>
      <c r="K191" s="9">
        <f t="shared" ca="1" si="33"/>
        <v>242.80697404233013</v>
      </c>
      <c r="L191" s="9">
        <f t="shared" ca="1" si="33"/>
        <v>59.08027944088564</v>
      </c>
      <c r="M191">
        <f t="shared" ca="1" si="31"/>
        <v>56.088888888888889</v>
      </c>
      <c r="N191">
        <f t="shared" ca="1" si="32"/>
        <v>33.65</v>
      </c>
    </row>
    <row r="192" spans="1:14" x14ac:dyDescent="0.25">
      <c r="A192" s="4">
        <f t="shared" si="25"/>
        <v>0.45046296296296301</v>
      </c>
      <c r="B192" s="3">
        <f>Params!D$29+HOUR(A192-Params!C$29)*3600+MINUTE(A192-Params!C$29)*60+SECOND(A192-Params!C$29)</f>
        <v>1553302920</v>
      </c>
      <c r="C192">
        <f t="shared" si="26"/>
        <v>3</v>
      </c>
      <c r="D192">
        <f t="shared" ca="1" si="27"/>
        <v>148</v>
      </c>
      <c r="E192">
        <f t="shared" ca="1" si="28"/>
        <v>45826.538838713335</v>
      </c>
      <c r="F192">
        <f t="shared" ca="1" si="29"/>
        <v>27447.712088159999</v>
      </c>
      <c r="G192">
        <f t="shared" ca="1" si="30"/>
        <v>10058.4</v>
      </c>
      <c r="H192" s="9">
        <f t="shared" ca="1" si="33"/>
        <v>208.30121358233333</v>
      </c>
      <c r="I192" s="9">
        <f t="shared" ca="1" si="33"/>
        <v>124.763099768</v>
      </c>
      <c r="J192" s="9">
        <f t="shared" ca="1" si="33"/>
        <v>0</v>
      </c>
      <c r="K192" s="9">
        <f t="shared" ca="1" si="33"/>
        <v>242.80697404233013</v>
      </c>
      <c r="L192" s="9">
        <f t="shared" ca="1" si="33"/>
        <v>59.08027944088564</v>
      </c>
      <c r="M192">
        <f t="shared" ca="1" si="31"/>
        <v>56.094444444444449</v>
      </c>
      <c r="N192">
        <f t="shared" ca="1" si="32"/>
        <v>33.666666666666664</v>
      </c>
    </row>
    <row r="193" spans="1:14" x14ac:dyDescent="0.25">
      <c r="A193" s="4">
        <f t="shared" si="25"/>
        <v>0.45052083333333331</v>
      </c>
      <c r="B193" s="3">
        <f>Params!D$29+HOUR(A193-Params!C$29)*3600+MINUTE(A193-Params!C$29)*60+SECOND(A193-Params!C$29)</f>
        <v>1553302925</v>
      </c>
      <c r="C193">
        <f t="shared" si="26"/>
        <v>3</v>
      </c>
      <c r="D193">
        <f t="shared" ca="1" si="27"/>
        <v>148</v>
      </c>
      <c r="E193">
        <f t="shared" ca="1" si="28"/>
        <v>46868.044906625</v>
      </c>
      <c r="F193">
        <f t="shared" ca="1" si="29"/>
        <v>28071.527587</v>
      </c>
      <c r="G193">
        <f t="shared" ca="1" si="30"/>
        <v>10058.4</v>
      </c>
      <c r="H193" s="9">
        <f t="shared" ca="1" si="33"/>
        <v>208.30121358233333</v>
      </c>
      <c r="I193" s="9">
        <f t="shared" ca="1" si="33"/>
        <v>124.763099768</v>
      </c>
      <c r="J193" s="9">
        <f t="shared" ca="1" si="33"/>
        <v>0</v>
      </c>
      <c r="K193" s="9">
        <f t="shared" ca="1" si="33"/>
        <v>242.80697404233013</v>
      </c>
      <c r="L193" s="9">
        <f t="shared" ca="1" si="33"/>
        <v>59.08027944088564</v>
      </c>
      <c r="M193">
        <f t="shared" ca="1" si="31"/>
        <v>56.1</v>
      </c>
      <c r="N193">
        <f t="shared" ca="1" si="32"/>
        <v>33.68333333333333</v>
      </c>
    </row>
    <row r="194" spans="1:14" x14ac:dyDescent="0.25">
      <c r="A194" s="4">
        <f t="shared" si="25"/>
        <v>0.45057870370370368</v>
      </c>
      <c r="B194" s="3">
        <f>Params!D$29+HOUR(A194-Params!C$29)*3600+MINUTE(A194-Params!C$29)*60+SECOND(A194-Params!C$29)</f>
        <v>1553302930</v>
      </c>
      <c r="C194">
        <f t="shared" si="26"/>
        <v>3</v>
      </c>
      <c r="D194">
        <f t="shared" ca="1" si="27"/>
        <v>148</v>
      </c>
      <c r="E194">
        <f t="shared" ca="1" si="28"/>
        <v>47909.550974536665</v>
      </c>
      <c r="F194">
        <f t="shared" ca="1" si="29"/>
        <v>28695.343085839999</v>
      </c>
      <c r="G194">
        <f t="shared" ca="1" si="30"/>
        <v>10058.4</v>
      </c>
      <c r="H194" s="9">
        <f t="shared" ca="1" si="33"/>
        <v>208.30121358233333</v>
      </c>
      <c r="I194" s="9">
        <f t="shared" ca="1" si="33"/>
        <v>124.763099768</v>
      </c>
      <c r="J194" s="9">
        <f t="shared" ca="1" si="33"/>
        <v>0</v>
      </c>
      <c r="K194" s="9">
        <f t="shared" ca="1" si="33"/>
        <v>242.80697404233013</v>
      </c>
      <c r="L194" s="9">
        <f t="shared" ca="1" si="33"/>
        <v>59.08027944088564</v>
      </c>
      <c r="M194">
        <f t="shared" ca="1" si="31"/>
        <v>56.105555555555554</v>
      </c>
      <c r="N194">
        <f t="shared" ca="1" si="32"/>
        <v>33.699999999999996</v>
      </c>
    </row>
    <row r="195" spans="1:14" x14ac:dyDescent="0.25">
      <c r="A195" s="4">
        <f t="shared" si="25"/>
        <v>0.45063657407407409</v>
      </c>
      <c r="B195" s="3">
        <f>Params!D$29+HOUR(A195-Params!C$29)*3600+MINUTE(A195-Params!C$29)*60+SECOND(A195-Params!C$29)</f>
        <v>1553302935</v>
      </c>
      <c r="C195">
        <f t="shared" si="26"/>
        <v>3</v>
      </c>
      <c r="D195">
        <f t="shared" ca="1" si="27"/>
        <v>148</v>
      </c>
      <c r="E195">
        <f t="shared" ca="1" si="28"/>
        <v>48951.057042448338</v>
      </c>
      <c r="F195">
        <f t="shared" ca="1" si="29"/>
        <v>29319.158584680001</v>
      </c>
      <c r="G195">
        <f t="shared" ca="1" si="30"/>
        <v>10058.4</v>
      </c>
      <c r="H195" s="9">
        <f t="shared" ca="1" si="33"/>
        <v>208.30121358233333</v>
      </c>
      <c r="I195" s="9">
        <f t="shared" ca="1" si="33"/>
        <v>124.763099768</v>
      </c>
      <c r="J195" s="9">
        <f t="shared" ca="1" si="33"/>
        <v>0</v>
      </c>
      <c r="K195" s="9">
        <f t="shared" ca="1" si="33"/>
        <v>242.80697404233013</v>
      </c>
      <c r="L195" s="9">
        <f t="shared" ca="1" si="33"/>
        <v>59.08027944088564</v>
      </c>
      <c r="M195">
        <f t="shared" ca="1" si="31"/>
        <v>56.111111111111114</v>
      </c>
      <c r="N195">
        <f t="shared" ca="1" si="32"/>
        <v>33.716666666666661</v>
      </c>
    </row>
    <row r="196" spans="1:14" x14ac:dyDescent="0.25">
      <c r="A196" s="4">
        <f t="shared" si="25"/>
        <v>0.45069444444444445</v>
      </c>
      <c r="B196" s="3">
        <f>Params!D$29+HOUR(A196-Params!C$29)*3600+MINUTE(A196-Params!C$29)*60+SECOND(A196-Params!C$29)</f>
        <v>1553302940</v>
      </c>
      <c r="C196">
        <f t="shared" si="26"/>
        <v>3</v>
      </c>
      <c r="D196">
        <f t="shared" ca="1" si="27"/>
        <v>148</v>
      </c>
      <c r="E196">
        <f t="shared" ca="1" si="28"/>
        <v>49992.563110360003</v>
      </c>
      <c r="F196">
        <f t="shared" ca="1" si="29"/>
        <v>29942.974083519999</v>
      </c>
      <c r="G196">
        <f t="shared" ca="1" si="30"/>
        <v>10058.4</v>
      </c>
      <c r="H196" s="9">
        <f t="shared" ca="1" si="33"/>
        <v>208.30121358233333</v>
      </c>
      <c r="I196" s="9">
        <f t="shared" ca="1" si="33"/>
        <v>124.763099768</v>
      </c>
      <c r="J196" s="9">
        <f t="shared" ca="1" si="33"/>
        <v>0</v>
      </c>
      <c r="K196" s="9">
        <f t="shared" ca="1" si="33"/>
        <v>242.80697404233013</v>
      </c>
      <c r="L196" s="9">
        <f t="shared" ca="1" si="33"/>
        <v>59.08027944088564</v>
      </c>
      <c r="M196">
        <f t="shared" ca="1" si="31"/>
        <v>56.116666666666667</v>
      </c>
      <c r="N196">
        <f t="shared" ca="1" si="32"/>
        <v>33.733333333333327</v>
      </c>
    </row>
    <row r="197" spans="1:14" x14ac:dyDescent="0.25">
      <c r="A197" s="4">
        <f t="shared" si="25"/>
        <v>0.45075231481481487</v>
      </c>
      <c r="B197" s="3">
        <f>Params!D$29+HOUR(A197-Params!C$29)*3600+MINUTE(A197-Params!C$29)*60+SECOND(A197-Params!C$29)</f>
        <v>1553302945</v>
      </c>
      <c r="C197">
        <f t="shared" si="26"/>
        <v>3</v>
      </c>
      <c r="D197">
        <f t="shared" ca="1" si="27"/>
        <v>148</v>
      </c>
      <c r="E197">
        <f t="shared" ca="1" si="28"/>
        <v>51034.069178271668</v>
      </c>
      <c r="F197">
        <f t="shared" ca="1" si="29"/>
        <v>30566.789582360001</v>
      </c>
      <c r="G197">
        <f t="shared" ca="1" si="30"/>
        <v>10058.4</v>
      </c>
      <c r="H197" s="9">
        <f t="shared" ca="1" si="33"/>
        <v>208.30121358233333</v>
      </c>
      <c r="I197" s="9">
        <f t="shared" ca="1" si="33"/>
        <v>124.763099768</v>
      </c>
      <c r="J197" s="9">
        <f t="shared" ca="1" si="33"/>
        <v>0</v>
      </c>
      <c r="K197" s="9">
        <f t="shared" ca="1" si="33"/>
        <v>242.80697404233013</v>
      </c>
      <c r="L197" s="9">
        <f t="shared" ca="1" si="33"/>
        <v>59.08027944088564</v>
      </c>
      <c r="M197">
        <f t="shared" ca="1" si="31"/>
        <v>56.12222222222222</v>
      </c>
      <c r="N197">
        <f t="shared" ca="1" si="32"/>
        <v>33.75</v>
      </c>
    </row>
    <row r="198" spans="1:14" x14ac:dyDescent="0.25">
      <c r="A198" s="4">
        <f t="shared" si="25"/>
        <v>0.45081018518518517</v>
      </c>
      <c r="B198" s="3">
        <f>Params!D$29+HOUR(A198-Params!C$29)*3600+MINUTE(A198-Params!C$29)*60+SECOND(A198-Params!C$29)</f>
        <v>1553302950</v>
      </c>
      <c r="C198">
        <f t="shared" si="26"/>
        <v>3</v>
      </c>
      <c r="D198">
        <f t="shared" ca="1" si="27"/>
        <v>148</v>
      </c>
      <c r="E198">
        <f t="shared" ca="1" si="28"/>
        <v>52075.575246183333</v>
      </c>
      <c r="F198">
        <f t="shared" ca="1" si="29"/>
        <v>31190.605081199999</v>
      </c>
      <c r="G198">
        <f t="shared" ca="1" si="30"/>
        <v>10058.4</v>
      </c>
      <c r="H198" s="9">
        <f t="shared" ca="1" si="33"/>
        <v>208.30121358233333</v>
      </c>
      <c r="I198" s="9">
        <f t="shared" ca="1" si="33"/>
        <v>124.763099768</v>
      </c>
      <c r="J198" s="9">
        <f t="shared" ca="1" si="33"/>
        <v>0</v>
      </c>
      <c r="K198" s="9">
        <f t="shared" ca="1" si="33"/>
        <v>242.80697404233013</v>
      </c>
      <c r="L198" s="9">
        <f t="shared" ca="1" si="33"/>
        <v>59.08027944088564</v>
      </c>
      <c r="M198">
        <f t="shared" ca="1" si="31"/>
        <v>56.12777777777778</v>
      </c>
      <c r="N198">
        <f t="shared" ca="1" si="32"/>
        <v>33.766666666666666</v>
      </c>
    </row>
    <row r="199" spans="1:14" x14ac:dyDescent="0.25">
      <c r="A199" s="4">
        <f t="shared" si="25"/>
        <v>0.45086805555555554</v>
      </c>
      <c r="B199" s="3">
        <f>Params!D$29+HOUR(A199-Params!C$29)*3600+MINUTE(A199-Params!C$29)*60+SECOND(A199-Params!C$29)</f>
        <v>1553302955</v>
      </c>
      <c r="C199">
        <f t="shared" si="26"/>
        <v>3</v>
      </c>
      <c r="D199">
        <f t="shared" ca="1" si="27"/>
        <v>148</v>
      </c>
      <c r="E199">
        <f t="shared" ca="1" si="28"/>
        <v>53117.081314095005</v>
      </c>
      <c r="F199">
        <f t="shared" ca="1" si="29"/>
        <v>31814.420580040001</v>
      </c>
      <c r="G199">
        <f t="shared" ca="1" si="30"/>
        <v>10058.4</v>
      </c>
      <c r="H199" s="9">
        <f t="shared" ca="1" si="33"/>
        <v>208.30121358233333</v>
      </c>
      <c r="I199" s="9">
        <f t="shared" ca="1" si="33"/>
        <v>124.763099768</v>
      </c>
      <c r="J199" s="9">
        <f t="shared" ca="1" si="33"/>
        <v>0</v>
      </c>
      <c r="K199" s="9">
        <f t="shared" ca="1" si="33"/>
        <v>242.80697404233013</v>
      </c>
      <c r="L199" s="9">
        <f t="shared" ca="1" si="33"/>
        <v>59.08027944088564</v>
      </c>
      <c r="M199">
        <f t="shared" ca="1" si="31"/>
        <v>56.133333333333333</v>
      </c>
      <c r="N199">
        <f t="shared" ca="1" si="32"/>
        <v>33.783333333333331</v>
      </c>
    </row>
    <row r="200" spans="1:14" x14ac:dyDescent="0.25">
      <c r="A200" s="4">
        <f t="shared" si="25"/>
        <v>0.45092592592592595</v>
      </c>
      <c r="B200" s="3">
        <f>Params!D$29+HOUR(A200-Params!C$29)*3600+MINUTE(A200-Params!C$29)*60+SECOND(A200-Params!C$29)</f>
        <v>1553302960</v>
      </c>
      <c r="C200">
        <f t="shared" si="26"/>
        <v>3</v>
      </c>
      <c r="D200">
        <f t="shared" ca="1" si="27"/>
        <v>148</v>
      </c>
      <c r="E200">
        <f t="shared" ca="1" si="28"/>
        <v>54158.58738200667</v>
      </c>
      <c r="F200">
        <f t="shared" ca="1" si="29"/>
        <v>32438.23607888</v>
      </c>
      <c r="G200">
        <f t="shared" ca="1" si="30"/>
        <v>10058.4</v>
      </c>
      <c r="H200" s="9">
        <f t="shared" ca="1" si="33"/>
        <v>208.30121358233333</v>
      </c>
      <c r="I200" s="9">
        <f t="shared" ca="1" si="33"/>
        <v>124.763099768</v>
      </c>
      <c r="J200" s="9">
        <f t="shared" ca="1" si="33"/>
        <v>0</v>
      </c>
      <c r="K200" s="9">
        <f t="shared" ca="1" si="33"/>
        <v>242.80697404233013</v>
      </c>
      <c r="L200" s="9">
        <f t="shared" ca="1" si="33"/>
        <v>59.08027944088564</v>
      </c>
      <c r="M200">
        <f t="shared" ca="1" si="31"/>
        <v>56.138888888888886</v>
      </c>
      <c r="N200">
        <f t="shared" ca="1" si="32"/>
        <v>33.799999999999997</v>
      </c>
    </row>
    <row r="201" spans="1:14" x14ac:dyDescent="0.25">
      <c r="A201" s="4">
        <f t="shared" ref="A201:A211" si="34">TIME(HOUR(A200),MINUTE(A200),SECOND(A200)+5)</f>
        <v>0.45098379629629631</v>
      </c>
      <c r="B201" s="3">
        <f>Params!D$29+HOUR(A201-Params!C$29)*3600+MINUTE(A201-Params!C$29)*60+SECOND(A201-Params!C$29)</f>
        <v>1553302965</v>
      </c>
      <c r="C201">
        <f t="shared" ref="C201:C211" si="35">_xlfn.IFNA(VLOOKUP(A201,A$2:D$3,4,FALSE),C200)</f>
        <v>3</v>
      </c>
      <c r="D201">
        <f t="shared" ref="D201:D211" ca="1" si="36">IF(A201=INDIRECT("A"&amp;C201),ROW(),D200)</f>
        <v>148</v>
      </c>
      <c r="E201">
        <f t="shared" ref="E201:E211" ca="1" si="37">INDIRECT("E$"&amp;C201)+INDIRECT("H$"&amp;C201)*($B201-INDIRECT("B$"&amp;D201))</f>
        <v>55200.093449918335</v>
      </c>
      <c r="F201">
        <f t="shared" ref="F201:F211" ca="1" si="38">INDIRECT("F$"&amp;C201)+INDIRECT("I$"&amp;C201)*($B201-INDIRECT("B$"&amp;D201))</f>
        <v>33062.051577719998</v>
      </c>
      <c r="G201">
        <f t="shared" ref="G201:G211" ca="1" si="39">INDIRECT("G$"&amp;C201)+INDIRECT("J$"&amp;C201)*($B201-INDIRECT("B$"&amp;D201))</f>
        <v>10058.4</v>
      </c>
      <c r="H201" s="9">
        <f t="shared" ca="1" si="33"/>
        <v>208.30121358233333</v>
      </c>
      <c r="I201" s="9">
        <f t="shared" ca="1" si="33"/>
        <v>124.763099768</v>
      </c>
      <c r="J201" s="9">
        <f t="shared" ca="1" si="33"/>
        <v>0</v>
      </c>
      <c r="K201" s="9">
        <f t="shared" ca="1" si="33"/>
        <v>242.80697404233013</v>
      </c>
      <c r="L201" s="9">
        <f t="shared" ca="1" si="33"/>
        <v>59.08027944088564</v>
      </c>
      <c r="M201">
        <f t="shared" ref="M201:M211" ca="1" si="40">INDIRECT("M$"&amp;C201)+INDIRECT("O$"&amp;C201)*($B201-INDIRECT("B$"&amp;D201))</f>
        <v>56.144444444444446</v>
      </c>
      <c r="N201">
        <f t="shared" ref="N201:N211" ca="1" si="41">INDIRECT("N$"&amp;C201)+INDIRECT("P$"&amp;C201)*($B201-INDIRECT("B$"&amp;D201))</f>
        <v>33.816666666666663</v>
      </c>
    </row>
    <row r="202" spans="1:14" x14ac:dyDescent="0.25">
      <c r="A202" s="4">
        <f t="shared" si="34"/>
        <v>0.45104166666666662</v>
      </c>
      <c r="B202" s="3">
        <f>Params!D$29+HOUR(A202-Params!C$29)*3600+MINUTE(A202-Params!C$29)*60+SECOND(A202-Params!C$29)</f>
        <v>1553302970</v>
      </c>
      <c r="C202">
        <f t="shared" si="35"/>
        <v>3</v>
      </c>
      <c r="D202">
        <f t="shared" ca="1" si="36"/>
        <v>148</v>
      </c>
      <c r="E202">
        <f t="shared" ca="1" si="37"/>
        <v>56241.59951783</v>
      </c>
      <c r="F202">
        <f t="shared" ca="1" si="38"/>
        <v>33685.867076560004</v>
      </c>
      <c r="G202">
        <f t="shared" ca="1" si="39"/>
        <v>10058.4</v>
      </c>
      <c r="H202" s="9">
        <f t="shared" ca="1" si="33"/>
        <v>208.30121358233333</v>
      </c>
      <c r="I202" s="9">
        <f t="shared" ca="1" si="33"/>
        <v>124.763099768</v>
      </c>
      <c r="J202" s="9">
        <f t="shared" ca="1" si="33"/>
        <v>0</v>
      </c>
      <c r="K202" s="9">
        <f t="shared" ca="1" si="33"/>
        <v>242.80697404233013</v>
      </c>
      <c r="L202" s="9">
        <f t="shared" ca="1" si="33"/>
        <v>59.08027944088564</v>
      </c>
      <c r="M202">
        <f t="shared" ca="1" si="40"/>
        <v>56.15</v>
      </c>
      <c r="N202">
        <f t="shared" ca="1" si="41"/>
        <v>33.833333333333329</v>
      </c>
    </row>
    <row r="203" spans="1:14" x14ac:dyDescent="0.25">
      <c r="A203" s="4">
        <f t="shared" si="34"/>
        <v>0.45109953703703703</v>
      </c>
      <c r="B203" s="3">
        <f>Params!D$29+HOUR(A203-Params!C$29)*3600+MINUTE(A203-Params!C$29)*60+SECOND(A203-Params!C$29)</f>
        <v>1553302975</v>
      </c>
      <c r="C203">
        <f t="shared" si="35"/>
        <v>3</v>
      </c>
      <c r="D203">
        <f t="shared" ca="1" si="36"/>
        <v>148</v>
      </c>
      <c r="E203">
        <f t="shared" ca="1" si="37"/>
        <v>57283.105585741665</v>
      </c>
      <c r="F203">
        <f t="shared" ca="1" si="38"/>
        <v>34309.682575400002</v>
      </c>
      <c r="G203">
        <f t="shared" ca="1" si="39"/>
        <v>10058.4</v>
      </c>
      <c r="H203" s="9">
        <f t="shared" ca="1" si="33"/>
        <v>208.30121358233333</v>
      </c>
      <c r="I203" s="9">
        <f t="shared" ca="1" si="33"/>
        <v>124.763099768</v>
      </c>
      <c r="J203" s="9">
        <f t="shared" ca="1" si="33"/>
        <v>0</v>
      </c>
      <c r="K203" s="9">
        <f t="shared" ca="1" si="33"/>
        <v>242.80697404233013</v>
      </c>
      <c r="L203" s="9">
        <f t="shared" ca="1" si="33"/>
        <v>59.08027944088564</v>
      </c>
      <c r="M203">
        <f t="shared" ca="1" si="40"/>
        <v>56.155555555555559</v>
      </c>
      <c r="N203">
        <f t="shared" ca="1" si="41"/>
        <v>33.849999999999994</v>
      </c>
    </row>
    <row r="204" spans="1:14" x14ac:dyDescent="0.25">
      <c r="A204" s="4">
        <f t="shared" si="34"/>
        <v>0.4511574074074074</v>
      </c>
      <c r="B204" s="3">
        <f>Params!D$29+HOUR(A204-Params!C$29)*3600+MINUTE(A204-Params!C$29)*60+SECOND(A204-Params!C$29)</f>
        <v>1553302980</v>
      </c>
      <c r="C204">
        <f t="shared" si="35"/>
        <v>3</v>
      </c>
      <c r="D204">
        <f t="shared" ca="1" si="36"/>
        <v>148</v>
      </c>
      <c r="E204">
        <f t="shared" ca="1" si="37"/>
        <v>58324.611653653337</v>
      </c>
      <c r="F204">
        <f t="shared" ca="1" si="38"/>
        <v>34933.49807424</v>
      </c>
      <c r="G204">
        <f t="shared" ca="1" si="39"/>
        <v>10058.4</v>
      </c>
      <c r="H204" s="9">
        <f t="shared" ca="1" si="33"/>
        <v>208.30121358233333</v>
      </c>
      <c r="I204" s="9">
        <f t="shared" ca="1" si="33"/>
        <v>124.763099768</v>
      </c>
      <c r="J204" s="9">
        <f t="shared" ca="1" si="33"/>
        <v>0</v>
      </c>
      <c r="K204" s="9">
        <f t="shared" ca="1" si="33"/>
        <v>242.80697404233013</v>
      </c>
      <c r="L204" s="9">
        <f t="shared" ca="1" si="33"/>
        <v>59.08027944088564</v>
      </c>
      <c r="M204">
        <f t="shared" ca="1" si="40"/>
        <v>56.161111111111111</v>
      </c>
      <c r="N204">
        <f t="shared" ca="1" si="41"/>
        <v>33.86666666666666</v>
      </c>
    </row>
    <row r="205" spans="1:14" x14ac:dyDescent="0.25">
      <c r="A205" s="4">
        <f t="shared" si="34"/>
        <v>0.45121527777777781</v>
      </c>
      <c r="B205" s="3">
        <f>Params!D$29+HOUR(A205-Params!C$29)*3600+MINUTE(A205-Params!C$29)*60+SECOND(A205-Params!C$29)</f>
        <v>1553302985</v>
      </c>
      <c r="C205">
        <f t="shared" si="35"/>
        <v>3</v>
      </c>
      <c r="D205">
        <f t="shared" ca="1" si="36"/>
        <v>148</v>
      </c>
      <c r="E205">
        <f t="shared" ca="1" si="37"/>
        <v>59366.117721565002</v>
      </c>
      <c r="F205">
        <f t="shared" ca="1" si="38"/>
        <v>35557.313573079999</v>
      </c>
      <c r="G205">
        <f t="shared" ca="1" si="39"/>
        <v>10058.4</v>
      </c>
      <c r="H205" s="9">
        <f t="shared" ca="1" si="33"/>
        <v>208.30121358233333</v>
      </c>
      <c r="I205" s="9">
        <f t="shared" ca="1" si="33"/>
        <v>124.763099768</v>
      </c>
      <c r="J205" s="9">
        <f t="shared" ca="1" si="33"/>
        <v>0</v>
      </c>
      <c r="K205" s="9">
        <f t="shared" ca="1" si="33"/>
        <v>242.80697404233013</v>
      </c>
      <c r="L205" s="9">
        <f t="shared" ca="1" si="33"/>
        <v>59.08027944088564</v>
      </c>
      <c r="M205">
        <f t="shared" ca="1" si="40"/>
        <v>56.166666666666664</v>
      </c>
      <c r="N205">
        <f t="shared" ca="1" si="41"/>
        <v>33.883333333333333</v>
      </c>
    </row>
    <row r="206" spans="1:14" x14ac:dyDescent="0.25">
      <c r="A206" s="4">
        <f t="shared" si="34"/>
        <v>0.45127314814814817</v>
      </c>
      <c r="B206" s="3">
        <f>Params!D$29+HOUR(A206-Params!C$29)*3600+MINUTE(A206-Params!C$29)*60+SECOND(A206-Params!C$29)</f>
        <v>1553302990</v>
      </c>
      <c r="C206">
        <f t="shared" si="35"/>
        <v>3</v>
      </c>
      <c r="D206">
        <f t="shared" ca="1" si="36"/>
        <v>148</v>
      </c>
      <c r="E206">
        <f t="shared" ca="1" si="37"/>
        <v>60407.623789476667</v>
      </c>
      <c r="F206">
        <f t="shared" ca="1" si="38"/>
        <v>36181.129071919997</v>
      </c>
      <c r="G206">
        <f t="shared" ca="1" si="39"/>
        <v>10058.4</v>
      </c>
      <c r="H206" s="9">
        <f t="shared" ca="1" si="33"/>
        <v>208.30121358233333</v>
      </c>
      <c r="I206" s="9">
        <f t="shared" ca="1" si="33"/>
        <v>124.763099768</v>
      </c>
      <c r="J206" s="9">
        <f t="shared" ca="1" si="33"/>
        <v>0</v>
      </c>
      <c r="K206" s="9">
        <f t="shared" ca="1" si="33"/>
        <v>242.80697404233013</v>
      </c>
      <c r="L206" s="9">
        <f t="shared" ca="1" si="33"/>
        <v>59.08027944088564</v>
      </c>
      <c r="M206">
        <f t="shared" ca="1" si="40"/>
        <v>56.172222222222224</v>
      </c>
      <c r="N206">
        <f t="shared" ca="1" si="41"/>
        <v>33.9</v>
      </c>
    </row>
    <row r="207" spans="1:14" x14ac:dyDescent="0.25">
      <c r="A207" s="4">
        <f t="shared" si="34"/>
        <v>0.45133101851851848</v>
      </c>
      <c r="B207" s="3">
        <f>Params!D$29+HOUR(A207-Params!C$29)*3600+MINUTE(A207-Params!C$29)*60+SECOND(A207-Params!C$29)</f>
        <v>1553302995</v>
      </c>
      <c r="C207">
        <f t="shared" si="35"/>
        <v>3</v>
      </c>
      <c r="D207">
        <f t="shared" ca="1" si="36"/>
        <v>148</v>
      </c>
      <c r="E207">
        <f t="shared" ca="1" si="37"/>
        <v>61449.129857388332</v>
      </c>
      <c r="F207">
        <f t="shared" ca="1" si="38"/>
        <v>36804.944570760003</v>
      </c>
      <c r="G207">
        <f t="shared" ca="1" si="39"/>
        <v>10058.4</v>
      </c>
      <c r="H207" s="9">
        <f t="shared" ca="1" si="33"/>
        <v>208.30121358233333</v>
      </c>
      <c r="I207" s="9">
        <f t="shared" ca="1" si="33"/>
        <v>124.763099768</v>
      </c>
      <c r="J207" s="9">
        <f t="shared" ca="1" si="33"/>
        <v>0</v>
      </c>
      <c r="K207" s="9">
        <f t="shared" ca="1" si="33"/>
        <v>242.80697404233013</v>
      </c>
      <c r="L207" s="9">
        <f t="shared" ca="1" si="33"/>
        <v>59.08027944088564</v>
      </c>
      <c r="M207">
        <f t="shared" ca="1" si="40"/>
        <v>56.177777777777777</v>
      </c>
      <c r="N207">
        <f t="shared" ca="1" si="41"/>
        <v>33.916666666666664</v>
      </c>
    </row>
    <row r="208" spans="1:14" x14ac:dyDescent="0.25">
      <c r="A208" s="4">
        <f t="shared" si="34"/>
        <v>0.4513888888888889</v>
      </c>
      <c r="B208" s="3">
        <f>Params!D$29+HOUR(A208-Params!C$29)*3600+MINUTE(A208-Params!C$29)*60+SECOND(A208-Params!C$29)</f>
        <v>1553303000</v>
      </c>
      <c r="C208">
        <f t="shared" si="35"/>
        <v>3</v>
      </c>
      <c r="D208">
        <f t="shared" ca="1" si="36"/>
        <v>148</v>
      </c>
      <c r="E208">
        <f t="shared" ca="1" si="37"/>
        <v>62490.635925300005</v>
      </c>
      <c r="F208">
        <f t="shared" ca="1" si="38"/>
        <v>37428.760069600001</v>
      </c>
      <c r="G208">
        <f t="shared" ca="1" si="39"/>
        <v>10058.4</v>
      </c>
      <c r="H208" s="9">
        <f t="shared" ca="1" si="33"/>
        <v>208.30121358233333</v>
      </c>
      <c r="I208" s="9">
        <f t="shared" ca="1" si="33"/>
        <v>124.763099768</v>
      </c>
      <c r="J208" s="9">
        <f t="shared" ca="1" si="33"/>
        <v>0</v>
      </c>
      <c r="K208" s="9">
        <f t="shared" ca="1" si="33"/>
        <v>242.80697404233013</v>
      </c>
      <c r="L208" s="9">
        <f t="shared" ca="1" si="33"/>
        <v>59.08027944088564</v>
      </c>
      <c r="M208">
        <f t="shared" ca="1" si="40"/>
        <v>56.183333333333337</v>
      </c>
      <c r="N208">
        <f t="shared" ca="1" si="41"/>
        <v>33.93333333333333</v>
      </c>
    </row>
    <row r="209" spans="1:14" x14ac:dyDescent="0.25">
      <c r="A209" s="4">
        <f t="shared" si="34"/>
        <v>0.45144675925925926</v>
      </c>
      <c r="B209" s="3">
        <f>Params!D$29+HOUR(A209-Params!C$29)*3600+MINUTE(A209-Params!C$29)*60+SECOND(A209-Params!C$29)</f>
        <v>1553303005</v>
      </c>
      <c r="C209">
        <f t="shared" si="35"/>
        <v>3</v>
      </c>
      <c r="D209">
        <f t="shared" ca="1" si="36"/>
        <v>148</v>
      </c>
      <c r="E209">
        <f t="shared" ca="1" si="37"/>
        <v>63532.14199321167</v>
      </c>
      <c r="F209">
        <f t="shared" ca="1" si="38"/>
        <v>38052.575568439999</v>
      </c>
      <c r="G209">
        <f t="shared" ca="1" si="39"/>
        <v>10058.4</v>
      </c>
      <c r="H209" s="9">
        <f t="shared" ca="1" si="33"/>
        <v>208.30121358233333</v>
      </c>
      <c r="I209" s="9">
        <f t="shared" ca="1" si="33"/>
        <v>124.763099768</v>
      </c>
      <c r="J209" s="9">
        <f t="shared" ca="1" si="33"/>
        <v>0</v>
      </c>
      <c r="K209" s="9">
        <f t="shared" ca="1" si="33"/>
        <v>242.80697404233013</v>
      </c>
      <c r="L209" s="9">
        <f t="shared" ca="1" si="33"/>
        <v>59.08027944088564</v>
      </c>
      <c r="M209">
        <f t="shared" ca="1" si="40"/>
        <v>56.18888888888889</v>
      </c>
      <c r="N209">
        <f t="shared" ca="1" si="41"/>
        <v>33.949999999999996</v>
      </c>
    </row>
    <row r="210" spans="1:14" x14ac:dyDescent="0.25">
      <c r="A210" s="4">
        <f t="shared" si="34"/>
        <v>0.45150462962962962</v>
      </c>
      <c r="B210" s="3">
        <f>Params!D$29+HOUR(A210-Params!C$29)*3600+MINUTE(A210-Params!C$29)*60+SECOND(A210-Params!C$29)</f>
        <v>1553303010</v>
      </c>
      <c r="C210">
        <f t="shared" si="35"/>
        <v>3</v>
      </c>
      <c r="D210">
        <f t="shared" ca="1" si="36"/>
        <v>148</v>
      </c>
      <c r="E210">
        <f t="shared" ca="1" si="37"/>
        <v>64573.648061123335</v>
      </c>
      <c r="F210">
        <f t="shared" ca="1" si="38"/>
        <v>38676.391067279998</v>
      </c>
      <c r="G210">
        <f t="shared" ca="1" si="39"/>
        <v>10058.4</v>
      </c>
      <c r="H210" s="9">
        <f t="shared" ca="1" si="33"/>
        <v>208.30121358233333</v>
      </c>
      <c r="I210" s="9">
        <f t="shared" ca="1" si="33"/>
        <v>124.763099768</v>
      </c>
      <c r="J210" s="9">
        <f t="shared" ca="1" si="33"/>
        <v>0</v>
      </c>
      <c r="K210" s="9">
        <f t="shared" ca="1" si="33"/>
        <v>242.80697404233013</v>
      </c>
      <c r="L210" s="9">
        <f t="shared" ca="1" si="33"/>
        <v>59.08027944088564</v>
      </c>
      <c r="M210">
        <f t="shared" ca="1" si="40"/>
        <v>56.194444444444443</v>
      </c>
      <c r="N210">
        <f t="shared" ca="1" si="41"/>
        <v>33.966666666666661</v>
      </c>
    </row>
    <row r="211" spans="1:14" x14ac:dyDescent="0.25">
      <c r="A211" s="4">
        <f t="shared" si="34"/>
        <v>0.45156250000000003</v>
      </c>
      <c r="B211" s="3">
        <f>Params!D$29+HOUR(A211-Params!C$29)*3600+MINUTE(A211-Params!C$29)*60+SECOND(A211-Params!C$29)</f>
        <v>1553303015</v>
      </c>
      <c r="C211">
        <f t="shared" si="35"/>
        <v>3</v>
      </c>
      <c r="D211">
        <f t="shared" ca="1" si="36"/>
        <v>148</v>
      </c>
      <c r="E211">
        <f t="shared" ca="1" si="37"/>
        <v>65615.154129035</v>
      </c>
      <c r="F211">
        <f t="shared" ca="1" si="38"/>
        <v>39300.206566120003</v>
      </c>
      <c r="G211">
        <f t="shared" ca="1" si="39"/>
        <v>10058.4</v>
      </c>
      <c r="H211" s="9">
        <f t="shared" ca="1" si="33"/>
        <v>208.30121358233333</v>
      </c>
      <c r="I211" s="9">
        <f t="shared" ca="1" si="33"/>
        <v>124.763099768</v>
      </c>
      <c r="J211" s="9">
        <f t="shared" ca="1" si="33"/>
        <v>0</v>
      </c>
      <c r="K211" s="9">
        <f t="shared" ca="1" si="33"/>
        <v>242.80697404233013</v>
      </c>
      <c r="L211" s="9">
        <f t="shared" ca="1" si="33"/>
        <v>59.08027944088564</v>
      </c>
      <c r="M211">
        <f t="shared" ca="1" si="40"/>
        <v>56.2</v>
      </c>
      <c r="N211">
        <f t="shared" ca="1" si="41"/>
        <v>33.983333333333327</v>
      </c>
    </row>
    <row r="212" spans="1:14" x14ac:dyDescent="0.25">
      <c r="A212" s="4">
        <f t="shared" ref="A212:A235" si="42">TIME(HOUR(A211),MINUTE(A211),SECOND(A211)+5)</f>
        <v>0.45162037037037034</v>
      </c>
      <c r="B212" s="3">
        <f>Params!D$29+HOUR(A212-Params!C$29)*3600+MINUTE(A212-Params!C$29)*60+SECOND(A212-Params!C$29)</f>
        <v>1553303020</v>
      </c>
      <c r="C212">
        <f t="shared" ref="C212:C235" si="43">_xlfn.IFNA(VLOOKUP(A212,A$2:D$3,4,FALSE),C211)</f>
        <v>3</v>
      </c>
      <c r="D212">
        <f t="shared" ref="D212:D235" ca="1" si="44">IF(A212=INDIRECT("A"&amp;C212),ROW(),D211)</f>
        <v>148</v>
      </c>
      <c r="E212">
        <f t="shared" ref="E212:E235" ca="1" si="45">INDIRECT("E$"&amp;C212)+INDIRECT("H$"&amp;C212)*($B212-INDIRECT("B$"&amp;D212))</f>
        <v>66656.660196946657</v>
      </c>
      <c r="F212">
        <f t="shared" ref="F212:F235" ca="1" si="46">INDIRECT("F$"&amp;C212)+INDIRECT("I$"&amp;C212)*($B212-INDIRECT("B$"&amp;D212))</f>
        <v>39924.022064960001</v>
      </c>
      <c r="G212">
        <f t="shared" ref="G212:G235" ca="1" si="47">INDIRECT("G$"&amp;C212)+INDIRECT("J$"&amp;C212)*($B212-INDIRECT("B$"&amp;D212))</f>
        <v>10058.4</v>
      </c>
      <c r="H212" s="9">
        <f t="shared" ca="1" si="33"/>
        <v>208.30121358233333</v>
      </c>
      <c r="I212" s="9">
        <f t="shared" ca="1" si="33"/>
        <v>124.763099768</v>
      </c>
      <c r="J212" s="9">
        <f t="shared" ca="1" si="33"/>
        <v>0</v>
      </c>
      <c r="K212" s="9">
        <f t="shared" ca="1" si="33"/>
        <v>242.80697404233013</v>
      </c>
      <c r="L212" s="9">
        <f t="shared" ca="1" si="33"/>
        <v>59.08027944088564</v>
      </c>
      <c r="M212">
        <f t="shared" ref="M212:M235" ca="1" si="48">INDIRECT("M$"&amp;C212)+INDIRECT("O$"&amp;C212)*($B212-INDIRECT("B$"&amp;D212))</f>
        <v>56.205555555555556</v>
      </c>
      <c r="N212">
        <f t="shared" ref="N212:N235" ca="1" si="49">INDIRECT("N$"&amp;C212)+INDIRECT("P$"&amp;C212)*($B212-INDIRECT("B$"&amp;D212))</f>
        <v>34</v>
      </c>
    </row>
    <row r="213" spans="1:14" x14ac:dyDescent="0.25">
      <c r="A213" s="4">
        <f t="shared" si="42"/>
        <v>0.45167824074074076</v>
      </c>
      <c r="B213" s="3">
        <f>Params!D$29+HOUR(A213-Params!C$29)*3600+MINUTE(A213-Params!C$29)*60+SECOND(A213-Params!C$29)</f>
        <v>1553303025</v>
      </c>
      <c r="C213">
        <f t="shared" si="43"/>
        <v>3</v>
      </c>
      <c r="D213">
        <f t="shared" ca="1" si="44"/>
        <v>148</v>
      </c>
      <c r="E213">
        <f t="shared" ca="1" si="45"/>
        <v>67698.16626485833</v>
      </c>
      <c r="F213">
        <f t="shared" ca="1" si="46"/>
        <v>40547.8375638</v>
      </c>
      <c r="G213">
        <f t="shared" ca="1" si="47"/>
        <v>10058.4</v>
      </c>
      <c r="H213" s="9">
        <f t="shared" ref="H213:L236" ca="1" si="50">INDIRECT(ADDRESS($C213,COLUMN()))</f>
        <v>208.30121358233333</v>
      </c>
      <c r="I213" s="9">
        <f t="shared" ca="1" si="50"/>
        <v>124.763099768</v>
      </c>
      <c r="J213" s="9">
        <f t="shared" ca="1" si="50"/>
        <v>0</v>
      </c>
      <c r="K213" s="9">
        <f t="shared" ca="1" si="50"/>
        <v>242.80697404233013</v>
      </c>
      <c r="L213" s="9">
        <f t="shared" ca="1" si="50"/>
        <v>59.08027944088564</v>
      </c>
      <c r="M213">
        <f t="shared" ca="1" si="48"/>
        <v>56.211111111111109</v>
      </c>
      <c r="N213">
        <f t="shared" ca="1" si="49"/>
        <v>34.016666666666666</v>
      </c>
    </row>
    <row r="214" spans="1:14" x14ac:dyDescent="0.25">
      <c r="A214" s="4">
        <f t="shared" si="42"/>
        <v>0.45173611111111112</v>
      </c>
      <c r="B214" s="3">
        <f>Params!D$29+HOUR(A214-Params!C$29)*3600+MINUTE(A214-Params!C$29)*60+SECOND(A214-Params!C$29)</f>
        <v>1553303030</v>
      </c>
      <c r="C214">
        <f t="shared" si="43"/>
        <v>3</v>
      </c>
      <c r="D214">
        <f t="shared" ca="1" si="44"/>
        <v>148</v>
      </c>
      <c r="E214">
        <f t="shared" ca="1" si="45"/>
        <v>68739.672332769987</v>
      </c>
      <c r="F214">
        <f t="shared" ca="1" si="46"/>
        <v>41171.653062639998</v>
      </c>
      <c r="G214">
        <f t="shared" ca="1" si="47"/>
        <v>10058.4</v>
      </c>
      <c r="H214" s="9">
        <f t="shared" ca="1" si="50"/>
        <v>208.30121358233333</v>
      </c>
      <c r="I214" s="9">
        <f t="shared" ca="1" si="50"/>
        <v>124.763099768</v>
      </c>
      <c r="J214" s="9">
        <f t="shared" ca="1" si="50"/>
        <v>0</v>
      </c>
      <c r="K214" s="9">
        <f t="shared" ca="1" si="50"/>
        <v>242.80697404233013</v>
      </c>
      <c r="L214" s="9">
        <f t="shared" ca="1" si="50"/>
        <v>59.08027944088564</v>
      </c>
      <c r="M214">
        <f t="shared" ca="1" si="48"/>
        <v>56.216666666666669</v>
      </c>
      <c r="N214">
        <f t="shared" ca="1" si="49"/>
        <v>34.033333333333331</v>
      </c>
    </row>
    <row r="215" spans="1:14" x14ac:dyDescent="0.25">
      <c r="A215" s="4">
        <f t="shared" si="42"/>
        <v>0.45179398148148148</v>
      </c>
      <c r="B215" s="3">
        <f>Params!D$29+HOUR(A215-Params!C$29)*3600+MINUTE(A215-Params!C$29)*60+SECOND(A215-Params!C$29)</f>
        <v>1553303035</v>
      </c>
      <c r="C215">
        <f t="shared" si="43"/>
        <v>3</v>
      </c>
      <c r="D215">
        <f t="shared" ca="1" si="44"/>
        <v>148</v>
      </c>
      <c r="E215">
        <f t="shared" ca="1" si="45"/>
        <v>69781.17840068166</v>
      </c>
      <c r="F215">
        <f t="shared" ca="1" si="46"/>
        <v>41795.468561480004</v>
      </c>
      <c r="G215">
        <f t="shared" ca="1" si="47"/>
        <v>10058.4</v>
      </c>
      <c r="H215" s="9">
        <f t="shared" ca="1" si="50"/>
        <v>208.30121358233333</v>
      </c>
      <c r="I215" s="9">
        <f t="shared" ca="1" si="50"/>
        <v>124.763099768</v>
      </c>
      <c r="J215" s="9">
        <f t="shared" ca="1" si="50"/>
        <v>0</v>
      </c>
      <c r="K215" s="9">
        <f t="shared" ca="1" si="50"/>
        <v>242.80697404233013</v>
      </c>
      <c r="L215" s="9">
        <f t="shared" ca="1" si="50"/>
        <v>59.08027944088564</v>
      </c>
      <c r="M215">
        <f t="shared" ca="1" si="48"/>
        <v>56.222222222222221</v>
      </c>
      <c r="N215">
        <f t="shared" ca="1" si="49"/>
        <v>34.049999999999997</v>
      </c>
    </row>
    <row r="216" spans="1:14" x14ac:dyDescent="0.25">
      <c r="A216" s="4">
        <f t="shared" si="42"/>
        <v>0.45185185185185189</v>
      </c>
      <c r="B216" s="3">
        <f>Params!D$29+HOUR(A216-Params!C$29)*3600+MINUTE(A216-Params!C$29)*60+SECOND(A216-Params!C$29)</f>
        <v>1553303040</v>
      </c>
      <c r="C216">
        <f t="shared" si="43"/>
        <v>3</v>
      </c>
      <c r="D216">
        <f t="shared" ca="1" si="44"/>
        <v>148</v>
      </c>
      <c r="E216">
        <f t="shared" ca="1" si="45"/>
        <v>70822.684468593332</v>
      </c>
      <c r="F216">
        <f t="shared" ca="1" si="46"/>
        <v>42419.284060320002</v>
      </c>
      <c r="G216">
        <f t="shared" ca="1" si="47"/>
        <v>10058.4</v>
      </c>
      <c r="H216" s="9">
        <f t="shared" ca="1" si="50"/>
        <v>208.30121358233333</v>
      </c>
      <c r="I216" s="9">
        <f t="shared" ca="1" si="50"/>
        <v>124.763099768</v>
      </c>
      <c r="J216" s="9">
        <f t="shared" ca="1" si="50"/>
        <v>0</v>
      </c>
      <c r="K216" s="9">
        <f t="shared" ca="1" si="50"/>
        <v>242.80697404233013</v>
      </c>
      <c r="L216" s="9">
        <f t="shared" ca="1" si="50"/>
        <v>59.08027944088564</v>
      </c>
      <c r="M216">
        <f t="shared" ca="1" si="48"/>
        <v>56.227777777777774</v>
      </c>
      <c r="N216">
        <f t="shared" ca="1" si="49"/>
        <v>34.066666666666663</v>
      </c>
    </row>
    <row r="217" spans="1:14" x14ac:dyDescent="0.25">
      <c r="A217" s="4">
        <f t="shared" si="42"/>
        <v>0.4519097222222222</v>
      </c>
      <c r="B217" s="3">
        <f>Params!D$29+HOUR(A217-Params!C$29)*3600+MINUTE(A217-Params!C$29)*60+SECOND(A217-Params!C$29)</f>
        <v>1553303045</v>
      </c>
      <c r="C217">
        <f t="shared" si="43"/>
        <v>3</v>
      </c>
      <c r="D217">
        <f t="shared" ca="1" si="44"/>
        <v>148</v>
      </c>
      <c r="E217">
        <f t="shared" ca="1" si="45"/>
        <v>71864.19053650499</v>
      </c>
      <c r="F217">
        <f t="shared" ca="1" si="46"/>
        <v>43043.09955916</v>
      </c>
      <c r="G217">
        <f t="shared" ca="1" si="47"/>
        <v>10058.4</v>
      </c>
      <c r="H217" s="9">
        <f t="shared" ca="1" si="50"/>
        <v>208.30121358233333</v>
      </c>
      <c r="I217" s="9">
        <f t="shared" ca="1" si="50"/>
        <v>124.763099768</v>
      </c>
      <c r="J217" s="9">
        <f t="shared" ca="1" si="50"/>
        <v>0</v>
      </c>
      <c r="K217" s="9">
        <f t="shared" ca="1" si="50"/>
        <v>242.80697404233013</v>
      </c>
      <c r="L217" s="9">
        <f t="shared" ca="1" si="50"/>
        <v>59.08027944088564</v>
      </c>
      <c r="M217">
        <f t="shared" ca="1" si="48"/>
        <v>56.233333333333334</v>
      </c>
      <c r="N217">
        <f t="shared" ca="1" si="49"/>
        <v>34.083333333333329</v>
      </c>
    </row>
    <row r="218" spans="1:14" x14ac:dyDescent="0.25">
      <c r="A218" s="4">
        <f t="shared" si="42"/>
        <v>0.45196759259259256</v>
      </c>
      <c r="B218" s="3">
        <f>Params!D$29+HOUR(A218-Params!C$29)*3600+MINUTE(A218-Params!C$29)*60+SECOND(A218-Params!C$29)</f>
        <v>1553303050</v>
      </c>
      <c r="C218">
        <f t="shared" si="43"/>
        <v>3</v>
      </c>
      <c r="D218">
        <f t="shared" ca="1" si="44"/>
        <v>148</v>
      </c>
      <c r="E218">
        <f t="shared" ca="1" si="45"/>
        <v>72905.696604416662</v>
      </c>
      <c r="F218">
        <f t="shared" ca="1" si="46"/>
        <v>43666.915057999999</v>
      </c>
      <c r="G218">
        <f t="shared" ca="1" si="47"/>
        <v>10058.4</v>
      </c>
      <c r="H218" s="9">
        <f t="shared" ca="1" si="50"/>
        <v>208.30121358233333</v>
      </c>
      <c r="I218" s="9">
        <f t="shared" ca="1" si="50"/>
        <v>124.763099768</v>
      </c>
      <c r="J218" s="9">
        <f t="shared" ca="1" si="50"/>
        <v>0</v>
      </c>
      <c r="K218" s="9">
        <f t="shared" ca="1" si="50"/>
        <v>242.80697404233013</v>
      </c>
      <c r="L218" s="9">
        <f t="shared" ca="1" si="50"/>
        <v>59.08027944088564</v>
      </c>
      <c r="M218">
        <f t="shared" ca="1" si="48"/>
        <v>56.238888888888887</v>
      </c>
      <c r="N218">
        <f t="shared" ca="1" si="49"/>
        <v>34.099999999999994</v>
      </c>
    </row>
    <row r="219" spans="1:14" x14ac:dyDescent="0.25">
      <c r="A219" s="4">
        <f t="shared" si="42"/>
        <v>0.45202546296296298</v>
      </c>
      <c r="B219" s="3">
        <f>Params!D$29+HOUR(A219-Params!C$29)*3600+MINUTE(A219-Params!C$29)*60+SECOND(A219-Params!C$29)</f>
        <v>1553303055</v>
      </c>
      <c r="C219">
        <f t="shared" si="43"/>
        <v>3</v>
      </c>
      <c r="D219">
        <f t="shared" ca="1" si="44"/>
        <v>148</v>
      </c>
      <c r="E219">
        <f t="shared" ca="1" si="45"/>
        <v>73947.202672328334</v>
      </c>
      <c r="F219">
        <f t="shared" ca="1" si="46"/>
        <v>44290.730556840004</v>
      </c>
      <c r="G219">
        <f t="shared" ca="1" si="47"/>
        <v>10058.4</v>
      </c>
      <c r="H219" s="9">
        <f t="shared" ca="1" si="50"/>
        <v>208.30121358233333</v>
      </c>
      <c r="I219" s="9">
        <f t="shared" ca="1" si="50"/>
        <v>124.763099768</v>
      </c>
      <c r="J219" s="9">
        <f t="shared" ca="1" si="50"/>
        <v>0</v>
      </c>
      <c r="K219" s="9">
        <f t="shared" ca="1" si="50"/>
        <v>242.80697404233013</v>
      </c>
      <c r="L219" s="9">
        <f t="shared" ca="1" si="50"/>
        <v>59.08027944088564</v>
      </c>
      <c r="M219">
        <f t="shared" ca="1" si="48"/>
        <v>56.244444444444447</v>
      </c>
      <c r="N219">
        <f t="shared" ca="1" si="49"/>
        <v>34.11666666666666</v>
      </c>
    </row>
    <row r="220" spans="1:14" x14ac:dyDescent="0.25">
      <c r="A220" s="4">
        <f t="shared" si="42"/>
        <v>0.45208333333333334</v>
      </c>
      <c r="B220" s="3">
        <f>Params!D$29+HOUR(A220-Params!C$29)*3600+MINUTE(A220-Params!C$29)*60+SECOND(A220-Params!C$29)</f>
        <v>1553303060</v>
      </c>
      <c r="C220">
        <f t="shared" si="43"/>
        <v>3</v>
      </c>
      <c r="D220">
        <f t="shared" ca="1" si="44"/>
        <v>148</v>
      </c>
      <c r="E220">
        <f t="shared" ca="1" si="45"/>
        <v>74988.708740239992</v>
      </c>
      <c r="F220">
        <f t="shared" ca="1" si="46"/>
        <v>44914.546055680003</v>
      </c>
      <c r="G220">
        <f t="shared" ca="1" si="47"/>
        <v>10058.4</v>
      </c>
      <c r="H220" s="9">
        <f t="shared" ca="1" si="50"/>
        <v>208.30121358233333</v>
      </c>
      <c r="I220" s="9">
        <f t="shared" ca="1" si="50"/>
        <v>124.763099768</v>
      </c>
      <c r="J220" s="9">
        <f t="shared" ca="1" si="50"/>
        <v>0</v>
      </c>
      <c r="K220" s="9">
        <f t="shared" ca="1" si="50"/>
        <v>242.80697404233013</v>
      </c>
      <c r="L220" s="9">
        <f t="shared" ca="1" si="50"/>
        <v>59.08027944088564</v>
      </c>
      <c r="M220">
        <f t="shared" ca="1" si="48"/>
        <v>56.25</v>
      </c>
      <c r="N220">
        <f t="shared" ca="1" si="49"/>
        <v>34.133333333333333</v>
      </c>
    </row>
    <row r="221" spans="1:14" x14ac:dyDescent="0.25">
      <c r="A221" s="4">
        <f t="shared" si="42"/>
        <v>0.45214120370370375</v>
      </c>
      <c r="B221" s="3">
        <f>Params!D$29+HOUR(A221-Params!C$29)*3600+MINUTE(A221-Params!C$29)*60+SECOND(A221-Params!C$29)</f>
        <v>1553303065</v>
      </c>
      <c r="C221">
        <f t="shared" si="43"/>
        <v>3</v>
      </c>
      <c r="D221">
        <f t="shared" ca="1" si="44"/>
        <v>148</v>
      </c>
      <c r="E221">
        <f t="shared" ca="1" si="45"/>
        <v>76030.214808151664</v>
      </c>
      <c r="F221">
        <f t="shared" ca="1" si="46"/>
        <v>45538.361554520001</v>
      </c>
      <c r="G221">
        <f t="shared" ca="1" si="47"/>
        <v>10058.4</v>
      </c>
      <c r="H221" s="9">
        <f t="shared" ca="1" si="50"/>
        <v>208.30121358233333</v>
      </c>
      <c r="I221" s="9">
        <f t="shared" ca="1" si="50"/>
        <v>124.763099768</v>
      </c>
      <c r="J221" s="9">
        <f t="shared" ca="1" si="50"/>
        <v>0</v>
      </c>
      <c r="K221" s="9">
        <f t="shared" ca="1" si="50"/>
        <v>242.80697404233013</v>
      </c>
      <c r="L221" s="9">
        <f t="shared" ca="1" si="50"/>
        <v>59.08027944088564</v>
      </c>
      <c r="M221">
        <f t="shared" ca="1" si="48"/>
        <v>56.255555555555553</v>
      </c>
      <c r="N221">
        <f t="shared" ca="1" si="49"/>
        <v>34.15</v>
      </c>
    </row>
    <row r="222" spans="1:14" x14ac:dyDescent="0.25">
      <c r="A222" s="4">
        <f t="shared" si="42"/>
        <v>0.45219907407407406</v>
      </c>
      <c r="B222" s="3">
        <f>Params!D$29+HOUR(A222-Params!C$29)*3600+MINUTE(A222-Params!C$29)*60+SECOND(A222-Params!C$29)</f>
        <v>1553303070</v>
      </c>
      <c r="C222">
        <f t="shared" si="43"/>
        <v>3</v>
      </c>
      <c r="D222">
        <f t="shared" ca="1" si="44"/>
        <v>148</v>
      </c>
      <c r="E222">
        <f t="shared" ca="1" si="45"/>
        <v>77071.720876063322</v>
      </c>
      <c r="F222">
        <f t="shared" ca="1" si="46"/>
        <v>46162.177053359999</v>
      </c>
      <c r="G222">
        <f t="shared" ca="1" si="47"/>
        <v>10058.4</v>
      </c>
      <c r="H222" s="9">
        <f t="shared" ca="1" si="50"/>
        <v>208.30121358233333</v>
      </c>
      <c r="I222" s="9">
        <f t="shared" ca="1" si="50"/>
        <v>124.763099768</v>
      </c>
      <c r="J222" s="9">
        <f t="shared" ca="1" si="50"/>
        <v>0</v>
      </c>
      <c r="K222" s="9">
        <f t="shared" ca="1" si="50"/>
        <v>242.80697404233013</v>
      </c>
      <c r="L222" s="9">
        <f t="shared" ca="1" si="50"/>
        <v>59.08027944088564</v>
      </c>
      <c r="M222">
        <f t="shared" ca="1" si="48"/>
        <v>56.261111111111113</v>
      </c>
      <c r="N222">
        <f t="shared" ca="1" si="49"/>
        <v>34.166666666666664</v>
      </c>
    </row>
    <row r="223" spans="1:14" x14ac:dyDescent="0.25">
      <c r="A223" s="4">
        <f t="shared" si="42"/>
        <v>0.45225694444444442</v>
      </c>
      <c r="B223" s="3">
        <f>Params!D$29+HOUR(A223-Params!C$29)*3600+MINUTE(A223-Params!C$29)*60+SECOND(A223-Params!C$29)</f>
        <v>1553303075</v>
      </c>
      <c r="C223">
        <f t="shared" si="43"/>
        <v>3</v>
      </c>
      <c r="D223">
        <f t="shared" ca="1" si="44"/>
        <v>148</v>
      </c>
      <c r="E223">
        <f t="shared" ca="1" si="45"/>
        <v>78113.226943974994</v>
      </c>
      <c r="F223">
        <f t="shared" ca="1" si="46"/>
        <v>46785.992552199998</v>
      </c>
      <c r="G223">
        <f t="shared" ca="1" si="47"/>
        <v>10058.4</v>
      </c>
      <c r="H223" s="9">
        <f t="shared" ca="1" si="50"/>
        <v>208.30121358233333</v>
      </c>
      <c r="I223" s="9">
        <f t="shared" ca="1" si="50"/>
        <v>124.763099768</v>
      </c>
      <c r="J223" s="9">
        <f t="shared" ca="1" si="50"/>
        <v>0</v>
      </c>
      <c r="K223" s="9">
        <f t="shared" ca="1" si="50"/>
        <v>242.80697404233013</v>
      </c>
      <c r="L223" s="9">
        <f t="shared" ca="1" si="50"/>
        <v>59.08027944088564</v>
      </c>
      <c r="M223">
        <f t="shared" ca="1" si="48"/>
        <v>56.266666666666666</v>
      </c>
      <c r="N223">
        <f t="shared" ca="1" si="49"/>
        <v>34.18333333333333</v>
      </c>
    </row>
    <row r="224" spans="1:14" x14ac:dyDescent="0.25">
      <c r="A224" s="4">
        <f t="shared" si="42"/>
        <v>0.45231481481481484</v>
      </c>
      <c r="B224" s="3">
        <f>Params!D$29+HOUR(A224-Params!C$29)*3600+MINUTE(A224-Params!C$29)*60+SECOND(A224-Params!C$29)</f>
        <v>1553303080</v>
      </c>
      <c r="C224">
        <f t="shared" si="43"/>
        <v>3</v>
      </c>
      <c r="D224">
        <f t="shared" ca="1" si="44"/>
        <v>148</v>
      </c>
      <c r="E224">
        <f t="shared" ca="1" si="45"/>
        <v>79154.733011886667</v>
      </c>
      <c r="F224">
        <f t="shared" ca="1" si="46"/>
        <v>47409.808051040003</v>
      </c>
      <c r="G224">
        <f t="shared" ca="1" si="47"/>
        <v>10058.4</v>
      </c>
      <c r="H224" s="9">
        <f t="shared" ca="1" si="50"/>
        <v>208.30121358233333</v>
      </c>
      <c r="I224" s="9">
        <f t="shared" ca="1" si="50"/>
        <v>124.763099768</v>
      </c>
      <c r="J224" s="9">
        <f t="shared" ca="1" si="50"/>
        <v>0</v>
      </c>
      <c r="K224" s="9">
        <f t="shared" ca="1" si="50"/>
        <v>242.80697404233013</v>
      </c>
      <c r="L224" s="9">
        <f t="shared" ca="1" si="50"/>
        <v>59.08027944088564</v>
      </c>
      <c r="M224">
        <f t="shared" ca="1" si="48"/>
        <v>56.272222222222226</v>
      </c>
      <c r="N224">
        <f t="shared" ca="1" si="49"/>
        <v>34.199999999999996</v>
      </c>
    </row>
    <row r="225" spans="1:14" x14ac:dyDescent="0.25">
      <c r="A225" s="4">
        <f t="shared" si="42"/>
        <v>0.4523726851851852</v>
      </c>
      <c r="B225" s="3">
        <f>Params!D$29+HOUR(A225-Params!C$29)*3600+MINUTE(A225-Params!C$29)*60+SECOND(A225-Params!C$29)</f>
        <v>1553303085</v>
      </c>
      <c r="C225">
        <f t="shared" si="43"/>
        <v>3</v>
      </c>
      <c r="D225">
        <f t="shared" ca="1" si="44"/>
        <v>148</v>
      </c>
      <c r="E225">
        <f t="shared" ca="1" si="45"/>
        <v>80196.239079798324</v>
      </c>
      <c r="F225">
        <f t="shared" ca="1" si="46"/>
        <v>48033.623549880002</v>
      </c>
      <c r="G225">
        <f t="shared" ca="1" si="47"/>
        <v>10058.4</v>
      </c>
      <c r="H225" s="9">
        <f t="shared" ca="1" si="50"/>
        <v>208.30121358233333</v>
      </c>
      <c r="I225" s="9">
        <f t="shared" ca="1" si="50"/>
        <v>124.763099768</v>
      </c>
      <c r="J225" s="9">
        <f t="shared" ca="1" si="50"/>
        <v>0</v>
      </c>
      <c r="K225" s="9">
        <f t="shared" ca="1" si="50"/>
        <v>242.80697404233013</v>
      </c>
      <c r="L225" s="9">
        <f t="shared" ca="1" si="50"/>
        <v>59.08027944088564</v>
      </c>
      <c r="M225">
        <f t="shared" ca="1" si="48"/>
        <v>56.277777777777779</v>
      </c>
      <c r="N225">
        <f t="shared" ca="1" si="49"/>
        <v>34.216666666666661</v>
      </c>
    </row>
    <row r="226" spans="1:14" x14ac:dyDescent="0.25">
      <c r="A226" s="4">
        <f t="shared" si="42"/>
        <v>0.4524305555555555</v>
      </c>
      <c r="B226" s="3">
        <f>Params!D$29+HOUR(A226-Params!C$29)*3600+MINUTE(A226-Params!C$29)*60+SECOND(A226-Params!C$29)</f>
        <v>1553303090</v>
      </c>
      <c r="C226">
        <f t="shared" si="43"/>
        <v>3</v>
      </c>
      <c r="D226">
        <f t="shared" ca="1" si="44"/>
        <v>148</v>
      </c>
      <c r="E226">
        <f t="shared" ca="1" si="45"/>
        <v>81237.745147709997</v>
      </c>
      <c r="F226">
        <f t="shared" ca="1" si="46"/>
        <v>48657.43904872</v>
      </c>
      <c r="G226">
        <f t="shared" ca="1" si="47"/>
        <v>10058.4</v>
      </c>
      <c r="H226" s="9">
        <f t="shared" ca="1" si="50"/>
        <v>208.30121358233333</v>
      </c>
      <c r="I226" s="9">
        <f t="shared" ca="1" si="50"/>
        <v>124.763099768</v>
      </c>
      <c r="J226" s="9">
        <f t="shared" ca="1" si="50"/>
        <v>0</v>
      </c>
      <c r="K226" s="9">
        <f t="shared" ca="1" si="50"/>
        <v>242.80697404233013</v>
      </c>
      <c r="L226" s="9">
        <f t="shared" ca="1" si="50"/>
        <v>59.08027944088564</v>
      </c>
      <c r="M226">
        <f t="shared" ca="1" si="48"/>
        <v>56.283333333333331</v>
      </c>
      <c r="N226">
        <f t="shared" ca="1" si="49"/>
        <v>34.233333333333327</v>
      </c>
    </row>
    <row r="227" spans="1:14" x14ac:dyDescent="0.25">
      <c r="A227" s="4">
        <f t="shared" si="42"/>
        <v>0.45248842592592592</v>
      </c>
      <c r="B227" s="3">
        <f>Params!D$29+HOUR(A227-Params!C$29)*3600+MINUTE(A227-Params!C$29)*60+SECOND(A227-Params!C$29)</f>
        <v>1553303095</v>
      </c>
      <c r="C227">
        <f t="shared" si="43"/>
        <v>3</v>
      </c>
      <c r="D227">
        <f t="shared" ca="1" si="44"/>
        <v>148</v>
      </c>
      <c r="E227">
        <f t="shared" ca="1" si="45"/>
        <v>82279.251215621654</v>
      </c>
      <c r="F227">
        <f t="shared" ca="1" si="46"/>
        <v>49281.254547559998</v>
      </c>
      <c r="G227">
        <f t="shared" ca="1" si="47"/>
        <v>10058.4</v>
      </c>
      <c r="H227" s="9">
        <f t="shared" ca="1" si="50"/>
        <v>208.30121358233333</v>
      </c>
      <c r="I227" s="9">
        <f t="shared" ca="1" si="50"/>
        <v>124.763099768</v>
      </c>
      <c r="J227" s="9">
        <f t="shared" ca="1" si="50"/>
        <v>0</v>
      </c>
      <c r="K227" s="9">
        <f t="shared" ca="1" si="50"/>
        <v>242.80697404233013</v>
      </c>
      <c r="L227" s="9">
        <f t="shared" ca="1" si="50"/>
        <v>59.08027944088564</v>
      </c>
      <c r="M227">
        <f t="shared" ca="1" si="48"/>
        <v>56.288888888888891</v>
      </c>
      <c r="N227">
        <f t="shared" ca="1" si="49"/>
        <v>34.25</v>
      </c>
    </row>
    <row r="228" spans="1:14" x14ac:dyDescent="0.25">
      <c r="A228" s="4">
        <f t="shared" si="42"/>
        <v>0.45254629629629628</v>
      </c>
      <c r="B228" s="3">
        <f>Params!D$29+HOUR(A228-Params!C$29)*3600+MINUTE(A228-Params!C$29)*60+SECOND(A228-Params!C$29)</f>
        <v>1553303100</v>
      </c>
      <c r="C228">
        <f t="shared" si="43"/>
        <v>3</v>
      </c>
      <c r="D228">
        <f t="shared" ca="1" si="44"/>
        <v>148</v>
      </c>
      <c r="E228">
        <f t="shared" ca="1" si="45"/>
        <v>83320.757283533327</v>
      </c>
      <c r="F228">
        <f t="shared" ca="1" si="46"/>
        <v>49905.070046400004</v>
      </c>
      <c r="G228">
        <f t="shared" ca="1" si="47"/>
        <v>10058.4</v>
      </c>
      <c r="H228" s="9">
        <f t="shared" ca="1" si="50"/>
        <v>208.30121358233333</v>
      </c>
      <c r="I228" s="9">
        <f t="shared" ca="1" si="50"/>
        <v>124.763099768</v>
      </c>
      <c r="J228" s="9">
        <f t="shared" ca="1" si="50"/>
        <v>0</v>
      </c>
      <c r="K228" s="9">
        <f t="shared" ca="1" si="50"/>
        <v>242.80697404233013</v>
      </c>
      <c r="L228" s="9">
        <f t="shared" ca="1" si="50"/>
        <v>59.08027944088564</v>
      </c>
      <c r="M228">
        <f t="shared" ca="1" si="48"/>
        <v>56.294444444444444</v>
      </c>
      <c r="N228">
        <f t="shared" ca="1" si="49"/>
        <v>34.266666666666666</v>
      </c>
    </row>
    <row r="229" spans="1:14" x14ac:dyDescent="0.25">
      <c r="A229" s="4">
        <f t="shared" si="42"/>
        <v>0.4526041666666667</v>
      </c>
      <c r="B229" s="3">
        <f>Params!D$29+HOUR(A229-Params!C$29)*3600+MINUTE(A229-Params!C$29)*60+SECOND(A229-Params!C$29)</f>
        <v>1553303105</v>
      </c>
      <c r="C229">
        <f t="shared" si="43"/>
        <v>3</v>
      </c>
      <c r="D229">
        <f t="shared" ca="1" si="44"/>
        <v>148</v>
      </c>
      <c r="E229">
        <f t="shared" ca="1" si="45"/>
        <v>84362.263351444999</v>
      </c>
      <c r="F229">
        <f t="shared" ca="1" si="46"/>
        <v>50528.885545240002</v>
      </c>
      <c r="G229">
        <f t="shared" ca="1" si="47"/>
        <v>10058.4</v>
      </c>
      <c r="H229" s="9">
        <f t="shared" ca="1" si="50"/>
        <v>208.30121358233333</v>
      </c>
      <c r="I229" s="9">
        <f t="shared" ca="1" si="50"/>
        <v>124.763099768</v>
      </c>
      <c r="J229" s="9">
        <f t="shared" ca="1" si="50"/>
        <v>0</v>
      </c>
      <c r="K229" s="9">
        <f t="shared" ca="1" si="50"/>
        <v>242.80697404233013</v>
      </c>
      <c r="L229" s="9">
        <f t="shared" ca="1" si="50"/>
        <v>59.08027944088564</v>
      </c>
      <c r="M229">
        <f t="shared" ca="1" si="48"/>
        <v>56.3</v>
      </c>
      <c r="N229">
        <f t="shared" ca="1" si="49"/>
        <v>34.283333333333331</v>
      </c>
    </row>
    <row r="230" spans="1:14" x14ac:dyDescent="0.25">
      <c r="A230" s="4">
        <f t="shared" si="42"/>
        <v>0.45266203703703706</v>
      </c>
      <c r="B230" s="3">
        <f>Params!D$29+HOUR(A230-Params!C$29)*3600+MINUTE(A230-Params!C$29)*60+SECOND(A230-Params!C$29)</f>
        <v>1553303110</v>
      </c>
      <c r="C230">
        <f t="shared" si="43"/>
        <v>3</v>
      </c>
      <c r="D230">
        <f t="shared" ca="1" si="44"/>
        <v>148</v>
      </c>
      <c r="E230">
        <f t="shared" ca="1" si="45"/>
        <v>85403.769419356657</v>
      </c>
      <c r="F230">
        <f t="shared" ca="1" si="46"/>
        <v>51152.70104408</v>
      </c>
      <c r="G230">
        <f t="shared" ca="1" si="47"/>
        <v>10058.4</v>
      </c>
      <c r="H230" s="9">
        <f t="shared" ca="1" si="50"/>
        <v>208.30121358233333</v>
      </c>
      <c r="I230" s="9">
        <f t="shared" ca="1" si="50"/>
        <v>124.763099768</v>
      </c>
      <c r="J230" s="9">
        <f t="shared" ca="1" si="50"/>
        <v>0</v>
      </c>
      <c r="K230" s="9">
        <f t="shared" ca="1" si="50"/>
        <v>242.80697404233013</v>
      </c>
      <c r="L230" s="9">
        <f t="shared" ca="1" si="50"/>
        <v>59.08027944088564</v>
      </c>
      <c r="M230">
        <f t="shared" ca="1" si="48"/>
        <v>56.305555555555557</v>
      </c>
      <c r="N230">
        <f t="shared" ca="1" si="49"/>
        <v>34.299999999999997</v>
      </c>
    </row>
    <row r="231" spans="1:14" x14ac:dyDescent="0.25">
      <c r="A231" s="4">
        <f t="shared" si="42"/>
        <v>0.45271990740740736</v>
      </c>
      <c r="B231" s="3">
        <f>Params!D$29+HOUR(A231-Params!C$29)*3600+MINUTE(A231-Params!C$29)*60+SECOND(A231-Params!C$29)</f>
        <v>1553303115</v>
      </c>
      <c r="C231">
        <f t="shared" si="43"/>
        <v>3</v>
      </c>
      <c r="D231">
        <f t="shared" ca="1" si="44"/>
        <v>148</v>
      </c>
      <c r="E231">
        <f t="shared" ca="1" si="45"/>
        <v>86445.275487268329</v>
      </c>
      <c r="F231">
        <f t="shared" ca="1" si="46"/>
        <v>51776.516542919999</v>
      </c>
      <c r="G231">
        <f t="shared" ca="1" si="47"/>
        <v>10058.4</v>
      </c>
      <c r="H231" s="9">
        <f t="shared" ca="1" si="50"/>
        <v>208.30121358233333</v>
      </c>
      <c r="I231" s="9">
        <f t="shared" ca="1" si="50"/>
        <v>124.763099768</v>
      </c>
      <c r="J231" s="9">
        <f t="shared" ca="1" si="50"/>
        <v>0</v>
      </c>
      <c r="K231" s="9">
        <f t="shared" ca="1" si="50"/>
        <v>242.80697404233013</v>
      </c>
      <c r="L231" s="9">
        <f t="shared" ca="1" si="50"/>
        <v>59.08027944088564</v>
      </c>
      <c r="M231">
        <f t="shared" ca="1" si="48"/>
        <v>56.31111111111111</v>
      </c>
      <c r="N231">
        <f t="shared" ca="1" si="49"/>
        <v>34.316666666666663</v>
      </c>
    </row>
    <row r="232" spans="1:14" x14ac:dyDescent="0.25">
      <c r="A232" s="4">
        <f t="shared" si="42"/>
        <v>0.45277777777777778</v>
      </c>
      <c r="B232" s="3">
        <f>Params!D$29+HOUR(A232-Params!C$29)*3600+MINUTE(A232-Params!C$29)*60+SECOND(A232-Params!C$29)</f>
        <v>1553303120</v>
      </c>
      <c r="C232">
        <f t="shared" si="43"/>
        <v>3</v>
      </c>
      <c r="D232">
        <f t="shared" ca="1" si="44"/>
        <v>148</v>
      </c>
      <c r="E232">
        <f t="shared" ca="1" si="45"/>
        <v>87486.781555180001</v>
      </c>
      <c r="F232">
        <f t="shared" ca="1" si="46"/>
        <v>52400.332041760004</v>
      </c>
      <c r="G232">
        <f t="shared" ca="1" si="47"/>
        <v>10058.4</v>
      </c>
      <c r="H232" s="9">
        <f t="shared" ca="1" si="50"/>
        <v>208.30121358233333</v>
      </c>
      <c r="I232" s="9">
        <f t="shared" ca="1" si="50"/>
        <v>124.763099768</v>
      </c>
      <c r="J232" s="9">
        <f t="shared" ca="1" si="50"/>
        <v>0</v>
      </c>
      <c r="K232" s="9">
        <f t="shared" ca="1" si="50"/>
        <v>242.80697404233013</v>
      </c>
      <c r="L232" s="9">
        <f t="shared" ca="1" si="50"/>
        <v>59.08027944088564</v>
      </c>
      <c r="M232">
        <f t="shared" ca="1" si="48"/>
        <v>56.316666666666663</v>
      </c>
      <c r="N232">
        <f t="shared" ca="1" si="49"/>
        <v>34.333333333333329</v>
      </c>
    </row>
    <row r="233" spans="1:14" x14ac:dyDescent="0.25">
      <c r="A233" s="4">
        <f t="shared" si="42"/>
        <v>0.45283564814814814</v>
      </c>
      <c r="B233" s="3">
        <f>Params!D$29+HOUR(A233-Params!C$29)*3600+MINUTE(A233-Params!C$29)*60+SECOND(A233-Params!C$29)</f>
        <v>1553303125</v>
      </c>
      <c r="C233">
        <f t="shared" si="43"/>
        <v>3</v>
      </c>
      <c r="D233">
        <f t="shared" ca="1" si="44"/>
        <v>148</v>
      </c>
      <c r="E233">
        <f t="shared" ca="1" si="45"/>
        <v>88528.287623091659</v>
      </c>
      <c r="F233">
        <f t="shared" ca="1" si="46"/>
        <v>53024.147540600003</v>
      </c>
      <c r="G233">
        <f t="shared" ca="1" si="47"/>
        <v>10058.4</v>
      </c>
      <c r="H233" s="9">
        <f t="shared" ca="1" si="50"/>
        <v>208.30121358233333</v>
      </c>
      <c r="I233" s="9">
        <f t="shared" ca="1" si="50"/>
        <v>124.763099768</v>
      </c>
      <c r="J233" s="9">
        <f t="shared" ca="1" si="50"/>
        <v>0</v>
      </c>
      <c r="K233" s="9">
        <f t="shared" ca="1" si="50"/>
        <v>242.80697404233013</v>
      </c>
      <c r="L233" s="9">
        <f t="shared" ca="1" si="50"/>
        <v>59.08027944088564</v>
      </c>
      <c r="M233">
        <f t="shared" ca="1" si="48"/>
        <v>56.322222222222223</v>
      </c>
      <c r="N233">
        <f t="shared" ca="1" si="49"/>
        <v>34.349999999999994</v>
      </c>
    </row>
    <row r="234" spans="1:14" x14ac:dyDescent="0.25">
      <c r="A234" s="4">
        <f t="shared" si="42"/>
        <v>0.4528935185185185</v>
      </c>
      <c r="B234" s="3">
        <f>Params!D$29+HOUR(A234-Params!C$29)*3600+MINUTE(A234-Params!C$29)*60+SECOND(A234-Params!C$29)</f>
        <v>1553303130</v>
      </c>
      <c r="C234">
        <f t="shared" si="43"/>
        <v>3</v>
      </c>
      <c r="D234">
        <f t="shared" ca="1" si="44"/>
        <v>148</v>
      </c>
      <c r="E234">
        <f t="shared" ca="1" si="45"/>
        <v>89569.793691003331</v>
      </c>
      <c r="F234">
        <f t="shared" ca="1" si="46"/>
        <v>53647.963039440001</v>
      </c>
      <c r="G234">
        <f t="shared" ca="1" si="47"/>
        <v>10058.4</v>
      </c>
      <c r="H234" s="9">
        <f t="shared" ca="1" si="50"/>
        <v>208.30121358233333</v>
      </c>
      <c r="I234" s="9">
        <f t="shared" ca="1" si="50"/>
        <v>124.763099768</v>
      </c>
      <c r="J234" s="9">
        <f t="shared" ca="1" si="50"/>
        <v>0</v>
      </c>
      <c r="K234" s="9">
        <f t="shared" ca="1" si="50"/>
        <v>242.80697404233013</v>
      </c>
      <c r="L234" s="9">
        <f t="shared" ca="1" si="50"/>
        <v>59.08027944088564</v>
      </c>
      <c r="M234">
        <f t="shared" ca="1" si="48"/>
        <v>56.327777777777776</v>
      </c>
      <c r="N234">
        <f t="shared" ca="1" si="49"/>
        <v>34.36666666666666</v>
      </c>
    </row>
    <row r="235" spans="1:14" x14ac:dyDescent="0.25">
      <c r="A235" s="4">
        <f t="shared" si="42"/>
        <v>0.45295138888888892</v>
      </c>
      <c r="B235" s="3">
        <f>Params!D$29+HOUR(A235-Params!C$29)*3600+MINUTE(A235-Params!C$29)*60+SECOND(A235-Params!C$29)</f>
        <v>1553303135</v>
      </c>
      <c r="C235">
        <f t="shared" si="43"/>
        <v>3</v>
      </c>
      <c r="D235">
        <f t="shared" ca="1" si="44"/>
        <v>148</v>
      </c>
      <c r="E235">
        <f t="shared" ca="1" si="45"/>
        <v>90611.299758914989</v>
      </c>
      <c r="F235">
        <f t="shared" ca="1" si="46"/>
        <v>54271.778538279999</v>
      </c>
      <c r="G235">
        <f t="shared" ca="1" si="47"/>
        <v>10058.4</v>
      </c>
      <c r="H235" s="9">
        <f t="shared" ca="1" si="50"/>
        <v>208.30121358233333</v>
      </c>
      <c r="I235" s="9">
        <f t="shared" ca="1" si="50"/>
        <v>124.763099768</v>
      </c>
      <c r="J235" s="9">
        <f t="shared" ca="1" si="50"/>
        <v>0</v>
      </c>
      <c r="K235" s="9">
        <f t="shared" ca="1" si="50"/>
        <v>242.80697404233013</v>
      </c>
      <c r="L235" s="9">
        <f t="shared" ca="1" si="50"/>
        <v>59.08027944088564</v>
      </c>
      <c r="M235">
        <f t="shared" ca="1" si="48"/>
        <v>56.333333333333336</v>
      </c>
      <c r="N235">
        <f t="shared" ca="1" si="49"/>
        <v>34.383333333333333</v>
      </c>
    </row>
    <row r="236" spans="1:14" x14ac:dyDescent="0.25">
      <c r="A236" s="4">
        <f t="shared" ref="A236:A268" si="51">TIME(HOUR(A235),MINUTE(A235),SECOND(A235)+5)</f>
        <v>0.45300925925925922</v>
      </c>
      <c r="B236" s="3">
        <f>Params!D$29+HOUR(A236-Params!C$29)*3600+MINUTE(A236-Params!C$29)*60+SECOND(A236-Params!C$29)</f>
        <v>1553303140</v>
      </c>
      <c r="C236">
        <f t="shared" ref="C236:C268" si="52">_xlfn.IFNA(VLOOKUP(A236,A$2:D$3,4,FALSE),C235)</f>
        <v>3</v>
      </c>
      <c r="D236">
        <f t="shared" ref="D236:D268" ca="1" si="53">IF(A236=INDIRECT("A"&amp;C236),ROW(),D235)</f>
        <v>148</v>
      </c>
      <c r="E236">
        <f t="shared" ref="E236:E268" ca="1" si="54">INDIRECT("E$"&amp;C236)+INDIRECT("H$"&amp;C236)*($B236-INDIRECT("B$"&amp;D236))</f>
        <v>91652.805826826661</v>
      </c>
      <c r="F236">
        <f t="shared" ref="F236:F268" ca="1" si="55">INDIRECT("F$"&amp;C236)+INDIRECT("I$"&amp;C236)*($B236-INDIRECT("B$"&amp;D236))</f>
        <v>54895.594037119998</v>
      </c>
      <c r="G236">
        <f t="shared" ref="G236:G268" ca="1" si="56">INDIRECT("G$"&amp;C236)+INDIRECT("J$"&amp;C236)*($B236-INDIRECT("B$"&amp;D236))</f>
        <v>10058.4</v>
      </c>
      <c r="H236" s="9">
        <f t="shared" ca="1" si="50"/>
        <v>208.30121358233333</v>
      </c>
      <c r="I236" s="9">
        <f t="shared" ca="1" si="50"/>
        <v>124.763099768</v>
      </c>
      <c r="J236" s="9">
        <f t="shared" ca="1" si="50"/>
        <v>0</v>
      </c>
      <c r="K236" s="9">
        <f t="shared" ca="1" si="50"/>
        <v>242.80697404233013</v>
      </c>
      <c r="L236" s="9">
        <f t="shared" ca="1" si="50"/>
        <v>59.08027944088564</v>
      </c>
      <c r="M236">
        <f t="shared" ref="M236:M268" ca="1" si="57">INDIRECT("M$"&amp;C236)+INDIRECT("O$"&amp;C236)*($B236-INDIRECT("B$"&amp;D236))</f>
        <v>56.338888888888889</v>
      </c>
      <c r="N236">
        <f t="shared" ref="N236:N268" ca="1" si="58">INDIRECT("N$"&amp;C236)+INDIRECT("P$"&amp;C236)*($B236-INDIRECT("B$"&amp;D236))</f>
        <v>34.4</v>
      </c>
    </row>
    <row r="237" spans="1:14" x14ac:dyDescent="0.25">
      <c r="A237" s="4">
        <f t="shared" si="51"/>
        <v>0.45306712962962964</v>
      </c>
      <c r="B237" s="3">
        <f>Params!D$29+HOUR(A237-Params!C$29)*3600+MINUTE(A237-Params!C$29)*60+SECOND(A237-Params!C$29)</f>
        <v>1553303145</v>
      </c>
      <c r="C237">
        <f t="shared" si="52"/>
        <v>3</v>
      </c>
      <c r="D237">
        <f t="shared" ca="1" si="53"/>
        <v>148</v>
      </c>
      <c r="E237">
        <f t="shared" ca="1" si="54"/>
        <v>92694.311894738334</v>
      </c>
      <c r="F237">
        <f t="shared" ca="1" si="55"/>
        <v>55519.409535960003</v>
      </c>
      <c r="G237">
        <f t="shared" ca="1" si="56"/>
        <v>10058.4</v>
      </c>
      <c r="H237" s="9">
        <f t="shared" ref="H237:L268" ca="1" si="59">INDIRECT(ADDRESS($C237,COLUMN()))</f>
        <v>208.30121358233333</v>
      </c>
      <c r="I237" s="9">
        <f t="shared" ca="1" si="59"/>
        <v>124.763099768</v>
      </c>
      <c r="J237" s="9">
        <f t="shared" ca="1" si="59"/>
        <v>0</v>
      </c>
      <c r="K237" s="9">
        <f t="shared" ca="1" si="59"/>
        <v>242.80697404233013</v>
      </c>
      <c r="L237" s="9">
        <f t="shared" ca="1" si="59"/>
        <v>59.08027944088564</v>
      </c>
      <c r="M237">
        <f t="shared" ca="1" si="57"/>
        <v>56.344444444444441</v>
      </c>
      <c r="N237">
        <f t="shared" ca="1" si="58"/>
        <v>34.416666666666664</v>
      </c>
    </row>
    <row r="238" spans="1:14" x14ac:dyDescent="0.25">
      <c r="A238" s="4">
        <f t="shared" si="51"/>
        <v>0.453125</v>
      </c>
      <c r="B238" s="3">
        <f>Params!D$29+HOUR(A238-Params!C$29)*3600+MINUTE(A238-Params!C$29)*60+SECOND(A238-Params!C$29)</f>
        <v>1553303150</v>
      </c>
      <c r="C238">
        <f t="shared" si="52"/>
        <v>3</v>
      </c>
      <c r="D238">
        <f t="shared" ca="1" si="53"/>
        <v>148</v>
      </c>
      <c r="E238">
        <f t="shared" ca="1" si="54"/>
        <v>93735.817962649991</v>
      </c>
      <c r="F238">
        <f t="shared" ca="1" si="55"/>
        <v>56143.225034800002</v>
      </c>
      <c r="G238">
        <f t="shared" ca="1" si="56"/>
        <v>10058.4</v>
      </c>
      <c r="H238" s="9">
        <f t="shared" ca="1" si="59"/>
        <v>208.30121358233333</v>
      </c>
      <c r="I238" s="9">
        <f t="shared" ca="1" si="59"/>
        <v>124.763099768</v>
      </c>
      <c r="J238" s="9">
        <f t="shared" ca="1" si="59"/>
        <v>0</v>
      </c>
      <c r="K238" s="9">
        <f t="shared" ca="1" si="59"/>
        <v>242.80697404233013</v>
      </c>
      <c r="L238" s="9">
        <f t="shared" ca="1" si="59"/>
        <v>59.08027944088564</v>
      </c>
      <c r="M238">
        <f t="shared" ca="1" si="57"/>
        <v>56.35</v>
      </c>
      <c r="N238">
        <f t="shared" ca="1" si="58"/>
        <v>34.43333333333333</v>
      </c>
    </row>
    <row r="239" spans="1:14" x14ac:dyDescent="0.25">
      <c r="A239" s="4">
        <f t="shared" si="51"/>
        <v>0.45318287037037036</v>
      </c>
      <c r="B239" s="3">
        <f>Params!D$29+HOUR(A239-Params!C$29)*3600+MINUTE(A239-Params!C$29)*60+SECOND(A239-Params!C$29)</f>
        <v>1553303155</v>
      </c>
      <c r="C239">
        <f t="shared" si="52"/>
        <v>3</v>
      </c>
      <c r="D239">
        <f t="shared" ca="1" si="53"/>
        <v>148</v>
      </c>
      <c r="E239">
        <f t="shared" ca="1" si="54"/>
        <v>94777.324030561664</v>
      </c>
      <c r="F239">
        <f t="shared" ca="1" si="55"/>
        <v>56767.04053364</v>
      </c>
      <c r="G239">
        <f t="shared" ca="1" si="56"/>
        <v>10058.4</v>
      </c>
      <c r="H239" s="9">
        <f t="shared" ca="1" si="59"/>
        <v>208.30121358233333</v>
      </c>
      <c r="I239" s="9">
        <f t="shared" ca="1" si="59"/>
        <v>124.763099768</v>
      </c>
      <c r="J239" s="9">
        <f t="shared" ca="1" si="59"/>
        <v>0</v>
      </c>
      <c r="K239" s="9">
        <f t="shared" ca="1" si="59"/>
        <v>242.80697404233013</v>
      </c>
      <c r="L239" s="9">
        <f t="shared" ca="1" si="59"/>
        <v>59.08027944088564</v>
      </c>
      <c r="M239">
        <f t="shared" ca="1" si="57"/>
        <v>56.355555555555554</v>
      </c>
      <c r="N239">
        <f t="shared" ca="1" si="58"/>
        <v>34.449999999999996</v>
      </c>
    </row>
    <row r="240" spans="1:14" x14ac:dyDescent="0.25">
      <c r="A240" s="4">
        <f t="shared" si="51"/>
        <v>0.45324074074074078</v>
      </c>
      <c r="B240" s="3">
        <f>Params!D$29+HOUR(A240-Params!C$29)*3600+MINUTE(A240-Params!C$29)*60+SECOND(A240-Params!C$29)</f>
        <v>1553303160</v>
      </c>
      <c r="C240">
        <f t="shared" si="52"/>
        <v>3</v>
      </c>
      <c r="D240">
        <f t="shared" ca="1" si="53"/>
        <v>148</v>
      </c>
      <c r="E240">
        <f t="shared" ca="1" si="54"/>
        <v>95818.830098473321</v>
      </c>
      <c r="F240">
        <f t="shared" ca="1" si="55"/>
        <v>57390.856032479998</v>
      </c>
      <c r="G240">
        <f t="shared" ca="1" si="56"/>
        <v>10058.4</v>
      </c>
      <c r="H240" s="9">
        <f t="shared" ca="1" si="59"/>
        <v>208.30121358233333</v>
      </c>
      <c r="I240" s="9">
        <f t="shared" ca="1" si="59"/>
        <v>124.763099768</v>
      </c>
      <c r="J240" s="9">
        <f t="shared" ca="1" si="59"/>
        <v>0</v>
      </c>
      <c r="K240" s="9">
        <f t="shared" ca="1" si="59"/>
        <v>242.80697404233013</v>
      </c>
      <c r="L240" s="9">
        <f t="shared" ca="1" si="59"/>
        <v>59.08027944088564</v>
      </c>
      <c r="M240">
        <f t="shared" ca="1" si="57"/>
        <v>56.361111111111114</v>
      </c>
      <c r="N240">
        <f t="shared" ca="1" si="58"/>
        <v>34.466666666666661</v>
      </c>
    </row>
    <row r="241" spans="1:14" x14ac:dyDescent="0.25">
      <c r="A241" s="4">
        <f t="shared" si="51"/>
        <v>0.45329861111111108</v>
      </c>
      <c r="B241" s="3">
        <f>Params!D$29+HOUR(A241-Params!C$29)*3600+MINUTE(A241-Params!C$29)*60+SECOND(A241-Params!C$29)</f>
        <v>1553303165</v>
      </c>
      <c r="C241">
        <f t="shared" si="52"/>
        <v>3</v>
      </c>
      <c r="D241">
        <f t="shared" ca="1" si="53"/>
        <v>148</v>
      </c>
      <c r="E241">
        <f t="shared" ca="1" si="54"/>
        <v>96860.336166384994</v>
      </c>
      <c r="F241">
        <f t="shared" ca="1" si="55"/>
        <v>58014.671531320004</v>
      </c>
      <c r="G241">
        <f t="shared" ca="1" si="56"/>
        <v>10058.4</v>
      </c>
      <c r="H241" s="9">
        <f t="shared" ca="1" si="59"/>
        <v>208.30121358233333</v>
      </c>
      <c r="I241" s="9">
        <f t="shared" ca="1" si="59"/>
        <v>124.763099768</v>
      </c>
      <c r="J241" s="9">
        <f t="shared" ca="1" si="59"/>
        <v>0</v>
      </c>
      <c r="K241" s="9">
        <f t="shared" ca="1" si="59"/>
        <v>242.80697404233013</v>
      </c>
      <c r="L241" s="9">
        <f t="shared" ca="1" si="59"/>
        <v>59.08027944088564</v>
      </c>
      <c r="M241">
        <f t="shared" ca="1" si="57"/>
        <v>56.366666666666667</v>
      </c>
      <c r="N241">
        <f t="shared" ca="1" si="58"/>
        <v>34.483333333333327</v>
      </c>
    </row>
    <row r="242" spans="1:14" x14ac:dyDescent="0.25">
      <c r="A242" s="4">
        <f t="shared" si="51"/>
        <v>0.4533564814814815</v>
      </c>
      <c r="B242" s="3">
        <f>Params!D$29+HOUR(A242-Params!C$29)*3600+MINUTE(A242-Params!C$29)*60+SECOND(A242-Params!C$29)</f>
        <v>1553303170</v>
      </c>
      <c r="C242">
        <f t="shared" si="52"/>
        <v>3</v>
      </c>
      <c r="D242">
        <f t="shared" ca="1" si="53"/>
        <v>148</v>
      </c>
      <c r="E242">
        <f t="shared" ca="1" si="54"/>
        <v>97901.842234296666</v>
      </c>
      <c r="F242">
        <f t="shared" ca="1" si="55"/>
        <v>58638.487030160002</v>
      </c>
      <c r="G242">
        <f t="shared" ca="1" si="56"/>
        <v>10058.4</v>
      </c>
      <c r="H242" s="9">
        <f t="shared" ca="1" si="59"/>
        <v>208.30121358233333</v>
      </c>
      <c r="I242" s="9">
        <f t="shared" ca="1" si="59"/>
        <v>124.763099768</v>
      </c>
      <c r="J242" s="9">
        <f t="shared" ca="1" si="59"/>
        <v>0</v>
      </c>
      <c r="K242" s="9">
        <f t="shared" ca="1" si="59"/>
        <v>242.80697404233013</v>
      </c>
      <c r="L242" s="9">
        <f t="shared" ca="1" si="59"/>
        <v>59.08027944088564</v>
      </c>
      <c r="M242">
        <f t="shared" ca="1" si="57"/>
        <v>56.37222222222222</v>
      </c>
      <c r="N242">
        <f t="shared" ca="1" si="58"/>
        <v>34.5</v>
      </c>
    </row>
    <row r="243" spans="1:14" x14ac:dyDescent="0.25">
      <c r="A243" s="4">
        <f t="shared" si="51"/>
        <v>0.45341435185185186</v>
      </c>
      <c r="B243" s="3">
        <f>Params!D$29+HOUR(A243-Params!C$29)*3600+MINUTE(A243-Params!C$29)*60+SECOND(A243-Params!C$29)</f>
        <v>1553303175</v>
      </c>
      <c r="C243">
        <f t="shared" si="52"/>
        <v>3</v>
      </c>
      <c r="D243">
        <f t="shared" ca="1" si="53"/>
        <v>148</v>
      </c>
      <c r="E243">
        <f t="shared" ca="1" si="54"/>
        <v>98943.348302208324</v>
      </c>
      <c r="F243">
        <f t="shared" ca="1" si="55"/>
        <v>59262.302529000001</v>
      </c>
      <c r="G243">
        <f t="shared" ca="1" si="56"/>
        <v>10058.4</v>
      </c>
      <c r="H243" s="9">
        <f t="shared" ca="1" si="59"/>
        <v>208.30121358233333</v>
      </c>
      <c r="I243" s="9">
        <f t="shared" ca="1" si="59"/>
        <v>124.763099768</v>
      </c>
      <c r="J243" s="9">
        <f t="shared" ca="1" si="59"/>
        <v>0</v>
      </c>
      <c r="K243" s="9">
        <f t="shared" ca="1" si="59"/>
        <v>242.80697404233013</v>
      </c>
      <c r="L243" s="9">
        <f t="shared" ca="1" si="59"/>
        <v>59.08027944088564</v>
      </c>
      <c r="M243">
        <f t="shared" ca="1" si="57"/>
        <v>56.37777777777778</v>
      </c>
      <c r="N243">
        <f t="shared" ca="1" si="58"/>
        <v>34.516666666666666</v>
      </c>
    </row>
    <row r="244" spans="1:14" x14ac:dyDescent="0.25">
      <c r="A244" s="4">
        <f t="shared" si="51"/>
        <v>0.45347222222222222</v>
      </c>
      <c r="B244" s="3">
        <f>Params!D$29+HOUR(A244-Params!C$29)*3600+MINUTE(A244-Params!C$29)*60+SECOND(A244-Params!C$29)</f>
        <v>1553303180</v>
      </c>
      <c r="C244">
        <f t="shared" si="52"/>
        <v>3</v>
      </c>
      <c r="D244">
        <f t="shared" ca="1" si="53"/>
        <v>148</v>
      </c>
      <c r="E244">
        <f t="shared" ca="1" si="54"/>
        <v>99984.854370119996</v>
      </c>
      <c r="F244">
        <f t="shared" ca="1" si="55"/>
        <v>59886.118027839999</v>
      </c>
      <c r="G244">
        <f t="shared" ca="1" si="56"/>
        <v>10058.4</v>
      </c>
      <c r="H244" s="9">
        <f t="shared" ca="1" si="59"/>
        <v>208.30121358233333</v>
      </c>
      <c r="I244" s="9">
        <f t="shared" ca="1" si="59"/>
        <v>124.763099768</v>
      </c>
      <c r="J244" s="9">
        <f t="shared" ca="1" si="59"/>
        <v>0</v>
      </c>
      <c r="K244" s="9">
        <f t="shared" ca="1" si="59"/>
        <v>242.80697404233013</v>
      </c>
      <c r="L244" s="9">
        <f t="shared" ca="1" si="59"/>
        <v>59.08027944088564</v>
      </c>
      <c r="M244">
        <f t="shared" ca="1" si="57"/>
        <v>56.383333333333333</v>
      </c>
      <c r="N244">
        <f t="shared" ca="1" si="58"/>
        <v>34.533333333333331</v>
      </c>
    </row>
    <row r="245" spans="1:14" x14ac:dyDescent="0.25">
      <c r="A245" s="4">
        <f t="shared" si="51"/>
        <v>0.45353009259259264</v>
      </c>
      <c r="B245" s="3">
        <f>Params!D$29+HOUR(A245-Params!C$29)*3600+MINUTE(A245-Params!C$29)*60+SECOND(A245-Params!C$29)</f>
        <v>1553303185</v>
      </c>
      <c r="C245">
        <f t="shared" si="52"/>
        <v>3</v>
      </c>
      <c r="D245">
        <f t="shared" ca="1" si="53"/>
        <v>148</v>
      </c>
      <c r="E245">
        <f t="shared" ca="1" si="54"/>
        <v>101026.36043803165</v>
      </c>
      <c r="F245">
        <f t="shared" ca="1" si="55"/>
        <v>60509.933526680004</v>
      </c>
      <c r="G245">
        <f t="shared" ca="1" si="56"/>
        <v>10058.4</v>
      </c>
      <c r="H245" s="9">
        <f t="shared" ca="1" si="59"/>
        <v>208.30121358233333</v>
      </c>
      <c r="I245" s="9">
        <f t="shared" ca="1" si="59"/>
        <v>124.763099768</v>
      </c>
      <c r="J245" s="9">
        <f t="shared" ca="1" si="59"/>
        <v>0</v>
      </c>
      <c r="K245" s="9">
        <f t="shared" ca="1" si="59"/>
        <v>242.80697404233013</v>
      </c>
      <c r="L245" s="9">
        <f t="shared" ca="1" si="59"/>
        <v>59.08027944088564</v>
      </c>
      <c r="M245">
        <f t="shared" ca="1" si="57"/>
        <v>56.388888888888886</v>
      </c>
      <c r="N245">
        <f t="shared" ca="1" si="58"/>
        <v>34.549999999999997</v>
      </c>
    </row>
    <row r="246" spans="1:14" x14ac:dyDescent="0.25">
      <c r="A246" s="4">
        <f t="shared" si="51"/>
        <v>0.45358796296296294</v>
      </c>
      <c r="B246" s="3">
        <f>Params!D$29+HOUR(A246-Params!C$29)*3600+MINUTE(A246-Params!C$29)*60+SECOND(A246-Params!C$29)</f>
        <v>1553303190</v>
      </c>
      <c r="C246">
        <f t="shared" si="52"/>
        <v>3</v>
      </c>
      <c r="D246">
        <f t="shared" ca="1" si="53"/>
        <v>148</v>
      </c>
      <c r="E246">
        <f t="shared" ca="1" si="54"/>
        <v>102067.86650594333</v>
      </c>
      <c r="F246">
        <f t="shared" ca="1" si="55"/>
        <v>61133.749025520003</v>
      </c>
      <c r="G246">
        <f t="shared" ca="1" si="56"/>
        <v>10058.4</v>
      </c>
      <c r="H246" s="9">
        <f t="shared" ca="1" si="59"/>
        <v>208.30121358233333</v>
      </c>
      <c r="I246" s="9">
        <f t="shared" ca="1" si="59"/>
        <v>124.763099768</v>
      </c>
      <c r="J246" s="9">
        <f t="shared" ca="1" si="59"/>
        <v>0</v>
      </c>
      <c r="K246" s="9">
        <f t="shared" ca="1" si="59"/>
        <v>242.80697404233013</v>
      </c>
      <c r="L246" s="9">
        <f t="shared" ca="1" si="59"/>
        <v>59.08027944088564</v>
      </c>
      <c r="M246">
        <f t="shared" ca="1" si="57"/>
        <v>56.394444444444446</v>
      </c>
      <c r="N246">
        <f t="shared" ca="1" si="58"/>
        <v>34.566666666666663</v>
      </c>
    </row>
    <row r="247" spans="1:14" x14ac:dyDescent="0.25">
      <c r="A247" s="4">
        <f t="shared" si="51"/>
        <v>0.4536458333333333</v>
      </c>
      <c r="B247" s="3">
        <f>Params!D$29+HOUR(A247-Params!C$29)*3600+MINUTE(A247-Params!C$29)*60+SECOND(A247-Params!C$29)</f>
        <v>1553303195</v>
      </c>
      <c r="C247">
        <f t="shared" si="52"/>
        <v>3</v>
      </c>
      <c r="D247">
        <f t="shared" ca="1" si="53"/>
        <v>148</v>
      </c>
      <c r="E247">
        <f t="shared" ca="1" si="54"/>
        <v>103109.372573855</v>
      </c>
      <c r="F247">
        <f t="shared" ca="1" si="55"/>
        <v>61757.564524360001</v>
      </c>
      <c r="G247">
        <f t="shared" ca="1" si="56"/>
        <v>10058.4</v>
      </c>
      <c r="H247" s="9">
        <f t="shared" ca="1" si="59"/>
        <v>208.30121358233333</v>
      </c>
      <c r="I247" s="9">
        <f t="shared" ca="1" si="59"/>
        <v>124.763099768</v>
      </c>
      <c r="J247" s="9">
        <f t="shared" ca="1" si="59"/>
        <v>0</v>
      </c>
      <c r="K247" s="9">
        <f t="shared" ca="1" si="59"/>
        <v>242.80697404233013</v>
      </c>
      <c r="L247" s="9">
        <f t="shared" ca="1" si="59"/>
        <v>59.08027944088564</v>
      </c>
      <c r="M247">
        <f t="shared" ca="1" si="57"/>
        <v>56.4</v>
      </c>
      <c r="N247">
        <f t="shared" ca="1" si="58"/>
        <v>34.583333333333329</v>
      </c>
    </row>
    <row r="248" spans="1:14" x14ac:dyDescent="0.25">
      <c r="A248" s="4">
        <f t="shared" si="51"/>
        <v>0.45370370370370372</v>
      </c>
      <c r="B248" s="3">
        <f>Params!D$29+HOUR(A248-Params!C$29)*3600+MINUTE(A248-Params!C$29)*60+SECOND(A248-Params!C$29)</f>
        <v>1553303200</v>
      </c>
      <c r="C248">
        <f t="shared" si="52"/>
        <v>3</v>
      </c>
      <c r="D248">
        <f t="shared" ca="1" si="53"/>
        <v>148</v>
      </c>
      <c r="E248">
        <f t="shared" ca="1" si="54"/>
        <v>104150.87864176666</v>
      </c>
      <c r="F248">
        <f t="shared" ca="1" si="55"/>
        <v>62381.380023199999</v>
      </c>
      <c r="G248">
        <f t="shared" ca="1" si="56"/>
        <v>10058.4</v>
      </c>
      <c r="H248" s="9">
        <f t="shared" ca="1" si="59"/>
        <v>208.30121358233333</v>
      </c>
      <c r="I248" s="9">
        <f t="shared" ca="1" si="59"/>
        <v>124.763099768</v>
      </c>
      <c r="J248" s="9">
        <f t="shared" ca="1" si="59"/>
        <v>0</v>
      </c>
      <c r="K248" s="9">
        <f t="shared" ca="1" si="59"/>
        <v>242.80697404233013</v>
      </c>
      <c r="L248" s="9">
        <f t="shared" ca="1" si="59"/>
        <v>59.08027944088564</v>
      </c>
      <c r="M248">
        <f t="shared" ca="1" si="57"/>
        <v>56.405555555555551</v>
      </c>
      <c r="N248">
        <f t="shared" ca="1" si="58"/>
        <v>34.599999999999994</v>
      </c>
    </row>
    <row r="249" spans="1:14" x14ac:dyDescent="0.25">
      <c r="A249" s="4">
        <f t="shared" si="51"/>
        <v>0.45376157407407408</v>
      </c>
      <c r="B249" s="3">
        <f>Params!D$29+HOUR(A249-Params!C$29)*3600+MINUTE(A249-Params!C$29)*60+SECOND(A249-Params!C$29)</f>
        <v>1553303205</v>
      </c>
      <c r="C249">
        <f t="shared" si="52"/>
        <v>3</v>
      </c>
      <c r="D249">
        <f t="shared" ca="1" si="53"/>
        <v>148</v>
      </c>
      <c r="E249">
        <f t="shared" ca="1" si="54"/>
        <v>105192.38470967833</v>
      </c>
      <c r="F249">
        <f t="shared" ca="1" si="55"/>
        <v>63005.195522039998</v>
      </c>
      <c r="G249">
        <f t="shared" ca="1" si="56"/>
        <v>10058.4</v>
      </c>
      <c r="H249" s="9">
        <f t="shared" ca="1" si="59"/>
        <v>208.30121358233333</v>
      </c>
      <c r="I249" s="9">
        <f t="shared" ca="1" si="59"/>
        <v>124.763099768</v>
      </c>
      <c r="J249" s="9">
        <f t="shared" ca="1" si="59"/>
        <v>0</v>
      </c>
      <c r="K249" s="9">
        <f t="shared" ca="1" si="59"/>
        <v>242.80697404233013</v>
      </c>
      <c r="L249" s="9">
        <f t="shared" ca="1" si="59"/>
        <v>59.08027944088564</v>
      </c>
      <c r="M249">
        <f t="shared" ca="1" si="57"/>
        <v>56.411111111111111</v>
      </c>
      <c r="N249">
        <f t="shared" ca="1" si="58"/>
        <v>34.61666666666666</v>
      </c>
    </row>
    <row r="250" spans="1:14" x14ac:dyDescent="0.25">
      <c r="A250" s="4">
        <f t="shared" si="51"/>
        <v>0.4538194444444445</v>
      </c>
      <c r="B250" s="3">
        <f>Params!D$29+HOUR(A250-Params!C$29)*3600+MINUTE(A250-Params!C$29)*60+SECOND(A250-Params!C$29)</f>
        <v>1553303210</v>
      </c>
      <c r="C250">
        <f t="shared" si="52"/>
        <v>3</v>
      </c>
      <c r="D250">
        <f t="shared" ca="1" si="53"/>
        <v>148</v>
      </c>
      <c r="E250">
        <f t="shared" ca="1" si="54"/>
        <v>106233.89077759</v>
      </c>
      <c r="F250">
        <f t="shared" ca="1" si="55"/>
        <v>63629.011020880003</v>
      </c>
      <c r="G250">
        <f t="shared" ca="1" si="56"/>
        <v>10058.4</v>
      </c>
      <c r="H250" s="9">
        <f t="shared" ca="1" si="59"/>
        <v>208.30121358233333</v>
      </c>
      <c r="I250" s="9">
        <f t="shared" ca="1" si="59"/>
        <v>124.763099768</v>
      </c>
      <c r="J250" s="9">
        <f t="shared" ca="1" si="59"/>
        <v>0</v>
      </c>
      <c r="K250" s="9">
        <f t="shared" ca="1" si="59"/>
        <v>242.80697404233013</v>
      </c>
      <c r="L250" s="9">
        <f t="shared" ca="1" si="59"/>
        <v>59.08027944088564</v>
      </c>
      <c r="M250">
        <f t="shared" ca="1" si="57"/>
        <v>56.416666666666664</v>
      </c>
      <c r="N250">
        <f t="shared" ca="1" si="58"/>
        <v>34.633333333333333</v>
      </c>
    </row>
    <row r="251" spans="1:14" x14ac:dyDescent="0.25">
      <c r="A251" s="4">
        <f t="shared" si="51"/>
        <v>0.4538773148148148</v>
      </c>
      <c r="B251" s="3">
        <f>Params!D$29+HOUR(A251-Params!C$29)*3600+MINUTE(A251-Params!C$29)*60+SECOND(A251-Params!C$29)</f>
        <v>1553303215</v>
      </c>
      <c r="C251">
        <f t="shared" si="52"/>
        <v>3</v>
      </c>
      <c r="D251">
        <f t="shared" ca="1" si="53"/>
        <v>148</v>
      </c>
      <c r="E251">
        <f t="shared" ca="1" si="54"/>
        <v>107275.39684550166</v>
      </c>
      <c r="F251">
        <f t="shared" ca="1" si="55"/>
        <v>64252.826519720002</v>
      </c>
      <c r="G251">
        <f t="shared" ca="1" si="56"/>
        <v>10058.4</v>
      </c>
      <c r="H251" s="9">
        <f t="shared" ca="1" si="59"/>
        <v>208.30121358233333</v>
      </c>
      <c r="I251" s="9">
        <f t="shared" ca="1" si="59"/>
        <v>124.763099768</v>
      </c>
      <c r="J251" s="9">
        <f t="shared" ca="1" si="59"/>
        <v>0</v>
      </c>
      <c r="K251" s="9">
        <f t="shared" ca="1" si="59"/>
        <v>242.80697404233013</v>
      </c>
      <c r="L251" s="9">
        <f t="shared" ca="1" si="59"/>
        <v>59.08027944088564</v>
      </c>
      <c r="M251">
        <f t="shared" ca="1" si="57"/>
        <v>56.422222222222224</v>
      </c>
      <c r="N251">
        <f t="shared" ca="1" si="58"/>
        <v>34.65</v>
      </c>
    </row>
    <row r="252" spans="1:14" x14ac:dyDescent="0.25">
      <c r="A252" s="4">
        <f t="shared" si="51"/>
        <v>0.45393518518518516</v>
      </c>
      <c r="B252" s="3">
        <f>Params!D$29+HOUR(A252-Params!C$29)*3600+MINUTE(A252-Params!C$29)*60+SECOND(A252-Params!C$29)</f>
        <v>1553303220</v>
      </c>
      <c r="C252">
        <f t="shared" si="52"/>
        <v>3</v>
      </c>
      <c r="D252">
        <f t="shared" ca="1" si="53"/>
        <v>148</v>
      </c>
      <c r="E252">
        <f t="shared" ca="1" si="54"/>
        <v>108316.90291341333</v>
      </c>
      <c r="F252">
        <f t="shared" ca="1" si="55"/>
        <v>64876.64201856</v>
      </c>
      <c r="G252">
        <f t="shared" ca="1" si="56"/>
        <v>10058.4</v>
      </c>
      <c r="H252" s="9">
        <f t="shared" ca="1" si="59"/>
        <v>208.30121358233333</v>
      </c>
      <c r="I252" s="9">
        <f t="shared" ca="1" si="59"/>
        <v>124.763099768</v>
      </c>
      <c r="J252" s="9">
        <f t="shared" ca="1" si="59"/>
        <v>0</v>
      </c>
      <c r="K252" s="9">
        <f t="shared" ca="1" si="59"/>
        <v>242.80697404233013</v>
      </c>
      <c r="L252" s="9">
        <f t="shared" ca="1" si="59"/>
        <v>59.08027944088564</v>
      </c>
      <c r="M252">
        <f t="shared" ca="1" si="57"/>
        <v>56.427777777777777</v>
      </c>
      <c r="N252">
        <f t="shared" ca="1" si="58"/>
        <v>34.666666666666664</v>
      </c>
    </row>
    <row r="253" spans="1:14" x14ac:dyDescent="0.25">
      <c r="A253" s="4">
        <f t="shared" si="51"/>
        <v>0.45399305555555558</v>
      </c>
      <c r="B253" s="3">
        <f>Params!D$29+HOUR(A253-Params!C$29)*3600+MINUTE(A253-Params!C$29)*60+SECOND(A253-Params!C$29)</f>
        <v>1553303225</v>
      </c>
      <c r="C253">
        <f t="shared" si="52"/>
        <v>3</v>
      </c>
      <c r="D253">
        <f t="shared" ca="1" si="53"/>
        <v>148</v>
      </c>
      <c r="E253">
        <f t="shared" ca="1" si="54"/>
        <v>109358.40898132499</v>
      </c>
      <c r="F253">
        <f t="shared" ca="1" si="55"/>
        <v>65500.457517399998</v>
      </c>
      <c r="G253">
        <f t="shared" ca="1" si="56"/>
        <v>10058.4</v>
      </c>
      <c r="H253" s="9">
        <f t="shared" ca="1" si="59"/>
        <v>208.30121358233333</v>
      </c>
      <c r="I253" s="9">
        <f t="shared" ca="1" si="59"/>
        <v>124.763099768</v>
      </c>
      <c r="J253" s="9">
        <f t="shared" ca="1" si="59"/>
        <v>0</v>
      </c>
      <c r="K253" s="9">
        <f t="shared" ca="1" si="59"/>
        <v>242.80697404233013</v>
      </c>
      <c r="L253" s="9">
        <f t="shared" ca="1" si="59"/>
        <v>59.08027944088564</v>
      </c>
      <c r="M253">
        <f t="shared" ca="1" si="57"/>
        <v>56.43333333333333</v>
      </c>
      <c r="N253">
        <f t="shared" ca="1" si="58"/>
        <v>34.68333333333333</v>
      </c>
    </row>
    <row r="254" spans="1:14" x14ac:dyDescent="0.25">
      <c r="A254" s="4">
        <f t="shared" si="51"/>
        <v>0.45405092592592594</v>
      </c>
      <c r="B254" s="3">
        <f>Params!D$29+HOUR(A254-Params!C$29)*3600+MINUTE(A254-Params!C$29)*60+SECOND(A254-Params!C$29)</f>
        <v>1553303230</v>
      </c>
      <c r="C254">
        <f t="shared" si="52"/>
        <v>3</v>
      </c>
      <c r="D254">
        <f t="shared" ca="1" si="53"/>
        <v>148</v>
      </c>
      <c r="E254">
        <f t="shared" ca="1" si="54"/>
        <v>110399.91504923666</v>
      </c>
      <c r="F254">
        <f t="shared" ca="1" si="55"/>
        <v>66124.273016239997</v>
      </c>
      <c r="G254">
        <f t="shared" ca="1" si="56"/>
        <v>10058.4</v>
      </c>
      <c r="H254" s="9">
        <f t="shared" ca="1" si="59"/>
        <v>208.30121358233333</v>
      </c>
      <c r="I254" s="9">
        <f t="shared" ca="1" si="59"/>
        <v>124.763099768</v>
      </c>
      <c r="J254" s="9">
        <f t="shared" ca="1" si="59"/>
        <v>0</v>
      </c>
      <c r="K254" s="9">
        <f t="shared" ca="1" si="59"/>
        <v>242.80697404233013</v>
      </c>
      <c r="L254" s="9">
        <f t="shared" ca="1" si="59"/>
        <v>59.08027944088564</v>
      </c>
      <c r="M254">
        <f t="shared" ca="1" si="57"/>
        <v>56.43888888888889</v>
      </c>
      <c r="N254">
        <f t="shared" ca="1" si="58"/>
        <v>34.699999999999996</v>
      </c>
    </row>
    <row r="255" spans="1:14" x14ac:dyDescent="0.25">
      <c r="A255" s="4">
        <f t="shared" si="51"/>
        <v>0.45410879629629625</v>
      </c>
      <c r="B255" s="3">
        <f>Params!D$29+HOUR(A255-Params!C$29)*3600+MINUTE(A255-Params!C$29)*60+SECOND(A255-Params!C$29)</f>
        <v>1553303235</v>
      </c>
      <c r="C255">
        <f t="shared" si="52"/>
        <v>3</v>
      </c>
      <c r="D255">
        <f t="shared" ca="1" si="53"/>
        <v>148</v>
      </c>
      <c r="E255">
        <f t="shared" ca="1" si="54"/>
        <v>111441.42111714833</v>
      </c>
      <c r="F255">
        <f t="shared" ca="1" si="55"/>
        <v>66748.088515080002</v>
      </c>
      <c r="G255">
        <f t="shared" ca="1" si="56"/>
        <v>10058.4</v>
      </c>
      <c r="H255" s="9">
        <f t="shared" ca="1" si="59"/>
        <v>208.30121358233333</v>
      </c>
      <c r="I255" s="9">
        <f t="shared" ca="1" si="59"/>
        <v>124.763099768</v>
      </c>
      <c r="J255" s="9">
        <f t="shared" ca="1" si="59"/>
        <v>0</v>
      </c>
      <c r="K255" s="9">
        <f t="shared" ca="1" si="59"/>
        <v>242.80697404233013</v>
      </c>
      <c r="L255" s="9">
        <f t="shared" ca="1" si="59"/>
        <v>59.08027944088564</v>
      </c>
      <c r="M255">
        <f t="shared" ca="1" si="57"/>
        <v>56.444444444444443</v>
      </c>
      <c r="N255">
        <f t="shared" ca="1" si="58"/>
        <v>34.716666666666661</v>
      </c>
    </row>
    <row r="256" spans="1:14" x14ac:dyDescent="0.25">
      <c r="A256" s="4">
        <f t="shared" si="51"/>
        <v>0.45416666666666666</v>
      </c>
      <c r="B256" s="3">
        <f>Params!D$29+HOUR(A256-Params!C$29)*3600+MINUTE(A256-Params!C$29)*60+SECOND(A256-Params!C$29)</f>
        <v>1553303240</v>
      </c>
      <c r="C256">
        <f t="shared" si="52"/>
        <v>3</v>
      </c>
      <c r="D256">
        <f t="shared" ca="1" si="53"/>
        <v>148</v>
      </c>
      <c r="E256">
        <f t="shared" ca="1" si="54"/>
        <v>112482.92718505999</v>
      </c>
      <c r="F256">
        <f t="shared" ca="1" si="55"/>
        <v>67371.904013920008</v>
      </c>
      <c r="G256">
        <f t="shared" ca="1" si="56"/>
        <v>10058.4</v>
      </c>
      <c r="H256" s="9">
        <f t="shared" ca="1" si="59"/>
        <v>208.30121358233333</v>
      </c>
      <c r="I256" s="9">
        <f t="shared" ca="1" si="59"/>
        <v>124.763099768</v>
      </c>
      <c r="J256" s="9">
        <f t="shared" ca="1" si="59"/>
        <v>0</v>
      </c>
      <c r="K256" s="9">
        <f t="shared" ca="1" si="59"/>
        <v>242.80697404233013</v>
      </c>
      <c r="L256" s="9">
        <f t="shared" ca="1" si="59"/>
        <v>59.08027944088564</v>
      </c>
      <c r="M256">
        <f t="shared" ca="1" si="57"/>
        <v>56.45</v>
      </c>
      <c r="N256">
        <f t="shared" ca="1" si="58"/>
        <v>34.733333333333327</v>
      </c>
    </row>
    <row r="257" spans="1:14" x14ac:dyDescent="0.25">
      <c r="A257" s="4">
        <f t="shared" si="51"/>
        <v>0.45422453703703702</v>
      </c>
      <c r="B257" s="3">
        <f>Params!D$29+HOUR(A257-Params!C$29)*3600+MINUTE(A257-Params!C$29)*60+SECOND(A257-Params!C$29)</f>
        <v>1553303245</v>
      </c>
      <c r="C257">
        <f t="shared" si="52"/>
        <v>3</v>
      </c>
      <c r="D257">
        <f t="shared" ca="1" si="53"/>
        <v>148</v>
      </c>
      <c r="E257">
        <f t="shared" ca="1" si="54"/>
        <v>113524.43325297166</v>
      </c>
      <c r="F257">
        <f t="shared" ca="1" si="55"/>
        <v>67995.719512759999</v>
      </c>
      <c r="G257">
        <f t="shared" ca="1" si="56"/>
        <v>10058.4</v>
      </c>
      <c r="H257" s="9">
        <f t="shared" ca="1" si="59"/>
        <v>208.30121358233333</v>
      </c>
      <c r="I257" s="9">
        <f t="shared" ca="1" si="59"/>
        <v>124.763099768</v>
      </c>
      <c r="J257" s="9">
        <f t="shared" ca="1" si="59"/>
        <v>0</v>
      </c>
      <c r="K257" s="9">
        <f t="shared" ca="1" si="59"/>
        <v>242.80697404233013</v>
      </c>
      <c r="L257" s="9">
        <f t="shared" ca="1" si="59"/>
        <v>59.08027944088564</v>
      </c>
      <c r="M257">
        <f t="shared" ca="1" si="57"/>
        <v>56.455555555555556</v>
      </c>
      <c r="N257">
        <f t="shared" ca="1" si="58"/>
        <v>34.75</v>
      </c>
    </row>
    <row r="258" spans="1:14" x14ac:dyDescent="0.25">
      <c r="A258" s="4">
        <f t="shared" si="51"/>
        <v>0.45428240740740744</v>
      </c>
      <c r="B258" s="3">
        <f>Params!D$29+HOUR(A258-Params!C$29)*3600+MINUTE(A258-Params!C$29)*60+SECOND(A258-Params!C$29)</f>
        <v>1553303250</v>
      </c>
      <c r="C258">
        <f t="shared" si="52"/>
        <v>3</v>
      </c>
      <c r="D258">
        <f t="shared" ca="1" si="53"/>
        <v>148</v>
      </c>
      <c r="E258">
        <f t="shared" ca="1" si="54"/>
        <v>114565.93932088332</v>
      </c>
      <c r="F258">
        <f t="shared" ca="1" si="55"/>
        <v>68619.535011600005</v>
      </c>
      <c r="G258">
        <f t="shared" ca="1" si="56"/>
        <v>10058.4</v>
      </c>
      <c r="H258" s="9">
        <f t="shared" ca="1" si="59"/>
        <v>208.30121358233333</v>
      </c>
      <c r="I258" s="9">
        <f t="shared" ca="1" si="59"/>
        <v>124.763099768</v>
      </c>
      <c r="J258" s="9">
        <f t="shared" ca="1" si="59"/>
        <v>0</v>
      </c>
      <c r="K258" s="9">
        <f t="shared" ca="1" si="59"/>
        <v>242.80697404233013</v>
      </c>
      <c r="L258" s="9">
        <f t="shared" ca="1" si="59"/>
        <v>59.08027944088564</v>
      </c>
      <c r="M258">
        <f t="shared" ca="1" si="57"/>
        <v>56.461111111111109</v>
      </c>
      <c r="N258">
        <f t="shared" ca="1" si="58"/>
        <v>34.766666666666666</v>
      </c>
    </row>
    <row r="259" spans="1:14" x14ac:dyDescent="0.25">
      <c r="A259" s="4">
        <f t="shared" si="51"/>
        <v>0.4543402777777778</v>
      </c>
      <c r="B259" s="3">
        <f>Params!D$29+HOUR(A259-Params!C$29)*3600+MINUTE(A259-Params!C$29)*60+SECOND(A259-Params!C$29)</f>
        <v>1553303255</v>
      </c>
      <c r="C259">
        <f t="shared" si="52"/>
        <v>3</v>
      </c>
      <c r="D259">
        <f t="shared" ca="1" si="53"/>
        <v>148</v>
      </c>
      <c r="E259">
        <f t="shared" ca="1" si="54"/>
        <v>115607.44538879499</v>
      </c>
      <c r="F259">
        <f t="shared" ca="1" si="55"/>
        <v>69243.350510439996</v>
      </c>
      <c r="G259">
        <f t="shared" ca="1" si="56"/>
        <v>10058.4</v>
      </c>
      <c r="H259" s="9">
        <f t="shared" ca="1" si="59"/>
        <v>208.30121358233333</v>
      </c>
      <c r="I259" s="9">
        <f t="shared" ca="1" si="59"/>
        <v>124.763099768</v>
      </c>
      <c r="J259" s="9">
        <f t="shared" ca="1" si="59"/>
        <v>0</v>
      </c>
      <c r="K259" s="9">
        <f t="shared" ca="1" si="59"/>
        <v>242.80697404233013</v>
      </c>
      <c r="L259" s="9">
        <f t="shared" ca="1" si="59"/>
        <v>59.08027944088564</v>
      </c>
      <c r="M259">
        <f t="shared" ca="1" si="57"/>
        <v>56.466666666666669</v>
      </c>
      <c r="N259">
        <f t="shared" ca="1" si="58"/>
        <v>34.783333333333331</v>
      </c>
    </row>
    <row r="260" spans="1:14" x14ac:dyDescent="0.25">
      <c r="A260" s="4">
        <f t="shared" si="51"/>
        <v>0.45439814814814811</v>
      </c>
      <c r="B260" s="3">
        <f>Params!D$29+HOUR(A260-Params!C$29)*3600+MINUTE(A260-Params!C$29)*60+SECOND(A260-Params!C$29)</f>
        <v>1553303260</v>
      </c>
      <c r="C260">
        <f t="shared" si="52"/>
        <v>3</v>
      </c>
      <c r="D260">
        <f t="shared" ca="1" si="53"/>
        <v>148</v>
      </c>
      <c r="E260">
        <f t="shared" ca="1" si="54"/>
        <v>116648.95145670667</v>
      </c>
      <c r="F260">
        <f t="shared" ca="1" si="55"/>
        <v>69867.166009280001</v>
      </c>
      <c r="G260">
        <f t="shared" ca="1" si="56"/>
        <v>10058.4</v>
      </c>
      <c r="H260" s="9">
        <f t="shared" ca="1" si="59"/>
        <v>208.30121358233333</v>
      </c>
      <c r="I260" s="9">
        <f t="shared" ca="1" si="59"/>
        <v>124.763099768</v>
      </c>
      <c r="J260" s="9">
        <f t="shared" ca="1" si="59"/>
        <v>0</v>
      </c>
      <c r="K260" s="9">
        <f t="shared" ca="1" si="59"/>
        <v>242.80697404233013</v>
      </c>
      <c r="L260" s="9">
        <f t="shared" ca="1" si="59"/>
        <v>59.08027944088564</v>
      </c>
      <c r="M260">
        <f t="shared" ca="1" si="57"/>
        <v>56.472222222222221</v>
      </c>
      <c r="N260">
        <f t="shared" ca="1" si="58"/>
        <v>34.799999999999997</v>
      </c>
    </row>
    <row r="261" spans="1:14" x14ac:dyDescent="0.25">
      <c r="A261" s="4">
        <f t="shared" si="51"/>
        <v>0.45445601851851852</v>
      </c>
      <c r="B261" s="3">
        <f>Params!D$29+HOUR(A261-Params!C$29)*3600+MINUTE(A261-Params!C$29)*60+SECOND(A261-Params!C$29)</f>
        <v>1553303265</v>
      </c>
      <c r="C261">
        <f t="shared" si="52"/>
        <v>3</v>
      </c>
      <c r="D261">
        <f t="shared" ca="1" si="53"/>
        <v>148</v>
      </c>
      <c r="E261">
        <f t="shared" ca="1" si="54"/>
        <v>117690.45752461832</v>
      </c>
      <c r="F261">
        <f t="shared" ca="1" si="55"/>
        <v>70490.981508120007</v>
      </c>
      <c r="G261">
        <f t="shared" ca="1" si="56"/>
        <v>10058.4</v>
      </c>
      <c r="H261" s="9">
        <f t="shared" ca="1" si="59"/>
        <v>208.30121358233333</v>
      </c>
      <c r="I261" s="9">
        <f t="shared" ca="1" si="59"/>
        <v>124.763099768</v>
      </c>
      <c r="J261" s="9">
        <f t="shared" ca="1" si="59"/>
        <v>0</v>
      </c>
      <c r="K261" s="9">
        <f t="shared" ca="1" si="59"/>
        <v>242.80697404233013</v>
      </c>
      <c r="L261" s="9">
        <f t="shared" ca="1" si="59"/>
        <v>59.08027944088564</v>
      </c>
      <c r="M261">
        <f t="shared" ca="1" si="57"/>
        <v>56.477777777777774</v>
      </c>
      <c r="N261">
        <f t="shared" ca="1" si="58"/>
        <v>34.816666666666663</v>
      </c>
    </row>
    <row r="262" spans="1:14" x14ac:dyDescent="0.25">
      <c r="A262" s="4">
        <f t="shared" si="51"/>
        <v>0.45451388888888888</v>
      </c>
      <c r="B262" s="3">
        <f>Params!D$29+HOUR(A262-Params!C$29)*3600+MINUTE(A262-Params!C$29)*60+SECOND(A262-Params!C$29)</f>
        <v>1553303270</v>
      </c>
      <c r="C262">
        <f t="shared" si="52"/>
        <v>3</v>
      </c>
      <c r="D262">
        <f t="shared" ca="1" si="53"/>
        <v>148</v>
      </c>
      <c r="E262">
        <f t="shared" ca="1" si="54"/>
        <v>118731.96359253</v>
      </c>
      <c r="F262">
        <f t="shared" ca="1" si="55"/>
        <v>71114.797006959998</v>
      </c>
      <c r="G262">
        <f t="shared" ca="1" si="56"/>
        <v>10058.4</v>
      </c>
      <c r="H262" s="9">
        <f t="shared" ca="1" si="59"/>
        <v>208.30121358233333</v>
      </c>
      <c r="I262" s="9">
        <f t="shared" ca="1" si="59"/>
        <v>124.763099768</v>
      </c>
      <c r="J262" s="9">
        <f t="shared" ca="1" si="59"/>
        <v>0</v>
      </c>
      <c r="K262" s="9">
        <f t="shared" ca="1" si="59"/>
        <v>242.80697404233013</v>
      </c>
      <c r="L262" s="9">
        <f t="shared" ca="1" si="59"/>
        <v>59.08027944088564</v>
      </c>
      <c r="M262">
        <f t="shared" ca="1" si="57"/>
        <v>56.483333333333334</v>
      </c>
      <c r="N262">
        <f t="shared" ca="1" si="58"/>
        <v>34.833333333333329</v>
      </c>
    </row>
    <row r="263" spans="1:14" x14ac:dyDescent="0.25">
      <c r="A263" s="4">
        <f t="shared" si="51"/>
        <v>0.45457175925925924</v>
      </c>
      <c r="B263" s="3">
        <f>Params!D$29+HOUR(A263-Params!C$29)*3600+MINUTE(A263-Params!C$29)*60+SECOND(A263-Params!C$29)</f>
        <v>1553303275</v>
      </c>
      <c r="C263">
        <f t="shared" si="52"/>
        <v>3</v>
      </c>
      <c r="D263">
        <f t="shared" ca="1" si="53"/>
        <v>148</v>
      </c>
      <c r="E263">
        <f t="shared" ca="1" si="54"/>
        <v>119773.46966044167</v>
      </c>
      <c r="F263">
        <f t="shared" ca="1" si="55"/>
        <v>71738.612505800003</v>
      </c>
      <c r="G263">
        <f t="shared" ca="1" si="56"/>
        <v>10058.4</v>
      </c>
      <c r="H263" s="9">
        <f t="shared" ca="1" si="59"/>
        <v>208.30121358233333</v>
      </c>
      <c r="I263" s="9">
        <f t="shared" ca="1" si="59"/>
        <v>124.763099768</v>
      </c>
      <c r="J263" s="9">
        <f t="shared" ca="1" si="59"/>
        <v>0</v>
      </c>
      <c r="K263" s="9">
        <f t="shared" ca="1" si="59"/>
        <v>242.80697404233013</v>
      </c>
      <c r="L263" s="9">
        <f t="shared" ca="1" si="59"/>
        <v>59.08027944088564</v>
      </c>
      <c r="M263">
        <f t="shared" ca="1" si="57"/>
        <v>56.488888888888887</v>
      </c>
      <c r="N263">
        <f t="shared" ca="1" si="58"/>
        <v>34.849999999999994</v>
      </c>
    </row>
    <row r="264" spans="1:14" x14ac:dyDescent="0.25">
      <c r="A264" s="4">
        <f t="shared" si="51"/>
        <v>0.45462962962962966</v>
      </c>
      <c r="B264" s="3">
        <f>Params!D$29+HOUR(A264-Params!C$29)*3600+MINUTE(A264-Params!C$29)*60+SECOND(A264-Params!C$29)</f>
        <v>1553303280</v>
      </c>
      <c r="C264">
        <f t="shared" si="52"/>
        <v>3</v>
      </c>
      <c r="D264">
        <f t="shared" ca="1" si="53"/>
        <v>148</v>
      </c>
      <c r="E264">
        <f t="shared" ca="1" si="54"/>
        <v>120814.97572835333</v>
      </c>
      <c r="F264">
        <f t="shared" ca="1" si="55"/>
        <v>72362.428004639994</v>
      </c>
      <c r="G264">
        <f t="shared" ca="1" si="56"/>
        <v>10058.4</v>
      </c>
      <c r="H264" s="9">
        <f t="shared" ca="1" si="59"/>
        <v>208.30121358233333</v>
      </c>
      <c r="I264" s="9">
        <f t="shared" ca="1" si="59"/>
        <v>124.763099768</v>
      </c>
      <c r="J264" s="9">
        <f t="shared" ca="1" si="59"/>
        <v>0</v>
      </c>
      <c r="K264" s="9">
        <f t="shared" ca="1" si="59"/>
        <v>242.80697404233013</v>
      </c>
      <c r="L264" s="9">
        <f t="shared" ca="1" si="59"/>
        <v>59.08027944088564</v>
      </c>
      <c r="M264">
        <f t="shared" ca="1" si="57"/>
        <v>56.49444444444444</v>
      </c>
      <c r="N264">
        <f t="shared" ca="1" si="58"/>
        <v>34.86666666666666</v>
      </c>
    </row>
    <row r="265" spans="1:14" x14ac:dyDescent="0.25">
      <c r="A265" s="4">
        <f t="shared" si="51"/>
        <v>0.45468749999999997</v>
      </c>
      <c r="B265" s="3">
        <f>Params!D$29+HOUR(A265-Params!C$29)*3600+MINUTE(A265-Params!C$29)*60+SECOND(A265-Params!C$29)</f>
        <v>1553303285</v>
      </c>
      <c r="C265">
        <f t="shared" si="52"/>
        <v>3</v>
      </c>
      <c r="D265">
        <f t="shared" ca="1" si="53"/>
        <v>148</v>
      </c>
      <c r="E265">
        <f t="shared" ca="1" si="54"/>
        <v>121856.481796265</v>
      </c>
      <c r="F265">
        <f t="shared" ca="1" si="55"/>
        <v>72986.24350348</v>
      </c>
      <c r="G265">
        <f t="shared" ca="1" si="56"/>
        <v>10058.4</v>
      </c>
      <c r="H265" s="9">
        <f t="shared" ca="1" si="59"/>
        <v>208.30121358233333</v>
      </c>
      <c r="I265" s="9">
        <f t="shared" ca="1" si="59"/>
        <v>124.763099768</v>
      </c>
      <c r="J265" s="9">
        <f t="shared" ca="1" si="59"/>
        <v>0</v>
      </c>
      <c r="K265" s="9">
        <f t="shared" ca="1" si="59"/>
        <v>242.80697404233013</v>
      </c>
      <c r="L265" s="9">
        <f t="shared" ca="1" si="59"/>
        <v>59.08027944088564</v>
      </c>
      <c r="M265">
        <f t="shared" ca="1" si="57"/>
        <v>56.5</v>
      </c>
      <c r="N265">
        <f t="shared" ca="1" si="58"/>
        <v>34.883333333333333</v>
      </c>
    </row>
    <row r="266" spans="1:14" x14ac:dyDescent="0.25">
      <c r="A266" s="4">
        <f t="shared" si="51"/>
        <v>0.45474537037037038</v>
      </c>
      <c r="B266" s="3">
        <f>Params!D$29+HOUR(A266-Params!C$29)*3600+MINUTE(A266-Params!C$29)*60+SECOND(A266-Params!C$29)</f>
        <v>1553303290</v>
      </c>
      <c r="C266">
        <f t="shared" si="52"/>
        <v>3</v>
      </c>
      <c r="D266">
        <f t="shared" ca="1" si="53"/>
        <v>148</v>
      </c>
      <c r="E266">
        <f t="shared" ca="1" si="54"/>
        <v>122897.98786417666</v>
      </c>
      <c r="F266">
        <f t="shared" ca="1" si="55"/>
        <v>73610.059002320006</v>
      </c>
      <c r="G266">
        <f t="shared" ca="1" si="56"/>
        <v>10058.4</v>
      </c>
      <c r="H266" s="9">
        <f t="shared" ca="1" si="59"/>
        <v>208.30121358233333</v>
      </c>
      <c r="I266" s="9">
        <f t="shared" ca="1" si="59"/>
        <v>124.763099768</v>
      </c>
      <c r="J266" s="9">
        <f t="shared" ca="1" si="59"/>
        <v>0</v>
      </c>
      <c r="K266" s="9">
        <f t="shared" ca="1" si="59"/>
        <v>242.80697404233013</v>
      </c>
      <c r="L266" s="9">
        <f t="shared" ca="1" si="59"/>
        <v>59.08027944088564</v>
      </c>
      <c r="M266">
        <f t="shared" ca="1" si="57"/>
        <v>56.505555555555553</v>
      </c>
      <c r="N266">
        <f t="shared" ca="1" si="58"/>
        <v>34.9</v>
      </c>
    </row>
    <row r="267" spans="1:14" x14ac:dyDescent="0.25">
      <c r="A267" s="4">
        <f t="shared" si="51"/>
        <v>0.45480324074074074</v>
      </c>
      <c r="B267" s="3">
        <f>Params!D$29+HOUR(A267-Params!C$29)*3600+MINUTE(A267-Params!C$29)*60+SECOND(A267-Params!C$29)</f>
        <v>1553303295</v>
      </c>
      <c r="C267">
        <f t="shared" si="52"/>
        <v>3</v>
      </c>
      <c r="D267">
        <f t="shared" ca="1" si="53"/>
        <v>148</v>
      </c>
      <c r="E267">
        <f t="shared" ca="1" si="54"/>
        <v>123939.49393208833</v>
      </c>
      <c r="F267">
        <f t="shared" ca="1" si="55"/>
        <v>74233.874501159997</v>
      </c>
      <c r="G267">
        <f t="shared" ca="1" si="56"/>
        <v>10058.4</v>
      </c>
      <c r="H267" s="9">
        <f t="shared" ca="1" si="59"/>
        <v>208.30121358233333</v>
      </c>
      <c r="I267" s="9">
        <f t="shared" ca="1" si="59"/>
        <v>124.763099768</v>
      </c>
      <c r="J267" s="9">
        <f t="shared" ca="1" si="59"/>
        <v>0</v>
      </c>
      <c r="K267" s="9">
        <f t="shared" ca="1" si="59"/>
        <v>242.80697404233013</v>
      </c>
      <c r="L267" s="9">
        <f t="shared" ca="1" si="59"/>
        <v>59.08027944088564</v>
      </c>
      <c r="M267">
        <f t="shared" ca="1" si="57"/>
        <v>56.511111111111113</v>
      </c>
      <c r="N267">
        <f t="shared" ca="1" si="58"/>
        <v>34.916666666666664</v>
      </c>
    </row>
    <row r="268" spans="1:14" x14ac:dyDescent="0.25">
      <c r="A268" s="4">
        <f t="shared" si="51"/>
        <v>0.4548611111111111</v>
      </c>
      <c r="B268" s="3">
        <f>Params!D$29+HOUR(A268-Params!C$29)*3600+MINUTE(A268-Params!C$29)*60+SECOND(A268-Params!C$29)</f>
        <v>1553303300</v>
      </c>
      <c r="C268">
        <f t="shared" si="52"/>
        <v>3</v>
      </c>
      <c r="D268">
        <f t="shared" ca="1" si="53"/>
        <v>148</v>
      </c>
      <c r="E268">
        <f t="shared" ca="1" si="54"/>
        <v>124981</v>
      </c>
      <c r="F268">
        <f t="shared" ca="1" si="55"/>
        <v>74857.69</v>
      </c>
      <c r="G268">
        <f t="shared" ca="1" si="56"/>
        <v>10058.4</v>
      </c>
      <c r="H268" s="9">
        <f t="shared" ca="1" si="59"/>
        <v>208.30121358233333</v>
      </c>
      <c r="I268" s="9">
        <f t="shared" ca="1" si="59"/>
        <v>124.763099768</v>
      </c>
      <c r="J268" s="9">
        <f t="shared" ca="1" si="59"/>
        <v>0</v>
      </c>
      <c r="K268" s="9">
        <f t="shared" ca="1" si="59"/>
        <v>242.80697404233013</v>
      </c>
      <c r="L268" s="9">
        <f t="shared" ca="1" si="59"/>
        <v>59.08027944088564</v>
      </c>
      <c r="M268">
        <f t="shared" ca="1" si="57"/>
        <v>56.516666666666666</v>
      </c>
      <c r="N268">
        <f t="shared" ca="1" si="58"/>
        <v>34.93333333333333</v>
      </c>
    </row>
    <row r="269" spans="1:14" x14ac:dyDescent="0.25">
      <c r="A269" s="4" t="s">
        <v>132</v>
      </c>
      <c r="B269" s="3"/>
      <c r="H269" s="9"/>
      <c r="I269" s="9"/>
      <c r="J269" s="9"/>
      <c r="K269" s="9"/>
      <c r="L269" s="9"/>
    </row>
    <row r="270" spans="1:14" x14ac:dyDescent="0.25">
      <c r="A270" s="4"/>
      <c r="B270" s="3"/>
      <c r="H270" s="9"/>
      <c r="I270" s="9"/>
      <c r="J270" s="9"/>
      <c r="K270" s="9"/>
      <c r="L270" s="9"/>
    </row>
    <row r="271" spans="1:14" x14ac:dyDescent="0.25">
      <c r="A271" s="4"/>
      <c r="B271" s="3"/>
      <c r="H271" s="9"/>
      <c r="I271" s="9"/>
      <c r="J271" s="9"/>
      <c r="K271" s="9"/>
      <c r="L271" s="9"/>
    </row>
    <row r="272" spans="1:14" x14ac:dyDescent="0.25">
      <c r="A272" s="4"/>
      <c r="B272" s="3"/>
      <c r="H272" s="9"/>
      <c r="I272" s="9"/>
      <c r="J272" s="9"/>
      <c r="K272" s="9"/>
      <c r="L272" s="9"/>
    </row>
    <row r="273" spans="1:12" x14ac:dyDescent="0.25">
      <c r="A273" s="4"/>
      <c r="B273" s="3"/>
      <c r="H273" s="9"/>
      <c r="I273" s="9"/>
      <c r="J273" s="9"/>
      <c r="K273" s="9"/>
      <c r="L273" s="9"/>
    </row>
    <row r="274" spans="1:12" x14ac:dyDescent="0.25">
      <c r="A274" s="4"/>
      <c r="B274" s="3"/>
      <c r="H274" s="9"/>
      <c r="I274" s="9"/>
      <c r="J274" s="9"/>
      <c r="K274" s="9"/>
      <c r="L274" s="9"/>
    </row>
    <row r="275" spans="1:12" x14ac:dyDescent="0.25">
      <c r="A275" s="4"/>
      <c r="B275" s="3"/>
      <c r="H275" s="9"/>
      <c r="I275" s="9"/>
      <c r="J275" s="9"/>
      <c r="K275" s="9"/>
      <c r="L275" s="9"/>
    </row>
    <row r="276" spans="1:12" x14ac:dyDescent="0.25">
      <c r="A276" s="4"/>
      <c r="B276" s="3"/>
      <c r="H276" s="9"/>
      <c r="I276" s="9"/>
      <c r="J276" s="9"/>
      <c r="K276" s="9"/>
      <c r="L276" s="9"/>
    </row>
    <row r="277" spans="1:12" x14ac:dyDescent="0.25">
      <c r="A277" s="4"/>
      <c r="B277" s="3"/>
      <c r="H277" s="9"/>
      <c r="I277" s="9"/>
      <c r="J277" s="9"/>
      <c r="K277" s="9"/>
      <c r="L277" s="9"/>
    </row>
    <row r="278" spans="1:12" x14ac:dyDescent="0.25">
      <c r="A278" s="4"/>
      <c r="B278" s="3"/>
      <c r="H278" s="9"/>
      <c r="I278" s="9"/>
      <c r="J278" s="9"/>
      <c r="K278" s="9"/>
      <c r="L278" s="9"/>
    </row>
    <row r="279" spans="1:12" x14ac:dyDescent="0.25">
      <c r="A279" s="4"/>
      <c r="B279" s="3"/>
      <c r="H279" s="9"/>
      <c r="I279" s="9"/>
      <c r="J279" s="9"/>
      <c r="K279" s="9"/>
      <c r="L279" s="9"/>
    </row>
    <row r="280" spans="1:12" x14ac:dyDescent="0.25">
      <c r="A280" s="4"/>
      <c r="B280" s="3"/>
      <c r="H280" s="9"/>
      <c r="I280" s="9"/>
      <c r="J280" s="9"/>
      <c r="K280" s="9"/>
      <c r="L280" s="9"/>
    </row>
    <row r="281" spans="1:12" x14ac:dyDescent="0.25">
      <c r="A281" s="4"/>
      <c r="B281" s="3"/>
      <c r="H281" s="9"/>
      <c r="I281" s="9"/>
      <c r="J281" s="9"/>
      <c r="K281" s="9"/>
      <c r="L281" s="9"/>
    </row>
    <row r="282" spans="1:12" x14ac:dyDescent="0.25">
      <c r="A282" s="4"/>
      <c r="B282" s="3"/>
      <c r="H282" s="9"/>
      <c r="I282" s="9"/>
      <c r="J282" s="9"/>
      <c r="K282" s="9"/>
      <c r="L282" s="9"/>
    </row>
    <row r="283" spans="1:12" x14ac:dyDescent="0.25">
      <c r="A283" s="4"/>
      <c r="B283" s="3"/>
      <c r="H283" s="9"/>
      <c r="I283" s="9"/>
      <c r="J283" s="9"/>
      <c r="K283" s="9"/>
      <c r="L283" s="9"/>
    </row>
    <row r="284" spans="1:12" x14ac:dyDescent="0.25">
      <c r="A284" s="4"/>
      <c r="B284" s="3"/>
      <c r="H284" s="9"/>
      <c r="I284" s="9"/>
      <c r="J284" s="9"/>
      <c r="K284" s="9"/>
      <c r="L284" s="9"/>
    </row>
    <row r="285" spans="1:12" x14ac:dyDescent="0.25">
      <c r="A285" s="4"/>
      <c r="B285" s="3"/>
      <c r="H285" s="9"/>
      <c r="I285" s="9"/>
      <c r="J285" s="9"/>
      <c r="K285" s="9"/>
      <c r="L285" s="9"/>
    </row>
    <row r="286" spans="1:12" x14ac:dyDescent="0.25">
      <c r="A286" s="4"/>
      <c r="B286" s="3"/>
      <c r="H286" s="9"/>
      <c r="I286" s="9"/>
      <c r="J286" s="9"/>
      <c r="K286" s="9"/>
      <c r="L286" s="9"/>
    </row>
    <row r="287" spans="1:12" x14ac:dyDescent="0.25">
      <c r="A287" s="4"/>
      <c r="B287" s="3"/>
      <c r="H287" s="9"/>
      <c r="I287" s="9"/>
      <c r="J287" s="9"/>
      <c r="K287" s="9"/>
      <c r="L287" s="9"/>
    </row>
    <row r="288" spans="1:12" x14ac:dyDescent="0.25">
      <c r="A288" s="4"/>
      <c r="B288" s="3"/>
      <c r="H288" s="9"/>
      <c r="I288" s="9"/>
      <c r="J288" s="9"/>
      <c r="K288" s="9"/>
      <c r="L288" s="9"/>
    </row>
    <row r="289" spans="1:12" x14ac:dyDescent="0.25">
      <c r="A289" s="4"/>
      <c r="B289" s="3"/>
      <c r="H289" s="9"/>
      <c r="I289" s="9"/>
      <c r="J289" s="9"/>
      <c r="K289" s="9"/>
      <c r="L289" s="9"/>
    </row>
    <row r="290" spans="1:12" x14ac:dyDescent="0.25">
      <c r="A290" s="4"/>
      <c r="B290" s="3"/>
      <c r="H290" s="9"/>
      <c r="I290" s="9"/>
      <c r="J290" s="9"/>
      <c r="K290" s="9"/>
      <c r="L290" s="9"/>
    </row>
    <row r="291" spans="1:12" x14ac:dyDescent="0.25">
      <c r="A291" s="4"/>
      <c r="B291" s="3"/>
      <c r="H291" s="9"/>
      <c r="I291" s="9"/>
      <c r="J291" s="9"/>
      <c r="K291" s="9"/>
      <c r="L291" s="9"/>
    </row>
    <row r="292" spans="1:12" x14ac:dyDescent="0.25">
      <c r="A292" s="4"/>
      <c r="B292" s="3"/>
      <c r="H292" s="9"/>
      <c r="I292" s="9"/>
      <c r="J292" s="9"/>
      <c r="K292" s="9"/>
      <c r="L292" s="9"/>
    </row>
    <row r="293" spans="1:12" x14ac:dyDescent="0.25">
      <c r="A293" s="4"/>
      <c r="B293" s="3"/>
      <c r="H293" s="9"/>
      <c r="I293" s="9"/>
      <c r="J293" s="9"/>
      <c r="K293" s="9"/>
      <c r="L293" s="9"/>
    </row>
    <row r="294" spans="1:12" x14ac:dyDescent="0.25">
      <c r="A294" s="4"/>
      <c r="B294" s="3"/>
      <c r="H294" s="9"/>
      <c r="I294" s="9"/>
      <c r="J294" s="9"/>
      <c r="K294" s="9"/>
      <c r="L294" s="9"/>
    </row>
    <row r="295" spans="1:12" x14ac:dyDescent="0.25">
      <c r="A295" s="4"/>
      <c r="B295" s="3"/>
      <c r="H295" s="9"/>
      <c r="I295" s="9"/>
      <c r="J295" s="9"/>
      <c r="K295" s="9"/>
      <c r="L295" s="9"/>
    </row>
    <row r="296" spans="1:12" x14ac:dyDescent="0.25">
      <c r="A296" s="4"/>
      <c r="B296" s="3"/>
      <c r="H296" s="9"/>
      <c r="I296" s="9"/>
      <c r="J296" s="9"/>
      <c r="K296" s="9"/>
      <c r="L296" s="9"/>
    </row>
    <row r="297" spans="1:12" x14ac:dyDescent="0.25">
      <c r="A297" s="4"/>
      <c r="B297" s="3"/>
      <c r="H297" s="9"/>
      <c r="I297" s="9"/>
      <c r="J297" s="9"/>
      <c r="K297" s="9"/>
      <c r="L297" s="9"/>
    </row>
    <row r="298" spans="1:12" x14ac:dyDescent="0.25">
      <c r="A298" s="4"/>
      <c r="B298" s="3"/>
      <c r="H298" s="9"/>
      <c r="I298" s="9"/>
      <c r="J298" s="9"/>
      <c r="K298" s="9"/>
      <c r="L298" s="9"/>
    </row>
    <row r="299" spans="1:12" x14ac:dyDescent="0.25">
      <c r="A299" s="4"/>
      <c r="B299" s="3"/>
      <c r="H299" s="9"/>
      <c r="I299" s="9"/>
      <c r="J299" s="9"/>
      <c r="K299" s="9"/>
      <c r="L299" s="9"/>
    </row>
    <row r="300" spans="1:12" x14ac:dyDescent="0.25">
      <c r="A300" s="4"/>
      <c r="B300" s="3"/>
      <c r="H300" s="9"/>
      <c r="I300" s="9"/>
      <c r="J300" s="9"/>
      <c r="K300" s="9"/>
      <c r="L300" s="9"/>
    </row>
    <row r="301" spans="1:12" x14ac:dyDescent="0.25">
      <c r="A301" s="4"/>
      <c r="B301" s="3"/>
      <c r="H301" s="9"/>
      <c r="I301" s="9"/>
      <c r="J301" s="9"/>
      <c r="K301" s="9"/>
      <c r="L301" s="9"/>
    </row>
    <row r="302" spans="1:12" x14ac:dyDescent="0.25">
      <c r="A302" s="4"/>
      <c r="B302" s="3"/>
      <c r="H302" s="9"/>
      <c r="I302" s="9"/>
      <c r="J302" s="9"/>
      <c r="K302" s="9"/>
      <c r="L302" s="9"/>
    </row>
    <row r="303" spans="1:12" x14ac:dyDescent="0.25">
      <c r="A303" s="4"/>
      <c r="B303" s="3"/>
      <c r="H303" s="9"/>
      <c r="I303" s="9"/>
      <c r="J303" s="9"/>
      <c r="K303" s="9"/>
      <c r="L303" s="9"/>
    </row>
    <row r="304" spans="1:12" x14ac:dyDescent="0.25">
      <c r="A304" s="4"/>
      <c r="B304" s="3"/>
      <c r="H304" s="9"/>
      <c r="I304" s="9"/>
      <c r="J304" s="9"/>
      <c r="K304" s="9"/>
      <c r="L304" s="9"/>
    </row>
    <row r="305" spans="1:12" x14ac:dyDescent="0.25">
      <c r="A305" s="4"/>
      <c r="B305" s="3"/>
      <c r="H305" s="9"/>
      <c r="I305" s="9"/>
      <c r="J305" s="9"/>
      <c r="K305" s="9"/>
      <c r="L305" s="9"/>
    </row>
    <row r="306" spans="1:12" x14ac:dyDescent="0.25">
      <c r="A306" s="4"/>
      <c r="B306" s="3"/>
      <c r="H306" s="9"/>
      <c r="I306" s="9"/>
      <c r="J306" s="9"/>
      <c r="K306" s="9"/>
      <c r="L306" s="9"/>
    </row>
    <row r="307" spans="1:12" x14ac:dyDescent="0.25">
      <c r="A307" s="4"/>
      <c r="B307" s="3"/>
      <c r="H307" s="9"/>
      <c r="I307" s="9"/>
      <c r="J307" s="9"/>
      <c r="K307" s="9"/>
      <c r="L307" s="9"/>
    </row>
    <row r="308" spans="1:12" x14ac:dyDescent="0.25">
      <c r="A308" s="4"/>
      <c r="B308" s="3"/>
      <c r="H308" s="9"/>
      <c r="I308" s="9"/>
      <c r="J308" s="9"/>
      <c r="K308" s="9"/>
      <c r="L308" s="9"/>
    </row>
    <row r="309" spans="1:12" x14ac:dyDescent="0.25">
      <c r="A309" s="4"/>
      <c r="B309" s="3"/>
      <c r="H309" s="9"/>
      <c r="I309" s="9"/>
      <c r="J309" s="9"/>
      <c r="K309" s="9"/>
      <c r="L309" s="9"/>
    </row>
    <row r="310" spans="1:12" x14ac:dyDescent="0.25">
      <c r="A310" s="4"/>
      <c r="B310" s="3"/>
      <c r="H310" s="9"/>
      <c r="I310" s="9"/>
      <c r="J310" s="9"/>
      <c r="K310" s="9"/>
      <c r="L310" s="9"/>
    </row>
    <row r="311" spans="1:12" x14ac:dyDescent="0.25">
      <c r="A311" s="4"/>
      <c r="B311" s="3"/>
      <c r="H311" s="9"/>
      <c r="I311" s="9"/>
      <c r="J311" s="9"/>
      <c r="K311" s="9"/>
      <c r="L311" s="9"/>
    </row>
    <row r="312" spans="1:12" x14ac:dyDescent="0.25">
      <c r="A312" s="4"/>
      <c r="B312" s="3"/>
      <c r="H312" s="9"/>
      <c r="I312" s="9"/>
      <c r="J312" s="9"/>
      <c r="K312" s="9"/>
      <c r="L312" s="9"/>
    </row>
    <row r="313" spans="1:12" x14ac:dyDescent="0.25">
      <c r="A313" s="4"/>
      <c r="B313" s="3"/>
      <c r="H313" s="9"/>
      <c r="I313" s="9"/>
      <c r="J313" s="9"/>
      <c r="K313" s="9"/>
      <c r="L313" s="9"/>
    </row>
    <row r="314" spans="1:12" x14ac:dyDescent="0.25">
      <c r="A314" s="4"/>
      <c r="B314" s="3"/>
      <c r="H314" s="9"/>
      <c r="I314" s="9"/>
      <c r="J314" s="9"/>
      <c r="K314" s="9"/>
      <c r="L314" s="9"/>
    </row>
    <row r="315" spans="1:12" x14ac:dyDescent="0.25">
      <c r="A315" s="4"/>
      <c r="B315" s="3"/>
      <c r="H315" s="9"/>
      <c r="I315" s="9"/>
      <c r="J315" s="9"/>
      <c r="K315" s="9"/>
      <c r="L315" s="9"/>
    </row>
    <row r="316" spans="1:12" x14ac:dyDescent="0.25">
      <c r="A316" s="4"/>
      <c r="B316" s="3"/>
      <c r="H316" s="9"/>
      <c r="I316" s="9"/>
      <c r="J316" s="9"/>
      <c r="K316" s="9"/>
      <c r="L316" s="9"/>
    </row>
    <row r="317" spans="1:12" x14ac:dyDescent="0.25">
      <c r="A317" s="4"/>
      <c r="B317" s="3"/>
      <c r="H317" s="9"/>
      <c r="I317" s="9"/>
      <c r="J317" s="9"/>
      <c r="K317" s="9"/>
      <c r="L317" s="9"/>
    </row>
    <row r="318" spans="1:12" x14ac:dyDescent="0.25">
      <c r="A318" s="4"/>
      <c r="B318" s="3"/>
      <c r="H318" s="9"/>
      <c r="I318" s="9"/>
      <c r="J318" s="9"/>
      <c r="K318" s="9"/>
      <c r="L318" s="9"/>
    </row>
    <row r="319" spans="1:12" x14ac:dyDescent="0.25">
      <c r="A319" s="4"/>
      <c r="B319" s="3"/>
      <c r="H319" s="9"/>
      <c r="I319" s="9"/>
      <c r="J319" s="9"/>
      <c r="K319" s="9"/>
      <c r="L319" s="9"/>
    </row>
    <row r="320" spans="1:12" x14ac:dyDescent="0.25">
      <c r="A320" s="4"/>
      <c r="B320" s="3"/>
      <c r="H320" s="9"/>
      <c r="I320" s="9"/>
      <c r="J320" s="9"/>
      <c r="K320" s="9"/>
      <c r="L320" s="9"/>
    </row>
    <row r="321" spans="1:12" x14ac:dyDescent="0.25">
      <c r="A321" s="4"/>
      <c r="B321" s="3"/>
      <c r="H321" s="9"/>
      <c r="I321" s="9"/>
      <c r="J321" s="9"/>
      <c r="K321" s="9"/>
      <c r="L321" s="9"/>
    </row>
    <row r="322" spans="1:12" x14ac:dyDescent="0.25">
      <c r="A322" s="4"/>
      <c r="B322" s="3"/>
      <c r="H322" s="9"/>
      <c r="I322" s="9"/>
      <c r="J322" s="9"/>
      <c r="K322" s="9"/>
      <c r="L322" s="9"/>
    </row>
    <row r="323" spans="1:12" x14ac:dyDescent="0.25">
      <c r="A323" s="4"/>
      <c r="B323" s="3"/>
      <c r="H323" s="9"/>
      <c r="I323" s="9"/>
      <c r="J323" s="9"/>
      <c r="K323" s="9"/>
      <c r="L323" s="9"/>
    </row>
    <row r="324" spans="1:12" x14ac:dyDescent="0.25">
      <c r="A324" s="4"/>
      <c r="B324" s="3"/>
      <c r="H324" s="9"/>
      <c r="I324" s="9"/>
      <c r="J324" s="9"/>
      <c r="K324" s="9"/>
      <c r="L324" s="9"/>
    </row>
    <row r="325" spans="1:12" x14ac:dyDescent="0.25">
      <c r="A325" s="4"/>
      <c r="B325" s="3"/>
      <c r="H325" s="9"/>
      <c r="I325" s="9"/>
      <c r="J325" s="9"/>
      <c r="K325" s="9"/>
      <c r="L325" s="9"/>
    </row>
    <row r="326" spans="1:12" x14ac:dyDescent="0.25">
      <c r="A326" s="4"/>
      <c r="B326" s="3"/>
      <c r="H326" s="9"/>
      <c r="I326" s="9"/>
      <c r="J326" s="9"/>
      <c r="K326" s="9"/>
      <c r="L326" s="9"/>
    </row>
    <row r="327" spans="1:12" x14ac:dyDescent="0.25">
      <c r="A327" s="4"/>
      <c r="B327" s="3"/>
      <c r="H327" s="9"/>
      <c r="I327" s="9"/>
      <c r="J327" s="9"/>
      <c r="K327" s="9"/>
      <c r="L327" s="9"/>
    </row>
    <row r="328" spans="1:12" x14ac:dyDescent="0.25">
      <c r="A328" s="4"/>
      <c r="B328" s="3"/>
      <c r="H328" s="9"/>
      <c r="I328" s="9"/>
      <c r="J328" s="9"/>
      <c r="K328" s="9"/>
      <c r="L328" s="9"/>
    </row>
    <row r="329" spans="1:12" x14ac:dyDescent="0.25">
      <c r="A329" s="4"/>
      <c r="B329" s="3"/>
      <c r="H329" s="9"/>
      <c r="I329" s="9"/>
      <c r="J329" s="9"/>
      <c r="K329" s="9"/>
      <c r="L329" s="9"/>
    </row>
    <row r="330" spans="1:12" x14ac:dyDescent="0.25">
      <c r="A330" s="4"/>
      <c r="B330" s="3"/>
      <c r="H330" s="9"/>
      <c r="I330" s="9"/>
      <c r="J330" s="9"/>
      <c r="K330" s="9"/>
      <c r="L330" s="9"/>
    </row>
    <row r="331" spans="1:12" x14ac:dyDescent="0.25">
      <c r="A331" s="4"/>
      <c r="B331" s="3"/>
      <c r="H331" s="9"/>
      <c r="I331" s="9"/>
      <c r="J331" s="9"/>
      <c r="K331" s="9"/>
      <c r="L331" s="9"/>
    </row>
    <row r="332" spans="1:12" x14ac:dyDescent="0.25">
      <c r="A332" s="4"/>
      <c r="B332" s="3"/>
      <c r="H332" s="9"/>
      <c r="I332" s="9"/>
      <c r="J332" s="9"/>
      <c r="K332" s="9"/>
      <c r="L332" s="9"/>
    </row>
    <row r="333" spans="1:12" x14ac:dyDescent="0.25">
      <c r="A333" s="4"/>
      <c r="B333" s="3"/>
      <c r="H333" s="9"/>
      <c r="I333" s="9"/>
      <c r="J333" s="9"/>
      <c r="K333" s="9"/>
      <c r="L333" s="9"/>
    </row>
    <row r="334" spans="1:12" x14ac:dyDescent="0.25">
      <c r="A334" s="4"/>
      <c r="B334" s="3"/>
      <c r="H334" s="9"/>
      <c r="I334" s="9"/>
      <c r="J334" s="9"/>
      <c r="K334" s="9"/>
      <c r="L334" s="9"/>
    </row>
    <row r="335" spans="1:12" x14ac:dyDescent="0.25">
      <c r="A335" s="4"/>
      <c r="B335" s="3"/>
      <c r="H335" s="9"/>
      <c r="I335" s="9"/>
      <c r="J335" s="9"/>
      <c r="K335" s="9"/>
      <c r="L335" s="9"/>
    </row>
    <row r="336" spans="1:12" x14ac:dyDescent="0.25">
      <c r="A336" s="4"/>
      <c r="B336" s="3"/>
      <c r="H336" s="9"/>
      <c r="I336" s="9"/>
      <c r="J336" s="9"/>
      <c r="K336" s="9"/>
      <c r="L336" s="9"/>
    </row>
    <row r="337" spans="1:12" x14ac:dyDescent="0.25">
      <c r="A337" s="4"/>
      <c r="B337" s="3"/>
      <c r="H337" s="9"/>
      <c r="I337" s="9"/>
      <c r="J337" s="9"/>
      <c r="K337" s="9"/>
      <c r="L337" s="9"/>
    </row>
    <row r="338" spans="1:12" x14ac:dyDescent="0.25">
      <c r="A338" s="4"/>
      <c r="B338" s="3"/>
      <c r="H338" s="9"/>
      <c r="I338" s="9"/>
      <c r="J338" s="9"/>
      <c r="K338" s="9"/>
      <c r="L338" s="9"/>
    </row>
    <row r="339" spans="1:12" x14ac:dyDescent="0.25">
      <c r="A339" s="4"/>
      <c r="B339" s="3"/>
      <c r="H339" s="9"/>
      <c r="I339" s="9"/>
      <c r="J339" s="9"/>
      <c r="K339" s="9"/>
      <c r="L339" s="9"/>
    </row>
    <row r="340" spans="1:12" x14ac:dyDescent="0.25">
      <c r="A340" s="4"/>
      <c r="B340" s="3"/>
      <c r="H340" s="9"/>
      <c r="I340" s="9"/>
      <c r="J340" s="9"/>
      <c r="K340" s="9"/>
      <c r="L340" s="9"/>
    </row>
    <row r="341" spans="1:12" x14ac:dyDescent="0.25">
      <c r="A341" s="4"/>
      <c r="B341" s="3"/>
      <c r="H341" s="9"/>
      <c r="I341" s="9"/>
      <c r="J341" s="9"/>
      <c r="K341" s="9"/>
      <c r="L341" s="9"/>
    </row>
    <row r="342" spans="1:12" x14ac:dyDescent="0.25">
      <c r="A342" s="4"/>
      <c r="B342" s="3"/>
      <c r="H342" s="9"/>
      <c r="I342" s="9"/>
      <c r="J342" s="9"/>
      <c r="K342" s="9"/>
      <c r="L342" s="9"/>
    </row>
  </sheetData>
  <conditionalFormatting sqref="A8:A342">
    <cfRule type="expression" dxfId="35" priority="2">
      <formula>VLOOKUP(A8,A$2:D$4,4,FALSE)</formula>
    </cfRule>
  </conditionalFormatting>
  <conditionalFormatting sqref="A7">
    <cfRule type="expression" dxfId="34" priority="1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>
    <tabColor rgb="FF92D050"/>
  </sheetPr>
  <dimension ref="A1:S260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140</v>
      </c>
      <c r="B1" t="s">
        <v>149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8">
        <v>0.42708333333333331</v>
      </c>
      <c r="B2" s="26" t="s">
        <v>73</v>
      </c>
      <c r="C2">
        <v>240</v>
      </c>
      <c r="D2">
        <f>ROW()</f>
        <v>2</v>
      </c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7315.2</v>
      </c>
      <c r="H2" s="9">
        <f t="shared" ref="H2:J2" si="0">(E3-E2)/(MINUTE($A3-$A2)*60+SECOND($A3-$A2))</f>
        <v>-215.26177777777784</v>
      </c>
      <c r="I2" s="9">
        <f t="shared" si="0"/>
        <v>182.09055555555562</v>
      </c>
      <c r="J2" s="9">
        <f t="shared" si="0"/>
        <v>0</v>
      </c>
      <c r="K2" s="9">
        <f>SQRT(H2*H2+I2*I2)</f>
        <v>281.94787354151174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>(M3-M2)/(MINUTE($A3-$A2)*60+SECOND($A3-$A2))</f>
        <v>1.6589506172839286E-3</v>
      </c>
      <c r="P2" s="10">
        <f>(N3-N2)/(MINUTE($A3-$A2)*60+SECOND($A3-$A2))</f>
        <v>-3.4444444444444301E-3</v>
      </c>
    </row>
    <row r="3" spans="1:16" x14ac:dyDescent="0.25">
      <c r="A3" s="5">
        <v>0.4291666666666667</v>
      </c>
      <c r="B3" s="26" t="s">
        <v>67</v>
      </c>
      <c r="C3">
        <v>240</v>
      </c>
      <c r="D3">
        <f>ROW()</f>
        <v>3</v>
      </c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7315.2</v>
      </c>
      <c r="H3" s="9">
        <f t="shared" ref="H3:H4" si="1">(E4-E3)/(MINUTE($A4-$A3)*60+SECOND($A4-$A3))</f>
        <v>-176.9868938313333</v>
      </c>
      <c r="I3" s="9">
        <f t="shared" ref="I3:I4" si="2">(F4-F3)/(MINUTE($A4-$A3)*60+SECOND($A4-$A3))</f>
        <v>149.50450046399999</v>
      </c>
      <c r="J3" s="9">
        <f t="shared" ref="J3:J4" si="3">(G4-G3)/(MINUTE($A4-$A3)*60+SECOND($A4-$A3))</f>
        <v>0</v>
      </c>
      <c r="K3" s="9">
        <f t="shared" ref="K3:K4" si="4">SQRT(H3*H3+I3*I3)</f>
        <v>231.68072049062224</v>
      </c>
      <c r="L3" s="9">
        <f t="shared" ref="L3:L4" si="5"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ref="O3:O4" si="6">(M4-M3)/(MINUTE($A4-$A3)*60+SECOND($A4-$A3))</f>
        <v>1.3500000000000274E-3</v>
      </c>
      <c r="P3" s="10">
        <f t="shared" ref="P3:P4" si="7">(N4-N3)/(MINUTE($A4-$A3)*60+SECOND($A4-$A3))</f>
        <v>-2.8324074074074211E-3</v>
      </c>
    </row>
    <row r="4" spans="1:16" x14ac:dyDescent="0.25">
      <c r="A4" s="5">
        <v>0.43263888888888885</v>
      </c>
      <c r="B4" s="26" t="s">
        <v>61</v>
      </c>
      <c r="C4">
        <v>240</v>
      </c>
      <c r="D4">
        <f>ROW()</f>
        <v>4</v>
      </c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7315.2</v>
      </c>
      <c r="H4" s="9">
        <f t="shared" si="1"/>
        <v>-210.35525539234783</v>
      </c>
      <c r="I4" s="9">
        <f t="shared" si="2"/>
        <v>87.574399757913042</v>
      </c>
      <c r="J4" s="9">
        <f t="shared" si="3"/>
        <v>0</v>
      </c>
      <c r="K4" s="9">
        <f t="shared" si="4"/>
        <v>227.85655348077799</v>
      </c>
      <c r="L4" s="9">
        <f t="shared" si="5"/>
        <v>-67.397223964202041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6"/>
        <v>7.8212560386473149E-4</v>
      </c>
      <c r="P4" s="10">
        <f t="shared" si="7"/>
        <v>-3.3661835748792219E-3</v>
      </c>
    </row>
    <row r="5" spans="1:16" x14ac:dyDescent="0.25">
      <c r="A5" s="5">
        <v>0.43929398148148152</v>
      </c>
      <c r="B5" s="26" t="s">
        <v>94</v>
      </c>
      <c r="C5">
        <v>240</v>
      </c>
      <c r="D5">
        <f>ROW()</f>
        <v>5</v>
      </c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7315.2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TIME(HOUR(A$2),MINUTE(A$2),SECOND(A$2))</f>
        <v>0.42708333333333331</v>
      </c>
      <c r="B8" s="3">
        <f>Params!D$29+HOUR(A8-Params!C$29)*3600+MINUTE(A8-Params!C$29)*60+SECOND(A8-Params!C$29)</f>
        <v>1553300900</v>
      </c>
      <c r="C8">
        <f>_xlfn.IFNA(VLOOKUP(A8,A$2:D$3,4,FALSE),C7)</f>
        <v>2</v>
      </c>
      <c r="D8">
        <f ca="1">IF(A8=INDIRECT("A"&amp;C8),ROW(),D7)</f>
        <v>8</v>
      </c>
      <c r="E8">
        <f ca="1">INDIRECT("E$"&amp;C8)+INDIRECT("H$"&amp;C8)*($B8-INDIRECT("B$"&amp;D8))</f>
        <v>91843.46</v>
      </c>
      <c r="F8">
        <f ca="1">INDIRECT("F$"&amp;C8)+INDIRECT("I$"&amp;C8)*($B8-INDIRECT("B$"&amp;D8))</f>
        <v>-77627.820000000007</v>
      </c>
      <c r="G8">
        <f ca="1">INDIRECT("G$"&amp;C8)+INDIRECT("J$"&amp;C8)*($B8-INDIRECT("B$"&amp;D8))</f>
        <v>7315.2</v>
      </c>
      <c r="H8" s="9">
        <f ca="1">INDIRECT(ADDRESS($C8,COLUMN()))</f>
        <v>-215.26177777777784</v>
      </c>
      <c r="I8" s="9">
        <f t="shared" ref="I8:L23" ca="1" si="8">INDIRECT(ADDRESS($C8,COLUMN()))</f>
        <v>182.09055555555562</v>
      </c>
      <c r="J8" s="9">
        <f t="shared" ca="1" si="8"/>
        <v>0</v>
      </c>
      <c r="K8" s="9">
        <f t="shared" ca="1" si="8"/>
        <v>281.94787354151174</v>
      </c>
      <c r="L8" s="9">
        <f t="shared" ca="1" si="8"/>
        <v>-49.772022734180787</v>
      </c>
      <c r="M8">
        <f ca="1">INDIRECT("M$"&amp;C8)+INDIRECT("O$"&amp;C8)*($B8-INDIRECT("B$"&amp;D8))</f>
        <v>55.146388888888886</v>
      </c>
      <c r="N8">
        <f ca="1">INDIRECT("N$"&amp;C8)+INDIRECT("P$"&amp;C8)*($B8-INDIRECT("B$"&amp;D8))</f>
        <v>34.403055555555554</v>
      </c>
      <c r="P8" s="3"/>
    </row>
    <row r="9" spans="1:16" x14ac:dyDescent="0.25">
      <c r="A9" s="4">
        <f>TIME(HOUR(A8),MINUTE(A8),SECOND(A8)+5)</f>
        <v>0.42714120370370368</v>
      </c>
      <c r="B9" s="3">
        <f>Params!D$29+HOUR(A9-Params!C$29)*3600+MINUTE(A9-Params!C$29)*60+SECOND(A9-Params!C$29)</f>
        <v>1553300905</v>
      </c>
      <c r="C9">
        <f t="shared" ref="C9" si="9">_xlfn.IFNA(VLOOKUP(A9,A$2:D$3,4,FALSE),C8)</f>
        <v>2</v>
      </c>
      <c r="D9">
        <f t="shared" ref="D9" ca="1" si="10">IF(A9=INDIRECT("A"&amp;C9),ROW(),D8)</f>
        <v>8</v>
      </c>
      <c r="E9">
        <f ca="1">INDIRECT("E$"&amp;C9)+INDIRECT("H$"&amp;C9)*($B9-INDIRECT("B$"&amp;D9))</f>
        <v>90767.151111111118</v>
      </c>
      <c r="F9">
        <f ca="1">INDIRECT("F$"&amp;C9)+INDIRECT("I$"&amp;C9)*($B9-INDIRECT("B$"&amp;D9))</f>
        <v>-76717.367222222223</v>
      </c>
      <c r="G9">
        <f t="shared" ref="G9" ca="1" si="11">INDIRECT("G$"&amp;C9)+INDIRECT("J$"&amp;C9)*($B9-INDIRECT("B$"&amp;D9))</f>
        <v>7315.2</v>
      </c>
      <c r="H9" s="9">
        <f t="shared" ref="H9:L24" ca="1" si="12">INDIRECT(ADDRESS($C9,COLUMN()))</f>
        <v>-215.26177777777784</v>
      </c>
      <c r="I9" s="9">
        <f t="shared" ca="1" si="8"/>
        <v>182.09055555555562</v>
      </c>
      <c r="J9" s="9">
        <f t="shared" ca="1" si="8"/>
        <v>0</v>
      </c>
      <c r="K9" s="9">
        <f t="shared" ca="1" si="8"/>
        <v>281.94787354151174</v>
      </c>
      <c r="L9" s="9">
        <f t="shared" ca="1" si="8"/>
        <v>-49.772022734180787</v>
      </c>
      <c r="M9">
        <f ca="1">INDIRECT("M$"&amp;C9)+INDIRECT("O$"&amp;C9)*($B9-INDIRECT("B$"&amp;D9))</f>
        <v>55.154683641975303</v>
      </c>
      <c r="N9">
        <f ca="1">INDIRECT("N$"&amp;C9)+INDIRECT("P$"&amp;C9)*($B9-INDIRECT("B$"&amp;D9))</f>
        <v>34.385833333333331</v>
      </c>
      <c r="P9" s="3"/>
    </row>
    <row r="10" spans="1:16" x14ac:dyDescent="0.25">
      <c r="A10" s="4">
        <f t="shared" ref="A10:A73" si="13">TIME(HOUR(A9),MINUTE(A9),SECOND(A9)+5)</f>
        <v>0.42719907407407409</v>
      </c>
      <c r="B10" s="3">
        <f>Params!D$29+HOUR(A10-Params!C$29)*3600+MINUTE(A10-Params!C$29)*60+SECOND(A10-Params!C$29)</f>
        <v>1553300910</v>
      </c>
      <c r="C10">
        <f t="shared" ref="C10:C73" si="14">_xlfn.IFNA(VLOOKUP(A10,A$2:D$3,4,FALSE),C9)</f>
        <v>2</v>
      </c>
      <c r="D10">
        <f t="shared" ref="D10:D73" ca="1" si="15">IF(A10=INDIRECT("A"&amp;C10),ROW(),D9)</f>
        <v>8</v>
      </c>
      <c r="E10">
        <f t="shared" ref="E10:E73" ca="1" si="16">INDIRECT("E$"&amp;C10)+INDIRECT("H$"&amp;C10)*($B10-INDIRECT("B$"&amp;D10))</f>
        <v>89690.842222222229</v>
      </c>
      <c r="F10">
        <f t="shared" ref="F10:F73" ca="1" si="17">INDIRECT("F$"&amp;C10)+INDIRECT("I$"&amp;C10)*($B10-INDIRECT("B$"&amp;D10))</f>
        <v>-75806.914444444454</v>
      </c>
      <c r="G10">
        <f t="shared" ref="G10:G73" ca="1" si="18">INDIRECT("G$"&amp;C10)+INDIRECT("J$"&amp;C10)*($B10-INDIRECT("B$"&amp;D10))</f>
        <v>7315.2</v>
      </c>
      <c r="H10" s="9">
        <f t="shared" ca="1" si="12"/>
        <v>-215.26177777777784</v>
      </c>
      <c r="I10" s="9">
        <f t="shared" ca="1" si="8"/>
        <v>182.09055555555562</v>
      </c>
      <c r="J10" s="9">
        <f t="shared" ca="1" si="8"/>
        <v>0</v>
      </c>
      <c r="K10" s="9">
        <f t="shared" ca="1" si="8"/>
        <v>281.94787354151174</v>
      </c>
      <c r="L10" s="9">
        <f t="shared" ca="1" si="8"/>
        <v>-49.772022734180787</v>
      </c>
      <c r="M10">
        <f t="shared" ref="M10:M73" ca="1" si="19">INDIRECT("M$"&amp;C10)+INDIRECT("O$"&amp;C10)*($B10-INDIRECT("B$"&amp;D10))</f>
        <v>55.162978395061728</v>
      </c>
      <c r="N10">
        <f t="shared" ref="N10:N73" ca="1" si="20">INDIRECT("N$"&amp;C10)+INDIRECT("P$"&amp;C10)*($B10-INDIRECT("B$"&amp;D10))</f>
        <v>34.368611111111107</v>
      </c>
      <c r="P10" s="3"/>
    </row>
    <row r="11" spans="1:16" x14ac:dyDescent="0.25">
      <c r="A11" s="4">
        <f t="shared" si="13"/>
        <v>0.42725694444444445</v>
      </c>
      <c r="B11" s="3">
        <f>Params!D$29+HOUR(A11-Params!C$29)*3600+MINUTE(A11-Params!C$29)*60+SECOND(A11-Params!C$29)</f>
        <v>1553300915</v>
      </c>
      <c r="C11">
        <f t="shared" si="14"/>
        <v>2</v>
      </c>
      <c r="D11">
        <f t="shared" ca="1" si="15"/>
        <v>8</v>
      </c>
      <c r="E11">
        <f t="shared" ca="1" si="16"/>
        <v>88614.53333333334</v>
      </c>
      <c r="F11">
        <f t="shared" ca="1" si="17"/>
        <v>-74896.46166666667</v>
      </c>
      <c r="G11">
        <f t="shared" ca="1" si="18"/>
        <v>7315.2</v>
      </c>
      <c r="H11" s="9">
        <f t="shared" ca="1" si="12"/>
        <v>-215.26177777777784</v>
      </c>
      <c r="I11" s="9">
        <f t="shared" ca="1" si="8"/>
        <v>182.09055555555562</v>
      </c>
      <c r="J11" s="9">
        <f t="shared" ca="1" si="8"/>
        <v>0</v>
      </c>
      <c r="K11" s="9">
        <f t="shared" ca="1" si="8"/>
        <v>281.94787354151174</v>
      </c>
      <c r="L11" s="9">
        <f t="shared" ca="1" si="8"/>
        <v>-49.772022734180787</v>
      </c>
      <c r="M11">
        <f t="shared" ca="1" si="19"/>
        <v>55.171273148148146</v>
      </c>
      <c r="N11">
        <f t="shared" ca="1" si="20"/>
        <v>34.351388888888884</v>
      </c>
    </row>
    <row r="12" spans="1:16" x14ac:dyDescent="0.25">
      <c r="A12" s="4">
        <f t="shared" si="13"/>
        <v>0.42731481481481487</v>
      </c>
      <c r="B12" s="3">
        <f>Params!D$29+HOUR(A12-Params!C$29)*3600+MINUTE(A12-Params!C$29)*60+SECOND(A12-Params!C$29)</f>
        <v>1553300920</v>
      </c>
      <c r="C12">
        <f t="shared" si="14"/>
        <v>2</v>
      </c>
      <c r="D12">
        <f t="shared" ca="1" si="15"/>
        <v>8</v>
      </c>
      <c r="E12">
        <f t="shared" ca="1" si="16"/>
        <v>87538.224444444451</v>
      </c>
      <c r="F12">
        <f t="shared" ca="1" si="17"/>
        <v>-73986.0088888889</v>
      </c>
      <c r="G12">
        <f t="shared" ca="1" si="18"/>
        <v>7315.2</v>
      </c>
      <c r="H12" s="9">
        <f t="shared" ca="1" si="12"/>
        <v>-215.26177777777784</v>
      </c>
      <c r="I12" s="9">
        <f t="shared" ca="1" si="8"/>
        <v>182.09055555555562</v>
      </c>
      <c r="J12" s="9">
        <f t="shared" ca="1" si="8"/>
        <v>0</v>
      </c>
      <c r="K12" s="9">
        <f t="shared" ca="1" si="8"/>
        <v>281.94787354151174</v>
      </c>
      <c r="L12" s="9">
        <f t="shared" ca="1" si="8"/>
        <v>-49.772022734180787</v>
      </c>
      <c r="M12">
        <f t="shared" ca="1" si="19"/>
        <v>55.179567901234563</v>
      </c>
      <c r="N12">
        <f t="shared" ca="1" si="20"/>
        <v>34.334166666666668</v>
      </c>
      <c r="P12" s="9"/>
    </row>
    <row r="13" spans="1:16" x14ac:dyDescent="0.25">
      <c r="A13" s="4">
        <f t="shared" si="13"/>
        <v>0.42737268518518517</v>
      </c>
      <c r="B13" s="3">
        <f>Params!D$29+HOUR(A13-Params!C$29)*3600+MINUTE(A13-Params!C$29)*60+SECOND(A13-Params!C$29)</f>
        <v>1553300925</v>
      </c>
      <c r="C13">
        <f t="shared" si="14"/>
        <v>2</v>
      </c>
      <c r="D13">
        <f t="shared" ca="1" si="15"/>
        <v>8</v>
      </c>
      <c r="E13">
        <f t="shared" ca="1" si="16"/>
        <v>86461.915555555563</v>
      </c>
      <c r="F13">
        <f t="shared" ca="1" si="17"/>
        <v>-73075.556111111116</v>
      </c>
      <c r="G13">
        <f t="shared" ca="1" si="18"/>
        <v>7315.2</v>
      </c>
      <c r="H13" s="9">
        <f t="shared" ca="1" si="12"/>
        <v>-215.26177777777784</v>
      </c>
      <c r="I13" s="9">
        <f t="shared" ca="1" si="8"/>
        <v>182.09055555555562</v>
      </c>
      <c r="J13" s="9">
        <f t="shared" ca="1" si="8"/>
        <v>0</v>
      </c>
      <c r="K13" s="9">
        <f t="shared" ca="1" si="8"/>
        <v>281.94787354151174</v>
      </c>
      <c r="L13" s="9">
        <f t="shared" ca="1" si="8"/>
        <v>-49.772022734180787</v>
      </c>
      <c r="M13">
        <f t="shared" ca="1" si="19"/>
        <v>55.187862654320988</v>
      </c>
      <c r="N13">
        <f t="shared" ca="1" si="20"/>
        <v>34.316944444444445</v>
      </c>
    </row>
    <row r="14" spans="1:16" x14ac:dyDescent="0.25">
      <c r="A14" s="4">
        <f t="shared" si="13"/>
        <v>0.42743055555555554</v>
      </c>
      <c r="B14" s="3">
        <f>Params!D$29+HOUR(A14-Params!C$29)*3600+MINUTE(A14-Params!C$29)*60+SECOND(A14-Params!C$29)</f>
        <v>1553300930</v>
      </c>
      <c r="C14">
        <f t="shared" si="14"/>
        <v>2</v>
      </c>
      <c r="D14">
        <f t="shared" ca="1" si="15"/>
        <v>8</v>
      </c>
      <c r="E14">
        <f t="shared" ca="1" si="16"/>
        <v>85385.606666666674</v>
      </c>
      <c r="F14">
        <f t="shared" ca="1" si="17"/>
        <v>-72165.103333333333</v>
      </c>
      <c r="G14">
        <f t="shared" ca="1" si="18"/>
        <v>7315.2</v>
      </c>
      <c r="H14" s="9">
        <f t="shared" ca="1" si="12"/>
        <v>-215.26177777777784</v>
      </c>
      <c r="I14" s="9">
        <f t="shared" ca="1" si="8"/>
        <v>182.09055555555562</v>
      </c>
      <c r="J14" s="9">
        <f t="shared" ca="1" si="8"/>
        <v>0</v>
      </c>
      <c r="K14" s="9">
        <f t="shared" ca="1" si="8"/>
        <v>281.94787354151174</v>
      </c>
      <c r="L14" s="9">
        <f t="shared" ca="1" si="8"/>
        <v>-49.772022734180787</v>
      </c>
      <c r="M14">
        <f t="shared" ca="1" si="19"/>
        <v>55.196157407407405</v>
      </c>
      <c r="N14">
        <f t="shared" ca="1" si="20"/>
        <v>34.299722222222222</v>
      </c>
    </row>
    <row r="15" spans="1:16" x14ac:dyDescent="0.25">
      <c r="A15" s="4">
        <f t="shared" si="13"/>
        <v>0.42748842592592595</v>
      </c>
      <c r="B15" s="3">
        <f>Params!D$29+HOUR(A15-Params!C$29)*3600+MINUTE(A15-Params!C$29)*60+SECOND(A15-Params!C$29)</f>
        <v>1553300935</v>
      </c>
      <c r="C15">
        <f t="shared" si="14"/>
        <v>2</v>
      </c>
      <c r="D15">
        <f t="shared" ca="1" si="15"/>
        <v>8</v>
      </c>
      <c r="E15">
        <f t="shared" ca="1" si="16"/>
        <v>84309.297777777785</v>
      </c>
      <c r="F15">
        <f t="shared" ca="1" si="17"/>
        <v>-71254.650555555563</v>
      </c>
      <c r="G15">
        <f t="shared" ca="1" si="18"/>
        <v>7315.2</v>
      </c>
      <c r="H15" s="9">
        <f t="shared" ca="1" si="12"/>
        <v>-215.26177777777784</v>
      </c>
      <c r="I15" s="9">
        <f t="shared" ca="1" si="8"/>
        <v>182.09055555555562</v>
      </c>
      <c r="J15" s="9">
        <f t="shared" ca="1" si="8"/>
        <v>0</v>
      </c>
      <c r="K15" s="9">
        <f t="shared" ca="1" si="8"/>
        <v>281.94787354151174</v>
      </c>
      <c r="L15" s="9">
        <f t="shared" ca="1" si="8"/>
        <v>-49.772022734180787</v>
      </c>
      <c r="M15">
        <f t="shared" ca="1" si="19"/>
        <v>55.204452160493823</v>
      </c>
      <c r="N15">
        <f t="shared" ca="1" si="20"/>
        <v>34.282499999999999</v>
      </c>
    </row>
    <row r="16" spans="1:16" x14ac:dyDescent="0.25">
      <c r="A16" s="4">
        <f t="shared" si="13"/>
        <v>0.42754629629629631</v>
      </c>
      <c r="B16" s="3">
        <f>Params!D$29+HOUR(A16-Params!C$29)*3600+MINUTE(A16-Params!C$29)*60+SECOND(A16-Params!C$29)</f>
        <v>1553300940</v>
      </c>
      <c r="C16">
        <f t="shared" si="14"/>
        <v>2</v>
      </c>
      <c r="D16">
        <f t="shared" ca="1" si="15"/>
        <v>8</v>
      </c>
      <c r="E16">
        <f t="shared" ca="1" si="16"/>
        <v>83232.988888888896</v>
      </c>
      <c r="F16">
        <f t="shared" ca="1" si="17"/>
        <v>-70344.197777777779</v>
      </c>
      <c r="G16">
        <f t="shared" ca="1" si="18"/>
        <v>7315.2</v>
      </c>
      <c r="H16" s="9">
        <f t="shared" ca="1" si="12"/>
        <v>-215.26177777777784</v>
      </c>
      <c r="I16" s="9">
        <f t="shared" ca="1" si="8"/>
        <v>182.09055555555562</v>
      </c>
      <c r="J16" s="9">
        <f t="shared" ca="1" si="8"/>
        <v>0</v>
      </c>
      <c r="K16" s="9">
        <f t="shared" ca="1" si="8"/>
        <v>281.94787354151174</v>
      </c>
      <c r="L16" s="9">
        <f t="shared" ca="1" si="8"/>
        <v>-49.772022734180787</v>
      </c>
      <c r="M16">
        <f t="shared" ca="1" si="19"/>
        <v>55.21274691358024</v>
      </c>
      <c r="N16">
        <f t="shared" ca="1" si="20"/>
        <v>34.265277777777776</v>
      </c>
    </row>
    <row r="17" spans="1:15" x14ac:dyDescent="0.25">
      <c r="A17" s="4">
        <f t="shared" si="13"/>
        <v>0.42760416666666662</v>
      </c>
      <c r="B17" s="3">
        <f>Params!D$29+HOUR(A17-Params!C$29)*3600+MINUTE(A17-Params!C$29)*60+SECOND(A17-Params!C$29)</f>
        <v>1553300945</v>
      </c>
      <c r="C17">
        <f t="shared" si="14"/>
        <v>2</v>
      </c>
      <c r="D17">
        <f t="shared" ca="1" si="15"/>
        <v>8</v>
      </c>
      <c r="E17">
        <f t="shared" ca="1" si="16"/>
        <v>82156.680000000008</v>
      </c>
      <c r="F17">
        <f t="shared" ca="1" si="17"/>
        <v>-69433.74500000001</v>
      </c>
      <c r="G17">
        <f t="shared" ca="1" si="18"/>
        <v>7315.2</v>
      </c>
      <c r="H17" s="9">
        <f t="shared" ca="1" si="12"/>
        <v>-215.26177777777784</v>
      </c>
      <c r="I17" s="9">
        <f t="shared" ca="1" si="8"/>
        <v>182.09055555555562</v>
      </c>
      <c r="J17" s="9">
        <f t="shared" ca="1" si="8"/>
        <v>0</v>
      </c>
      <c r="K17" s="9">
        <f t="shared" ca="1" si="8"/>
        <v>281.94787354151174</v>
      </c>
      <c r="L17" s="9">
        <f t="shared" ca="1" si="8"/>
        <v>-49.772022734180787</v>
      </c>
      <c r="M17">
        <f t="shared" ca="1" si="19"/>
        <v>55.221041666666665</v>
      </c>
      <c r="N17">
        <f t="shared" ca="1" si="20"/>
        <v>34.248055555555553</v>
      </c>
    </row>
    <row r="18" spans="1:15" x14ac:dyDescent="0.25">
      <c r="A18" s="4">
        <f t="shared" si="13"/>
        <v>0.42766203703703703</v>
      </c>
      <c r="B18" s="3">
        <f>Params!D$29+HOUR(A18-Params!C$29)*3600+MINUTE(A18-Params!C$29)*60+SECOND(A18-Params!C$29)</f>
        <v>1553300950</v>
      </c>
      <c r="C18">
        <f t="shared" si="14"/>
        <v>2</v>
      </c>
      <c r="D18">
        <f t="shared" ca="1" si="15"/>
        <v>8</v>
      </c>
      <c r="E18">
        <f t="shared" ca="1" si="16"/>
        <v>81080.371111111119</v>
      </c>
      <c r="F18">
        <f t="shared" ca="1" si="17"/>
        <v>-68523.292222222226</v>
      </c>
      <c r="G18">
        <f t="shared" ca="1" si="18"/>
        <v>7315.2</v>
      </c>
      <c r="H18" s="9">
        <f t="shared" ca="1" si="12"/>
        <v>-215.26177777777784</v>
      </c>
      <c r="I18" s="9">
        <f t="shared" ca="1" si="8"/>
        <v>182.09055555555562</v>
      </c>
      <c r="J18" s="9">
        <f t="shared" ca="1" si="8"/>
        <v>0</v>
      </c>
      <c r="K18" s="9">
        <f t="shared" ca="1" si="8"/>
        <v>281.94787354151174</v>
      </c>
      <c r="L18" s="9">
        <f t="shared" ca="1" si="8"/>
        <v>-49.772022734180787</v>
      </c>
      <c r="M18">
        <f t="shared" ca="1" si="19"/>
        <v>55.229336419753082</v>
      </c>
      <c r="N18">
        <f t="shared" ca="1" si="20"/>
        <v>34.230833333333329</v>
      </c>
    </row>
    <row r="19" spans="1:15" x14ac:dyDescent="0.25">
      <c r="A19" s="4">
        <f t="shared" si="13"/>
        <v>0.4277199074074074</v>
      </c>
      <c r="B19" s="3">
        <f>Params!D$29+HOUR(A19-Params!C$29)*3600+MINUTE(A19-Params!C$29)*60+SECOND(A19-Params!C$29)</f>
        <v>1553300955</v>
      </c>
      <c r="C19">
        <f t="shared" si="14"/>
        <v>2</v>
      </c>
      <c r="D19">
        <f t="shared" ca="1" si="15"/>
        <v>8</v>
      </c>
      <c r="E19">
        <f t="shared" ca="1" si="16"/>
        <v>80004.06222222223</v>
      </c>
      <c r="F19">
        <f t="shared" ca="1" si="17"/>
        <v>-67612.839444444442</v>
      </c>
      <c r="G19">
        <f t="shared" ca="1" si="18"/>
        <v>7315.2</v>
      </c>
      <c r="H19" s="9">
        <f t="shared" ca="1" si="12"/>
        <v>-215.26177777777784</v>
      </c>
      <c r="I19" s="9">
        <f t="shared" ca="1" si="8"/>
        <v>182.09055555555562</v>
      </c>
      <c r="J19" s="9">
        <f t="shared" ca="1" si="8"/>
        <v>0</v>
      </c>
      <c r="K19" s="9">
        <f t="shared" ca="1" si="8"/>
        <v>281.94787354151174</v>
      </c>
      <c r="L19" s="9">
        <f t="shared" ca="1" si="8"/>
        <v>-49.772022734180787</v>
      </c>
      <c r="M19">
        <f t="shared" ca="1" si="19"/>
        <v>55.2376311728395</v>
      </c>
      <c r="N19">
        <f t="shared" ca="1" si="20"/>
        <v>34.213611111111113</v>
      </c>
    </row>
    <row r="20" spans="1:15" x14ac:dyDescent="0.25">
      <c r="A20" s="4">
        <f t="shared" si="13"/>
        <v>0.42777777777777781</v>
      </c>
      <c r="B20" s="3">
        <f>Params!D$29+HOUR(A20-Params!C$29)*3600+MINUTE(A20-Params!C$29)*60+SECOND(A20-Params!C$29)</f>
        <v>1553300960</v>
      </c>
      <c r="C20">
        <f t="shared" si="14"/>
        <v>2</v>
      </c>
      <c r="D20">
        <f t="shared" ca="1" si="15"/>
        <v>8</v>
      </c>
      <c r="E20">
        <f t="shared" ca="1" si="16"/>
        <v>78927.753333333341</v>
      </c>
      <c r="F20">
        <f t="shared" ca="1" si="17"/>
        <v>-66702.386666666673</v>
      </c>
      <c r="G20">
        <f t="shared" ca="1" si="18"/>
        <v>7315.2</v>
      </c>
      <c r="H20" s="9">
        <f t="shared" ca="1" si="12"/>
        <v>-215.26177777777784</v>
      </c>
      <c r="I20" s="9">
        <f t="shared" ca="1" si="8"/>
        <v>182.09055555555562</v>
      </c>
      <c r="J20" s="9">
        <f t="shared" ca="1" si="8"/>
        <v>0</v>
      </c>
      <c r="K20" s="9">
        <f t="shared" ca="1" si="8"/>
        <v>281.94787354151174</v>
      </c>
      <c r="L20" s="9">
        <f t="shared" ca="1" si="8"/>
        <v>-49.772022734180787</v>
      </c>
      <c r="M20">
        <f t="shared" ca="1" si="19"/>
        <v>55.245925925925924</v>
      </c>
      <c r="N20">
        <f t="shared" ca="1" si="20"/>
        <v>34.19638888888889</v>
      </c>
    </row>
    <row r="21" spans="1:15" x14ac:dyDescent="0.25">
      <c r="A21" s="4">
        <f t="shared" si="13"/>
        <v>0.42783564814814817</v>
      </c>
      <c r="B21" s="3">
        <f>Params!D$29+HOUR(A21-Params!C$29)*3600+MINUTE(A21-Params!C$29)*60+SECOND(A21-Params!C$29)</f>
        <v>1553300965</v>
      </c>
      <c r="C21">
        <f t="shared" si="14"/>
        <v>2</v>
      </c>
      <c r="D21">
        <f t="shared" ca="1" si="15"/>
        <v>8</v>
      </c>
      <c r="E21">
        <f t="shared" ca="1" si="16"/>
        <v>77851.444444444453</v>
      </c>
      <c r="F21">
        <f t="shared" ca="1" si="17"/>
        <v>-65791.933888888889</v>
      </c>
      <c r="G21">
        <f t="shared" ca="1" si="18"/>
        <v>7315.2</v>
      </c>
      <c r="H21" s="9">
        <f t="shared" ca="1" si="12"/>
        <v>-215.26177777777784</v>
      </c>
      <c r="I21" s="9">
        <f t="shared" ca="1" si="8"/>
        <v>182.09055555555562</v>
      </c>
      <c r="J21" s="9">
        <f t="shared" ca="1" si="8"/>
        <v>0</v>
      </c>
      <c r="K21" s="9">
        <f t="shared" ca="1" si="8"/>
        <v>281.94787354151174</v>
      </c>
      <c r="L21" s="9">
        <f t="shared" ca="1" si="8"/>
        <v>-49.772022734180787</v>
      </c>
      <c r="M21">
        <f t="shared" ca="1" si="19"/>
        <v>55.254220679012342</v>
      </c>
      <c r="N21">
        <f t="shared" ca="1" si="20"/>
        <v>34.179166666666667</v>
      </c>
    </row>
    <row r="22" spans="1:15" x14ac:dyDescent="0.25">
      <c r="A22" s="4">
        <f t="shared" si="13"/>
        <v>0.42789351851851848</v>
      </c>
      <c r="B22" s="3">
        <f>Params!D$29+HOUR(A22-Params!C$29)*3600+MINUTE(A22-Params!C$29)*60+SECOND(A22-Params!C$29)</f>
        <v>1553300970</v>
      </c>
      <c r="C22">
        <f t="shared" si="14"/>
        <v>2</v>
      </c>
      <c r="D22">
        <f t="shared" ca="1" si="15"/>
        <v>8</v>
      </c>
      <c r="E22">
        <f t="shared" ca="1" si="16"/>
        <v>76775.135555555564</v>
      </c>
      <c r="F22">
        <f t="shared" ca="1" si="17"/>
        <v>-64881.481111111112</v>
      </c>
      <c r="G22">
        <f t="shared" ca="1" si="18"/>
        <v>7315.2</v>
      </c>
      <c r="H22" s="9">
        <f t="shared" ca="1" si="12"/>
        <v>-215.26177777777784</v>
      </c>
      <c r="I22" s="9">
        <f t="shared" ca="1" si="8"/>
        <v>182.09055555555562</v>
      </c>
      <c r="J22" s="9">
        <f t="shared" ca="1" si="8"/>
        <v>0</v>
      </c>
      <c r="K22" s="9">
        <f t="shared" ca="1" si="8"/>
        <v>281.94787354151174</v>
      </c>
      <c r="L22" s="9">
        <f t="shared" ca="1" si="8"/>
        <v>-49.772022734180787</v>
      </c>
      <c r="M22">
        <f t="shared" ca="1" si="19"/>
        <v>55.262515432098759</v>
      </c>
      <c r="N22">
        <f t="shared" ca="1" si="20"/>
        <v>34.161944444444444</v>
      </c>
    </row>
    <row r="23" spans="1:15" x14ac:dyDescent="0.25">
      <c r="A23" s="4">
        <f t="shared" si="13"/>
        <v>0.4279513888888889</v>
      </c>
      <c r="B23" s="3">
        <f>Params!D$29+HOUR(A23-Params!C$29)*3600+MINUTE(A23-Params!C$29)*60+SECOND(A23-Params!C$29)</f>
        <v>1553300975</v>
      </c>
      <c r="C23">
        <f t="shared" si="14"/>
        <v>2</v>
      </c>
      <c r="D23">
        <f t="shared" ca="1" si="15"/>
        <v>8</v>
      </c>
      <c r="E23">
        <f t="shared" ca="1" si="16"/>
        <v>75698.82666666666</v>
      </c>
      <c r="F23">
        <f t="shared" ca="1" si="17"/>
        <v>-63971.028333333335</v>
      </c>
      <c r="G23">
        <f t="shared" ca="1" si="18"/>
        <v>7315.2</v>
      </c>
      <c r="H23" s="9">
        <f t="shared" ca="1" si="12"/>
        <v>-215.26177777777784</v>
      </c>
      <c r="I23" s="9">
        <f t="shared" ca="1" si="8"/>
        <v>182.09055555555562</v>
      </c>
      <c r="J23" s="9">
        <f t="shared" ca="1" si="8"/>
        <v>0</v>
      </c>
      <c r="K23" s="9">
        <f t="shared" ca="1" si="8"/>
        <v>281.94787354151174</v>
      </c>
      <c r="L23" s="9">
        <f t="shared" ca="1" si="8"/>
        <v>-49.772022734180787</v>
      </c>
      <c r="M23">
        <f t="shared" ca="1" si="19"/>
        <v>55.270810185185184</v>
      </c>
      <c r="N23">
        <f t="shared" ca="1" si="20"/>
        <v>34.144722222222221</v>
      </c>
    </row>
    <row r="24" spans="1:15" x14ac:dyDescent="0.25">
      <c r="A24" s="4">
        <f t="shared" si="13"/>
        <v>0.42800925925925926</v>
      </c>
      <c r="B24" s="3">
        <f>Params!D$29+HOUR(A24-Params!C$29)*3600+MINUTE(A24-Params!C$29)*60+SECOND(A24-Params!C$29)</f>
        <v>1553300980</v>
      </c>
      <c r="C24">
        <f t="shared" si="14"/>
        <v>2</v>
      </c>
      <c r="D24">
        <f t="shared" ca="1" si="15"/>
        <v>8</v>
      </c>
      <c r="E24">
        <f t="shared" ca="1" si="16"/>
        <v>74622.517777777772</v>
      </c>
      <c r="F24">
        <f t="shared" ca="1" si="17"/>
        <v>-63060.575555555559</v>
      </c>
      <c r="G24">
        <f t="shared" ca="1" si="18"/>
        <v>7315.2</v>
      </c>
      <c r="H24" s="9">
        <f t="shared" ca="1" si="12"/>
        <v>-215.26177777777784</v>
      </c>
      <c r="I24" s="9">
        <f t="shared" ca="1" si="12"/>
        <v>182.09055555555562</v>
      </c>
      <c r="J24" s="9">
        <f t="shared" ca="1" si="12"/>
        <v>0</v>
      </c>
      <c r="K24" s="9">
        <f t="shared" ca="1" si="12"/>
        <v>281.94787354151174</v>
      </c>
      <c r="L24" s="9">
        <f t="shared" ca="1" si="12"/>
        <v>-49.772022734180787</v>
      </c>
      <c r="M24">
        <f t="shared" ca="1" si="19"/>
        <v>55.279104938271601</v>
      </c>
      <c r="N24">
        <f t="shared" ca="1" si="20"/>
        <v>34.127499999999998</v>
      </c>
    </row>
    <row r="25" spans="1:15" x14ac:dyDescent="0.25">
      <c r="A25" s="4">
        <f t="shared" si="13"/>
        <v>0.42806712962962962</v>
      </c>
      <c r="B25" s="3">
        <f>Params!D$29+HOUR(A25-Params!C$29)*3600+MINUTE(A25-Params!C$29)*60+SECOND(A25-Params!C$29)</f>
        <v>1553300985</v>
      </c>
      <c r="C25">
        <f t="shared" si="14"/>
        <v>2</v>
      </c>
      <c r="D25">
        <f t="shared" ca="1" si="15"/>
        <v>8</v>
      </c>
      <c r="E25">
        <f t="shared" ca="1" si="16"/>
        <v>73546.208888888883</v>
      </c>
      <c r="F25">
        <f t="shared" ca="1" si="17"/>
        <v>-62150.122777777782</v>
      </c>
      <c r="G25">
        <f t="shared" ca="1" si="18"/>
        <v>7315.2</v>
      </c>
      <c r="H25" s="9">
        <f t="shared" ref="H25:L75" ca="1" si="21">INDIRECT(ADDRESS($C25,COLUMN()))</f>
        <v>-215.26177777777784</v>
      </c>
      <c r="I25" s="9">
        <f t="shared" ca="1" si="21"/>
        <v>182.09055555555562</v>
      </c>
      <c r="J25" s="9">
        <f t="shared" ca="1" si="21"/>
        <v>0</v>
      </c>
      <c r="K25" s="9">
        <f t="shared" ca="1" si="21"/>
        <v>281.94787354151174</v>
      </c>
      <c r="L25" s="9">
        <f t="shared" ca="1" si="21"/>
        <v>-49.772022734180787</v>
      </c>
      <c r="M25">
        <f t="shared" ca="1" si="19"/>
        <v>55.287399691358019</v>
      </c>
      <c r="N25">
        <f t="shared" ca="1" si="20"/>
        <v>34.110277777777775</v>
      </c>
    </row>
    <row r="26" spans="1:15" x14ac:dyDescent="0.25">
      <c r="A26" s="4">
        <f t="shared" si="13"/>
        <v>0.42812500000000003</v>
      </c>
      <c r="B26" s="3">
        <f>Params!D$29+HOUR(A26-Params!C$29)*3600+MINUTE(A26-Params!C$29)*60+SECOND(A26-Params!C$29)</f>
        <v>1553300990</v>
      </c>
      <c r="C26">
        <f t="shared" si="14"/>
        <v>2</v>
      </c>
      <c r="D26">
        <f t="shared" ca="1" si="15"/>
        <v>8</v>
      </c>
      <c r="E26">
        <f t="shared" ca="1" si="16"/>
        <v>72469.899999999994</v>
      </c>
      <c r="F26">
        <f t="shared" ca="1" si="17"/>
        <v>-61239.67</v>
      </c>
      <c r="G26">
        <f t="shared" ca="1" si="18"/>
        <v>7315.2</v>
      </c>
      <c r="H26" s="9">
        <f t="shared" ca="1" si="21"/>
        <v>-215.26177777777784</v>
      </c>
      <c r="I26" s="9">
        <f t="shared" ca="1" si="21"/>
        <v>182.09055555555562</v>
      </c>
      <c r="J26" s="9">
        <f t="shared" ca="1" si="21"/>
        <v>0</v>
      </c>
      <c r="K26" s="9">
        <f t="shared" ca="1" si="21"/>
        <v>281.94787354151174</v>
      </c>
      <c r="L26" s="9">
        <f t="shared" ca="1" si="21"/>
        <v>-49.772022734180787</v>
      </c>
      <c r="M26">
        <f t="shared" ca="1" si="19"/>
        <v>55.295694444444436</v>
      </c>
      <c r="N26">
        <f t="shared" ca="1" si="20"/>
        <v>34.093055555555551</v>
      </c>
    </row>
    <row r="27" spans="1:15" x14ac:dyDescent="0.25">
      <c r="A27" s="4">
        <f t="shared" si="13"/>
        <v>0.42818287037037034</v>
      </c>
      <c r="B27" s="3">
        <f>Params!D$29+HOUR(A27-Params!C$29)*3600+MINUTE(A27-Params!C$29)*60+SECOND(A27-Params!C$29)</f>
        <v>1553300995</v>
      </c>
      <c r="C27">
        <f t="shared" si="14"/>
        <v>2</v>
      </c>
      <c r="D27">
        <f t="shared" ca="1" si="15"/>
        <v>8</v>
      </c>
      <c r="E27">
        <f t="shared" ca="1" si="16"/>
        <v>71393.591111111105</v>
      </c>
      <c r="F27">
        <f t="shared" ca="1" si="17"/>
        <v>-60329.217222222222</v>
      </c>
      <c r="G27">
        <f t="shared" ca="1" si="18"/>
        <v>7315.2</v>
      </c>
      <c r="H27" s="9">
        <f t="shared" ca="1" si="21"/>
        <v>-215.26177777777784</v>
      </c>
      <c r="I27" s="9">
        <f t="shared" ca="1" si="21"/>
        <v>182.09055555555562</v>
      </c>
      <c r="J27" s="9">
        <f t="shared" ca="1" si="21"/>
        <v>0</v>
      </c>
      <c r="K27" s="9">
        <f t="shared" ca="1" si="21"/>
        <v>281.94787354151174</v>
      </c>
      <c r="L27" s="9">
        <f t="shared" ca="1" si="21"/>
        <v>-49.772022734180787</v>
      </c>
      <c r="M27">
        <f t="shared" ca="1" si="19"/>
        <v>55.303989197530861</v>
      </c>
      <c r="N27">
        <f t="shared" ca="1" si="20"/>
        <v>34.075833333333335</v>
      </c>
    </row>
    <row r="28" spans="1:15" x14ac:dyDescent="0.25">
      <c r="A28" s="4">
        <f t="shared" si="13"/>
        <v>0.42824074074074076</v>
      </c>
      <c r="B28" s="3">
        <f>Params!D$29+HOUR(A28-Params!C$29)*3600+MINUTE(A28-Params!C$29)*60+SECOND(A28-Params!C$29)</f>
        <v>1553301000</v>
      </c>
      <c r="C28">
        <f t="shared" si="14"/>
        <v>2</v>
      </c>
      <c r="D28">
        <f t="shared" ca="1" si="15"/>
        <v>8</v>
      </c>
      <c r="E28">
        <f t="shared" ca="1" si="16"/>
        <v>70317.282222222217</v>
      </c>
      <c r="F28">
        <f t="shared" ca="1" si="17"/>
        <v>-59418.764444444445</v>
      </c>
      <c r="G28">
        <f t="shared" ca="1" si="18"/>
        <v>7315.2</v>
      </c>
      <c r="H28" s="9">
        <f t="shared" ca="1" si="21"/>
        <v>-215.26177777777784</v>
      </c>
      <c r="I28" s="9">
        <f t="shared" ca="1" si="21"/>
        <v>182.09055555555562</v>
      </c>
      <c r="J28" s="9">
        <f t="shared" ca="1" si="21"/>
        <v>0</v>
      </c>
      <c r="K28" s="9">
        <f t="shared" ca="1" si="21"/>
        <v>281.94787354151174</v>
      </c>
      <c r="L28" s="9">
        <f t="shared" ca="1" si="21"/>
        <v>-49.772022734180787</v>
      </c>
      <c r="M28">
        <f t="shared" ca="1" si="19"/>
        <v>55.312283950617278</v>
      </c>
      <c r="N28">
        <f t="shared" ca="1" si="20"/>
        <v>34.058611111111112</v>
      </c>
    </row>
    <row r="29" spans="1:15" x14ac:dyDescent="0.25">
      <c r="A29" s="4">
        <f t="shared" si="13"/>
        <v>0.42829861111111112</v>
      </c>
      <c r="B29" s="3">
        <f>Params!D$29+HOUR(A29-Params!C$29)*3600+MINUTE(A29-Params!C$29)*60+SECOND(A29-Params!C$29)</f>
        <v>1553301005</v>
      </c>
      <c r="C29">
        <f t="shared" si="14"/>
        <v>2</v>
      </c>
      <c r="D29">
        <f t="shared" ca="1" si="15"/>
        <v>8</v>
      </c>
      <c r="E29">
        <f t="shared" ca="1" si="16"/>
        <v>69240.973333333328</v>
      </c>
      <c r="F29">
        <f t="shared" ca="1" si="17"/>
        <v>-58508.311666666661</v>
      </c>
      <c r="G29">
        <f t="shared" ca="1" si="18"/>
        <v>7315.2</v>
      </c>
      <c r="H29" s="9">
        <f t="shared" ca="1" si="21"/>
        <v>-215.26177777777784</v>
      </c>
      <c r="I29" s="9">
        <f t="shared" ca="1" si="21"/>
        <v>182.09055555555562</v>
      </c>
      <c r="J29" s="9">
        <f t="shared" ca="1" si="21"/>
        <v>0</v>
      </c>
      <c r="K29" s="9">
        <f t="shared" ca="1" si="21"/>
        <v>281.94787354151174</v>
      </c>
      <c r="L29" s="9">
        <f t="shared" ca="1" si="21"/>
        <v>-49.772022734180787</v>
      </c>
      <c r="M29">
        <f t="shared" ca="1" si="19"/>
        <v>55.320578703703696</v>
      </c>
      <c r="N29">
        <f t="shared" ca="1" si="20"/>
        <v>34.041388888888889</v>
      </c>
    </row>
    <row r="30" spans="1:15" x14ac:dyDescent="0.25">
      <c r="A30" s="4">
        <f t="shared" si="13"/>
        <v>0.42835648148148148</v>
      </c>
      <c r="B30" s="3">
        <f>Params!D$29+HOUR(A30-Params!C$29)*3600+MINUTE(A30-Params!C$29)*60+SECOND(A30-Params!C$29)</f>
        <v>1553301010</v>
      </c>
      <c r="C30">
        <f t="shared" si="14"/>
        <v>2</v>
      </c>
      <c r="D30">
        <f t="shared" ca="1" si="15"/>
        <v>8</v>
      </c>
      <c r="E30">
        <f t="shared" ca="1" si="16"/>
        <v>68164.664444444439</v>
      </c>
      <c r="F30">
        <f t="shared" ca="1" si="17"/>
        <v>-57597.858888888892</v>
      </c>
      <c r="G30">
        <f t="shared" ca="1" si="18"/>
        <v>7315.2</v>
      </c>
      <c r="H30" s="9">
        <f t="shared" ca="1" si="21"/>
        <v>-215.26177777777784</v>
      </c>
      <c r="I30" s="9">
        <f t="shared" ca="1" si="21"/>
        <v>182.09055555555562</v>
      </c>
      <c r="J30" s="9">
        <f t="shared" ca="1" si="21"/>
        <v>0</v>
      </c>
      <c r="K30" s="9">
        <f t="shared" ca="1" si="21"/>
        <v>281.94787354151174</v>
      </c>
      <c r="L30" s="9">
        <f t="shared" ca="1" si="21"/>
        <v>-49.772022734180787</v>
      </c>
      <c r="M30">
        <f t="shared" ca="1" si="19"/>
        <v>55.32887345679012</v>
      </c>
      <c r="N30">
        <f t="shared" ca="1" si="20"/>
        <v>34.024166666666666</v>
      </c>
      <c r="O30" s="15"/>
    </row>
    <row r="31" spans="1:15" x14ac:dyDescent="0.25">
      <c r="A31" s="4">
        <f t="shared" si="13"/>
        <v>0.42841435185185189</v>
      </c>
      <c r="B31" s="3">
        <f>Params!D$29+HOUR(A31-Params!C$29)*3600+MINUTE(A31-Params!C$29)*60+SECOND(A31-Params!C$29)</f>
        <v>1553301015</v>
      </c>
      <c r="C31">
        <f t="shared" si="14"/>
        <v>2</v>
      </c>
      <c r="D31">
        <f t="shared" ca="1" si="15"/>
        <v>8</v>
      </c>
      <c r="E31">
        <f t="shared" ca="1" si="16"/>
        <v>67088.35555555555</v>
      </c>
      <c r="F31">
        <f t="shared" ca="1" si="17"/>
        <v>-56687.406111111108</v>
      </c>
      <c r="G31">
        <f t="shared" ca="1" si="18"/>
        <v>7315.2</v>
      </c>
      <c r="H31" s="9">
        <f t="shared" ca="1" si="21"/>
        <v>-215.26177777777784</v>
      </c>
      <c r="I31" s="9">
        <f t="shared" ca="1" si="21"/>
        <v>182.09055555555562</v>
      </c>
      <c r="J31" s="9">
        <f t="shared" ca="1" si="21"/>
        <v>0</v>
      </c>
      <c r="K31" s="9">
        <f t="shared" ca="1" si="21"/>
        <v>281.94787354151174</v>
      </c>
      <c r="L31" s="9">
        <f t="shared" ca="1" si="21"/>
        <v>-49.772022734180787</v>
      </c>
      <c r="M31">
        <f t="shared" ca="1" si="19"/>
        <v>55.337168209876538</v>
      </c>
      <c r="N31">
        <f t="shared" ca="1" si="20"/>
        <v>34.006944444444443</v>
      </c>
      <c r="O31" s="15"/>
    </row>
    <row r="32" spans="1:15" x14ac:dyDescent="0.25">
      <c r="A32" s="4">
        <f t="shared" si="13"/>
        <v>0.4284722222222222</v>
      </c>
      <c r="B32" s="3">
        <f>Params!D$29+HOUR(A32-Params!C$29)*3600+MINUTE(A32-Params!C$29)*60+SECOND(A32-Params!C$29)</f>
        <v>1553301020</v>
      </c>
      <c r="C32">
        <f t="shared" si="14"/>
        <v>2</v>
      </c>
      <c r="D32">
        <f t="shared" ca="1" si="15"/>
        <v>8</v>
      </c>
      <c r="E32">
        <f t="shared" ca="1" si="16"/>
        <v>66012.046666666662</v>
      </c>
      <c r="F32">
        <f t="shared" ca="1" si="17"/>
        <v>-55776.953333333331</v>
      </c>
      <c r="G32">
        <f t="shared" ca="1" si="18"/>
        <v>7315.2</v>
      </c>
      <c r="H32" s="9">
        <f t="shared" ca="1" si="21"/>
        <v>-215.26177777777784</v>
      </c>
      <c r="I32" s="9">
        <f t="shared" ca="1" si="21"/>
        <v>182.09055555555562</v>
      </c>
      <c r="J32" s="9">
        <f t="shared" ca="1" si="21"/>
        <v>0</v>
      </c>
      <c r="K32" s="9">
        <f t="shared" ca="1" si="21"/>
        <v>281.94787354151174</v>
      </c>
      <c r="L32" s="9">
        <f t="shared" ca="1" si="21"/>
        <v>-49.772022734180787</v>
      </c>
      <c r="M32">
        <f t="shared" ca="1" si="19"/>
        <v>55.345462962962955</v>
      </c>
      <c r="N32">
        <f t="shared" ca="1" si="20"/>
        <v>33.98972222222222</v>
      </c>
      <c r="O32" s="15"/>
    </row>
    <row r="33" spans="1:14" x14ac:dyDescent="0.25">
      <c r="A33" s="4">
        <f t="shared" si="13"/>
        <v>0.42853009259259256</v>
      </c>
      <c r="B33" s="3">
        <f>Params!D$29+HOUR(A33-Params!C$29)*3600+MINUTE(A33-Params!C$29)*60+SECOND(A33-Params!C$29)</f>
        <v>1553301025</v>
      </c>
      <c r="C33">
        <f t="shared" si="14"/>
        <v>2</v>
      </c>
      <c r="D33">
        <f t="shared" ca="1" si="15"/>
        <v>8</v>
      </c>
      <c r="E33">
        <f t="shared" ca="1" si="16"/>
        <v>64935.737777777773</v>
      </c>
      <c r="F33">
        <f t="shared" ca="1" si="17"/>
        <v>-54866.500555555554</v>
      </c>
      <c r="G33">
        <f t="shared" ca="1" si="18"/>
        <v>7315.2</v>
      </c>
      <c r="H33" s="9">
        <f t="shared" ca="1" si="21"/>
        <v>-215.26177777777784</v>
      </c>
      <c r="I33" s="9">
        <f t="shared" ca="1" si="21"/>
        <v>182.09055555555562</v>
      </c>
      <c r="J33" s="9">
        <f t="shared" ca="1" si="21"/>
        <v>0</v>
      </c>
      <c r="K33" s="9">
        <f t="shared" ca="1" si="21"/>
        <v>281.94787354151174</v>
      </c>
      <c r="L33" s="9">
        <f t="shared" ca="1" si="21"/>
        <v>-49.772022734180787</v>
      </c>
      <c r="M33">
        <f t="shared" ca="1" si="19"/>
        <v>55.35375771604938</v>
      </c>
      <c r="N33">
        <f t="shared" ca="1" si="20"/>
        <v>33.972499999999997</v>
      </c>
    </row>
    <row r="34" spans="1:14" x14ac:dyDescent="0.25">
      <c r="A34" s="4">
        <f t="shared" si="13"/>
        <v>0.42858796296296298</v>
      </c>
      <c r="B34" s="3">
        <f>Params!D$29+HOUR(A34-Params!C$29)*3600+MINUTE(A34-Params!C$29)*60+SECOND(A34-Params!C$29)</f>
        <v>1553301030</v>
      </c>
      <c r="C34">
        <f t="shared" si="14"/>
        <v>2</v>
      </c>
      <c r="D34">
        <f t="shared" ca="1" si="15"/>
        <v>8</v>
      </c>
      <c r="E34">
        <f t="shared" ca="1" si="16"/>
        <v>63859.428888888884</v>
      </c>
      <c r="F34">
        <f t="shared" ca="1" si="17"/>
        <v>-53956.047777777771</v>
      </c>
      <c r="G34">
        <f t="shared" ca="1" si="18"/>
        <v>7315.2</v>
      </c>
      <c r="H34" s="9">
        <f t="shared" ca="1" si="21"/>
        <v>-215.26177777777784</v>
      </c>
      <c r="I34" s="9">
        <f t="shared" ca="1" si="21"/>
        <v>182.09055555555562</v>
      </c>
      <c r="J34" s="9">
        <f t="shared" ca="1" si="21"/>
        <v>0</v>
      </c>
      <c r="K34" s="9">
        <f t="shared" ca="1" si="21"/>
        <v>281.94787354151174</v>
      </c>
      <c r="L34" s="9">
        <f t="shared" ca="1" si="21"/>
        <v>-49.772022734180787</v>
      </c>
      <c r="M34">
        <f t="shared" ca="1" si="19"/>
        <v>55.362052469135797</v>
      </c>
      <c r="N34">
        <f t="shared" ca="1" si="20"/>
        <v>33.955277777777781</v>
      </c>
    </row>
    <row r="35" spans="1:14" x14ac:dyDescent="0.25">
      <c r="A35" s="4">
        <f t="shared" si="13"/>
        <v>0.42864583333333334</v>
      </c>
      <c r="B35" s="3">
        <f>Params!D$29+HOUR(A35-Params!C$29)*3600+MINUTE(A35-Params!C$29)*60+SECOND(A35-Params!C$29)</f>
        <v>1553301035</v>
      </c>
      <c r="C35">
        <f t="shared" si="14"/>
        <v>2</v>
      </c>
      <c r="D35">
        <f t="shared" ca="1" si="15"/>
        <v>8</v>
      </c>
      <c r="E35">
        <f t="shared" ca="1" si="16"/>
        <v>62783.119999999995</v>
      </c>
      <c r="F35">
        <f t="shared" ca="1" si="17"/>
        <v>-53045.595000000001</v>
      </c>
      <c r="G35">
        <f t="shared" ca="1" si="18"/>
        <v>7315.2</v>
      </c>
      <c r="H35" s="9">
        <f t="shared" ca="1" si="21"/>
        <v>-215.26177777777784</v>
      </c>
      <c r="I35" s="9">
        <f t="shared" ca="1" si="21"/>
        <v>182.09055555555562</v>
      </c>
      <c r="J35" s="9">
        <f t="shared" ca="1" si="21"/>
        <v>0</v>
      </c>
      <c r="K35" s="9">
        <f t="shared" ca="1" si="21"/>
        <v>281.94787354151174</v>
      </c>
      <c r="L35" s="9">
        <f t="shared" ca="1" si="21"/>
        <v>-49.772022734180787</v>
      </c>
      <c r="M35">
        <f t="shared" ca="1" si="19"/>
        <v>55.370347222222215</v>
      </c>
      <c r="N35">
        <f t="shared" ca="1" si="20"/>
        <v>33.938055555555557</v>
      </c>
    </row>
    <row r="36" spans="1:14" x14ac:dyDescent="0.25">
      <c r="A36" s="4">
        <f t="shared" si="13"/>
        <v>0.42870370370370375</v>
      </c>
      <c r="B36" s="3">
        <f>Params!D$29+HOUR(A36-Params!C$29)*3600+MINUTE(A36-Params!C$29)*60+SECOND(A36-Params!C$29)</f>
        <v>1553301040</v>
      </c>
      <c r="C36">
        <f t="shared" si="14"/>
        <v>2</v>
      </c>
      <c r="D36">
        <f t="shared" ca="1" si="15"/>
        <v>8</v>
      </c>
      <c r="E36">
        <f t="shared" ca="1" si="16"/>
        <v>61706.811111111107</v>
      </c>
      <c r="F36">
        <f t="shared" ca="1" si="17"/>
        <v>-52135.142222222217</v>
      </c>
      <c r="G36">
        <f t="shared" ca="1" si="18"/>
        <v>7315.2</v>
      </c>
      <c r="H36" s="9">
        <f t="shared" ca="1" si="21"/>
        <v>-215.26177777777784</v>
      </c>
      <c r="I36" s="9">
        <f t="shared" ca="1" si="21"/>
        <v>182.09055555555562</v>
      </c>
      <c r="J36" s="9">
        <f t="shared" ca="1" si="21"/>
        <v>0</v>
      </c>
      <c r="K36" s="9">
        <f t="shared" ca="1" si="21"/>
        <v>281.94787354151174</v>
      </c>
      <c r="L36" s="9">
        <f t="shared" ca="1" si="21"/>
        <v>-49.772022734180787</v>
      </c>
      <c r="M36">
        <f t="shared" ca="1" si="19"/>
        <v>55.378641975308639</v>
      </c>
      <c r="N36">
        <f t="shared" ca="1" si="20"/>
        <v>33.920833333333334</v>
      </c>
    </row>
    <row r="37" spans="1:14" x14ac:dyDescent="0.25">
      <c r="A37" s="4">
        <f t="shared" si="13"/>
        <v>0.42876157407407406</v>
      </c>
      <c r="B37" s="3">
        <f>Params!D$29+HOUR(A37-Params!C$29)*3600+MINUTE(A37-Params!C$29)*60+SECOND(A37-Params!C$29)</f>
        <v>1553301045</v>
      </c>
      <c r="C37">
        <f t="shared" si="14"/>
        <v>2</v>
      </c>
      <c r="D37">
        <f t="shared" ca="1" si="15"/>
        <v>8</v>
      </c>
      <c r="E37">
        <f t="shared" ca="1" si="16"/>
        <v>60630.502222222218</v>
      </c>
      <c r="F37">
        <f t="shared" ca="1" si="17"/>
        <v>-51224.689444444441</v>
      </c>
      <c r="G37">
        <f t="shared" ca="1" si="18"/>
        <v>7315.2</v>
      </c>
      <c r="H37" s="9">
        <f t="shared" ca="1" si="21"/>
        <v>-215.26177777777784</v>
      </c>
      <c r="I37" s="9">
        <f t="shared" ca="1" si="21"/>
        <v>182.09055555555562</v>
      </c>
      <c r="J37" s="9">
        <f t="shared" ca="1" si="21"/>
        <v>0</v>
      </c>
      <c r="K37" s="9">
        <f t="shared" ca="1" si="21"/>
        <v>281.94787354151174</v>
      </c>
      <c r="L37" s="9">
        <f t="shared" ca="1" si="21"/>
        <v>-49.772022734180787</v>
      </c>
      <c r="M37">
        <f t="shared" ca="1" si="19"/>
        <v>55.386936728395057</v>
      </c>
      <c r="N37">
        <f t="shared" ca="1" si="20"/>
        <v>33.903611111111111</v>
      </c>
    </row>
    <row r="38" spans="1:14" x14ac:dyDescent="0.25">
      <c r="A38" s="4">
        <f t="shared" si="13"/>
        <v>0.42881944444444442</v>
      </c>
      <c r="B38" s="3">
        <f>Params!D$29+HOUR(A38-Params!C$29)*3600+MINUTE(A38-Params!C$29)*60+SECOND(A38-Params!C$29)</f>
        <v>1553301050</v>
      </c>
      <c r="C38">
        <f t="shared" si="14"/>
        <v>2</v>
      </c>
      <c r="D38">
        <f t="shared" ca="1" si="15"/>
        <v>8</v>
      </c>
      <c r="E38">
        <f t="shared" ca="1" si="16"/>
        <v>59554.193333333329</v>
      </c>
      <c r="F38">
        <f t="shared" ca="1" si="17"/>
        <v>-50314.236666666664</v>
      </c>
      <c r="G38">
        <f t="shared" ca="1" si="18"/>
        <v>7315.2</v>
      </c>
      <c r="H38" s="9">
        <f t="shared" ca="1" si="21"/>
        <v>-215.26177777777784</v>
      </c>
      <c r="I38" s="9">
        <f t="shared" ca="1" si="21"/>
        <v>182.09055555555562</v>
      </c>
      <c r="J38" s="9">
        <f t="shared" ca="1" si="21"/>
        <v>0</v>
      </c>
      <c r="K38" s="9">
        <f t="shared" ca="1" si="21"/>
        <v>281.94787354151174</v>
      </c>
      <c r="L38" s="9">
        <f t="shared" ca="1" si="21"/>
        <v>-49.772022734180787</v>
      </c>
      <c r="M38">
        <f t="shared" ca="1" si="19"/>
        <v>55.395231481481474</v>
      </c>
      <c r="N38">
        <f t="shared" ca="1" si="20"/>
        <v>33.886388888888888</v>
      </c>
    </row>
    <row r="39" spans="1:14" x14ac:dyDescent="0.25">
      <c r="A39" s="4">
        <f t="shared" si="13"/>
        <v>0.42887731481481484</v>
      </c>
      <c r="B39" s="3">
        <f>Params!D$29+HOUR(A39-Params!C$29)*3600+MINUTE(A39-Params!C$29)*60+SECOND(A39-Params!C$29)</f>
        <v>1553301055</v>
      </c>
      <c r="C39">
        <f t="shared" si="14"/>
        <v>2</v>
      </c>
      <c r="D39">
        <f t="shared" ca="1" si="15"/>
        <v>8</v>
      </c>
      <c r="E39">
        <f t="shared" ca="1" si="16"/>
        <v>58477.88444444444</v>
      </c>
      <c r="F39">
        <f t="shared" ca="1" si="17"/>
        <v>-49403.78388888888</v>
      </c>
      <c r="G39">
        <f t="shared" ca="1" si="18"/>
        <v>7315.2</v>
      </c>
      <c r="H39" s="9">
        <f t="shared" ca="1" si="21"/>
        <v>-215.26177777777784</v>
      </c>
      <c r="I39" s="9">
        <f t="shared" ca="1" si="21"/>
        <v>182.09055555555562</v>
      </c>
      <c r="J39" s="9">
        <f t="shared" ca="1" si="21"/>
        <v>0</v>
      </c>
      <c r="K39" s="9">
        <f t="shared" ca="1" si="21"/>
        <v>281.94787354151174</v>
      </c>
      <c r="L39" s="9">
        <f t="shared" ca="1" si="21"/>
        <v>-49.772022734180787</v>
      </c>
      <c r="M39">
        <f t="shared" ca="1" si="19"/>
        <v>55.403526234567892</v>
      </c>
      <c r="N39">
        <f t="shared" ca="1" si="20"/>
        <v>33.869166666666665</v>
      </c>
    </row>
    <row r="40" spans="1:14" x14ac:dyDescent="0.25">
      <c r="A40" s="4">
        <f t="shared" si="13"/>
        <v>0.4289351851851852</v>
      </c>
      <c r="B40" s="3">
        <f>Params!D$29+HOUR(A40-Params!C$29)*3600+MINUTE(A40-Params!C$29)*60+SECOND(A40-Params!C$29)</f>
        <v>1553301060</v>
      </c>
      <c r="C40">
        <f t="shared" si="14"/>
        <v>2</v>
      </c>
      <c r="D40">
        <f t="shared" ca="1" si="15"/>
        <v>8</v>
      </c>
      <c r="E40">
        <f t="shared" ca="1" si="16"/>
        <v>57401.575555555552</v>
      </c>
      <c r="F40">
        <f t="shared" ca="1" si="17"/>
        <v>-48493.331111111111</v>
      </c>
      <c r="G40">
        <f t="shared" ca="1" si="18"/>
        <v>7315.2</v>
      </c>
      <c r="H40" s="9">
        <f t="shared" ca="1" si="21"/>
        <v>-215.26177777777784</v>
      </c>
      <c r="I40" s="9">
        <f t="shared" ca="1" si="21"/>
        <v>182.09055555555562</v>
      </c>
      <c r="J40" s="9">
        <f t="shared" ca="1" si="21"/>
        <v>0</v>
      </c>
      <c r="K40" s="9">
        <f t="shared" ca="1" si="21"/>
        <v>281.94787354151174</v>
      </c>
      <c r="L40" s="9">
        <f t="shared" ca="1" si="21"/>
        <v>-49.772022734180787</v>
      </c>
      <c r="M40">
        <f t="shared" ca="1" si="19"/>
        <v>55.411820987654316</v>
      </c>
      <c r="N40">
        <f t="shared" ca="1" si="20"/>
        <v>33.851944444444442</v>
      </c>
    </row>
    <row r="41" spans="1:14" x14ac:dyDescent="0.25">
      <c r="A41" s="4">
        <f t="shared" si="13"/>
        <v>0.4289930555555555</v>
      </c>
      <c r="B41" s="3">
        <f>Params!D$29+HOUR(A41-Params!C$29)*3600+MINUTE(A41-Params!C$29)*60+SECOND(A41-Params!C$29)</f>
        <v>1553301065</v>
      </c>
      <c r="C41">
        <f t="shared" si="14"/>
        <v>2</v>
      </c>
      <c r="D41">
        <f t="shared" ca="1" si="15"/>
        <v>8</v>
      </c>
      <c r="E41">
        <f t="shared" ca="1" si="16"/>
        <v>56325.266666666663</v>
      </c>
      <c r="F41">
        <f t="shared" ca="1" si="17"/>
        <v>-47582.878333333327</v>
      </c>
      <c r="G41">
        <f t="shared" ca="1" si="18"/>
        <v>7315.2</v>
      </c>
      <c r="H41" s="9">
        <f t="shared" ca="1" si="21"/>
        <v>-215.26177777777784</v>
      </c>
      <c r="I41" s="9">
        <f t="shared" ca="1" si="21"/>
        <v>182.09055555555562</v>
      </c>
      <c r="J41" s="9">
        <f t="shared" ca="1" si="21"/>
        <v>0</v>
      </c>
      <c r="K41" s="9">
        <f t="shared" ca="1" si="21"/>
        <v>281.94787354151174</v>
      </c>
      <c r="L41" s="9">
        <f t="shared" ca="1" si="21"/>
        <v>-49.772022734180787</v>
      </c>
      <c r="M41">
        <f t="shared" ca="1" si="19"/>
        <v>55.420115740740734</v>
      </c>
      <c r="N41">
        <f t="shared" ca="1" si="20"/>
        <v>33.834722222222226</v>
      </c>
    </row>
    <row r="42" spans="1:14" x14ac:dyDescent="0.25">
      <c r="A42" s="4">
        <f t="shared" si="13"/>
        <v>0.42905092592592592</v>
      </c>
      <c r="B42" s="3">
        <f>Params!D$29+HOUR(A42-Params!C$29)*3600+MINUTE(A42-Params!C$29)*60+SECOND(A42-Params!C$29)</f>
        <v>1553301070</v>
      </c>
      <c r="C42">
        <f t="shared" si="14"/>
        <v>2</v>
      </c>
      <c r="D42">
        <f t="shared" ca="1" si="15"/>
        <v>8</v>
      </c>
      <c r="E42">
        <f t="shared" ca="1" si="16"/>
        <v>55248.957777777774</v>
      </c>
      <c r="F42">
        <f t="shared" ca="1" si="17"/>
        <v>-46672.42555555555</v>
      </c>
      <c r="G42">
        <f t="shared" ca="1" si="18"/>
        <v>7315.2</v>
      </c>
      <c r="H42" s="9">
        <f t="shared" ca="1" si="21"/>
        <v>-215.26177777777784</v>
      </c>
      <c r="I42" s="9">
        <f t="shared" ca="1" si="21"/>
        <v>182.09055555555562</v>
      </c>
      <c r="J42" s="9">
        <f t="shared" ca="1" si="21"/>
        <v>0</v>
      </c>
      <c r="K42" s="9">
        <f t="shared" ca="1" si="21"/>
        <v>281.94787354151174</v>
      </c>
      <c r="L42" s="9">
        <f t="shared" ca="1" si="21"/>
        <v>-49.772022734180787</v>
      </c>
      <c r="M42">
        <f t="shared" ca="1" si="19"/>
        <v>55.428410493827151</v>
      </c>
      <c r="N42">
        <f t="shared" ca="1" si="20"/>
        <v>33.817500000000003</v>
      </c>
    </row>
    <row r="43" spans="1:14" x14ac:dyDescent="0.25">
      <c r="A43" s="4">
        <f t="shared" si="13"/>
        <v>0.42910879629629628</v>
      </c>
      <c r="B43" s="3">
        <f>Params!D$29+HOUR(A43-Params!C$29)*3600+MINUTE(A43-Params!C$29)*60+SECOND(A43-Params!C$29)</f>
        <v>1553301075</v>
      </c>
      <c r="C43">
        <f t="shared" si="14"/>
        <v>2</v>
      </c>
      <c r="D43">
        <f t="shared" ca="1" si="15"/>
        <v>8</v>
      </c>
      <c r="E43">
        <f t="shared" ca="1" si="16"/>
        <v>54172.648888888885</v>
      </c>
      <c r="F43">
        <f t="shared" ca="1" si="17"/>
        <v>-45761.972777777773</v>
      </c>
      <c r="G43">
        <f t="shared" ca="1" si="18"/>
        <v>7315.2</v>
      </c>
      <c r="H43" s="9">
        <f t="shared" ca="1" si="21"/>
        <v>-215.26177777777784</v>
      </c>
      <c r="I43" s="9">
        <f t="shared" ca="1" si="21"/>
        <v>182.09055555555562</v>
      </c>
      <c r="J43" s="9">
        <f t="shared" ca="1" si="21"/>
        <v>0</v>
      </c>
      <c r="K43" s="9">
        <f t="shared" ca="1" si="21"/>
        <v>281.94787354151174</v>
      </c>
      <c r="L43" s="9">
        <f t="shared" ca="1" si="21"/>
        <v>-49.772022734180787</v>
      </c>
      <c r="M43">
        <f t="shared" ca="1" si="19"/>
        <v>55.436705246913576</v>
      </c>
      <c r="N43">
        <f t="shared" ca="1" si="20"/>
        <v>33.800277777777779</v>
      </c>
    </row>
    <row r="44" spans="1:14" x14ac:dyDescent="0.25">
      <c r="A44" s="4">
        <f t="shared" si="13"/>
        <v>0.4291666666666667</v>
      </c>
      <c r="B44" s="3">
        <f>Params!D$29+HOUR(A44-Params!C$29)*3600+MINUTE(A44-Params!C$29)*60+SECOND(A44-Params!C$29)</f>
        <v>1553301080</v>
      </c>
      <c r="C44">
        <f t="shared" si="14"/>
        <v>3</v>
      </c>
      <c r="D44">
        <f t="shared" ca="1" si="15"/>
        <v>44</v>
      </c>
      <c r="E44">
        <f t="shared" ca="1" si="16"/>
        <v>53096.34</v>
      </c>
      <c r="F44">
        <f t="shared" ca="1" si="17"/>
        <v>-44851.519999999997</v>
      </c>
      <c r="G44">
        <f t="shared" ca="1" si="18"/>
        <v>7315.2</v>
      </c>
      <c r="H44" s="9">
        <f t="shared" ca="1" si="21"/>
        <v>-176.9868938313333</v>
      </c>
      <c r="I44" s="9">
        <f t="shared" ca="1" si="21"/>
        <v>149.50450046399999</v>
      </c>
      <c r="J44" s="9">
        <f t="shared" ca="1" si="21"/>
        <v>0</v>
      </c>
      <c r="K44" s="9">
        <f t="shared" ca="1" si="21"/>
        <v>231.68072049062224</v>
      </c>
      <c r="L44" s="9">
        <f t="shared" ca="1" si="21"/>
        <v>-49.81152627164154</v>
      </c>
      <c r="M44">
        <f t="shared" ca="1" si="19"/>
        <v>55.444999999999993</v>
      </c>
      <c r="N44">
        <f t="shared" ca="1" si="20"/>
        <v>33.783055555555556</v>
      </c>
    </row>
    <row r="45" spans="1:14" x14ac:dyDescent="0.25">
      <c r="A45" s="4">
        <f t="shared" si="13"/>
        <v>0.42922453703703706</v>
      </c>
      <c r="B45" s="3">
        <f>Params!D$29+HOUR(A45-Params!C$29)*3600+MINUTE(A45-Params!C$29)*60+SECOND(A45-Params!C$29)</f>
        <v>1553301085</v>
      </c>
      <c r="C45">
        <f t="shared" si="14"/>
        <v>3</v>
      </c>
      <c r="D45">
        <f t="shared" ca="1" si="15"/>
        <v>44</v>
      </c>
      <c r="E45">
        <f t="shared" ca="1" si="16"/>
        <v>52211.405530843331</v>
      </c>
      <c r="F45">
        <f t="shared" ca="1" si="17"/>
        <v>-44103.99749768</v>
      </c>
      <c r="G45">
        <f t="shared" ca="1" si="18"/>
        <v>7315.2</v>
      </c>
      <c r="H45" s="9">
        <f t="shared" ca="1" si="21"/>
        <v>-176.9868938313333</v>
      </c>
      <c r="I45" s="9">
        <f t="shared" ca="1" si="21"/>
        <v>149.50450046399999</v>
      </c>
      <c r="J45" s="9">
        <f t="shared" ca="1" si="21"/>
        <v>0</v>
      </c>
      <c r="K45" s="9">
        <f t="shared" ca="1" si="21"/>
        <v>231.68072049062224</v>
      </c>
      <c r="L45" s="9">
        <f t="shared" ca="1" si="21"/>
        <v>-49.81152627164154</v>
      </c>
      <c r="M45">
        <f t="shared" ca="1" si="19"/>
        <v>55.45174999999999</v>
      </c>
      <c r="N45">
        <f t="shared" ca="1" si="20"/>
        <v>33.768893518518517</v>
      </c>
    </row>
    <row r="46" spans="1:14" x14ac:dyDescent="0.25">
      <c r="A46" s="4">
        <f t="shared" si="13"/>
        <v>0.42928240740740736</v>
      </c>
      <c r="B46" s="3">
        <f>Params!D$29+HOUR(A46-Params!C$29)*3600+MINUTE(A46-Params!C$29)*60+SECOND(A46-Params!C$29)</f>
        <v>1553301090</v>
      </c>
      <c r="C46">
        <f t="shared" si="14"/>
        <v>3</v>
      </c>
      <c r="D46">
        <f t="shared" ca="1" si="15"/>
        <v>44</v>
      </c>
      <c r="E46">
        <f t="shared" ca="1" si="16"/>
        <v>51326.471061686665</v>
      </c>
      <c r="F46">
        <f t="shared" ca="1" si="17"/>
        <v>-43356.474995359997</v>
      </c>
      <c r="G46">
        <f t="shared" ca="1" si="18"/>
        <v>7315.2</v>
      </c>
      <c r="H46" s="9">
        <f t="shared" ca="1" si="21"/>
        <v>-176.9868938313333</v>
      </c>
      <c r="I46" s="9">
        <f t="shared" ca="1" si="21"/>
        <v>149.50450046399999</v>
      </c>
      <c r="J46" s="9">
        <f t="shared" ca="1" si="21"/>
        <v>0</v>
      </c>
      <c r="K46" s="9">
        <f t="shared" ca="1" si="21"/>
        <v>231.68072049062224</v>
      </c>
      <c r="L46" s="9">
        <f t="shared" ca="1" si="21"/>
        <v>-49.81152627164154</v>
      </c>
      <c r="M46">
        <f t="shared" ca="1" si="19"/>
        <v>55.458499999999994</v>
      </c>
      <c r="N46">
        <f t="shared" ca="1" si="20"/>
        <v>33.754731481481485</v>
      </c>
    </row>
    <row r="47" spans="1:14" x14ac:dyDescent="0.25">
      <c r="A47" s="4">
        <f t="shared" si="13"/>
        <v>0.42934027777777778</v>
      </c>
      <c r="B47" s="3">
        <f>Params!D$29+HOUR(A47-Params!C$29)*3600+MINUTE(A47-Params!C$29)*60+SECOND(A47-Params!C$29)</f>
        <v>1553301095</v>
      </c>
      <c r="C47">
        <f t="shared" si="14"/>
        <v>3</v>
      </c>
      <c r="D47">
        <f t="shared" ca="1" si="15"/>
        <v>44</v>
      </c>
      <c r="E47">
        <f t="shared" ca="1" si="16"/>
        <v>50441.536592529999</v>
      </c>
      <c r="F47">
        <f t="shared" ca="1" si="17"/>
        <v>-42608.95249304</v>
      </c>
      <c r="G47">
        <f t="shared" ca="1" si="18"/>
        <v>7315.2</v>
      </c>
      <c r="H47" s="9">
        <f t="shared" ca="1" si="21"/>
        <v>-176.9868938313333</v>
      </c>
      <c r="I47" s="9">
        <f t="shared" ca="1" si="21"/>
        <v>149.50450046399999</v>
      </c>
      <c r="J47" s="9">
        <f t="shared" ca="1" si="21"/>
        <v>0</v>
      </c>
      <c r="K47" s="9">
        <f t="shared" ca="1" si="21"/>
        <v>231.68072049062224</v>
      </c>
      <c r="L47" s="9">
        <f t="shared" ca="1" si="21"/>
        <v>-49.81152627164154</v>
      </c>
      <c r="M47">
        <f t="shared" ca="1" si="19"/>
        <v>55.46524999999999</v>
      </c>
      <c r="N47">
        <f t="shared" ca="1" si="20"/>
        <v>33.740569444444446</v>
      </c>
    </row>
    <row r="48" spans="1:14" x14ac:dyDescent="0.25">
      <c r="A48" s="4">
        <f t="shared" si="13"/>
        <v>0.42939814814814814</v>
      </c>
      <c r="B48" s="3">
        <f>Params!D$29+HOUR(A48-Params!C$29)*3600+MINUTE(A48-Params!C$29)*60+SECOND(A48-Params!C$29)</f>
        <v>1553301100</v>
      </c>
      <c r="C48">
        <f t="shared" si="14"/>
        <v>3</v>
      </c>
      <c r="D48">
        <f t="shared" ca="1" si="15"/>
        <v>44</v>
      </c>
      <c r="E48">
        <f t="shared" ca="1" si="16"/>
        <v>49556.602123373334</v>
      </c>
      <c r="F48">
        <f t="shared" ca="1" si="17"/>
        <v>-41861.429990719997</v>
      </c>
      <c r="G48">
        <f t="shared" ca="1" si="18"/>
        <v>7315.2</v>
      </c>
      <c r="H48" s="9">
        <f t="shared" ca="1" si="21"/>
        <v>-176.9868938313333</v>
      </c>
      <c r="I48" s="9">
        <f t="shared" ca="1" si="21"/>
        <v>149.50450046399999</v>
      </c>
      <c r="J48" s="9">
        <f t="shared" ca="1" si="21"/>
        <v>0</v>
      </c>
      <c r="K48" s="9">
        <f t="shared" ca="1" si="21"/>
        <v>231.68072049062224</v>
      </c>
      <c r="L48" s="9">
        <f t="shared" ca="1" si="21"/>
        <v>-49.81152627164154</v>
      </c>
      <c r="M48">
        <f t="shared" ca="1" si="19"/>
        <v>55.471999999999994</v>
      </c>
      <c r="N48">
        <f t="shared" ca="1" si="20"/>
        <v>33.726407407407407</v>
      </c>
    </row>
    <row r="49" spans="1:19" x14ac:dyDescent="0.25">
      <c r="A49" s="4">
        <f t="shared" si="13"/>
        <v>0.4294560185185185</v>
      </c>
      <c r="B49" s="3">
        <f>Params!D$29+HOUR(A49-Params!C$29)*3600+MINUTE(A49-Params!C$29)*60+SECOND(A49-Params!C$29)</f>
        <v>1553301105</v>
      </c>
      <c r="C49">
        <f t="shared" si="14"/>
        <v>3</v>
      </c>
      <c r="D49">
        <f t="shared" ca="1" si="15"/>
        <v>44</v>
      </c>
      <c r="E49">
        <f t="shared" ca="1" si="16"/>
        <v>48671.667654216668</v>
      </c>
      <c r="F49">
        <f t="shared" ca="1" si="17"/>
        <v>-41113.9074884</v>
      </c>
      <c r="G49">
        <f t="shared" ca="1" si="18"/>
        <v>7315.2</v>
      </c>
      <c r="H49" s="9">
        <f t="shared" ca="1" si="21"/>
        <v>-176.9868938313333</v>
      </c>
      <c r="I49" s="9">
        <f t="shared" ca="1" si="21"/>
        <v>149.50450046399999</v>
      </c>
      <c r="J49" s="9">
        <f t="shared" ca="1" si="21"/>
        <v>0</v>
      </c>
      <c r="K49" s="9">
        <f t="shared" ca="1" si="21"/>
        <v>231.68072049062224</v>
      </c>
      <c r="L49" s="9">
        <f t="shared" ca="1" si="21"/>
        <v>-49.81152627164154</v>
      </c>
      <c r="M49">
        <f t="shared" ca="1" si="19"/>
        <v>55.478749999999991</v>
      </c>
      <c r="N49">
        <f t="shared" ca="1" si="20"/>
        <v>33.712245370370368</v>
      </c>
    </row>
    <row r="50" spans="1:19" x14ac:dyDescent="0.25">
      <c r="A50" s="4">
        <f t="shared" si="13"/>
        <v>0.42951388888888892</v>
      </c>
      <c r="B50" s="3">
        <f>Params!D$29+HOUR(A50-Params!C$29)*3600+MINUTE(A50-Params!C$29)*60+SECOND(A50-Params!C$29)</f>
        <v>1553301110</v>
      </c>
      <c r="C50">
        <f t="shared" si="14"/>
        <v>3</v>
      </c>
      <c r="D50">
        <f t="shared" ca="1" si="15"/>
        <v>44</v>
      </c>
      <c r="E50">
        <f t="shared" ca="1" si="16"/>
        <v>47786.733185059995</v>
      </c>
      <c r="F50">
        <f t="shared" ca="1" si="17"/>
        <v>-40366.384986079996</v>
      </c>
      <c r="G50">
        <f t="shared" ca="1" si="18"/>
        <v>7315.2</v>
      </c>
      <c r="H50" s="9">
        <f t="shared" ca="1" si="21"/>
        <v>-176.9868938313333</v>
      </c>
      <c r="I50" s="9">
        <f t="shared" ca="1" si="21"/>
        <v>149.50450046399999</v>
      </c>
      <c r="J50" s="9">
        <f t="shared" ca="1" si="21"/>
        <v>0</v>
      </c>
      <c r="K50" s="9">
        <f t="shared" ca="1" si="21"/>
        <v>231.68072049062224</v>
      </c>
      <c r="L50" s="9">
        <f t="shared" ca="1" si="21"/>
        <v>-49.81152627164154</v>
      </c>
      <c r="M50">
        <f t="shared" ca="1" si="19"/>
        <v>55.485499999999995</v>
      </c>
      <c r="N50">
        <f t="shared" ca="1" si="20"/>
        <v>33.698083333333336</v>
      </c>
    </row>
    <row r="51" spans="1:19" x14ac:dyDescent="0.25">
      <c r="A51" s="4">
        <f t="shared" si="13"/>
        <v>0.42957175925925922</v>
      </c>
      <c r="B51" s="3">
        <f>Params!D$29+HOUR(A51-Params!C$29)*3600+MINUTE(A51-Params!C$29)*60+SECOND(A51-Params!C$29)</f>
        <v>1553301115</v>
      </c>
      <c r="C51">
        <f t="shared" si="14"/>
        <v>3</v>
      </c>
      <c r="D51">
        <f t="shared" ca="1" si="15"/>
        <v>44</v>
      </c>
      <c r="E51">
        <f t="shared" ca="1" si="16"/>
        <v>46901.798715903329</v>
      </c>
      <c r="F51">
        <f t="shared" ca="1" si="17"/>
        <v>-39618.86248376</v>
      </c>
      <c r="G51">
        <f t="shared" ca="1" si="18"/>
        <v>7315.2</v>
      </c>
      <c r="H51" s="9">
        <f t="shared" ca="1" si="21"/>
        <v>-176.9868938313333</v>
      </c>
      <c r="I51" s="9">
        <f t="shared" ca="1" si="21"/>
        <v>149.50450046399999</v>
      </c>
      <c r="J51" s="9">
        <f t="shared" ca="1" si="21"/>
        <v>0</v>
      </c>
      <c r="K51" s="9">
        <f t="shared" ca="1" si="21"/>
        <v>231.68072049062224</v>
      </c>
      <c r="L51" s="9">
        <f t="shared" ca="1" si="21"/>
        <v>-49.81152627164154</v>
      </c>
      <c r="M51">
        <f t="shared" ca="1" si="19"/>
        <v>55.492249999999991</v>
      </c>
      <c r="N51">
        <f t="shared" ca="1" si="20"/>
        <v>33.683921296296297</v>
      </c>
    </row>
    <row r="52" spans="1:19" x14ac:dyDescent="0.25">
      <c r="A52" s="4">
        <f t="shared" si="13"/>
        <v>0.42962962962962964</v>
      </c>
      <c r="B52" s="3">
        <f>Params!D$29+HOUR(A52-Params!C$29)*3600+MINUTE(A52-Params!C$29)*60+SECOND(A52-Params!C$29)</f>
        <v>1553301120</v>
      </c>
      <c r="C52">
        <f t="shared" si="14"/>
        <v>3</v>
      </c>
      <c r="D52">
        <f t="shared" ca="1" si="15"/>
        <v>44</v>
      </c>
      <c r="E52">
        <f t="shared" ca="1" si="16"/>
        <v>46016.864246746663</v>
      </c>
      <c r="F52">
        <f t="shared" ca="1" si="17"/>
        <v>-38871.339981439996</v>
      </c>
      <c r="G52">
        <f t="shared" ca="1" si="18"/>
        <v>7315.2</v>
      </c>
      <c r="H52" s="9">
        <f t="shared" ca="1" si="21"/>
        <v>-176.9868938313333</v>
      </c>
      <c r="I52" s="9">
        <f t="shared" ca="1" si="21"/>
        <v>149.50450046399999</v>
      </c>
      <c r="J52" s="9">
        <f t="shared" ca="1" si="21"/>
        <v>0</v>
      </c>
      <c r="K52" s="9">
        <f t="shared" ca="1" si="21"/>
        <v>231.68072049062224</v>
      </c>
      <c r="L52" s="9">
        <f t="shared" ca="1" si="21"/>
        <v>-49.81152627164154</v>
      </c>
      <c r="M52">
        <f t="shared" ca="1" si="19"/>
        <v>55.498999999999995</v>
      </c>
      <c r="N52">
        <f t="shared" ca="1" si="20"/>
        <v>33.669759259259258</v>
      </c>
    </row>
    <row r="53" spans="1:19" x14ac:dyDescent="0.25">
      <c r="A53" s="4">
        <f t="shared" si="13"/>
        <v>0.4296875</v>
      </c>
      <c r="B53" s="3">
        <f>Params!D$29+HOUR(A53-Params!C$29)*3600+MINUTE(A53-Params!C$29)*60+SECOND(A53-Params!C$29)</f>
        <v>1553301125</v>
      </c>
      <c r="C53">
        <f t="shared" si="14"/>
        <v>3</v>
      </c>
      <c r="D53">
        <f t="shared" ca="1" si="15"/>
        <v>44</v>
      </c>
      <c r="E53">
        <f t="shared" ca="1" si="16"/>
        <v>45131.929777589998</v>
      </c>
      <c r="F53">
        <f t="shared" ca="1" si="17"/>
        <v>-38123.81747912</v>
      </c>
      <c r="G53">
        <f t="shared" ca="1" si="18"/>
        <v>7315.2</v>
      </c>
      <c r="H53" s="9">
        <f t="shared" ca="1" si="21"/>
        <v>-176.9868938313333</v>
      </c>
      <c r="I53" s="9">
        <f t="shared" ca="1" si="21"/>
        <v>149.50450046399999</v>
      </c>
      <c r="J53" s="9">
        <f t="shared" ca="1" si="21"/>
        <v>0</v>
      </c>
      <c r="K53" s="9">
        <f t="shared" ca="1" si="21"/>
        <v>231.68072049062224</v>
      </c>
      <c r="L53" s="9">
        <f t="shared" ca="1" si="21"/>
        <v>-49.81152627164154</v>
      </c>
      <c r="M53">
        <f t="shared" ca="1" si="19"/>
        <v>55.505749999999992</v>
      </c>
      <c r="N53">
        <f t="shared" ca="1" si="20"/>
        <v>33.65559722222222</v>
      </c>
      <c r="O53" s="16"/>
      <c r="P53" s="16"/>
      <c r="Q53" s="16"/>
      <c r="R53" s="16"/>
      <c r="S53" s="16"/>
    </row>
    <row r="54" spans="1:19" x14ac:dyDescent="0.25">
      <c r="A54" s="4">
        <f t="shared" si="13"/>
        <v>0.42974537037037036</v>
      </c>
      <c r="B54" s="3">
        <f>Params!D$29+HOUR(A54-Params!C$29)*3600+MINUTE(A54-Params!C$29)*60+SECOND(A54-Params!C$29)</f>
        <v>1553301130</v>
      </c>
      <c r="C54">
        <f t="shared" si="14"/>
        <v>3</v>
      </c>
      <c r="D54">
        <f t="shared" ca="1" si="15"/>
        <v>44</v>
      </c>
      <c r="E54">
        <f t="shared" ca="1" si="16"/>
        <v>44246.995308433332</v>
      </c>
      <c r="F54">
        <f t="shared" ca="1" si="17"/>
        <v>-37376.294976799996</v>
      </c>
      <c r="G54">
        <f t="shared" ca="1" si="18"/>
        <v>7315.2</v>
      </c>
      <c r="H54" s="9">
        <f t="shared" ca="1" si="21"/>
        <v>-176.9868938313333</v>
      </c>
      <c r="I54" s="9">
        <f t="shared" ca="1" si="21"/>
        <v>149.50450046399999</v>
      </c>
      <c r="J54" s="9">
        <f t="shared" ca="1" si="21"/>
        <v>0</v>
      </c>
      <c r="K54" s="9">
        <f t="shared" ca="1" si="21"/>
        <v>231.68072049062224</v>
      </c>
      <c r="L54" s="9">
        <f t="shared" ca="1" si="21"/>
        <v>-49.81152627164154</v>
      </c>
      <c r="M54">
        <f t="shared" ca="1" si="19"/>
        <v>55.512499999999996</v>
      </c>
      <c r="N54">
        <f t="shared" ca="1" si="20"/>
        <v>33.641435185185188</v>
      </c>
    </row>
    <row r="55" spans="1:19" x14ac:dyDescent="0.25">
      <c r="A55" s="4">
        <f t="shared" si="13"/>
        <v>0.42980324074074078</v>
      </c>
      <c r="B55" s="3">
        <f>Params!D$29+HOUR(A55-Params!C$29)*3600+MINUTE(A55-Params!C$29)*60+SECOND(A55-Params!C$29)</f>
        <v>1553301135</v>
      </c>
      <c r="C55">
        <f t="shared" si="14"/>
        <v>3</v>
      </c>
      <c r="D55">
        <f t="shared" ca="1" si="15"/>
        <v>44</v>
      </c>
      <c r="E55">
        <f t="shared" ca="1" si="16"/>
        <v>43362.060839276666</v>
      </c>
      <c r="F55">
        <f t="shared" ca="1" si="17"/>
        <v>-36628.77247448</v>
      </c>
      <c r="G55">
        <f t="shared" ca="1" si="18"/>
        <v>7315.2</v>
      </c>
      <c r="H55" s="9">
        <f t="shared" ca="1" si="21"/>
        <v>-176.9868938313333</v>
      </c>
      <c r="I55" s="9">
        <f t="shared" ca="1" si="21"/>
        <v>149.50450046399999</v>
      </c>
      <c r="J55" s="9">
        <f t="shared" ca="1" si="21"/>
        <v>0</v>
      </c>
      <c r="K55" s="9">
        <f t="shared" ca="1" si="21"/>
        <v>231.68072049062224</v>
      </c>
      <c r="L55" s="9">
        <f t="shared" ca="1" si="21"/>
        <v>-49.81152627164154</v>
      </c>
      <c r="M55">
        <f t="shared" ca="1" si="19"/>
        <v>55.519249999999992</v>
      </c>
      <c r="N55">
        <f t="shared" ca="1" si="20"/>
        <v>33.627273148148149</v>
      </c>
    </row>
    <row r="56" spans="1:19" x14ac:dyDescent="0.25">
      <c r="A56" s="4">
        <f t="shared" si="13"/>
        <v>0.42986111111111108</v>
      </c>
      <c r="B56" s="3">
        <f>Params!D$29+HOUR(A56-Params!C$29)*3600+MINUTE(A56-Params!C$29)*60+SECOND(A56-Params!C$29)</f>
        <v>1553301140</v>
      </c>
      <c r="C56">
        <f t="shared" si="14"/>
        <v>3</v>
      </c>
      <c r="D56">
        <f t="shared" ca="1" si="15"/>
        <v>44</v>
      </c>
      <c r="E56">
        <f t="shared" ca="1" si="16"/>
        <v>42477.126370120001</v>
      </c>
      <c r="F56">
        <f t="shared" ca="1" si="17"/>
        <v>-35881.249972159996</v>
      </c>
      <c r="G56">
        <f t="shared" ca="1" si="18"/>
        <v>7315.2</v>
      </c>
      <c r="H56" s="9">
        <f t="shared" ca="1" si="21"/>
        <v>-176.9868938313333</v>
      </c>
      <c r="I56" s="9">
        <f t="shared" ca="1" si="21"/>
        <v>149.50450046399999</v>
      </c>
      <c r="J56" s="9">
        <f t="shared" ca="1" si="21"/>
        <v>0</v>
      </c>
      <c r="K56" s="9">
        <f t="shared" ca="1" si="21"/>
        <v>231.68072049062224</v>
      </c>
      <c r="L56" s="9">
        <f t="shared" ca="1" si="21"/>
        <v>-49.81152627164154</v>
      </c>
      <c r="M56">
        <f t="shared" ca="1" si="19"/>
        <v>55.525999999999996</v>
      </c>
      <c r="N56">
        <f t="shared" ca="1" si="20"/>
        <v>33.61311111111111</v>
      </c>
    </row>
    <row r="57" spans="1:19" x14ac:dyDescent="0.25">
      <c r="A57" s="4">
        <f t="shared" si="13"/>
        <v>0.4299189814814815</v>
      </c>
      <c r="B57" s="3">
        <f>Params!D$29+HOUR(A57-Params!C$29)*3600+MINUTE(A57-Params!C$29)*60+SECOND(A57-Params!C$29)</f>
        <v>1553301145</v>
      </c>
      <c r="C57">
        <f t="shared" si="14"/>
        <v>3</v>
      </c>
      <c r="D57">
        <f t="shared" ca="1" si="15"/>
        <v>44</v>
      </c>
      <c r="E57">
        <f t="shared" ca="1" si="16"/>
        <v>41592.191900963327</v>
      </c>
      <c r="F57">
        <f t="shared" ca="1" si="17"/>
        <v>-35133.72746984</v>
      </c>
      <c r="G57">
        <f t="shared" ca="1" si="18"/>
        <v>7315.2</v>
      </c>
      <c r="H57" s="9">
        <f t="shared" ca="1" si="21"/>
        <v>-176.9868938313333</v>
      </c>
      <c r="I57" s="9">
        <f t="shared" ca="1" si="21"/>
        <v>149.50450046399999</v>
      </c>
      <c r="J57" s="9">
        <f t="shared" ca="1" si="21"/>
        <v>0</v>
      </c>
      <c r="K57" s="9">
        <f t="shared" ca="1" si="21"/>
        <v>231.68072049062224</v>
      </c>
      <c r="L57" s="9">
        <f t="shared" ca="1" si="21"/>
        <v>-49.81152627164154</v>
      </c>
      <c r="M57">
        <f t="shared" ca="1" si="19"/>
        <v>55.532749999999993</v>
      </c>
      <c r="N57">
        <f t="shared" ca="1" si="20"/>
        <v>33.598949074074071</v>
      </c>
    </row>
    <row r="58" spans="1:19" x14ac:dyDescent="0.25">
      <c r="A58" s="4">
        <f t="shared" si="13"/>
        <v>0.42997685185185186</v>
      </c>
      <c r="B58" s="3">
        <f>Params!D$29+HOUR(A58-Params!C$29)*3600+MINUTE(A58-Params!C$29)*60+SECOND(A58-Params!C$29)</f>
        <v>1553301150</v>
      </c>
      <c r="C58">
        <f t="shared" si="14"/>
        <v>3</v>
      </c>
      <c r="D58">
        <f t="shared" ca="1" si="15"/>
        <v>44</v>
      </c>
      <c r="E58">
        <f t="shared" ca="1" si="16"/>
        <v>40707.257431806662</v>
      </c>
      <c r="F58">
        <f t="shared" ca="1" si="17"/>
        <v>-34386.204967519996</v>
      </c>
      <c r="G58">
        <f t="shared" ca="1" si="18"/>
        <v>7315.2</v>
      </c>
      <c r="H58" s="9">
        <f t="shared" ca="1" si="21"/>
        <v>-176.9868938313333</v>
      </c>
      <c r="I58" s="9">
        <f t="shared" ca="1" si="21"/>
        <v>149.50450046399999</v>
      </c>
      <c r="J58" s="9">
        <f t="shared" ca="1" si="21"/>
        <v>0</v>
      </c>
      <c r="K58" s="9">
        <f t="shared" ca="1" si="21"/>
        <v>231.68072049062224</v>
      </c>
      <c r="L58" s="9">
        <f t="shared" ca="1" si="21"/>
        <v>-49.81152627164154</v>
      </c>
      <c r="M58">
        <f t="shared" ca="1" si="19"/>
        <v>55.539499999999997</v>
      </c>
      <c r="N58">
        <f t="shared" ca="1" si="20"/>
        <v>33.584787037037039</v>
      </c>
    </row>
    <row r="59" spans="1:19" x14ac:dyDescent="0.25">
      <c r="A59" s="4">
        <f t="shared" si="13"/>
        <v>0.43003472222222222</v>
      </c>
      <c r="B59" s="3">
        <f>Params!D$29+HOUR(A59-Params!C$29)*3600+MINUTE(A59-Params!C$29)*60+SECOND(A59-Params!C$29)</f>
        <v>1553301155</v>
      </c>
      <c r="C59">
        <f t="shared" si="14"/>
        <v>3</v>
      </c>
      <c r="D59">
        <f t="shared" ca="1" si="15"/>
        <v>44</v>
      </c>
      <c r="E59">
        <f t="shared" ca="1" si="16"/>
        <v>39822.322962649996</v>
      </c>
      <c r="F59">
        <f t="shared" ca="1" si="17"/>
        <v>-33638.6824652</v>
      </c>
      <c r="G59">
        <f t="shared" ca="1" si="18"/>
        <v>7315.2</v>
      </c>
      <c r="H59" s="9">
        <f t="shared" ca="1" si="21"/>
        <v>-176.9868938313333</v>
      </c>
      <c r="I59" s="9">
        <f t="shared" ca="1" si="21"/>
        <v>149.50450046399999</v>
      </c>
      <c r="J59" s="9">
        <f t="shared" ca="1" si="21"/>
        <v>0</v>
      </c>
      <c r="K59" s="9">
        <f t="shared" ca="1" si="21"/>
        <v>231.68072049062224</v>
      </c>
      <c r="L59" s="9">
        <f t="shared" ca="1" si="21"/>
        <v>-49.81152627164154</v>
      </c>
      <c r="M59">
        <f t="shared" ca="1" si="19"/>
        <v>55.546249999999993</v>
      </c>
      <c r="N59">
        <f t="shared" ca="1" si="20"/>
        <v>33.570625</v>
      </c>
    </row>
    <row r="60" spans="1:19" x14ac:dyDescent="0.25">
      <c r="A60" s="4">
        <f t="shared" si="13"/>
        <v>0.43009259259259264</v>
      </c>
      <c r="B60" s="3">
        <f>Params!D$29+HOUR(A60-Params!C$29)*3600+MINUTE(A60-Params!C$29)*60+SECOND(A60-Params!C$29)</f>
        <v>1553301160</v>
      </c>
      <c r="C60">
        <f t="shared" si="14"/>
        <v>3</v>
      </c>
      <c r="D60">
        <f t="shared" ca="1" si="15"/>
        <v>44</v>
      </c>
      <c r="E60">
        <f t="shared" ca="1" si="16"/>
        <v>38937.38849349333</v>
      </c>
      <c r="F60">
        <f t="shared" ca="1" si="17"/>
        <v>-32891.159962879996</v>
      </c>
      <c r="G60">
        <f t="shared" ca="1" si="18"/>
        <v>7315.2</v>
      </c>
      <c r="H60" s="9">
        <f t="shared" ca="1" si="21"/>
        <v>-176.9868938313333</v>
      </c>
      <c r="I60" s="9">
        <f t="shared" ca="1" si="21"/>
        <v>149.50450046399999</v>
      </c>
      <c r="J60" s="9">
        <f t="shared" ca="1" si="21"/>
        <v>0</v>
      </c>
      <c r="K60" s="9">
        <f t="shared" ca="1" si="21"/>
        <v>231.68072049062224</v>
      </c>
      <c r="L60" s="9">
        <f t="shared" ca="1" si="21"/>
        <v>-49.81152627164154</v>
      </c>
      <c r="M60">
        <f t="shared" ca="1" si="19"/>
        <v>55.552999999999997</v>
      </c>
      <c r="N60">
        <f t="shared" ca="1" si="20"/>
        <v>33.556462962962961</v>
      </c>
    </row>
    <row r="61" spans="1:19" x14ac:dyDescent="0.25">
      <c r="A61" s="4">
        <f t="shared" si="13"/>
        <v>0.43015046296296294</v>
      </c>
      <c r="B61" s="3">
        <f>Params!D$29+HOUR(A61-Params!C$29)*3600+MINUTE(A61-Params!C$29)*60+SECOND(A61-Params!C$29)</f>
        <v>1553301165</v>
      </c>
      <c r="C61">
        <f t="shared" si="14"/>
        <v>3</v>
      </c>
      <c r="D61">
        <f t="shared" ca="1" si="15"/>
        <v>44</v>
      </c>
      <c r="E61">
        <f t="shared" ca="1" si="16"/>
        <v>38052.454024336665</v>
      </c>
      <c r="F61">
        <f t="shared" ca="1" si="17"/>
        <v>-32143.637460559999</v>
      </c>
      <c r="G61">
        <f t="shared" ca="1" si="18"/>
        <v>7315.2</v>
      </c>
      <c r="H61" s="9">
        <f t="shared" ca="1" si="21"/>
        <v>-176.9868938313333</v>
      </c>
      <c r="I61" s="9">
        <f t="shared" ca="1" si="21"/>
        <v>149.50450046399999</v>
      </c>
      <c r="J61" s="9">
        <f t="shared" ca="1" si="21"/>
        <v>0</v>
      </c>
      <c r="K61" s="9">
        <f t="shared" ca="1" si="21"/>
        <v>231.68072049062224</v>
      </c>
      <c r="L61" s="9">
        <f t="shared" ca="1" si="21"/>
        <v>-49.81152627164154</v>
      </c>
      <c r="M61">
        <f t="shared" ca="1" si="19"/>
        <v>55.559749999999994</v>
      </c>
      <c r="N61">
        <f t="shared" ca="1" si="20"/>
        <v>33.542300925925929</v>
      </c>
    </row>
    <row r="62" spans="1:19" x14ac:dyDescent="0.25">
      <c r="A62" s="4">
        <f t="shared" si="13"/>
        <v>0.4302083333333333</v>
      </c>
      <c r="B62" s="3">
        <f>Params!D$29+HOUR(A62-Params!C$29)*3600+MINUTE(A62-Params!C$29)*60+SECOND(A62-Params!C$29)</f>
        <v>1553301170</v>
      </c>
      <c r="C62">
        <f t="shared" si="14"/>
        <v>3</v>
      </c>
      <c r="D62">
        <f t="shared" ca="1" si="15"/>
        <v>44</v>
      </c>
      <c r="E62">
        <f t="shared" ca="1" si="16"/>
        <v>37167.519555179999</v>
      </c>
      <c r="F62">
        <f t="shared" ca="1" si="17"/>
        <v>-31396.114958239996</v>
      </c>
      <c r="G62">
        <f t="shared" ca="1" si="18"/>
        <v>7315.2</v>
      </c>
      <c r="H62" s="9">
        <f t="shared" ca="1" si="21"/>
        <v>-176.9868938313333</v>
      </c>
      <c r="I62" s="9">
        <f t="shared" ca="1" si="21"/>
        <v>149.50450046399999</v>
      </c>
      <c r="J62" s="9">
        <f t="shared" ca="1" si="21"/>
        <v>0</v>
      </c>
      <c r="K62" s="9">
        <f t="shared" ca="1" si="21"/>
        <v>231.68072049062224</v>
      </c>
      <c r="L62" s="9">
        <f t="shared" ca="1" si="21"/>
        <v>-49.81152627164154</v>
      </c>
      <c r="M62">
        <f t="shared" ca="1" si="19"/>
        <v>55.566499999999998</v>
      </c>
      <c r="N62">
        <f t="shared" ca="1" si="20"/>
        <v>33.52813888888889</v>
      </c>
    </row>
    <row r="63" spans="1:19" x14ac:dyDescent="0.25">
      <c r="A63" s="4">
        <f t="shared" si="13"/>
        <v>0.43026620370370372</v>
      </c>
      <c r="B63" s="3">
        <f>Params!D$29+HOUR(A63-Params!C$29)*3600+MINUTE(A63-Params!C$29)*60+SECOND(A63-Params!C$29)</f>
        <v>1553301175</v>
      </c>
      <c r="C63">
        <f t="shared" si="14"/>
        <v>3</v>
      </c>
      <c r="D63">
        <f t="shared" ca="1" si="15"/>
        <v>44</v>
      </c>
      <c r="E63">
        <f t="shared" ca="1" si="16"/>
        <v>36282.585086023333</v>
      </c>
      <c r="F63">
        <f t="shared" ca="1" si="17"/>
        <v>-30648.592455919999</v>
      </c>
      <c r="G63">
        <f t="shared" ca="1" si="18"/>
        <v>7315.2</v>
      </c>
      <c r="H63" s="9">
        <f t="shared" ca="1" si="21"/>
        <v>-176.9868938313333</v>
      </c>
      <c r="I63" s="9">
        <f t="shared" ca="1" si="21"/>
        <v>149.50450046399999</v>
      </c>
      <c r="J63" s="9">
        <f t="shared" ca="1" si="21"/>
        <v>0</v>
      </c>
      <c r="K63" s="9">
        <f t="shared" ca="1" si="21"/>
        <v>231.68072049062224</v>
      </c>
      <c r="L63" s="9">
        <f t="shared" ca="1" si="21"/>
        <v>-49.81152627164154</v>
      </c>
      <c r="M63">
        <f t="shared" ca="1" si="19"/>
        <v>55.573249999999994</v>
      </c>
      <c r="N63">
        <f t="shared" ca="1" si="20"/>
        <v>33.513976851851851</v>
      </c>
    </row>
    <row r="64" spans="1:19" x14ac:dyDescent="0.25">
      <c r="A64" s="4">
        <f t="shared" si="13"/>
        <v>0.43032407407407408</v>
      </c>
      <c r="B64" s="3">
        <f>Params!D$29+HOUR(A64-Params!C$29)*3600+MINUTE(A64-Params!C$29)*60+SECOND(A64-Params!C$29)</f>
        <v>1553301180</v>
      </c>
      <c r="C64">
        <f t="shared" si="14"/>
        <v>3</v>
      </c>
      <c r="D64">
        <f t="shared" ca="1" si="15"/>
        <v>44</v>
      </c>
      <c r="E64">
        <f t="shared" ca="1" si="16"/>
        <v>35397.650616866667</v>
      </c>
      <c r="F64">
        <f t="shared" ca="1" si="17"/>
        <v>-29901.069953599996</v>
      </c>
      <c r="G64">
        <f t="shared" ca="1" si="18"/>
        <v>7315.2</v>
      </c>
      <c r="H64" s="9">
        <f t="shared" ca="1" si="21"/>
        <v>-176.9868938313333</v>
      </c>
      <c r="I64" s="9">
        <f t="shared" ca="1" si="21"/>
        <v>149.50450046399999</v>
      </c>
      <c r="J64" s="9">
        <f t="shared" ca="1" si="21"/>
        <v>0</v>
      </c>
      <c r="K64" s="9">
        <f t="shared" ca="1" si="21"/>
        <v>231.68072049062224</v>
      </c>
      <c r="L64" s="9">
        <f t="shared" ca="1" si="21"/>
        <v>-49.81152627164154</v>
      </c>
      <c r="M64">
        <f t="shared" ca="1" si="19"/>
        <v>55.58</v>
      </c>
      <c r="N64">
        <f t="shared" ca="1" si="20"/>
        <v>33.499814814814812</v>
      </c>
    </row>
    <row r="65" spans="1:15" x14ac:dyDescent="0.25">
      <c r="A65" s="4">
        <f t="shared" si="13"/>
        <v>0.4303819444444445</v>
      </c>
      <c r="B65" s="3">
        <f>Params!D$29+HOUR(A65-Params!C$29)*3600+MINUTE(A65-Params!C$29)*60+SECOND(A65-Params!C$29)</f>
        <v>1553301185</v>
      </c>
      <c r="C65">
        <f t="shared" si="14"/>
        <v>3</v>
      </c>
      <c r="D65">
        <f t="shared" ca="1" si="15"/>
        <v>44</v>
      </c>
      <c r="E65">
        <f t="shared" ca="1" si="16"/>
        <v>34512.716147710002</v>
      </c>
      <c r="F65">
        <f t="shared" ca="1" si="17"/>
        <v>-29153.547451279999</v>
      </c>
      <c r="G65">
        <f t="shared" ca="1" si="18"/>
        <v>7315.2</v>
      </c>
      <c r="H65" s="9">
        <f t="shared" ca="1" si="21"/>
        <v>-176.9868938313333</v>
      </c>
      <c r="I65" s="9">
        <f t="shared" ca="1" si="21"/>
        <v>149.50450046399999</v>
      </c>
      <c r="J65" s="9">
        <f t="shared" ca="1" si="21"/>
        <v>0</v>
      </c>
      <c r="K65" s="9">
        <f t="shared" ca="1" si="21"/>
        <v>231.68072049062224</v>
      </c>
      <c r="L65" s="9">
        <f t="shared" ca="1" si="21"/>
        <v>-49.81152627164154</v>
      </c>
      <c r="M65">
        <f t="shared" ca="1" si="19"/>
        <v>55.586749999999995</v>
      </c>
      <c r="N65">
        <f t="shared" ca="1" si="20"/>
        <v>33.48565277777778</v>
      </c>
    </row>
    <row r="66" spans="1:15" x14ac:dyDescent="0.25">
      <c r="A66" s="4">
        <f t="shared" si="13"/>
        <v>0.4304398148148148</v>
      </c>
      <c r="B66" s="3">
        <f>Params!D$29+HOUR(A66-Params!C$29)*3600+MINUTE(A66-Params!C$29)*60+SECOND(A66-Params!C$29)</f>
        <v>1553301190</v>
      </c>
      <c r="C66">
        <f t="shared" si="14"/>
        <v>3</v>
      </c>
      <c r="D66">
        <f t="shared" ca="1" si="15"/>
        <v>44</v>
      </c>
      <c r="E66">
        <f t="shared" ca="1" si="16"/>
        <v>33627.781678553336</v>
      </c>
      <c r="F66">
        <f t="shared" ca="1" si="17"/>
        <v>-28406.024948959999</v>
      </c>
      <c r="G66">
        <f t="shared" ca="1" si="18"/>
        <v>7315.2</v>
      </c>
      <c r="H66" s="9">
        <f t="shared" ca="1" si="21"/>
        <v>-176.9868938313333</v>
      </c>
      <c r="I66" s="9">
        <f t="shared" ca="1" si="21"/>
        <v>149.50450046399999</v>
      </c>
      <c r="J66" s="9">
        <f t="shared" ca="1" si="21"/>
        <v>0</v>
      </c>
      <c r="K66" s="9">
        <f t="shared" ca="1" si="21"/>
        <v>231.68072049062224</v>
      </c>
      <c r="L66" s="9">
        <f t="shared" ca="1" si="21"/>
        <v>-49.81152627164154</v>
      </c>
      <c r="M66">
        <f t="shared" ca="1" si="19"/>
        <v>55.593499999999999</v>
      </c>
      <c r="N66">
        <f t="shared" ca="1" si="20"/>
        <v>33.471490740740741</v>
      </c>
    </row>
    <row r="67" spans="1:15" x14ac:dyDescent="0.25">
      <c r="A67" s="4">
        <f t="shared" si="13"/>
        <v>0.43049768518518516</v>
      </c>
      <c r="B67" s="3">
        <f>Params!D$29+HOUR(A67-Params!C$29)*3600+MINUTE(A67-Params!C$29)*60+SECOND(A67-Params!C$29)</f>
        <v>1553301195</v>
      </c>
      <c r="C67">
        <f t="shared" si="14"/>
        <v>3</v>
      </c>
      <c r="D67">
        <f t="shared" ca="1" si="15"/>
        <v>44</v>
      </c>
      <c r="E67">
        <f t="shared" ca="1" si="16"/>
        <v>32742.847209396667</v>
      </c>
      <c r="F67">
        <f t="shared" ca="1" si="17"/>
        <v>-27658.502446639999</v>
      </c>
      <c r="G67">
        <f t="shared" ca="1" si="18"/>
        <v>7315.2</v>
      </c>
      <c r="H67" s="9">
        <f t="shared" ca="1" si="21"/>
        <v>-176.9868938313333</v>
      </c>
      <c r="I67" s="9">
        <f t="shared" ca="1" si="21"/>
        <v>149.50450046399999</v>
      </c>
      <c r="J67" s="9">
        <f t="shared" ca="1" si="21"/>
        <v>0</v>
      </c>
      <c r="K67" s="9">
        <f t="shared" ca="1" si="21"/>
        <v>231.68072049062224</v>
      </c>
      <c r="L67" s="9">
        <f t="shared" ca="1" si="21"/>
        <v>-49.81152627164154</v>
      </c>
      <c r="M67">
        <f t="shared" ca="1" si="19"/>
        <v>55.600249999999996</v>
      </c>
      <c r="N67">
        <f t="shared" ca="1" si="20"/>
        <v>33.457328703703702</v>
      </c>
      <c r="O67" s="12"/>
    </row>
    <row r="68" spans="1:15" x14ac:dyDescent="0.25">
      <c r="A68" s="4">
        <f t="shared" si="13"/>
        <v>0.43055555555555558</v>
      </c>
      <c r="B68" s="3">
        <f>Params!D$29+HOUR(A68-Params!C$29)*3600+MINUTE(A68-Params!C$29)*60+SECOND(A68-Params!C$29)</f>
        <v>1553301200</v>
      </c>
      <c r="C68">
        <f t="shared" si="14"/>
        <v>3</v>
      </c>
      <c r="D68">
        <f t="shared" ca="1" si="15"/>
        <v>44</v>
      </c>
      <c r="E68">
        <f t="shared" ca="1" si="16"/>
        <v>31857.912740240001</v>
      </c>
      <c r="F68">
        <f t="shared" ca="1" si="17"/>
        <v>-26910.979944319999</v>
      </c>
      <c r="G68">
        <f t="shared" ca="1" si="18"/>
        <v>7315.2</v>
      </c>
      <c r="H68" s="9">
        <f t="shared" ca="1" si="21"/>
        <v>-176.9868938313333</v>
      </c>
      <c r="I68" s="9">
        <f t="shared" ca="1" si="21"/>
        <v>149.50450046399999</v>
      </c>
      <c r="J68" s="9">
        <f t="shared" ca="1" si="21"/>
        <v>0</v>
      </c>
      <c r="K68" s="9">
        <f t="shared" ca="1" si="21"/>
        <v>231.68072049062224</v>
      </c>
      <c r="L68" s="9">
        <f t="shared" ca="1" si="21"/>
        <v>-49.81152627164154</v>
      </c>
      <c r="M68">
        <f t="shared" ca="1" si="19"/>
        <v>55.606999999999999</v>
      </c>
      <c r="N68">
        <f t="shared" ca="1" si="20"/>
        <v>33.443166666666663</v>
      </c>
      <c r="O68" s="12"/>
    </row>
    <row r="69" spans="1:15" x14ac:dyDescent="0.25">
      <c r="A69" s="4">
        <f t="shared" si="13"/>
        <v>0.43061342592592594</v>
      </c>
      <c r="B69" s="3">
        <f>Params!D$29+HOUR(A69-Params!C$29)*3600+MINUTE(A69-Params!C$29)*60+SECOND(A69-Params!C$29)</f>
        <v>1553301205</v>
      </c>
      <c r="C69">
        <f t="shared" si="14"/>
        <v>3</v>
      </c>
      <c r="D69">
        <f t="shared" ca="1" si="15"/>
        <v>44</v>
      </c>
      <c r="E69">
        <f t="shared" ca="1" si="16"/>
        <v>30972.978271083335</v>
      </c>
      <c r="F69">
        <f t="shared" ca="1" si="17"/>
        <v>-26163.457441999999</v>
      </c>
      <c r="G69">
        <f t="shared" ca="1" si="18"/>
        <v>7315.2</v>
      </c>
      <c r="H69" s="9">
        <f t="shared" ca="1" si="21"/>
        <v>-176.9868938313333</v>
      </c>
      <c r="I69" s="9">
        <f t="shared" ca="1" si="21"/>
        <v>149.50450046399999</v>
      </c>
      <c r="J69" s="9">
        <f t="shared" ca="1" si="21"/>
        <v>0</v>
      </c>
      <c r="K69" s="9">
        <f t="shared" ca="1" si="21"/>
        <v>231.68072049062224</v>
      </c>
      <c r="L69" s="9">
        <f t="shared" ca="1" si="21"/>
        <v>-49.81152627164154</v>
      </c>
      <c r="M69">
        <f t="shared" ca="1" si="19"/>
        <v>55.613749999999996</v>
      </c>
      <c r="N69">
        <f t="shared" ca="1" si="20"/>
        <v>33.429004629629631</v>
      </c>
      <c r="O69" s="12"/>
    </row>
    <row r="70" spans="1:15" x14ac:dyDescent="0.25">
      <c r="A70" s="4">
        <f t="shared" si="13"/>
        <v>0.43067129629629625</v>
      </c>
      <c r="B70" s="3">
        <f>Params!D$29+HOUR(A70-Params!C$29)*3600+MINUTE(A70-Params!C$29)*60+SECOND(A70-Params!C$29)</f>
        <v>1553301210</v>
      </c>
      <c r="C70">
        <f t="shared" si="14"/>
        <v>3</v>
      </c>
      <c r="D70">
        <f t="shared" ca="1" si="15"/>
        <v>44</v>
      </c>
      <c r="E70">
        <f t="shared" ca="1" si="16"/>
        <v>30088.043801926666</v>
      </c>
      <c r="F70">
        <f t="shared" ca="1" si="17"/>
        <v>-25415.934939679999</v>
      </c>
      <c r="G70">
        <f t="shared" ca="1" si="18"/>
        <v>7315.2</v>
      </c>
      <c r="H70" s="9">
        <f t="shared" ca="1" si="21"/>
        <v>-176.9868938313333</v>
      </c>
      <c r="I70" s="9">
        <f t="shared" ca="1" si="21"/>
        <v>149.50450046399999</v>
      </c>
      <c r="J70" s="9">
        <f t="shared" ca="1" si="21"/>
        <v>0</v>
      </c>
      <c r="K70" s="9">
        <f t="shared" ca="1" si="21"/>
        <v>231.68072049062224</v>
      </c>
      <c r="L70" s="9">
        <f t="shared" ca="1" si="21"/>
        <v>-49.81152627164154</v>
      </c>
      <c r="M70">
        <f t="shared" ca="1" si="19"/>
        <v>55.6205</v>
      </c>
      <c r="N70">
        <f t="shared" ca="1" si="20"/>
        <v>33.414842592592592</v>
      </c>
      <c r="O70" s="12"/>
    </row>
    <row r="71" spans="1:15" x14ac:dyDescent="0.25">
      <c r="A71" s="4">
        <f t="shared" si="13"/>
        <v>0.43072916666666666</v>
      </c>
      <c r="B71" s="3">
        <f>Params!D$29+HOUR(A71-Params!C$29)*3600+MINUTE(A71-Params!C$29)*60+SECOND(A71-Params!C$29)</f>
        <v>1553301215</v>
      </c>
      <c r="C71">
        <f t="shared" si="14"/>
        <v>3</v>
      </c>
      <c r="D71">
        <f t="shared" ca="1" si="15"/>
        <v>44</v>
      </c>
      <c r="E71">
        <f t="shared" ca="1" si="16"/>
        <v>29203.10933277</v>
      </c>
      <c r="F71">
        <f t="shared" ca="1" si="17"/>
        <v>-24668.412437359999</v>
      </c>
      <c r="G71">
        <f t="shared" ca="1" si="18"/>
        <v>7315.2</v>
      </c>
      <c r="H71" s="9">
        <f t="shared" ca="1" si="21"/>
        <v>-176.9868938313333</v>
      </c>
      <c r="I71" s="9">
        <f t="shared" ca="1" si="21"/>
        <v>149.50450046399999</v>
      </c>
      <c r="J71" s="9">
        <f t="shared" ca="1" si="21"/>
        <v>0</v>
      </c>
      <c r="K71" s="9">
        <f t="shared" ca="1" si="21"/>
        <v>231.68072049062224</v>
      </c>
      <c r="L71" s="9">
        <f t="shared" ca="1" si="21"/>
        <v>-49.81152627164154</v>
      </c>
      <c r="M71">
        <f t="shared" ca="1" si="19"/>
        <v>55.627249999999997</v>
      </c>
      <c r="N71">
        <f t="shared" ca="1" si="20"/>
        <v>33.400680555555553</v>
      </c>
    </row>
    <row r="72" spans="1:15" x14ac:dyDescent="0.25">
      <c r="A72" s="4">
        <f t="shared" si="13"/>
        <v>0.43078703703703702</v>
      </c>
      <c r="B72" s="3">
        <f>Params!D$29+HOUR(A72-Params!C$29)*3600+MINUTE(A72-Params!C$29)*60+SECOND(A72-Params!C$29)</f>
        <v>1553301220</v>
      </c>
      <c r="C72">
        <f t="shared" si="14"/>
        <v>3</v>
      </c>
      <c r="D72">
        <f t="shared" ca="1" si="15"/>
        <v>44</v>
      </c>
      <c r="E72">
        <f t="shared" ca="1" si="16"/>
        <v>28318.174863613334</v>
      </c>
      <c r="F72">
        <f t="shared" ca="1" si="17"/>
        <v>-23920.889935039999</v>
      </c>
      <c r="G72">
        <f t="shared" ca="1" si="18"/>
        <v>7315.2</v>
      </c>
      <c r="H72" s="9">
        <f t="shared" ca="1" si="21"/>
        <v>-176.9868938313333</v>
      </c>
      <c r="I72" s="9">
        <f t="shared" ca="1" si="21"/>
        <v>149.50450046399999</v>
      </c>
      <c r="J72" s="9">
        <f t="shared" ca="1" si="21"/>
        <v>0</v>
      </c>
      <c r="K72" s="9">
        <f t="shared" ca="1" si="21"/>
        <v>231.68072049062224</v>
      </c>
      <c r="L72" s="9">
        <f t="shared" ca="1" si="21"/>
        <v>-49.81152627164154</v>
      </c>
      <c r="M72">
        <f t="shared" ca="1" si="19"/>
        <v>55.634</v>
      </c>
      <c r="N72">
        <f t="shared" ca="1" si="20"/>
        <v>33.386518518518514</v>
      </c>
    </row>
    <row r="73" spans="1:15" x14ac:dyDescent="0.25">
      <c r="A73" s="4">
        <f t="shared" si="13"/>
        <v>0.43084490740740744</v>
      </c>
      <c r="B73" s="3">
        <f>Params!D$29+HOUR(A73-Params!C$29)*3600+MINUTE(A73-Params!C$29)*60+SECOND(A73-Params!C$29)</f>
        <v>1553301225</v>
      </c>
      <c r="C73">
        <f t="shared" si="14"/>
        <v>3</v>
      </c>
      <c r="D73">
        <f t="shared" ca="1" si="15"/>
        <v>44</v>
      </c>
      <c r="E73">
        <f t="shared" ca="1" si="16"/>
        <v>27433.240394456669</v>
      </c>
      <c r="F73">
        <f t="shared" ca="1" si="17"/>
        <v>-23173.367432719999</v>
      </c>
      <c r="G73">
        <f t="shared" ca="1" si="18"/>
        <v>7315.2</v>
      </c>
      <c r="H73" s="9">
        <f t="shared" ca="1" si="21"/>
        <v>-176.9868938313333</v>
      </c>
      <c r="I73" s="9">
        <f t="shared" ca="1" si="21"/>
        <v>149.50450046399999</v>
      </c>
      <c r="J73" s="9">
        <f t="shared" ca="1" si="21"/>
        <v>0</v>
      </c>
      <c r="K73" s="9">
        <f t="shared" ca="1" si="21"/>
        <v>231.68072049062224</v>
      </c>
      <c r="L73" s="9">
        <f t="shared" ca="1" si="21"/>
        <v>-49.81152627164154</v>
      </c>
      <c r="M73">
        <f t="shared" ca="1" si="19"/>
        <v>55.640749999999997</v>
      </c>
      <c r="N73">
        <f t="shared" ca="1" si="20"/>
        <v>33.372356481481482</v>
      </c>
    </row>
    <row r="74" spans="1:15" x14ac:dyDescent="0.25">
      <c r="A74" s="4">
        <f t="shared" ref="A74:A137" si="22">TIME(HOUR(A73),MINUTE(A73),SECOND(A73)+5)</f>
        <v>0.4309027777777778</v>
      </c>
      <c r="B74" s="3">
        <f>Params!D$29+HOUR(A74-Params!C$29)*3600+MINUTE(A74-Params!C$29)*60+SECOND(A74-Params!C$29)</f>
        <v>1553301230</v>
      </c>
      <c r="C74">
        <f t="shared" ref="C74:C137" si="23">_xlfn.IFNA(VLOOKUP(A74,A$2:D$3,4,FALSE),C73)</f>
        <v>3</v>
      </c>
      <c r="D74">
        <f t="shared" ref="D74:D137" ca="1" si="24">IF(A74=INDIRECT("A"&amp;C74),ROW(),D73)</f>
        <v>44</v>
      </c>
      <c r="E74">
        <f t="shared" ref="E74:E137" ca="1" si="25">INDIRECT("E$"&amp;C74)+INDIRECT("H$"&amp;C74)*($B74-INDIRECT("B$"&amp;D74))</f>
        <v>26548.305925299999</v>
      </c>
      <c r="F74">
        <f t="shared" ref="F74:F137" ca="1" si="26">INDIRECT("F$"&amp;C74)+INDIRECT("I$"&amp;C74)*($B74-INDIRECT("B$"&amp;D74))</f>
        <v>-22425.844930399999</v>
      </c>
      <c r="G74">
        <f t="shared" ref="G74:G137" ca="1" si="27">INDIRECT("G$"&amp;C74)+INDIRECT("J$"&amp;C74)*($B74-INDIRECT("B$"&amp;D74))</f>
        <v>7315.2</v>
      </c>
      <c r="H74" s="9">
        <f t="shared" ca="1" si="21"/>
        <v>-176.9868938313333</v>
      </c>
      <c r="I74" s="9">
        <f t="shared" ca="1" si="21"/>
        <v>149.50450046399999</v>
      </c>
      <c r="J74" s="9">
        <f t="shared" ca="1" si="21"/>
        <v>0</v>
      </c>
      <c r="K74" s="9">
        <f t="shared" ca="1" si="21"/>
        <v>231.68072049062224</v>
      </c>
      <c r="L74" s="9">
        <f t="shared" ca="1" si="21"/>
        <v>-49.81152627164154</v>
      </c>
      <c r="M74">
        <f t="shared" ref="M74:M137" ca="1" si="28">INDIRECT("M$"&amp;C74)+INDIRECT("O$"&amp;C74)*($B74-INDIRECT("B$"&amp;D74))</f>
        <v>55.647499999999994</v>
      </c>
      <c r="N74">
        <f t="shared" ref="N74:N137" ca="1" si="29">INDIRECT("N$"&amp;C74)+INDIRECT("P$"&amp;C74)*($B74-INDIRECT("B$"&amp;D74))</f>
        <v>33.358194444444443</v>
      </c>
      <c r="O74" s="15"/>
    </row>
    <row r="75" spans="1:15" x14ac:dyDescent="0.25">
      <c r="A75" s="4">
        <f t="shared" si="22"/>
        <v>0.43096064814814811</v>
      </c>
      <c r="B75" s="3">
        <f>Params!D$29+HOUR(A75-Params!C$29)*3600+MINUTE(A75-Params!C$29)*60+SECOND(A75-Params!C$29)</f>
        <v>1553301235</v>
      </c>
      <c r="C75">
        <f t="shared" si="23"/>
        <v>3</v>
      </c>
      <c r="D75">
        <f t="shared" ca="1" si="24"/>
        <v>44</v>
      </c>
      <c r="E75">
        <f t="shared" ca="1" si="25"/>
        <v>25663.371456143333</v>
      </c>
      <c r="F75">
        <f t="shared" ca="1" si="26"/>
        <v>-21678.322428079999</v>
      </c>
      <c r="G75">
        <f t="shared" ca="1" si="27"/>
        <v>7315.2</v>
      </c>
      <c r="H75" s="9">
        <f t="shared" ca="1" si="21"/>
        <v>-176.9868938313333</v>
      </c>
      <c r="I75" s="9">
        <f t="shared" ca="1" si="21"/>
        <v>149.50450046399999</v>
      </c>
      <c r="J75" s="9">
        <f t="shared" ca="1" si="21"/>
        <v>0</v>
      </c>
      <c r="K75" s="9">
        <f t="shared" ca="1" si="21"/>
        <v>231.68072049062224</v>
      </c>
      <c r="L75" s="9">
        <f t="shared" ca="1" si="21"/>
        <v>-49.81152627164154</v>
      </c>
      <c r="M75">
        <f t="shared" ca="1" si="28"/>
        <v>55.654249999999998</v>
      </c>
      <c r="N75">
        <f t="shared" ca="1" si="29"/>
        <v>33.344032407407404</v>
      </c>
      <c r="O75" s="15"/>
    </row>
    <row r="76" spans="1:15" x14ac:dyDescent="0.25">
      <c r="A76" s="4">
        <f t="shared" si="22"/>
        <v>0.43101851851851852</v>
      </c>
      <c r="B76" s="3">
        <f>Params!D$29+HOUR(A76-Params!C$29)*3600+MINUTE(A76-Params!C$29)*60+SECOND(A76-Params!C$29)</f>
        <v>1553301240</v>
      </c>
      <c r="C76">
        <f t="shared" si="23"/>
        <v>3</v>
      </c>
      <c r="D76">
        <f t="shared" ca="1" si="24"/>
        <v>44</v>
      </c>
      <c r="E76">
        <f t="shared" ca="1" si="25"/>
        <v>24778.436986986668</v>
      </c>
      <c r="F76">
        <f t="shared" ca="1" si="26"/>
        <v>-20930.799925759999</v>
      </c>
      <c r="G76">
        <f t="shared" ca="1" si="27"/>
        <v>7315.2</v>
      </c>
      <c r="H76" s="9">
        <f t="shared" ref="H76:L126" ca="1" si="30">INDIRECT(ADDRESS($C76,COLUMN()))</f>
        <v>-176.9868938313333</v>
      </c>
      <c r="I76" s="9">
        <f t="shared" ca="1" si="30"/>
        <v>149.50450046399999</v>
      </c>
      <c r="J76" s="9">
        <f t="shared" ca="1" si="30"/>
        <v>0</v>
      </c>
      <c r="K76" s="9">
        <f t="shared" ca="1" si="30"/>
        <v>231.68072049062224</v>
      </c>
      <c r="L76" s="9">
        <f t="shared" ca="1" si="30"/>
        <v>-49.81152627164154</v>
      </c>
      <c r="M76">
        <f t="shared" ca="1" si="28"/>
        <v>55.660999999999994</v>
      </c>
      <c r="N76">
        <f t="shared" ca="1" si="29"/>
        <v>33.329870370370372</v>
      </c>
      <c r="O76" s="15"/>
    </row>
    <row r="77" spans="1:15" x14ac:dyDescent="0.25">
      <c r="A77" s="4">
        <f t="shared" si="22"/>
        <v>0.43107638888888888</v>
      </c>
      <c r="B77" s="3">
        <f>Params!D$29+HOUR(A77-Params!C$29)*3600+MINUTE(A77-Params!C$29)*60+SECOND(A77-Params!C$29)</f>
        <v>1553301245</v>
      </c>
      <c r="C77">
        <f t="shared" si="23"/>
        <v>3</v>
      </c>
      <c r="D77">
        <f t="shared" ca="1" si="24"/>
        <v>44</v>
      </c>
      <c r="E77">
        <f t="shared" ca="1" si="25"/>
        <v>23893.502517830002</v>
      </c>
      <c r="F77">
        <f t="shared" ca="1" si="26"/>
        <v>-20183.277423439999</v>
      </c>
      <c r="G77">
        <f t="shared" ca="1" si="27"/>
        <v>7315.2</v>
      </c>
      <c r="H77" s="9">
        <f t="shared" ca="1" si="30"/>
        <v>-176.9868938313333</v>
      </c>
      <c r="I77" s="9">
        <f t="shared" ca="1" si="30"/>
        <v>149.50450046399999</v>
      </c>
      <c r="J77" s="9">
        <f t="shared" ca="1" si="30"/>
        <v>0</v>
      </c>
      <c r="K77" s="9">
        <f t="shared" ca="1" si="30"/>
        <v>231.68072049062224</v>
      </c>
      <c r="L77" s="9">
        <f t="shared" ca="1" si="30"/>
        <v>-49.81152627164154</v>
      </c>
      <c r="M77">
        <f t="shared" ca="1" si="28"/>
        <v>55.667749999999998</v>
      </c>
      <c r="N77">
        <f t="shared" ca="1" si="29"/>
        <v>33.315708333333333</v>
      </c>
    </row>
    <row r="78" spans="1:15" x14ac:dyDescent="0.25">
      <c r="A78" s="4">
        <f t="shared" si="22"/>
        <v>0.43113425925925924</v>
      </c>
      <c r="B78" s="3">
        <f>Params!D$29+HOUR(A78-Params!C$29)*3600+MINUTE(A78-Params!C$29)*60+SECOND(A78-Params!C$29)</f>
        <v>1553301250</v>
      </c>
      <c r="C78">
        <f t="shared" si="23"/>
        <v>3</v>
      </c>
      <c r="D78">
        <f t="shared" ca="1" si="24"/>
        <v>44</v>
      </c>
      <c r="E78">
        <f t="shared" ca="1" si="25"/>
        <v>23008.568048673336</v>
      </c>
      <c r="F78">
        <f t="shared" ca="1" si="26"/>
        <v>-19435.754921119998</v>
      </c>
      <c r="G78">
        <f t="shared" ca="1" si="27"/>
        <v>7315.2</v>
      </c>
      <c r="H78" s="9">
        <f t="shared" ca="1" si="30"/>
        <v>-176.9868938313333</v>
      </c>
      <c r="I78" s="9">
        <f t="shared" ca="1" si="30"/>
        <v>149.50450046399999</v>
      </c>
      <c r="J78" s="9">
        <f t="shared" ca="1" si="30"/>
        <v>0</v>
      </c>
      <c r="K78" s="9">
        <f t="shared" ca="1" si="30"/>
        <v>231.68072049062224</v>
      </c>
      <c r="L78" s="9">
        <f t="shared" ca="1" si="30"/>
        <v>-49.81152627164154</v>
      </c>
      <c r="M78">
        <f t="shared" ca="1" si="28"/>
        <v>55.674499999999995</v>
      </c>
      <c r="N78">
        <f t="shared" ca="1" si="29"/>
        <v>33.301546296296294</v>
      </c>
    </row>
    <row r="79" spans="1:15" x14ac:dyDescent="0.25">
      <c r="A79" s="4">
        <f t="shared" si="22"/>
        <v>0.43119212962962966</v>
      </c>
      <c r="B79" s="3">
        <f>Params!D$29+HOUR(A79-Params!C$29)*3600+MINUTE(A79-Params!C$29)*60+SECOND(A79-Params!C$29)</f>
        <v>1553301255</v>
      </c>
      <c r="C79">
        <f t="shared" si="23"/>
        <v>3</v>
      </c>
      <c r="D79">
        <f t="shared" ca="1" si="24"/>
        <v>44</v>
      </c>
      <c r="E79">
        <f t="shared" ca="1" si="25"/>
        <v>22123.633579516667</v>
      </c>
      <c r="F79">
        <f t="shared" ca="1" si="26"/>
        <v>-18688.232418799998</v>
      </c>
      <c r="G79">
        <f t="shared" ca="1" si="27"/>
        <v>7315.2</v>
      </c>
      <c r="H79" s="9">
        <f t="shared" ca="1" si="30"/>
        <v>-176.9868938313333</v>
      </c>
      <c r="I79" s="9">
        <f t="shared" ca="1" si="30"/>
        <v>149.50450046399999</v>
      </c>
      <c r="J79" s="9">
        <f t="shared" ca="1" si="30"/>
        <v>0</v>
      </c>
      <c r="K79" s="9">
        <f t="shared" ca="1" si="30"/>
        <v>231.68072049062224</v>
      </c>
      <c r="L79" s="9">
        <f t="shared" ca="1" si="30"/>
        <v>-49.81152627164154</v>
      </c>
      <c r="M79">
        <f t="shared" ca="1" si="28"/>
        <v>55.681249999999999</v>
      </c>
      <c r="N79">
        <f t="shared" ca="1" si="29"/>
        <v>33.287384259259255</v>
      </c>
    </row>
    <row r="80" spans="1:15" x14ac:dyDescent="0.25">
      <c r="A80" s="4">
        <f t="shared" si="22"/>
        <v>0.43124999999999997</v>
      </c>
      <c r="B80" s="3">
        <f>Params!D$29+HOUR(A80-Params!C$29)*3600+MINUTE(A80-Params!C$29)*60+SECOND(A80-Params!C$29)</f>
        <v>1553301260</v>
      </c>
      <c r="C80">
        <f t="shared" si="23"/>
        <v>3</v>
      </c>
      <c r="D80">
        <f t="shared" ca="1" si="24"/>
        <v>44</v>
      </c>
      <c r="E80">
        <f t="shared" ca="1" si="25"/>
        <v>21238.699110360001</v>
      </c>
      <c r="F80">
        <f t="shared" ca="1" si="26"/>
        <v>-17940.709916479998</v>
      </c>
      <c r="G80">
        <f t="shared" ca="1" si="27"/>
        <v>7315.2</v>
      </c>
      <c r="H80" s="9">
        <f t="shared" ca="1" si="30"/>
        <v>-176.9868938313333</v>
      </c>
      <c r="I80" s="9">
        <f t="shared" ca="1" si="30"/>
        <v>149.50450046399999</v>
      </c>
      <c r="J80" s="9">
        <f t="shared" ca="1" si="30"/>
        <v>0</v>
      </c>
      <c r="K80" s="9">
        <f t="shared" ca="1" si="30"/>
        <v>231.68072049062224</v>
      </c>
      <c r="L80" s="9">
        <f t="shared" ca="1" si="30"/>
        <v>-49.81152627164154</v>
      </c>
      <c r="M80">
        <f t="shared" ca="1" si="28"/>
        <v>55.687999999999995</v>
      </c>
      <c r="N80">
        <f t="shared" ca="1" si="29"/>
        <v>33.273222222222223</v>
      </c>
    </row>
    <row r="81" spans="1:14" x14ac:dyDescent="0.25">
      <c r="A81" s="4">
        <f t="shared" si="22"/>
        <v>0.43130787037037038</v>
      </c>
      <c r="B81" s="3">
        <f>Params!D$29+HOUR(A81-Params!C$29)*3600+MINUTE(A81-Params!C$29)*60+SECOND(A81-Params!C$29)</f>
        <v>1553301265</v>
      </c>
      <c r="C81">
        <f t="shared" si="23"/>
        <v>3</v>
      </c>
      <c r="D81">
        <f t="shared" ca="1" si="24"/>
        <v>44</v>
      </c>
      <c r="E81">
        <f t="shared" ca="1" si="25"/>
        <v>20353.764641203335</v>
      </c>
      <c r="F81">
        <f t="shared" ca="1" si="26"/>
        <v>-17193.187414159998</v>
      </c>
      <c r="G81">
        <f t="shared" ca="1" si="27"/>
        <v>7315.2</v>
      </c>
      <c r="H81" s="9">
        <f t="shared" ca="1" si="30"/>
        <v>-176.9868938313333</v>
      </c>
      <c r="I81" s="9">
        <f t="shared" ca="1" si="30"/>
        <v>149.50450046399999</v>
      </c>
      <c r="J81" s="9">
        <f t="shared" ca="1" si="30"/>
        <v>0</v>
      </c>
      <c r="K81" s="9">
        <f t="shared" ca="1" si="30"/>
        <v>231.68072049062224</v>
      </c>
      <c r="L81" s="9">
        <f t="shared" ca="1" si="30"/>
        <v>-49.81152627164154</v>
      </c>
      <c r="M81">
        <f t="shared" ca="1" si="28"/>
        <v>55.694749999999999</v>
      </c>
      <c r="N81">
        <f t="shared" ca="1" si="29"/>
        <v>33.259060185185184</v>
      </c>
    </row>
    <row r="82" spans="1:14" x14ac:dyDescent="0.25">
      <c r="A82" s="4">
        <f t="shared" si="22"/>
        <v>0.43136574074074074</v>
      </c>
      <c r="B82" s="3">
        <f>Params!D$29+HOUR(A82-Params!C$29)*3600+MINUTE(A82-Params!C$29)*60+SECOND(A82-Params!C$29)</f>
        <v>1553301270</v>
      </c>
      <c r="C82">
        <f t="shared" si="23"/>
        <v>3</v>
      </c>
      <c r="D82">
        <f t="shared" ca="1" si="24"/>
        <v>44</v>
      </c>
      <c r="E82">
        <f t="shared" ca="1" si="25"/>
        <v>19468.83017204667</v>
      </c>
      <c r="F82">
        <f t="shared" ca="1" si="26"/>
        <v>-16445.664911839998</v>
      </c>
      <c r="G82">
        <f t="shared" ca="1" si="27"/>
        <v>7315.2</v>
      </c>
      <c r="H82" s="9">
        <f t="shared" ca="1" si="30"/>
        <v>-176.9868938313333</v>
      </c>
      <c r="I82" s="9">
        <f t="shared" ca="1" si="30"/>
        <v>149.50450046399999</v>
      </c>
      <c r="J82" s="9">
        <f t="shared" ca="1" si="30"/>
        <v>0</v>
      </c>
      <c r="K82" s="9">
        <f t="shared" ca="1" si="30"/>
        <v>231.68072049062224</v>
      </c>
      <c r="L82" s="9">
        <f t="shared" ca="1" si="30"/>
        <v>-49.81152627164154</v>
      </c>
      <c r="M82">
        <f t="shared" ca="1" si="28"/>
        <v>55.701499999999996</v>
      </c>
      <c r="N82">
        <f t="shared" ca="1" si="29"/>
        <v>33.244898148148145</v>
      </c>
    </row>
    <row r="83" spans="1:14" x14ac:dyDescent="0.25">
      <c r="A83" s="4">
        <f t="shared" si="22"/>
        <v>0.4314236111111111</v>
      </c>
      <c r="B83" s="3">
        <f>Params!D$29+HOUR(A83-Params!C$29)*3600+MINUTE(A83-Params!C$29)*60+SECOND(A83-Params!C$29)</f>
        <v>1553301275</v>
      </c>
      <c r="C83">
        <f t="shared" si="23"/>
        <v>3</v>
      </c>
      <c r="D83">
        <f t="shared" ca="1" si="24"/>
        <v>44</v>
      </c>
      <c r="E83">
        <f t="shared" ca="1" si="25"/>
        <v>18583.895702890004</v>
      </c>
      <c r="F83">
        <f t="shared" ca="1" si="26"/>
        <v>-15698.142409519998</v>
      </c>
      <c r="G83">
        <f t="shared" ca="1" si="27"/>
        <v>7315.2</v>
      </c>
      <c r="H83" s="9">
        <f t="shared" ca="1" si="30"/>
        <v>-176.9868938313333</v>
      </c>
      <c r="I83" s="9">
        <f t="shared" ca="1" si="30"/>
        <v>149.50450046399999</v>
      </c>
      <c r="J83" s="9">
        <f t="shared" ca="1" si="30"/>
        <v>0</v>
      </c>
      <c r="K83" s="9">
        <f t="shared" ca="1" si="30"/>
        <v>231.68072049062224</v>
      </c>
      <c r="L83" s="9">
        <f t="shared" ca="1" si="30"/>
        <v>-49.81152627164154</v>
      </c>
      <c r="M83">
        <f t="shared" ca="1" si="28"/>
        <v>55.70825</v>
      </c>
      <c r="N83">
        <f t="shared" ca="1" si="29"/>
        <v>33.230736111111106</v>
      </c>
    </row>
    <row r="84" spans="1:14" x14ac:dyDescent="0.25">
      <c r="A84" s="4">
        <f t="shared" si="22"/>
        <v>0.43148148148148152</v>
      </c>
      <c r="B84" s="3">
        <f>Params!D$29+HOUR(A84-Params!C$29)*3600+MINUTE(A84-Params!C$29)*60+SECOND(A84-Params!C$29)</f>
        <v>1553301280</v>
      </c>
      <c r="C84">
        <f t="shared" si="23"/>
        <v>3</v>
      </c>
      <c r="D84">
        <f t="shared" ca="1" si="24"/>
        <v>44</v>
      </c>
      <c r="E84">
        <f t="shared" ca="1" si="25"/>
        <v>17698.961233733338</v>
      </c>
      <c r="F84">
        <f t="shared" ca="1" si="26"/>
        <v>-14950.619907199998</v>
      </c>
      <c r="G84">
        <f t="shared" ca="1" si="27"/>
        <v>7315.2</v>
      </c>
      <c r="H84" s="9">
        <f t="shared" ca="1" si="30"/>
        <v>-176.9868938313333</v>
      </c>
      <c r="I84" s="9">
        <f t="shared" ca="1" si="30"/>
        <v>149.50450046399999</v>
      </c>
      <c r="J84" s="9">
        <f t="shared" ca="1" si="30"/>
        <v>0</v>
      </c>
      <c r="K84" s="9">
        <f t="shared" ca="1" si="30"/>
        <v>231.68072049062224</v>
      </c>
      <c r="L84" s="9">
        <f t="shared" ca="1" si="30"/>
        <v>-49.81152627164154</v>
      </c>
      <c r="M84">
        <f t="shared" ca="1" si="28"/>
        <v>55.714999999999996</v>
      </c>
      <c r="N84">
        <f t="shared" ca="1" si="29"/>
        <v>33.216574074074074</v>
      </c>
    </row>
    <row r="85" spans="1:14" x14ac:dyDescent="0.25">
      <c r="A85" s="4">
        <f t="shared" si="22"/>
        <v>0.43153935185185183</v>
      </c>
      <c r="B85" s="3">
        <f>Params!D$29+HOUR(A85-Params!C$29)*3600+MINUTE(A85-Params!C$29)*60+SECOND(A85-Params!C$29)</f>
        <v>1553301285</v>
      </c>
      <c r="C85">
        <f t="shared" si="23"/>
        <v>3</v>
      </c>
      <c r="D85">
        <f t="shared" ca="1" si="24"/>
        <v>44</v>
      </c>
      <c r="E85">
        <f t="shared" ca="1" si="25"/>
        <v>16814.026764576673</v>
      </c>
      <c r="F85">
        <f t="shared" ca="1" si="26"/>
        <v>-14203.097404879998</v>
      </c>
      <c r="G85">
        <f t="shared" ca="1" si="27"/>
        <v>7315.2</v>
      </c>
      <c r="H85" s="9">
        <f t="shared" ca="1" si="30"/>
        <v>-176.9868938313333</v>
      </c>
      <c r="I85" s="9">
        <f t="shared" ca="1" si="30"/>
        <v>149.50450046399999</v>
      </c>
      <c r="J85" s="9">
        <f t="shared" ca="1" si="30"/>
        <v>0</v>
      </c>
      <c r="K85" s="9">
        <f t="shared" ca="1" si="30"/>
        <v>231.68072049062224</v>
      </c>
      <c r="L85" s="9">
        <f t="shared" ca="1" si="30"/>
        <v>-49.81152627164154</v>
      </c>
      <c r="M85">
        <f t="shared" ca="1" si="28"/>
        <v>55.72175</v>
      </c>
      <c r="N85">
        <f t="shared" ca="1" si="29"/>
        <v>33.202412037037035</v>
      </c>
    </row>
    <row r="86" spans="1:14" x14ac:dyDescent="0.25">
      <c r="A86" s="4">
        <f t="shared" si="22"/>
        <v>0.43159722222222219</v>
      </c>
      <c r="B86" s="3">
        <f>Params!D$29+HOUR(A86-Params!C$29)*3600+MINUTE(A86-Params!C$29)*60+SECOND(A86-Params!C$29)</f>
        <v>1553301290</v>
      </c>
      <c r="C86">
        <f t="shared" si="23"/>
        <v>3</v>
      </c>
      <c r="D86">
        <f t="shared" ca="1" si="24"/>
        <v>44</v>
      </c>
      <c r="E86">
        <f t="shared" ca="1" si="25"/>
        <v>15929.09229542</v>
      </c>
      <c r="F86">
        <f t="shared" ca="1" si="26"/>
        <v>-13455.574902559998</v>
      </c>
      <c r="G86">
        <f t="shared" ca="1" si="27"/>
        <v>7315.2</v>
      </c>
      <c r="H86" s="9">
        <f t="shared" ca="1" si="30"/>
        <v>-176.9868938313333</v>
      </c>
      <c r="I86" s="9">
        <f t="shared" ca="1" si="30"/>
        <v>149.50450046399999</v>
      </c>
      <c r="J86" s="9">
        <f t="shared" ca="1" si="30"/>
        <v>0</v>
      </c>
      <c r="K86" s="9">
        <f t="shared" ca="1" si="30"/>
        <v>231.68072049062224</v>
      </c>
      <c r="L86" s="9">
        <f t="shared" ca="1" si="30"/>
        <v>-49.81152627164154</v>
      </c>
      <c r="M86">
        <f t="shared" ca="1" si="28"/>
        <v>55.728499999999997</v>
      </c>
      <c r="N86">
        <f t="shared" ca="1" si="29"/>
        <v>33.188249999999996</v>
      </c>
    </row>
    <row r="87" spans="1:14" x14ac:dyDescent="0.25">
      <c r="A87" s="4">
        <f t="shared" si="22"/>
        <v>0.4316550925925926</v>
      </c>
      <c r="B87" s="3">
        <f>Params!D$29+HOUR(A87-Params!C$29)*3600+MINUTE(A87-Params!C$29)*60+SECOND(A87-Params!C$29)</f>
        <v>1553301295</v>
      </c>
      <c r="C87">
        <f t="shared" si="23"/>
        <v>3</v>
      </c>
      <c r="D87">
        <f t="shared" ca="1" si="24"/>
        <v>44</v>
      </c>
      <c r="E87">
        <f t="shared" ca="1" si="25"/>
        <v>15044.157826263334</v>
      </c>
      <c r="F87">
        <f t="shared" ca="1" si="26"/>
        <v>-12708.052400239998</v>
      </c>
      <c r="G87">
        <f t="shared" ca="1" si="27"/>
        <v>7315.2</v>
      </c>
      <c r="H87" s="9">
        <f t="shared" ca="1" si="30"/>
        <v>-176.9868938313333</v>
      </c>
      <c r="I87" s="9">
        <f t="shared" ca="1" si="30"/>
        <v>149.50450046399999</v>
      </c>
      <c r="J87" s="9">
        <f t="shared" ca="1" si="30"/>
        <v>0</v>
      </c>
      <c r="K87" s="9">
        <f t="shared" ca="1" si="30"/>
        <v>231.68072049062224</v>
      </c>
      <c r="L87" s="9">
        <f t="shared" ca="1" si="30"/>
        <v>-49.81152627164154</v>
      </c>
      <c r="M87">
        <f t="shared" ca="1" si="28"/>
        <v>55.735250000000001</v>
      </c>
      <c r="N87">
        <f t="shared" ca="1" si="29"/>
        <v>33.174087962962957</v>
      </c>
    </row>
    <row r="88" spans="1:14" x14ac:dyDescent="0.25">
      <c r="A88" s="4">
        <f t="shared" si="22"/>
        <v>0.43171296296296297</v>
      </c>
      <c r="B88" s="3">
        <f>Params!D$29+HOUR(A88-Params!C$29)*3600+MINUTE(A88-Params!C$29)*60+SECOND(A88-Params!C$29)</f>
        <v>1553301300</v>
      </c>
      <c r="C88">
        <f t="shared" si="23"/>
        <v>3</v>
      </c>
      <c r="D88">
        <f t="shared" ca="1" si="24"/>
        <v>44</v>
      </c>
      <c r="E88">
        <f t="shared" ca="1" si="25"/>
        <v>14159.223357106668</v>
      </c>
      <c r="F88">
        <f t="shared" ca="1" si="26"/>
        <v>-11960.529897920002</v>
      </c>
      <c r="G88">
        <f t="shared" ca="1" si="27"/>
        <v>7315.2</v>
      </c>
      <c r="H88" s="9">
        <f t="shared" ca="1" si="30"/>
        <v>-176.9868938313333</v>
      </c>
      <c r="I88" s="9">
        <f t="shared" ca="1" si="30"/>
        <v>149.50450046399999</v>
      </c>
      <c r="J88" s="9">
        <f t="shared" ca="1" si="30"/>
        <v>0</v>
      </c>
      <c r="K88" s="9">
        <f t="shared" ca="1" si="30"/>
        <v>231.68072049062224</v>
      </c>
      <c r="L88" s="9">
        <f t="shared" ca="1" si="30"/>
        <v>-49.81152627164154</v>
      </c>
      <c r="M88">
        <f t="shared" ca="1" si="28"/>
        <v>55.741999999999997</v>
      </c>
      <c r="N88">
        <f t="shared" ca="1" si="29"/>
        <v>33.159925925925926</v>
      </c>
    </row>
    <row r="89" spans="1:14" x14ac:dyDescent="0.25">
      <c r="A89" s="4">
        <f t="shared" si="22"/>
        <v>0.43177083333333338</v>
      </c>
      <c r="B89" s="3">
        <f>Params!D$29+HOUR(A89-Params!C$29)*3600+MINUTE(A89-Params!C$29)*60+SECOND(A89-Params!C$29)</f>
        <v>1553301305</v>
      </c>
      <c r="C89">
        <f t="shared" si="23"/>
        <v>3</v>
      </c>
      <c r="D89">
        <f t="shared" ca="1" si="24"/>
        <v>44</v>
      </c>
      <c r="E89">
        <f t="shared" ca="1" si="25"/>
        <v>13274.288887950002</v>
      </c>
      <c r="F89">
        <f t="shared" ca="1" si="26"/>
        <v>-11213.007395599998</v>
      </c>
      <c r="G89">
        <f t="shared" ca="1" si="27"/>
        <v>7315.2</v>
      </c>
      <c r="H89" s="9">
        <f t="shared" ca="1" si="30"/>
        <v>-176.9868938313333</v>
      </c>
      <c r="I89" s="9">
        <f t="shared" ca="1" si="30"/>
        <v>149.50450046399999</v>
      </c>
      <c r="J89" s="9">
        <f t="shared" ca="1" si="30"/>
        <v>0</v>
      </c>
      <c r="K89" s="9">
        <f t="shared" ca="1" si="30"/>
        <v>231.68072049062224</v>
      </c>
      <c r="L89" s="9">
        <f t="shared" ca="1" si="30"/>
        <v>-49.81152627164154</v>
      </c>
      <c r="M89">
        <f t="shared" ca="1" si="28"/>
        <v>55.748750000000001</v>
      </c>
      <c r="N89">
        <f t="shared" ca="1" si="29"/>
        <v>33.145763888888887</v>
      </c>
    </row>
    <row r="90" spans="1:14" x14ac:dyDescent="0.25">
      <c r="A90" s="4">
        <f t="shared" si="22"/>
        <v>0.43182870370370369</v>
      </c>
      <c r="B90" s="3">
        <f>Params!D$29+HOUR(A90-Params!C$29)*3600+MINUTE(A90-Params!C$29)*60+SECOND(A90-Params!C$29)</f>
        <v>1553301310</v>
      </c>
      <c r="C90">
        <f t="shared" si="23"/>
        <v>3</v>
      </c>
      <c r="D90">
        <f t="shared" ca="1" si="24"/>
        <v>44</v>
      </c>
      <c r="E90">
        <f t="shared" ca="1" si="25"/>
        <v>12389.354418793337</v>
      </c>
      <c r="F90">
        <f t="shared" ca="1" si="26"/>
        <v>-10465.484893280001</v>
      </c>
      <c r="G90">
        <f t="shared" ca="1" si="27"/>
        <v>7315.2</v>
      </c>
      <c r="H90" s="9">
        <f t="shared" ca="1" si="30"/>
        <v>-176.9868938313333</v>
      </c>
      <c r="I90" s="9">
        <f t="shared" ca="1" si="30"/>
        <v>149.50450046399999</v>
      </c>
      <c r="J90" s="9">
        <f t="shared" ca="1" si="30"/>
        <v>0</v>
      </c>
      <c r="K90" s="9">
        <f t="shared" ca="1" si="30"/>
        <v>231.68072049062224</v>
      </c>
      <c r="L90" s="9">
        <f t="shared" ca="1" si="30"/>
        <v>-49.81152627164154</v>
      </c>
      <c r="M90">
        <f t="shared" ca="1" si="28"/>
        <v>55.755499999999998</v>
      </c>
      <c r="N90">
        <f t="shared" ca="1" si="29"/>
        <v>33.131601851851848</v>
      </c>
    </row>
    <row r="91" spans="1:14" x14ac:dyDescent="0.25">
      <c r="A91" s="4">
        <f t="shared" si="22"/>
        <v>0.43188657407407405</v>
      </c>
      <c r="B91" s="3">
        <f>Params!D$29+HOUR(A91-Params!C$29)*3600+MINUTE(A91-Params!C$29)*60+SECOND(A91-Params!C$29)</f>
        <v>1553301315</v>
      </c>
      <c r="C91">
        <f t="shared" si="23"/>
        <v>3</v>
      </c>
      <c r="D91">
        <f t="shared" ca="1" si="24"/>
        <v>44</v>
      </c>
      <c r="E91">
        <f t="shared" ca="1" si="25"/>
        <v>11504.419949636671</v>
      </c>
      <c r="F91">
        <f t="shared" ca="1" si="26"/>
        <v>-9717.9623909599977</v>
      </c>
      <c r="G91">
        <f t="shared" ca="1" si="27"/>
        <v>7315.2</v>
      </c>
      <c r="H91" s="9">
        <f t="shared" ca="1" si="30"/>
        <v>-176.9868938313333</v>
      </c>
      <c r="I91" s="9">
        <f t="shared" ca="1" si="30"/>
        <v>149.50450046399999</v>
      </c>
      <c r="J91" s="9">
        <f t="shared" ca="1" si="30"/>
        <v>0</v>
      </c>
      <c r="K91" s="9">
        <f t="shared" ca="1" si="30"/>
        <v>231.68072049062224</v>
      </c>
      <c r="L91" s="9">
        <f t="shared" ca="1" si="30"/>
        <v>-49.81152627164154</v>
      </c>
      <c r="M91">
        <f t="shared" ca="1" si="28"/>
        <v>55.762250000000002</v>
      </c>
      <c r="N91">
        <f t="shared" ca="1" si="29"/>
        <v>33.117439814814816</v>
      </c>
    </row>
    <row r="92" spans="1:14" x14ac:dyDescent="0.25">
      <c r="A92" s="4">
        <f t="shared" si="22"/>
        <v>0.43194444444444446</v>
      </c>
      <c r="B92" s="3">
        <f>Params!D$29+HOUR(A92-Params!C$29)*3600+MINUTE(A92-Params!C$29)*60+SECOND(A92-Params!C$29)</f>
        <v>1553301320</v>
      </c>
      <c r="C92">
        <f t="shared" si="23"/>
        <v>3</v>
      </c>
      <c r="D92">
        <f t="shared" ca="1" si="24"/>
        <v>44</v>
      </c>
      <c r="E92">
        <f t="shared" ca="1" si="25"/>
        <v>10619.485480480005</v>
      </c>
      <c r="F92">
        <f t="shared" ca="1" si="26"/>
        <v>-8970.4398886400013</v>
      </c>
      <c r="G92">
        <f t="shared" ca="1" si="27"/>
        <v>7315.2</v>
      </c>
      <c r="H92" s="9">
        <f t="shared" ca="1" si="30"/>
        <v>-176.9868938313333</v>
      </c>
      <c r="I92" s="9">
        <f t="shared" ca="1" si="30"/>
        <v>149.50450046399999</v>
      </c>
      <c r="J92" s="9">
        <f t="shared" ca="1" si="30"/>
        <v>0</v>
      </c>
      <c r="K92" s="9">
        <f t="shared" ca="1" si="30"/>
        <v>231.68072049062224</v>
      </c>
      <c r="L92" s="9">
        <f t="shared" ca="1" si="30"/>
        <v>-49.81152627164154</v>
      </c>
      <c r="M92">
        <f t="shared" ca="1" si="28"/>
        <v>55.768999999999998</v>
      </c>
      <c r="N92">
        <f t="shared" ca="1" si="29"/>
        <v>33.103277777777777</v>
      </c>
    </row>
    <row r="93" spans="1:14" x14ac:dyDescent="0.25">
      <c r="A93" s="4">
        <f t="shared" si="22"/>
        <v>0.43200231481481483</v>
      </c>
      <c r="B93" s="3">
        <f>Params!D$29+HOUR(A93-Params!C$29)*3600+MINUTE(A93-Params!C$29)*60+SECOND(A93-Params!C$29)</f>
        <v>1553301325</v>
      </c>
      <c r="C93">
        <f t="shared" si="23"/>
        <v>3</v>
      </c>
      <c r="D93">
        <f t="shared" ca="1" si="24"/>
        <v>44</v>
      </c>
      <c r="E93">
        <f t="shared" ca="1" si="25"/>
        <v>9734.5510113233395</v>
      </c>
      <c r="F93">
        <f t="shared" ca="1" si="26"/>
        <v>-8222.9173863199976</v>
      </c>
      <c r="G93">
        <f t="shared" ca="1" si="27"/>
        <v>7315.2</v>
      </c>
      <c r="H93" s="9">
        <f t="shared" ca="1" si="30"/>
        <v>-176.9868938313333</v>
      </c>
      <c r="I93" s="9">
        <f t="shared" ca="1" si="30"/>
        <v>149.50450046399999</v>
      </c>
      <c r="J93" s="9">
        <f t="shared" ca="1" si="30"/>
        <v>0</v>
      </c>
      <c r="K93" s="9">
        <f t="shared" ca="1" si="30"/>
        <v>231.68072049062224</v>
      </c>
      <c r="L93" s="9">
        <f t="shared" ca="1" si="30"/>
        <v>-49.81152627164154</v>
      </c>
      <c r="M93">
        <f t="shared" ca="1" si="28"/>
        <v>55.775750000000002</v>
      </c>
      <c r="N93">
        <f t="shared" ca="1" si="29"/>
        <v>33.089115740740738</v>
      </c>
    </row>
    <row r="94" spans="1:14" x14ac:dyDescent="0.25">
      <c r="A94" s="4">
        <f t="shared" si="22"/>
        <v>0.43206018518518513</v>
      </c>
      <c r="B94" s="3">
        <f>Params!D$29+HOUR(A94-Params!C$29)*3600+MINUTE(A94-Params!C$29)*60+SECOND(A94-Params!C$29)</f>
        <v>1553301330</v>
      </c>
      <c r="C94">
        <f t="shared" si="23"/>
        <v>3</v>
      </c>
      <c r="D94">
        <f t="shared" ca="1" si="24"/>
        <v>44</v>
      </c>
      <c r="E94">
        <f t="shared" ca="1" si="25"/>
        <v>8849.6165421666738</v>
      </c>
      <c r="F94">
        <f t="shared" ca="1" si="26"/>
        <v>-7475.3948840000012</v>
      </c>
      <c r="G94">
        <f t="shared" ca="1" si="27"/>
        <v>7315.2</v>
      </c>
      <c r="H94" s="9">
        <f t="shared" ca="1" si="30"/>
        <v>-176.9868938313333</v>
      </c>
      <c r="I94" s="9">
        <f t="shared" ca="1" si="30"/>
        <v>149.50450046399999</v>
      </c>
      <c r="J94" s="9">
        <f t="shared" ca="1" si="30"/>
        <v>0</v>
      </c>
      <c r="K94" s="9">
        <f t="shared" ca="1" si="30"/>
        <v>231.68072049062224</v>
      </c>
      <c r="L94" s="9">
        <f t="shared" ca="1" si="30"/>
        <v>-49.81152627164154</v>
      </c>
      <c r="M94">
        <f t="shared" ca="1" si="28"/>
        <v>55.782499999999999</v>
      </c>
      <c r="N94">
        <f t="shared" ca="1" si="29"/>
        <v>33.074953703703699</v>
      </c>
    </row>
    <row r="95" spans="1:14" x14ac:dyDescent="0.25">
      <c r="A95" s="4">
        <f t="shared" si="22"/>
        <v>0.43211805555555555</v>
      </c>
      <c r="B95" s="3">
        <f>Params!D$29+HOUR(A95-Params!C$29)*3600+MINUTE(A95-Params!C$29)*60+SECOND(A95-Params!C$29)</f>
        <v>1553301335</v>
      </c>
      <c r="C95">
        <f t="shared" si="23"/>
        <v>3</v>
      </c>
      <c r="D95">
        <f t="shared" ca="1" si="24"/>
        <v>44</v>
      </c>
      <c r="E95">
        <f t="shared" ca="1" si="25"/>
        <v>7964.6820730100007</v>
      </c>
      <c r="F95">
        <f t="shared" ca="1" si="26"/>
        <v>-6727.8723816799975</v>
      </c>
      <c r="G95">
        <f t="shared" ca="1" si="27"/>
        <v>7315.2</v>
      </c>
      <c r="H95" s="9">
        <f t="shared" ca="1" si="30"/>
        <v>-176.9868938313333</v>
      </c>
      <c r="I95" s="9">
        <f t="shared" ca="1" si="30"/>
        <v>149.50450046399999</v>
      </c>
      <c r="J95" s="9">
        <f t="shared" ca="1" si="30"/>
        <v>0</v>
      </c>
      <c r="K95" s="9">
        <f t="shared" ca="1" si="30"/>
        <v>231.68072049062224</v>
      </c>
      <c r="L95" s="9">
        <f t="shared" ca="1" si="30"/>
        <v>-49.81152627164154</v>
      </c>
      <c r="M95">
        <f t="shared" ca="1" si="28"/>
        <v>55.789250000000003</v>
      </c>
      <c r="N95">
        <f t="shared" ca="1" si="29"/>
        <v>33.060791666666667</v>
      </c>
    </row>
    <row r="96" spans="1:14" x14ac:dyDescent="0.25">
      <c r="A96" s="4">
        <f t="shared" si="22"/>
        <v>0.43217592592592591</v>
      </c>
      <c r="B96" s="3">
        <f>Params!D$29+HOUR(A96-Params!C$29)*3600+MINUTE(A96-Params!C$29)*60+SECOND(A96-Params!C$29)</f>
        <v>1553301340</v>
      </c>
      <c r="C96">
        <f t="shared" si="23"/>
        <v>3</v>
      </c>
      <c r="D96">
        <f t="shared" ca="1" si="24"/>
        <v>44</v>
      </c>
      <c r="E96">
        <f t="shared" ca="1" si="25"/>
        <v>7079.747603853335</v>
      </c>
      <c r="F96">
        <f t="shared" ca="1" si="26"/>
        <v>-5980.3498793600011</v>
      </c>
      <c r="G96">
        <f t="shared" ca="1" si="27"/>
        <v>7315.2</v>
      </c>
      <c r="H96" s="9">
        <f t="shared" ca="1" si="30"/>
        <v>-176.9868938313333</v>
      </c>
      <c r="I96" s="9">
        <f t="shared" ca="1" si="30"/>
        <v>149.50450046399999</v>
      </c>
      <c r="J96" s="9">
        <f t="shared" ca="1" si="30"/>
        <v>0</v>
      </c>
      <c r="K96" s="9">
        <f t="shared" ca="1" si="30"/>
        <v>231.68072049062224</v>
      </c>
      <c r="L96" s="9">
        <f t="shared" ca="1" si="30"/>
        <v>-49.81152627164154</v>
      </c>
      <c r="M96">
        <f t="shared" ca="1" si="28"/>
        <v>55.795999999999999</v>
      </c>
      <c r="N96">
        <f t="shared" ca="1" si="29"/>
        <v>33.046629629629628</v>
      </c>
    </row>
    <row r="97" spans="1:14" x14ac:dyDescent="0.25">
      <c r="A97" s="4">
        <f t="shared" si="22"/>
        <v>0.43223379629629632</v>
      </c>
      <c r="B97" s="3">
        <f>Params!D$29+HOUR(A97-Params!C$29)*3600+MINUTE(A97-Params!C$29)*60+SECOND(A97-Params!C$29)</f>
        <v>1553301345</v>
      </c>
      <c r="C97">
        <f t="shared" si="23"/>
        <v>3</v>
      </c>
      <c r="D97">
        <f t="shared" ca="1" si="24"/>
        <v>44</v>
      </c>
      <c r="E97">
        <f t="shared" ca="1" si="25"/>
        <v>6194.8131346966693</v>
      </c>
      <c r="F97">
        <f t="shared" ca="1" si="26"/>
        <v>-5232.8273770399974</v>
      </c>
      <c r="G97">
        <f t="shared" ca="1" si="27"/>
        <v>7315.2</v>
      </c>
      <c r="H97" s="9">
        <f t="shared" ca="1" si="30"/>
        <v>-176.9868938313333</v>
      </c>
      <c r="I97" s="9">
        <f t="shared" ca="1" si="30"/>
        <v>149.50450046399999</v>
      </c>
      <c r="J97" s="9">
        <f t="shared" ca="1" si="30"/>
        <v>0</v>
      </c>
      <c r="K97" s="9">
        <f t="shared" ca="1" si="30"/>
        <v>231.68072049062224</v>
      </c>
      <c r="L97" s="9">
        <f t="shared" ca="1" si="30"/>
        <v>-49.81152627164154</v>
      </c>
      <c r="M97">
        <f t="shared" ca="1" si="28"/>
        <v>55.802750000000003</v>
      </c>
      <c r="N97">
        <f t="shared" ca="1" si="29"/>
        <v>33.032467592592589</v>
      </c>
    </row>
    <row r="98" spans="1:14" x14ac:dyDescent="0.25">
      <c r="A98" s="4">
        <f t="shared" si="22"/>
        <v>0.43229166666666669</v>
      </c>
      <c r="B98" s="3">
        <f>Params!D$29+HOUR(A98-Params!C$29)*3600+MINUTE(A98-Params!C$29)*60+SECOND(A98-Params!C$29)</f>
        <v>1553301350</v>
      </c>
      <c r="C98">
        <f t="shared" si="23"/>
        <v>3</v>
      </c>
      <c r="D98">
        <f t="shared" ca="1" si="24"/>
        <v>44</v>
      </c>
      <c r="E98">
        <f t="shared" ca="1" si="25"/>
        <v>5309.8786655400036</v>
      </c>
      <c r="F98">
        <f t="shared" ca="1" si="26"/>
        <v>-4485.304874720001</v>
      </c>
      <c r="G98">
        <f t="shared" ca="1" si="27"/>
        <v>7315.2</v>
      </c>
      <c r="H98" s="9">
        <f t="shared" ca="1" si="30"/>
        <v>-176.9868938313333</v>
      </c>
      <c r="I98" s="9">
        <f t="shared" ca="1" si="30"/>
        <v>149.50450046399999</v>
      </c>
      <c r="J98" s="9">
        <f t="shared" ca="1" si="30"/>
        <v>0</v>
      </c>
      <c r="K98" s="9">
        <f t="shared" ca="1" si="30"/>
        <v>231.68072049062224</v>
      </c>
      <c r="L98" s="9">
        <f t="shared" ca="1" si="30"/>
        <v>-49.81152627164154</v>
      </c>
      <c r="M98">
        <f t="shared" ca="1" si="28"/>
        <v>55.8095</v>
      </c>
      <c r="N98">
        <f t="shared" ca="1" si="29"/>
        <v>33.01830555555555</v>
      </c>
    </row>
    <row r="99" spans="1:14" x14ac:dyDescent="0.25">
      <c r="A99" s="4">
        <f t="shared" si="22"/>
        <v>0.43234953703703699</v>
      </c>
      <c r="B99" s="3">
        <f>Params!D$29+HOUR(A99-Params!C$29)*3600+MINUTE(A99-Params!C$29)*60+SECOND(A99-Params!C$29)</f>
        <v>1553301355</v>
      </c>
      <c r="C99">
        <f t="shared" si="23"/>
        <v>3</v>
      </c>
      <c r="D99">
        <f t="shared" ca="1" si="24"/>
        <v>44</v>
      </c>
      <c r="E99">
        <f t="shared" ca="1" si="25"/>
        <v>4424.9441963833378</v>
      </c>
      <c r="F99">
        <f t="shared" ca="1" si="26"/>
        <v>-3737.7823723999973</v>
      </c>
      <c r="G99">
        <f t="shared" ca="1" si="27"/>
        <v>7315.2</v>
      </c>
      <c r="H99" s="9">
        <f t="shared" ca="1" si="30"/>
        <v>-176.9868938313333</v>
      </c>
      <c r="I99" s="9">
        <f t="shared" ca="1" si="30"/>
        <v>149.50450046399999</v>
      </c>
      <c r="J99" s="9">
        <f t="shared" ca="1" si="30"/>
        <v>0</v>
      </c>
      <c r="K99" s="9">
        <f t="shared" ca="1" si="30"/>
        <v>231.68072049062224</v>
      </c>
      <c r="L99" s="9">
        <f t="shared" ca="1" si="30"/>
        <v>-49.81152627164154</v>
      </c>
      <c r="M99">
        <f t="shared" ca="1" si="28"/>
        <v>55.816250000000004</v>
      </c>
      <c r="N99">
        <f t="shared" ca="1" si="29"/>
        <v>33.004143518518518</v>
      </c>
    </row>
    <row r="100" spans="1:14" x14ac:dyDescent="0.25">
      <c r="A100" s="4">
        <f t="shared" si="22"/>
        <v>0.43240740740740741</v>
      </c>
      <c r="B100" s="3">
        <f>Params!D$29+HOUR(A100-Params!C$29)*3600+MINUTE(A100-Params!C$29)*60+SECOND(A100-Params!C$29)</f>
        <v>1553301360</v>
      </c>
      <c r="C100">
        <f t="shared" si="23"/>
        <v>3</v>
      </c>
      <c r="D100">
        <f t="shared" ca="1" si="24"/>
        <v>44</v>
      </c>
      <c r="E100">
        <f t="shared" ca="1" si="25"/>
        <v>3540.0097272266721</v>
      </c>
      <c r="F100">
        <f t="shared" ca="1" si="26"/>
        <v>-2990.2598700800008</v>
      </c>
      <c r="G100">
        <f t="shared" ca="1" si="27"/>
        <v>7315.2</v>
      </c>
      <c r="H100" s="9">
        <f t="shared" ca="1" si="30"/>
        <v>-176.9868938313333</v>
      </c>
      <c r="I100" s="9">
        <f t="shared" ca="1" si="30"/>
        <v>149.50450046399999</v>
      </c>
      <c r="J100" s="9">
        <f t="shared" ca="1" si="30"/>
        <v>0</v>
      </c>
      <c r="K100" s="9">
        <f t="shared" ca="1" si="30"/>
        <v>231.68072049062224</v>
      </c>
      <c r="L100" s="9">
        <f t="shared" ca="1" si="30"/>
        <v>-49.81152627164154</v>
      </c>
      <c r="M100">
        <f t="shared" ca="1" si="28"/>
        <v>55.823</v>
      </c>
      <c r="N100">
        <f t="shared" ca="1" si="29"/>
        <v>32.989981481481479</v>
      </c>
    </row>
    <row r="101" spans="1:14" x14ac:dyDescent="0.25">
      <c r="A101" s="4">
        <f t="shared" si="22"/>
        <v>0.43246527777777777</v>
      </c>
      <c r="B101" s="3">
        <f>Params!D$29+HOUR(A101-Params!C$29)*3600+MINUTE(A101-Params!C$29)*60+SECOND(A101-Params!C$29)</f>
        <v>1553301365</v>
      </c>
      <c r="C101">
        <f t="shared" si="23"/>
        <v>3</v>
      </c>
      <c r="D101">
        <f t="shared" ca="1" si="24"/>
        <v>44</v>
      </c>
      <c r="E101">
        <f t="shared" ca="1" si="25"/>
        <v>2655.0752580700064</v>
      </c>
      <c r="F101">
        <f t="shared" ca="1" si="26"/>
        <v>-2242.7373677599971</v>
      </c>
      <c r="G101">
        <f t="shared" ca="1" si="27"/>
        <v>7315.2</v>
      </c>
      <c r="H101" s="9">
        <f t="shared" ca="1" si="30"/>
        <v>-176.9868938313333</v>
      </c>
      <c r="I101" s="9">
        <f t="shared" ca="1" si="30"/>
        <v>149.50450046399999</v>
      </c>
      <c r="J101" s="9">
        <f t="shared" ca="1" si="30"/>
        <v>0</v>
      </c>
      <c r="K101" s="9">
        <f t="shared" ca="1" si="30"/>
        <v>231.68072049062224</v>
      </c>
      <c r="L101" s="9">
        <f t="shared" ca="1" si="30"/>
        <v>-49.81152627164154</v>
      </c>
      <c r="M101">
        <f t="shared" ca="1" si="28"/>
        <v>55.829750000000004</v>
      </c>
      <c r="N101">
        <f t="shared" ca="1" si="29"/>
        <v>32.97581944444444</v>
      </c>
    </row>
    <row r="102" spans="1:14" x14ac:dyDescent="0.25">
      <c r="A102" s="4">
        <f t="shared" si="22"/>
        <v>0.43252314814814818</v>
      </c>
      <c r="B102" s="3">
        <f>Params!D$29+HOUR(A102-Params!C$29)*3600+MINUTE(A102-Params!C$29)*60+SECOND(A102-Params!C$29)</f>
        <v>1553301370</v>
      </c>
      <c r="C102">
        <f t="shared" si="23"/>
        <v>3</v>
      </c>
      <c r="D102">
        <f t="shared" ca="1" si="24"/>
        <v>44</v>
      </c>
      <c r="E102">
        <f t="shared" ca="1" si="25"/>
        <v>1770.1407889133407</v>
      </c>
      <c r="F102">
        <f t="shared" ca="1" si="26"/>
        <v>-1495.2148654400007</v>
      </c>
      <c r="G102">
        <f t="shared" ca="1" si="27"/>
        <v>7315.2</v>
      </c>
      <c r="H102" s="9">
        <f t="shared" ca="1" si="30"/>
        <v>-176.9868938313333</v>
      </c>
      <c r="I102" s="9">
        <f t="shared" ca="1" si="30"/>
        <v>149.50450046399999</v>
      </c>
      <c r="J102" s="9">
        <f t="shared" ca="1" si="30"/>
        <v>0</v>
      </c>
      <c r="K102" s="9">
        <f t="shared" ca="1" si="30"/>
        <v>231.68072049062224</v>
      </c>
      <c r="L102" s="9">
        <f t="shared" ca="1" si="30"/>
        <v>-49.81152627164154</v>
      </c>
      <c r="M102">
        <f t="shared" ca="1" si="28"/>
        <v>55.836500000000001</v>
      </c>
      <c r="N102">
        <f t="shared" ca="1" si="29"/>
        <v>32.961657407407401</v>
      </c>
    </row>
    <row r="103" spans="1:14" x14ac:dyDescent="0.25">
      <c r="A103" s="4">
        <f t="shared" si="22"/>
        <v>0.43258101851851855</v>
      </c>
      <c r="B103" s="3">
        <f>Params!D$29+HOUR(A103-Params!C$29)*3600+MINUTE(A103-Params!C$29)*60+SECOND(A103-Params!C$29)</f>
        <v>1553301375</v>
      </c>
      <c r="C103">
        <f t="shared" si="23"/>
        <v>3</v>
      </c>
      <c r="D103">
        <f t="shared" ca="1" si="24"/>
        <v>44</v>
      </c>
      <c r="E103">
        <f t="shared" ca="1" si="25"/>
        <v>885.20631975667493</v>
      </c>
      <c r="F103">
        <f t="shared" ca="1" si="26"/>
        <v>-747.69236311999703</v>
      </c>
      <c r="G103">
        <f t="shared" ca="1" si="27"/>
        <v>7315.2</v>
      </c>
      <c r="H103" s="9">
        <f t="shared" ca="1" si="30"/>
        <v>-176.9868938313333</v>
      </c>
      <c r="I103" s="9">
        <f t="shared" ca="1" si="30"/>
        <v>149.50450046399999</v>
      </c>
      <c r="J103" s="9">
        <f t="shared" ca="1" si="30"/>
        <v>0</v>
      </c>
      <c r="K103" s="9">
        <f t="shared" ca="1" si="30"/>
        <v>231.68072049062224</v>
      </c>
      <c r="L103" s="9">
        <f t="shared" ca="1" si="30"/>
        <v>-49.81152627164154</v>
      </c>
      <c r="M103">
        <f t="shared" ca="1" si="28"/>
        <v>55.843250000000005</v>
      </c>
      <c r="N103">
        <f t="shared" ca="1" si="29"/>
        <v>32.947495370370369</v>
      </c>
    </row>
    <row r="104" spans="1:14" x14ac:dyDescent="0.25">
      <c r="A104" s="4">
        <f t="shared" si="22"/>
        <v>0.43263888888888885</v>
      </c>
      <c r="B104" s="3">
        <f>Params!D$29+HOUR(A104-Params!C$29)*3600+MINUTE(A104-Params!C$29)*60+SECOND(A104-Params!C$29)</f>
        <v>1553301380</v>
      </c>
      <c r="C104">
        <f t="shared" si="23"/>
        <v>3</v>
      </c>
      <c r="D104">
        <f t="shared" ca="1" si="24"/>
        <v>44</v>
      </c>
      <c r="E104">
        <f t="shared" ca="1" si="25"/>
        <v>0.27185060000192607</v>
      </c>
      <c r="F104">
        <f t="shared" ca="1" si="26"/>
        <v>-0.1698608000006061</v>
      </c>
      <c r="G104">
        <f t="shared" ca="1" si="27"/>
        <v>7315.2</v>
      </c>
      <c r="H104" s="9">
        <f t="shared" ca="1" si="30"/>
        <v>-176.9868938313333</v>
      </c>
      <c r="I104" s="9">
        <f t="shared" ca="1" si="30"/>
        <v>149.50450046399999</v>
      </c>
      <c r="J104" s="9">
        <f t="shared" ca="1" si="30"/>
        <v>0</v>
      </c>
      <c r="K104" s="9">
        <f t="shared" ca="1" si="30"/>
        <v>231.68072049062224</v>
      </c>
      <c r="L104" s="9">
        <f t="shared" ca="1" si="30"/>
        <v>-49.81152627164154</v>
      </c>
      <c r="M104">
        <f t="shared" ca="1" si="28"/>
        <v>55.85</v>
      </c>
      <c r="N104">
        <f t="shared" ca="1" si="29"/>
        <v>32.93333333333333</v>
      </c>
    </row>
    <row r="105" spans="1:14" x14ac:dyDescent="0.25">
      <c r="A105" s="4">
        <f t="shared" si="22"/>
        <v>0.43269675925925927</v>
      </c>
      <c r="B105" s="3">
        <f>Params!D$29+HOUR(A105-Params!C$29)*3600+MINUTE(A105-Params!C$29)*60+SECOND(A105-Params!C$29)</f>
        <v>1553301385</v>
      </c>
      <c r="C105">
        <f t="shared" si="23"/>
        <v>3</v>
      </c>
      <c r="D105">
        <f t="shared" ca="1" si="24"/>
        <v>44</v>
      </c>
      <c r="E105">
        <f t="shared" ca="1" si="25"/>
        <v>-884.6626185566638</v>
      </c>
      <c r="F105">
        <f t="shared" ca="1" si="26"/>
        <v>747.35264152000309</v>
      </c>
      <c r="G105">
        <f t="shared" ca="1" si="27"/>
        <v>7315.2</v>
      </c>
      <c r="H105" s="9">
        <f t="shared" ca="1" si="30"/>
        <v>-176.9868938313333</v>
      </c>
      <c r="I105" s="9">
        <f t="shared" ca="1" si="30"/>
        <v>149.50450046399999</v>
      </c>
      <c r="J105" s="9">
        <f t="shared" ca="1" si="30"/>
        <v>0</v>
      </c>
      <c r="K105" s="9">
        <f t="shared" ca="1" si="30"/>
        <v>231.68072049062224</v>
      </c>
      <c r="L105" s="9">
        <f t="shared" ca="1" si="30"/>
        <v>-49.81152627164154</v>
      </c>
      <c r="M105">
        <f t="shared" ca="1" si="28"/>
        <v>55.856749999999998</v>
      </c>
      <c r="N105">
        <f t="shared" ca="1" si="29"/>
        <v>32.919171296296291</v>
      </c>
    </row>
    <row r="106" spans="1:14" x14ac:dyDescent="0.25">
      <c r="A106" s="4">
        <f t="shared" si="22"/>
        <v>0.43275462962962963</v>
      </c>
      <c r="B106" s="3">
        <f>Params!D$29+HOUR(A106-Params!C$29)*3600+MINUTE(A106-Params!C$29)*60+SECOND(A106-Params!C$29)</f>
        <v>1553301390</v>
      </c>
      <c r="C106">
        <f t="shared" si="23"/>
        <v>3</v>
      </c>
      <c r="D106">
        <f t="shared" ca="1" si="24"/>
        <v>44</v>
      </c>
      <c r="E106">
        <f t="shared" ca="1" si="25"/>
        <v>-1769.5970877133295</v>
      </c>
      <c r="F106">
        <f t="shared" ca="1" si="26"/>
        <v>1494.8751438399995</v>
      </c>
      <c r="G106">
        <f t="shared" ca="1" si="27"/>
        <v>7315.2</v>
      </c>
      <c r="H106" s="9">
        <f t="shared" ca="1" si="30"/>
        <v>-176.9868938313333</v>
      </c>
      <c r="I106" s="9">
        <f t="shared" ca="1" si="30"/>
        <v>149.50450046399999</v>
      </c>
      <c r="J106" s="9">
        <f t="shared" ca="1" si="30"/>
        <v>0</v>
      </c>
      <c r="K106" s="9">
        <f t="shared" ca="1" si="30"/>
        <v>231.68072049062224</v>
      </c>
      <c r="L106" s="9">
        <f t="shared" ca="1" si="30"/>
        <v>-49.81152627164154</v>
      </c>
      <c r="M106">
        <f t="shared" ca="1" si="28"/>
        <v>55.863500000000002</v>
      </c>
      <c r="N106">
        <f t="shared" ca="1" si="29"/>
        <v>32.905009259259259</v>
      </c>
    </row>
    <row r="107" spans="1:14" x14ac:dyDescent="0.25">
      <c r="A107" s="4">
        <f t="shared" si="22"/>
        <v>0.43281249999999999</v>
      </c>
      <c r="B107" s="3">
        <f>Params!D$29+HOUR(A107-Params!C$29)*3600+MINUTE(A107-Params!C$29)*60+SECOND(A107-Params!C$29)</f>
        <v>1553301395</v>
      </c>
      <c r="C107">
        <f t="shared" si="23"/>
        <v>3</v>
      </c>
      <c r="D107">
        <f t="shared" ca="1" si="24"/>
        <v>44</v>
      </c>
      <c r="E107">
        <f t="shared" ca="1" si="25"/>
        <v>-2654.5315568699953</v>
      </c>
      <c r="F107">
        <f t="shared" ca="1" si="26"/>
        <v>2242.3976461600032</v>
      </c>
      <c r="G107">
        <f t="shared" ca="1" si="27"/>
        <v>7315.2</v>
      </c>
      <c r="H107" s="9">
        <f t="shared" ca="1" si="30"/>
        <v>-176.9868938313333</v>
      </c>
      <c r="I107" s="9">
        <f t="shared" ca="1" si="30"/>
        <v>149.50450046399999</v>
      </c>
      <c r="J107" s="9">
        <f t="shared" ca="1" si="30"/>
        <v>0</v>
      </c>
      <c r="K107" s="9">
        <f t="shared" ca="1" si="30"/>
        <v>231.68072049062224</v>
      </c>
      <c r="L107" s="9">
        <f t="shared" ca="1" si="30"/>
        <v>-49.81152627164154</v>
      </c>
      <c r="M107">
        <f t="shared" ca="1" si="28"/>
        <v>55.870249999999999</v>
      </c>
      <c r="N107">
        <f t="shared" ca="1" si="29"/>
        <v>32.89084722222222</v>
      </c>
    </row>
    <row r="108" spans="1:14" x14ac:dyDescent="0.25">
      <c r="A108" s="4">
        <f t="shared" si="22"/>
        <v>0.43287037037037041</v>
      </c>
      <c r="B108" s="3">
        <f>Params!D$29+HOUR(A108-Params!C$29)*3600+MINUTE(A108-Params!C$29)*60+SECOND(A108-Params!C$29)</f>
        <v>1553301400</v>
      </c>
      <c r="C108">
        <f t="shared" si="23"/>
        <v>3</v>
      </c>
      <c r="D108">
        <f t="shared" ca="1" si="24"/>
        <v>44</v>
      </c>
      <c r="E108">
        <f t="shared" ca="1" si="25"/>
        <v>-3539.466026026661</v>
      </c>
      <c r="F108">
        <f t="shared" ca="1" si="26"/>
        <v>2989.9201484799996</v>
      </c>
      <c r="G108">
        <f t="shared" ca="1" si="27"/>
        <v>7315.2</v>
      </c>
      <c r="H108" s="9">
        <f t="shared" ca="1" si="30"/>
        <v>-176.9868938313333</v>
      </c>
      <c r="I108" s="9">
        <f t="shared" ca="1" si="30"/>
        <v>149.50450046399999</v>
      </c>
      <c r="J108" s="9">
        <f t="shared" ca="1" si="30"/>
        <v>0</v>
      </c>
      <c r="K108" s="9">
        <f t="shared" ca="1" si="30"/>
        <v>231.68072049062224</v>
      </c>
      <c r="L108" s="9">
        <f t="shared" ca="1" si="30"/>
        <v>-49.81152627164154</v>
      </c>
      <c r="M108">
        <f t="shared" ca="1" si="28"/>
        <v>55.877000000000002</v>
      </c>
      <c r="N108">
        <f t="shared" ca="1" si="29"/>
        <v>32.876685185185181</v>
      </c>
    </row>
    <row r="109" spans="1:14" x14ac:dyDescent="0.25">
      <c r="A109" s="4">
        <f t="shared" si="22"/>
        <v>0.43292824074074071</v>
      </c>
      <c r="B109" s="3">
        <f>Params!D$29+HOUR(A109-Params!C$29)*3600+MINUTE(A109-Params!C$29)*60+SECOND(A109-Params!C$29)</f>
        <v>1553301405</v>
      </c>
      <c r="C109">
        <f t="shared" si="23"/>
        <v>3</v>
      </c>
      <c r="D109">
        <f t="shared" ca="1" si="24"/>
        <v>44</v>
      </c>
      <c r="E109">
        <f t="shared" ca="1" si="25"/>
        <v>-4424.4004951833267</v>
      </c>
      <c r="F109">
        <f t="shared" ca="1" si="26"/>
        <v>3737.442650799996</v>
      </c>
      <c r="G109">
        <f t="shared" ca="1" si="27"/>
        <v>7315.2</v>
      </c>
      <c r="H109" s="9">
        <f t="shared" ca="1" si="30"/>
        <v>-176.9868938313333</v>
      </c>
      <c r="I109" s="9">
        <f t="shared" ca="1" si="30"/>
        <v>149.50450046399999</v>
      </c>
      <c r="J109" s="9">
        <f t="shared" ca="1" si="30"/>
        <v>0</v>
      </c>
      <c r="K109" s="9">
        <f t="shared" ca="1" si="30"/>
        <v>231.68072049062224</v>
      </c>
      <c r="L109" s="9">
        <f t="shared" ca="1" si="30"/>
        <v>-49.81152627164154</v>
      </c>
      <c r="M109">
        <f t="shared" ca="1" si="28"/>
        <v>55.883749999999999</v>
      </c>
      <c r="N109">
        <f t="shared" ca="1" si="29"/>
        <v>32.862523148148142</v>
      </c>
    </row>
    <row r="110" spans="1:14" x14ac:dyDescent="0.25">
      <c r="A110" s="4">
        <f t="shared" si="22"/>
        <v>0.43298611111111113</v>
      </c>
      <c r="B110" s="3">
        <f>Params!D$29+HOUR(A110-Params!C$29)*3600+MINUTE(A110-Params!C$29)*60+SECOND(A110-Params!C$29)</f>
        <v>1553301410</v>
      </c>
      <c r="C110">
        <f t="shared" si="23"/>
        <v>3</v>
      </c>
      <c r="D110">
        <f t="shared" ca="1" si="24"/>
        <v>44</v>
      </c>
      <c r="E110">
        <f t="shared" ca="1" si="25"/>
        <v>-5309.3349643399924</v>
      </c>
      <c r="F110">
        <f t="shared" ca="1" si="26"/>
        <v>4484.9651531199997</v>
      </c>
      <c r="G110">
        <f t="shared" ca="1" si="27"/>
        <v>7315.2</v>
      </c>
      <c r="H110" s="9">
        <f t="shared" ca="1" si="30"/>
        <v>-176.9868938313333</v>
      </c>
      <c r="I110" s="9">
        <f t="shared" ca="1" si="30"/>
        <v>149.50450046399999</v>
      </c>
      <c r="J110" s="9">
        <f t="shared" ca="1" si="30"/>
        <v>0</v>
      </c>
      <c r="K110" s="9">
        <f t="shared" ca="1" si="30"/>
        <v>231.68072049062224</v>
      </c>
      <c r="L110" s="9">
        <f t="shared" ca="1" si="30"/>
        <v>-49.81152627164154</v>
      </c>
      <c r="M110">
        <f t="shared" ca="1" si="28"/>
        <v>55.890500000000003</v>
      </c>
      <c r="N110">
        <f t="shared" ca="1" si="29"/>
        <v>32.84836111111111</v>
      </c>
    </row>
    <row r="111" spans="1:14" x14ac:dyDescent="0.25">
      <c r="A111" s="4">
        <f t="shared" si="22"/>
        <v>0.43304398148148149</v>
      </c>
      <c r="B111" s="3">
        <f>Params!D$29+HOUR(A111-Params!C$29)*3600+MINUTE(A111-Params!C$29)*60+SECOND(A111-Params!C$29)</f>
        <v>1553301415</v>
      </c>
      <c r="C111">
        <f t="shared" si="23"/>
        <v>3</v>
      </c>
      <c r="D111">
        <f t="shared" ca="1" si="24"/>
        <v>44</v>
      </c>
      <c r="E111">
        <f t="shared" ca="1" si="25"/>
        <v>-6194.2694334966582</v>
      </c>
      <c r="F111">
        <f t="shared" ca="1" si="26"/>
        <v>5232.4876554399962</v>
      </c>
      <c r="G111">
        <f t="shared" ca="1" si="27"/>
        <v>7315.2</v>
      </c>
      <c r="H111" s="9">
        <f t="shared" ca="1" si="30"/>
        <v>-176.9868938313333</v>
      </c>
      <c r="I111" s="9">
        <f t="shared" ca="1" si="30"/>
        <v>149.50450046399999</v>
      </c>
      <c r="J111" s="9">
        <f t="shared" ca="1" si="30"/>
        <v>0</v>
      </c>
      <c r="K111" s="9">
        <f t="shared" ca="1" si="30"/>
        <v>231.68072049062224</v>
      </c>
      <c r="L111" s="9">
        <f t="shared" ca="1" si="30"/>
        <v>-49.81152627164154</v>
      </c>
      <c r="M111">
        <f t="shared" ca="1" si="28"/>
        <v>55.89725</v>
      </c>
      <c r="N111">
        <f t="shared" ca="1" si="29"/>
        <v>32.834199074074071</v>
      </c>
    </row>
    <row r="112" spans="1:14" x14ac:dyDescent="0.25">
      <c r="A112" s="4">
        <f t="shared" si="22"/>
        <v>0.43310185185185185</v>
      </c>
      <c r="B112" s="3">
        <f>Params!D$29+HOUR(A112-Params!C$29)*3600+MINUTE(A112-Params!C$29)*60+SECOND(A112-Params!C$29)</f>
        <v>1553301420</v>
      </c>
      <c r="C112">
        <f t="shared" si="23"/>
        <v>3</v>
      </c>
      <c r="D112">
        <f t="shared" ca="1" si="24"/>
        <v>44</v>
      </c>
      <c r="E112">
        <f t="shared" ca="1" si="25"/>
        <v>-7079.2039026533239</v>
      </c>
      <c r="F112">
        <f t="shared" ca="1" si="26"/>
        <v>5980.0101577599999</v>
      </c>
      <c r="G112">
        <f t="shared" ca="1" si="27"/>
        <v>7315.2</v>
      </c>
      <c r="H112" s="9">
        <f t="shared" ca="1" si="30"/>
        <v>-176.9868938313333</v>
      </c>
      <c r="I112" s="9">
        <f t="shared" ca="1" si="30"/>
        <v>149.50450046399999</v>
      </c>
      <c r="J112" s="9">
        <f t="shared" ca="1" si="30"/>
        <v>0</v>
      </c>
      <c r="K112" s="9">
        <f t="shared" ca="1" si="30"/>
        <v>231.68072049062224</v>
      </c>
      <c r="L112" s="9">
        <f t="shared" ca="1" si="30"/>
        <v>-49.81152627164154</v>
      </c>
      <c r="M112">
        <f t="shared" ca="1" si="28"/>
        <v>55.904000000000003</v>
      </c>
      <c r="N112">
        <f t="shared" ca="1" si="29"/>
        <v>32.820037037037032</v>
      </c>
    </row>
    <row r="113" spans="1:15" x14ac:dyDescent="0.25">
      <c r="A113" s="4">
        <f t="shared" si="22"/>
        <v>0.43315972222222227</v>
      </c>
      <c r="B113" s="3">
        <f>Params!D$29+HOUR(A113-Params!C$29)*3600+MINUTE(A113-Params!C$29)*60+SECOND(A113-Params!C$29)</f>
        <v>1553301425</v>
      </c>
      <c r="C113">
        <f t="shared" si="23"/>
        <v>3</v>
      </c>
      <c r="D113">
        <f t="shared" ca="1" si="24"/>
        <v>44</v>
      </c>
      <c r="E113">
        <f t="shared" ca="1" si="25"/>
        <v>-7964.1383718099969</v>
      </c>
      <c r="F113">
        <f t="shared" ca="1" si="26"/>
        <v>6727.5326600799963</v>
      </c>
      <c r="G113">
        <f t="shared" ca="1" si="27"/>
        <v>7315.2</v>
      </c>
      <c r="H113" s="9">
        <f t="shared" ca="1" si="30"/>
        <v>-176.9868938313333</v>
      </c>
      <c r="I113" s="9">
        <f t="shared" ca="1" si="30"/>
        <v>149.50450046399999</v>
      </c>
      <c r="J113" s="9">
        <f t="shared" ca="1" si="30"/>
        <v>0</v>
      </c>
      <c r="K113" s="9">
        <f t="shared" ca="1" si="30"/>
        <v>231.68072049062224</v>
      </c>
      <c r="L113" s="9">
        <f t="shared" ca="1" si="30"/>
        <v>-49.81152627164154</v>
      </c>
      <c r="M113">
        <f t="shared" ca="1" si="28"/>
        <v>55.91075</v>
      </c>
      <c r="N113">
        <f t="shared" ca="1" si="29"/>
        <v>32.805874999999993</v>
      </c>
    </row>
    <row r="114" spans="1:15" x14ac:dyDescent="0.25">
      <c r="A114" s="4">
        <f t="shared" si="22"/>
        <v>0.43321759259259257</v>
      </c>
      <c r="B114" s="3">
        <f>Params!D$29+HOUR(A114-Params!C$29)*3600+MINUTE(A114-Params!C$29)*60+SECOND(A114-Params!C$29)</f>
        <v>1553301430</v>
      </c>
      <c r="C114">
        <f t="shared" si="23"/>
        <v>3</v>
      </c>
      <c r="D114">
        <f t="shared" ca="1" si="24"/>
        <v>44</v>
      </c>
      <c r="E114">
        <f t="shared" ca="1" si="25"/>
        <v>-8849.0728409666626</v>
      </c>
      <c r="F114">
        <f t="shared" ca="1" si="26"/>
        <v>7475.0551624</v>
      </c>
      <c r="G114">
        <f t="shared" ca="1" si="27"/>
        <v>7315.2</v>
      </c>
      <c r="H114" s="9">
        <f t="shared" ca="1" si="30"/>
        <v>-176.9868938313333</v>
      </c>
      <c r="I114" s="9">
        <f t="shared" ca="1" si="30"/>
        <v>149.50450046399999</v>
      </c>
      <c r="J114" s="9">
        <f t="shared" ca="1" si="30"/>
        <v>0</v>
      </c>
      <c r="K114" s="9">
        <f t="shared" ca="1" si="30"/>
        <v>231.68072049062224</v>
      </c>
      <c r="L114" s="9">
        <f t="shared" ca="1" si="30"/>
        <v>-49.81152627164154</v>
      </c>
      <c r="M114">
        <f t="shared" ca="1" si="28"/>
        <v>55.917500000000004</v>
      </c>
      <c r="N114">
        <f t="shared" ca="1" si="29"/>
        <v>32.791712962962961</v>
      </c>
    </row>
    <row r="115" spans="1:15" x14ac:dyDescent="0.25">
      <c r="A115" s="4">
        <f t="shared" si="22"/>
        <v>0.43327546296296293</v>
      </c>
      <c r="B115" s="3">
        <f>Params!D$29+HOUR(A115-Params!C$29)*3600+MINUTE(A115-Params!C$29)*60+SECOND(A115-Params!C$29)</f>
        <v>1553301435</v>
      </c>
      <c r="C115">
        <f t="shared" si="23"/>
        <v>3</v>
      </c>
      <c r="D115">
        <f t="shared" ca="1" si="24"/>
        <v>44</v>
      </c>
      <c r="E115">
        <f t="shared" ca="1" si="25"/>
        <v>-9734.0073101233284</v>
      </c>
      <c r="F115">
        <f t="shared" ca="1" si="26"/>
        <v>8222.5776647199964</v>
      </c>
      <c r="G115">
        <f t="shared" ca="1" si="27"/>
        <v>7315.2</v>
      </c>
      <c r="H115" s="9">
        <f t="shared" ca="1" si="30"/>
        <v>-176.9868938313333</v>
      </c>
      <c r="I115" s="9">
        <f t="shared" ca="1" si="30"/>
        <v>149.50450046399999</v>
      </c>
      <c r="J115" s="9">
        <f t="shared" ca="1" si="30"/>
        <v>0</v>
      </c>
      <c r="K115" s="9">
        <f t="shared" ca="1" si="30"/>
        <v>231.68072049062224</v>
      </c>
      <c r="L115" s="9">
        <f t="shared" ca="1" si="30"/>
        <v>-49.81152627164154</v>
      </c>
      <c r="M115">
        <f t="shared" ca="1" si="28"/>
        <v>55.924250000000001</v>
      </c>
      <c r="N115">
        <f t="shared" ca="1" si="29"/>
        <v>32.777550925925922</v>
      </c>
    </row>
    <row r="116" spans="1:15" x14ac:dyDescent="0.25">
      <c r="A116" s="4">
        <f t="shared" si="22"/>
        <v>0.43333333333333335</v>
      </c>
      <c r="B116" s="3">
        <f>Params!D$29+HOUR(A116-Params!C$29)*3600+MINUTE(A116-Params!C$29)*60+SECOND(A116-Params!C$29)</f>
        <v>1553301440</v>
      </c>
      <c r="C116">
        <f t="shared" si="23"/>
        <v>3</v>
      </c>
      <c r="D116">
        <f t="shared" ca="1" si="24"/>
        <v>44</v>
      </c>
      <c r="E116">
        <f t="shared" ca="1" si="25"/>
        <v>-10618.941779279994</v>
      </c>
      <c r="F116">
        <f t="shared" ca="1" si="26"/>
        <v>8970.1001670400001</v>
      </c>
      <c r="G116">
        <f t="shared" ca="1" si="27"/>
        <v>7315.2</v>
      </c>
      <c r="H116" s="9">
        <f t="shared" ca="1" si="30"/>
        <v>-176.9868938313333</v>
      </c>
      <c r="I116" s="9">
        <f t="shared" ca="1" si="30"/>
        <v>149.50450046399999</v>
      </c>
      <c r="J116" s="9">
        <f t="shared" ca="1" si="30"/>
        <v>0</v>
      </c>
      <c r="K116" s="9">
        <f t="shared" ca="1" si="30"/>
        <v>231.68072049062224</v>
      </c>
      <c r="L116" s="9">
        <f t="shared" ca="1" si="30"/>
        <v>-49.81152627164154</v>
      </c>
      <c r="M116">
        <f t="shared" ca="1" si="28"/>
        <v>55.931000000000004</v>
      </c>
      <c r="N116">
        <f t="shared" ca="1" si="29"/>
        <v>32.763388888888883</v>
      </c>
    </row>
    <row r="117" spans="1:15" x14ac:dyDescent="0.25">
      <c r="A117" s="4">
        <f t="shared" si="22"/>
        <v>0.43339120370370371</v>
      </c>
      <c r="B117" s="3">
        <f>Params!D$29+HOUR(A117-Params!C$29)*3600+MINUTE(A117-Params!C$29)*60+SECOND(A117-Params!C$29)</f>
        <v>1553301445</v>
      </c>
      <c r="C117">
        <f t="shared" si="23"/>
        <v>3</v>
      </c>
      <c r="D117">
        <f t="shared" ca="1" si="24"/>
        <v>44</v>
      </c>
      <c r="E117">
        <f t="shared" ca="1" si="25"/>
        <v>-11503.87624843666</v>
      </c>
      <c r="F117">
        <f t="shared" ca="1" si="26"/>
        <v>9717.6226693599965</v>
      </c>
      <c r="G117">
        <f t="shared" ca="1" si="27"/>
        <v>7315.2</v>
      </c>
      <c r="H117" s="9">
        <f t="shared" ca="1" si="30"/>
        <v>-176.9868938313333</v>
      </c>
      <c r="I117" s="9">
        <f t="shared" ca="1" si="30"/>
        <v>149.50450046399999</v>
      </c>
      <c r="J117" s="9">
        <f t="shared" ca="1" si="30"/>
        <v>0</v>
      </c>
      <c r="K117" s="9">
        <f t="shared" ca="1" si="30"/>
        <v>231.68072049062224</v>
      </c>
      <c r="L117" s="9">
        <f t="shared" ca="1" si="30"/>
        <v>-49.81152627164154</v>
      </c>
      <c r="M117">
        <f t="shared" ca="1" si="28"/>
        <v>55.937750000000001</v>
      </c>
      <c r="N117">
        <f t="shared" ca="1" si="29"/>
        <v>32.749226851851844</v>
      </c>
    </row>
    <row r="118" spans="1:15" x14ac:dyDescent="0.25">
      <c r="A118" s="4">
        <f t="shared" si="22"/>
        <v>0.43344907407407413</v>
      </c>
      <c r="B118" s="3">
        <f>Params!D$29+HOUR(A118-Params!C$29)*3600+MINUTE(A118-Params!C$29)*60+SECOND(A118-Params!C$29)</f>
        <v>1553301450</v>
      </c>
      <c r="C118">
        <f t="shared" si="23"/>
        <v>3</v>
      </c>
      <c r="D118">
        <f t="shared" ca="1" si="24"/>
        <v>44</v>
      </c>
      <c r="E118">
        <f t="shared" ca="1" si="25"/>
        <v>-12388.810717593326</v>
      </c>
      <c r="F118">
        <f t="shared" ca="1" si="26"/>
        <v>10465.14517168</v>
      </c>
      <c r="G118">
        <f t="shared" ca="1" si="27"/>
        <v>7315.2</v>
      </c>
      <c r="H118" s="9">
        <f t="shared" ca="1" si="30"/>
        <v>-176.9868938313333</v>
      </c>
      <c r="I118" s="9">
        <f t="shared" ca="1" si="30"/>
        <v>149.50450046399999</v>
      </c>
      <c r="J118" s="9">
        <f t="shared" ca="1" si="30"/>
        <v>0</v>
      </c>
      <c r="K118" s="9">
        <f t="shared" ca="1" si="30"/>
        <v>231.68072049062224</v>
      </c>
      <c r="L118" s="9">
        <f t="shared" ca="1" si="30"/>
        <v>-49.81152627164154</v>
      </c>
      <c r="M118">
        <f t="shared" ca="1" si="28"/>
        <v>55.944500000000005</v>
      </c>
      <c r="N118">
        <f t="shared" ca="1" si="29"/>
        <v>32.735064814814812</v>
      </c>
    </row>
    <row r="119" spans="1:15" x14ac:dyDescent="0.25">
      <c r="A119" s="4">
        <f t="shared" si="22"/>
        <v>0.43350694444444443</v>
      </c>
      <c r="B119" s="3">
        <f>Params!D$29+HOUR(A119-Params!C$29)*3600+MINUTE(A119-Params!C$29)*60+SECOND(A119-Params!C$29)</f>
        <v>1553301455</v>
      </c>
      <c r="C119">
        <f t="shared" si="23"/>
        <v>3</v>
      </c>
      <c r="D119">
        <f t="shared" ca="1" si="24"/>
        <v>44</v>
      </c>
      <c r="E119">
        <f t="shared" ca="1" si="25"/>
        <v>-13273.745186749991</v>
      </c>
      <c r="F119">
        <f t="shared" ca="1" si="26"/>
        <v>11212.667673999997</v>
      </c>
      <c r="G119">
        <f t="shared" ca="1" si="27"/>
        <v>7315.2</v>
      </c>
      <c r="H119" s="9">
        <f t="shared" ca="1" si="30"/>
        <v>-176.9868938313333</v>
      </c>
      <c r="I119" s="9">
        <f t="shared" ca="1" si="30"/>
        <v>149.50450046399999</v>
      </c>
      <c r="J119" s="9">
        <f t="shared" ca="1" si="30"/>
        <v>0</v>
      </c>
      <c r="K119" s="9">
        <f t="shared" ca="1" si="30"/>
        <v>231.68072049062224</v>
      </c>
      <c r="L119" s="9">
        <f t="shared" ca="1" si="30"/>
        <v>-49.81152627164154</v>
      </c>
      <c r="M119">
        <f t="shared" ca="1" si="28"/>
        <v>55.951250000000002</v>
      </c>
      <c r="N119">
        <f t="shared" ca="1" si="29"/>
        <v>32.720902777777773</v>
      </c>
    </row>
    <row r="120" spans="1:15" x14ac:dyDescent="0.25">
      <c r="A120" s="4">
        <f t="shared" si="22"/>
        <v>0.43356481481481479</v>
      </c>
      <c r="B120" s="3">
        <f>Params!D$29+HOUR(A120-Params!C$29)*3600+MINUTE(A120-Params!C$29)*60+SECOND(A120-Params!C$29)</f>
        <v>1553301460</v>
      </c>
      <c r="C120">
        <f t="shared" si="23"/>
        <v>3</v>
      </c>
      <c r="D120">
        <f t="shared" ca="1" si="24"/>
        <v>44</v>
      </c>
      <c r="E120">
        <f t="shared" ca="1" si="25"/>
        <v>-14158.679655906657</v>
      </c>
      <c r="F120">
        <f t="shared" ca="1" si="26"/>
        <v>11960.19017632</v>
      </c>
      <c r="G120">
        <f t="shared" ca="1" si="27"/>
        <v>7315.2</v>
      </c>
      <c r="H120" s="9">
        <f t="shared" ca="1" si="30"/>
        <v>-176.9868938313333</v>
      </c>
      <c r="I120" s="9">
        <f t="shared" ca="1" si="30"/>
        <v>149.50450046399999</v>
      </c>
      <c r="J120" s="9">
        <f t="shared" ca="1" si="30"/>
        <v>0</v>
      </c>
      <c r="K120" s="9">
        <f t="shared" ca="1" si="30"/>
        <v>231.68072049062224</v>
      </c>
      <c r="L120" s="9">
        <f t="shared" ca="1" si="30"/>
        <v>-49.81152627164154</v>
      </c>
      <c r="M120">
        <f t="shared" ca="1" si="28"/>
        <v>55.958000000000006</v>
      </c>
      <c r="N120">
        <f t="shared" ca="1" si="29"/>
        <v>32.706740740740734</v>
      </c>
    </row>
    <row r="121" spans="1:15" x14ac:dyDescent="0.25">
      <c r="A121" s="4">
        <f t="shared" si="22"/>
        <v>0.43362268518518521</v>
      </c>
      <c r="B121" s="3">
        <f>Params!D$29+HOUR(A121-Params!C$29)*3600+MINUTE(A121-Params!C$29)*60+SECOND(A121-Params!C$29)</f>
        <v>1553301465</v>
      </c>
      <c r="C121">
        <f t="shared" si="23"/>
        <v>3</v>
      </c>
      <c r="D121">
        <f t="shared" ca="1" si="24"/>
        <v>44</v>
      </c>
      <c r="E121">
        <f t="shared" ca="1" si="25"/>
        <v>-15043.614125063323</v>
      </c>
      <c r="F121">
        <f t="shared" ca="1" si="26"/>
        <v>12707.712678639997</v>
      </c>
      <c r="G121">
        <f t="shared" ca="1" si="27"/>
        <v>7315.2</v>
      </c>
      <c r="H121" s="9">
        <f t="shared" ca="1" si="30"/>
        <v>-176.9868938313333</v>
      </c>
      <c r="I121" s="9">
        <f t="shared" ca="1" si="30"/>
        <v>149.50450046399999</v>
      </c>
      <c r="J121" s="9">
        <f t="shared" ca="1" si="30"/>
        <v>0</v>
      </c>
      <c r="K121" s="9">
        <f t="shared" ca="1" si="30"/>
        <v>231.68072049062224</v>
      </c>
      <c r="L121" s="9">
        <f t="shared" ca="1" si="30"/>
        <v>-49.81152627164154</v>
      </c>
      <c r="M121">
        <f t="shared" ca="1" si="28"/>
        <v>55.964750000000002</v>
      </c>
      <c r="N121">
        <f t="shared" ca="1" si="29"/>
        <v>32.692578703703703</v>
      </c>
    </row>
    <row r="122" spans="1:15" x14ac:dyDescent="0.25">
      <c r="A122" s="4">
        <f t="shared" si="22"/>
        <v>0.43368055555555557</v>
      </c>
      <c r="B122" s="3">
        <f>Params!D$29+HOUR(A122-Params!C$29)*3600+MINUTE(A122-Params!C$29)*60+SECOND(A122-Params!C$29)</f>
        <v>1553301470</v>
      </c>
      <c r="C122">
        <f t="shared" si="23"/>
        <v>3</v>
      </c>
      <c r="D122">
        <f t="shared" ca="1" si="24"/>
        <v>44</v>
      </c>
      <c r="E122">
        <f t="shared" ca="1" si="25"/>
        <v>-15928.548594219988</v>
      </c>
      <c r="F122">
        <f t="shared" ca="1" si="26"/>
        <v>13455.23518096</v>
      </c>
      <c r="G122">
        <f t="shared" ca="1" si="27"/>
        <v>7315.2</v>
      </c>
      <c r="H122" s="9">
        <f t="shared" ca="1" si="30"/>
        <v>-176.9868938313333</v>
      </c>
      <c r="I122" s="9">
        <f t="shared" ca="1" si="30"/>
        <v>149.50450046399999</v>
      </c>
      <c r="J122" s="9">
        <f t="shared" ca="1" si="30"/>
        <v>0</v>
      </c>
      <c r="K122" s="9">
        <f t="shared" ca="1" si="30"/>
        <v>231.68072049062224</v>
      </c>
      <c r="L122" s="9">
        <f t="shared" ca="1" si="30"/>
        <v>-49.81152627164154</v>
      </c>
      <c r="M122">
        <f t="shared" ca="1" si="28"/>
        <v>55.971500000000006</v>
      </c>
      <c r="N122">
        <f t="shared" ca="1" si="29"/>
        <v>32.678416666666664</v>
      </c>
    </row>
    <row r="123" spans="1:15" x14ac:dyDescent="0.25">
      <c r="A123" s="4">
        <f t="shared" si="22"/>
        <v>0.43373842592592587</v>
      </c>
      <c r="B123" s="3">
        <f>Params!D$29+HOUR(A123-Params!C$29)*3600+MINUTE(A123-Params!C$29)*60+SECOND(A123-Params!C$29)</f>
        <v>1553301475</v>
      </c>
      <c r="C123">
        <f t="shared" si="23"/>
        <v>3</v>
      </c>
      <c r="D123">
        <f t="shared" ca="1" si="24"/>
        <v>44</v>
      </c>
      <c r="E123">
        <f t="shared" ca="1" si="25"/>
        <v>-16813.483063376654</v>
      </c>
      <c r="F123">
        <f t="shared" ca="1" si="26"/>
        <v>14202.757683279997</v>
      </c>
      <c r="G123">
        <f t="shared" ca="1" si="27"/>
        <v>7315.2</v>
      </c>
      <c r="H123" s="9">
        <f t="shared" ca="1" si="30"/>
        <v>-176.9868938313333</v>
      </c>
      <c r="I123" s="9">
        <f t="shared" ca="1" si="30"/>
        <v>149.50450046399999</v>
      </c>
      <c r="J123" s="9">
        <f t="shared" ca="1" si="30"/>
        <v>0</v>
      </c>
      <c r="K123" s="9">
        <f t="shared" ca="1" si="30"/>
        <v>231.68072049062224</v>
      </c>
      <c r="L123" s="9">
        <f t="shared" ca="1" si="30"/>
        <v>-49.81152627164154</v>
      </c>
      <c r="M123">
        <f t="shared" ca="1" si="28"/>
        <v>55.978250000000003</v>
      </c>
      <c r="N123">
        <f t="shared" ca="1" si="29"/>
        <v>32.664254629629625</v>
      </c>
    </row>
    <row r="124" spans="1:15" x14ac:dyDescent="0.25">
      <c r="A124" s="4">
        <f t="shared" si="22"/>
        <v>0.43379629629629629</v>
      </c>
      <c r="B124" s="3">
        <f>Params!D$29+HOUR(A124-Params!C$29)*3600+MINUTE(A124-Params!C$29)*60+SECOND(A124-Params!C$29)</f>
        <v>1553301480</v>
      </c>
      <c r="C124">
        <f t="shared" si="23"/>
        <v>3</v>
      </c>
      <c r="D124">
        <f t="shared" ca="1" si="24"/>
        <v>44</v>
      </c>
      <c r="E124">
        <f t="shared" ca="1" si="25"/>
        <v>-17698.41753253332</v>
      </c>
      <c r="F124">
        <f t="shared" ca="1" si="26"/>
        <v>14950.280185600001</v>
      </c>
      <c r="G124">
        <f t="shared" ca="1" si="27"/>
        <v>7315.2</v>
      </c>
      <c r="H124" s="9">
        <f t="shared" ca="1" si="30"/>
        <v>-176.9868938313333</v>
      </c>
      <c r="I124" s="9">
        <f t="shared" ca="1" si="30"/>
        <v>149.50450046399999</v>
      </c>
      <c r="J124" s="9">
        <f t="shared" ca="1" si="30"/>
        <v>0</v>
      </c>
      <c r="K124" s="9">
        <f t="shared" ca="1" si="30"/>
        <v>231.68072049062224</v>
      </c>
      <c r="L124" s="9">
        <f t="shared" ca="1" si="30"/>
        <v>-49.81152627164154</v>
      </c>
      <c r="M124">
        <f t="shared" ca="1" si="28"/>
        <v>55.985000000000007</v>
      </c>
      <c r="N124">
        <f t="shared" ca="1" si="29"/>
        <v>32.650092592592586</v>
      </c>
    </row>
    <row r="125" spans="1:15" x14ac:dyDescent="0.25">
      <c r="A125" s="4">
        <f t="shared" si="22"/>
        <v>0.43385416666666665</v>
      </c>
      <c r="B125" s="3">
        <f>Params!D$29+HOUR(A125-Params!C$29)*3600+MINUTE(A125-Params!C$29)*60+SECOND(A125-Params!C$29)</f>
        <v>1553301485</v>
      </c>
      <c r="C125">
        <f t="shared" si="23"/>
        <v>3</v>
      </c>
      <c r="D125">
        <f t="shared" ca="1" si="24"/>
        <v>44</v>
      </c>
      <c r="E125">
        <f t="shared" ca="1" si="25"/>
        <v>-18583.352001689986</v>
      </c>
      <c r="F125">
        <f t="shared" ca="1" si="26"/>
        <v>15697.802687919997</v>
      </c>
      <c r="G125">
        <f t="shared" ca="1" si="27"/>
        <v>7315.2</v>
      </c>
      <c r="H125" s="9">
        <f t="shared" ca="1" si="30"/>
        <v>-176.9868938313333</v>
      </c>
      <c r="I125" s="9">
        <f t="shared" ca="1" si="30"/>
        <v>149.50450046399999</v>
      </c>
      <c r="J125" s="9">
        <f t="shared" ca="1" si="30"/>
        <v>0</v>
      </c>
      <c r="K125" s="9">
        <f t="shared" ca="1" si="30"/>
        <v>231.68072049062224</v>
      </c>
      <c r="L125" s="9">
        <f t="shared" ca="1" si="30"/>
        <v>-49.81152627164154</v>
      </c>
      <c r="M125">
        <f t="shared" ca="1" si="28"/>
        <v>55.991750000000003</v>
      </c>
      <c r="N125">
        <f t="shared" ca="1" si="29"/>
        <v>32.635930555555554</v>
      </c>
    </row>
    <row r="126" spans="1:15" x14ac:dyDescent="0.25">
      <c r="A126" s="4">
        <f t="shared" si="22"/>
        <v>0.43391203703703707</v>
      </c>
      <c r="B126" s="3">
        <f>Params!D$29+HOUR(A126-Params!C$29)*3600+MINUTE(A126-Params!C$29)*60+SECOND(A126-Params!C$29)</f>
        <v>1553301490</v>
      </c>
      <c r="C126">
        <f t="shared" si="23"/>
        <v>3</v>
      </c>
      <c r="D126">
        <f t="shared" ca="1" si="24"/>
        <v>44</v>
      </c>
      <c r="E126">
        <f t="shared" ca="1" si="25"/>
        <v>-19468.286470846651</v>
      </c>
      <c r="F126">
        <f t="shared" ca="1" si="26"/>
        <v>16445.325190240001</v>
      </c>
      <c r="G126">
        <f t="shared" ca="1" si="27"/>
        <v>7315.2</v>
      </c>
      <c r="H126" s="9">
        <f t="shared" ca="1" si="30"/>
        <v>-176.9868938313333</v>
      </c>
      <c r="I126" s="9">
        <f t="shared" ca="1" si="30"/>
        <v>149.50450046399999</v>
      </c>
      <c r="J126" s="9">
        <f t="shared" ca="1" si="30"/>
        <v>0</v>
      </c>
      <c r="K126" s="9">
        <f t="shared" ca="1" si="30"/>
        <v>231.68072049062224</v>
      </c>
      <c r="L126" s="9">
        <f t="shared" ca="1" si="30"/>
        <v>-49.81152627164154</v>
      </c>
      <c r="M126">
        <f t="shared" ca="1" si="28"/>
        <v>55.998500000000007</v>
      </c>
      <c r="N126">
        <f t="shared" ca="1" si="29"/>
        <v>32.621768518518515</v>
      </c>
    </row>
    <row r="127" spans="1:15" x14ac:dyDescent="0.25">
      <c r="A127" s="4">
        <f t="shared" si="22"/>
        <v>0.43396990740740743</v>
      </c>
      <c r="B127" s="3">
        <f>Params!D$29+HOUR(A127-Params!C$29)*3600+MINUTE(A127-Params!C$29)*60+SECOND(A127-Params!C$29)</f>
        <v>1553301495</v>
      </c>
      <c r="C127">
        <f t="shared" si="23"/>
        <v>3</v>
      </c>
      <c r="D127">
        <f t="shared" ca="1" si="24"/>
        <v>44</v>
      </c>
      <c r="E127">
        <f t="shared" ca="1" si="25"/>
        <v>-20353.220940003332</v>
      </c>
      <c r="F127">
        <f t="shared" ca="1" si="26"/>
        <v>17192.847692559997</v>
      </c>
      <c r="G127">
        <f t="shared" ca="1" si="27"/>
        <v>7315.2</v>
      </c>
      <c r="H127" s="9">
        <f t="shared" ref="H127:L151" ca="1" si="31">INDIRECT(ADDRESS($C127,COLUMN()))</f>
        <v>-176.9868938313333</v>
      </c>
      <c r="I127" s="9">
        <f t="shared" ca="1" si="31"/>
        <v>149.50450046399999</v>
      </c>
      <c r="J127" s="9">
        <f t="shared" ca="1" si="31"/>
        <v>0</v>
      </c>
      <c r="K127" s="9">
        <f t="shared" ca="1" si="31"/>
        <v>231.68072049062224</v>
      </c>
      <c r="L127" s="9">
        <f t="shared" ca="1" si="31"/>
        <v>-49.81152627164154</v>
      </c>
      <c r="M127">
        <f t="shared" ca="1" si="28"/>
        <v>56.005250000000004</v>
      </c>
      <c r="N127">
        <f t="shared" ca="1" si="29"/>
        <v>32.607606481481476</v>
      </c>
      <c r="O127" s="12"/>
    </row>
    <row r="128" spans="1:15" x14ac:dyDescent="0.25">
      <c r="A128" s="4">
        <f t="shared" si="22"/>
        <v>0.43402777777777773</v>
      </c>
      <c r="B128" s="3">
        <f>Params!D$29+HOUR(A128-Params!C$29)*3600+MINUTE(A128-Params!C$29)*60+SECOND(A128-Params!C$29)</f>
        <v>1553301500</v>
      </c>
      <c r="C128">
        <f t="shared" si="23"/>
        <v>3</v>
      </c>
      <c r="D128">
        <f t="shared" ca="1" si="24"/>
        <v>44</v>
      </c>
      <c r="E128">
        <f t="shared" ca="1" si="25"/>
        <v>-21238.155409159997</v>
      </c>
      <c r="F128">
        <f t="shared" ca="1" si="26"/>
        <v>17940.370194880001</v>
      </c>
      <c r="G128">
        <f t="shared" ca="1" si="27"/>
        <v>7315.2</v>
      </c>
      <c r="H128" s="9">
        <f t="shared" ca="1" si="31"/>
        <v>-176.9868938313333</v>
      </c>
      <c r="I128" s="9">
        <f t="shared" ca="1" si="31"/>
        <v>149.50450046399999</v>
      </c>
      <c r="J128" s="9">
        <f t="shared" ca="1" si="31"/>
        <v>0</v>
      </c>
      <c r="K128" s="9">
        <f t="shared" ca="1" si="31"/>
        <v>231.68072049062224</v>
      </c>
      <c r="L128" s="9">
        <f t="shared" ca="1" si="31"/>
        <v>-49.81152627164154</v>
      </c>
      <c r="M128">
        <f t="shared" ca="1" si="28"/>
        <v>56.012000000000008</v>
      </c>
      <c r="N128">
        <f t="shared" ca="1" si="29"/>
        <v>32.593444444444437</v>
      </c>
      <c r="O128" s="12"/>
    </row>
    <row r="129" spans="1:19" x14ac:dyDescent="0.25">
      <c r="A129" s="4">
        <f t="shared" si="22"/>
        <v>0.43408564814814815</v>
      </c>
      <c r="B129" s="3">
        <f>Params!D$29+HOUR(A129-Params!C$29)*3600+MINUTE(A129-Params!C$29)*60+SECOND(A129-Params!C$29)</f>
        <v>1553301505</v>
      </c>
      <c r="C129">
        <f t="shared" si="23"/>
        <v>3</v>
      </c>
      <c r="D129">
        <f t="shared" ca="1" si="24"/>
        <v>44</v>
      </c>
      <c r="E129">
        <f t="shared" ca="1" si="25"/>
        <v>-22123.089878316663</v>
      </c>
      <c r="F129">
        <f t="shared" ca="1" si="26"/>
        <v>18687.892697199997</v>
      </c>
      <c r="G129">
        <f t="shared" ca="1" si="27"/>
        <v>7315.2</v>
      </c>
      <c r="H129" s="9">
        <f t="shared" ca="1" si="31"/>
        <v>-176.9868938313333</v>
      </c>
      <c r="I129" s="9">
        <f t="shared" ca="1" si="31"/>
        <v>149.50450046399999</v>
      </c>
      <c r="J129" s="9">
        <f t="shared" ca="1" si="31"/>
        <v>0</v>
      </c>
      <c r="K129" s="9">
        <f t="shared" ca="1" si="31"/>
        <v>231.68072049062224</v>
      </c>
      <c r="L129" s="9">
        <f t="shared" ca="1" si="31"/>
        <v>-49.81152627164154</v>
      </c>
      <c r="M129">
        <f t="shared" ca="1" si="28"/>
        <v>56.018750000000004</v>
      </c>
      <c r="N129">
        <f t="shared" ca="1" si="29"/>
        <v>32.579282407407405</v>
      </c>
      <c r="O129" s="12"/>
    </row>
    <row r="130" spans="1:19" x14ac:dyDescent="0.25">
      <c r="A130" s="4">
        <f t="shared" si="22"/>
        <v>0.43414351851851851</v>
      </c>
      <c r="B130" s="3">
        <f>Params!D$29+HOUR(A130-Params!C$29)*3600+MINUTE(A130-Params!C$29)*60+SECOND(A130-Params!C$29)</f>
        <v>1553301510</v>
      </c>
      <c r="C130">
        <f t="shared" si="23"/>
        <v>3</v>
      </c>
      <c r="D130">
        <f t="shared" ca="1" si="24"/>
        <v>44</v>
      </c>
      <c r="E130">
        <f t="shared" ca="1" si="25"/>
        <v>-23008.024347473329</v>
      </c>
      <c r="F130">
        <f t="shared" ca="1" si="26"/>
        <v>19435.415199520001</v>
      </c>
      <c r="G130">
        <f t="shared" ca="1" si="27"/>
        <v>7315.2</v>
      </c>
      <c r="H130" s="9">
        <f t="shared" ca="1" si="31"/>
        <v>-176.9868938313333</v>
      </c>
      <c r="I130" s="9">
        <f t="shared" ca="1" si="31"/>
        <v>149.50450046399999</v>
      </c>
      <c r="J130" s="9">
        <f t="shared" ca="1" si="31"/>
        <v>0</v>
      </c>
      <c r="K130" s="9">
        <f t="shared" ca="1" si="31"/>
        <v>231.68072049062224</v>
      </c>
      <c r="L130" s="9">
        <f t="shared" ca="1" si="31"/>
        <v>-49.81152627164154</v>
      </c>
      <c r="M130">
        <f t="shared" ca="1" si="28"/>
        <v>56.025500000000008</v>
      </c>
      <c r="N130">
        <f t="shared" ca="1" si="29"/>
        <v>32.565120370370366</v>
      </c>
    </row>
    <row r="131" spans="1:19" x14ac:dyDescent="0.25">
      <c r="A131" s="4">
        <f t="shared" si="22"/>
        <v>0.43420138888888887</v>
      </c>
      <c r="B131" s="3">
        <f>Params!D$29+HOUR(A131-Params!C$29)*3600+MINUTE(A131-Params!C$29)*60+SECOND(A131-Params!C$29)</f>
        <v>1553301515</v>
      </c>
      <c r="C131">
        <f t="shared" si="23"/>
        <v>3</v>
      </c>
      <c r="D131">
        <f t="shared" ca="1" si="24"/>
        <v>44</v>
      </c>
      <c r="E131">
        <f t="shared" ca="1" si="25"/>
        <v>-23892.958816629995</v>
      </c>
      <c r="F131">
        <f t="shared" ca="1" si="26"/>
        <v>20182.937701839997</v>
      </c>
      <c r="G131">
        <f t="shared" ca="1" si="27"/>
        <v>7315.2</v>
      </c>
      <c r="H131" s="9">
        <f t="shared" ca="1" si="31"/>
        <v>-176.9868938313333</v>
      </c>
      <c r="I131" s="9">
        <f t="shared" ca="1" si="31"/>
        <v>149.50450046399999</v>
      </c>
      <c r="J131" s="9">
        <f t="shared" ca="1" si="31"/>
        <v>0</v>
      </c>
      <c r="K131" s="9">
        <f t="shared" ca="1" si="31"/>
        <v>231.68072049062224</v>
      </c>
      <c r="L131" s="9">
        <f t="shared" ca="1" si="31"/>
        <v>-49.81152627164154</v>
      </c>
      <c r="M131">
        <f t="shared" ca="1" si="28"/>
        <v>56.032250000000005</v>
      </c>
      <c r="N131">
        <f t="shared" ca="1" si="29"/>
        <v>32.550958333333327</v>
      </c>
    </row>
    <row r="132" spans="1:19" x14ac:dyDescent="0.25">
      <c r="A132" s="4">
        <f t="shared" si="22"/>
        <v>0.43425925925925929</v>
      </c>
      <c r="B132" s="3">
        <f>Params!D$29+HOUR(A132-Params!C$29)*3600+MINUTE(A132-Params!C$29)*60+SECOND(A132-Params!C$29)</f>
        <v>1553301520</v>
      </c>
      <c r="C132">
        <f t="shared" si="23"/>
        <v>3</v>
      </c>
      <c r="D132">
        <f t="shared" ca="1" si="24"/>
        <v>44</v>
      </c>
      <c r="E132">
        <f t="shared" ca="1" si="25"/>
        <v>-24777.89328578666</v>
      </c>
      <c r="F132">
        <f t="shared" ca="1" si="26"/>
        <v>20930.460204159994</v>
      </c>
      <c r="G132">
        <f t="shared" ca="1" si="27"/>
        <v>7315.2</v>
      </c>
      <c r="H132" s="9">
        <f t="shared" ca="1" si="31"/>
        <v>-176.9868938313333</v>
      </c>
      <c r="I132" s="9">
        <f t="shared" ca="1" si="31"/>
        <v>149.50450046399999</v>
      </c>
      <c r="J132" s="9">
        <f t="shared" ca="1" si="31"/>
        <v>0</v>
      </c>
      <c r="K132" s="9">
        <f t="shared" ca="1" si="31"/>
        <v>231.68072049062224</v>
      </c>
      <c r="L132" s="9">
        <f t="shared" ca="1" si="31"/>
        <v>-49.81152627164154</v>
      </c>
      <c r="M132">
        <f t="shared" ca="1" si="28"/>
        <v>56.039000000000009</v>
      </c>
      <c r="N132">
        <f t="shared" ca="1" si="29"/>
        <v>32.536796296296288</v>
      </c>
    </row>
    <row r="133" spans="1:19" x14ac:dyDescent="0.25">
      <c r="A133" s="4">
        <f t="shared" si="22"/>
        <v>0.43431712962962959</v>
      </c>
      <c r="B133" s="3">
        <f>Params!D$29+HOUR(A133-Params!C$29)*3600+MINUTE(A133-Params!C$29)*60+SECOND(A133-Params!C$29)</f>
        <v>1553301525</v>
      </c>
      <c r="C133">
        <f t="shared" si="23"/>
        <v>3</v>
      </c>
      <c r="D133">
        <f t="shared" ca="1" si="24"/>
        <v>44</v>
      </c>
      <c r="E133">
        <f t="shared" ca="1" si="25"/>
        <v>-25662.827754943326</v>
      </c>
      <c r="F133">
        <f t="shared" ca="1" si="26"/>
        <v>21677.982706479997</v>
      </c>
      <c r="G133">
        <f t="shared" ca="1" si="27"/>
        <v>7315.2</v>
      </c>
      <c r="H133" s="9">
        <f t="shared" ca="1" si="31"/>
        <v>-176.9868938313333</v>
      </c>
      <c r="I133" s="9">
        <f t="shared" ca="1" si="31"/>
        <v>149.50450046399999</v>
      </c>
      <c r="J133" s="9">
        <f t="shared" ca="1" si="31"/>
        <v>0</v>
      </c>
      <c r="K133" s="9">
        <f t="shared" ca="1" si="31"/>
        <v>231.68072049062224</v>
      </c>
      <c r="L133" s="9">
        <f t="shared" ca="1" si="31"/>
        <v>-49.81152627164154</v>
      </c>
      <c r="M133">
        <f t="shared" ca="1" si="28"/>
        <v>56.045750000000005</v>
      </c>
      <c r="N133">
        <f t="shared" ca="1" si="29"/>
        <v>32.522634259259256</v>
      </c>
    </row>
    <row r="134" spans="1:19" x14ac:dyDescent="0.25">
      <c r="A134" s="4">
        <f t="shared" si="22"/>
        <v>0.43437500000000001</v>
      </c>
      <c r="B134" s="3">
        <f>Params!D$29+HOUR(A134-Params!C$29)*3600+MINUTE(A134-Params!C$29)*60+SECOND(A134-Params!C$29)</f>
        <v>1553301530</v>
      </c>
      <c r="C134">
        <f t="shared" si="23"/>
        <v>3</v>
      </c>
      <c r="D134">
        <f t="shared" ca="1" si="24"/>
        <v>44</v>
      </c>
      <c r="E134">
        <f t="shared" ca="1" si="25"/>
        <v>-26547.762224099992</v>
      </c>
      <c r="F134">
        <f t="shared" ca="1" si="26"/>
        <v>22425.505208800001</v>
      </c>
      <c r="G134">
        <f t="shared" ca="1" si="27"/>
        <v>7315.2</v>
      </c>
      <c r="H134" s="9">
        <f t="shared" ca="1" si="31"/>
        <v>-176.9868938313333</v>
      </c>
      <c r="I134" s="9">
        <f t="shared" ca="1" si="31"/>
        <v>149.50450046399999</v>
      </c>
      <c r="J134" s="9">
        <f t="shared" ca="1" si="31"/>
        <v>0</v>
      </c>
      <c r="K134" s="9">
        <f t="shared" ca="1" si="31"/>
        <v>231.68072049062224</v>
      </c>
      <c r="L134" s="9">
        <f t="shared" ca="1" si="31"/>
        <v>-49.81152627164154</v>
      </c>
      <c r="M134">
        <f t="shared" ca="1" si="28"/>
        <v>56.052500000000009</v>
      </c>
      <c r="N134">
        <f t="shared" ca="1" si="29"/>
        <v>32.508472222222217</v>
      </c>
    </row>
    <row r="135" spans="1:19" x14ac:dyDescent="0.25">
      <c r="A135" s="4">
        <f t="shared" si="22"/>
        <v>0.43443287037037037</v>
      </c>
      <c r="B135" s="3">
        <f>Params!D$29+HOUR(A135-Params!C$29)*3600+MINUTE(A135-Params!C$29)*60+SECOND(A135-Params!C$29)</f>
        <v>1553301535</v>
      </c>
      <c r="C135">
        <f t="shared" si="23"/>
        <v>3</v>
      </c>
      <c r="D135">
        <f t="shared" ca="1" si="24"/>
        <v>44</v>
      </c>
      <c r="E135">
        <f t="shared" ca="1" si="25"/>
        <v>-27432.696693256657</v>
      </c>
      <c r="F135">
        <f t="shared" ca="1" si="26"/>
        <v>23173.027711120005</v>
      </c>
      <c r="G135">
        <f t="shared" ca="1" si="27"/>
        <v>7315.2</v>
      </c>
      <c r="H135" s="9">
        <f t="shared" ca="1" si="31"/>
        <v>-176.9868938313333</v>
      </c>
      <c r="I135" s="9">
        <f t="shared" ca="1" si="31"/>
        <v>149.50450046399999</v>
      </c>
      <c r="J135" s="9">
        <f t="shared" ca="1" si="31"/>
        <v>0</v>
      </c>
      <c r="K135" s="9">
        <f t="shared" ca="1" si="31"/>
        <v>231.68072049062224</v>
      </c>
      <c r="L135" s="9">
        <f t="shared" ca="1" si="31"/>
        <v>-49.81152627164154</v>
      </c>
      <c r="M135">
        <f t="shared" ca="1" si="28"/>
        <v>56.059250000000006</v>
      </c>
      <c r="N135">
        <f t="shared" ca="1" si="29"/>
        <v>32.494310185185178</v>
      </c>
    </row>
    <row r="136" spans="1:19" x14ac:dyDescent="0.25">
      <c r="A136" s="4">
        <f t="shared" si="22"/>
        <v>0.43449074074074073</v>
      </c>
      <c r="B136" s="3">
        <f>Params!D$29+HOUR(A136-Params!C$29)*3600+MINUTE(A136-Params!C$29)*60+SECOND(A136-Params!C$29)</f>
        <v>1553301540</v>
      </c>
      <c r="C136">
        <f t="shared" si="23"/>
        <v>3</v>
      </c>
      <c r="D136">
        <f t="shared" ca="1" si="24"/>
        <v>44</v>
      </c>
      <c r="E136">
        <f t="shared" ca="1" si="25"/>
        <v>-28317.631162413323</v>
      </c>
      <c r="F136">
        <f t="shared" ca="1" si="26"/>
        <v>23920.550213439994</v>
      </c>
      <c r="G136">
        <f t="shared" ca="1" si="27"/>
        <v>7315.2</v>
      </c>
      <c r="H136" s="9">
        <f t="shared" ca="1" si="31"/>
        <v>-176.9868938313333</v>
      </c>
      <c r="I136" s="9">
        <f t="shared" ca="1" si="31"/>
        <v>149.50450046399999</v>
      </c>
      <c r="J136" s="9">
        <f t="shared" ca="1" si="31"/>
        <v>0</v>
      </c>
      <c r="K136" s="9">
        <f t="shared" ca="1" si="31"/>
        <v>231.68072049062224</v>
      </c>
      <c r="L136" s="9">
        <f t="shared" ca="1" si="31"/>
        <v>-49.81152627164154</v>
      </c>
      <c r="M136">
        <f t="shared" ca="1" si="28"/>
        <v>56.066000000000003</v>
      </c>
      <c r="N136">
        <f t="shared" ca="1" si="29"/>
        <v>32.480148148148146</v>
      </c>
    </row>
    <row r="137" spans="1:19" x14ac:dyDescent="0.25">
      <c r="A137" s="4">
        <f t="shared" si="22"/>
        <v>0.43454861111111115</v>
      </c>
      <c r="B137" s="3">
        <f>Params!D$29+HOUR(A137-Params!C$29)*3600+MINUTE(A137-Params!C$29)*60+SECOND(A137-Params!C$29)</f>
        <v>1553301545</v>
      </c>
      <c r="C137">
        <f t="shared" si="23"/>
        <v>3</v>
      </c>
      <c r="D137">
        <f t="shared" ca="1" si="24"/>
        <v>44</v>
      </c>
      <c r="E137">
        <f t="shared" ca="1" si="25"/>
        <v>-29202.565631569989</v>
      </c>
      <c r="F137">
        <f t="shared" ca="1" si="26"/>
        <v>24668.072715759998</v>
      </c>
      <c r="G137">
        <f t="shared" ca="1" si="27"/>
        <v>7315.2</v>
      </c>
      <c r="H137" s="9">
        <f t="shared" ca="1" si="31"/>
        <v>-176.9868938313333</v>
      </c>
      <c r="I137" s="9">
        <f t="shared" ca="1" si="31"/>
        <v>149.50450046399999</v>
      </c>
      <c r="J137" s="9">
        <f t="shared" ca="1" si="31"/>
        <v>0</v>
      </c>
      <c r="K137" s="9">
        <f t="shared" ca="1" si="31"/>
        <v>231.68072049062224</v>
      </c>
      <c r="L137" s="9">
        <f t="shared" ca="1" si="31"/>
        <v>-49.81152627164154</v>
      </c>
      <c r="M137">
        <f t="shared" ca="1" si="28"/>
        <v>56.072750000000006</v>
      </c>
      <c r="N137">
        <f t="shared" ca="1" si="29"/>
        <v>32.465986111111107</v>
      </c>
      <c r="O137" s="16"/>
      <c r="P137" s="16"/>
      <c r="Q137" s="16"/>
      <c r="R137" s="16"/>
      <c r="S137" s="16"/>
    </row>
    <row r="138" spans="1:19" x14ac:dyDescent="0.25">
      <c r="A138" s="4">
        <f t="shared" ref="A138:A150" si="32">TIME(HOUR(A137),MINUTE(A137),SECOND(A137)+5)</f>
        <v>0.43460648148148145</v>
      </c>
      <c r="B138" s="3">
        <f>Params!D$29+HOUR(A138-Params!C$29)*3600+MINUTE(A138-Params!C$29)*60+SECOND(A138-Params!C$29)</f>
        <v>1553301550</v>
      </c>
      <c r="C138">
        <f t="shared" ref="C138:C150" si="33">_xlfn.IFNA(VLOOKUP(A138,A$2:D$3,4,FALSE),C137)</f>
        <v>3</v>
      </c>
      <c r="D138">
        <f t="shared" ref="D138:D150" ca="1" si="34">IF(A138=INDIRECT("A"&amp;C138),ROW(),D137)</f>
        <v>44</v>
      </c>
      <c r="E138">
        <f t="shared" ref="E138:E150" ca="1" si="35">INDIRECT("E$"&amp;C138)+INDIRECT("H$"&amp;C138)*($B138-INDIRECT("B$"&amp;D138))</f>
        <v>-30087.500100726655</v>
      </c>
      <c r="F138">
        <f t="shared" ref="F138:F150" ca="1" si="36">INDIRECT("F$"&amp;C138)+INDIRECT("I$"&amp;C138)*($B138-INDIRECT("B$"&amp;D138))</f>
        <v>25415.595218080001</v>
      </c>
      <c r="G138">
        <f t="shared" ref="G138:G150" ca="1" si="37">INDIRECT("G$"&amp;C138)+INDIRECT("J$"&amp;C138)*($B138-INDIRECT("B$"&amp;D138))</f>
        <v>7315.2</v>
      </c>
      <c r="H138" s="9">
        <f t="shared" ca="1" si="31"/>
        <v>-176.9868938313333</v>
      </c>
      <c r="I138" s="9">
        <f t="shared" ca="1" si="31"/>
        <v>149.50450046399999</v>
      </c>
      <c r="J138" s="9">
        <f t="shared" ca="1" si="31"/>
        <v>0</v>
      </c>
      <c r="K138" s="9">
        <f t="shared" ca="1" si="31"/>
        <v>231.68072049062224</v>
      </c>
      <c r="L138" s="9">
        <f t="shared" ca="1" si="31"/>
        <v>-49.81152627164154</v>
      </c>
      <c r="M138">
        <f t="shared" ref="M138:M150" ca="1" si="38">INDIRECT("M$"&amp;C138)+INDIRECT("O$"&amp;C138)*($B138-INDIRECT("B$"&amp;D138))</f>
        <v>56.079500000000003</v>
      </c>
      <c r="N138">
        <f t="shared" ref="N138:N150" ca="1" si="39">INDIRECT("N$"&amp;C138)+INDIRECT("P$"&amp;C138)*($B138-INDIRECT("B$"&amp;D138))</f>
        <v>32.451824074074068</v>
      </c>
      <c r="O138" s="12"/>
    </row>
    <row r="139" spans="1:19" x14ac:dyDescent="0.25">
      <c r="A139" s="4">
        <f t="shared" si="32"/>
        <v>0.43466435185185182</v>
      </c>
      <c r="B139" s="3">
        <f>Params!D$29+HOUR(A139-Params!C$29)*3600+MINUTE(A139-Params!C$29)*60+SECOND(A139-Params!C$29)</f>
        <v>1553301555</v>
      </c>
      <c r="C139">
        <f t="shared" si="33"/>
        <v>3</v>
      </c>
      <c r="D139">
        <f t="shared" ca="1" si="34"/>
        <v>44</v>
      </c>
      <c r="E139">
        <f t="shared" ca="1" si="35"/>
        <v>-30972.43456988332</v>
      </c>
      <c r="F139">
        <f t="shared" ca="1" si="36"/>
        <v>26163.117720400005</v>
      </c>
      <c r="G139">
        <f t="shared" ca="1" si="37"/>
        <v>7315.2</v>
      </c>
      <c r="H139" s="9">
        <f t="shared" ca="1" si="31"/>
        <v>-176.9868938313333</v>
      </c>
      <c r="I139" s="9">
        <f t="shared" ca="1" si="31"/>
        <v>149.50450046399999</v>
      </c>
      <c r="J139" s="9">
        <f t="shared" ca="1" si="31"/>
        <v>0</v>
      </c>
      <c r="K139" s="9">
        <f t="shared" ca="1" si="31"/>
        <v>231.68072049062224</v>
      </c>
      <c r="L139" s="9">
        <f t="shared" ca="1" si="31"/>
        <v>-49.81152627164154</v>
      </c>
      <c r="M139">
        <f t="shared" ca="1" si="38"/>
        <v>56.086250000000007</v>
      </c>
      <c r="N139">
        <f t="shared" ca="1" si="39"/>
        <v>32.437662037037029</v>
      </c>
      <c r="O139" s="12"/>
    </row>
    <row r="140" spans="1:19" x14ac:dyDescent="0.25">
      <c r="A140" s="4">
        <f t="shared" si="32"/>
        <v>0.43472222222222223</v>
      </c>
      <c r="B140" s="3">
        <f>Params!D$29+HOUR(A140-Params!C$29)*3600+MINUTE(A140-Params!C$29)*60+SECOND(A140-Params!C$29)</f>
        <v>1553301560</v>
      </c>
      <c r="C140">
        <f t="shared" si="33"/>
        <v>3</v>
      </c>
      <c r="D140">
        <f t="shared" ca="1" si="34"/>
        <v>44</v>
      </c>
      <c r="E140">
        <f t="shared" ca="1" si="35"/>
        <v>-31857.369039039986</v>
      </c>
      <c r="F140">
        <f t="shared" ca="1" si="36"/>
        <v>26910.640222719994</v>
      </c>
      <c r="G140">
        <f t="shared" ca="1" si="37"/>
        <v>7315.2</v>
      </c>
      <c r="H140" s="9">
        <f t="shared" ca="1" si="31"/>
        <v>-176.9868938313333</v>
      </c>
      <c r="I140" s="9">
        <f t="shared" ca="1" si="31"/>
        <v>149.50450046399999</v>
      </c>
      <c r="J140" s="9">
        <f t="shared" ca="1" si="31"/>
        <v>0</v>
      </c>
      <c r="K140" s="9">
        <f t="shared" ca="1" si="31"/>
        <v>231.68072049062224</v>
      </c>
      <c r="L140" s="9">
        <f t="shared" ca="1" si="31"/>
        <v>-49.81152627164154</v>
      </c>
      <c r="M140">
        <f t="shared" ca="1" si="38"/>
        <v>56.093000000000004</v>
      </c>
      <c r="N140">
        <f t="shared" ca="1" si="39"/>
        <v>32.423499999999997</v>
      </c>
      <c r="O140" s="12"/>
    </row>
    <row r="141" spans="1:19" x14ac:dyDescent="0.25">
      <c r="A141" s="4">
        <f t="shared" si="32"/>
        <v>0.43478009259259259</v>
      </c>
      <c r="B141" s="3">
        <f>Params!D$29+HOUR(A141-Params!C$29)*3600+MINUTE(A141-Params!C$29)*60+SECOND(A141-Params!C$29)</f>
        <v>1553301565</v>
      </c>
      <c r="C141">
        <f t="shared" si="33"/>
        <v>3</v>
      </c>
      <c r="D141">
        <f t="shared" ca="1" si="34"/>
        <v>44</v>
      </c>
      <c r="E141">
        <f t="shared" ca="1" si="35"/>
        <v>-32742.303508196652</v>
      </c>
      <c r="F141">
        <f t="shared" ca="1" si="36"/>
        <v>27658.162725039998</v>
      </c>
      <c r="G141">
        <f t="shared" ca="1" si="37"/>
        <v>7315.2</v>
      </c>
      <c r="H141" s="9">
        <f t="shared" ca="1" si="31"/>
        <v>-176.9868938313333</v>
      </c>
      <c r="I141" s="9">
        <f t="shared" ca="1" si="31"/>
        <v>149.50450046399999</v>
      </c>
      <c r="J141" s="9">
        <f t="shared" ca="1" si="31"/>
        <v>0</v>
      </c>
      <c r="K141" s="9">
        <f t="shared" ca="1" si="31"/>
        <v>231.68072049062224</v>
      </c>
      <c r="L141" s="9">
        <f t="shared" ca="1" si="31"/>
        <v>-49.81152627164154</v>
      </c>
      <c r="M141">
        <f t="shared" ca="1" si="38"/>
        <v>56.099750000000007</v>
      </c>
      <c r="N141">
        <f t="shared" ca="1" si="39"/>
        <v>32.409337962962958</v>
      </c>
      <c r="O141" s="12"/>
    </row>
    <row r="142" spans="1:19" x14ac:dyDescent="0.25">
      <c r="A142" s="4">
        <f t="shared" si="32"/>
        <v>0.43483796296296301</v>
      </c>
      <c r="B142" s="3">
        <f>Params!D$29+HOUR(A142-Params!C$29)*3600+MINUTE(A142-Params!C$29)*60+SECOND(A142-Params!C$29)</f>
        <v>1553301570</v>
      </c>
      <c r="C142">
        <f t="shared" si="33"/>
        <v>3</v>
      </c>
      <c r="D142">
        <f t="shared" ca="1" si="34"/>
        <v>44</v>
      </c>
      <c r="E142">
        <f t="shared" ca="1" si="35"/>
        <v>-33627.237977353318</v>
      </c>
      <c r="F142">
        <f t="shared" ca="1" si="36"/>
        <v>28405.685227360002</v>
      </c>
      <c r="G142">
        <f t="shared" ca="1" si="37"/>
        <v>7315.2</v>
      </c>
      <c r="H142" s="9">
        <f t="shared" ca="1" si="31"/>
        <v>-176.9868938313333</v>
      </c>
      <c r="I142" s="9">
        <f t="shared" ca="1" si="31"/>
        <v>149.50450046399999</v>
      </c>
      <c r="J142" s="9">
        <f t="shared" ca="1" si="31"/>
        <v>0</v>
      </c>
      <c r="K142" s="9">
        <f t="shared" ca="1" si="31"/>
        <v>231.68072049062224</v>
      </c>
      <c r="L142" s="9">
        <f t="shared" ca="1" si="31"/>
        <v>-49.81152627164154</v>
      </c>
      <c r="M142">
        <f t="shared" ca="1" si="38"/>
        <v>56.106500000000004</v>
      </c>
      <c r="N142">
        <f t="shared" ca="1" si="39"/>
        <v>32.395175925925919</v>
      </c>
      <c r="O142" s="12"/>
    </row>
    <row r="143" spans="1:19" x14ac:dyDescent="0.25">
      <c r="A143" s="4">
        <f t="shared" si="32"/>
        <v>0.43489583333333331</v>
      </c>
      <c r="B143" s="3">
        <f>Params!D$29+HOUR(A143-Params!C$29)*3600+MINUTE(A143-Params!C$29)*60+SECOND(A143-Params!C$29)</f>
        <v>1553301575</v>
      </c>
      <c r="C143">
        <f t="shared" si="33"/>
        <v>3</v>
      </c>
      <c r="D143">
        <f t="shared" ca="1" si="34"/>
        <v>44</v>
      </c>
      <c r="E143">
        <f t="shared" ca="1" si="35"/>
        <v>-34512.172446509983</v>
      </c>
      <c r="F143">
        <f t="shared" ca="1" si="36"/>
        <v>29153.207729679991</v>
      </c>
      <c r="G143">
        <f t="shared" ca="1" si="37"/>
        <v>7315.2</v>
      </c>
      <c r="H143" s="9">
        <f t="shared" ca="1" si="31"/>
        <v>-176.9868938313333</v>
      </c>
      <c r="I143" s="9">
        <f t="shared" ca="1" si="31"/>
        <v>149.50450046399999</v>
      </c>
      <c r="J143" s="9">
        <f t="shared" ca="1" si="31"/>
        <v>0</v>
      </c>
      <c r="K143" s="9">
        <f t="shared" ca="1" si="31"/>
        <v>231.68072049062224</v>
      </c>
      <c r="L143" s="9">
        <f t="shared" ca="1" si="31"/>
        <v>-49.81152627164154</v>
      </c>
      <c r="M143">
        <f t="shared" ca="1" si="38"/>
        <v>56.113250000000008</v>
      </c>
      <c r="N143">
        <f t="shared" ca="1" si="39"/>
        <v>32.38101388888888</v>
      </c>
    </row>
    <row r="144" spans="1:19" x14ac:dyDescent="0.25">
      <c r="A144" s="4">
        <f t="shared" si="32"/>
        <v>0.43495370370370368</v>
      </c>
      <c r="B144" s="3">
        <f>Params!D$29+HOUR(A144-Params!C$29)*3600+MINUTE(A144-Params!C$29)*60+SECOND(A144-Params!C$29)</f>
        <v>1553301580</v>
      </c>
      <c r="C144">
        <f t="shared" si="33"/>
        <v>3</v>
      </c>
      <c r="D144">
        <f t="shared" ca="1" si="34"/>
        <v>44</v>
      </c>
      <c r="E144">
        <f t="shared" ca="1" si="35"/>
        <v>-35397.106915666649</v>
      </c>
      <c r="F144">
        <f t="shared" ca="1" si="36"/>
        <v>29900.730231999994</v>
      </c>
      <c r="G144">
        <f t="shared" ca="1" si="37"/>
        <v>7315.2</v>
      </c>
      <c r="H144" s="9">
        <f t="shared" ca="1" si="31"/>
        <v>-176.9868938313333</v>
      </c>
      <c r="I144" s="9">
        <f t="shared" ca="1" si="31"/>
        <v>149.50450046399999</v>
      </c>
      <c r="J144" s="9">
        <f t="shared" ca="1" si="31"/>
        <v>0</v>
      </c>
      <c r="K144" s="9">
        <f t="shared" ca="1" si="31"/>
        <v>231.68072049062224</v>
      </c>
      <c r="L144" s="9">
        <f t="shared" ca="1" si="31"/>
        <v>-49.81152627164154</v>
      </c>
      <c r="M144">
        <f t="shared" ca="1" si="38"/>
        <v>56.120000000000005</v>
      </c>
      <c r="N144">
        <f t="shared" ca="1" si="39"/>
        <v>32.366851851851848</v>
      </c>
    </row>
    <row r="145" spans="1:14" x14ac:dyDescent="0.25">
      <c r="A145" s="4">
        <f t="shared" si="32"/>
        <v>0.43501157407407409</v>
      </c>
      <c r="B145" s="3">
        <f>Params!D$29+HOUR(A145-Params!C$29)*3600+MINUTE(A145-Params!C$29)*60+SECOND(A145-Params!C$29)</f>
        <v>1553301585</v>
      </c>
      <c r="C145">
        <f t="shared" si="33"/>
        <v>3</v>
      </c>
      <c r="D145">
        <f t="shared" ca="1" si="34"/>
        <v>44</v>
      </c>
      <c r="E145">
        <f t="shared" ca="1" si="35"/>
        <v>-36282.041384823329</v>
      </c>
      <c r="F145">
        <f t="shared" ca="1" si="36"/>
        <v>30648.252734319998</v>
      </c>
      <c r="G145">
        <f t="shared" ca="1" si="37"/>
        <v>7315.2</v>
      </c>
      <c r="H145" s="9">
        <f t="shared" ca="1" si="31"/>
        <v>-176.9868938313333</v>
      </c>
      <c r="I145" s="9">
        <f t="shared" ca="1" si="31"/>
        <v>149.50450046399999</v>
      </c>
      <c r="J145" s="9">
        <f t="shared" ca="1" si="31"/>
        <v>0</v>
      </c>
      <c r="K145" s="9">
        <f t="shared" ca="1" si="31"/>
        <v>231.68072049062224</v>
      </c>
      <c r="L145" s="9">
        <f t="shared" ca="1" si="31"/>
        <v>-49.81152627164154</v>
      </c>
      <c r="M145">
        <f t="shared" ca="1" si="38"/>
        <v>56.126750000000008</v>
      </c>
      <c r="N145">
        <f t="shared" ca="1" si="39"/>
        <v>32.352689814814809</v>
      </c>
    </row>
    <row r="146" spans="1:14" x14ac:dyDescent="0.25">
      <c r="A146" s="4">
        <f t="shared" si="32"/>
        <v>0.43506944444444445</v>
      </c>
      <c r="B146" s="3">
        <f>Params!D$29+HOUR(A146-Params!C$29)*3600+MINUTE(A146-Params!C$29)*60+SECOND(A146-Params!C$29)</f>
        <v>1553301590</v>
      </c>
      <c r="C146">
        <f t="shared" si="33"/>
        <v>3</v>
      </c>
      <c r="D146">
        <f t="shared" ca="1" si="34"/>
        <v>44</v>
      </c>
      <c r="E146">
        <f t="shared" ca="1" si="35"/>
        <v>-37166.975853979995</v>
      </c>
      <c r="F146">
        <f t="shared" ca="1" si="36"/>
        <v>31395.775236640002</v>
      </c>
      <c r="G146">
        <f t="shared" ca="1" si="37"/>
        <v>7315.2</v>
      </c>
      <c r="H146" s="9">
        <f t="shared" ca="1" si="31"/>
        <v>-176.9868938313333</v>
      </c>
      <c r="I146" s="9">
        <f t="shared" ca="1" si="31"/>
        <v>149.50450046399999</v>
      </c>
      <c r="J146" s="9">
        <f t="shared" ca="1" si="31"/>
        <v>0</v>
      </c>
      <c r="K146" s="9">
        <f t="shared" ca="1" si="31"/>
        <v>231.68072049062224</v>
      </c>
      <c r="L146" s="9">
        <f t="shared" ca="1" si="31"/>
        <v>-49.81152627164154</v>
      </c>
      <c r="M146">
        <f t="shared" ca="1" si="38"/>
        <v>56.133500000000005</v>
      </c>
      <c r="N146">
        <f t="shared" ca="1" si="39"/>
        <v>32.33852777777777</v>
      </c>
    </row>
    <row r="147" spans="1:14" x14ac:dyDescent="0.25">
      <c r="A147" s="4">
        <f t="shared" si="32"/>
        <v>0.43512731481481487</v>
      </c>
      <c r="B147" s="3">
        <f>Params!D$29+HOUR(A147-Params!C$29)*3600+MINUTE(A147-Params!C$29)*60+SECOND(A147-Params!C$29)</f>
        <v>1553301595</v>
      </c>
      <c r="C147">
        <f t="shared" si="33"/>
        <v>3</v>
      </c>
      <c r="D147">
        <f t="shared" ca="1" si="34"/>
        <v>44</v>
      </c>
      <c r="E147">
        <f t="shared" ca="1" si="35"/>
        <v>-38051.910323136661</v>
      </c>
      <c r="F147">
        <f t="shared" ca="1" si="36"/>
        <v>32143.297738959991</v>
      </c>
      <c r="G147">
        <f t="shared" ca="1" si="37"/>
        <v>7315.2</v>
      </c>
      <c r="H147" s="9">
        <f t="shared" ca="1" si="31"/>
        <v>-176.9868938313333</v>
      </c>
      <c r="I147" s="9">
        <f t="shared" ca="1" si="31"/>
        <v>149.50450046399999</v>
      </c>
      <c r="J147" s="9">
        <f t="shared" ca="1" si="31"/>
        <v>0</v>
      </c>
      <c r="K147" s="9">
        <f t="shared" ca="1" si="31"/>
        <v>231.68072049062224</v>
      </c>
      <c r="L147" s="9">
        <f t="shared" ca="1" si="31"/>
        <v>-49.81152627164154</v>
      </c>
      <c r="M147">
        <f t="shared" ca="1" si="38"/>
        <v>56.140250000000009</v>
      </c>
      <c r="N147">
        <f t="shared" ca="1" si="39"/>
        <v>32.324365740740731</v>
      </c>
    </row>
    <row r="148" spans="1:14" x14ac:dyDescent="0.25">
      <c r="A148" s="4">
        <f t="shared" si="32"/>
        <v>0.43518518518518517</v>
      </c>
      <c r="B148" s="3">
        <f>Params!D$29+HOUR(A148-Params!C$29)*3600+MINUTE(A148-Params!C$29)*60+SECOND(A148-Params!C$29)</f>
        <v>1553301600</v>
      </c>
      <c r="C148">
        <f t="shared" si="33"/>
        <v>3</v>
      </c>
      <c r="D148">
        <f t="shared" ca="1" si="34"/>
        <v>44</v>
      </c>
      <c r="E148">
        <f t="shared" ca="1" si="35"/>
        <v>-38936.844792293326</v>
      </c>
      <c r="F148">
        <f t="shared" ca="1" si="36"/>
        <v>32890.820241279995</v>
      </c>
      <c r="G148">
        <f t="shared" ca="1" si="37"/>
        <v>7315.2</v>
      </c>
      <c r="H148" s="9">
        <f t="shared" ca="1" si="31"/>
        <v>-176.9868938313333</v>
      </c>
      <c r="I148" s="9">
        <f t="shared" ca="1" si="31"/>
        <v>149.50450046399999</v>
      </c>
      <c r="J148" s="9">
        <f t="shared" ca="1" si="31"/>
        <v>0</v>
      </c>
      <c r="K148" s="9">
        <f t="shared" ca="1" si="31"/>
        <v>231.68072049062224</v>
      </c>
      <c r="L148" s="9">
        <f t="shared" ca="1" si="31"/>
        <v>-49.81152627164154</v>
      </c>
      <c r="M148">
        <f t="shared" ca="1" si="38"/>
        <v>56.147000000000006</v>
      </c>
      <c r="N148">
        <f t="shared" ca="1" si="39"/>
        <v>32.310203703703699</v>
      </c>
    </row>
    <row r="149" spans="1:14" x14ac:dyDescent="0.25">
      <c r="A149" s="4">
        <f t="shared" si="32"/>
        <v>0.43524305555555554</v>
      </c>
      <c r="B149" s="3">
        <f>Params!D$29+HOUR(A149-Params!C$29)*3600+MINUTE(A149-Params!C$29)*60+SECOND(A149-Params!C$29)</f>
        <v>1553301605</v>
      </c>
      <c r="C149">
        <f t="shared" si="33"/>
        <v>3</v>
      </c>
      <c r="D149">
        <f t="shared" ca="1" si="34"/>
        <v>44</v>
      </c>
      <c r="E149">
        <f t="shared" ca="1" si="35"/>
        <v>-39821.779261449992</v>
      </c>
      <c r="F149">
        <f t="shared" ca="1" si="36"/>
        <v>33638.342743599998</v>
      </c>
      <c r="G149">
        <f t="shared" ca="1" si="37"/>
        <v>7315.2</v>
      </c>
      <c r="H149" s="9">
        <f t="shared" ca="1" si="31"/>
        <v>-176.9868938313333</v>
      </c>
      <c r="I149" s="9">
        <f t="shared" ca="1" si="31"/>
        <v>149.50450046399999</v>
      </c>
      <c r="J149" s="9">
        <f t="shared" ca="1" si="31"/>
        <v>0</v>
      </c>
      <c r="K149" s="9">
        <f t="shared" ca="1" si="31"/>
        <v>231.68072049062224</v>
      </c>
      <c r="L149" s="9">
        <f t="shared" ca="1" si="31"/>
        <v>-49.81152627164154</v>
      </c>
      <c r="M149">
        <f t="shared" ca="1" si="38"/>
        <v>56.153750000000009</v>
      </c>
      <c r="N149">
        <f t="shared" ca="1" si="39"/>
        <v>32.29604166666666</v>
      </c>
    </row>
    <row r="150" spans="1:14" x14ac:dyDescent="0.25">
      <c r="A150" s="4">
        <f t="shared" si="32"/>
        <v>0.43530092592592595</v>
      </c>
      <c r="B150" s="3">
        <f>Params!D$29+HOUR(A150-Params!C$29)*3600+MINUTE(A150-Params!C$29)*60+SECOND(A150-Params!C$29)</f>
        <v>1553301610</v>
      </c>
      <c r="C150">
        <f t="shared" si="33"/>
        <v>3</v>
      </c>
      <c r="D150">
        <f t="shared" ca="1" si="34"/>
        <v>44</v>
      </c>
      <c r="E150">
        <f t="shared" ca="1" si="35"/>
        <v>-40706.713730606658</v>
      </c>
      <c r="F150">
        <f t="shared" ca="1" si="36"/>
        <v>34385.865245920002</v>
      </c>
      <c r="G150">
        <f t="shared" ca="1" si="37"/>
        <v>7315.2</v>
      </c>
      <c r="H150" s="9">
        <f t="shared" ca="1" si="31"/>
        <v>-176.9868938313333</v>
      </c>
      <c r="I150" s="9">
        <f t="shared" ca="1" si="31"/>
        <v>149.50450046399999</v>
      </c>
      <c r="J150" s="9">
        <f t="shared" ca="1" si="31"/>
        <v>0</v>
      </c>
      <c r="K150" s="9">
        <f t="shared" ca="1" si="31"/>
        <v>231.68072049062224</v>
      </c>
      <c r="L150" s="9">
        <f t="shared" ca="1" si="31"/>
        <v>-49.81152627164154</v>
      </c>
      <c r="M150">
        <f t="shared" ca="1" si="38"/>
        <v>56.160500000000006</v>
      </c>
      <c r="N150">
        <f t="shared" ca="1" si="39"/>
        <v>32.281879629629621</v>
      </c>
    </row>
    <row r="151" spans="1:14" x14ac:dyDescent="0.25">
      <c r="A151" s="4">
        <f t="shared" ref="A151:A214" si="40">TIME(HOUR(A150),MINUTE(A150),SECOND(A150)+5)</f>
        <v>0.43535879629629631</v>
      </c>
      <c r="B151" s="3">
        <f>Params!D$29+HOUR(A151-Params!C$29)*3600+MINUTE(A151-Params!C$29)*60+SECOND(A151-Params!C$29)</f>
        <v>1553301615</v>
      </c>
      <c r="C151">
        <f t="shared" ref="C151:C214" si="41">_xlfn.IFNA(VLOOKUP(A151,A$2:D$3,4,FALSE),C150)</f>
        <v>3</v>
      </c>
      <c r="D151">
        <f t="shared" ref="D151:D214" ca="1" si="42">IF(A151=INDIRECT("A"&amp;C151),ROW(),D150)</f>
        <v>44</v>
      </c>
      <c r="E151">
        <f t="shared" ref="E151:E214" ca="1" si="43">INDIRECT("E$"&amp;C151)+INDIRECT("H$"&amp;C151)*($B151-INDIRECT("B$"&amp;D151))</f>
        <v>-41591.648199763324</v>
      </c>
      <c r="F151">
        <f t="shared" ref="F151:F214" ca="1" si="44">INDIRECT("F$"&amp;C151)+INDIRECT("I$"&amp;C151)*($B151-INDIRECT("B$"&amp;D151))</f>
        <v>35133.387748239991</v>
      </c>
      <c r="G151">
        <f t="shared" ref="G151:G214" ca="1" si="45">INDIRECT("G$"&amp;C151)+INDIRECT("J$"&amp;C151)*($B151-INDIRECT("B$"&amp;D151))</f>
        <v>7315.2</v>
      </c>
      <c r="H151" s="9">
        <f t="shared" ca="1" si="31"/>
        <v>-176.9868938313333</v>
      </c>
      <c r="I151" s="9">
        <f t="shared" ca="1" si="31"/>
        <v>149.50450046399999</v>
      </c>
      <c r="J151" s="9">
        <f t="shared" ca="1" si="31"/>
        <v>0</v>
      </c>
      <c r="K151" s="9">
        <f t="shared" ca="1" si="31"/>
        <v>231.68072049062224</v>
      </c>
      <c r="L151" s="9">
        <f t="shared" ca="1" si="31"/>
        <v>-49.81152627164154</v>
      </c>
      <c r="M151">
        <f t="shared" ref="M151:M214" ca="1" si="46">INDIRECT("M$"&amp;C151)+INDIRECT("O$"&amp;C151)*($B151-INDIRECT("B$"&amp;D151))</f>
        <v>56.16725000000001</v>
      </c>
      <c r="N151">
        <f t="shared" ref="N151:N214" ca="1" si="47">INDIRECT("N$"&amp;C151)+INDIRECT("P$"&amp;C151)*($B151-INDIRECT("B$"&amp;D151))</f>
        <v>32.267717592592589</v>
      </c>
    </row>
    <row r="152" spans="1:14" x14ac:dyDescent="0.25">
      <c r="A152" s="4">
        <f t="shared" si="40"/>
        <v>0.43541666666666662</v>
      </c>
      <c r="B152" s="3">
        <f>Params!D$29+HOUR(A152-Params!C$29)*3600+MINUTE(A152-Params!C$29)*60+SECOND(A152-Params!C$29)</f>
        <v>1553301620</v>
      </c>
      <c r="C152">
        <f t="shared" si="41"/>
        <v>3</v>
      </c>
      <c r="D152">
        <f t="shared" ca="1" si="42"/>
        <v>44</v>
      </c>
      <c r="E152">
        <f t="shared" ca="1" si="43"/>
        <v>-42476.582668919989</v>
      </c>
      <c r="F152">
        <f t="shared" ca="1" si="44"/>
        <v>35880.910250559995</v>
      </c>
      <c r="G152">
        <f t="shared" ca="1" si="45"/>
        <v>7315.2</v>
      </c>
      <c r="H152" s="9">
        <f t="shared" ref="H152:L202" ca="1" si="48">INDIRECT(ADDRESS($C152,COLUMN()))</f>
        <v>-176.9868938313333</v>
      </c>
      <c r="I152" s="9">
        <f t="shared" ca="1" si="48"/>
        <v>149.50450046399999</v>
      </c>
      <c r="J152" s="9">
        <f t="shared" ca="1" si="48"/>
        <v>0</v>
      </c>
      <c r="K152" s="9">
        <f t="shared" ca="1" si="48"/>
        <v>231.68072049062224</v>
      </c>
      <c r="L152" s="9">
        <f t="shared" ca="1" si="48"/>
        <v>-49.81152627164154</v>
      </c>
      <c r="M152">
        <f t="shared" ca="1" si="46"/>
        <v>56.174000000000007</v>
      </c>
      <c r="N152">
        <f t="shared" ca="1" si="47"/>
        <v>32.25355555555555</v>
      </c>
    </row>
    <row r="153" spans="1:14" x14ac:dyDescent="0.25">
      <c r="A153" s="4">
        <f t="shared" si="40"/>
        <v>0.43547453703703703</v>
      </c>
      <c r="B153" s="3">
        <f>Params!D$29+HOUR(A153-Params!C$29)*3600+MINUTE(A153-Params!C$29)*60+SECOND(A153-Params!C$29)</f>
        <v>1553301625</v>
      </c>
      <c r="C153">
        <f t="shared" si="41"/>
        <v>3</v>
      </c>
      <c r="D153">
        <f t="shared" ca="1" si="42"/>
        <v>44</v>
      </c>
      <c r="E153">
        <f t="shared" ca="1" si="43"/>
        <v>-43361.517138076655</v>
      </c>
      <c r="F153">
        <f t="shared" ca="1" si="44"/>
        <v>36628.432752879999</v>
      </c>
      <c r="G153">
        <f t="shared" ca="1" si="45"/>
        <v>7315.2</v>
      </c>
      <c r="H153" s="9">
        <f t="shared" ca="1" si="48"/>
        <v>-176.9868938313333</v>
      </c>
      <c r="I153" s="9">
        <f t="shared" ca="1" si="48"/>
        <v>149.50450046399999</v>
      </c>
      <c r="J153" s="9">
        <f t="shared" ca="1" si="48"/>
        <v>0</v>
      </c>
      <c r="K153" s="9">
        <f t="shared" ca="1" si="48"/>
        <v>231.68072049062224</v>
      </c>
      <c r="L153" s="9">
        <f t="shared" ca="1" si="48"/>
        <v>-49.81152627164154</v>
      </c>
      <c r="M153">
        <f t="shared" ca="1" si="46"/>
        <v>56.18075000000001</v>
      </c>
      <c r="N153">
        <f t="shared" ca="1" si="47"/>
        <v>32.239393518518511</v>
      </c>
    </row>
    <row r="154" spans="1:14" x14ac:dyDescent="0.25">
      <c r="A154" s="4">
        <f t="shared" si="40"/>
        <v>0.4355324074074074</v>
      </c>
      <c r="B154" s="3">
        <f>Params!D$29+HOUR(A154-Params!C$29)*3600+MINUTE(A154-Params!C$29)*60+SECOND(A154-Params!C$29)</f>
        <v>1553301630</v>
      </c>
      <c r="C154">
        <f t="shared" si="41"/>
        <v>3</v>
      </c>
      <c r="D154">
        <f t="shared" ca="1" si="42"/>
        <v>44</v>
      </c>
      <c r="E154">
        <f t="shared" ca="1" si="43"/>
        <v>-44246.451607233321</v>
      </c>
      <c r="F154">
        <f t="shared" ca="1" si="44"/>
        <v>37375.955255200002</v>
      </c>
      <c r="G154">
        <f t="shared" ca="1" si="45"/>
        <v>7315.2</v>
      </c>
      <c r="H154" s="9">
        <f t="shared" ca="1" si="48"/>
        <v>-176.9868938313333</v>
      </c>
      <c r="I154" s="9">
        <f t="shared" ca="1" si="48"/>
        <v>149.50450046399999</v>
      </c>
      <c r="J154" s="9">
        <f t="shared" ca="1" si="48"/>
        <v>0</v>
      </c>
      <c r="K154" s="9">
        <f t="shared" ca="1" si="48"/>
        <v>231.68072049062224</v>
      </c>
      <c r="L154" s="9">
        <f t="shared" ca="1" si="48"/>
        <v>-49.81152627164154</v>
      </c>
      <c r="M154">
        <f t="shared" ca="1" si="46"/>
        <v>56.187500000000007</v>
      </c>
      <c r="N154">
        <f t="shared" ca="1" si="47"/>
        <v>32.225231481481472</v>
      </c>
    </row>
    <row r="155" spans="1:14" x14ac:dyDescent="0.25">
      <c r="A155" s="4">
        <f t="shared" si="40"/>
        <v>0.43559027777777781</v>
      </c>
      <c r="B155" s="3">
        <f>Params!D$29+HOUR(A155-Params!C$29)*3600+MINUTE(A155-Params!C$29)*60+SECOND(A155-Params!C$29)</f>
        <v>1553301635</v>
      </c>
      <c r="C155">
        <f t="shared" si="41"/>
        <v>3</v>
      </c>
      <c r="D155">
        <f t="shared" ca="1" si="42"/>
        <v>44</v>
      </c>
      <c r="E155">
        <f t="shared" ca="1" si="43"/>
        <v>-45131.386076389987</v>
      </c>
      <c r="F155">
        <f t="shared" ca="1" si="44"/>
        <v>38123.477757519991</v>
      </c>
      <c r="G155">
        <f t="shared" ca="1" si="45"/>
        <v>7315.2</v>
      </c>
      <c r="H155" s="9">
        <f t="shared" ca="1" si="48"/>
        <v>-176.9868938313333</v>
      </c>
      <c r="I155" s="9">
        <f t="shared" ca="1" si="48"/>
        <v>149.50450046399999</v>
      </c>
      <c r="J155" s="9">
        <f t="shared" ca="1" si="48"/>
        <v>0</v>
      </c>
      <c r="K155" s="9">
        <f t="shared" ca="1" si="48"/>
        <v>231.68072049062224</v>
      </c>
      <c r="L155" s="9">
        <f t="shared" ca="1" si="48"/>
        <v>-49.81152627164154</v>
      </c>
      <c r="M155">
        <f t="shared" ca="1" si="46"/>
        <v>56.194250000000011</v>
      </c>
      <c r="N155">
        <f t="shared" ca="1" si="47"/>
        <v>32.211069444444441</v>
      </c>
    </row>
    <row r="156" spans="1:14" x14ac:dyDescent="0.25">
      <c r="A156" s="4">
        <f t="shared" si="40"/>
        <v>0.43564814814814817</v>
      </c>
      <c r="B156" s="3">
        <f>Params!D$29+HOUR(A156-Params!C$29)*3600+MINUTE(A156-Params!C$29)*60+SECOND(A156-Params!C$29)</f>
        <v>1553301640</v>
      </c>
      <c r="C156">
        <f t="shared" si="41"/>
        <v>3</v>
      </c>
      <c r="D156">
        <f t="shared" ca="1" si="42"/>
        <v>44</v>
      </c>
      <c r="E156">
        <f t="shared" ca="1" si="43"/>
        <v>-46016.320545546652</v>
      </c>
      <c r="F156">
        <f t="shared" ca="1" si="44"/>
        <v>38871.000259839995</v>
      </c>
      <c r="G156">
        <f t="shared" ca="1" si="45"/>
        <v>7315.2</v>
      </c>
      <c r="H156" s="9">
        <f t="shared" ca="1" si="48"/>
        <v>-176.9868938313333</v>
      </c>
      <c r="I156" s="9">
        <f t="shared" ca="1" si="48"/>
        <v>149.50450046399999</v>
      </c>
      <c r="J156" s="9">
        <f t="shared" ca="1" si="48"/>
        <v>0</v>
      </c>
      <c r="K156" s="9">
        <f t="shared" ca="1" si="48"/>
        <v>231.68072049062224</v>
      </c>
      <c r="L156" s="9">
        <f t="shared" ca="1" si="48"/>
        <v>-49.81152627164154</v>
      </c>
      <c r="M156">
        <f t="shared" ca="1" si="46"/>
        <v>56.201000000000008</v>
      </c>
      <c r="N156">
        <f t="shared" ca="1" si="47"/>
        <v>32.196907407407402</v>
      </c>
    </row>
    <row r="157" spans="1:14" x14ac:dyDescent="0.25">
      <c r="A157" s="4">
        <f t="shared" si="40"/>
        <v>0.43570601851851848</v>
      </c>
      <c r="B157" s="3">
        <f>Params!D$29+HOUR(A157-Params!C$29)*3600+MINUTE(A157-Params!C$29)*60+SECOND(A157-Params!C$29)</f>
        <v>1553301645</v>
      </c>
      <c r="C157">
        <f t="shared" si="41"/>
        <v>3</v>
      </c>
      <c r="D157">
        <f t="shared" ca="1" si="42"/>
        <v>44</v>
      </c>
      <c r="E157">
        <f t="shared" ca="1" si="43"/>
        <v>-46901.255014703318</v>
      </c>
      <c r="F157">
        <f t="shared" ca="1" si="44"/>
        <v>39618.522762159999</v>
      </c>
      <c r="G157">
        <f t="shared" ca="1" si="45"/>
        <v>7315.2</v>
      </c>
      <c r="H157" s="9">
        <f t="shared" ca="1" si="48"/>
        <v>-176.9868938313333</v>
      </c>
      <c r="I157" s="9">
        <f t="shared" ca="1" si="48"/>
        <v>149.50450046399999</v>
      </c>
      <c r="J157" s="9">
        <f t="shared" ca="1" si="48"/>
        <v>0</v>
      </c>
      <c r="K157" s="9">
        <f t="shared" ca="1" si="48"/>
        <v>231.68072049062224</v>
      </c>
      <c r="L157" s="9">
        <f t="shared" ca="1" si="48"/>
        <v>-49.81152627164154</v>
      </c>
      <c r="M157">
        <f t="shared" ca="1" si="46"/>
        <v>56.207750000000011</v>
      </c>
      <c r="N157">
        <f t="shared" ca="1" si="47"/>
        <v>32.182745370370363</v>
      </c>
    </row>
    <row r="158" spans="1:14" x14ac:dyDescent="0.25">
      <c r="A158" s="4">
        <f t="shared" si="40"/>
        <v>0.4357638888888889</v>
      </c>
      <c r="B158" s="3">
        <f>Params!D$29+HOUR(A158-Params!C$29)*3600+MINUTE(A158-Params!C$29)*60+SECOND(A158-Params!C$29)</f>
        <v>1553301650</v>
      </c>
      <c r="C158">
        <f t="shared" si="41"/>
        <v>3</v>
      </c>
      <c r="D158">
        <f t="shared" ca="1" si="42"/>
        <v>44</v>
      </c>
      <c r="E158">
        <f t="shared" ca="1" si="43"/>
        <v>-47786.189483859984</v>
      </c>
      <c r="F158">
        <f t="shared" ca="1" si="44"/>
        <v>40366.045264480003</v>
      </c>
      <c r="G158">
        <f t="shared" ca="1" si="45"/>
        <v>7315.2</v>
      </c>
      <c r="H158" s="9">
        <f t="shared" ca="1" si="48"/>
        <v>-176.9868938313333</v>
      </c>
      <c r="I158" s="9">
        <f t="shared" ca="1" si="48"/>
        <v>149.50450046399999</v>
      </c>
      <c r="J158" s="9">
        <f t="shared" ca="1" si="48"/>
        <v>0</v>
      </c>
      <c r="K158" s="9">
        <f t="shared" ca="1" si="48"/>
        <v>231.68072049062224</v>
      </c>
      <c r="L158" s="9">
        <f t="shared" ca="1" si="48"/>
        <v>-49.81152627164154</v>
      </c>
      <c r="M158">
        <f t="shared" ca="1" si="46"/>
        <v>56.214500000000008</v>
      </c>
      <c r="N158">
        <f t="shared" ca="1" si="47"/>
        <v>32.168583333333324</v>
      </c>
    </row>
    <row r="159" spans="1:14" x14ac:dyDescent="0.25">
      <c r="A159" s="4">
        <f t="shared" si="40"/>
        <v>0.43582175925925926</v>
      </c>
      <c r="B159" s="3">
        <f>Params!D$29+HOUR(A159-Params!C$29)*3600+MINUTE(A159-Params!C$29)*60+SECOND(A159-Params!C$29)</f>
        <v>1553301655</v>
      </c>
      <c r="C159">
        <f t="shared" si="41"/>
        <v>3</v>
      </c>
      <c r="D159">
        <f t="shared" ca="1" si="42"/>
        <v>44</v>
      </c>
      <c r="E159">
        <f t="shared" ca="1" si="43"/>
        <v>-48671.123953016649</v>
      </c>
      <c r="F159">
        <f t="shared" ca="1" si="44"/>
        <v>41113.567766799992</v>
      </c>
      <c r="G159">
        <f t="shared" ca="1" si="45"/>
        <v>7315.2</v>
      </c>
      <c r="H159" s="9">
        <f t="shared" ca="1" si="48"/>
        <v>-176.9868938313333</v>
      </c>
      <c r="I159" s="9">
        <f t="shared" ca="1" si="48"/>
        <v>149.50450046399999</v>
      </c>
      <c r="J159" s="9">
        <f t="shared" ca="1" si="48"/>
        <v>0</v>
      </c>
      <c r="K159" s="9">
        <f t="shared" ca="1" si="48"/>
        <v>231.68072049062224</v>
      </c>
      <c r="L159" s="9">
        <f t="shared" ca="1" si="48"/>
        <v>-49.81152627164154</v>
      </c>
      <c r="M159">
        <f t="shared" ca="1" si="46"/>
        <v>56.221250000000012</v>
      </c>
      <c r="N159">
        <f t="shared" ca="1" si="47"/>
        <v>32.154421296296292</v>
      </c>
    </row>
    <row r="160" spans="1:14" x14ac:dyDescent="0.25">
      <c r="A160" s="4">
        <f t="shared" si="40"/>
        <v>0.43587962962962962</v>
      </c>
      <c r="B160" s="3">
        <f>Params!D$29+HOUR(A160-Params!C$29)*3600+MINUTE(A160-Params!C$29)*60+SECOND(A160-Params!C$29)</f>
        <v>1553301660</v>
      </c>
      <c r="C160">
        <f t="shared" si="41"/>
        <v>3</v>
      </c>
      <c r="D160">
        <f t="shared" ca="1" si="42"/>
        <v>44</v>
      </c>
      <c r="E160">
        <f t="shared" ca="1" si="43"/>
        <v>-49556.058422173315</v>
      </c>
      <c r="F160">
        <f t="shared" ca="1" si="44"/>
        <v>41861.090269119995</v>
      </c>
      <c r="G160">
        <f t="shared" ca="1" si="45"/>
        <v>7315.2</v>
      </c>
      <c r="H160" s="9">
        <f t="shared" ca="1" si="48"/>
        <v>-176.9868938313333</v>
      </c>
      <c r="I160" s="9">
        <f t="shared" ca="1" si="48"/>
        <v>149.50450046399999</v>
      </c>
      <c r="J160" s="9">
        <f t="shared" ca="1" si="48"/>
        <v>0</v>
      </c>
      <c r="K160" s="9">
        <f t="shared" ca="1" si="48"/>
        <v>231.68072049062224</v>
      </c>
      <c r="L160" s="9">
        <f t="shared" ca="1" si="48"/>
        <v>-49.81152627164154</v>
      </c>
      <c r="M160">
        <f t="shared" ca="1" si="46"/>
        <v>56.228000000000009</v>
      </c>
      <c r="N160">
        <f t="shared" ca="1" si="47"/>
        <v>32.140259259259253</v>
      </c>
    </row>
    <row r="161" spans="1:14" x14ac:dyDescent="0.25">
      <c r="A161" s="4">
        <f t="shared" si="40"/>
        <v>0.43593750000000003</v>
      </c>
      <c r="B161" s="3">
        <f>Params!D$29+HOUR(A161-Params!C$29)*3600+MINUTE(A161-Params!C$29)*60+SECOND(A161-Params!C$29)</f>
        <v>1553301665</v>
      </c>
      <c r="C161">
        <f t="shared" si="41"/>
        <v>3</v>
      </c>
      <c r="D161">
        <f t="shared" ca="1" si="42"/>
        <v>44</v>
      </c>
      <c r="E161">
        <f t="shared" ca="1" si="43"/>
        <v>-50440.992891329981</v>
      </c>
      <c r="F161">
        <f t="shared" ca="1" si="44"/>
        <v>42608.612771439999</v>
      </c>
      <c r="G161">
        <f t="shared" ca="1" si="45"/>
        <v>7315.2</v>
      </c>
      <c r="H161" s="9">
        <f t="shared" ca="1" si="48"/>
        <v>-176.9868938313333</v>
      </c>
      <c r="I161" s="9">
        <f t="shared" ca="1" si="48"/>
        <v>149.50450046399999</v>
      </c>
      <c r="J161" s="9">
        <f t="shared" ca="1" si="48"/>
        <v>0</v>
      </c>
      <c r="K161" s="9">
        <f t="shared" ca="1" si="48"/>
        <v>231.68072049062224</v>
      </c>
      <c r="L161" s="9">
        <f t="shared" ca="1" si="48"/>
        <v>-49.81152627164154</v>
      </c>
      <c r="M161">
        <f t="shared" ca="1" si="46"/>
        <v>56.234750000000012</v>
      </c>
      <c r="N161">
        <f t="shared" ca="1" si="47"/>
        <v>32.126097222222214</v>
      </c>
    </row>
    <row r="162" spans="1:14" x14ac:dyDescent="0.25">
      <c r="A162" s="4">
        <f t="shared" si="40"/>
        <v>0.43599537037037034</v>
      </c>
      <c r="B162" s="3">
        <f>Params!D$29+HOUR(A162-Params!C$29)*3600+MINUTE(A162-Params!C$29)*60+SECOND(A162-Params!C$29)</f>
        <v>1553301670</v>
      </c>
      <c r="C162">
        <f t="shared" si="41"/>
        <v>3</v>
      </c>
      <c r="D162">
        <f t="shared" ca="1" si="42"/>
        <v>44</v>
      </c>
      <c r="E162">
        <f t="shared" ca="1" si="43"/>
        <v>-51325.927360486647</v>
      </c>
      <c r="F162">
        <f t="shared" ca="1" si="44"/>
        <v>43356.135273760003</v>
      </c>
      <c r="G162">
        <f t="shared" ca="1" si="45"/>
        <v>7315.2</v>
      </c>
      <c r="H162" s="9">
        <f t="shared" ca="1" si="48"/>
        <v>-176.9868938313333</v>
      </c>
      <c r="I162" s="9">
        <f t="shared" ca="1" si="48"/>
        <v>149.50450046399999</v>
      </c>
      <c r="J162" s="9">
        <f t="shared" ca="1" si="48"/>
        <v>0</v>
      </c>
      <c r="K162" s="9">
        <f t="shared" ca="1" si="48"/>
        <v>231.68072049062224</v>
      </c>
      <c r="L162" s="9">
        <f t="shared" ca="1" si="48"/>
        <v>-49.81152627164154</v>
      </c>
      <c r="M162">
        <f t="shared" ca="1" si="46"/>
        <v>56.241500000000009</v>
      </c>
      <c r="N162">
        <f t="shared" ca="1" si="47"/>
        <v>32.111935185185175</v>
      </c>
    </row>
    <row r="163" spans="1:14" x14ac:dyDescent="0.25">
      <c r="A163" s="4">
        <f t="shared" si="40"/>
        <v>0.43605324074074076</v>
      </c>
      <c r="B163" s="3">
        <f>Params!D$29+HOUR(A163-Params!C$29)*3600+MINUTE(A163-Params!C$29)*60+SECOND(A163-Params!C$29)</f>
        <v>1553301675</v>
      </c>
      <c r="C163">
        <f t="shared" si="41"/>
        <v>3</v>
      </c>
      <c r="D163">
        <f t="shared" ca="1" si="42"/>
        <v>44</v>
      </c>
      <c r="E163">
        <f t="shared" ca="1" si="43"/>
        <v>-52210.861829643327</v>
      </c>
      <c r="F163">
        <f t="shared" ca="1" si="44"/>
        <v>44103.657776079992</v>
      </c>
      <c r="G163">
        <f t="shared" ca="1" si="45"/>
        <v>7315.2</v>
      </c>
      <c r="H163" s="9">
        <f t="shared" ca="1" si="48"/>
        <v>-176.9868938313333</v>
      </c>
      <c r="I163" s="9">
        <f t="shared" ca="1" si="48"/>
        <v>149.50450046399999</v>
      </c>
      <c r="J163" s="9">
        <f t="shared" ca="1" si="48"/>
        <v>0</v>
      </c>
      <c r="K163" s="9">
        <f t="shared" ca="1" si="48"/>
        <v>231.68072049062224</v>
      </c>
      <c r="L163" s="9">
        <f t="shared" ca="1" si="48"/>
        <v>-49.81152627164154</v>
      </c>
      <c r="M163">
        <f t="shared" ca="1" si="46"/>
        <v>56.248250000000013</v>
      </c>
      <c r="N163">
        <f t="shared" ca="1" si="47"/>
        <v>32.097773148148143</v>
      </c>
    </row>
    <row r="164" spans="1:14" x14ac:dyDescent="0.25">
      <c r="A164" s="4">
        <f t="shared" si="40"/>
        <v>0.43611111111111112</v>
      </c>
      <c r="B164" s="3">
        <f>Params!D$29+HOUR(A164-Params!C$29)*3600+MINUTE(A164-Params!C$29)*60+SECOND(A164-Params!C$29)</f>
        <v>1553301680</v>
      </c>
      <c r="C164">
        <f t="shared" si="41"/>
        <v>3</v>
      </c>
      <c r="D164">
        <f t="shared" ca="1" si="42"/>
        <v>44</v>
      </c>
      <c r="E164">
        <f t="shared" ca="1" si="43"/>
        <v>-53095.796298799993</v>
      </c>
      <c r="F164">
        <f t="shared" ca="1" si="44"/>
        <v>44851.180278399996</v>
      </c>
      <c r="G164">
        <f t="shared" ca="1" si="45"/>
        <v>7315.2</v>
      </c>
      <c r="H164" s="9">
        <f t="shared" ca="1" si="48"/>
        <v>-176.9868938313333</v>
      </c>
      <c r="I164" s="9">
        <f t="shared" ca="1" si="48"/>
        <v>149.50450046399999</v>
      </c>
      <c r="J164" s="9">
        <f t="shared" ca="1" si="48"/>
        <v>0</v>
      </c>
      <c r="K164" s="9">
        <f t="shared" ca="1" si="48"/>
        <v>231.68072049062224</v>
      </c>
      <c r="L164" s="9">
        <f t="shared" ca="1" si="48"/>
        <v>-49.81152627164154</v>
      </c>
      <c r="M164">
        <f t="shared" ca="1" si="46"/>
        <v>56.25500000000001</v>
      </c>
      <c r="N164">
        <f t="shared" ca="1" si="47"/>
        <v>32.083611111111104</v>
      </c>
    </row>
    <row r="165" spans="1:14" x14ac:dyDescent="0.25">
      <c r="A165" s="4">
        <f t="shared" si="40"/>
        <v>0.43616898148148148</v>
      </c>
      <c r="B165" s="3">
        <f>Params!D$29+HOUR(A165-Params!C$29)*3600+MINUTE(A165-Params!C$29)*60+SECOND(A165-Params!C$29)</f>
        <v>1553301685</v>
      </c>
      <c r="C165">
        <f t="shared" si="41"/>
        <v>3</v>
      </c>
      <c r="D165">
        <f t="shared" ca="1" si="42"/>
        <v>44</v>
      </c>
      <c r="E165">
        <f t="shared" ca="1" si="43"/>
        <v>-53980.730767956658</v>
      </c>
      <c r="F165">
        <f t="shared" ca="1" si="44"/>
        <v>45598.702780719999</v>
      </c>
      <c r="G165">
        <f t="shared" ca="1" si="45"/>
        <v>7315.2</v>
      </c>
      <c r="H165" s="9">
        <f t="shared" ca="1" si="48"/>
        <v>-176.9868938313333</v>
      </c>
      <c r="I165" s="9">
        <f t="shared" ca="1" si="48"/>
        <v>149.50450046399999</v>
      </c>
      <c r="J165" s="9">
        <f t="shared" ca="1" si="48"/>
        <v>0</v>
      </c>
      <c r="K165" s="9">
        <f t="shared" ca="1" si="48"/>
        <v>231.68072049062224</v>
      </c>
      <c r="L165" s="9">
        <f t="shared" ca="1" si="48"/>
        <v>-49.81152627164154</v>
      </c>
      <c r="M165">
        <f t="shared" ca="1" si="46"/>
        <v>56.261750000000006</v>
      </c>
      <c r="N165">
        <f t="shared" ca="1" si="47"/>
        <v>32.069449074074065</v>
      </c>
    </row>
    <row r="166" spans="1:14" x14ac:dyDescent="0.25">
      <c r="A166" s="4">
        <f t="shared" si="40"/>
        <v>0.43622685185185189</v>
      </c>
      <c r="B166" s="3">
        <f>Params!D$29+HOUR(A166-Params!C$29)*3600+MINUTE(A166-Params!C$29)*60+SECOND(A166-Params!C$29)</f>
        <v>1553301690</v>
      </c>
      <c r="C166">
        <f t="shared" si="41"/>
        <v>3</v>
      </c>
      <c r="D166">
        <f t="shared" ca="1" si="42"/>
        <v>44</v>
      </c>
      <c r="E166">
        <f t="shared" ca="1" si="43"/>
        <v>-54865.665237113324</v>
      </c>
      <c r="F166">
        <f t="shared" ca="1" si="44"/>
        <v>46346.225283040003</v>
      </c>
      <c r="G166">
        <f t="shared" ca="1" si="45"/>
        <v>7315.2</v>
      </c>
      <c r="H166" s="9">
        <f t="shared" ca="1" si="48"/>
        <v>-176.9868938313333</v>
      </c>
      <c r="I166" s="9">
        <f t="shared" ca="1" si="48"/>
        <v>149.50450046399999</v>
      </c>
      <c r="J166" s="9">
        <f t="shared" ca="1" si="48"/>
        <v>0</v>
      </c>
      <c r="K166" s="9">
        <f t="shared" ca="1" si="48"/>
        <v>231.68072049062224</v>
      </c>
      <c r="L166" s="9">
        <f t="shared" ca="1" si="48"/>
        <v>-49.81152627164154</v>
      </c>
      <c r="M166">
        <f t="shared" ca="1" si="46"/>
        <v>56.26850000000001</v>
      </c>
      <c r="N166">
        <f t="shared" ca="1" si="47"/>
        <v>32.055287037037033</v>
      </c>
    </row>
    <row r="167" spans="1:14" x14ac:dyDescent="0.25">
      <c r="A167" s="4">
        <f t="shared" si="40"/>
        <v>0.4362847222222222</v>
      </c>
      <c r="B167" s="3">
        <f>Params!D$29+HOUR(A167-Params!C$29)*3600+MINUTE(A167-Params!C$29)*60+SECOND(A167-Params!C$29)</f>
        <v>1553301695</v>
      </c>
      <c r="C167">
        <f t="shared" si="41"/>
        <v>3</v>
      </c>
      <c r="D167">
        <f t="shared" ca="1" si="42"/>
        <v>44</v>
      </c>
      <c r="E167">
        <f t="shared" ca="1" si="43"/>
        <v>-55750.59970626999</v>
      </c>
      <c r="F167">
        <f t="shared" ca="1" si="44"/>
        <v>47093.747785359992</v>
      </c>
      <c r="G167">
        <f t="shared" ca="1" si="45"/>
        <v>7315.2</v>
      </c>
      <c r="H167" s="9">
        <f t="shared" ca="1" si="48"/>
        <v>-176.9868938313333</v>
      </c>
      <c r="I167" s="9">
        <f t="shared" ca="1" si="48"/>
        <v>149.50450046399999</v>
      </c>
      <c r="J167" s="9">
        <f t="shared" ca="1" si="48"/>
        <v>0</v>
      </c>
      <c r="K167" s="9">
        <f t="shared" ca="1" si="48"/>
        <v>231.68072049062224</v>
      </c>
      <c r="L167" s="9">
        <f t="shared" ca="1" si="48"/>
        <v>-49.81152627164154</v>
      </c>
      <c r="M167">
        <f t="shared" ca="1" si="46"/>
        <v>56.275250000000007</v>
      </c>
      <c r="N167">
        <f t="shared" ca="1" si="47"/>
        <v>32.041124999999994</v>
      </c>
    </row>
    <row r="168" spans="1:14" x14ac:dyDescent="0.25">
      <c r="A168" s="4">
        <f t="shared" si="40"/>
        <v>0.43634259259259256</v>
      </c>
      <c r="B168" s="3">
        <f>Params!D$29+HOUR(A168-Params!C$29)*3600+MINUTE(A168-Params!C$29)*60+SECOND(A168-Params!C$29)</f>
        <v>1553301700</v>
      </c>
      <c r="C168">
        <f t="shared" si="41"/>
        <v>3</v>
      </c>
      <c r="D168">
        <f t="shared" ca="1" si="42"/>
        <v>44</v>
      </c>
      <c r="E168">
        <f t="shared" ca="1" si="43"/>
        <v>-56635.534175426656</v>
      </c>
      <c r="F168">
        <f t="shared" ca="1" si="44"/>
        <v>47841.270287679996</v>
      </c>
      <c r="G168">
        <f t="shared" ca="1" si="45"/>
        <v>7315.2</v>
      </c>
      <c r="H168" s="9">
        <f t="shared" ca="1" si="48"/>
        <v>-176.9868938313333</v>
      </c>
      <c r="I168" s="9">
        <f t="shared" ca="1" si="48"/>
        <v>149.50450046399999</v>
      </c>
      <c r="J168" s="9">
        <f t="shared" ca="1" si="48"/>
        <v>0</v>
      </c>
      <c r="K168" s="9">
        <f t="shared" ca="1" si="48"/>
        <v>231.68072049062224</v>
      </c>
      <c r="L168" s="9">
        <f t="shared" ca="1" si="48"/>
        <v>-49.81152627164154</v>
      </c>
      <c r="M168">
        <f t="shared" ca="1" si="46"/>
        <v>56.282000000000011</v>
      </c>
      <c r="N168">
        <f t="shared" ca="1" si="47"/>
        <v>32.026962962962955</v>
      </c>
    </row>
    <row r="169" spans="1:14" x14ac:dyDescent="0.25">
      <c r="A169" s="4">
        <f t="shared" si="40"/>
        <v>0.43640046296296298</v>
      </c>
      <c r="B169" s="3">
        <f>Params!D$29+HOUR(A169-Params!C$29)*3600+MINUTE(A169-Params!C$29)*60+SECOND(A169-Params!C$29)</f>
        <v>1553301705</v>
      </c>
      <c r="C169">
        <f t="shared" si="41"/>
        <v>3</v>
      </c>
      <c r="D169">
        <f t="shared" ca="1" si="42"/>
        <v>44</v>
      </c>
      <c r="E169">
        <f t="shared" ca="1" si="43"/>
        <v>-57520.468644583321</v>
      </c>
      <c r="F169">
        <f t="shared" ca="1" si="44"/>
        <v>48588.79279</v>
      </c>
      <c r="G169">
        <f t="shared" ca="1" si="45"/>
        <v>7315.2</v>
      </c>
      <c r="H169" s="9">
        <f t="shared" ca="1" si="48"/>
        <v>-176.9868938313333</v>
      </c>
      <c r="I169" s="9">
        <f t="shared" ca="1" si="48"/>
        <v>149.50450046399999</v>
      </c>
      <c r="J169" s="9">
        <f t="shared" ca="1" si="48"/>
        <v>0</v>
      </c>
      <c r="K169" s="9">
        <f t="shared" ca="1" si="48"/>
        <v>231.68072049062224</v>
      </c>
      <c r="L169" s="9">
        <f t="shared" ca="1" si="48"/>
        <v>-49.81152627164154</v>
      </c>
      <c r="M169">
        <f t="shared" ca="1" si="46"/>
        <v>56.288750000000007</v>
      </c>
      <c r="N169">
        <f t="shared" ca="1" si="47"/>
        <v>32.012800925925916</v>
      </c>
    </row>
    <row r="170" spans="1:14" x14ac:dyDescent="0.25">
      <c r="A170" s="4">
        <f t="shared" si="40"/>
        <v>0.43645833333333334</v>
      </c>
      <c r="B170" s="3">
        <f>Params!D$29+HOUR(A170-Params!C$29)*3600+MINUTE(A170-Params!C$29)*60+SECOND(A170-Params!C$29)</f>
        <v>1553301710</v>
      </c>
      <c r="C170">
        <f t="shared" si="41"/>
        <v>3</v>
      </c>
      <c r="D170">
        <f t="shared" ca="1" si="42"/>
        <v>44</v>
      </c>
      <c r="E170">
        <f t="shared" ca="1" si="43"/>
        <v>-58405.403113739987</v>
      </c>
      <c r="F170">
        <f t="shared" ca="1" si="44"/>
        <v>49336.315292320003</v>
      </c>
      <c r="G170">
        <f t="shared" ca="1" si="45"/>
        <v>7315.2</v>
      </c>
      <c r="H170" s="9">
        <f t="shared" ca="1" si="48"/>
        <v>-176.9868938313333</v>
      </c>
      <c r="I170" s="9">
        <f t="shared" ca="1" si="48"/>
        <v>149.50450046399999</v>
      </c>
      <c r="J170" s="9">
        <f t="shared" ca="1" si="48"/>
        <v>0</v>
      </c>
      <c r="K170" s="9">
        <f t="shared" ca="1" si="48"/>
        <v>231.68072049062224</v>
      </c>
      <c r="L170" s="9">
        <f t="shared" ca="1" si="48"/>
        <v>-49.81152627164154</v>
      </c>
      <c r="M170">
        <f t="shared" ca="1" si="46"/>
        <v>56.295500000000011</v>
      </c>
      <c r="N170">
        <f t="shared" ca="1" si="47"/>
        <v>31.99863888888888</v>
      </c>
    </row>
    <row r="171" spans="1:14" x14ac:dyDescent="0.25">
      <c r="A171" s="4">
        <f t="shared" si="40"/>
        <v>0.43651620370370375</v>
      </c>
      <c r="B171" s="3">
        <f>Params!D$29+HOUR(A171-Params!C$29)*3600+MINUTE(A171-Params!C$29)*60+SECOND(A171-Params!C$29)</f>
        <v>1553301715</v>
      </c>
      <c r="C171">
        <f t="shared" si="41"/>
        <v>3</v>
      </c>
      <c r="D171">
        <f t="shared" ca="1" si="42"/>
        <v>44</v>
      </c>
      <c r="E171">
        <f t="shared" ca="1" si="43"/>
        <v>-59290.337582896653</v>
      </c>
      <c r="F171">
        <f t="shared" ca="1" si="44"/>
        <v>50083.837794639992</v>
      </c>
      <c r="G171">
        <f t="shared" ca="1" si="45"/>
        <v>7315.2</v>
      </c>
      <c r="H171" s="9">
        <f t="shared" ca="1" si="48"/>
        <v>-176.9868938313333</v>
      </c>
      <c r="I171" s="9">
        <f t="shared" ca="1" si="48"/>
        <v>149.50450046399999</v>
      </c>
      <c r="J171" s="9">
        <f t="shared" ca="1" si="48"/>
        <v>0</v>
      </c>
      <c r="K171" s="9">
        <f t="shared" ca="1" si="48"/>
        <v>231.68072049062224</v>
      </c>
      <c r="L171" s="9">
        <f t="shared" ca="1" si="48"/>
        <v>-49.81152627164154</v>
      </c>
      <c r="M171">
        <f t="shared" ca="1" si="46"/>
        <v>56.302250000000008</v>
      </c>
      <c r="N171">
        <f t="shared" ca="1" si="47"/>
        <v>31.984476851851845</v>
      </c>
    </row>
    <row r="172" spans="1:14" x14ac:dyDescent="0.25">
      <c r="A172" s="4">
        <f t="shared" si="40"/>
        <v>0.43657407407407406</v>
      </c>
      <c r="B172" s="3">
        <f>Params!D$29+HOUR(A172-Params!C$29)*3600+MINUTE(A172-Params!C$29)*60+SECOND(A172-Params!C$29)</f>
        <v>1553301720</v>
      </c>
      <c r="C172">
        <f t="shared" si="41"/>
        <v>3</v>
      </c>
      <c r="D172">
        <f t="shared" ca="1" si="42"/>
        <v>44</v>
      </c>
      <c r="E172">
        <f t="shared" ca="1" si="43"/>
        <v>-60175.272052053318</v>
      </c>
      <c r="F172">
        <f t="shared" ca="1" si="44"/>
        <v>50831.360296959996</v>
      </c>
      <c r="G172">
        <f t="shared" ca="1" si="45"/>
        <v>7315.2</v>
      </c>
      <c r="H172" s="9">
        <f t="shared" ca="1" si="48"/>
        <v>-176.9868938313333</v>
      </c>
      <c r="I172" s="9">
        <f t="shared" ca="1" si="48"/>
        <v>149.50450046399999</v>
      </c>
      <c r="J172" s="9">
        <f t="shared" ca="1" si="48"/>
        <v>0</v>
      </c>
      <c r="K172" s="9">
        <f t="shared" ca="1" si="48"/>
        <v>231.68072049062224</v>
      </c>
      <c r="L172" s="9">
        <f t="shared" ca="1" si="48"/>
        <v>-49.81152627164154</v>
      </c>
      <c r="M172">
        <f t="shared" ca="1" si="46"/>
        <v>56.309000000000012</v>
      </c>
      <c r="N172">
        <f t="shared" ca="1" si="47"/>
        <v>31.970314814814806</v>
      </c>
    </row>
    <row r="173" spans="1:14" x14ac:dyDescent="0.25">
      <c r="A173" s="4">
        <f t="shared" si="40"/>
        <v>0.43663194444444442</v>
      </c>
      <c r="B173" s="3">
        <f>Params!D$29+HOUR(A173-Params!C$29)*3600+MINUTE(A173-Params!C$29)*60+SECOND(A173-Params!C$29)</f>
        <v>1553301725</v>
      </c>
      <c r="C173">
        <f t="shared" si="41"/>
        <v>3</v>
      </c>
      <c r="D173">
        <f t="shared" ca="1" si="42"/>
        <v>44</v>
      </c>
      <c r="E173">
        <f t="shared" ca="1" si="43"/>
        <v>-61060.206521209984</v>
      </c>
      <c r="F173">
        <f t="shared" ca="1" si="44"/>
        <v>51578.88279928</v>
      </c>
      <c r="G173">
        <f t="shared" ca="1" si="45"/>
        <v>7315.2</v>
      </c>
      <c r="H173" s="9">
        <f t="shared" ca="1" si="48"/>
        <v>-176.9868938313333</v>
      </c>
      <c r="I173" s="9">
        <f t="shared" ca="1" si="48"/>
        <v>149.50450046399999</v>
      </c>
      <c r="J173" s="9">
        <f t="shared" ca="1" si="48"/>
        <v>0</v>
      </c>
      <c r="K173" s="9">
        <f t="shared" ca="1" si="48"/>
        <v>231.68072049062224</v>
      </c>
      <c r="L173" s="9">
        <f t="shared" ca="1" si="48"/>
        <v>-49.81152627164154</v>
      </c>
      <c r="M173">
        <f t="shared" ca="1" si="46"/>
        <v>56.315750000000008</v>
      </c>
      <c r="N173">
        <f t="shared" ca="1" si="47"/>
        <v>31.956152777777771</v>
      </c>
    </row>
    <row r="174" spans="1:14" x14ac:dyDescent="0.25">
      <c r="A174" s="4">
        <f t="shared" si="40"/>
        <v>0.43668981481481484</v>
      </c>
      <c r="B174" s="3">
        <f>Params!D$29+HOUR(A174-Params!C$29)*3600+MINUTE(A174-Params!C$29)*60+SECOND(A174-Params!C$29)</f>
        <v>1553301730</v>
      </c>
      <c r="C174">
        <f t="shared" si="41"/>
        <v>3</v>
      </c>
      <c r="D174">
        <f t="shared" ca="1" si="42"/>
        <v>44</v>
      </c>
      <c r="E174">
        <f t="shared" ca="1" si="43"/>
        <v>-61945.14099036665</v>
      </c>
      <c r="F174">
        <f t="shared" ca="1" si="44"/>
        <v>52326.405301599989</v>
      </c>
      <c r="G174">
        <f t="shared" ca="1" si="45"/>
        <v>7315.2</v>
      </c>
      <c r="H174" s="9">
        <f t="shared" ca="1" si="48"/>
        <v>-176.9868938313333</v>
      </c>
      <c r="I174" s="9">
        <f t="shared" ca="1" si="48"/>
        <v>149.50450046399999</v>
      </c>
      <c r="J174" s="9">
        <f t="shared" ca="1" si="48"/>
        <v>0</v>
      </c>
      <c r="K174" s="9">
        <f t="shared" ca="1" si="48"/>
        <v>231.68072049062224</v>
      </c>
      <c r="L174" s="9">
        <f t="shared" ca="1" si="48"/>
        <v>-49.81152627164154</v>
      </c>
      <c r="M174">
        <f t="shared" ca="1" si="46"/>
        <v>56.322500000000012</v>
      </c>
      <c r="N174">
        <f t="shared" ca="1" si="47"/>
        <v>31.941990740740732</v>
      </c>
    </row>
    <row r="175" spans="1:14" x14ac:dyDescent="0.25">
      <c r="A175" s="4">
        <f t="shared" si="40"/>
        <v>0.4367476851851852</v>
      </c>
      <c r="B175" s="3">
        <f>Params!D$29+HOUR(A175-Params!C$29)*3600+MINUTE(A175-Params!C$29)*60+SECOND(A175-Params!C$29)</f>
        <v>1553301735</v>
      </c>
      <c r="C175">
        <f t="shared" si="41"/>
        <v>3</v>
      </c>
      <c r="D175">
        <f t="shared" ca="1" si="42"/>
        <v>44</v>
      </c>
      <c r="E175">
        <f t="shared" ca="1" si="43"/>
        <v>-62830.075459523316</v>
      </c>
      <c r="F175">
        <f t="shared" ca="1" si="44"/>
        <v>53073.927803919993</v>
      </c>
      <c r="G175">
        <f t="shared" ca="1" si="45"/>
        <v>7315.2</v>
      </c>
      <c r="H175" s="9">
        <f t="shared" ca="1" si="48"/>
        <v>-176.9868938313333</v>
      </c>
      <c r="I175" s="9">
        <f t="shared" ca="1" si="48"/>
        <v>149.50450046399999</v>
      </c>
      <c r="J175" s="9">
        <f t="shared" ca="1" si="48"/>
        <v>0</v>
      </c>
      <c r="K175" s="9">
        <f t="shared" ca="1" si="48"/>
        <v>231.68072049062224</v>
      </c>
      <c r="L175" s="9">
        <f t="shared" ca="1" si="48"/>
        <v>-49.81152627164154</v>
      </c>
      <c r="M175">
        <f t="shared" ca="1" si="46"/>
        <v>56.329250000000009</v>
      </c>
      <c r="N175">
        <f t="shared" ca="1" si="47"/>
        <v>31.927828703703696</v>
      </c>
    </row>
    <row r="176" spans="1:14" x14ac:dyDescent="0.25">
      <c r="A176" s="4">
        <f t="shared" si="40"/>
        <v>0.4368055555555555</v>
      </c>
      <c r="B176" s="3">
        <f>Params!D$29+HOUR(A176-Params!C$29)*3600+MINUTE(A176-Params!C$29)*60+SECOND(A176-Params!C$29)</f>
        <v>1553301740</v>
      </c>
      <c r="C176">
        <f t="shared" si="41"/>
        <v>3</v>
      </c>
      <c r="D176">
        <f t="shared" ca="1" si="42"/>
        <v>44</v>
      </c>
      <c r="E176">
        <f t="shared" ca="1" si="43"/>
        <v>-63715.009928679981</v>
      </c>
      <c r="F176">
        <f t="shared" ca="1" si="44"/>
        <v>53821.450306239996</v>
      </c>
      <c r="G176">
        <f t="shared" ca="1" si="45"/>
        <v>7315.2</v>
      </c>
      <c r="H176" s="9">
        <f t="shared" ca="1" si="48"/>
        <v>-176.9868938313333</v>
      </c>
      <c r="I176" s="9">
        <f t="shared" ca="1" si="48"/>
        <v>149.50450046399999</v>
      </c>
      <c r="J176" s="9">
        <f t="shared" ca="1" si="48"/>
        <v>0</v>
      </c>
      <c r="K176" s="9">
        <f t="shared" ca="1" si="48"/>
        <v>231.68072049062224</v>
      </c>
      <c r="L176" s="9">
        <f t="shared" ca="1" si="48"/>
        <v>-49.81152627164154</v>
      </c>
      <c r="M176">
        <f t="shared" ca="1" si="46"/>
        <v>56.336000000000013</v>
      </c>
      <c r="N176">
        <f t="shared" ca="1" si="47"/>
        <v>31.913666666666657</v>
      </c>
    </row>
    <row r="177" spans="1:14" x14ac:dyDescent="0.25">
      <c r="A177" s="4">
        <f t="shared" si="40"/>
        <v>0.43686342592592592</v>
      </c>
      <c r="B177" s="3">
        <f>Params!D$29+HOUR(A177-Params!C$29)*3600+MINUTE(A177-Params!C$29)*60+SECOND(A177-Params!C$29)</f>
        <v>1553301745</v>
      </c>
      <c r="C177">
        <f t="shared" si="41"/>
        <v>3</v>
      </c>
      <c r="D177">
        <f t="shared" ca="1" si="42"/>
        <v>44</v>
      </c>
      <c r="E177">
        <f t="shared" ca="1" si="43"/>
        <v>-64599.944397836647</v>
      </c>
      <c r="F177">
        <f t="shared" ca="1" si="44"/>
        <v>54568.97280856</v>
      </c>
      <c r="G177">
        <f t="shared" ca="1" si="45"/>
        <v>7315.2</v>
      </c>
      <c r="H177" s="9">
        <f t="shared" ca="1" si="48"/>
        <v>-176.9868938313333</v>
      </c>
      <c r="I177" s="9">
        <f t="shared" ca="1" si="48"/>
        <v>149.50450046399999</v>
      </c>
      <c r="J177" s="9">
        <f t="shared" ca="1" si="48"/>
        <v>0</v>
      </c>
      <c r="K177" s="9">
        <f t="shared" ca="1" si="48"/>
        <v>231.68072049062224</v>
      </c>
      <c r="L177" s="9">
        <f t="shared" ca="1" si="48"/>
        <v>-49.81152627164154</v>
      </c>
      <c r="M177">
        <f t="shared" ca="1" si="46"/>
        <v>56.342750000000009</v>
      </c>
      <c r="N177">
        <f t="shared" ca="1" si="47"/>
        <v>31.899504629629622</v>
      </c>
    </row>
    <row r="178" spans="1:14" x14ac:dyDescent="0.25">
      <c r="A178" s="4">
        <f t="shared" si="40"/>
        <v>0.43692129629629628</v>
      </c>
      <c r="B178" s="3">
        <f>Params!D$29+HOUR(A178-Params!C$29)*3600+MINUTE(A178-Params!C$29)*60+SECOND(A178-Params!C$29)</f>
        <v>1553301750</v>
      </c>
      <c r="C178">
        <f t="shared" si="41"/>
        <v>3</v>
      </c>
      <c r="D178">
        <f t="shared" ca="1" si="42"/>
        <v>44</v>
      </c>
      <c r="E178">
        <f t="shared" ca="1" si="43"/>
        <v>-65484.878866993313</v>
      </c>
      <c r="F178">
        <f t="shared" ca="1" si="44"/>
        <v>55316.495310879989</v>
      </c>
      <c r="G178">
        <f t="shared" ca="1" si="45"/>
        <v>7315.2</v>
      </c>
      <c r="H178" s="9">
        <f t="shared" ca="1" si="48"/>
        <v>-176.9868938313333</v>
      </c>
      <c r="I178" s="9">
        <f t="shared" ca="1" si="48"/>
        <v>149.50450046399999</v>
      </c>
      <c r="J178" s="9">
        <f t="shared" ca="1" si="48"/>
        <v>0</v>
      </c>
      <c r="K178" s="9">
        <f t="shared" ca="1" si="48"/>
        <v>231.68072049062224</v>
      </c>
      <c r="L178" s="9">
        <f t="shared" ca="1" si="48"/>
        <v>-49.81152627164154</v>
      </c>
      <c r="M178">
        <f t="shared" ca="1" si="46"/>
        <v>56.349500000000013</v>
      </c>
      <c r="N178">
        <f t="shared" ca="1" si="47"/>
        <v>31.885342592592583</v>
      </c>
    </row>
    <row r="179" spans="1:14" x14ac:dyDescent="0.25">
      <c r="A179" s="4">
        <f t="shared" si="40"/>
        <v>0.4369791666666667</v>
      </c>
      <c r="B179" s="3">
        <f>Params!D$29+HOUR(A179-Params!C$29)*3600+MINUTE(A179-Params!C$29)*60+SECOND(A179-Params!C$29)</f>
        <v>1553301755</v>
      </c>
      <c r="C179">
        <f t="shared" si="41"/>
        <v>3</v>
      </c>
      <c r="D179">
        <f t="shared" ca="1" si="42"/>
        <v>44</v>
      </c>
      <c r="E179">
        <f t="shared" ca="1" si="43"/>
        <v>-66369.813336149979</v>
      </c>
      <c r="F179">
        <f t="shared" ca="1" si="44"/>
        <v>56064.017813199993</v>
      </c>
      <c r="G179">
        <f t="shared" ca="1" si="45"/>
        <v>7315.2</v>
      </c>
      <c r="H179" s="9">
        <f t="shared" ca="1" si="48"/>
        <v>-176.9868938313333</v>
      </c>
      <c r="I179" s="9">
        <f t="shared" ca="1" si="48"/>
        <v>149.50450046399999</v>
      </c>
      <c r="J179" s="9">
        <f t="shared" ca="1" si="48"/>
        <v>0</v>
      </c>
      <c r="K179" s="9">
        <f t="shared" ca="1" si="48"/>
        <v>231.68072049062224</v>
      </c>
      <c r="L179" s="9">
        <f t="shared" ca="1" si="48"/>
        <v>-49.81152627164154</v>
      </c>
      <c r="M179">
        <f t="shared" ca="1" si="46"/>
        <v>56.35625000000001</v>
      </c>
      <c r="N179">
        <f t="shared" ca="1" si="47"/>
        <v>31.871180555555547</v>
      </c>
    </row>
    <row r="180" spans="1:14" x14ac:dyDescent="0.25">
      <c r="A180" s="4">
        <f t="shared" si="40"/>
        <v>0.43703703703703706</v>
      </c>
      <c r="B180" s="3">
        <f>Params!D$29+HOUR(A180-Params!C$29)*3600+MINUTE(A180-Params!C$29)*60+SECOND(A180-Params!C$29)</f>
        <v>1553301760</v>
      </c>
      <c r="C180">
        <f t="shared" si="41"/>
        <v>3</v>
      </c>
      <c r="D180">
        <f t="shared" ca="1" si="42"/>
        <v>44</v>
      </c>
      <c r="E180">
        <f t="shared" ca="1" si="43"/>
        <v>-67254.747805306644</v>
      </c>
      <c r="F180">
        <f t="shared" ca="1" si="44"/>
        <v>56811.540315519997</v>
      </c>
      <c r="G180">
        <f t="shared" ca="1" si="45"/>
        <v>7315.2</v>
      </c>
      <c r="H180" s="9">
        <f t="shared" ca="1" si="48"/>
        <v>-176.9868938313333</v>
      </c>
      <c r="I180" s="9">
        <f t="shared" ca="1" si="48"/>
        <v>149.50450046399999</v>
      </c>
      <c r="J180" s="9">
        <f t="shared" ca="1" si="48"/>
        <v>0</v>
      </c>
      <c r="K180" s="9">
        <f t="shared" ca="1" si="48"/>
        <v>231.68072049062224</v>
      </c>
      <c r="L180" s="9">
        <f t="shared" ca="1" si="48"/>
        <v>-49.81152627164154</v>
      </c>
      <c r="M180">
        <f t="shared" ca="1" si="46"/>
        <v>56.363000000000014</v>
      </c>
      <c r="N180">
        <f t="shared" ca="1" si="47"/>
        <v>31.857018518518508</v>
      </c>
    </row>
    <row r="181" spans="1:14" x14ac:dyDescent="0.25">
      <c r="A181" s="4">
        <f t="shared" si="40"/>
        <v>0.43709490740740736</v>
      </c>
      <c r="B181" s="3">
        <f>Params!D$29+HOUR(A181-Params!C$29)*3600+MINUTE(A181-Params!C$29)*60+SECOND(A181-Params!C$29)</f>
        <v>1553301765</v>
      </c>
      <c r="C181">
        <f t="shared" si="41"/>
        <v>3</v>
      </c>
      <c r="D181">
        <f t="shared" ca="1" si="42"/>
        <v>44</v>
      </c>
      <c r="E181">
        <f t="shared" ca="1" si="43"/>
        <v>-68139.68227446331</v>
      </c>
      <c r="F181">
        <f t="shared" ca="1" si="44"/>
        <v>57559.06281784</v>
      </c>
      <c r="G181">
        <f t="shared" ca="1" si="45"/>
        <v>7315.2</v>
      </c>
      <c r="H181" s="9">
        <f t="shared" ca="1" si="48"/>
        <v>-176.9868938313333</v>
      </c>
      <c r="I181" s="9">
        <f t="shared" ca="1" si="48"/>
        <v>149.50450046399999</v>
      </c>
      <c r="J181" s="9">
        <f t="shared" ca="1" si="48"/>
        <v>0</v>
      </c>
      <c r="K181" s="9">
        <f t="shared" ca="1" si="48"/>
        <v>231.68072049062224</v>
      </c>
      <c r="L181" s="9">
        <f t="shared" ca="1" si="48"/>
        <v>-49.81152627164154</v>
      </c>
      <c r="M181">
        <f t="shared" ca="1" si="46"/>
        <v>56.36975000000001</v>
      </c>
      <c r="N181">
        <f t="shared" ca="1" si="47"/>
        <v>31.842856481481473</v>
      </c>
    </row>
    <row r="182" spans="1:14" x14ac:dyDescent="0.25">
      <c r="A182" s="4">
        <f t="shared" si="40"/>
        <v>0.43715277777777778</v>
      </c>
      <c r="B182" s="3">
        <f>Params!D$29+HOUR(A182-Params!C$29)*3600+MINUTE(A182-Params!C$29)*60+SECOND(A182-Params!C$29)</f>
        <v>1553301770</v>
      </c>
      <c r="C182">
        <f t="shared" si="41"/>
        <v>3</v>
      </c>
      <c r="D182">
        <f t="shared" ca="1" si="42"/>
        <v>44</v>
      </c>
      <c r="E182">
        <f t="shared" ca="1" si="43"/>
        <v>-69024.61674361999</v>
      </c>
      <c r="F182">
        <f t="shared" ca="1" si="44"/>
        <v>58306.585320159989</v>
      </c>
      <c r="G182">
        <f t="shared" ca="1" si="45"/>
        <v>7315.2</v>
      </c>
      <c r="H182" s="9">
        <f t="shared" ca="1" si="48"/>
        <v>-176.9868938313333</v>
      </c>
      <c r="I182" s="9">
        <f t="shared" ca="1" si="48"/>
        <v>149.50450046399999</v>
      </c>
      <c r="J182" s="9">
        <f t="shared" ca="1" si="48"/>
        <v>0</v>
      </c>
      <c r="K182" s="9">
        <f t="shared" ca="1" si="48"/>
        <v>231.68072049062224</v>
      </c>
      <c r="L182" s="9">
        <f t="shared" ca="1" si="48"/>
        <v>-49.81152627164154</v>
      </c>
      <c r="M182">
        <f t="shared" ca="1" si="46"/>
        <v>56.376500000000014</v>
      </c>
      <c r="N182">
        <f t="shared" ca="1" si="47"/>
        <v>31.828694444444437</v>
      </c>
    </row>
    <row r="183" spans="1:14" x14ac:dyDescent="0.25">
      <c r="A183" s="4">
        <f t="shared" si="40"/>
        <v>0.43721064814814814</v>
      </c>
      <c r="B183" s="3">
        <f>Params!D$29+HOUR(A183-Params!C$29)*3600+MINUTE(A183-Params!C$29)*60+SECOND(A183-Params!C$29)</f>
        <v>1553301775</v>
      </c>
      <c r="C183">
        <f t="shared" si="41"/>
        <v>3</v>
      </c>
      <c r="D183">
        <f t="shared" ca="1" si="42"/>
        <v>44</v>
      </c>
      <c r="E183">
        <f t="shared" ca="1" si="43"/>
        <v>-69909.551212776656</v>
      </c>
      <c r="F183">
        <f t="shared" ca="1" si="44"/>
        <v>59054.107822479993</v>
      </c>
      <c r="G183">
        <f t="shared" ca="1" si="45"/>
        <v>7315.2</v>
      </c>
      <c r="H183" s="9">
        <f t="shared" ca="1" si="48"/>
        <v>-176.9868938313333</v>
      </c>
      <c r="I183" s="9">
        <f t="shared" ca="1" si="48"/>
        <v>149.50450046399999</v>
      </c>
      <c r="J183" s="9">
        <f t="shared" ca="1" si="48"/>
        <v>0</v>
      </c>
      <c r="K183" s="9">
        <f t="shared" ca="1" si="48"/>
        <v>231.68072049062224</v>
      </c>
      <c r="L183" s="9">
        <f t="shared" ca="1" si="48"/>
        <v>-49.81152627164154</v>
      </c>
      <c r="M183">
        <f t="shared" ca="1" si="46"/>
        <v>56.383250000000011</v>
      </c>
      <c r="N183">
        <f t="shared" ca="1" si="47"/>
        <v>31.814532407407398</v>
      </c>
    </row>
    <row r="184" spans="1:14" x14ac:dyDescent="0.25">
      <c r="A184" s="4">
        <f t="shared" si="40"/>
        <v>0.4372685185185185</v>
      </c>
      <c r="B184" s="3">
        <f>Params!D$29+HOUR(A184-Params!C$29)*3600+MINUTE(A184-Params!C$29)*60+SECOND(A184-Params!C$29)</f>
        <v>1553301780</v>
      </c>
      <c r="C184">
        <f t="shared" si="41"/>
        <v>3</v>
      </c>
      <c r="D184">
        <f t="shared" ca="1" si="42"/>
        <v>44</v>
      </c>
      <c r="E184">
        <f t="shared" ca="1" si="43"/>
        <v>-70794.485681933322</v>
      </c>
      <c r="F184">
        <f t="shared" ca="1" si="44"/>
        <v>59801.630324799997</v>
      </c>
      <c r="G184">
        <f t="shared" ca="1" si="45"/>
        <v>7315.2</v>
      </c>
      <c r="H184" s="9">
        <f t="shared" ca="1" si="48"/>
        <v>-176.9868938313333</v>
      </c>
      <c r="I184" s="9">
        <f t="shared" ca="1" si="48"/>
        <v>149.50450046399999</v>
      </c>
      <c r="J184" s="9">
        <f t="shared" ca="1" si="48"/>
        <v>0</v>
      </c>
      <c r="K184" s="9">
        <f t="shared" ca="1" si="48"/>
        <v>231.68072049062224</v>
      </c>
      <c r="L184" s="9">
        <f t="shared" ca="1" si="48"/>
        <v>-49.81152627164154</v>
      </c>
      <c r="M184">
        <f t="shared" ca="1" si="46"/>
        <v>56.390000000000015</v>
      </c>
      <c r="N184">
        <f t="shared" ca="1" si="47"/>
        <v>31.800370370370363</v>
      </c>
    </row>
    <row r="185" spans="1:14" x14ac:dyDescent="0.25">
      <c r="A185" s="4">
        <f t="shared" si="40"/>
        <v>0.43732638888888892</v>
      </c>
      <c r="B185" s="3">
        <f>Params!D$29+HOUR(A185-Params!C$29)*3600+MINUTE(A185-Params!C$29)*60+SECOND(A185-Params!C$29)</f>
        <v>1553301785</v>
      </c>
      <c r="C185">
        <f t="shared" si="41"/>
        <v>3</v>
      </c>
      <c r="D185">
        <f t="shared" ca="1" si="42"/>
        <v>44</v>
      </c>
      <c r="E185">
        <f t="shared" ca="1" si="43"/>
        <v>-71679.420151089987</v>
      </c>
      <c r="F185">
        <f t="shared" ca="1" si="44"/>
        <v>60549.15282712</v>
      </c>
      <c r="G185">
        <f t="shared" ca="1" si="45"/>
        <v>7315.2</v>
      </c>
      <c r="H185" s="9">
        <f t="shared" ca="1" si="48"/>
        <v>-176.9868938313333</v>
      </c>
      <c r="I185" s="9">
        <f t="shared" ca="1" si="48"/>
        <v>149.50450046399999</v>
      </c>
      <c r="J185" s="9">
        <f t="shared" ca="1" si="48"/>
        <v>0</v>
      </c>
      <c r="K185" s="9">
        <f t="shared" ca="1" si="48"/>
        <v>231.68072049062224</v>
      </c>
      <c r="L185" s="9">
        <f t="shared" ca="1" si="48"/>
        <v>-49.81152627164154</v>
      </c>
      <c r="M185">
        <f t="shared" ca="1" si="46"/>
        <v>56.396750000000011</v>
      </c>
      <c r="N185">
        <f t="shared" ca="1" si="47"/>
        <v>31.786208333333324</v>
      </c>
    </row>
    <row r="186" spans="1:14" x14ac:dyDescent="0.25">
      <c r="A186" s="4">
        <f t="shared" si="40"/>
        <v>0.43738425925925922</v>
      </c>
      <c r="B186" s="3">
        <f>Params!D$29+HOUR(A186-Params!C$29)*3600+MINUTE(A186-Params!C$29)*60+SECOND(A186-Params!C$29)</f>
        <v>1553301790</v>
      </c>
      <c r="C186">
        <f t="shared" si="41"/>
        <v>3</v>
      </c>
      <c r="D186">
        <f t="shared" ca="1" si="42"/>
        <v>44</v>
      </c>
      <c r="E186">
        <f t="shared" ca="1" si="43"/>
        <v>-72564.354620246653</v>
      </c>
      <c r="F186">
        <f t="shared" ca="1" si="44"/>
        <v>61296.67532943999</v>
      </c>
      <c r="G186">
        <f t="shared" ca="1" si="45"/>
        <v>7315.2</v>
      </c>
      <c r="H186" s="9">
        <f t="shared" ca="1" si="48"/>
        <v>-176.9868938313333</v>
      </c>
      <c r="I186" s="9">
        <f t="shared" ca="1" si="48"/>
        <v>149.50450046399999</v>
      </c>
      <c r="J186" s="9">
        <f t="shared" ca="1" si="48"/>
        <v>0</v>
      </c>
      <c r="K186" s="9">
        <f t="shared" ca="1" si="48"/>
        <v>231.68072049062224</v>
      </c>
      <c r="L186" s="9">
        <f t="shared" ca="1" si="48"/>
        <v>-49.81152627164154</v>
      </c>
      <c r="M186">
        <f t="shared" ca="1" si="46"/>
        <v>56.403500000000015</v>
      </c>
      <c r="N186">
        <f t="shared" ca="1" si="47"/>
        <v>31.772046296296288</v>
      </c>
    </row>
    <row r="187" spans="1:14" x14ac:dyDescent="0.25">
      <c r="A187" s="4">
        <f t="shared" si="40"/>
        <v>0.43744212962962964</v>
      </c>
      <c r="B187" s="3">
        <f>Params!D$29+HOUR(A187-Params!C$29)*3600+MINUTE(A187-Params!C$29)*60+SECOND(A187-Params!C$29)</f>
        <v>1553301795</v>
      </c>
      <c r="C187">
        <f t="shared" si="41"/>
        <v>3</v>
      </c>
      <c r="D187">
        <f t="shared" ca="1" si="42"/>
        <v>44</v>
      </c>
      <c r="E187">
        <f t="shared" ca="1" si="43"/>
        <v>-73449.289089403319</v>
      </c>
      <c r="F187">
        <f t="shared" ca="1" si="44"/>
        <v>62044.197831759993</v>
      </c>
      <c r="G187">
        <f t="shared" ca="1" si="45"/>
        <v>7315.2</v>
      </c>
      <c r="H187" s="9">
        <f t="shared" ca="1" si="48"/>
        <v>-176.9868938313333</v>
      </c>
      <c r="I187" s="9">
        <f t="shared" ca="1" si="48"/>
        <v>149.50450046399999</v>
      </c>
      <c r="J187" s="9">
        <f t="shared" ca="1" si="48"/>
        <v>0</v>
      </c>
      <c r="K187" s="9">
        <f t="shared" ca="1" si="48"/>
        <v>231.68072049062224</v>
      </c>
      <c r="L187" s="9">
        <f t="shared" ca="1" si="48"/>
        <v>-49.81152627164154</v>
      </c>
      <c r="M187">
        <f t="shared" ca="1" si="46"/>
        <v>56.410250000000012</v>
      </c>
      <c r="N187">
        <f t="shared" ca="1" si="47"/>
        <v>31.757884259259249</v>
      </c>
    </row>
    <row r="188" spans="1:14" x14ac:dyDescent="0.25">
      <c r="A188" s="4">
        <f t="shared" si="40"/>
        <v>0.4375</v>
      </c>
      <c r="B188" s="3">
        <f>Params!D$29+HOUR(A188-Params!C$29)*3600+MINUTE(A188-Params!C$29)*60+SECOND(A188-Params!C$29)</f>
        <v>1553301800</v>
      </c>
      <c r="C188">
        <f t="shared" si="41"/>
        <v>3</v>
      </c>
      <c r="D188">
        <f t="shared" ca="1" si="42"/>
        <v>44</v>
      </c>
      <c r="E188">
        <f t="shared" ca="1" si="43"/>
        <v>-74334.223558559985</v>
      </c>
      <c r="F188">
        <f t="shared" ca="1" si="44"/>
        <v>62791.720334079997</v>
      </c>
      <c r="G188">
        <f t="shared" ca="1" si="45"/>
        <v>7315.2</v>
      </c>
      <c r="H188" s="9">
        <f t="shared" ca="1" si="48"/>
        <v>-176.9868938313333</v>
      </c>
      <c r="I188" s="9">
        <f t="shared" ca="1" si="48"/>
        <v>149.50450046399999</v>
      </c>
      <c r="J188" s="9">
        <f t="shared" ca="1" si="48"/>
        <v>0</v>
      </c>
      <c r="K188" s="9">
        <f t="shared" ca="1" si="48"/>
        <v>231.68072049062224</v>
      </c>
      <c r="L188" s="9">
        <f t="shared" ca="1" si="48"/>
        <v>-49.81152627164154</v>
      </c>
      <c r="M188">
        <f t="shared" ca="1" si="46"/>
        <v>56.417000000000016</v>
      </c>
      <c r="N188">
        <f t="shared" ca="1" si="47"/>
        <v>31.743722222222214</v>
      </c>
    </row>
    <row r="189" spans="1:14" x14ac:dyDescent="0.25">
      <c r="A189" s="4">
        <f t="shared" si="40"/>
        <v>0.43755787037037036</v>
      </c>
      <c r="B189" s="3">
        <f>Params!D$29+HOUR(A189-Params!C$29)*3600+MINUTE(A189-Params!C$29)*60+SECOND(A189-Params!C$29)</f>
        <v>1553301805</v>
      </c>
      <c r="C189">
        <f t="shared" si="41"/>
        <v>3</v>
      </c>
      <c r="D189">
        <f t="shared" ca="1" si="42"/>
        <v>44</v>
      </c>
      <c r="E189">
        <f t="shared" ca="1" si="43"/>
        <v>-75219.15802771665</v>
      </c>
      <c r="F189">
        <f t="shared" ca="1" si="44"/>
        <v>63539.242836400001</v>
      </c>
      <c r="G189">
        <f t="shared" ca="1" si="45"/>
        <v>7315.2</v>
      </c>
      <c r="H189" s="9">
        <f t="shared" ca="1" si="48"/>
        <v>-176.9868938313333</v>
      </c>
      <c r="I189" s="9">
        <f t="shared" ca="1" si="48"/>
        <v>149.50450046399999</v>
      </c>
      <c r="J189" s="9">
        <f t="shared" ca="1" si="48"/>
        <v>0</v>
      </c>
      <c r="K189" s="9">
        <f t="shared" ca="1" si="48"/>
        <v>231.68072049062224</v>
      </c>
      <c r="L189" s="9">
        <f t="shared" ca="1" si="48"/>
        <v>-49.81152627164154</v>
      </c>
      <c r="M189">
        <f t="shared" ca="1" si="46"/>
        <v>56.423750000000013</v>
      </c>
      <c r="N189">
        <f t="shared" ca="1" si="47"/>
        <v>31.729560185185175</v>
      </c>
    </row>
    <row r="190" spans="1:14" x14ac:dyDescent="0.25">
      <c r="A190" s="4">
        <f t="shared" si="40"/>
        <v>0.43761574074074078</v>
      </c>
      <c r="B190" s="3">
        <f>Params!D$29+HOUR(A190-Params!C$29)*3600+MINUTE(A190-Params!C$29)*60+SECOND(A190-Params!C$29)</f>
        <v>1553301810</v>
      </c>
      <c r="C190">
        <f t="shared" si="41"/>
        <v>3</v>
      </c>
      <c r="D190">
        <f t="shared" ca="1" si="42"/>
        <v>44</v>
      </c>
      <c r="E190">
        <f t="shared" ca="1" si="43"/>
        <v>-76104.092496873316</v>
      </c>
      <c r="F190">
        <f t="shared" ca="1" si="44"/>
        <v>64286.76533871999</v>
      </c>
      <c r="G190">
        <f t="shared" ca="1" si="45"/>
        <v>7315.2</v>
      </c>
      <c r="H190" s="9">
        <f t="shared" ca="1" si="48"/>
        <v>-176.9868938313333</v>
      </c>
      <c r="I190" s="9">
        <f t="shared" ca="1" si="48"/>
        <v>149.50450046399999</v>
      </c>
      <c r="J190" s="9">
        <f t="shared" ca="1" si="48"/>
        <v>0</v>
      </c>
      <c r="K190" s="9">
        <f t="shared" ca="1" si="48"/>
        <v>231.68072049062224</v>
      </c>
      <c r="L190" s="9">
        <f t="shared" ca="1" si="48"/>
        <v>-49.81152627164154</v>
      </c>
      <c r="M190">
        <f t="shared" ca="1" si="46"/>
        <v>56.430500000000016</v>
      </c>
      <c r="N190">
        <f t="shared" ca="1" si="47"/>
        <v>31.71539814814814</v>
      </c>
    </row>
    <row r="191" spans="1:14" x14ac:dyDescent="0.25">
      <c r="A191" s="4">
        <f t="shared" si="40"/>
        <v>0.43767361111111108</v>
      </c>
      <c r="B191" s="3">
        <f>Params!D$29+HOUR(A191-Params!C$29)*3600+MINUTE(A191-Params!C$29)*60+SECOND(A191-Params!C$29)</f>
        <v>1553301815</v>
      </c>
      <c r="C191">
        <f t="shared" si="41"/>
        <v>3</v>
      </c>
      <c r="D191">
        <f t="shared" ca="1" si="42"/>
        <v>44</v>
      </c>
      <c r="E191">
        <f t="shared" ca="1" si="43"/>
        <v>-76989.026966029982</v>
      </c>
      <c r="F191">
        <f t="shared" ca="1" si="44"/>
        <v>65034.287841039994</v>
      </c>
      <c r="G191">
        <f t="shared" ca="1" si="45"/>
        <v>7315.2</v>
      </c>
      <c r="H191" s="9">
        <f t="shared" ca="1" si="48"/>
        <v>-176.9868938313333</v>
      </c>
      <c r="I191" s="9">
        <f t="shared" ca="1" si="48"/>
        <v>149.50450046399999</v>
      </c>
      <c r="J191" s="9">
        <f t="shared" ca="1" si="48"/>
        <v>0</v>
      </c>
      <c r="K191" s="9">
        <f t="shared" ca="1" si="48"/>
        <v>231.68072049062224</v>
      </c>
      <c r="L191" s="9">
        <f t="shared" ca="1" si="48"/>
        <v>-49.81152627164154</v>
      </c>
      <c r="M191">
        <f t="shared" ca="1" si="46"/>
        <v>56.437250000000013</v>
      </c>
      <c r="N191">
        <f t="shared" ca="1" si="47"/>
        <v>31.701236111111101</v>
      </c>
    </row>
    <row r="192" spans="1:14" x14ac:dyDescent="0.25">
      <c r="A192" s="4">
        <f t="shared" si="40"/>
        <v>0.4377314814814815</v>
      </c>
      <c r="B192" s="3">
        <f>Params!D$29+HOUR(A192-Params!C$29)*3600+MINUTE(A192-Params!C$29)*60+SECOND(A192-Params!C$29)</f>
        <v>1553301820</v>
      </c>
      <c r="C192">
        <f t="shared" si="41"/>
        <v>3</v>
      </c>
      <c r="D192">
        <f t="shared" ca="1" si="42"/>
        <v>44</v>
      </c>
      <c r="E192">
        <f t="shared" ca="1" si="43"/>
        <v>-77873.961435186648</v>
      </c>
      <c r="F192">
        <f t="shared" ca="1" si="44"/>
        <v>65781.810343360004</v>
      </c>
      <c r="G192">
        <f t="shared" ca="1" si="45"/>
        <v>7315.2</v>
      </c>
      <c r="H192" s="9">
        <f t="shared" ca="1" si="48"/>
        <v>-176.9868938313333</v>
      </c>
      <c r="I192" s="9">
        <f t="shared" ca="1" si="48"/>
        <v>149.50450046399999</v>
      </c>
      <c r="J192" s="9">
        <f t="shared" ca="1" si="48"/>
        <v>0</v>
      </c>
      <c r="K192" s="9">
        <f t="shared" ca="1" si="48"/>
        <v>231.68072049062224</v>
      </c>
      <c r="L192" s="9">
        <f t="shared" ca="1" si="48"/>
        <v>-49.81152627164154</v>
      </c>
      <c r="M192">
        <f t="shared" ca="1" si="46"/>
        <v>56.444000000000017</v>
      </c>
      <c r="N192">
        <f t="shared" ca="1" si="47"/>
        <v>31.687074074074065</v>
      </c>
    </row>
    <row r="193" spans="1:14" x14ac:dyDescent="0.25">
      <c r="A193" s="4">
        <f t="shared" si="40"/>
        <v>0.43778935185185186</v>
      </c>
      <c r="B193" s="3">
        <f>Params!D$29+HOUR(A193-Params!C$29)*3600+MINUTE(A193-Params!C$29)*60+SECOND(A193-Params!C$29)</f>
        <v>1553301825</v>
      </c>
      <c r="C193">
        <f t="shared" si="41"/>
        <v>3</v>
      </c>
      <c r="D193">
        <f t="shared" ca="1" si="42"/>
        <v>44</v>
      </c>
      <c r="E193">
        <f t="shared" ca="1" si="43"/>
        <v>-78758.895904343313</v>
      </c>
      <c r="F193">
        <f t="shared" ca="1" si="44"/>
        <v>66529.332845680008</v>
      </c>
      <c r="G193">
        <f t="shared" ca="1" si="45"/>
        <v>7315.2</v>
      </c>
      <c r="H193" s="9">
        <f t="shared" ca="1" si="48"/>
        <v>-176.9868938313333</v>
      </c>
      <c r="I193" s="9">
        <f t="shared" ca="1" si="48"/>
        <v>149.50450046399999</v>
      </c>
      <c r="J193" s="9">
        <f t="shared" ca="1" si="48"/>
        <v>0</v>
      </c>
      <c r="K193" s="9">
        <f t="shared" ca="1" si="48"/>
        <v>231.68072049062224</v>
      </c>
      <c r="L193" s="9">
        <f t="shared" ca="1" si="48"/>
        <v>-49.81152627164154</v>
      </c>
      <c r="M193">
        <f t="shared" ca="1" si="46"/>
        <v>56.450750000000014</v>
      </c>
      <c r="N193">
        <f t="shared" ca="1" si="47"/>
        <v>31.672912037037026</v>
      </c>
    </row>
    <row r="194" spans="1:14" x14ac:dyDescent="0.25">
      <c r="A194" s="4">
        <f t="shared" si="40"/>
        <v>0.43784722222222222</v>
      </c>
      <c r="B194" s="3">
        <f>Params!D$29+HOUR(A194-Params!C$29)*3600+MINUTE(A194-Params!C$29)*60+SECOND(A194-Params!C$29)</f>
        <v>1553301830</v>
      </c>
      <c r="C194">
        <f t="shared" si="41"/>
        <v>3</v>
      </c>
      <c r="D194">
        <f t="shared" ca="1" si="42"/>
        <v>44</v>
      </c>
      <c r="E194">
        <f t="shared" ca="1" si="43"/>
        <v>-79643.830373499979</v>
      </c>
      <c r="F194">
        <f t="shared" ca="1" si="44"/>
        <v>67276.855347999983</v>
      </c>
      <c r="G194">
        <f t="shared" ca="1" si="45"/>
        <v>7315.2</v>
      </c>
      <c r="H194" s="9">
        <f t="shared" ca="1" si="48"/>
        <v>-176.9868938313333</v>
      </c>
      <c r="I194" s="9">
        <f t="shared" ca="1" si="48"/>
        <v>149.50450046399999</v>
      </c>
      <c r="J194" s="9">
        <f t="shared" ca="1" si="48"/>
        <v>0</v>
      </c>
      <c r="K194" s="9">
        <f t="shared" ca="1" si="48"/>
        <v>231.68072049062224</v>
      </c>
      <c r="L194" s="9">
        <f t="shared" ca="1" si="48"/>
        <v>-49.81152627164154</v>
      </c>
      <c r="M194">
        <f t="shared" ca="1" si="46"/>
        <v>56.45750000000001</v>
      </c>
      <c r="N194">
        <f t="shared" ca="1" si="47"/>
        <v>31.658749999999991</v>
      </c>
    </row>
    <row r="195" spans="1:14" x14ac:dyDescent="0.25">
      <c r="A195" s="4">
        <f t="shared" si="40"/>
        <v>0.43790509259259264</v>
      </c>
      <c r="B195" s="3">
        <f>Params!D$29+HOUR(A195-Params!C$29)*3600+MINUTE(A195-Params!C$29)*60+SECOND(A195-Params!C$29)</f>
        <v>1553301835</v>
      </c>
      <c r="C195">
        <f t="shared" si="41"/>
        <v>3</v>
      </c>
      <c r="D195">
        <f t="shared" ca="1" si="42"/>
        <v>44</v>
      </c>
      <c r="E195">
        <f t="shared" ca="1" si="43"/>
        <v>-80528.764842656645</v>
      </c>
      <c r="F195">
        <f t="shared" ca="1" si="44"/>
        <v>68024.377850319986</v>
      </c>
      <c r="G195">
        <f t="shared" ca="1" si="45"/>
        <v>7315.2</v>
      </c>
      <c r="H195" s="9">
        <f t="shared" ca="1" si="48"/>
        <v>-176.9868938313333</v>
      </c>
      <c r="I195" s="9">
        <f t="shared" ca="1" si="48"/>
        <v>149.50450046399999</v>
      </c>
      <c r="J195" s="9">
        <f t="shared" ca="1" si="48"/>
        <v>0</v>
      </c>
      <c r="K195" s="9">
        <f t="shared" ca="1" si="48"/>
        <v>231.68072049062224</v>
      </c>
      <c r="L195" s="9">
        <f t="shared" ca="1" si="48"/>
        <v>-49.81152627164154</v>
      </c>
      <c r="M195">
        <f t="shared" ca="1" si="46"/>
        <v>56.464250000000014</v>
      </c>
      <c r="N195">
        <f t="shared" ca="1" si="47"/>
        <v>31.644587962962952</v>
      </c>
    </row>
    <row r="196" spans="1:14" x14ac:dyDescent="0.25">
      <c r="A196" s="4">
        <f t="shared" si="40"/>
        <v>0.43796296296296294</v>
      </c>
      <c r="B196" s="3">
        <f>Params!D$29+HOUR(A196-Params!C$29)*3600+MINUTE(A196-Params!C$29)*60+SECOND(A196-Params!C$29)</f>
        <v>1553301840</v>
      </c>
      <c r="C196">
        <f t="shared" si="41"/>
        <v>3</v>
      </c>
      <c r="D196">
        <f t="shared" ca="1" si="42"/>
        <v>44</v>
      </c>
      <c r="E196">
        <f t="shared" ca="1" si="43"/>
        <v>-81413.69931181331</v>
      </c>
      <c r="F196">
        <f t="shared" ca="1" si="44"/>
        <v>68771.90035263999</v>
      </c>
      <c r="G196">
        <f t="shared" ca="1" si="45"/>
        <v>7315.2</v>
      </c>
      <c r="H196" s="9">
        <f t="shared" ca="1" si="48"/>
        <v>-176.9868938313333</v>
      </c>
      <c r="I196" s="9">
        <f t="shared" ca="1" si="48"/>
        <v>149.50450046399999</v>
      </c>
      <c r="J196" s="9">
        <f t="shared" ca="1" si="48"/>
        <v>0</v>
      </c>
      <c r="K196" s="9">
        <f t="shared" ca="1" si="48"/>
        <v>231.68072049062224</v>
      </c>
      <c r="L196" s="9">
        <f t="shared" ca="1" si="48"/>
        <v>-49.81152627164154</v>
      </c>
      <c r="M196">
        <f t="shared" ca="1" si="46"/>
        <v>56.471000000000011</v>
      </c>
      <c r="N196">
        <f t="shared" ca="1" si="47"/>
        <v>31.630425925925916</v>
      </c>
    </row>
    <row r="197" spans="1:14" x14ac:dyDescent="0.25">
      <c r="A197" s="4">
        <f t="shared" si="40"/>
        <v>0.4380208333333333</v>
      </c>
      <c r="B197" s="3">
        <f>Params!D$29+HOUR(A197-Params!C$29)*3600+MINUTE(A197-Params!C$29)*60+SECOND(A197-Params!C$29)</f>
        <v>1553301845</v>
      </c>
      <c r="C197">
        <f t="shared" si="41"/>
        <v>3</v>
      </c>
      <c r="D197">
        <f t="shared" ca="1" si="42"/>
        <v>44</v>
      </c>
      <c r="E197">
        <f t="shared" ca="1" si="43"/>
        <v>-82298.633780969976</v>
      </c>
      <c r="F197">
        <f t="shared" ca="1" si="44"/>
        <v>69519.422854959994</v>
      </c>
      <c r="G197">
        <f t="shared" ca="1" si="45"/>
        <v>7315.2</v>
      </c>
      <c r="H197" s="9">
        <f t="shared" ca="1" si="48"/>
        <v>-176.9868938313333</v>
      </c>
      <c r="I197" s="9">
        <f t="shared" ca="1" si="48"/>
        <v>149.50450046399999</v>
      </c>
      <c r="J197" s="9">
        <f t="shared" ca="1" si="48"/>
        <v>0</v>
      </c>
      <c r="K197" s="9">
        <f t="shared" ca="1" si="48"/>
        <v>231.68072049062224</v>
      </c>
      <c r="L197" s="9">
        <f t="shared" ca="1" si="48"/>
        <v>-49.81152627164154</v>
      </c>
      <c r="M197">
        <f t="shared" ca="1" si="46"/>
        <v>56.477750000000015</v>
      </c>
      <c r="N197">
        <f t="shared" ca="1" si="47"/>
        <v>31.616263888888881</v>
      </c>
    </row>
    <row r="198" spans="1:14" x14ac:dyDescent="0.25">
      <c r="A198" s="4">
        <f t="shared" si="40"/>
        <v>0.43807870370370372</v>
      </c>
      <c r="B198" s="3">
        <f>Params!D$29+HOUR(A198-Params!C$29)*3600+MINUTE(A198-Params!C$29)*60+SECOND(A198-Params!C$29)</f>
        <v>1553301850</v>
      </c>
      <c r="C198">
        <f t="shared" si="41"/>
        <v>3</v>
      </c>
      <c r="D198">
        <f t="shared" ca="1" si="42"/>
        <v>44</v>
      </c>
      <c r="E198">
        <f t="shared" ca="1" si="43"/>
        <v>-83183.568250126642</v>
      </c>
      <c r="F198">
        <f t="shared" ca="1" si="44"/>
        <v>70266.945357279998</v>
      </c>
      <c r="G198">
        <f t="shared" ca="1" si="45"/>
        <v>7315.2</v>
      </c>
      <c r="H198" s="9">
        <f t="shared" ca="1" si="48"/>
        <v>-176.9868938313333</v>
      </c>
      <c r="I198" s="9">
        <f t="shared" ca="1" si="48"/>
        <v>149.50450046399999</v>
      </c>
      <c r="J198" s="9">
        <f t="shared" ca="1" si="48"/>
        <v>0</v>
      </c>
      <c r="K198" s="9">
        <f t="shared" ca="1" si="48"/>
        <v>231.68072049062224</v>
      </c>
      <c r="L198" s="9">
        <f t="shared" ca="1" si="48"/>
        <v>-49.81152627164154</v>
      </c>
      <c r="M198">
        <f t="shared" ca="1" si="46"/>
        <v>56.484500000000011</v>
      </c>
      <c r="N198">
        <f t="shared" ca="1" si="47"/>
        <v>31.602101851851842</v>
      </c>
    </row>
    <row r="199" spans="1:14" x14ac:dyDescent="0.25">
      <c r="A199" s="4">
        <f t="shared" si="40"/>
        <v>0.43813657407407408</v>
      </c>
      <c r="B199" s="3">
        <f>Params!D$29+HOUR(A199-Params!C$29)*3600+MINUTE(A199-Params!C$29)*60+SECOND(A199-Params!C$29)</f>
        <v>1553301855</v>
      </c>
      <c r="C199">
        <f t="shared" si="41"/>
        <v>3</v>
      </c>
      <c r="D199">
        <f t="shared" ca="1" si="42"/>
        <v>44</v>
      </c>
      <c r="E199">
        <f t="shared" ca="1" si="43"/>
        <v>-84068.502719283308</v>
      </c>
      <c r="F199">
        <f t="shared" ca="1" si="44"/>
        <v>71014.467859600001</v>
      </c>
      <c r="G199">
        <f t="shared" ca="1" si="45"/>
        <v>7315.2</v>
      </c>
      <c r="H199" s="9">
        <f t="shared" ca="1" si="48"/>
        <v>-176.9868938313333</v>
      </c>
      <c r="I199" s="9">
        <f t="shared" ca="1" si="48"/>
        <v>149.50450046399999</v>
      </c>
      <c r="J199" s="9">
        <f t="shared" ca="1" si="48"/>
        <v>0</v>
      </c>
      <c r="K199" s="9">
        <f t="shared" ca="1" si="48"/>
        <v>231.68072049062224</v>
      </c>
      <c r="L199" s="9">
        <f t="shared" ca="1" si="48"/>
        <v>-49.81152627164154</v>
      </c>
      <c r="M199">
        <f t="shared" ca="1" si="46"/>
        <v>56.491250000000015</v>
      </c>
      <c r="N199">
        <f t="shared" ca="1" si="47"/>
        <v>31.587939814814806</v>
      </c>
    </row>
    <row r="200" spans="1:14" x14ac:dyDescent="0.25">
      <c r="A200" s="4">
        <f t="shared" si="40"/>
        <v>0.4381944444444445</v>
      </c>
      <c r="B200" s="3">
        <f>Params!D$29+HOUR(A200-Params!C$29)*3600+MINUTE(A200-Params!C$29)*60+SECOND(A200-Params!C$29)</f>
        <v>1553301860</v>
      </c>
      <c r="C200">
        <f t="shared" si="41"/>
        <v>3</v>
      </c>
      <c r="D200">
        <f t="shared" ca="1" si="42"/>
        <v>44</v>
      </c>
      <c r="E200">
        <f t="shared" ca="1" si="43"/>
        <v>-84953.437188439973</v>
      </c>
      <c r="F200">
        <f t="shared" ca="1" si="44"/>
        <v>71761.990361920005</v>
      </c>
      <c r="G200">
        <f t="shared" ca="1" si="45"/>
        <v>7315.2</v>
      </c>
      <c r="H200" s="9">
        <f t="shared" ca="1" si="48"/>
        <v>-176.9868938313333</v>
      </c>
      <c r="I200" s="9">
        <f t="shared" ca="1" si="48"/>
        <v>149.50450046399999</v>
      </c>
      <c r="J200" s="9">
        <f t="shared" ca="1" si="48"/>
        <v>0</v>
      </c>
      <c r="K200" s="9">
        <f t="shared" ca="1" si="48"/>
        <v>231.68072049062224</v>
      </c>
      <c r="L200" s="9">
        <f t="shared" ca="1" si="48"/>
        <v>-49.81152627164154</v>
      </c>
      <c r="M200">
        <f t="shared" ca="1" si="46"/>
        <v>56.498000000000012</v>
      </c>
      <c r="N200">
        <f t="shared" ca="1" si="47"/>
        <v>31.573777777777767</v>
      </c>
    </row>
    <row r="201" spans="1:14" x14ac:dyDescent="0.25">
      <c r="A201" s="4">
        <f t="shared" si="40"/>
        <v>0.4382523148148148</v>
      </c>
      <c r="B201" s="3">
        <f>Params!D$29+HOUR(A201-Params!C$29)*3600+MINUTE(A201-Params!C$29)*60+SECOND(A201-Params!C$29)</f>
        <v>1553301865</v>
      </c>
      <c r="C201">
        <f t="shared" si="41"/>
        <v>3</v>
      </c>
      <c r="D201">
        <f t="shared" ca="1" si="42"/>
        <v>44</v>
      </c>
      <c r="E201">
        <f t="shared" ca="1" si="43"/>
        <v>-85838.371657596639</v>
      </c>
      <c r="F201">
        <f t="shared" ca="1" si="44"/>
        <v>72509.512864240009</v>
      </c>
      <c r="G201">
        <f t="shared" ca="1" si="45"/>
        <v>7315.2</v>
      </c>
      <c r="H201" s="9">
        <f t="shared" ca="1" si="48"/>
        <v>-176.9868938313333</v>
      </c>
      <c r="I201" s="9">
        <f t="shared" ca="1" si="48"/>
        <v>149.50450046399999</v>
      </c>
      <c r="J201" s="9">
        <f t="shared" ca="1" si="48"/>
        <v>0</v>
      </c>
      <c r="K201" s="9">
        <f t="shared" ca="1" si="48"/>
        <v>231.68072049062224</v>
      </c>
      <c r="L201" s="9">
        <f t="shared" ca="1" si="48"/>
        <v>-49.81152627164154</v>
      </c>
      <c r="M201">
        <f t="shared" ca="1" si="46"/>
        <v>56.504750000000016</v>
      </c>
      <c r="N201">
        <f t="shared" ca="1" si="47"/>
        <v>31.559615740740732</v>
      </c>
    </row>
    <row r="202" spans="1:14" x14ac:dyDescent="0.25">
      <c r="A202" s="4">
        <f t="shared" si="40"/>
        <v>0.43831018518518516</v>
      </c>
      <c r="B202" s="3">
        <f>Params!D$29+HOUR(A202-Params!C$29)*3600+MINUTE(A202-Params!C$29)*60+SECOND(A202-Params!C$29)</f>
        <v>1553301870</v>
      </c>
      <c r="C202">
        <f t="shared" si="41"/>
        <v>3</v>
      </c>
      <c r="D202">
        <f t="shared" ca="1" si="42"/>
        <v>44</v>
      </c>
      <c r="E202">
        <f t="shared" ca="1" si="43"/>
        <v>-86723.306126753305</v>
      </c>
      <c r="F202">
        <f t="shared" ca="1" si="44"/>
        <v>73257.035366559983</v>
      </c>
      <c r="G202">
        <f t="shared" ca="1" si="45"/>
        <v>7315.2</v>
      </c>
      <c r="H202" s="9">
        <f t="shared" ca="1" si="48"/>
        <v>-176.9868938313333</v>
      </c>
      <c r="I202" s="9">
        <f t="shared" ca="1" si="48"/>
        <v>149.50450046399999</v>
      </c>
      <c r="J202" s="9">
        <f t="shared" ca="1" si="48"/>
        <v>0</v>
      </c>
      <c r="K202" s="9">
        <f t="shared" ca="1" si="48"/>
        <v>231.68072049062224</v>
      </c>
      <c r="L202" s="9">
        <f t="shared" ca="1" si="48"/>
        <v>-49.81152627164154</v>
      </c>
      <c r="M202">
        <f t="shared" ca="1" si="46"/>
        <v>56.511500000000012</v>
      </c>
      <c r="N202">
        <f t="shared" ca="1" si="47"/>
        <v>31.545453703703693</v>
      </c>
    </row>
    <row r="203" spans="1:14" x14ac:dyDescent="0.25">
      <c r="A203" s="4">
        <f t="shared" si="40"/>
        <v>0.43836805555555558</v>
      </c>
      <c r="B203" s="3">
        <f>Params!D$29+HOUR(A203-Params!C$29)*3600+MINUTE(A203-Params!C$29)*60+SECOND(A203-Params!C$29)</f>
        <v>1553301875</v>
      </c>
      <c r="C203">
        <f t="shared" si="41"/>
        <v>3</v>
      </c>
      <c r="D203">
        <f t="shared" ca="1" si="42"/>
        <v>44</v>
      </c>
      <c r="E203">
        <f t="shared" ca="1" si="43"/>
        <v>-87608.240595909971</v>
      </c>
      <c r="F203">
        <f t="shared" ca="1" si="44"/>
        <v>74004.557868879987</v>
      </c>
      <c r="G203">
        <f t="shared" ca="1" si="45"/>
        <v>7315.2</v>
      </c>
      <c r="H203" s="9">
        <f t="shared" ref="H203:L219" ca="1" si="49">INDIRECT(ADDRESS($C203,COLUMN()))</f>
        <v>-176.9868938313333</v>
      </c>
      <c r="I203" s="9">
        <f t="shared" ca="1" si="49"/>
        <v>149.50450046399999</v>
      </c>
      <c r="J203" s="9">
        <f t="shared" ca="1" si="49"/>
        <v>0</v>
      </c>
      <c r="K203" s="9">
        <f t="shared" ca="1" si="49"/>
        <v>231.68072049062224</v>
      </c>
      <c r="L203" s="9">
        <f t="shared" ca="1" si="49"/>
        <v>-49.81152627164154</v>
      </c>
      <c r="M203">
        <f t="shared" ca="1" si="46"/>
        <v>56.518250000000016</v>
      </c>
      <c r="N203">
        <f t="shared" ca="1" si="47"/>
        <v>31.531291666666657</v>
      </c>
    </row>
    <row r="204" spans="1:14" x14ac:dyDescent="0.25">
      <c r="A204" s="4">
        <f t="shared" si="40"/>
        <v>0.43842592592592594</v>
      </c>
      <c r="B204" s="3">
        <f>Params!D$29+HOUR(A204-Params!C$29)*3600+MINUTE(A204-Params!C$29)*60+SECOND(A204-Params!C$29)</f>
        <v>1553301880</v>
      </c>
      <c r="C204">
        <f t="shared" si="41"/>
        <v>3</v>
      </c>
      <c r="D204">
        <f t="shared" ca="1" si="42"/>
        <v>44</v>
      </c>
      <c r="E204">
        <f t="shared" ca="1" si="43"/>
        <v>-88493.175065066636</v>
      </c>
      <c r="F204">
        <f t="shared" ca="1" si="44"/>
        <v>74752.080371199991</v>
      </c>
      <c r="G204">
        <f t="shared" ca="1" si="45"/>
        <v>7315.2</v>
      </c>
      <c r="H204" s="9">
        <f t="shared" ca="1" si="49"/>
        <v>-176.9868938313333</v>
      </c>
      <c r="I204" s="9">
        <f t="shared" ca="1" si="49"/>
        <v>149.50450046399999</v>
      </c>
      <c r="J204" s="9">
        <f t="shared" ca="1" si="49"/>
        <v>0</v>
      </c>
      <c r="K204" s="9">
        <f t="shared" ca="1" si="49"/>
        <v>231.68072049062224</v>
      </c>
      <c r="L204" s="9">
        <f t="shared" ca="1" si="49"/>
        <v>-49.81152627164154</v>
      </c>
      <c r="M204">
        <f t="shared" ca="1" si="46"/>
        <v>56.525000000000013</v>
      </c>
      <c r="N204">
        <f t="shared" ca="1" si="47"/>
        <v>31.517129629629618</v>
      </c>
    </row>
    <row r="205" spans="1:14" x14ac:dyDescent="0.25">
      <c r="A205" s="4">
        <f t="shared" si="40"/>
        <v>0.43848379629629625</v>
      </c>
      <c r="B205" s="3">
        <f>Params!D$29+HOUR(A205-Params!C$29)*3600+MINUTE(A205-Params!C$29)*60+SECOND(A205-Params!C$29)</f>
        <v>1553301885</v>
      </c>
      <c r="C205">
        <f t="shared" si="41"/>
        <v>3</v>
      </c>
      <c r="D205">
        <f t="shared" ca="1" si="42"/>
        <v>44</v>
      </c>
      <c r="E205">
        <f t="shared" ca="1" si="43"/>
        <v>-89378.109534223302</v>
      </c>
      <c r="F205">
        <f t="shared" ca="1" si="44"/>
        <v>75499.602873519994</v>
      </c>
      <c r="G205">
        <f t="shared" ca="1" si="45"/>
        <v>7315.2</v>
      </c>
      <c r="H205" s="9">
        <f t="shared" ca="1" si="49"/>
        <v>-176.9868938313333</v>
      </c>
      <c r="I205" s="9">
        <f t="shared" ca="1" si="49"/>
        <v>149.50450046399999</v>
      </c>
      <c r="J205" s="9">
        <f t="shared" ca="1" si="49"/>
        <v>0</v>
      </c>
      <c r="K205" s="9">
        <f t="shared" ca="1" si="49"/>
        <v>231.68072049062224</v>
      </c>
      <c r="L205" s="9">
        <f t="shared" ca="1" si="49"/>
        <v>-49.81152627164154</v>
      </c>
      <c r="M205">
        <f t="shared" ca="1" si="46"/>
        <v>56.531750000000017</v>
      </c>
      <c r="N205">
        <f t="shared" ca="1" si="47"/>
        <v>31.502967592592583</v>
      </c>
    </row>
    <row r="206" spans="1:14" x14ac:dyDescent="0.25">
      <c r="A206" s="4">
        <f t="shared" si="40"/>
        <v>0.43854166666666666</v>
      </c>
      <c r="B206" s="3">
        <f>Params!D$29+HOUR(A206-Params!C$29)*3600+MINUTE(A206-Params!C$29)*60+SECOND(A206-Params!C$29)</f>
        <v>1553301890</v>
      </c>
      <c r="C206">
        <f t="shared" si="41"/>
        <v>3</v>
      </c>
      <c r="D206">
        <f t="shared" ca="1" si="42"/>
        <v>44</v>
      </c>
      <c r="E206">
        <f t="shared" ca="1" si="43"/>
        <v>-90263.044003379968</v>
      </c>
      <c r="F206">
        <f t="shared" ca="1" si="44"/>
        <v>76247.125375839998</v>
      </c>
      <c r="G206">
        <f t="shared" ca="1" si="45"/>
        <v>7315.2</v>
      </c>
      <c r="H206" s="9">
        <f t="shared" ca="1" si="49"/>
        <v>-176.9868938313333</v>
      </c>
      <c r="I206" s="9">
        <f t="shared" ca="1" si="49"/>
        <v>149.50450046399999</v>
      </c>
      <c r="J206" s="9">
        <f t="shared" ca="1" si="49"/>
        <v>0</v>
      </c>
      <c r="K206" s="9">
        <f t="shared" ca="1" si="49"/>
        <v>231.68072049062224</v>
      </c>
      <c r="L206" s="9">
        <f t="shared" ca="1" si="49"/>
        <v>-49.81152627164154</v>
      </c>
      <c r="M206">
        <f t="shared" ca="1" si="46"/>
        <v>56.538500000000013</v>
      </c>
      <c r="N206">
        <f t="shared" ca="1" si="47"/>
        <v>31.488805555555544</v>
      </c>
    </row>
    <row r="207" spans="1:14" x14ac:dyDescent="0.25">
      <c r="A207" s="4">
        <f t="shared" si="40"/>
        <v>0.43859953703703702</v>
      </c>
      <c r="B207" s="3">
        <f>Params!D$29+HOUR(A207-Params!C$29)*3600+MINUTE(A207-Params!C$29)*60+SECOND(A207-Params!C$29)</f>
        <v>1553301895</v>
      </c>
      <c r="C207">
        <f t="shared" si="41"/>
        <v>3</v>
      </c>
      <c r="D207">
        <f t="shared" ca="1" si="42"/>
        <v>44</v>
      </c>
      <c r="E207">
        <f t="shared" ca="1" si="43"/>
        <v>-91147.978472536633</v>
      </c>
      <c r="F207">
        <f t="shared" ca="1" si="44"/>
        <v>76994.647878160002</v>
      </c>
      <c r="G207">
        <f t="shared" ca="1" si="45"/>
        <v>7315.2</v>
      </c>
      <c r="H207" s="9">
        <f t="shared" ca="1" si="49"/>
        <v>-176.9868938313333</v>
      </c>
      <c r="I207" s="9">
        <f t="shared" ca="1" si="49"/>
        <v>149.50450046399999</v>
      </c>
      <c r="J207" s="9">
        <f t="shared" ca="1" si="49"/>
        <v>0</v>
      </c>
      <c r="K207" s="9">
        <f t="shared" ca="1" si="49"/>
        <v>231.68072049062224</v>
      </c>
      <c r="L207" s="9">
        <f t="shared" ca="1" si="49"/>
        <v>-49.81152627164154</v>
      </c>
      <c r="M207">
        <f t="shared" ca="1" si="46"/>
        <v>56.545250000000017</v>
      </c>
      <c r="N207">
        <f t="shared" ca="1" si="47"/>
        <v>31.474643518518509</v>
      </c>
    </row>
    <row r="208" spans="1:14" x14ac:dyDescent="0.25">
      <c r="A208" s="4">
        <f t="shared" si="40"/>
        <v>0.43865740740740744</v>
      </c>
      <c r="B208" s="3">
        <f>Params!D$29+HOUR(A208-Params!C$29)*3600+MINUTE(A208-Params!C$29)*60+SECOND(A208-Params!C$29)</f>
        <v>1553301900</v>
      </c>
      <c r="C208">
        <f t="shared" si="41"/>
        <v>3</v>
      </c>
      <c r="D208">
        <f t="shared" ca="1" si="42"/>
        <v>44</v>
      </c>
      <c r="E208">
        <f t="shared" ca="1" si="43"/>
        <v>-92032.912941693299</v>
      </c>
      <c r="F208">
        <f t="shared" ca="1" si="44"/>
        <v>77742.170380480005</v>
      </c>
      <c r="G208">
        <f t="shared" ca="1" si="45"/>
        <v>7315.2</v>
      </c>
      <c r="H208" s="9">
        <f t="shared" ca="1" si="49"/>
        <v>-176.9868938313333</v>
      </c>
      <c r="I208" s="9">
        <f t="shared" ca="1" si="49"/>
        <v>149.50450046399999</v>
      </c>
      <c r="J208" s="9">
        <f t="shared" ca="1" si="49"/>
        <v>0</v>
      </c>
      <c r="K208" s="9">
        <f t="shared" ca="1" si="49"/>
        <v>231.68072049062224</v>
      </c>
      <c r="L208" s="9">
        <f t="shared" ca="1" si="49"/>
        <v>-49.81152627164154</v>
      </c>
      <c r="M208">
        <f t="shared" ca="1" si="46"/>
        <v>56.552000000000014</v>
      </c>
      <c r="N208">
        <f t="shared" ca="1" si="47"/>
        <v>31.46048148148147</v>
      </c>
    </row>
    <row r="209" spans="1:14" x14ac:dyDescent="0.25">
      <c r="A209" s="4">
        <f t="shared" si="40"/>
        <v>0.4387152777777778</v>
      </c>
      <c r="B209" s="3">
        <f>Params!D$29+HOUR(A209-Params!C$29)*3600+MINUTE(A209-Params!C$29)*60+SECOND(A209-Params!C$29)</f>
        <v>1553301905</v>
      </c>
      <c r="C209">
        <f t="shared" si="41"/>
        <v>3</v>
      </c>
      <c r="D209">
        <f t="shared" ca="1" si="42"/>
        <v>44</v>
      </c>
      <c r="E209">
        <f t="shared" ca="1" si="43"/>
        <v>-92917.847410849994</v>
      </c>
      <c r="F209">
        <f t="shared" ca="1" si="44"/>
        <v>78489.69288279998</v>
      </c>
      <c r="G209">
        <f t="shared" ca="1" si="45"/>
        <v>7315.2</v>
      </c>
      <c r="H209" s="9">
        <f t="shared" ca="1" si="49"/>
        <v>-176.9868938313333</v>
      </c>
      <c r="I209" s="9">
        <f t="shared" ca="1" si="49"/>
        <v>149.50450046399999</v>
      </c>
      <c r="J209" s="9">
        <f t="shared" ca="1" si="49"/>
        <v>0</v>
      </c>
      <c r="K209" s="9">
        <f t="shared" ca="1" si="49"/>
        <v>231.68072049062224</v>
      </c>
      <c r="L209" s="9">
        <f t="shared" ca="1" si="49"/>
        <v>-49.81152627164154</v>
      </c>
      <c r="M209">
        <f t="shared" ca="1" si="46"/>
        <v>56.558750000000018</v>
      </c>
      <c r="N209">
        <f t="shared" ca="1" si="47"/>
        <v>31.446319444444434</v>
      </c>
    </row>
    <row r="210" spans="1:14" x14ac:dyDescent="0.25">
      <c r="A210" s="4">
        <f t="shared" si="40"/>
        <v>0.43877314814814811</v>
      </c>
      <c r="B210" s="3">
        <f>Params!D$29+HOUR(A210-Params!C$29)*3600+MINUTE(A210-Params!C$29)*60+SECOND(A210-Params!C$29)</f>
        <v>1553301910</v>
      </c>
      <c r="C210">
        <f t="shared" si="41"/>
        <v>3</v>
      </c>
      <c r="D210">
        <f t="shared" ca="1" si="42"/>
        <v>44</v>
      </c>
      <c r="E210">
        <f t="shared" ca="1" si="43"/>
        <v>-93802.78188000666</v>
      </c>
      <c r="F210">
        <f t="shared" ca="1" si="44"/>
        <v>79237.215385119984</v>
      </c>
      <c r="G210">
        <f t="shared" ca="1" si="45"/>
        <v>7315.2</v>
      </c>
      <c r="H210" s="9">
        <f t="shared" ca="1" si="49"/>
        <v>-176.9868938313333</v>
      </c>
      <c r="I210" s="9">
        <f t="shared" ca="1" si="49"/>
        <v>149.50450046399999</v>
      </c>
      <c r="J210" s="9">
        <f t="shared" ca="1" si="49"/>
        <v>0</v>
      </c>
      <c r="K210" s="9">
        <f t="shared" ca="1" si="49"/>
        <v>231.68072049062224</v>
      </c>
      <c r="L210" s="9">
        <f t="shared" ca="1" si="49"/>
        <v>-49.81152627164154</v>
      </c>
      <c r="M210">
        <f t="shared" ca="1" si="46"/>
        <v>56.565500000000014</v>
      </c>
      <c r="N210">
        <f t="shared" ca="1" si="47"/>
        <v>31.432157407407395</v>
      </c>
    </row>
    <row r="211" spans="1:14" x14ac:dyDescent="0.25">
      <c r="A211" s="4">
        <f t="shared" si="40"/>
        <v>0.43883101851851852</v>
      </c>
      <c r="B211" s="3">
        <f>Params!D$29+HOUR(A211-Params!C$29)*3600+MINUTE(A211-Params!C$29)*60+SECOND(A211-Params!C$29)</f>
        <v>1553301915</v>
      </c>
      <c r="C211">
        <f t="shared" si="41"/>
        <v>3</v>
      </c>
      <c r="D211">
        <f t="shared" ca="1" si="42"/>
        <v>44</v>
      </c>
      <c r="E211">
        <f t="shared" ca="1" si="43"/>
        <v>-94687.716349163326</v>
      </c>
      <c r="F211">
        <f t="shared" ca="1" si="44"/>
        <v>79984.737887439987</v>
      </c>
      <c r="G211">
        <f t="shared" ca="1" si="45"/>
        <v>7315.2</v>
      </c>
      <c r="H211" s="9">
        <f t="shared" ca="1" si="49"/>
        <v>-176.9868938313333</v>
      </c>
      <c r="I211" s="9">
        <f t="shared" ca="1" si="49"/>
        <v>149.50450046399999</v>
      </c>
      <c r="J211" s="9">
        <f t="shared" ca="1" si="49"/>
        <v>0</v>
      </c>
      <c r="K211" s="9">
        <f t="shared" ca="1" si="49"/>
        <v>231.68072049062224</v>
      </c>
      <c r="L211" s="9">
        <f t="shared" ca="1" si="49"/>
        <v>-49.81152627164154</v>
      </c>
      <c r="M211">
        <f t="shared" ca="1" si="46"/>
        <v>56.572250000000018</v>
      </c>
      <c r="N211">
        <f t="shared" ca="1" si="47"/>
        <v>31.41799537037036</v>
      </c>
    </row>
    <row r="212" spans="1:14" x14ac:dyDescent="0.25">
      <c r="A212" s="4">
        <f t="shared" si="40"/>
        <v>0.43888888888888888</v>
      </c>
      <c r="B212" s="3">
        <f>Params!D$29+HOUR(A212-Params!C$29)*3600+MINUTE(A212-Params!C$29)*60+SECOND(A212-Params!C$29)</f>
        <v>1553301920</v>
      </c>
      <c r="C212">
        <f t="shared" si="41"/>
        <v>3</v>
      </c>
      <c r="D212">
        <f t="shared" ca="1" si="42"/>
        <v>44</v>
      </c>
      <c r="E212">
        <f t="shared" ca="1" si="43"/>
        <v>-95572.650818319991</v>
      </c>
      <c r="F212">
        <f t="shared" ca="1" si="44"/>
        <v>80732.260389759991</v>
      </c>
      <c r="G212">
        <f t="shared" ca="1" si="45"/>
        <v>7315.2</v>
      </c>
      <c r="H212" s="9">
        <f t="shared" ca="1" si="49"/>
        <v>-176.9868938313333</v>
      </c>
      <c r="I212" s="9">
        <f t="shared" ca="1" si="49"/>
        <v>149.50450046399999</v>
      </c>
      <c r="J212" s="9">
        <f t="shared" ca="1" si="49"/>
        <v>0</v>
      </c>
      <c r="K212" s="9">
        <f t="shared" ca="1" si="49"/>
        <v>231.68072049062224</v>
      </c>
      <c r="L212" s="9">
        <f t="shared" ca="1" si="49"/>
        <v>-49.81152627164154</v>
      </c>
      <c r="M212">
        <f t="shared" ca="1" si="46"/>
        <v>56.579000000000015</v>
      </c>
      <c r="N212">
        <f t="shared" ca="1" si="47"/>
        <v>31.403833333333324</v>
      </c>
    </row>
    <row r="213" spans="1:14" x14ac:dyDescent="0.25">
      <c r="A213" s="4">
        <f t="shared" si="40"/>
        <v>0.43894675925925924</v>
      </c>
      <c r="B213" s="3">
        <f>Params!D$29+HOUR(A213-Params!C$29)*3600+MINUTE(A213-Params!C$29)*60+SECOND(A213-Params!C$29)</f>
        <v>1553301925</v>
      </c>
      <c r="C213">
        <f t="shared" si="41"/>
        <v>3</v>
      </c>
      <c r="D213">
        <f t="shared" ca="1" si="42"/>
        <v>44</v>
      </c>
      <c r="E213">
        <f t="shared" ca="1" si="43"/>
        <v>-96457.585287476657</v>
      </c>
      <c r="F213">
        <f t="shared" ca="1" si="44"/>
        <v>81479.782892079995</v>
      </c>
      <c r="G213">
        <f t="shared" ca="1" si="45"/>
        <v>7315.2</v>
      </c>
      <c r="H213" s="9">
        <f t="shared" ca="1" si="49"/>
        <v>-176.9868938313333</v>
      </c>
      <c r="I213" s="9">
        <f t="shared" ca="1" si="49"/>
        <v>149.50450046399999</v>
      </c>
      <c r="J213" s="9">
        <f t="shared" ca="1" si="49"/>
        <v>0</v>
      </c>
      <c r="K213" s="9">
        <f t="shared" ca="1" si="49"/>
        <v>231.68072049062224</v>
      </c>
      <c r="L213" s="9">
        <f t="shared" ca="1" si="49"/>
        <v>-49.81152627164154</v>
      </c>
      <c r="M213">
        <f t="shared" ca="1" si="46"/>
        <v>56.585750000000019</v>
      </c>
      <c r="N213">
        <f t="shared" ca="1" si="47"/>
        <v>31.389671296296285</v>
      </c>
    </row>
    <row r="214" spans="1:14" x14ac:dyDescent="0.25">
      <c r="A214" s="4">
        <f t="shared" si="40"/>
        <v>0.43900462962962966</v>
      </c>
      <c r="B214" s="3">
        <f>Params!D$29+HOUR(A214-Params!C$29)*3600+MINUTE(A214-Params!C$29)*60+SECOND(A214-Params!C$29)</f>
        <v>1553301930</v>
      </c>
      <c r="C214">
        <f t="shared" si="41"/>
        <v>3</v>
      </c>
      <c r="D214">
        <f t="shared" ca="1" si="42"/>
        <v>44</v>
      </c>
      <c r="E214">
        <f t="shared" ca="1" si="43"/>
        <v>-97342.519756633323</v>
      </c>
      <c r="F214">
        <f t="shared" ca="1" si="44"/>
        <v>82227.305394399998</v>
      </c>
      <c r="G214">
        <f t="shared" ca="1" si="45"/>
        <v>7315.2</v>
      </c>
      <c r="H214" s="9">
        <f t="shared" ca="1" si="49"/>
        <v>-176.9868938313333</v>
      </c>
      <c r="I214" s="9">
        <f t="shared" ca="1" si="49"/>
        <v>149.50450046399999</v>
      </c>
      <c r="J214" s="9">
        <f t="shared" ca="1" si="49"/>
        <v>0</v>
      </c>
      <c r="K214" s="9">
        <f t="shared" ca="1" si="49"/>
        <v>231.68072049062224</v>
      </c>
      <c r="L214" s="9">
        <f t="shared" ca="1" si="49"/>
        <v>-49.81152627164154</v>
      </c>
      <c r="M214">
        <f t="shared" ca="1" si="46"/>
        <v>56.592500000000015</v>
      </c>
      <c r="N214">
        <f t="shared" ca="1" si="47"/>
        <v>31.37550925925925</v>
      </c>
    </row>
    <row r="215" spans="1:14" x14ac:dyDescent="0.25">
      <c r="A215" s="4">
        <f t="shared" ref="A215:A217" si="50">TIME(HOUR(A214),MINUTE(A214),SECOND(A214)+5)</f>
        <v>0.43906249999999997</v>
      </c>
      <c r="B215" s="3">
        <f>Params!D$29+HOUR(A215-Params!C$29)*3600+MINUTE(A215-Params!C$29)*60+SECOND(A215-Params!C$29)</f>
        <v>1553301935</v>
      </c>
      <c r="C215">
        <f t="shared" ref="C215:C217" si="51">_xlfn.IFNA(VLOOKUP(A215,A$2:D$3,4,FALSE),C214)</f>
        <v>3</v>
      </c>
      <c r="D215">
        <f t="shared" ref="D215:D217" ca="1" si="52">IF(A215=INDIRECT("A"&amp;C215),ROW(),D214)</f>
        <v>44</v>
      </c>
      <c r="E215">
        <f t="shared" ref="E215:E217" ca="1" si="53">INDIRECT("E$"&amp;C215)+INDIRECT("H$"&amp;C215)*($B215-INDIRECT("B$"&amp;D215))</f>
        <v>-98227.454225789988</v>
      </c>
      <c r="F215">
        <f t="shared" ref="F215:F217" ca="1" si="54">INDIRECT("F$"&amp;C215)+INDIRECT("I$"&amp;C215)*($B215-INDIRECT("B$"&amp;D215))</f>
        <v>82974.827896720002</v>
      </c>
      <c r="G215">
        <f t="shared" ref="G215:G217" ca="1" si="55">INDIRECT("G$"&amp;C215)+INDIRECT("J$"&amp;C215)*($B215-INDIRECT("B$"&amp;D215))</f>
        <v>7315.2</v>
      </c>
      <c r="H215" s="9">
        <f t="shared" ca="1" si="49"/>
        <v>-176.9868938313333</v>
      </c>
      <c r="I215" s="9">
        <f t="shared" ca="1" si="49"/>
        <v>149.50450046399999</v>
      </c>
      <c r="J215" s="9">
        <f t="shared" ca="1" si="49"/>
        <v>0</v>
      </c>
      <c r="K215" s="9">
        <f t="shared" ca="1" si="49"/>
        <v>231.68072049062224</v>
      </c>
      <c r="L215" s="9">
        <f t="shared" ca="1" si="49"/>
        <v>-49.81152627164154</v>
      </c>
      <c r="M215">
        <f t="shared" ref="M215:M217" ca="1" si="56">INDIRECT("M$"&amp;C215)+INDIRECT("O$"&amp;C215)*($B215-INDIRECT("B$"&amp;D215))</f>
        <v>56.599250000000019</v>
      </c>
      <c r="N215">
        <f t="shared" ref="N215:N217" ca="1" si="57">INDIRECT("N$"&amp;C215)+INDIRECT("P$"&amp;C215)*($B215-INDIRECT("B$"&amp;D215))</f>
        <v>31.361347222222211</v>
      </c>
    </row>
    <row r="216" spans="1:14" x14ac:dyDescent="0.25">
      <c r="A216" s="4">
        <f t="shared" si="50"/>
        <v>0.43912037037037038</v>
      </c>
      <c r="B216" s="3">
        <f>Params!D$29+HOUR(A216-Params!C$29)*3600+MINUTE(A216-Params!C$29)*60+SECOND(A216-Params!C$29)</f>
        <v>1553301940</v>
      </c>
      <c r="C216">
        <f t="shared" si="51"/>
        <v>3</v>
      </c>
      <c r="D216">
        <f t="shared" ca="1" si="52"/>
        <v>44</v>
      </c>
      <c r="E216">
        <f t="shared" ca="1" si="53"/>
        <v>-99112.388694946654</v>
      </c>
      <c r="F216">
        <f t="shared" ca="1" si="54"/>
        <v>83722.350399040006</v>
      </c>
      <c r="G216">
        <f t="shared" ca="1" si="55"/>
        <v>7315.2</v>
      </c>
      <c r="H216" s="9">
        <f t="shared" ca="1" si="49"/>
        <v>-176.9868938313333</v>
      </c>
      <c r="I216" s="9">
        <f t="shared" ca="1" si="49"/>
        <v>149.50450046399999</v>
      </c>
      <c r="J216" s="9">
        <f t="shared" ca="1" si="49"/>
        <v>0</v>
      </c>
      <c r="K216" s="9">
        <f t="shared" ca="1" si="49"/>
        <v>231.68072049062224</v>
      </c>
      <c r="L216" s="9">
        <f t="shared" ca="1" si="49"/>
        <v>-49.81152627164154</v>
      </c>
      <c r="M216">
        <f t="shared" ca="1" si="56"/>
        <v>56.606000000000016</v>
      </c>
      <c r="N216">
        <f t="shared" ca="1" si="57"/>
        <v>31.347185185185175</v>
      </c>
    </row>
    <row r="217" spans="1:14" x14ac:dyDescent="0.25">
      <c r="A217" s="4">
        <f t="shared" si="50"/>
        <v>0.43917824074074074</v>
      </c>
      <c r="B217" s="3">
        <f>Params!D$29+HOUR(A217-Params!C$29)*3600+MINUTE(A217-Params!C$29)*60+SECOND(A217-Params!C$29)</f>
        <v>1553301945</v>
      </c>
      <c r="C217">
        <f t="shared" si="51"/>
        <v>3</v>
      </c>
      <c r="D217">
        <f t="shared" ca="1" si="52"/>
        <v>44</v>
      </c>
      <c r="E217">
        <f t="shared" ca="1" si="53"/>
        <v>-99997.32316410332</v>
      </c>
      <c r="F217">
        <f t="shared" ca="1" si="54"/>
        <v>84469.87290135998</v>
      </c>
      <c r="G217">
        <f t="shared" ca="1" si="55"/>
        <v>7315.2</v>
      </c>
      <c r="H217" s="9">
        <f t="shared" ca="1" si="49"/>
        <v>-176.9868938313333</v>
      </c>
      <c r="I217" s="9">
        <f t="shared" ca="1" si="49"/>
        <v>149.50450046399999</v>
      </c>
      <c r="J217" s="9">
        <f t="shared" ca="1" si="49"/>
        <v>0</v>
      </c>
      <c r="K217" s="9">
        <f t="shared" ca="1" si="49"/>
        <v>231.68072049062224</v>
      </c>
      <c r="L217" s="9">
        <f t="shared" ca="1" si="49"/>
        <v>-49.81152627164154</v>
      </c>
      <c r="M217">
        <f t="shared" ca="1" si="56"/>
        <v>56.61275000000002</v>
      </c>
      <c r="N217">
        <f t="shared" ca="1" si="57"/>
        <v>31.333023148148136</v>
      </c>
    </row>
    <row r="218" spans="1:14" x14ac:dyDescent="0.25">
      <c r="A218" s="4">
        <f t="shared" ref="A218:A219" si="58">TIME(HOUR(A217),MINUTE(A217),SECOND(A217)+5)</f>
        <v>0.4392361111111111</v>
      </c>
      <c r="B218" s="3">
        <f>Params!D$29+HOUR(A218-Params!C$29)*3600+MINUTE(A218-Params!C$29)*60+SECOND(A218-Params!C$29)</f>
        <v>1553301950</v>
      </c>
      <c r="C218">
        <f t="shared" ref="C218:C219" si="59">_xlfn.IFNA(VLOOKUP(A218,A$2:D$3,4,FALSE),C217)</f>
        <v>3</v>
      </c>
      <c r="D218">
        <f t="shared" ref="D218:D219" ca="1" si="60">IF(A218=INDIRECT("A"&amp;C218),ROW(),D217)</f>
        <v>44</v>
      </c>
      <c r="E218">
        <f t="shared" ref="E218:E219" ca="1" si="61">INDIRECT("E$"&amp;C218)+INDIRECT("H$"&amp;C218)*($B218-INDIRECT("B$"&amp;D218))</f>
        <v>-100882.25763325999</v>
      </c>
      <c r="F218">
        <f t="shared" ref="F218:F219" ca="1" si="62">INDIRECT("F$"&amp;C218)+INDIRECT("I$"&amp;C218)*($B218-INDIRECT("B$"&amp;D218))</f>
        <v>85217.395403679984</v>
      </c>
      <c r="G218">
        <f t="shared" ref="G218:G219" ca="1" si="63">INDIRECT("G$"&amp;C218)+INDIRECT("J$"&amp;C218)*($B218-INDIRECT("B$"&amp;D218))</f>
        <v>7315.2</v>
      </c>
      <c r="H218" s="9">
        <f t="shared" ca="1" si="49"/>
        <v>-176.9868938313333</v>
      </c>
      <c r="I218" s="9">
        <f t="shared" ca="1" si="49"/>
        <v>149.50450046399999</v>
      </c>
      <c r="J218" s="9">
        <f t="shared" ca="1" si="49"/>
        <v>0</v>
      </c>
      <c r="K218" s="9">
        <f t="shared" ca="1" si="49"/>
        <v>231.68072049062224</v>
      </c>
      <c r="L218" s="9">
        <f t="shared" ca="1" si="49"/>
        <v>-49.81152627164154</v>
      </c>
      <c r="M218">
        <f t="shared" ref="M218:M219" ca="1" si="64">INDIRECT("M$"&amp;C218)+INDIRECT("O$"&amp;C218)*($B218-INDIRECT("B$"&amp;D218))</f>
        <v>56.619500000000016</v>
      </c>
      <c r="N218">
        <f t="shared" ref="N218:N219" ca="1" si="65">INDIRECT("N$"&amp;C218)+INDIRECT("P$"&amp;C218)*($B218-INDIRECT("B$"&amp;D218))</f>
        <v>31.318861111111101</v>
      </c>
    </row>
    <row r="219" spans="1:14" x14ac:dyDescent="0.25">
      <c r="A219" s="4">
        <f t="shared" si="58"/>
        <v>0.43929398148148152</v>
      </c>
      <c r="B219" s="3">
        <f>Params!D$29+HOUR(A219-Params!C$29)*3600+MINUTE(A219-Params!C$29)*60+SECOND(A219-Params!C$29)</f>
        <v>1553301955</v>
      </c>
      <c r="C219">
        <f t="shared" si="59"/>
        <v>3</v>
      </c>
      <c r="D219">
        <f t="shared" ca="1" si="60"/>
        <v>44</v>
      </c>
      <c r="E219">
        <f t="shared" ca="1" si="61"/>
        <v>-101767.19210241665</v>
      </c>
      <c r="F219">
        <f t="shared" ca="1" si="62"/>
        <v>85964.917905999988</v>
      </c>
      <c r="G219">
        <f t="shared" ca="1" si="63"/>
        <v>7315.2</v>
      </c>
      <c r="H219" s="9">
        <f t="shared" ca="1" si="49"/>
        <v>-176.9868938313333</v>
      </c>
      <c r="I219" s="9">
        <f t="shared" ca="1" si="49"/>
        <v>149.50450046399999</v>
      </c>
      <c r="J219" s="9">
        <f t="shared" ca="1" si="49"/>
        <v>0</v>
      </c>
      <c r="K219" s="9">
        <f t="shared" ca="1" si="49"/>
        <v>231.68072049062224</v>
      </c>
      <c r="L219" s="9">
        <f t="shared" ca="1" si="49"/>
        <v>-49.81152627164154</v>
      </c>
      <c r="M219">
        <f t="shared" ca="1" si="64"/>
        <v>56.62625000000002</v>
      </c>
      <c r="N219">
        <f t="shared" ca="1" si="65"/>
        <v>31.304699074074062</v>
      </c>
    </row>
    <row r="220" spans="1:14" x14ac:dyDescent="0.25">
      <c r="A220" s="4" t="s">
        <v>132</v>
      </c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5"/>
      <c r="B260" s="3"/>
      <c r="H260" s="9"/>
      <c r="I260" s="9"/>
      <c r="J260" s="9"/>
      <c r="K260" s="9"/>
      <c r="L260" s="9"/>
    </row>
  </sheetData>
  <conditionalFormatting sqref="A8:A600">
    <cfRule type="expression" dxfId="33" priority="2">
      <formula>VLOOKUP(A8,A$2:D$5,4,FALSE)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rgb="FF92D050"/>
  </sheetPr>
  <dimension ref="A1:S260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  <col min="18" max="18" width="10.140625" bestFit="1" customWidth="1"/>
  </cols>
  <sheetData>
    <row r="1" spans="1:18" x14ac:dyDescent="0.25">
      <c r="A1" t="s">
        <v>150</v>
      </c>
      <c r="B1" s="17">
        <v>244210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8" x14ac:dyDescent="0.25">
      <c r="A2" s="8">
        <v>0.41967592592592595</v>
      </c>
      <c r="B2" s="26" t="s">
        <v>64</v>
      </c>
      <c r="C2">
        <v>260</v>
      </c>
      <c r="D2">
        <f>ROW()</f>
        <v>2</v>
      </c>
      <c r="E2" s="39">
        <f>VLOOKUP($B2,Beacons!$A$6:$O$30,14,FALSE)</f>
        <v>-123019.3</v>
      </c>
      <c r="F2" s="39">
        <f>VLOOKUP($B2,Beacons!$A$6:$O$30,15,FALSE)</f>
        <v>-72673.259999999995</v>
      </c>
      <c r="G2" s="39">
        <f>C2*Params!F$2</f>
        <v>7924.8</v>
      </c>
      <c r="H2" s="9">
        <f t="shared" ref="H2:J2" si="0">(E3-E2)/(MINUTE($A3-$A2)*60+SECOND($A3-$A2))</f>
        <v>221.76869827586208</v>
      </c>
      <c r="I2" s="9">
        <f t="shared" si="0"/>
        <v>37.000689655172401</v>
      </c>
      <c r="J2" s="9">
        <f t="shared" si="0"/>
        <v>-1.0510344827586213</v>
      </c>
      <c r="K2" s="9">
        <f>SQRT(H2*H2+I2*I2)</f>
        <v>224.8341757160791</v>
      </c>
      <c r="L2" s="9">
        <f>DEGREES(ATAN2(I2,H2))</f>
        <v>80.527814110049334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3.3716475095785811E-4</v>
      </c>
      <c r="P2" s="10">
        <f>(N3-N2)/(MINUTE($A3-$A2)*60+SECOND($A3-$A2))</f>
        <v>3.5488505747126378E-3</v>
      </c>
    </row>
    <row r="3" spans="1:18" x14ac:dyDescent="0.25">
      <c r="A3" s="5">
        <v>0.42638888888888887</v>
      </c>
      <c r="B3" s="26" t="s">
        <v>110</v>
      </c>
      <c r="C3">
        <v>240</v>
      </c>
      <c r="D3">
        <f>ROW()</f>
        <v>3</v>
      </c>
      <c r="E3" s="39">
        <f>VLOOKUP($B3,Beacons!$A$6:$O$30,14,FALSE)</f>
        <v>5606.5450000000001</v>
      </c>
      <c r="F3" s="39">
        <f>VLOOKUP($B3,Beacons!$A$6:$O$30,15,FALSE)</f>
        <v>-51212.86</v>
      </c>
      <c r="G3" s="39">
        <f>C3*Params!F$2</f>
        <v>7315.2</v>
      </c>
      <c r="H3" s="9">
        <f t="shared" ref="H3:H4" si="1">(E4-E3)/(MINUTE($A4-$A3)*60+SECOND($A4-$A3))</f>
        <v>186.23449019607841</v>
      </c>
      <c r="I3" s="9">
        <f t="shared" ref="I3:I4" si="2">(F4-F3)/(MINUTE($A4-$A3)*60+SECOND($A4-$A3))</f>
        <v>24.946431372549036</v>
      </c>
      <c r="J3" s="9">
        <f t="shared" ref="J3:J4" si="3">(G4-G3)/(MINUTE($A4-$A3)*60+SECOND($A4-$A3))</f>
        <v>0</v>
      </c>
      <c r="K3" s="9">
        <f t="shared" ref="K3:K4" si="4">SQRT(H3*H3+I3*I3)</f>
        <v>187.89787060213993</v>
      </c>
      <c r="L3" s="9">
        <f t="shared" ref="L3:L4" si="5">DEGREES(ATAN2(I3,H3))</f>
        <v>82.37054706201836</v>
      </c>
      <c r="M3" s="7">
        <f>VLOOKUP($B3,Beacons!$A$6:$O$30,8,FALSE)</f>
        <v>55.387222222222221</v>
      </c>
      <c r="N3" s="7">
        <f>VLOOKUP($B3,Beacons!$A$6:$O$30,9,FALSE)</f>
        <v>33.023055555555551</v>
      </c>
      <c r="O3" s="10">
        <f t="shared" ref="O3:O4" si="6">(M4-M3)/(MINUTE($A4-$A3)*60+SECOND($A4-$A3))</f>
        <v>2.2657952069714745E-4</v>
      </c>
      <c r="P3" s="10">
        <f t="shared" ref="P3:P4" si="7">(N4-N3)/(MINUTE($A4-$A3)*60+SECOND($A4-$A3))</f>
        <v>2.9803921568627651E-3</v>
      </c>
      <c r="R3" s="9"/>
    </row>
    <row r="4" spans="1:18" x14ac:dyDescent="0.25">
      <c r="A4" s="5">
        <v>0.42934027777777778</v>
      </c>
      <c r="B4" s="26" t="s">
        <v>67</v>
      </c>
      <c r="C4">
        <v>240</v>
      </c>
      <c r="D4">
        <f>ROW()</f>
        <v>4</v>
      </c>
      <c r="E4" s="39">
        <f>VLOOKUP($B4,Beacons!$A$6:$O$30,14,FALSE)</f>
        <v>53096.34</v>
      </c>
      <c r="F4" s="39">
        <f>VLOOKUP($B4,Beacons!$A$6:$O$30,15,FALSE)</f>
        <v>-44851.519999999997</v>
      </c>
      <c r="G4" s="39">
        <f>C4*Params!F$2</f>
        <v>7315.2</v>
      </c>
      <c r="H4" s="9">
        <f t="shared" si="1"/>
        <v>132.3448888888889</v>
      </c>
      <c r="I4" s="9">
        <f t="shared" si="2"/>
        <v>20.796717948717944</v>
      </c>
      <c r="J4" s="9">
        <f t="shared" si="3"/>
        <v>0</v>
      </c>
      <c r="K4" s="9">
        <f t="shared" si="4"/>
        <v>133.96892584644723</v>
      </c>
      <c r="L4" s="9">
        <f t="shared" si="5"/>
        <v>81.069551866126389</v>
      </c>
      <c r="M4" s="7">
        <f>VLOOKUP($B4,Beacons!$A$6:$O$30,8,FALSE)</f>
        <v>55.444999999999993</v>
      </c>
      <c r="N4" s="7">
        <f>VLOOKUP($B4,Beacons!$A$6:$O$30,9,FALSE)</f>
        <v>33.783055555555556</v>
      </c>
      <c r="O4" s="10">
        <f t="shared" si="6"/>
        <v>1.8850902184236186E-4</v>
      </c>
      <c r="P4" s="10">
        <f t="shared" si="7"/>
        <v>2.1177587844254482E-3</v>
      </c>
      <c r="R4" s="9"/>
    </row>
    <row r="5" spans="1:18" x14ac:dyDescent="0.25">
      <c r="A5" s="5">
        <v>0.43611111111111112</v>
      </c>
      <c r="B5" s="26" t="s">
        <v>68</v>
      </c>
      <c r="C5">
        <v>240</v>
      </c>
      <c r="D5">
        <f>ROW()</f>
        <v>5</v>
      </c>
      <c r="E5" s="39">
        <f>VLOOKUP($B5,Beacons!$A$6:$O$30,14,FALSE)</f>
        <v>130518.1</v>
      </c>
      <c r="F5" s="39">
        <f>VLOOKUP($B5,Beacons!$A$6:$O$30,15,FALSE)</f>
        <v>-32685.439999999999</v>
      </c>
      <c r="G5" s="39">
        <f>C5*Params!F$2</f>
        <v>7315.2</v>
      </c>
      <c r="H5" s="9"/>
      <c r="I5" s="9"/>
      <c r="J5" s="9"/>
      <c r="K5" s="9"/>
      <c r="L5" s="9"/>
      <c r="M5" s="7">
        <f>VLOOKUP($B5,Beacons!$A$6:$O$30,8,FALSE)</f>
        <v>55.555277777777775</v>
      </c>
      <c r="N5" s="7">
        <f>VLOOKUP($B5,Beacons!$A$6:$O$30,9,FALSE)</f>
        <v>35.021944444444443</v>
      </c>
      <c r="O5" s="10"/>
      <c r="P5" s="10"/>
      <c r="R5" s="9"/>
    </row>
    <row r="6" spans="1:18" x14ac:dyDescent="0.25">
      <c r="A6" s="5"/>
      <c r="B6" s="6"/>
      <c r="C6" s="7"/>
      <c r="D6" s="7"/>
      <c r="E6" s="7"/>
      <c r="F6" s="7"/>
      <c r="G6" s="7"/>
      <c r="M6" s="7"/>
      <c r="N6" s="7"/>
    </row>
    <row r="7" spans="1:18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8" x14ac:dyDescent="0.25">
      <c r="A8" s="4">
        <f>TIME(HOUR(A$2),MINUTE(A$2),SECOND(A$2))</f>
        <v>0.41967592592592595</v>
      </c>
      <c r="B8" s="3">
        <f>Params!D$29+HOUR(A8-Params!C$29)*3600+MINUTE(A8-Params!C$29)*60+SECOND(A8-Params!C$29)</f>
        <v>1553300260</v>
      </c>
      <c r="C8">
        <f>_xlfn.IFNA(VLOOKUP(A8,A$2:D$4,4,FALSE),C7)</f>
        <v>2</v>
      </c>
      <c r="D8">
        <f ca="1">IF(A8=INDIRECT("A"&amp;C8),ROW(),D7)</f>
        <v>8</v>
      </c>
      <c r="E8">
        <f ca="1">INDIRECT("E$"&amp;C8)+INDIRECT("H$"&amp;C8)*($B8-INDIRECT("B$"&amp;D8))</f>
        <v>-123019.3</v>
      </c>
      <c r="F8">
        <f ca="1">INDIRECT("F$"&amp;C8)+INDIRECT("I$"&amp;C8)*($B8-INDIRECT("B$"&amp;D8))</f>
        <v>-72673.259999999995</v>
      </c>
      <c r="G8">
        <f ca="1">INDIRECT("G$"&amp;C8)+INDIRECT("J$"&amp;C8)*($B8-INDIRECT("B$"&amp;D8))</f>
        <v>7924.8</v>
      </c>
      <c r="H8" s="9">
        <f ca="1">INDIRECT(ADDRESS($C8,COLUMN()))</f>
        <v>221.76869827586208</v>
      </c>
      <c r="I8" s="9">
        <f t="shared" ref="I8:L23" ca="1" si="8">INDIRECT(ADDRESS($C8,COLUMN()))</f>
        <v>37.000689655172401</v>
      </c>
      <c r="J8" s="9">
        <f t="shared" ca="1" si="8"/>
        <v>-1.0510344827586213</v>
      </c>
      <c r="K8" s="9">
        <f t="shared" ca="1" si="8"/>
        <v>224.8341757160791</v>
      </c>
      <c r="L8" s="9">
        <f t="shared" ca="1" si="8"/>
        <v>80.527814110049334</v>
      </c>
      <c r="M8">
        <f ca="1">INDIRECT("M$"&amp;C8)+INDIRECT("O$"&amp;C8)*($B8-INDIRECT("B$"&amp;D8))</f>
        <v>55.191666666666663</v>
      </c>
      <c r="N8">
        <f ca="1">INDIRECT("N$"&amp;C8)+INDIRECT("P$"&amp;C8)*($B8-INDIRECT("B$"&amp;D8))</f>
        <v>30.964722222222221</v>
      </c>
      <c r="P8" s="3"/>
    </row>
    <row r="9" spans="1:18" x14ac:dyDescent="0.25">
      <c r="A9" s="4">
        <f>TIME(HOUR(A8),MINUTE(A8),SECOND(A8)+5)</f>
        <v>0.41973379629629631</v>
      </c>
      <c r="B9" s="3">
        <f>Params!D$29+HOUR(A9-Params!C$29)*3600+MINUTE(A9-Params!C$29)*60+SECOND(A9-Params!C$29)</f>
        <v>1553300265</v>
      </c>
      <c r="C9">
        <f t="shared" ref="C9:C72" si="9">_xlfn.IFNA(VLOOKUP(A9,A$2:D$4,4,FALSE),C8)</f>
        <v>2</v>
      </c>
      <c r="D9">
        <f t="shared" ref="D9" ca="1" si="10">IF(A9=INDIRECT("A"&amp;C9),ROW(),D8)</f>
        <v>8</v>
      </c>
      <c r="E9">
        <f ca="1">INDIRECT("E$"&amp;C9)+INDIRECT("H$"&amp;C9)*($B9-INDIRECT("B$"&amp;D9))</f>
        <v>-121910.45650862069</v>
      </c>
      <c r="F9">
        <f ca="1">INDIRECT("F$"&amp;C9)+INDIRECT("I$"&amp;C9)*($B9-INDIRECT("B$"&amp;D9))</f>
        <v>-72488.256551724131</v>
      </c>
      <c r="G9">
        <f t="shared" ref="G9" ca="1" si="11">INDIRECT("G$"&amp;C9)+INDIRECT("J$"&amp;C9)*($B9-INDIRECT("B$"&amp;D9))</f>
        <v>7919.5448275862072</v>
      </c>
      <c r="H9" s="9">
        <f t="shared" ref="H9:L24" ca="1" si="12">INDIRECT(ADDRESS($C9,COLUMN()))</f>
        <v>221.76869827586208</v>
      </c>
      <c r="I9" s="9">
        <f t="shared" ca="1" si="8"/>
        <v>37.000689655172401</v>
      </c>
      <c r="J9" s="9">
        <f t="shared" ca="1" si="8"/>
        <v>-1.0510344827586213</v>
      </c>
      <c r="K9" s="9">
        <f t="shared" ca="1" si="8"/>
        <v>224.8341757160791</v>
      </c>
      <c r="L9" s="9">
        <f t="shared" ca="1" si="8"/>
        <v>80.527814110049334</v>
      </c>
      <c r="M9">
        <f ca="1">INDIRECT("M$"&amp;C9)+INDIRECT("O$"&amp;C9)*($B9-INDIRECT("B$"&amp;D9))</f>
        <v>55.193352490421454</v>
      </c>
      <c r="N9">
        <f ca="1">INDIRECT("N$"&amp;C9)+INDIRECT("P$"&amp;C9)*($B9-INDIRECT("B$"&amp;D9))</f>
        <v>30.982466475095784</v>
      </c>
      <c r="P9" s="3"/>
    </row>
    <row r="10" spans="1:18" x14ac:dyDescent="0.25">
      <c r="A10" s="4">
        <f t="shared" ref="A10:A73" si="13">TIME(HOUR(A9),MINUTE(A9),SECOND(A9)+5)</f>
        <v>0.41979166666666662</v>
      </c>
      <c r="B10" s="3">
        <f>Params!D$29+HOUR(A10-Params!C$29)*3600+MINUTE(A10-Params!C$29)*60+SECOND(A10-Params!C$29)</f>
        <v>1553300270</v>
      </c>
      <c r="C10">
        <f t="shared" si="9"/>
        <v>2</v>
      </c>
      <c r="D10">
        <f t="shared" ref="D10:D73" ca="1" si="14">IF(A10=INDIRECT("A"&amp;C10),ROW(),D9)</f>
        <v>8</v>
      </c>
      <c r="E10">
        <f t="shared" ref="E10:E73" ca="1" si="15">INDIRECT("E$"&amp;C10)+INDIRECT("H$"&amp;C10)*($B10-INDIRECT("B$"&amp;D10))</f>
        <v>-120801.61301724138</v>
      </c>
      <c r="F10">
        <f t="shared" ref="F10:F73" ca="1" si="16">INDIRECT("F$"&amp;C10)+INDIRECT("I$"&amp;C10)*($B10-INDIRECT("B$"&amp;D10))</f>
        <v>-72303.253103448267</v>
      </c>
      <c r="G10">
        <f t="shared" ref="G10:G73" ca="1" si="17">INDIRECT("G$"&amp;C10)+INDIRECT("J$"&amp;C10)*($B10-INDIRECT("B$"&amp;D10))</f>
        <v>7914.2896551724143</v>
      </c>
      <c r="H10" s="9">
        <f t="shared" ca="1" si="12"/>
        <v>221.76869827586208</v>
      </c>
      <c r="I10" s="9">
        <f t="shared" ca="1" si="8"/>
        <v>37.000689655172401</v>
      </c>
      <c r="J10" s="9">
        <f t="shared" ca="1" si="8"/>
        <v>-1.0510344827586213</v>
      </c>
      <c r="K10" s="9">
        <f t="shared" ca="1" si="8"/>
        <v>224.8341757160791</v>
      </c>
      <c r="L10" s="9">
        <f t="shared" ca="1" si="8"/>
        <v>80.527814110049334</v>
      </c>
      <c r="M10">
        <f t="shared" ref="M10:M73" ca="1" si="18">INDIRECT("M$"&amp;C10)+INDIRECT("O$"&amp;C10)*($B10-INDIRECT("B$"&amp;D10))</f>
        <v>55.195038314176244</v>
      </c>
      <c r="N10">
        <f t="shared" ref="N10:N73" ca="1" si="19">INDIRECT("N$"&amp;C10)+INDIRECT("P$"&amp;C10)*($B10-INDIRECT("B$"&amp;D10))</f>
        <v>31.000210727969346</v>
      </c>
      <c r="P10" s="3"/>
    </row>
    <row r="11" spans="1:18" x14ac:dyDescent="0.25">
      <c r="A11" s="4">
        <f t="shared" si="13"/>
        <v>0.41984953703703703</v>
      </c>
      <c r="B11" s="3">
        <f>Params!D$29+HOUR(A11-Params!C$29)*3600+MINUTE(A11-Params!C$29)*60+SECOND(A11-Params!C$29)</f>
        <v>1553300275</v>
      </c>
      <c r="C11">
        <f t="shared" si="9"/>
        <v>2</v>
      </c>
      <c r="D11">
        <f t="shared" ca="1" si="14"/>
        <v>8</v>
      </c>
      <c r="E11">
        <f t="shared" ca="1" si="15"/>
        <v>-119692.76952586207</v>
      </c>
      <c r="F11">
        <f t="shared" ca="1" si="16"/>
        <v>-72118.249655172403</v>
      </c>
      <c r="G11">
        <f t="shared" ca="1" si="17"/>
        <v>7909.0344827586205</v>
      </c>
      <c r="H11" s="9">
        <f t="shared" ca="1" si="12"/>
        <v>221.76869827586208</v>
      </c>
      <c r="I11" s="9">
        <f t="shared" ca="1" si="8"/>
        <v>37.000689655172401</v>
      </c>
      <c r="J11" s="9">
        <f t="shared" ca="1" si="8"/>
        <v>-1.0510344827586213</v>
      </c>
      <c r="K11" s="9">
        <f t="shared" ca="1" si="8"/>
        <v>224.8341757160791</v>
      </c>
      <c r="L11" s="9">
        <f t="shared" ca="1" si="8"/>
        <v>80.527814110049334</v>
      </c>
      <c r="M11">
        <f t="shared" ca="1" si="18"/>
        <v>55.196724137931028</v>
      </c>
      <c r="N11">
        <f t="shared" ca="1" si="19"/>
        <v>31.017954980842912</v>
      </c>
    </row>
    <row r="12" spans="1:18" x14ac:dyDescent="0.25">
      <c r="A12" s="4">
        <f t="shared" si="13"/>
        <v>0.4199074074074074</v>
      </c>
      <c r="B12" s="3">
        <f>Params!D$29+HOUR(A12-Params!C$29)*3600+MINUTE(A12-Params!C$29)*60+SECOND(A12-Params!C$29)</f>
        <v>1553300280</v>
      </c>
      <c r="C12">
        <f t="shared" si="9"/>
        <v>2</v>
      </c>
      <c r="D12">
        <f t="shared" ca="1" si="14"/>
        <v>8</v>
      </c>
      <c r="E12">
        <f t="shared" ca="1" si="15"/>
        <v>-118583.92603448276</v>
      </c>
      <c r="F12">
        <f t="shared" ca="1" si="16"/>
        <v>-71933.24620689654</v>
      </c>
      <c r="G12">
        <f t="shared" ca="1" si="17"/>
        <v>7903.7793103448275</v>
      </c>
      <c r="H12" s="9">
        <f t="shared" ca="1" si="12"/>
        <v>221.76869827586208</v>
      </c>
      <c r="I12" s="9">
        <f t="shared" ca="1" si="8"/>
        <v>37.000689655172401</v>
      </c>
      <c r="J12" s="9">
        <f t="shared" ca="1" si="8"/>
        <v>-1.0510344827586213</v>
      </c>
      <c r="K12" s="9">
        <f t="shared" ca="1" si="8"/>
        <v>224.8341757160791</v>
      </c>
      <c r="L12" s="9">
        <f t="shared" ca="1" si="8"/>
        <v>80.527814110049334</v>
      </c>
      <c r="M12">
        <f t="shared" ca="1" si="18"/>
        <v>55.198409961685819</v>
      </c>
      <c r="N12">
        <f t="shared" ca="1" si="19"/>
        <v>31.035699233716475</v>
      </c>
      <c r="P12" s="9"/>
    </row>
    <row r="13" spans="1:18" x14ac:dyDescent="0.25">
      <c r="A13" s="4">
        <f t="shared" si="13"/>
        <v>0.41996527777777781</v>
      </c>
      <c r="B13" s="3">
        <f>Params!D$29+HOUR(A13-Params!C$29)*3600+MINUTE(A13-Params!C$29)*60+SECOND(A13-Params!C$29)</f>
        <v>1553300285</v>
      </c>
      <c r="C13">
        <f t="shared" si="9"/>
        <v>2</v>
      </c>
      <c r="D13">
        <f t="shared" ca="1" si="14"/>
        <v>8</v>
      </c>
      <c r="E13">
        <f t="shared" ca="1" si="15"/>
        <v>-117475.08254310345</v>
      </c>
      <c r="F13">
        <f t="shared" ca="1" si="16"/>
        <v>-71748.24275862069</v>
      </c>
      <c r="G13">
        <f t="shared" ca="1" si="17"/>
        <v>7898.5241379310346</v>
      </c>
      <c r="H13" s="9">
        <f t="shared" ca="1" si="12"/>
        <v>221.76869827586208</v>
      </c>
      <c r="I13" s="9">
        <f t="shared" ca="1" si="8"/>
        <v>37.000689655172401</v>
      </c>
      <c r="J13" s="9">
        <f t="shared" ca="1" si="8"/>
        <v>-1.0510344827586213</v>
      </c>
      <c r="K13" s="9">
        <f t="shared" ca="1" si="8"/>
        <v>224.8341757160791</v>
      </c>
      <c r="L13" s="9">
        <f t="shared" ca="1" si="8"/>
        <v>80.527814110049334</v>
      </c>
      <c r="M13">
        <f t="shared" ca="1" si="18"/>
        <v>55.20009578544061</v>
      </c>
      <c r="N13">
        <f t="shared" ca="1" si="19"/>
        <v>31.053443486590037</v>
      </c>
    </row>
    <row r="14" spans="1:18" x14ac:dyDescent="0.25">
      <c r="A14" s="4">
        <f t="shared" si="13"/>
        <v>0.42002314814814817</v>
      </c>
      <c r="B14" s="3">
        <f>Params!D$29+HOUR(A14-Params!C$29)*3600+MINUTE(A14-Params!C$29)*60+SECOND(A14-Params!C$29)</f>
        <v>1553300290</v>
      </c>
      <c r="C14">
        <f t="shared" si="9"/>
        <v>2</v>
      </c>
      <c r="D14">
        <f t="shared" ca="1" si="14"/>
        <v>8</v>
      </c>
      <c r="E14">
        <f t="shared" ca="1" si="15"/>
        <v>-116366.23905172414</v>
      </c>
      <c r="F14">
        <f t="shared" ca="1" si="16"/>
        <v>-71563.239310344827</v>
      </c>
      <c r="G14">
        <f t="shared" ca="1" si="17"/>
        <v>7893.2689655172417</v>
      </c>
      <c r="H14" s="9">
        <f t="shared" ca="1" si="12"/>
        <v>221.76869827586208</v>
      </c>
      <c r="I14" s="9">
        <f t="shared" ca="1" si="8"/>
        <v>37.000689655172401</v>
      </c>
      <c r="J14" s="9">
        <f t="shared" ca="1" si="8"/>
        <v>-1.0510344827586213</v>
      </c>
      <c r="K14" s="9">
        <f t="shared" ca="1" si="8"/>
        <v>224.8341757160791</v>
      </c>
      <c r="L14" s="9">
        <f t="shared" ca="1" si="8"/>
        <v>80.527814110049334</v>
      </c>
      <c r="M14">
        <f t="shared" ca="1" si="18"/>
        <v>55.2017816091954</v>
      </c>
      <c r="N14">
        <f t="shared" ca="1" si="19"/>
        <v>31.0711877394636</v>
      </c>
    </row>
    <row r="15" spans="1:18" x14ac:dyDescent="0.25">
      <c r="A15" s="4">
        <f t="shared" si="13"/>
        <v>0.42008101851851848</v>
      </c>
      <c r="B15" s="3">
        <f>Params!D$29+HOUR(A15-Params!C$29)*3600+MINUTE(A15-Params!C$29)*60+SECOND(A15-Params!C$29)</f>
        <v>1553300295</v>
      </c>
      <c r="C15">
        <f t="shared" si="9"/>
        <v>2</v>
      </c>
      <c r="D15">
        <f t="shared" ca="1" si="14"/>
        <v>8</v>
      </c>
      <c r="E15">
        <f t="shared" ca="1" si="15"/>
        <v>-115257.39556034483</v>
      </c>
      <c r="F15">
        <f t="shared" ca="1" si="16"/>
        <v>-71378.235862068963</v>
      </c>
      <c r="G15">
        <f t="shared" ca="1" si="17"/>
        <v>7888.0137931034487</v>
      </c>
      <c r="H15" s="9">
        <f t="shared" ca="1" si="12"/>
        <v>221.76869827586208</v>
      </c>
      <c r="I15" s="9">
        <f t="shared" ca="1" si="8"/>
        <v>37.000689655172401</v>
      </c>
      <c r="J15" s="9">
        <f t="shared" ca="1" si="8"/>
        <v>-1.0510344827586213</v>
      </c>
      <c r="K15" s="9">
        <f t="shared" ca="1" si="8"/>
        <v>224.8341757160791</v>
      </c>
      <c r="L15" s="9">
        <f t="shared" ca="1" si="8"/>
        <v>80.527814110049334</v>
      </c>
      <c r="M15">
        <f t="shared" ca="1" si="18"/>
        <v>55.203467432950191</v>
      </c>
      <c r="N15">
        <f t="shared" ca="1" si="19"/>
        <v>31.088931992337162</v>
      </c>
    </row>
    <row r="16" spans="1:18" x14ac:dyDescent="0.25">
      <c r="A16" s="4">
        <f t="shared" si="13"/>
        <v>0.4201388888888889</v>
      </c>
      <c r="B16" s="3">
        <f>Params!D$29+HOUR(A16-Params!C$29)*3600+MINUTE(A16-Params!C$29)*60+SECOND(A16-Params!C$29)</f>
        <v>1553300300</v>
      </c>
      <c r="C16">
        <f t="shared" si="9"/>
        <v>2</v>
      </c>
      <c r="D16">
        <f t="shared" ca="1" si="14"/>
        <v>8</v>
      </c>
      <c r="E16">
        <f t="shared" ca="1" si="15"/>
        <v>-114148.55206896552</v>
      </c>
      <c r="F16">
        <f t="shared" ca="1" si="16"/>
        <v>-71193.232413793099</v>
      </c>
      <c r="G16">
        <f t="shared" ca="1" si="17"/>
        <v>7882.7586206896549</v>
      </c>
      <c r="H16" s="9">
        <f t="shared" ca="1" si="12"/>
        <v>221.76869827586208</v>
      </c>
      <c r="I16" s="9">
        <f t="shared" ca="1" si="8"/>
        <v>37.000689655172401</v>
      </c>
      <c r="J16" s="9">
        <f t="shared" ca="1" si="8"/>
        <v>-1.0510344827586213</v>
      </c>
      <c r="K16" s="9">
        <f t="shared" ca="1" si="8"/>
        <v>224.8341757160791</v>
      </c>
      <c r="L16" s="9">
        <f t="shared" ca="1" si="8"/>
        <v>80.527814110049334</v>
      </c>
      <c r="M16">
        <f t="shared" ca="1" si="18"/>
        <v>55.205153256704975</v>
      </c>
      <c r="N16">
        <f t="shared" ca="1" si="19"/>
        <v>31.106676245210728</v>
      </c>
    </row>
    <row r="17" spans="1:14" x14ac:dyDescent="0.25">
      <c r="A17" s="4">
        <f t="shared" si="13"/>
        <v>0.42019675925925926</v>
      </c>
      <c r="B17" s="3">
        <f>Params!D$29+HOUR(A17-Params!C$29)*3600+MINUTE(A17-Params!C$29)*60+SECOND(A17-Params!C$29)</f>
        <v>1553300305</v>
      </c>
      <c r="C17">
        <f t="shared" si="9"/>
        <v>2</v>
      </c>
      <c r="D17">
        <f t="shared" ca="1" si="14"/>
        <v>8</v>
      </c>
      <c r="E17">
        <f t="shared" ca="1" si="15"/>
        <v>-113039.70857758621</v>
      </c>
      <c r="F17">
        <f t="shared" ca="1" si="16"/>
        <v>-71008.228965517235</v>
      </c>
      <c r="G17">
        <f t="shared" ca="1" si="17"/>
        <v>7877.503448275862</v>
      </c>
      <c r="H17" s="9">
        <f t="shared" ca="1" si="12"/>
        <v>221.76869827586208</v>
      </c>
      <c r="I17" s="9">
        <f t="shared" ca="1" si="8"/>
        <v>37.000689655172401</v>
      </c>
      <c r="J17" s="9">
        <f t="shared" ca="1" si="8"/>
        <v>-1.0510344827586213</v>
      </c>
      <c r="K17" s="9">
        <f t="shared" ca="1" si="8"/>
        <v>224.8341757160791</v>
      </c>
      <c r="L17" s="9">
        <f t="shared" ca="1" si="8"/>
        <v>80.527814110049334</v>
      </c>
      <c r="M17">
        <f t="shared" ca="1" si="18"/>
        <v>55.206839080459766</v>
      </c>
      <c r="N17">
        <f t="shared" ca="1" si="19"/>
        <v>31.124420498084291</v>
      </c>
    </row>
    <row r="18" spans="1:14" x14ac:dyDescent="0.25">
      <c r="A18" s="4">
        <f t="shared" si="13"/>
        <v>0.42025462962962962</v>
      </c>
      <c r="B18" s="3">
        <f>Params!D$29+HOUR(A18-Params!C$29)*3600+MINUTE(A18-Params!C$29)*60+SECOND(A18-Params!C$29)</f>
        <v>1553300310</v>
      </c>
      <c r="C18">
        <f t="shared" si="9"/>
        <v>2</v>
      </c>
      <c r="D18">
        <f t="shared" ca="1" si="14"/>
        <v>8</v>
      </c>
      <c r="E18">
        <f t="shared" ca="1" si="15"/>
        <v>-111930.8650862069</v>
      </c>
      <c r="F18">
        <f t="shared" ca="1" si="16"/>
        <v>-70823.225517241372</v>
      </c>
      <c r="G18">
        <f t="shared" ca="1" si="17"/>
        <v>7872.248275862069</v>
      </c>
      <c r="H18" s="9">
        <f t="shared" ca="1" si="12"/>
        <v>221.76869827586208</v>
      </c>
      <c r="I18" s="9">
        <f t="shared" ca="1" si="8"/>
        <v>37.000689655172401</v>
      </c>
      <c r="J18" s="9">
        <f t="shared" ca="1" si="8"/>
        <v>-1.0510344827586213</v>
      </c>
      <c r="K18" s="9">
        <f t="shared" ca="1" si="8"/>
        <v>224.8341757160791</v>
      </c>
      <c r="L18" s="9">
        <f t="shared" ca="1" si="8"/>
        <v>80.527814110049334</v>
      </c>
      <c r="M18">
        <f t="shared" ca="1" si="18"/>
        <v>55.208524904214556</v>
      </c>
      <c r="N18">
        <f t="shared" ca="1" si="19"/>
        <v>31.142164750957853</v>
      </c>
    </row>
    <row r="19" spans="1:14" x14ac:dyDescent="0.25">
      <c r="A19" s="4">
        <f t="shared" si="13"/>
        <v>0.42031250000000003</v>
      </c>
      <c r="B19" s="3">
        <f>Params!D$29+HOUR(A19-Params!C$29)*3600+MINUTE(A19-Params!C$29)*60+SECOND(A19-Params!C$29)</f>
        <v>1553300315</v>
      </c>
      <c r="C19">
        <f t="shared" si="9"/>
        <v>2</v>
      </c>
      <c r="D19">
        <f t="shared" ca="1" si="14"/>
        <v>8</v>
      </c>
      <c r="E19">
        <f t="shared" ca="1" si="15"/>
        <v>-110822.02159482759</v>
      </c>
      <c r="F19">
        <f t="shared" ca="1" si="16"/>
        <v>-70638.222068965508</v>
      </c>
      <c r="G19">
        <f t="shared" ca="1" si="17"/>
        <v>7866.9931034482761</v>
      </c>
      <c r="H19" s="9">
        <f t="shared" ca="1" si="12"/>
        <v>221.76869827586208</v>
      </c>
      <c r="I19" s="9">
        <f t="shared" ca="1" si="8"/>
        <v>37.000689655172401</v>
      </c>
      <c r="J19" s="9">
        <f t="shared" ca="1" si="8"/>
        <v>-1.0510344827586213</v>
      </c>
      <c r="K19" s="9">
        <f t="shared" ca="1" si="8"/>
        <v>224.8341757160791</v>
      </c>
      <c r="L19" s="9">
        <f t="shared" ca="1" si="8"/>
        <v>80.527814110049334</v>
      </c>
      <c r="M19">
        <f t="shared" ca="1" si="18"/>
        <v>55.210210727969347</v>
      </c>
      <c r="N19">
        <f t="shared" ca="1" si="19"/>
        <v>31.159909003831416</v>
      </c>
    </row>
    <row r="20" spans="1:14" x14ac:dyDescent="0.25">
      <c r="A20" s="4">
        <f t="shared" si="13"/>
        <v>0.42037037037037034</v>
      </c>
      <c r="B20" s="3">
        <f>Params!D$29+HOUR(A20-Params!C$29)*3600+MINUTE(A20-Params!C$29)*60+SECOND(A20-Params!C$29)</f>
        <v>1553300320</v>
      </c>
      <c r="C20">
        <f t="shared" si="9"/>
        <v>2</v>
      </c>
      <c r="D20">
        <f t="shared" ca="1" si="14"/>
        <v>8</v>
      </c>
      <c r="E20">
        <f t="shared" ca="1" si="15"/>
        <v>-109713.17810344827</v>
      </c>
      <c r="F20">
        <f t="shared" ca="1" si="16"/>
        <v>-70453.218620689644</v>
      </c>
      <c r="G20">
        <f t="shared" ca="1" si="17"/>
        <v>7861.7379310344832</v>
      </c>
      <c r="H20" s="9">
        <f t="shared" ca="1" si="12"/>
        <v>221.76869827586208</v>
      </c>
      <c r="I20" s="9">
        <f t="shared" ca="1" si="8"/>
        <v>37.000689655172401</v>
      </c>
      <c r="J20" s="9">
        <f t="shared" ca="1" si="8"/>
        <v>-1.0510344827586213</v>
      </c>
      <c r="K20" s="9">
        <f t="shared" ca="1" si="8"/>
        <v>224.8341757160791</v>
      </c>
      <c r="L20" s="9">
        <f t="shared" ca="1" si="8"/>
        <v>80.527814110049334</v>
      </c>
      <c r="M20">
        <f t="shared" ca="1" si="18"/>
        <v>55.211896551724138</v>
      </c>
      <c r="N20">
        <f t="shared" ca="1" si="19"/>
        <v>31.177653256704978</v>
      </c>
    </row>
    <row r="21" spans="1:14" x14ac:dyDescent="0.25">
      <c r="A21" s="4">
        <f t="shared" si="13"/>
        <v>0.42042824074074076</v>
      </c>
      <c r="B21" s="3">
        <f>Params!D$29+HOUR(A21-Params!C$29)*3600+MINUTE(A21-Params!C$29)*60+SECOND(A21-Params!C$29)</f>
        <v>1553300325</v>
      </c>
      <c r="C21">
        <f t="shared" si="9"/>
        <v>2</v>
      </c>
      <c r="D21">
        <f t="shared" ca="1" si="14"/>
        <v>8</v>
      </c>
      <c r="E21">
        <f t="shared" ca="1" si="15"/>
        <v>-108604.33461206897</v>
      </c>
      <c r="F21">
        <f t="shared" ca="1" si="16"/>
        <v>-70268.215172413795</v>
      </c>
      <c r="G21">
        <f t="shared" ca="1" si="17"/>
        <v>7856.4827586206902</v>
      </c>
      <c r="H21" s="9">
        <f t="shared" ca="1" si="12"/>
        <v>221.76869827586208</v>
      </c>
      <c r="I21" s="9">
        <f t="shared" ca="1" si="8"/>
        <v>37.000689655172401</v>
      </c>
      <c r="J21" s="9">
        <f t="shared" ca="1" si="8"/>
        <v>-1.0510344827586213</v>
      </c>
      <c r="K21" s="9">
        <f t="shared" ca="1" si="8"/>
        <v>224.8341757160791</v>
      </c>
      <c r="L21" s="9">
        <f t="shared" ca="1" si="8"/>
        <v>80.527814110049334</v>
      </c>
      <c r="M21">
        <f t="shared" ca="1" si="18"/>
        <v>55.213582375478921</v>
      </c>
      <c r="N21">
        <f t="shared" ca="1" si="19"/>
        <v>31.195397509578541</v>
      </c>
    </row>
    <row r="22" spans="1:14" x14ac:dyDescent="0.25">
      <c r="A22" s="4">
        <f t="shared" si="13"/>
        <v>0.42048611111111112</v>
      </c>
      <c r="B22" s="3">
        <f>Params!D$29+HOUR(A22-Params!C$29)*3600+MINUTE(A22-Params!C$29)*60+SECOND(A22-Params!C$29)</f>
        <v>1553300330</v>
      </c>
      <c r="C22">
        <f t="shared" si="9"/>
        <v>2</v>
      </c>
      <c r="D22">
        <f t="shared" ca="1" si="14"/>
        <v>8</v>
      </c>
      <c r="E22">
        <f t="shared" ca="1" si="15"/>
        <v>-107495.49112068966</v>
      </c>
      <c r="F22">
        <f t="shared" ca="1" si="16"/>
        <v>-70083.211724137931</v>
      </c>
      <c r="G22">
        <f t="shared" ca="1" si="17"/>
        <v>7851.2275862068964</v>
      </c>
      <c r="H22" s="9">
        <f t="shared" ca="1" si="12"/>
        <v>221.76869827586208</v>
      </c>
      <c r="I22" s="9">
        <f t="shared" ca="1" si="8"/>
        <v>37.000689655172401</v>
      </c>
      <c r="J22" s="9">
        <f t="shared" ca="1" si="8"/>
        <v>-1.0510344827586213</v>
      </c>
      <c r="K22" s="9">
        <f t="shared" ca="1" si="8"/>
        <v>224.8341757160791</v>
      </c>
      <c r="L22" s="9">
        <f t="shared" ca="1" si="8"/>
        <v>80.527814110049334</v>
      </c>
      <c r="M22">
        <f t="shared" ca="1" si="18"/>
        <v>55.215268199233712</v>
      </c>
      <c r="N22">
        <f t="shared" ca="1" si="19"/>
        <v>31.213141762452107</v>
      </c>
    </row>
    <row r="23" spans="1:14" x14ac:dyDescent="0.25">
      <c r="A23" s="4">
        <f t="shared" si="13"/>
        <v>0.42054398148148148</v>
      </c>
      <c r="B23" s="3">
        <f>Params!D$29+HOUR(A23-Params!C$29)*3600+MINUTE(A23-Params!C$29)*60+SECOND(A23-Params!C$29)</f>
        <v>1553300335</v>
      </c>
      <c r="C23">
        <f t="shared" si="9"/>
        <v>2</v>
      </c>
      <c r="D23">
        <f t="shared" ca="1" si="14"/>
        <v>8</v>
      </c>
      <c r="E23">
        <f t="shared" ca="1" si="15"/>
        <v>-106386.64762931035</v>
      </c>
      <c r="F23">
        <f t="shared" ca="1" si="16"/>
        <v>-69898.208275862067</v>
      </c>
      <c r="G23">
        <f t="shared" ca="1" si="17"/>
        <v>7845.9724137931034</v>
      </c>
      <c r="H23" s="9">
        <f t="shared" ca="1" si="12"/>
        <v>221.76869827586208</v>
      </c>
      <c r="I23" s="9">
        <f t="shared" ca="1" si="8"/>
        <v>37.000689655172401</v>
      </c>
      <c r="J23" s="9">
        <f t="shared" ca="1" si="8"/>
        <v>-1.0510344827586213</v>
      </c>
      <c r="K23" s="9">
        <f t="shared" ca="1" si="8"/>
        <v>224.8341757160791</v>
      </c>
      <c r="L23" s="9">
        <f t="shared" ca="1" si="8"/>
        <v>80.527814110049334</v>
      </c>
      <c r="M23">
        <f t="shared" ca="1" si="18"/>
        <v>55.216954022988503</v>
      </c>
      <c r="N23">
        <f t="shared" ca="1" si="19"/>
        <v>31.23088601532567</v>
      </c>
    </row>
    <row r="24" spans="1:14" x14ac:dyDescent="0.25">
      <c r="A24" s="4">
        <f t="shared" si="13"/>
        <v>0.42060185185185189</v>
      </c>
      <c r="B24" s="3">
        <f>Params!D$29+HOUR(A24-Params!C$29)*3600+MINUTE(A24-Params!C$29)*60+SECOND(A24-Params!C$29)</f>
        <v>1553300340</v>
      </c>
      <c r="C24">
        <f t="shared" si="9"/>
        <v>2</v>
      </c>
      <c r="D24">
        <f t="shared" ca="1" si="14"/>
        <v>8</v>
      </c>
      <c r="E24">
        <f t="shared" ca="1" si="15"/>
        <v>-105277.80413793103</v>
      </c>
      <c r="F24">
        <f t="shared" ca="1" si="16"/>
        <v>-69713.204827586203</v>
      </c>
      <c r="G24">
        <f t="shared" ca="1" si="17"/>
        <v>7840.7172413793105</v>
      </c>
      <c r="H24" s="9">
        <f t="shared" ca="1" si="12"/>
        <v>221.76869827586208</v>
      </c>
      <c r="I24" s="9">
        <f t="shared" ca="1" si="12"/>
        <v>37.000689655172401</v>
      </c>
      <c r="J24" s="9">
        <f t="shared" ca="1" si="12"/>
        <v>-1.0510344827586213</v>
      </c>
      <c r="K24" s="9">
        <f t="shared" ca="1" si="12"/>
        <v>224.8341757160791</v>
      </c>
      <c r="L24" s="9">
        <f t="shared" ca="1" si="12"/>
        <v>80.527814110049334</v>
      </c>
      <c r="M24">
        <f t="shared" ca="1" si="18"/>
        <v>55.218639846743294</v>
      </c>
      <c r="N24">
        <f t="shared" ca="1" si="19"/>
        <v>31.248630268199232</v>
      </c>
    </row>
    <row r="25" spans="1:14" x14ac:dyDescent="0.25">
      <c r="A25" s="4">
        <f t="shared" si="13"/>
        <v>0.4206597222222222</v>
      </c>
      <c r="B25" s="3">
        <f>Params!D$29+HOUR(A25-Params!C$29)*3600+MINUTE(A25-Params!C$29)*60+SECOND(A25-Params!C$29)</f>
        <v>1553300345</v>
      </c>
      <c r="C25">
        <f t="shared" si="9"/>
        <v>2</v>
      </c>
      <c r="D25">
        <f t="shared" ca="1" si="14"/>
        <v>8</v>
      </c>
      <c r="E25">
        <f t="shared" ca="1" si="15"/>
        <v>-104168.96064655173</v>
      </c>
      <c r="F25">
        <f t="shared" ca="1" si="16"/>
        <v>-69528.20137931034</v>
      </c>
      <c r="G25">
        <f t="shared" ca="1" si="17"/>
        <v>7835.4620689655176</v>
      </c>
      <c r="H25" s="9">
        <f t="shared" ref="H25:L75" ca="1" si="20">INDIRECT(ADDRESS($C25,COLUMN()))</f>
        <v>221.76869827586208</v>
      </c>
      <c r="I25" s="9">
        <f t="shared" ca="1" si="20"/>
        <v>37.000689655172401</v>
      </c>
      <c r="J25" s="9">
        <f t="shared" ca="1" si="20"/>
        <v>-1.0510344827586213</v>
      </c>
      <c r="K25" s="9">
        <f t="shared" ca="1" si="20"/>
        <v>224.8341757160791</v>
      </c>
      <c r="L25" s="9">
        <f t="shared" ca="1" si="20"/>
        <v>80.527814110049334</v>
      </c>
      <c r="M25">
        <f t="shared" ca="1" si="18"/>
        <v>55.220325670498077</v>
      </c>
      <c r="N25">
        <f t="shared" ca="1" si="19"/>
        <v>31.266374521072795</v>
      </c>
    </row>
    <row r="26" spans="1:14" x14ac:dyDescent="0.25">
      <c r="A26" s="4">
        <f t="shared" si="13"/>
        <v>0.42071759259259256</v>
      </c>
      <c r="B26" s="3">
        <f>Params!D$29+HOUR(A26-Params!C$29)*3600+MINUTE(A26-Params!C$29)*60+SECOND(A26-Params!C$29)</f>
        <v>1553300350</v>
      </c>
      <c r="C26">
        <f t="shared" si="9"/>
        <v>2</v>
      </c>
      <c r="D26">
        <f t="shared" ca="1" si="14"/>
        <v>8</v>
      </c>
      <c r="E26">
        <f t="shared" ca="1" si="15"/>
        <v>-103060.11715517241</v>
      </c>
      <c r="F26">
        <f t="shared" ca="1" si="16"/>
        <v>-69343.197931034476</v>
      </c>
      <c r="G26">
        <f t="shared" ca="1" si="17"/>
        <v>7830.2068965517246</v>
      </c>
      <c r="H26" s="9">
        <f t="shared" ca="1" si="20"/>
        <v>221.76869827586208</v>
      </c>
      <c r="I26" s="9">
        <f t="shared" ca="1" si="20"/>
        <v>37.000689655172401</v>
      </c>
      <c r="J26" s="9">
        <f t="shared" ca="1" si="20"/>
        <v>-1.0510344827586213</v>
      </c>
      <c r="K26" s="9">
        <f t="shared" ca="1" si="20"/>
        <v>224.8341757160791</v>
      </c>
      <c r="L26" s="9">
        <f t="shared" ca="1" si="20"/>
        <v>80.527814110049334</v>
      </c>
      <c r="M26">
        <f t="shared" ca="1" si="18"/>
        <v>55.222011494252868</v>
      </c>
      <c r="N26">
        <f t="shared" ca="1" si="19"/>
        <v>31.284118773946357</v>
      </c>
    </row>
    <row r="27" spans="1:14" x14ac:dyDescent="0.25">
      <c r="A27" s="4">
        <f t="shared" si="13"/>
        <v>0.42077546296296298</v>
      </c>
      <c r="B27" s="3">
        <f>Params!D$29+HOUR(A27-Params!C$29)*3600+MINUTE(A27-Params!C$29)*60+SECOND(A27-Params!C$29)</f>
        <v>1553300355</v>
      </c>
      <c r="C27">
        <f t="shared" si="9"/>
        <v>2</v>
      </c>
      <c r="D27">
        <f t="shared" ca="1" si="14"/>
        <v>8</v>
      </c>
      <c r="E27">
        <f t="shared" ca="1" si="15"/>
        <v>-101951.27366379311</v>
      </c>
      <c r="F27">
        <f t="shared" ca="1" si="16"/>
        <v>-69158.194482758612</v>
      </c>
      <c r="G27">
        <f t="shared" ca="1" si="17"/>
        <v>7824.9517241379308</v>
      </c>
      <c r="H27" s="9">
        <f t="shared" ca="1" si="20"/>
        <v>221.76869827586208</v>
      </c>
      <c r="I27" s="9">
        <f t="shared" ca="1" si="20"/>
        <v>37.000689655172401</v>
      </c>
      <c r="J27" s="9">
        <f t="shared" ca="1" si="20"/>
        <v>-1.0510344827586213</v>
      </c>
      <c r="K27" s="9">
        <f t="shared" ca="1" si="20"/>
        <v>224.8341757160791</v>
      </c>
      <c r="L27" s="9">
        <f t="shared" ca="1" si="20"/>
        <v>80.527814110049334</v>
      </c>
      <c r="M27">
        <f t="shared" ca="1" si="18"/>
        <v>55.223697318007659</v>
      </c>
      <c r="N27">
        <f t="shared" ca="1" si="19"/>
        <v>31.301863026819923</v>
      </c>
    </row>
    <row r="28" spans="1:14" x14ac:dyDescent="0.25">
      <c r="A28" s="4">
        <f t="shared" si="13"/>
        <v>0.42083333333333334</v>
      </c>
      <c r="B28" s="3">
        <f>Params!D$29+HOUR(A28-Params!C$29)*3600+MINUTE(A28-Params!C$29)*60+SECOND(A28-Params!C$29)</f>
        <v>1553300360</v>
      </c>
      <c r="C28">
        <f t="shared" si="9"/>
        <v>2</v>
      </c>
      <c r="D28">
        <f t="shared" ca="1" si="14"/>
        <v>8</v>
      </c>
      <c r="E28">
        <f t="shared" ca="1" si="15"/>
        <v>-100842.43017241379</v>
      </c>
      <c r="F28">
        <f t="shared" ca="1" si="16"/>
        <v>-68973.191034482748</v>
      </c>
      <c r="G28">
        <f t="shared" ca="1" si="17"/>
        <v>7819.6965517241379</v>
      </c>
      <c r="H28" s="9">
        <f t="shared" ca="1" si="20"/>
        <v>221.76869827586208</v>
      </c>
      <c r="I28" s="9">
        <f t="shared" ca="1" si="20"/>
        <v>37.000689655172401</v>
      </c>
      <c r="J28" s="9">
        <f t="shared" ca="1" si="20"/>
        <v>-1.0510344827586213</v>
      </c>
      <c r="K28" s="9">
        <f t="shared" ca="1" si="20"/>
        <v>224.8341757160791</v>
      </c>
      <c r="L28" s="9">
        <f t="shared" ca="1" si="20"/>
        <v>80.527814110049334</v>
      </c>
      <c r="M28">
        <f t="shared" ca="1" si="18"/>
        <v>55.22538314176245</v>
      </c>
      <c r="N28">
        <f t="shared" ca="1" si="19"/>
        <v>31.319607279693486</v>
      </c>
    </row>
    <row r="29" spans="1:14" x14ac:dyDescent="0.25">
      <c r="A29" s="4">
        <f t="shared" si="13"/>
        <v>0.42089120370370375</v>
      </c>
      <c r="B29" s="3">
        <f>Params!D$29+HOUR(A29-Params!C$29)*3600+MINUTE(A29-Params!C$29)*60+SECOND(A29-Params!C$29)</f>
        <v>1553300365</v>
      </c>
      <c r="C29">
        <f t="shared" si="9"/>
        <v>2</v>
      </c>
      <c r="D29">
        <f t="shared" ca="1" si="14"/>
        <v>8</v>
      </c>
      <c r="E29">
        <f t="shared" ca="1" si="15"/>
        <v>-99733.586681034489</v>
      </c>
      <c r="F29">
        <f t="shared" ca="1" si="16"/>
        <v>-68788.187586206899</v>
      </c>
      <c r="G29">
        <f t="shared" ca="1" si="17"/>
        <v>7814.4413793103449</v>
      </c>
      <c r="H29" s="9">
        <f t="shared" ca="1" si="20"/>
        <v>221.76869827586208</v>
      </c>
      <c r="I29" s="9">
        <f t="shared" ca="1" si="20"/>
        <v>37.000689655172401</v>
      </c>
      <c r="J29" s="9">
        <f t="shared" ca="1" si="20"/>
        <v>-1.0510344827586213</v>
      </c>
      <c r="K29" s="9">
        <f t="shared" ca="1" si="20"/>
        <v>224.8341757160791</v>
      </c>
      <c r="L29" s="9">
        <f t="shared" ca="1" si="20"/>
        <v>80.527814110049334</v>
      </c>
      <c r="M29">
        <f t="shared" ca="1" si="18"/>
        <v>55.22706896551724</v>
      </c>
      <c r="N29">
        <f t="shared" ca="1" si="19"/>
        <v>31.337351532567048</v>
      </c>
    </row>
    <row r="30" spans="1:14" x14ac:dyDescent="0.25">
      <c r="A30" s="4">
        <f t="shared" si="13"/>
        <v>0.42094907407407406</v>
      </c>
      <c r="B30" s="3">
        <f>Params!D$29+HOUR(A30-Params!C$29)*3600+MINUTE(A30-Params!C$29)*60+SECOND(A30-Params!C$29)</f>
        <v>1553300370</v>
      </c>
      <c r="C30">
        <f t="shared" si="9"/>
        <v>2</v>
      </c>
      <c r="D30">
        <f t="shared" ca="1" si="14"/>
        <v>8</v>
      </c>
      <c r="E30">
        <f t="shared" ca="1" si="15"/>
        <v>-98624.743189655172</v>
      </c>
      <c r="F30">
        <f t="shared" ca="1" si="16"/>
        <v>-68603.184137931035</v>
      </c>
      <c r="G30">
        <f t="shared" ca="1" si="17"/>
        <v>7809.186206896552</v>
      </c>
      <c r="H30" s="9">
        <f t="shared" ca="1" si="20"/>
        <v>221.76869827586208</v>
      </c>
      <c r="I30" s="9">
        <f t="shared" ca="1" si="20"/>
        <v>37.000689655172401</v>
      </c>
      <c r="J30" s="9">
        <f t="shared" ca="1" si="20"/>
        <v>-1.0510344827586213</v>
      </c>
      <c r="K30" s="9">
        <f t="shared" ca="1" si="20"/>
        <v>224.8341757160791</v>
      </c>
      <c r="L30" s="9">
        <f t="shared" ca="1" si="20"/>
        <v>80.527814110049334</v>
      </c>
      <c r="M30">
        <f t="shared" ca="1" si="18"/>
        <v>55.228754789272024</v>
      </c>
      <c r="N30">
        <f t="shared" ca="1" si="19"/>
        <v>31.355095785440611</v>
      </c>
    </row>
    <row r="31" spans="1:14" x14ac:dyDescent="0.25">
      <c r="A31" s="4">
        <f t="shared" si="13"/>
        <v>0.42100694444444442</v>
      </c>
      <c r="B31" s="3">
        <f>Params!D$29+HOUR(A31-Params!C$29)*3600+MINUTE(A31-Params!C$29)*60+SECOND(A31-Params!C$29)</f>
        <v>1553300375</v>
      </c>
      <c r="C31">
        <f t="shared" si="9"/>
        <v>2</v>
      </c>
      <c r="D31">
        <f t="shared" ca="1" si="14"/>
        <v>8</v>
      </c>
      <c r="E31">
        <f t="shared" ca="1" si="15"/>
        <v>-97515.899698275869</v>
      </c>
      <c r="F31">
        <f t="shared" ca="1" si="16"/>
        <v>-68418.180689655172</v>
      </c>
      <c r="G31">
        <f t="shared" ca="1" si="17"/>
        <v>7803.9310344827591</v>
      </c>
      <c r="H31" s="9">
        <f t="shared" ca="1" si="20"/>
        <v>221.76869827586208</v>
      </c>
      <c r="I31" s="9">
        <f t="shared" ca="1" si="20"/>
        <v>37.000689655172401</v>
      </c>
      <c r="J31" s="9">
        <f t="shared" ca="1" si="20"/>
        <v>-1.0510344827586213</v>
      </c>
      <c r="K31" s="9">
        <f t="shared" ca="1" si="20"/>
        <v>224.8341757160791</v>
      </c>
      <c r="L31" s="9">
        <f t="shared" ca="1" si="20"/>
        <v>80.527814110049334</v>
      </c>
      <c r="M31">
        <f t="shared" ca="1" si="18"/>
        <v>55.230440613026815</v>
      </c>
      <c r="N31">
        <f t="shared" ca="1" si="19"/>
        <v>31.372840038314173</v>
      </c>
    </row>
    <row r="32" spans="1:14" x14ac:dyDescent="0.25">
      <c r="A32" s="4">
        <f t="shared" si="13"/>
        <v>0.42106481481481484</v>
      </c>
      <c r="B32" s="3">
        <f>Params!D$29+HOUR(A32-Params!C$29)*3600+MINUTE(A32-Params!C$29)*60+SECOND(A32-Params!C$29)</f>
        <v>1553300380</v>
      </c>
      <c r="C32">
        <f t="shared" si="9"/>
        <v>2</v>
      </c>
      <c r="D32">
        <f t="shared" ca="1" si="14"/>
        <v>8</v>
      </c>
      <c r="E32">
        <f t="shared" ca="1" si="15"/>
        <v>-96407.056206896552</v>
      </c>
      <c r="F32">
        <f t="shared" ca="1" si="16"/>
        <v>-68233.177241379308</v>
      </c>
      <c r="G32">
        <f t="shared" ca="1" si="17"/>
        <v>7798.6758620689652</v>
      </c>
      <c r="H32" s="9">
        <f t="shared" ca="1" si="20"/>
        <v>221.76869827586208</v>
      </c>
      <c r="I32" s="9">
        <f t="shared" ca="1" si="20"/>
        <v>37.000689655172401</v>
      </c>
      <c r="J32" s="9">
        <f t="shared" ca="1" si="20"/>
        <v>-1.0510344827586213</v>
      </c>
      <c r="K32" s="9">
        <f t="shared" ca="1" si="20"/>
        <v>224.8341757160791</v>
      </c>
      <c r="L32" s="9">
        <f t="shared" ca="1" si="20"/>
        <v>80.527814110049334</v>
      </c>
      <c r="M32">
        <f t="shared" ca="1" si="18"/>
        <v>55.232126436781606</v>
      </c>
      <c r="N32">
        <f t="shared" ca="1" si="19"/>
        <v>31.390584291187739</v>
      </c>
    </row>
    <row r="33" spans="1:15" x14ac:dyDescent="0.25">
      <c r="A33" s="4">
        <f t="shared" si="13"/>
        <v>0.4211226851851852</v>
      </c>
      <c r="B33" s="3">
        <f>Params!D$29+HOUR(A33-Params!C$29)*3600+MINUTE(A33-Params!C$29)*60+SECOND(A33-Params!C$29)</f>
        <v>1553300385</v>
      </c>
      <c r="C33">
        <f t="shared" si="9"/>
        <v>2</v>
      </c>
      <c r="D33">
        <f t="shared" ca="1" si="14"/>
        <v>8</v>
      </c>
      <c r="E33">
        <f t="shared" ca="1" si="15"/>
        <v>-95298.212715517235</v>
      </c>
      <c r="F33">
        <f t="shared" ca="1" si="16"/>
        <v>-68048.173793103444</v>
      </c>
      <c r="G33">
        <f t="shared" ca="1" si="17"/>
        <v>7793.4206896551723</v>
      </c>
      <c r="H33" s="9">
        <f t="shared" ca="1" si="20"/>
        <v>221.76869827586208</v>
      </c>
      <c r="I33" s="9">
        <f t="shared" ca="1" si="20"/>
        <v>37.000689655172401</v>
      </c>
      <c r="J33" s="9">
        <f t="shared" ca="1" si="20"/>
        <v>-1.0510344827586213</v>
      </c>
      <c r="K33" s="9">
        <f t="shared" ca="1" si="20"/>
        <v>224.8341757160791</v>
      </c>
      <c r="L33" s="9">
        <f t="shared" ca="1" si="20"/>
        <v>80.527814110049334</v>
      </c>
      <c r="M33">
        <f t="shared" ca="1" si="18"/>
        <v>55.233812260536396</v>
      </c>
      <c r="N33">
        <f t="shared" ca="1" si="19"/>
        <v>31.408328544061302</v>
      </c>
    </row>
    <row r="34" spans="1:15" x14ac:dyDescent="0.25">
      <c r="A34" s="4">
        <f t="shared" si="13"/>
        <v>0.4211805555555555</v>
      </c>
      <c r="B34" s="3">
        <f>Params!D$29+HOUR(A34-Params!C$29)*3600+MINUTE(A34-Params!C$29)*60+SECOND(A34-Params!C$29)</f>
        <v>1553300390</v>
      </c>
      <c r="C34">
        <f t="shared" si="9"/>
        <v>2</v>
      </c>
      <c r="D34">
        <f t="shared" ca="1" si="14"/>
        <v>8</v>
      </c>
      <c r="E34">
        <f t="shared" ca="1" si="15"/>
        <v>-94189.369224137932</v>
      </c>
      <c r="F34">
        <f t="shared" ca="1" si="16"/>
        <v>-67863.17034482758</v>
      </c>
      <c r="G34">
        <f t="shared" ca="1" si="17"/>
        <v>7788.1655172413793</v>
      </c>
      <c r="H34" s="9">
        <f t="shared" ca="1" si="20"/>
        <v>221.76869827586208</v>
      </c>
      <c r="I34" s="9">
        <f t="shared" ca="1" si="20"/>
        <v>37.000689655172401</v>
      </c>
      <c r="J34" s="9">
        <f t="shared" ca="1" si="20"/>
        <v>-1.0510344827586213</v>
      </c>
      <c r="K34" s="9">
        <f t="shared" ca="1" si="20"/>
        <v>224.8341757160791</v>
      </c>
      <c r="L34" s="9">
        <f t="shared" ca="1" si="20"/>
        <v>80.527814110049334</v>
      </c>
      <c r="M34">
        <f t="shared" ca="1" si="18"/>
        <v>55.235498084291187</v>
      </c>
      <c r="N34">
        <f t="shared" ca="1" si="19"/>
        <v>31.426072796934864</v>
      </c>
      <c r="O34" s="15"/>
    </row>
    <row r="35" spans="1:15" x14ac:dyDescent="0.25">
      <c r="A35" s="4">
        <f t="shared" si="13"/>
        <v>0.42123842592592592</v>
      </c>
      <c r="B35" s="3">
        <f>Params!D$29+HOUR(A35-Params!C$29)*3600+MINUTE(A35-Params!C$29)*60+SECOND(A35-Params!C$29)</f>
        <v>1553300395</v>
      </c>
      <c r="C35">
        <f t="shared" si="9"/>
        <v>2</v>
      </c>
      <c r="D35">
        <f t="shared" ca="1" si="14"/>
        <v>8</v>
      </c>
      <c r="E35">
        <f t="shared" ca="1" si="15"/>
        <v>-93080.52573275863</v>
      </c>
      <c r="F35">
        <f t="shared" ca="1" si="16"/>
        <v>-67678.166896551716</v>
      </c>
      <c r="G35">
        <f t="shared" ca="1" si="17"/>
        <v>7782.9103448275864</v>
      </c>
      <c r="H35" s="9">
        <f t="shared" ca="1" si="20"/>
        <v>221.76869827586208</v>
      </c>
      <c r="I35" s="9">
        <f t="shared" ca="1" si="20"/>
        <v>37.000689655172401</v>
      </c>
      <c r="J35" s="9">
        <f t="shared" ca="1" si="20"/>
        <v>-1.0510344827586213</v>
      </c>
      <c r="K35" s="9">
        <f t="shared" ca="1" si="20"/>
        <v>224.8341757160791</v>
      </c>
      <c r="L35" s="9">
        <f t="shared" ca="1" si="20"/>
        <v>80.527814110049334</v>
      </c>
      <c r="M35">
        <f t="shared" ca="1" si="18"/>
        <v>55.237183908045971</v>
      </c>
      <c r="N35">
        <f t="shared" ca="1" si="19"/>
        <v>31.443817049808427</v>
      </c>
      <c r="O35" s="15"/>
    </row>
    <row r="36" spans="1:15" x14ac:dyDescent="0.25">
      <c r="A36" s="4">
        <f t="shared" si="13"/>
        <v>0.42129629629629628</v>
      </c>
      <c r="B36" s="3">
        <f>Params!D$29+HOUR(A36-Params!C$29)*3600+MINUTE(A36-Params!C$29)*60+SECOND(A36-Params!C$29)</f>
        <v>1553300400</v>
      </c>
      <c r="C36">
        <f t="shared" si="9"/>
        <v>2</v>
      </c>
      <c r="D36">
        <f t="shared" ca="1" si="14"/>
        <v>8</v>
      </c>
      <c r="E36">
        <f t="shared" ca="1" si="15"/>
        <v>-91971.682241379312</v>
      </c>
      <c r="F36">
        <f t="shared" ca="1" si="16"/>
        <v>-67493.163448275853</v>
      </c>
      <c r="G36">
        <f t="shared" ca="1" si="17"/>
        <v>7777.6551724137935</v>
      </c>
      <c r="H36" s="9">
        <f t="shared" ca="1" si="20"/>
        <v>221.76869827586208</v>
      </c>
      <c r="I36" s="9">
        <f t="shared" ca="1" si="20"/>
        <v>37.000689655172401</v>
      </c>
      <c r="J36" s="9">
        <f t="shared" ca="1" si="20"/>
        <v>-1.0510344827586213</v>
      </c>
      <c r="K36" s="9">
        <f t="shared" ca="1" si="20"/>
        <v>224.8341757160791</v>
      </c>
      <c r="L36" s="9">
        <f t="shared" ca="1" si="20"/>
        <v>80.527814110049334</v>
      </c>
      <c r="M36">
        <f t="shared" ca="1" si="18"/>
        <v>55.238869731800762</v>
      </c>
      <c r="N36">
        <f t="shared" ca="1" si="19"/>
        <v>31.461561302681989</v>
      </c>
      <c r="O36" s="15"/>
    </row>
    <row r="37" spans="1:15" x14ac:dyDescent="0.25">
      <c r="A37" s="4">
        <f t="shared" si="13"/>
        <v>0.4213541666666667</v>
      </c>
      <c r="B37" s="3">
        <f>Params!D$29+HOUR(A37-Params!C$29)*3600+MINUTE(A37-Params!C$29)*60+SECOND(A37-Params!C$29)</f>
        <v>1553300405</v>
      </c>
      <c r="C37">
        <f t="shared" si="9"/>
        <v>2</v>
      </c>
      <c r="D37">
        <f t="shared" ca="1" si="14"/>
        <v>8</v>
      </c>
      <c r="E37">
        <f t="shared" ca="1" si="15"/>
        <v>-90862.838749999995</v>
      </c>
      <c r="F37">
        <f t="shared" ca="1" si="16"/>
        <v>-67308.160000000003</v>
      </c>
      <c r="G37">
        <f t="shared" ca="1" si="17"/>
        <v>7772.4</v>
      </c>
      <c r="H37" s="9">
        <f t="shared" ca="1" si="20"/>
        <v>221.76869827586208</v>
      </c>
      <c r="I37" s="9">
        <f t="shared" ca="1" si="20"/>
        <v>37.000689655172401</v>
      </c>
      <c r="J37" s="9">
        <f t="shared" ca="1" si="20"/>
        <v>-1.0510344827586213</v>
      </c>
      <c r="K37" s="9">
        <f t="shared" ca="1" si="20"/>
        <v>224.8341757160791</v>
      </c>
      <c r="L37" s="9">
        <f t="shared" ca="1" si="20"/>
        <v>80.527814110049334</v>
      </c>
      <c r="M37">
        <f t="shared" ca="1" si="18"/>
        <v>55.240555555555552</v>
      </c>
      <c r="N37">
        <f t="shared" ca="1" si="19"/>
        <v>31.479305555555555</v>
      </c>
    </row>
    <row r="38" spans="1:15" x14ac:dyDescent="0.25">
      <c r="A38" s="4">
        <f t="shared" si="13"/>
        <v>0.42141203703703706</v>
      </c>
      <c r="B38" s="3">
        <f>Params!D$29+HOUR(A38-Params!C$29)*3600+MINUTE(A38-Params!C$29)*60+SECOND(A38-Params!C$29)</f>
        <v>1553300410</v>
      </c>
      <c r="C38">
        <f t="shared" si="9"/>
        <v>2</v>
      </c>
      <c r="D38">
        <f t="shared" ca="1" si="14"/>
        <v>8</v>
      </c>
      <c r="E38">
        <f t="shared" ca="1" si="15"/>
        <v>-89753.995258620693</v>
      </c>
      <c r="F38">
        <f t="shared" ca="1" si="16"/>
        <v>-67123.15655172414</v>
      </c>
      <c r="G38">
        <f t="shared" ca="1" si="17"/>
        <v>7767.1448275862067</v>
      </c>
      <c r="H38" s="9">
        <f t="shared" ca="1" si="20"/>
        <v>221.76869827586208</v>
      </c>
      <c r="I38" s="9">
        <f t="shared" ca="1" si="20"/>
        <v>37.000689655172401</v>
      </c>
      <c r="J38" s="9">
        <f t="shared" ca="1" si="20"/>
        <v>-1.0510344827586213</v>
      </c>
      <c r="K38" s="9">
        <f t="shared" ca="1" si="20"/>
        <v>224.8341757160791</v>
      </c>
      <c r="L38" s="9">
        <f t="shared" ca="1" si="20"/>
        <v>80.527814110049334</v>
      </c>
      <c r="M38">
        <f t="shared" ca="1" si="18"/>
        <v>55.242241379310343</v>
      </c>
      <c r="N38">
        <f t="shared" ca="1" si="19"/>
        <v>31.497049808429118</v>
      </c>
    </row>
    <row r="39" spans="1:15" x14ac:dyDescent="0.25">
      <c r="A39" s="4">
        <f t="shared" si="13"/>
        <v>0.42146990740740736</v>
      </c>
      <c r="B39" s="3">
        <f>Params!D$29+HOUR(A39-Params!C$29)*3600+MINUTE(A39-Params!C$29)*60+SECOND(A39-Params!C$29)</f>
        <v>1553300415</v>
      </c>
      <c r="C39">
        <f t="shared" si="9"/>
        <v>2</v>
      </c>
      <c r="D39">
        <f t="shared" ca="1" si="14"/>
        <v>8</v>
      </c>
      <c r="E39">
        <f t="shared" ca="1" si="15"/>
        <v>-88645.15176724139</v>
      </c>
      <c r="F39">
        <f t="shared" ca="1" si="16"/>
        <v>-66938.153103448276</v>
      </c>
      <c r="G39">
        <f t="shared" ca="1" si="17"/>
        <v>7761.8896551724138</v>
      </c>
      <c r="H39" s="9">
        <f t="shared" ca="1" si="20"/>
        <v>221.76869827586208</v>
      </c>
      <c r="I39" s="9">
        <f t="shared" ca="1" si="20"/>
        <v>37.000689655172401</v>
      </c>
      <c r="J39" s="9">
        <f t="shared" ca="1" si="20"/>
        <v>-1.0510344827586213</v>
      </c>
      <c r="K39" s="9">
        <f t="shared" ca="1" si="20"/>
        <v>224.8341757160791</v>
      </c>
      <c r="L39" s="9">
        <f t="shared" ca="1" si="20"/>
        <v>80.527814110049334</v>
      </c>
      <c r="M39">
        <f t="shared" ca="1" si="18"/>
        <v>55.243927203065134</v>
      </c>
      <c r="N39">
        <f t="shared" ca="1" si="19"/>
        <v>31.51479406130268</v>
      </c>
    </row>
    <row r="40" spans="1:15" x14ac:dyDescent="0.25">
      <c r="A40" s="4">
        <f t="shared" si="13"/>
        <v>0.42152777777777778</v>
      </c>
      <c r="B40" s="3">
        <f>Params!D$29+HOUR(A40-Params!C$29)*3600+MINUTE(A40-Params!C$29)*60+SECOND(A40-Params!C$29)</f>
        <v>1553300420</v>
      </c>
      <c r="C40">
        <f t="shared" si="9"/>
        <v>2</v>
      </c>
      <c r="D40">
        <f t="shared" ca="1" si="14"/>
        <v>8</v>
      </c>
      <c r="E40">
        <f t="shared" ca="1" si="15"/>
        <v>-87536.308275862073</v>
      </c>
      <c r="F40">
        <f t="shared" ca="1" si="16"/>
        <v>-66753.149655172412</v>
      </c>
      <c r="G40">
        <f t="shared" ca="1" si="17"/>
        <v>7756.6344827586208</v>
      </c>
      <c r="H40" s="9">
        <f t="shared" ca="1" si="20"/>
        <v>221.76869827586208</v>
      </c>
      <c r="I40" s="9">
        <f t="shared" ca="1" si="20"/>
        <v>37.000689655172401</v>
      </c>
      <c r="J40" s="9">
        <f t="shared" ca="1" si="20"/>
        <v>-1.0510344827586213</v>
      </c>
      <c r="K40" s="9">
        <f t="shared" ca="1" si="20"/>
        <v>224.8341757160791</v>
      </c>
      <c r="L40" s="9">
        <f t="shared" ca="1" si="20"/>
        <v>80.527814110049334</v>
      </c>
      <c r="M40">
        <f t="shared" ca="1" si="18"/>
        <v>55.245613026819917</v>
      </c>
      <c r="N40">
        <f t="shared" ca="1" si="19"/>
        <v>31.532538314176243</v>
      </c>
    </row>
    <row r="41" spans="1:15" x14ac:dyDescent="0.25">
      <c r="A41" s="4">
        <f t="shared" si="13"/>
        <v>0.42158564814814814</v>
      </c>
      <c r="B41" s="3">
        <f>Params!D$29+HOUR(A41-Params!C$29)*3600+MINUTE(A41-Params!C$29)*60+SECOND(A41-Params!C$29)</f>
        <v>1553300425</v>
      </c>
      <c r="C41">
        <f t="shared" si="9"/>
        <v>2</v>
      </c>
      <c r="D41">
        <f t="shared" ca="1" si="14"/>
        <v>8</v>
      </c>
      <c r="E41">
        <f t="shared" ca="1" si="15"/>
        <v>-86427.464784482756</v>
      </c>
      <c r="F41">
        <f t="shared" ca="1" si="16"/>
        <v>-66568.146206896548</v>
      </c>
      <c r="G41">
        <f t="shared" ca="1" si="17"/>
        <v>7751.3793103448279</v>
      </c>
      <c r="H41" s="9">
        <f t="shared" ca="1" si="20"/>
        <v>221.76869827586208</v>
      </c>
      <c r="I41" s="9">
        <f t="shared" ca="1" si="20"/>
        <v>37.000689655172401</v>
      </c>
      <c r="J41" s="9">
        <f t="shared" ca="1" si="20"/>
        <v>-1.0510344827586213</v>
      </c>
      <c r="K41" s="9">
        <f t="shared" ca="1" si="20"/>
        <v>224.8341757160791</v>
      </c>
      <c r="L41" s="9">
        <f t="shared" ca="1" si="20"/>
        <v>80.527814110049334</v>
      </c>
      <c r="M41">
        <f t="shared" ca="1" si="18"/>
        <v>55.247298850574708</v>
      </c>
      <c r="N41">
        <f t="shared" ca="1" si="19"/>
        <v>31.550282567049805</v>
      </c>
    </row>
    <row r="42" spans="1:15" x14ac:dyDescent="0.25">
      <c r="A42" s="4">
        <f t="shared" si="13"/>
        <v>0.4216435185185185</v>
      </c>
      <c r="B42" s="3">
        <f>Params!D$29+HOUR(A42-Params!C$29)*3600+MINUTE(A42-Params!C$29)*60+SECOND(A42-Params!C$29)</f>
        <v>1553300430</v>
      </c>
      <c r="C42">
        <f t="shared" si="9"/>
        <v>2</v>
      </c>
      <c r="D42">
        <f t="shared" ca="1" si="14"/>
        <v>8</v>
      </c>
      <c r="E42">
        <f t="shared" ca="1" si="15"/>
        <v>-85318.621293103439</v>
      </c>
      <c r="F42">
        <f t="shared" ca="1" si="16"/>
        <v>-66383.142758620685</v>
      </c>
      <c r="G42">
        <f t="shared" ca="1" si="17"/>
        <v>7746.124137931035</v>
      </c>
      <c r="H42" s="9">
        <f t="shared" ca="1" si="20"/>
        <v>221.76869827586208</v>
      </c>
      <c r="I42" s="9">
        <f t="shared" ca="1" si="20"/>
        <v>37.000689655172401</v>
      </c>
      <c r="J42" s="9">
        <f t="shared" ca="1" si="20"/>
        <v>-1.0510344827586213</v>
      </c>
      <c r="K42" s="9">
        <f t="shared" ca="1" si="20"/>
        <v>224.8341757160791</v>
      </c>
      <c r="L42" s="9">
        <f t="shared" ca="1" si="20"/>
        <v>80.527814110049334</v>
      </c>
      <c r="M42">
        <f t="shared" ca="1" si="18"/>
        <v>55.248984674329499</v>
      </c>
      <c r="N42">
        <f t="shared" ca="1" si="19"/>
        <v>31.568026819923368</v>
      </c>
    </row>
    <row r="43" spans="1:15" x14ac:dyDescent="0.25">
      <c r="A43" s="4">
        <f t="shared" si="13"/>
        <v>0.42170138888888892</v>
      </c>
      <c r="B43" s="3">
        <f>Params!D$29+HOUR(A43-Params!C$29)*3600+MINUTE(A43-Params!C$29)*60+SECOND(A43-Params!C$29)</f>
        <v>1553300435</v>
      </c>
      <c r="C43">
        <f t="shared" si="9"/>
        <v>2</v>
      </c>
      <c r="D43">
        <f t="shared" ca="1" si="14"/>
        <v>8</v>
      </c>
      <c r="E43">
        <f t="shared" ca="1" si="15"/>
        <v>-84209.777801724136</v>
      </c>
      <c r="F43">
        <f t="shared" ca="1" si="16"/>
        <v>-66198.139310344821</v>
      </c>
      <c r="G43">
        <f t="shared" ca="1" si="17"/>
        <v>7740.8689655172411</v>
      </c>
      <c r="H43" s="9">
        <f t="shared" ca="1" si="20"/>
        <v>221.76869827586208</v>
      </c>
      <c r="I43" s="9">
        <f t="shared" ca="1" si="20"/>
        <v>37.000689655172401</v>
      </c>
      <c r="J43" s="9">
        <f t="shared" ca="1" si="20"/>
        <v>-1.0510344827586213</v>
      </c>
      <c r="K43" s="9">
        <f t="shared" ca="1" si="20"/>
        <v>224.8341757160791</v>
      </c>
      <c r="L43" s="9">
        <f t="shared" ca="1" si="20"/>
        <v>80.527814110049334</v>
      </c>
      <c r="M43">
        <f t="shared" ca="1" si="18"/>
        <v>55.25067049808429</v>
      </c>
      <c r="N43">
        <f t="shared" ca="1" si="19"/>
        <v>31.585771072796934</v>
      </c>
    </row>
    <row r="44" spans="1:15" x14ac:dyDescent="0.25">
      <c r="A44" s="4">
        <f t="shared" si="13"/>
        <v>0.42175925925925922</v>
      </c>
      <c r="B44" s="3">
        <f>Params!D$29+HOUR(A44-Params!C$29)*3600+MINUTE(A44-Params!C$29)*60+SECOND(A44-Params!C$29)</f>
        <v>1553300440</v>
      </c>
      <c r="C44">
        <f t="shared" si="9"/>
        <v>2</v>
      </c>
      <c r="D44">
        <f t="shared" ca="1" si="14"/>
        <v>8</v>
      </c>
      <c r="E44">
        <f t="shared" ca="1" si="15"/>
        <v>-83100.934310344834</v>
      </c>
      <c r="F44">
        <f t="shared" ca="1" si="16"/>
        <v>-66013.135862068957</v>
      </c>
      <c r="G44">
        <f t="shared" ca="1" si="17"/>
        <v>7735.6137931034482</v>
      </c>
      <c r="H44" s="9">
        <f t="shared" ca="1" si="20"/>
        <v>221.76869827586208</v>
      </c>
      <c r="I44" s="9">
        <f t="shared" ca="1" si="20"/>
        <v>37.000689655172401</v>
      </c>
      <c r="J44" s="9">
        <f t="shared" ca="1" si="20"/>
        <v>-1.0510344827586213</v>
      </c>
      <c r="K44" s="9">
        <f t="shared" ca="1" si="20"/>
        <v>224.8341757160791</v>
      </c>
      <c r="L44" s="9">
        <f t="shared" ca="1" si="20"/>
        <v>80.527814110049334</v>
      </c>
      <c r="M44">
        <f t="shared" ca="1" si="18"/>
        <v>55.252356321839081</v>
      </c>
      <c r="N44">
        <f t="shared" ca="1" si="19"/>
        <v>31.603515325670497</v>
      </c>
    </row>
    <row r="45" spans="1:15" x14ac:dyDescent="0.25">
      <c r="A45" s="4">
        <f t="shared" si="13"/>
        <v>0.42181712962962964</v>
      </c>
      <c r="B45" s="3">
        <f>Params!D$29+HOUR(A45-Params!C$29)*3600+MINUTE(A45-Params!C$29)*60+SECOND(A45-Params!C$29)</f>
        <v>1553300445</v>
      </c>
      <c r="C45">
        <f t="shared" si="9"/>
        <v>2</v>
      </c>
      <c r="D45">
        <f t="shared" ca="1" si="14"/>
        <v>8</v>
      </c>
      <c r="E45">
        <f t="shared" ca="1" si="15"/>
        <v>-81992.090818965517</v>
      </c>
      <c r="F45">
        <f t="shared" ca="1" si="16"/>
        <v>-65828.132413793093</v>
      </c>
      <c r="G45">
        <f t="shared" ca="1" si="17"/>
        <v>7730.3586206896553</v>
      </c>
      <c r="H45" s="9">
        <f t="shared" ca="1" si="20"/>
        <v>221.76869827586208</v>
      </c>
      <c r="I45" s="9">
        <f t="shared" ca="1" si="20"/>
        <v>37.000689655172401</v>
      </c>
      <c r="J45" s="9">
        <f t="shared" ca="1" si="20"/>
        <v>-1.0510344827586213</v>
      </c>
      <c r="K45" s="9">
        <f t="shared" ca="1" si="20"/>
        <v>224.8341757160791</v>
      </c>
      <c r="L45" s="9">
        <f t="shared" ca="1" si="20"/>
        <v>80.527814110049334</v>
      </c>
      <c r="M45">
        <f t="shared" ca="1" si="18"/>
        <v>55.254042145593864</v>
      </c>
      <c r="N45">
        <f t="shared" ca="1" si="19"/>
        <v>31.621259578544059</v>
      </c>
    </row>
    <row r="46" spans="1:15" x14ac:dyDescent="0.25">
      <c r="A46" s="4">
        <f t="shared" si="13"/>
        <v>0.421875</v>
      </c>
      <c r="B46" s="3">
        <f>Params!D$29+HOUR(A46-Params!C$29)*3600+MINUTE(A46-Params!C$29)*60+SECOND(A46-Params!C$29)</f>
        <v>1553300450</v>
      </c>
      <c r="C46">
        <f t="shared" si="9"/>
        <v>2</v>
      </c>
      <c r="D46">
        <f t="shared" ca="1" si="14"/>
        <v>8</v>
      </c>
      <c r="E46">
        <f t="shared" ca="1" si="15"/>
        <v>-80883.247327586199</v>
      </c>
      <c r="F46">
        <f t="shared" ca="1" si="16"/>
        <v>-65643.128965517244</v>
      </c>
      <c r="G46">
        <f t="shared" ca="1" si="17"/>
        <v>7725.1034482758623</v>
      </c>
      <c r="H46" s="9">
        <f t="shared" ca="1" si="20"/>
        <v>221.76869827586208</v>
      </c>
      <c r="I46" s="9">
        <f t="shared" ca="1" si="20"/>
        <v>37.000689655172401</v>
      </c>
      <c r="J46" s="9">
        <f t="shared" ca="1" si="20"/>
        <v>-1.0510344827586213</v>
      </c>
      <c r="K46" s="9">
        <f t="shared" ca="1" si="20"/>
        <v>224.8341757160791</v>
      </c>
      <c r="L46" s="9">
        <f t="shared" ca="1" si="20"/>
        <v>80.527814110049334</v>
      </c>
      <c r="M46">
        <f t="shared" ca="1" si="18"/>
        <v>55.255727969348655</v>
      </c>
      <c r="N46">
        <f t="shared" ca="1" si="19"/>
        <v>31.639003831417622</v>
      </c>
    </row>
    <row r="47" spans="1:15" x14ac:dyDescent="0.25">
      <c r="A47" s="4">
        <f t="shared" si="13"/>
        <v>0.42193287037037036</v>
      </c>
      <c r="B47" s="3">
        <f>Params!D$29+HOUR(A47-Params!C$29)*3600+MINUTE(A47-Params!C$29)*60+SECOND(A47-Params!C$29)</f>
        <v>1553300455</v>
      </c>
      <c r="C47">
        <f t="shared" si="9"/>
        <v>2</v>
      </c>
      <c r="D47">
        <f t="shared" ca="1" si="14"/>
        <v>8</v>
      </c>
      <c r="E47">
        <f t="shared" ca="1" si="15"/>
        <v>-79774.403836206897</v>
      </c>
      <c r="F47">
        <f t="shared" ca="1" si="16"/>
        <v>-65458.12551724138</v>
      </c>
      <c r="G47">
        <f t="shared" ca="1" si="17"/>
        <v>7719.8482758620694</v>
      </c>
      <c r="H47" s="9">
        <f t="shared" ca="1" si="20"/>
        <v>221.76869827586208</v>
      </c>
      <c r="I47" s="9">
        <f t="shared" ca="1" si="20"/>
        <v>37.000689655172401</v>
      </c>
      <c r="J47" s="9">
        <f t="shared" ca="1" si="20"/>
        <v>-1.0510344827586213</v>
      </c>
      <c r="K47" s="9">
        <f t="shared" ca="1" si="20"/>
        <v>224.8341757160791</v>
      </c>
      <c r="L47" s="9">
        <f t="shared" ca="1" si="20"/>
        <v>80.527814110049334</v>
      </c>
      <c r="M47">
        <f t="shared" ca="1" si="18"/>
        <v>55.257413793103446</v>
      </c>
      <c r="N47">
        <f t="shared" ca="1" si="19"/>
        <v>31.656748084291184</v>
      </c>
    </row>
    <row r="48" spans="1:15" x14ac:dyDescent="0.25">
      <c r="A48" s="4">
        <f t="shared" si="13"/>
        <v>0.42199074074074078</v>
      </c>
      <c r="B48" s="3">
        <f>Params!D$29+HOUR(A48-Params!C$29)*3600+MINUTE(A48-Params!C$29)*60+SECOND(A48-Params!C$29)</f>
        <v>1553300460</v>
      </c>
      <c r="C48">
        <f t="shared" si="9"/>
        <v>2</v>
      </c>
      <c r="D48">
        <f t="shared" ca="1" si="14"/>
        <v>8</v>
      </c>
      <c r="E48">
        <f t="shared" ca="1" si="15"/>
        <v>-78665.560344827594</v>
      </c>
      <c r="F48">
        <f t="shared" ca="1" si="16"/>
        <v>-65273.122068965517</v>
      </c>
      <c r="G48">
        <f t="shared" ca="1" si="17"/>
        <v>7714.5931034482755</v>
      </c>
      <c r="H48" s="9">
        <f t="shared" ca="1" si="20"/>
        <v>221.76869827586208</v>
      </c>
      <c r="I48" s="9">
        <f t="shared" ca="1" si="20"/>
        <v>37.000689655172401</v>
      </c>
      <c r="J48" s="9">
        <f t="shared" ca="1" si="20"/>
        <v>-1.0510344827586213</v>
      </c>
      <c r="K48" s="9">
        <f t="shared" ca="1" si="20"/>
        <v>224.8341757160791</v>
      </c>
      <c r="L48" s="9">
        <f t="shared" ca="1" si="20"/>
        <v>80.527814110049334</v>
      </c>
      <c r="M48">
        <f t="shared" ca="1" si="18"/>
        <v>55.259099616858236</v>
      </c>
      <c r="N48">
        <f t="shared" ca="1" si="19"/>
        <v>31.67449233716475</v>
      </c>
    </row>
    <row r="49" spans="1:19" x14ac:dyDescent="0.25">
      <c r="A49" s="4">
        <f t="shared" si="13"/>
        <v>0.42204861111111108</v>
      </c>
      <c r="B49" s="3">
        <f>Params!D$29+HOUR(A49-Params!C$29)*3600+MINUTE(A49-Params!C$29)*60+SECOND(A49-Params!C$29)</f>
        <v>1553300465</v>
      </c>
      <c r="C49">
        <f t="shared" si="9"/>
        <v>2</v>
      </c>
      <c r="D49">
        <f t="shared" ca="1" si="14"/>
        <v>8</v>
      </c>
      <c r="E49">
        <f t="shared" ca="1" si="15"/>
        <v>-77556.716853448277</v>
      </c>
      <c r="F49">
        <f t="shared" ca="1" si="16"/>
        <v>-65088.118620689653</v>
      </c>
      <c r="G49">
        <f t="shared" ca="1" si="17"/>
        <v>7709.3379310344826</v>
      </c>
      <c r="H49" s="9">
        <f t="shared" ca="1" si="20"/>
        <v>221.76869827586208</v>
      </c>
      <c r="I49" s="9">
        <f t="shared" ca="1" si="20"/>
        <v>37.000689655172401</v>
      </c>
      <c r="J49" s="9">
        <f t="shared" ca="1" si="20"/>
        <v>-1.0510344827586213</v>
      </c>
      <c r="K49" s="9">
        <f t="shared" ca="1" si="20"/>
        <v>224.8341757160791</v>
      </c>
      <c r="L49" s="9">
        <f t="shared" ca="1" si="20"/>
        <v>80.527814110049334</v>
      </c>
      <c r="M49">
        <f t="shared" ca="1" si="18"/>
        <v>55.260785440613027</v>
      </c>
      <c r="N49">
        <f t="shared" ca="1" si="19"/>
        <v>31.692236590038313</v>
      </c>
    </row>
    <row r="50" spans="1:19" x14ac:dyDescent="0.25">
      <c r="A50" s="4">
        <f t="shared" si="13"/>
        <v>0.4221064814814815</v>
      </c>
      <c r="B50" s="3">
        <f>Params!D$29+HOUR(A50-Params!C$29)*3600+MINUTE(A50-Params!C$29)*60+SECOND(A50-Params!C$29)</f>
        <v>1553300470</v>
      </c>
      <c r="C50">
        <f t="shared" si="9"/>
        <v>2</v>
      </c>
      <c r="D50">
        <f t="shared" ca="1" si="14"/>
        <v>8</v>
      </c>
      <c r="E50">
        <f t="shared" ca="1" si="15"/>
        <v>-76447.87336206896</v>
      </c>
      <c r="F50">
        <f t="shared" ca="1" si="16"/>
        <v>-64903.115172413789</v>
      </c>
      <c r="G50">
        <f t="shared" ca="1" si="17"/>
        <v>7704.0827586206897</v>
      </c>
      <c r="H50" s="9">
        <f t="shared" ca="1" si="20"/>
        <v>221.76869827586208</v>
      </c>
      <c r="I50" s="9">
        <f t="shared" ca="1" si="20"/>
        <v>37.000689655172401</v>
      </c>
      <c r="J50" s="9">
        <f t="shared" ca="1" si="20"/>
        <v>-1.0510344827586213</v>
      </c>
      <c r="K50" s="9">
        <f t="shared" ca="1" si="20"/>
        <v>224.8341757160791</v>
      </c>
      <c r="L50" s="9">
        <f t="shared" ca="1" si="20"/>
        <v>80.527814110049334</v>
      </c>
      <c r="M50">
        <f t="shared" ca="1" si="18"/>
        <v>55.262471264367811</v>
      </c>
      <c r="N50">
        <f t="shared" ca="1" si="19"/>
        <v>31.709980842911875</v>
      </c>
    </row>
    <row r="51" spans="1:19" x14ac:dyDescent="0.25">
      <c r="A51" s="4">
        <f t="shared" si="13"/>
        <v>0.42216435185185186</v>
      </c>
      <c r="B51" s="3">
        <f>Params!D$29+HOUR(A51-Params!C$29)*3600+MINUTE(A51-Params!C$29)*60+SECOND(A51-Params!C$29)</f>
        <v>1553300475</v>
      </c>
      <c r="C51">
        <f t="shared" si="9"/>
        <v>2</v>
      </c>
      <c r="D51">
        <f t="shared" ca="1" si="14"/>
        <v>8</v>
      </c>
      <c r="E51">
        <f t="shared" ca="1" si="15"/>
        <v>-75339.029870689657</v>
      </c>
      <c r="F51">
        <f t="shared" ca="1" si="16"/>
        <v>-64718.111724137925</v>
      </c>
      <c r="G51">
        <f t="shared" ca="1" si="17"/>
        <v>7698.8275862068967</v>
      </c>
      <c r="H51" s="9">
        <f t="shared" ca="1" si="20"/>
        <v>221.76869827586208</v>
      </c>
      <c r="I51" s="9">
        <f t="shared" ca="1" si="20"/>
        <v>37.000689655172401</v>
      </c>
      <c r="J51" s="9">
        <f t="shared" ca="1" si="20"/>
        <v>-1.0510344827586213</v>
      </c>
      <c r="K51" s="9">
        <f t="shared" ca="1" si="20"/>
        <v>224.8341757160791</v>
      </c>
      <c r="L51" s="9">
        <f t="shared" ca="1" si="20"/>
        <v>80.527814110049334</v>
      </c>
      <c r="M51">
        <f t="shared" ca="1" si="18"/>
        <v>55.264157088122602</v>
      </c>
      <c r="N51">
        <f t="shared" ca="1" si="19"/>
        <v>31.727725095785438</v>
      </c>
    </row>
    <row r="52" spans="1:19" x14ac:dyDescent="0.25">
      <c r="A52" s="4">
        <f t="shared" si="13"/>
        <v>0.42222222222222222</v>
      </c>
      <c r="B52" s="3">
        <f>Params!D$29+HOUR(A52-Params!C$29)*3600+MINUTE(A52-Params!C$29)*60+SECOND(A52-Params!C$29)</f>
        <v>1553300480</v>
      </c>
      <c r="C52">
        <f t="shared" si="9"/>
        <v>2</v>
      </c>
      <c r="D52">
        <f t="shared" ca="1" si="14"/>
        <v>8</v>
      </c>
      <c r="E52">
        <f t="shared" ca="1" si="15"/>
        <v>-74230.186379310355</v>
      </c>
      <c r="F52">
        <f t="shared" ca="1" si="16"/>
        <v>-64533.108275862069</v>
      </c>
      <c r="G52">
        <f t="shared" ca="1" si="17"/>
        <v>7693.5724137931038</v>
      </c>
      <c r="H52" s="9">
        <f t="shared" ca="1" si="20"/>
        <v>221.76869827586208</v>
      </c>
      <c r="I52" s="9">
        <f t="shared" ca="1" si="20"/>
        <v>37.000689655172401</v>
      </c>
      <c r="J52" s="9">
        <f t="shared" ca="1" si="20"/>
        <v>-1.0510344827586213</v>
      </c>
      <c r="K52" s="9">
        <f t="shared" ca="1" si="20"/>
        <v>224.8341757160791</v>
      </c>
      <c r="L52" s="9">
        <f t="shared" ca="1" si="20"/>
        <v>80.527814110049334</v>
      </c>
      <c r="M52">
        <f t="shared" ca="1" si="18"/>
        <v>55.265842911877392</v>
      </c>
      <c r="N52">
        <f t="shared" ca="1" si="19"/>
        <v>31.745469348659</v>
      </c>
    </row>
    <row r="53" spans="1:19" x14ac:dyDescent="0.25">
      <c r="A53" s="4">
        <f t="shared" si="13"/>
        <v>0.42228009259259264</v>
      </c>
      <c r="B53" s="3">
        <f>Params!D$29+HOUR(A53-Params!C$29)*3600+MINUTE(A53-Params!C$29)*60+SECOND(A53-Params!C$29)</f>
        <v>1553300485</v>
      </c>
      <c r="C53">
        <f t="shared" si="9"/>
        <v>2</v>
      </c>
      <c r="D53">
        <f t="shared" ca="1" si="14"/>
        <v>8</v>
      </c>
      <c r="E53">
        <f t="shared" ca="1" si="15"/>
        <v>-73121.342887931038</v>
      </c>
      <c r="F53">
        <f t="shared" ca="1" si="16"/>
        <v>-64348.104827586205</v>
      </c>
      <c r="G53">
        <f t="shared" ca="1" si="17"/>
        <v>7688.31724137931</v>
      </c>
      <c r="H53" s="9">
        <f t="shared" ca="1" si="20"/>
        <v>221.76869827586208</v>
      </c>
      <c r="I53" s="9">
        <f t="shared" ca="1" si="20"/>
        <v>37.000689655172401</v>
      </c>
      <c r="J53" s="9">
        <f t="shared" ca="1" si="20"/>
        <v>-1.0510344827586213</v>
      </c>
      <c r="K53" s="9">
        <f t="shared" ca="1" si="20"/>
        <v>224.8341757160791</v>
      </c>
      <c r="L53" s="9">
        <f t="shared" ca="1" si="20"/>
        <v>80.527814110049334</v>
      </c>
      <c r="M53">
        <f t="shared" ca="1" si="18"/>
        <v>55.267528735632183</v>
      </c>
      <c r="N53">
        <f t="shared" ca="1" si="19"/>
        <v>31.763213601532566</v>
      </c>
      <c r="O53" s="16"/>
      <c r="P53" s="16"/>
      <c r="Q53" s="16"/>
      <c r="R53" s="16"/>
      <c r="S53" s="16"/>
    </row>
    <row r="54" spans="1:19" x14ac:dyDescent="0.25">
      <c r="A54" s="4">
        <f t="shared" si="13"/>
        <v>0.42233796296296294</v>
      </c>
      <c r="B54" s="3">
        <f>Params!D$29+HOUR(A54-Params!C$29)*3600+MINUTE(A54-Params!C$29)*60+SECOND(A54-Params!C$29)</f>
        <v>1553300490</v>
      </c>
      <c r="C54">
        <f t="shared" si="9"/>
        <v>2</v>
      </c>
      <c r="D54">
        <f t="shared" ca="1" si="14"/>
        <v>8</v>
      </c>
      <c r="E54">
        <f t="shared" ca="1" si="15"/>
        <v>-72012.499396551721</v>
      </c>
      <c r="F54">
        <f t="shared" ca="1" si="16"/>
        <v>-64163.101379310341</v>
      </c>
      <c r="G54">
        <f t="shared" ca="1" si="17"/>
        <v>7683.062068965517</v>
      </c>
      <c r="H54" s="9">
        <f t="shared" ca="1" si="20"/>
        <v>221.76869827586208</v>
      </c>
      <c r="I54" s="9">
        <f t="shared" ca="1" si="20"/>
        <v>37.000689655172401</v>
      </c>
      <c r="J54" s="9">
        <f t="shared" ca="1" si="20"/>
        <v>-1.0510344827586213</v>
      </c>
      <c r="K54" s="9">
        <f t="shared" ca="1" si="20"/>
        <v>224.8341757160791</v>
      </c>
      <c r="L54" s="9">
        <f t="shared" ca="1" si="20"/>
        <v>80.527814110049334</v>
      </c>
      <c r="M54">
        <f t="shared" ca="1" si="18"/>
        <v>55.269214559386967</v>
      </c>
      <c r="N54">
        <f t="shared" ca="1" si="19"/>
        <v>31.780957854406129</v>
      </c>
    </row>
    <row r="55" spans="1:19" x14ac:dyDescent="0.25">
      <c r="A55" s="4">
        <f t="shared" si="13"/>
        <v>0.4223958333333333</v>
      </c>
      <c r="B55" s="3">
        <f>Params!D$29+HOUR(A55-Params!C$29)*3600+MINUTE(A55-Params!C$29)*60+SECOND(A55-Params!C$29)</f>
        <v>1553300495</v>
      </c>
      <c r="C55">
        <f t="shared" si="9"/>
        <v>2</v>
      </c>
      <c r="D55">
        <f t="shared" ca="1" si="14"/>
        <v>8</v>
      </c>
      <c r="E55">
        <f t="shared" ca="1" si="15"/>
        <v>-70903.655905172418</v>
      </c>
      <c r="F55">
        <f t="shared" ca="1" si="16"/>
        <v>-63978.097931034485</v>
      </c>
      <c r="G55">
        <f t="shared" ca="1" si="17"/>
        <v>7677.8068965517241</v>
      </c>
      <c r="H55" s="9">
        <f t="shared" ca="1" si="20"/>
        <v>221.76869827586208</v>
      </c>
      <c r="I55" s="9">
        <f t="shared" ca="1" si="20"/>
        <v>37.000689655172401</v>
      </c>
      <c r="J55" s="9">
        <f t="shared" ca="1" si="20"/>
        <v>-1.0510344827586213</v>
      </c>
      <c r="K55" s="9">
        <f t="shared" ca="1" si="20"/>
        <v>224.8341757160791</v>
      </c>
      <c r="L55" s="9">
        <f t="shared" ca="1" si="20"/>
        <v>80.527814110049334</v>
      </c>
      <c r="M55">
        <f t="shared" ca="1" si="18"/>
        <v>55.270900383141758</v>
      </c>
      <c r="N55">
        <f t="shared" ca="1" si="19"/>
        <v>31.798702107279691</v>
      </c>
    </row>
    <row r="56" spans="1:19" x14ac:dyDescent="0.25">
      <c r="A56" s="4">
        <f t="shared" si="13"/>
        <v>0.42245370370370372</v>
      </c>
      <c r="B56" s="3">
        <f>Params!D$29+HOUR(A56-Params!C$29)*3600+MINUTE(A56-Params!C$29)*60+SECOND(A56-Params!C$29)</f>
        <v>1553300500</v>
      </c>
      <c r="C56">
        <f t="shared" si="9"/>
        <v>2</v>
      </c>
      <c r="D56">
        <f t="shared" ca="1" si="14"/>
        <v>8</v>
      </c>
      <c r="E56">
        <f t="shared" ca="1" si="15"/>
        <v>-69794.812413793101</v>
      </c>
      <c r="F56">
        <f t="shared" ca="1" si="16"/>
        <v>-63793.094482758621</v>
      </c>
      <c r="G56">
        <f t="shared" ca="1" si="17"/>
        <v>7672.5517241379312</v>
      </c>
      <c r="H56" s="9">
        <f t="shared" ca="1" si="20"/>
        <v>221.76869827586208</v>
      </c>
      <c r="I56" s="9">
        <f t="shared" ca="1" si="20"/>
        <v>37.000689655172401</v>
      </c>
      <c r="J56" s="9">
        <f t="shared" ca="1" si="20"/>
        <v>-1.0510344827586213</v>
      </c>
      <c r="K56" s="9">
        <f t="shared" ca="1" si="20"/>
        <v>224.8341757160791</v>
      </c>
      <c r="L56" s="9">
        <f t="shared" ca="1" si="20"/>
        <v>80.527814110049334</v>
      </c>
      <c r="M56">
        <f t="shared" ca="1" si="18"/>
        <v>55.272586206896548</v>
      </c>
      <c r="N56">
        <f t="shared" ca="1" si="19"/>
        <v>31.816446360153254</v>
      </c>
    </row>
    <row r="57" spans="1:19" x14ac:dyDescent="0.25">
      <c r="A57" s="4">
        <f t="shared" si="13"/>
        <v>0.42251157407407408</v>
      </c>
      <c r="B57" s="3">
        <f>Params!D$29+HOUR(A57-Params!C$29)*3600+MINUTE(A57-Params!C$29)*60+SECOND(A57-Params!C$29)</f>
        <v>1553300505</v>
      </c>
      <c r="C57">
        <f t="shared" si="9"/>
        <v>2</v>
      </c>
      <c r="D57">
        <f t="shared" ca="1" si="14"/>
        <v>8</v>
      </c>
      <c r="E57">
        <f t="shared" ca="1" si="15"/>
        <v>-68685.968922413798</v>
      </c>
      <c r="F57">
        <f t="shared" ca="1" si="16"/>
        <v>-63608.091034482757</v>
      </c>
      <c r="G57">
        <f t="shared" ca="1" si="17"/>
        <v>7667.2965517241382</v>
      </c>
      <c r="H57" s="9">
        <f t="shared" ca="1" si="20"/>
        <v>221.76869827586208</v>
      </c>
      <c r="I57" s="9">
        <f t="shared" ca="1" si="20"/>
        <v>37.000689655172401</v>
      </c>
      <c r="J57" s="9">
        <f t="shared" ca="1" si="20"/>
        <v>-1.0510344827586213</v>
      </c>
      <c r="K57" s="9">
        <f t="shared" ca="1" si="20"/>
        <v>224.8341757160791</v>
      </c>
      <c r="L57" s="9">
        <f t="shared" ca="1" si="20"/>
        <v>80.527814110049334</v>
      </c>
      <c r="M57">
        <f t="shared" ca="1" si="18"/>
        <v>55.274272030651339</v>
      </c>
      <c r="N57">
        <f t="shared" ca="1" si="19"/>
        <v>31.834190613026816</v>
      </c>
    </row>
    <row r="58" spans="1:19" x14ac:dyDescent="0.25">
      <c r="A58" s="4">
        <f t="shared" si="13"/>
        <v>0.4225694444444445</v>
      </c>
      <c r="B58" s="3">
        <f>Params!D$29+HOUR(A58-Params!C$29)*3600+MINUTE(A58-Params!C$29)*60+SECOND(A58-Params!C$29)</f>
        <v>1553300510</v>
      </c>
      <c r="C58">
        <f t="shared" si="9"/>
        <v>2</v>
      </c>
      <c r="D58">
        <f t="shared" ca="1" si="14"/>
        <v>8</v>
      </c>
      <c r="E58">
        <f t="shared" ca="1" si="15"/>
        <v>-67577.125431034481</v>
      </c>
      <c r="F58">
        <f t="shared" ca="1" si="16"/>
        <v>-63423.087586206893</v>
      </c>
      <c r="G58">
        <f t="shared" ca="1" si="17"/>
        <v>7662.0413793103453</v>
      </c>
      <c r="H58" s="9">
        <f t="shared" ca="1" si="20"/>
        <v>221.76869827586208</v>
      </c>
      <c r="I58" s="9">
        <f t="shared" ca="1" si="20"/>
        <v>37.000689655172401</v>
      </c>
      <c r="J58" s="9">
        <f t="shared" ca="1" si="20"/>
        <v>-1.0510344827586213</v>
      </c>
      <c r="K58" s="9">
        <f t="shared" ca="1" si="20"/>
        <v>224.8341757160791</v>
      </c>
      <c r="L58" s="9">
        <f t="shared" ca="1" si="20"/>
        <v>80.527814110049334</v>
      </c>
      <c r="M58">
        <f t="shared" ca="1" si="18"/>
        <v>55.27595785440613</v>
      </c>
      <c r="N58">
        <f t="shared" ca="1" si="19"/>
        <v>31.851934865900379</v>
      </c>
    </row>
    <row r="59" spans="1:19" x14ac:dyDescent="0.25">
      <c r="A59" s="4">
        <f t="shared" si="13"/>
        <v>0.4226273148148148</v>
      </c>
      <c r="B59" s="3">
        <f>Params!D$29+HOUR(A59-Params!C$29)*3600+MINUTE(A59-Params!C$29)*60+SECOND(A59-Params!C$29)</f>
        <v>1553300515</v>
      </c>
      <c r="C59">
        <f t="shared" si="9"/>
        <v>2</v>
      </c>
      <c r="D59">
        <f t="shared" ca="1" si="14"/>
        <v>8</v>
      </c>
      <c r="E59">
        <f t="shared" ca="1" si="15"/>
        <v>-66468.281939655164</v>
      </c>
      <c r="F59">
        <f t="shared" ca="1" si="16"/>
        <v>-63238.08413793103</v>
      </c>
      <c r="G59">
        <f t="shared" ca="1" si="17"/>
        <v>7656.7862068965514</v>
      </c>
      <c r="H59" s="9">
        <f t="shared" ca="1" si="20"/>
        <v>221.76869827586208</v>
      </c>
      <c r="I59" s="9">
        <f t="shared" ca="1" si="20"/>
        <v>37.000689655172401</v>
      </c>
      <c r="J59" s="9">
        <f t="shared" ca="1" si="20"/>
        <v>-1.0510344827586213</v>
      </c>
      <c r="K59" s="9">
        <f t="shared" ca="1" si="20"/>
        <v>224.8341757160791</v>
      </c>
      <c r="L59" s="9">
        <f t="shared" ca="1" si="20"/>
        <v>80.527814110049334</v>
      </c>
      <c r="M59">
        <f t="shared" ca="1" si="18"/>
        <v>55.277643678160914</v>
      </c>
      <c r="N59">
        <f t="shared" ca="1" si="19"/>
        <v>31.869679118773945</v>
      </c>
    </row>
    <row r="60" spans="1:19" x14ac:dyDescent="0.25">
      <c r="A60" s="4">
        <f t="shared" si="13"/>
        <v>0.42268518518518516</v>
      </c>
      <c r="B60" s="3">
        <f>Params!D$29+HOUR(A60-Params!C$29)*3600+MINUTE(A60-Params!C$29)*60+SECOND(A60-Params!C$29)</f>
        <v>1553300520</v>
      </c>
      <c r="C60">
        <f t="shared" si="9"/>
        <v>2</v>
      </c>
      <c r="D60">
        <f t="shared" ca="1" si="14"/>
        <v>8</v>
      </c>
      <c r="E60">
        <f t="shared" ca="1" si="15"/>
        <v>-65359.438448275861</v>
      </c>
      <c r="F60">
        <f t="shared" ca="1" si="16"/>
        <v>-63053.080689655173</v>
      </c>
      <c r="G60">
        <f t="shared" ca="1" si="17"/>
        <v>7651.5310344827585</v>
      </c>
      <c r="H60" s="9">
        <f t="shared" ca="1" si="20"/>
        <v>221.76869827586208</v>
      </c>
      <c r="I60" s="9">
        <f t="shared" ca="1" si="20"/>
        <v>37.000689655172401</v>
      </c>
      <c r="J60" s="9">
        <f t="shared" ca="1" si="20"/>
        <v>-1.0510344827586213</v>
      </c>
      <c r="K60" s="9">
        <f t="shared" ca="1" si="20"/>
        <v>224.8341757160791</v>
      </c>
      <c r="L60" s="9">
        <f t="shared" ca="1" si="20"/>
        <v>80.527814110049334</v>
      </c>
      <c r="M60">
        <f t="shared" ca="1" si="18"/>
        <v>55.279329501915704</v>
      </c>
      <c r="N60">
        <f t="shared" ca="1" si="19"/>
        <v>31.887423371647508</v>
      </c>
    </row>
    <row r="61" spans="1:19" x14ac:dyDescent="0.25">
      <c r="A61" s="4">
        <f t="shared" si="13"/>
        <v>0.42274305555555558</v>
      </c>
      <c r="B61" s="3">
        <f>Params!D$29+HOUR(A61-Params!C$29)*3600+MINUTE(A61-Params!C$29)*60+SECOND(A61-Params!C$29)</f>
        <v>1553300525</v>
      </c>
      <c r="C61">
        <f t="shared" si="9"/>
        <v>2</v>
      </c>
      <c r="D61">
        <f t="shared" ca="1" si="14"/>
        <v>8</v>
      </c>
      <c r="E61">
        <f t="shared" ca="1" si="15"/>
        <v>-64250.594956896552</v>
      </c>
      <c r="F61">
        <f t="shared" ca="1" si="16"/>
        <v>-62868.077241379309</v>
      </c>
      <c r="G61">
        <f t="shared" ca="1" si="17"/>
        <v>7646.2758620689656</v>
      </c>
      <c r="H61" s="9">
        <f t="shared" ca="1" si="20"/>
        <v>221.76869827586208</v>
      </c>
      <c r="I61" s="9">
        <f t="shared" ca="1" si="20"/>
        <v>37.000689655172401</v>
      </c>
      <c r="J61" s="9">
        <f t="shared" ca="1" si="20"/>
        <v>-1.0510344827586213</v>
      </c>
      <c r="K61" s="9">
        <f t="shared" ca="1" si="20"/>
        <v>224.8341757160791</v>
      </c>
      <c r="L61" s="9">
        <f t="shared" ca="1" si="20"/>
        <v>80.527814110049334</v>
      </c>
      <c r="M61">
        <f t="shared" ca="1" si="18"/>
        <v>55.281015325670495</v>
      </c>
      <c r="N61">
        <f t="shared" ca="1" si="19"/>
        <v>31.90516762452107</v>
      </c>
    </row>
    <row r="62" spans="1:19" x14ac:dyDescent="0.25">
      <c r="A62" s="4">
        <f t="shared" si="13"/>
        <v>0.42280092592592594</v>
      </c>
      <c r="B62" s="3">
        <f>Params!D$29+HOUR(A62-Params!C$29)*3600+MINUTE(A62-Params!C$29)*60+SECOND(A62-Params!C$29)</f>
        <v>1553300530</v>
      </c>
      <c r="C62">
        <f t="shared" si="9"/>
        <v>2</v>
      </c>
      <c r="D62">
        <f t="shared" ca="1" si="14"/>
        <v>8</v>
      </c>
      <c r="E62">
        <f t="shared" ca="1" si="15"/>
        <v>-63141.751465517242</v>
      </c>
      <c r="F62">
        <f t="shared" ca="1" si="16"/>
        <v>-62683.073793103445</v>
      </c>
      <c r="G62">
        <f t="shared" ca="1" si="17"/>
        <v>7641.0206896551726</v>
      </c>
      <c r="H62" s="9">
        <f t="shared" ca="1" si="20"/>
        <v>221.76869827586208</v>
      </c>
      <c r="I62" s="9">
        <f t="shared" ca="1" si="20"/>
        <v>37.000689655172401</v>
      </c>
      <c r="J62" s="9">
        <f t="shared" ca="1" si="20"/>
        <v>-1.0510344827586213</v>
      </c>
      <c r="K62" s="9">
        <f t="shared" ca="1" si="20"/>
        <v>224.8341757160791</v>
      </c>
      <c r="L62" s="9">
        <f t="shared" ca="1" si="20"/>
        <v>80.527814110049334</v>
      </c>
      <c r="M62">
        <f t="shared" ca="1" si="18"/>
        <v>55.282701149425286</v>
      </c>
      <c r="N62">
        <f t="shared" ca="1" si="19"/>
        <v>31.922911877394633</v>
      </c>
    </row>
    <row r="63" spans="1:19" x14ac:dyDescent="0.25">
      <c r="A63" s="4">
        <f t="shared" si="13"/>
        <v>0.42285879629629625</v>
      </c>
      <c r="B63" s="3">
        <f>Params!D$29+HOUR(A63-Params!C$29)*3600+MINUTE(A63-Params!C$29)*60+SECOND(A63-Params!C$29)</f>
        <v>1553300535</v>
      </c>
      <c r="C63">
        <f t="shared" si="9"/>
        <v>2</v>
      </c>
      <c r="D63">
        <f t="shared" ca="1" si="14"/>
        <v>8</v>
      </c>
      <c r="E63">
        <f t="shared" ca="1" si="15"/>
        <v>-62032.907974137932</v>
      </c>
      <c r="F63">
        <f t="shared" ca="1" si="16"/>
        <v>-62498.070344827582</v>
      </c>
      <c r="G63">
        <f t="shared" ca="1" si="17"/>
        <v>7635.7655172413797</v>
      </c>
      <c r="H63" s="9">
        <f t="shared" ca="1" si="20"/>
        <v>221.76869827586208</v>
      </c>
      <c r="I63" s="9">
        <f t="shared" ca="1" si="20"/>
        <v>37.000689655172401</v>
      </c>
      <c r="J63" s="9">
        <f t="shared" ca="1" si="20"/>
        <v>-1.0510344827586213</v>
      </c>
      <c r="K63" s="9">
        <f t="shared" ca="1" si="20"/>
        <v>224.8341757160791</v>
      </c>
      <c r="L63" s="9">
        <f t="shared" ca="1" si="20"/>
        <v>80.527814110049334</v>
      </c>
      <c r="M63">
        <f t="shared" ca="1" si="18"/>
        <v>55.284386973180077</v>
      </c>
      <c r="N63">
        <f t="shared" ca="1" si="19"/>
        <v>31.940656130268195</v>
      </c>
    </row>
    <row r="64" spans="1:19" x14ac:dyDescent="0.25">
      <c r="A64" s="4">
        <f t="shared" si="13"/>
        <v>0.42291666666666666</v>
      </c>
      <c r="B64" s="3">
        <f>Params!D$29+HOUR(A64-Params!C$29)*3600+MINUTE(A64-Params!C$29)*60+SECOND(A64-Params!C$29)</f>
        <v>1553300540</v>
      </c>
      <c r="C64">
        <f t="shared" si="9"/>
        <v>2</v>
      </c>
      <c r="D64">
        <f t="shared" ca="1" si="14"/>
        <v>8</v>
      </c>
      <c r="E64">
        <f t="shared" ca="1" si="15"/>
        <v>-60924.064482758622</v>
      </c>
      <c r="F64">
        <f t="shared" ca="1" si="16"/>
        <v>-62313.066896551725</v>
      </c>
      <c r="G64">
        <f t="shared" ca="1" si="17"/>
        <v>7630.5103448275859</v>
      </c>
      <c r="H64" s="9">
        <f t="shared" ca="1" si="20"/>
        <v>221.76869827586208</v>
      </c>
      <c r="I64" s="9">
        <f t="shared" ca="1" si="20"/>
        <v>37.000689655172401</v>
      </c>
      <c r="J64" s="9">
        <f t="shared" ca="1" si="20"/>
        <v>-1.0510344827586213</v>
      </c>
      <c r="K64" s="9">
        <f t="shared" ca="1" si="20"/>
        <v>224.8341757160791</v>
      </c>
      <c r="L64" s="9">
        <f t="shared" ca="1" si="20"/>
        <v>80.527814110049334</v>
      </c>
      <c r="M64">
        <f t="shared" ca="1" si="18"/>
        <v>55.28607279693486</v>
      </c>
      <c r="N64">
        <f t="shared" ca="1" si="19"/>
        <v>31.958400383141761</v>
      </c>
    </row>
    <row r="65" spans="1:15" x14ac:dyDescent="0.25">
      <c r="A65" s="4">
        <f t="shared" si="13"/>
        <v>0.42297453703703702</v>
      </c>
      <c r="B65" s="3">
        <f>Params!D$29+HOUR(A65-Params!C$29)*3600+MINUTE(A65-Params!C$29)*60+SECOND(A65-Params!C$29)</f>
        <v>1553300545</v>
      </c>
      <c r="C65">
        <f t="shared" si="9"/>
        <v>2</v>
      </c>
      <c r="D65">
        <f t="shared" ca="1" si="14"/>
        <v>8</v>
      </c>
      <c r="E65">
        <f t="shared" ca="1" si="15"/>
        <v>-59815.220991379312</v>
      </c>
      <c r="F65">
        <f t="shared" ca="1" si="16"/>
        <v>-62128.063448275861</v>
      </c>
      <c r="G65">
        <f t="shared" ca="1" si="17"/>
        <v>7625.2551724137929</v>
      </c>
      <c r="H65" s="9">
        <f t="shared" ca="1" si="20"/>
        <v>221.76869827586208</v>
      </c>
      <c r="I65" s="9">
        <f t="shared" ca="1" si="20"/>
        <v>37.000689655172401</v>
      </c>
      <c r="J65" s="9">
        <f t="shared" ca="1" si="20"/>
        <v>-1.0510344827586213</v>
      </c>
      <c r="K65" s="9">
        <f t="shared" ca="1" si="20"/>
        <v>224.8341757160791</v>
      </c>
      <c r="L65" s="9">
        <f t="shared" ca="1" si="20"/>
        <v>80.527814110049334</v>
      </c>
      <c r="M65">
        <f t="shared" ca="1" si="18"/>
        <v>55.287758620689651</v>
      </c>
      <c r="N65">
        <f t="shared" ca="1" si="19"/>
        <v>31.976144636015324</v>
      </c>
    </row>
    <row r="66" spans="1:15" x14ac:dyDescent="0.25">
      <c r="A66" s="4">
        <f t="shared" si="13"/>
        <v>0.42303240740740744</v>
      </c>
      <c r="B66" s="3">
        <f>Params!D$29+HOUR(A66-Params!C$29)*3600+MINUTE(A66-Params!C$29)*60+SECOND(A66-Params!C$29)</f>
        <v>1553300550</v>
      </c>
      <c r="C66">
        <f t="shared" si="9"/>
        <v>2</v>
      </c>
      <c r="D66">
        <f t="shared" ca="1" si="14"/>
        <v>8</v>
      </c>
      <c r="E66">
        <f t="shared" ca="1" si="15"/>
        <v>-58706.377500000002</v>
      </c>
      <c r="F66">
        <f t="shared" ca="1" si="16"/>
        <v>-61943.06</v>
      </c>
      <c r="G66">
        <f t="shared" ca="1" si="17"/>
        <v>7620</v>
      </c>
      <c r="H66" s="9">
        <f t="shared" ca="1" si="20"/>
        <v>221.76869827586208</v>
      </c>
      <c r="I66" s="9">
        <f t="shared" ca="1" si="20"/>
        <v>37.000689655172401</v>
      </c>
      <c r="J66" s="9">
        <f t="shared" ca="1" si="20"/>
        <v>-1.0510344827586213</v>
      </c>
      <c r="K66" s="9">
        <f t="shared" ca="1" si="20"/>
        <v>224.8341757160791</v>
      </c>
      <c r="L66" s="9">
        <f t="shared" ca="1" si="20"/>
        <v>80.527814110049334</v>
      </c>
      <c r="M66">
        <f t="shared" ca="1" si="18"/>
        <v>55.289444444444442</v>
      </c>
      <c r="N66">
        <f t="shared" ca="1" si="19"/>
        <v>31.993888888888886</v>
      </c>
    </row>
    <row r="67" spans="1:15" x14ac:dyDescent="0.25">
      <c r="A67" s="4">
        <f t="shared" si="13"/>
        <v>0.4230902777777778</v>
      </c>
      <c r="B67" s="3">
        <f>Params!D$29+HOUR(A67-Params!C$29)*3600+MINUTE(A67-Params!C$29)*60+SECOND(A67-Params!C$29)</f>
        <v>1553300555</v>
      </c>
      <c r="C67">
        <f t="shared" si="9"/>
        <v>2</v>
      </c>
      <c r="D67">
        <f t="shared" ca="1" si="14"/>
        <v>8</v>
      </c>
      <c r="E67">
        <f t="shared" ca="1" si="15"/>
        <v>-57597.534008620692</v>
      </c>
      <c r="F67">
        <f t="shared" ca="1" si="16"/>
        <v>-61758.056551724134</v>
      </c>
      <c r="G67">
        <f t="shared" ca="1" si="17"/>
        <v>7614.7448275862071</v>
      </c>
      <c r="H67" s="9">
        <f t="shared" ca="1" si="20"/>
        <v>221.76869827586208</v>
      </c>
      <c r="I67" s="9">
        <f t="shared" ca="1" si="20"/>
        <v>37.000689655172401</v>
      </c>
      <c r="J67" s="9">
        <f t="shared" ca="1" si="20"/>
        <v>-1.0510344827586213</v>
      </c>
      <c r="K67" s="9">
        <f t="shared" ca="1" si="20"/>
        <v>224.8341757160791</v>
      </c>
      <c r="L67" s="9">
        <f t="shared" ca="1" si="20"/>
        <v>80.527814110049334</v>
      </c>
      <c r="M67">
        <f t="shared" ca="1" si="18"/>
        <v>55.291130268199232</v>
      </c>
      <c r="N67">
        <f t="shared" ca="1" si="19"/>
        <v>32.011633141762452</v>
      </c>
      <c r="O67" s="12"/>
    </row>
    <row r="68" spans="1:15" x14ac:dyDescent="0.25">
      <c r="A68" s="4">
        <f t="shared" si="13"/>
        <v>0.42314814814814811</v>
      </c>
      <c r="B68" s="3">
        <f>Params!D$29+HOUR(A68-Params!C$29)*3600+MINUTE(A68-Params!C$29)*60+SECOND(A68-Params!C$29)</f>
        <v>1553300560</v>
      </c>
      <c r="C68">
        <f t="shared" si="9"/>
        <v>2</v>
      </c>
      <c r="D68">
        <f t="shared" ca="1" si="14"/>
        <v>8</v>
      </c>
      <c r="E68">
        <f t="shared" ca="1" si="15"/>
        <v>-56488.690517241383</v>
      </c>
      <c r="F68">
        <f t="shared" ca="1" si="16"/>
        <v>-61573.05310344827</v>
      </c>
      <c r="G68">
        <f t="shared" ca="1" si="17"/>
        <v>7609.4896551724141</v>
      </c>
      <c r="H68" s="9">
        <f t="shared" ca="1" si="20"/>
        <v>221.76869827586208</v>
      </c>
      <c r="I68" s="9">
        <f t="shared" ca="1" si="20"/>
        <v>37.000689655172401</v>
      </c>
      <c r="J68" s="9">
        <f t="shared" ca="1" si="20"/>
        <v>-1.0510344827586213</v>
      </c>
      <c r="K68" s="9">
        <f t="shared" ca="1" si="20"/>
        <v>224.8341757160791</v>
      </c>
      <c r="L68" s="9">
        <f t="shared" ca="1" si="20"/>
        <v>80.527814110049334</v>
      </c>
      <c r="M68">
        <f t="shared" ca="1" si="18"/>
        <v>55.292816091954023</v>
      </c>
      <c r="N68">
        <f t="shared" ca="1" si="19"/>
        <v>32.029377394636015</v>
      </c>
      <c r="O68" s="12"/>
    </row>
    <row r="69" spans="1:15" x14ac:dyDescent="0.25">
      <c r="A69" s="4">
        <f t="shared" si="13"/>
        <v>0.42320601851851852</v>
      </c>
      <c r="B69" s="3">
        <f>Params!D$29+HOUR(A69-Params!C$29)*3600+MINUTE(A69-Params!C$29)*60+SECOND(A69-Params!C$29)</f>
        <v>1553300565</v>
      </c>
      <c r="C69">
        <f t="shared" si="9"/>
        <v>2</v>
      </c>
      <c r="D69">
        <f t="shared" ca="1" si="14"/>
        <v>8</v>
      </c>
      <c r="E69">
        <f t="shared" ca="1" si="15"/>
        <v>-55379.847025862065</v>
      </c>
      <c r="F69">
        <f t="shared" ca="1" si="16"/>
        <v>-61388.049655172414</v>
      </c>
      <c r="G69">
        <f t="shared" ca="1" si="17"/>
        <v>7604.2344827586203</v>
      </c>
      <c r="H69" s="9">
        <f t="shared" ca="1" si="20"/>
        <v>221.76869827586208</v>
      </c>
      <c r="I69" s="9">
        <f t="shared" ca="1" si="20"/>
        <v>37.000689655172401</v>
      </c>
      <c r="J69" s="9">
        <f t="shared" ca="1" si="20"/>
        <v>-1.0510344827586213</v>
      </c>
      <c r="K69" s="9">
        <f t="shared" ca="1" si="20"/>
        <v>224.8341757160791</v>
      </c>
      <c r="L69" s="9">
        <f t="shared" ca="1" si="20"/>
        <v>80.527814110049334</v>
      </c>
      <c r="M69">
        <f t="shared" ca="1" si="18"/>
        <v>55.294501915708807</v>
      </c>
      <c r="N69">
        <f t="shared" ca="1" si="19"/>
        <v>32.047121647509577</v>
      </c>
      <c r="O69" s="12"/>
    </row>
    <row r="70" spans="1:15" x14ac:dyDescent="0.25">
      <c r="A70" s="4">
        <f t="shared" si="13"/>
        <v>0.42326388888888888</v>
      </c>
      <c r="B70" s="3">
        <f>Params!D$29+HOUR(A70-Params!C$29)*3600+MINUTE(A70-Params!C$29)*60+SECOND(A70-Params!C$29)</f>
        <v>1553300570</v>
      </c>
      <c r="C70">
        <f t="shared" si="9"/>
        <v>2</v>
      </c>
      <c r="D70">
        <f t="shared" ca="1" si="14"/>
        <v>8</v>
      </c>
      <c r="E70">
        <f t="shared" ca="1" si="15"/>
        <v>-54271.003534482763</v>
      </c>
      <c r="F70">
        <f t="shared" ca="1" si="16"/>
        <v>-61203.04620689655</v>
      </c>
      <c r="G70">
        <f t="shared" ca="1" si="17"/>
        <v>7598.9793103448274</v>
      </c>
      <c r="H70" s="9">
        <f t="shared" ca="1" si="20"/>
        <v>221.76869827586208</v>
      </c>
      <c r="I70" s="9">
        <f t="shared" ca="1" si="20"/>
        <v>37.000689655172401</v>
      </c>
      <c r="J70" s="9">
        <f t="shared" ca="1" si="20"/>
        <v>-1.0510344827586213</v>
      </c>
      <c r="K70" s="9">
        <f t="shared" ca="1" si="20"/>
        <v>224.8341757160791</v>
      </c>
      <c r="L70" s="9">
        <f t="shared" ca="1" si="20"/>
        <v>80.527814110049334</v>
      </c>
      <c r="M70">
        <f t="shared" ca="1" si="18"/>
        <v>55.296187739463598</v>
      </c>
      <c r="N70">
        <f t="shared" ca="1" si="19"/>
        <v>32.06486590038314</v>
      </c>
      <c r="O70" s="12"/>
    </row>
    <row r="71" spans="1:15" x14ac:dyDescent="0.25">
      <c r="A71" s="4">
        <f t="shared" si="13"/>
        <v>0.42332175925925924</v>
      </c>
      <c r="B71" s="3">
        <f>Params!D$29+HOUR(A71-Params!C$29)*3600+MINUTE(A71-Params!C$29)*60+SECOND(A71-Params!C$29)</f>
        <v>1553300575</v>
      </c>
      <c r="C71">
        <f t="shared" si="9"/>
        <v>2</v>
      </c>
      <c r="D71">
        <f t="shared" ca="1" si="14"/>
        <v>8</v>
      </c>
      <c r="E71">
        <f t="shared" ca="1" si="15"/>
        <v>-53162.160043103446</v>
      </c>
      <c r="F71">
        <f t="shared" ca="1" si="16"/>
        <v>-61018.042758620686</v>
      </c>
      <c r="G71">
        <f t="shared" ca="1" si="17"/>
        <v>7593.7241379310344</v>
      </c>
      <c r="H71" s="9">
        <f t="shared" ca="1" si="20"/>
        <v>221.76869827586208</v>
      </c>
      <c r="I71" s="9">
        <f t="shared" ca="1" si="20"/>
        <v>37.000689655172401</v>
      </c>
      <c r="J71" s="9">
        <f t="shared" ca="1" si="20"/>
        <v>-1.0510344827586213</v>
      </c>
      <c r="K71" s="9">
        <f t="shared" ca="1" si="20"/>
        <v>224.8341757160791</v>
      </c>
      <c r="L71" s="9">
        <f t="shared" ca="1" si="20"/>
        <v>80.527814110049334</v>
      </c>
      <c r="M71">
        <f t="shared" ca="1" si="18"/>
        <v>55.297873563218388</v>
      </c>
      <c r="N71">
        <f t="shared" ca="1" si="19"/>
        <v>32.082610153256702</v>
      </c>
    </row>
    <row r="72" spans="1:15" x14ac:dyDescent="0.25">
      <c r="A72" s="4">
        <f t="shared" si="13"/>
        <v>0.42337962962962966</v>
      </c>
      <c r="B72" s="3">
        <f>Params!D$29+HOUR(A72-Params!C$29)*3600+MINUTE(A72-Params!C$29)*60+SECOND(A72-Params!C$29)</f>
        <v>1553300580</v>
      </c>
      <c r="C72">
        <f t="shared" si="9"/>
        <v>2</v>
      </c>
      <c r="D72">
        <f t="shared" ca="1" si="14"/>
        <v>8</v>
      </c>
      <c r="E72">
        <f t="shared" ca="1" si="15"/>
        <v>-52053.316551724143</v>
      </c>
      <c r="F72">
        <f t="shared" ca="1" si="16"/>
        <v>-60833.03931034483</v>
      </c>
      <c r="G72">
        <f t="shared" ca="1" si="17"/>
        <v>7588.4689655172415</v>
      </c>
      <c r="H72" s="9">
        <f t="shared" ca="1" si="20"/>
        <v>221.76869827586208</v>
      </c>
      <c r="I72" s="9">
        <f t="shared" ca="1" si="20"/>
        <v>37.000689655172401</v>
      </c>
      <c r="J72" s="9">
        <f t="shared" ca="1" si="20"/>
        <v>-1.0510344827586213</v>
      </c>
      <c r="K72" s="9">
        <f t="shared" ca="1" si="20"/>
        <v>224.8341757160791</v>
      </c>
      <c r="L72" s="9">
        <f t="shared" ca="1" si="20"/>
        <v>80.527814110049334</v>
      </c>
      <c r="M72">
        <f t="shared" ca="1" si="18"/>
        <v>55.299559386973179</v>
      </c>
      <c r="N72">
        <f t="shared" ca="1" si="19"/>
        <v>32.100354406130265</v>
      </c>
    </row>
    <row r="73" spans="1:15" x14ac:dyDescent="0.25">
      <c r="A73" s="4">
        <f t="shared" si="13"/>
        <v>0.42343749999999997</v>
      </c>
      <c r="B73" s="3">
        <f>Params!D$29+HOUR(A73-Params!C$29)*3600+MINUTE(A73-Params!C$29)*60+SECOND(A73-Params!C$29)</f>
        <v>1553300585</v>
      </c>
      <c r="C73">
        <f t="shared" ref="C73:C136" si="21">_xlfn.IFNA(VLOOKUP(A73,A$2:D$4,4,FALSE),C72)</f>
        <v>2</v>
      </c>
      <c r="D73">
        <f t="shared" ca="1" si="14"/>
        <v>8</v>
      </c>
      <c r="E73">
        <f t="shared" ca="1" si="15"/>
        <v>-50944.473060344826</v>
      </c>
      <c r="F73">
        <f t="shared" ca="1" si="16"/>
        <v>-60648.035862068966</v>
      </c>
      <c r="G73">
        <f t="shared" ca="1" si="17"/>
        <v>7583.2137931034486</v>
      </c>
      <c r="H73" s="9">
        <f t="shared" ca="1" si="20"/>
        <v>221.76869827586208</v>
      </c>
      <c r="I73" s="9">
        <f t="shared" ca="1" si="20"/>
        <v>37.000689655172401</v>
      </c>
      <c r="J73" s="9">
        <f t="shared" ca="1" si="20"/>
        <v>-1.0510344827586213</v>
      </c>
      <c r="K73" s="9">
        <f t="shared" ca="1" si="20"/>
        <v>224.8341757160791</v>
      </c>
      <c r="L73" s="9">
        <f t="shared" ca="1" si="20"/>
        <v>80.527814110049334</v>
      </c>
      <c r="M73">
        <f t="shared" ca="1" si="18"/>
        <v>55.30124521072797</v>
      </c>
      <c r="N73">
        <f t="shared" ca="1" si="19"/>
        <v>32.118098659003827</v>
      </c>
    </row>
    <row r="74" spans="1:15" x14ac:dyDescent="0.25">
      <c r="A74" s="4">
        <f t="shared" ref="A74:A137" si="22">TIME(HOUR(A73),MINUTE(A73),SECOND(A73)+5)</f>
        <v>0.42349537037037038</v>
      </c>
      <c r="B74" s="3">
        <f>Params!D$29+HOUR(A74-Params!C$29)*3600+MINUTE(A74-Params!C$29)*60+SECOND(A74-Params!C$29)</f>
        <v>1553300590</v>
      </c>
      <c r="C74">
        <f t="shared" si="21"/>
        <v>2</v>
      </c>
      <c r="D74">
        <f t="shared" ref="D74:D137" ca="1" si="23">IF(A74=INDIRECT("A"&amp;C74),ROW(),D73)</f>
        <v>8</v>
      </c>
      <c r="E74">
        <f t="shared" ref="E74:E137" ca="1" si="24">INDIRECT("E$"&amp;C74)+INDIRECT("H$"&amp;C74)*($B74-INDIRECT("B$"&amp;D74))</f>
        <v>-49835.629568965524</v>
      </c>
      <c r="F74">
        <f t="shared" ref="F74:F137" ca="1" si="25">INDIRECT("F$"&amp;C74)+INDIRECT("I$"&amp;C74)*($B74-INDIRECT("B$"&amp;D74))</f>
        <v>-60463.032413793102</v>
      </c>
      <c r="G74">
        <f t="shared" ref="G74:G137" ca="1" si="26">INDIRECT("G$"&amp;C74)+INDIRECT("J$"&amp;C74)*($B74-INDIRECT("B$"&amp;D74))</f>
        <v>7577.9586206896547</v>
      </c>
      <c r="H74" s="9">
        <f t="shared" ca="1" si="20"/>
        <v>221.76869827586208</v>
      </c>
      <c r="I74" s="9">
        <f t="shared" ca="1" si="20"/>
        <v>37.000689655172401</v>
      </c>
      <c r="J74" s="9">
        <f t="shared" ca="1" si="20"/>
        <v>-1.0510344827586213</v>
      </c>
      <c r="K74" s="9">
        <f t="shared" ca="1" si="20"/>
        <v>224.8341757160791</v>
      </c>
      <c r="L74" s="9">
        <f t="shared" ca="1" si="20"/>
        <v>80.527814110049334</v>
      </c>
      <c r="M74">
        <f t="shared" ref="M74:M137" ca="1" si="27">INDIRECT("M$"&amp;C74)+INDIRECT("O$"&amp;C74)*($B74-INDIRECT("B$"&amp;D74))</f>
        <v>55.302931034482754</v>
      </c>
      <c r="N74">
        <f t="shared" ref="N74:N137" ca="1" si="28">INDIRECT("N$"&amp;C74)+INDIRECT("P$"&amp;C74)*($B74-INDIRECT("B$"&amp;D74))</f>
        <v>32.13584291187739</v>
      </c>
    </row>
    <row r="75" spans="1:15" x14ac:dyDescent="0.25">
      <c r="A75" s="4">
        <f t="shared" si="22"/>
        <v>0.42355324074074074</v>
      </c>
      <c r="B75" s="3">
        <f>Params!D$29+HOUR(A75-Params!C$29)*3600+MINUTE(A75-Params!C$29)*60+SECOND(A75-Params!C$29)</f>
        <v>1553300595</v>
      </c>
      <c r="C75">
        <f t="shared" si="21"/>
        <v>2</v>
      </c>
      <c r="D75">
        <f t="shared" ca="1" si="23"/>
        <v>8</v>
      </c>
      <c r="E75">
        <f t="shared" ca="1" si="24"/>
        <v>-48726.786077586206</v>
      </c>
      <c r="F75">
        <f t="shared" ca="1" si="25"/>
        <v>-60278.028965517238</v>
      </c>
      <c r="G75">
        <f t="shared" ca="1" si="26"/>
        <v>7572.7034482758618</v>
      </c>
      <c r="H75" s="9">
        <f t="shared" ca="1" si="20"/>
        <v>221.76869827586208</v>
      </c>
      <c r="I75" s="9">
        <f t="shared" ca="1" si="20"/>
        <v>37.000689655172401</v>
      </c>
      <c r="J75" s="9">
        <f t="shared" ca="1" si="20"/>
        <v>-1.0510344827586213</v>
      </c>
      <c r="K75" s="9">
        <f t="shared" ca="1" si="20"/>
        <v>224.8341757160791</v>
      </c>
      <c r="L75" s="9">
        <f t="shared" ca="1" si="20"/>
        <v>80.527814110049334</v>
      </c>
      <c r="M75">
        <f t="shared" ca="1" si="27"/>
        <v>55.304616858237544</v>
      </c>
      <c r="N75">
        <f t="shared" ca="1" si="28"/>
        <v>32.153587164750952</v>
      </c>
    </row>
    <row r="76" spans="1:15" x14ac:dyDescent="0.25">
      <c r="A76" s="4">
        <f t="shared" si="22"/>
        <v>0.4236111111111111</v>
      </c>
      <c r="B76" s="3">
        <f>Params!D$29+HOUR(A76-Params!C$29)*3600+MINUTE(A76-Params!C$29)*60+SECOND(A76-Params!C$29)</f>
        <v>1553300600</v>
      </c>
      <c r="C76">
        <f t="shared" si="21"/>
        <v>2</v>
      </c>
      <c r="D76">
        <f t="shared" ca="1" si="23"/>
        <v>8</v>
      </c>
      <c r="E76">
        <f t="shared" ca="1" si="24"/>
        <v>-47617.942586206889</v>
      </c>
      <c r="F76">
        <f t="shared" ca="1" si="25"/>
        <v>-60093.025517241374</v>
      </c>
      <c r="G76">
        <f t="shared" ca="1" si="26"/>
        <v>7567.4482758620688</v>
      </c>
      <c r="H76" s="9">
        <f t="shared" ref="H76:L126" ca="1" si="29">INDIRECT(ADDRESS($C76,COLUMN()))</f>
        <v>221.76869827586208</v>
      </c>
      <c r="I76" s="9">
        <f t="shared" ca="1" si="29"/>
        <v>37.000689655172401</v>
      </c>
      <c r="J76" s="9">
        <f t="shared" ca="1" si="29"/>
        <v>-1.0510344827586213</v>
      </c>
      <c r="K76" s="9">
        <f t="shared" ca="1" si="29"/>
        <v>224.8341757160791</v>
      </c>
      <c r="L76" s="9">
        <f t="shared" ca="1" si="29"/>
        <v>80.527814110049334</v>
      </c>
      <c r="M76">
        <f t="shared" ca="1" si="27"/>
        <v>55.306302681992335</v>
      </c>
      <c r="N76">
        <f t="shared" ca="1" si="28"/>
        <v>32.171331417624515</v>
      </c>
    </row>
    <row r="77" spans="1:15" x14ac:dyDescent="0.25">
      <c r="A77" s="4">
        <f t="shared" si="22"/>
        <v>0.42366898148148152</v>
      </c>
      <c r="B77" s="3">
        <f>Params!D$29+HOUR(A77-Params!C$29)*3600+MINUTE(A77-Params!C$29)*60+SECOND(A77-Params!C$29)</f>
        <v>1553300605</v>
      </c>
      <c r="C77">
        <f t="shared" si="21"/>
        <v>2</v>
      </c>
      <c r="D77">
        <f t="shared" ca="1" si="23"/>
        <v>8</v>
      </c>
      <c r="E77">
        <f t="shared" ca="1" si="24"/>
        <v>-46509.099094827587</v>
      </c>
      <c r="F77">
        <f t="shared" ca="1" si="25"/>
        <v>-59908.022068965518</v>
      </c>
      <c r="G77">
        <f t="shared" ca="1" si="26"/>
        <v>7562.1931034482759</v>
      </c>
      <c r="H77" s="9">
        <f t="shared" ca="1" si="29"/>
        <v>221.76869827586208</v>
      </c>
      <c r="I77" s="9">
        <f t="shared" ca="1" si="29"/>
        <v>37.000689655172401</v>
      </c>
      <c r="J77" s="9">
        <f t="shared" ca="1" si="29"/>
        <v>-1.0510344827586213</v>
      </c>
      <c r="K77" s="9">
        <f t="shared" ca="1" si="29"/>
        <v>224.8341757160791</v>
      </c>
      <c r="L77" s="9">
        <f t="shared" ca="1" si="29"/>
        <v>80.527814110049334</v>
      </c>
      <c r="M77">
        <f t="shared" ca="1" si="27"/>
        <v>55.307988505747126</v>
      </c>
      <c r="N77">
        <f t="shared" ca="1" si="28"/>
        <v>32.189075670498084</v>
      </c>
    </row>
    <row r="78" spans="1:15" x14ac:dyDescent="0.25">
      <c r="A78" s="4">
        <f t="shared" si="22"/>
        <v>0.42372685185185183</v>
      </c>
      <c r="B78" s="3">
        <f>Params!D$29+HOUR(A78-Params!C$29)*3600+MINUTE(A78-Params!C$29)*60+SECOND(A78-Params!C$29)</f>
        <v>1553300610</v>
      </c>
      <c r="C78">
        <f t="shared" si="21"/>
        <v>2</v>
      </c>
      <c r="D78">
        <f t="shared" ca="1" si="23"/>
        <v>8</v>
      </c>
      <c r="E78">
        <f t="shared" ca="1" si="24"/>
        <v>-45400.25560344827</v>
      </c>
      <c r="F78">
        <f t="shared" ca="1" si="25"/>
        <v>-59723.018620689654</v>
      </c>
      <c r="G78">
        <f t="shared" ca="1" si="26"/>
        <v>7556.937931034483</v>
      </c>
      <c r="H78" s="9">
        <f t="shared" ca="1" si="29"/>
        <v>221.76869827586208</v>
      </c>
      <c r="I78" s="9">
        <f t="shared" ca="1" si="29"/>
        <v>37.000689655172401</v>
      </c>
      <c r="J78" s="9">
        <f t="shared" ca="1" si="29"/>
        <v>-1.0510344827586213</v>
      </c>
      <c r="K78" s="9">
        <f t="shared" ca="1" si="29"/>
        <v>224.8341757160791</v>
      </c>
      <c r="L78" s="9">
        <f t="shared" ca="1" si="29"/>
        <v>80.527814110049334</v>
      </c>
      <c r="M78">
        <f t="shared" ca="1" si="27"/>
        <v>55.309674329501917</v>
      </c>
      <c r="N78">
        <f t="shared" ca="1" si="28"/>
        <v>32.206819923371647</v>
      </c>
    </row>
    <row r="79" spans="1:15" x14ac:dyDescent="0.25">
      <c r="A79" s="4">
        <f t="shared" si="22"/>
        <v>0.42378472222222219</v>
      </c>
      <c r="B79" s="3">
        <f>Params!D$29+HOUR(A79-Params!C$29)*3600+MINUTE(A79-Params!C$29)*60+SECOND(A79-Params!C$29)</f>
        <v>1553300615</v>
      </c>
      <c r="C79">
        <f t="shared" si="21"/>
        <v>2</v>
      </c>
      <c r="D79">
        <f t="shared" ca="1" si="23"/>
        <v>8</v>
      </c>
      <c r="E79">
        <f t="shared" ca="1" si="24"/>
        <v>-44291.412112068967</v>
      </c>
      <c r="F79">
        <f t="shared" ca="1" si="25"/>
        <v>-59538.01517241379</v>
      </c>
      <c r="G79">
        <f t="shared" ca="1" si="26"/>
        <v>7551.68275862069</v>
      </c>
      <c r="H79" s="9">
        <f t="shared" ca="1" si="29"/>
        <v>221.76869827586208</v>
      </c>
      <c r="I79" s="9">
        <f t="shared" ca="1" si="29"/>
        <v>37.000689655172401</v>
      </c>
      <c r="J79" s="9">
        <f t="shared" ca="1" si="29"/>
        <v>-1.0510344827586213</v>
      </c>
      <c r="K79" s="9">
        <f t="shared" ca="1" si="29"/>
        <v>224.8341757160791</v>
      </c>
      <c r="L79" s="9">
        <f t="shared" ca="1" si="29"/>
        <v>80.527814110049334</v>
      </c>
      <c r="M79">
        <f t="shared" ca="1" si="27"/>
        <v>55.3113601532567</v>
      </c>
      <c r="N79">
        <f t="shared" ca="1" si="28"/>
        <v>32.22456417624521</v>
      </c>
      <c r="O79" s="15"/>
    </row>
    <row r="80" spans="1:15" x14ac:dyDescent="0.25">
      <c r="A80" s="4">
        <f t="shared" si="22"/>
        <v>0.4238425925925926</v>
      </c>
      <c r="B80" s="3">
        <f>Params!D$29+HOUR(A80-Params!C$29)*3600+MINUTE(A80-Params!C$29)*60+SECOND(A80-Params!C$29)</f>
        <v>1553300620</v>
      </c>
      <c r="C80">
        <f t="shared" si="21"/>
        <v>2</v>
      </c>
      <c r="D80">
        <f t="shared" ca="1" si="23"/>
        <v>8</v>
      </c>
      <c r="E80">
        <f t="shared" ca="1" si="24"/>
        <v>-43182.56862068965</v>
      </c>
      <c r="F80">
        <f t="shared" ca="1" si="25"/>
        <v>-59353.011724137934</v>
      </c>
      <c r="G80">
        <f t="shared" ca="1" si="26"/>
        <v>7546.4275862068962</v>
      </c>
      <c r="H80" s="9">
        <f t="shared" ca="1" si="29"/>
        <v>221.76869827586208</v>
      </c>
      <c r="I80" s="9">
        <f t="shared" ca="1" si="29"/>
        <v>37.000689655172401</v>
      </c>
      <c r="J80" s="9">
        <f t="shared" ca="1" si="29"/>
        <v>-1.0510344827586213</v>
      </c>
      <c r="K80" s="9">
        <f t="shared" ca="1" si="29"/>
        <v>224.8341757160791</v>
      </c>
      <c r="L80" s="9">
        <f t="shared" ca="1" si="29"/>
        <v>80.527814110049334</v>
      </c>
      <c r="M80">
        <f t="shared" ca="1" si="27"/>
        <v>55.313045977011491</v>
      </c>
      <c r="N80">
        <f t="shared" ca="1" si="28"/>
        <v>32.242308429118772</v>
      </c>
      <c r="O80" s="15"/>
    </row>
    <row r="81" spans="1:15" x14ac:dyDescent="0.25">
      <c r="A81" s="4">
        <f t="shared" si="22"/>
        <v>0.42390046296296297</v>
      </c>
      <c r="B81" s="3">
        <f>Params!D$29+HOUR(A81-Params!C$29)*3600+MINUTE(A81-Params!C$29)*60+SECOND(A81-Params!C$29)</f>
        <v>1553300625</v>
      </c>
      <c r="C81">
        <f t="shared" si="21"/>
        <v>2</v>
      </c>
      <c r="D81">
        <f t="shared" ca="1" si="23"/>
        <v>8</v>
      </c>
      <c r="E81">
        <f t="shared" ca="1" si="24"/>
        <v>-42073.725129310347</v>
      </c>
      <c r="F81">
        <f t="shared" ca="1" si="25"/>
        <v>-59168.00827586207</v>
      </c>
      <c r="G81">
        <f t="shared" ca="1" si="26"/>
        <v>7541.1724137931033</v>
      </c>
      <c r="H81" s="9">
        <f t="shared" ca="1" si="29"/>
        <v>221.76869827586208</v>
      </c>
      <c r="I81" s="9">
        <f t="shared" ca="1" si="29"/>
        <v>37.000689655172401</v>
      </c>
      <c r="J81" s="9">
        <f t="shared" ca="1" si="29"/>
        <v>-1.0510344827586213</v>
      </c>
      <c r="K81" s="9">
        <f t="shared" ca="1" si="29"/>
        <v>224.8341757160791</v>
      </c>
      <c r="L81" s="9">
        <f t="shared" ca="1" si="29"/>
        <v>80.527814110049334</v>
      </c>
      <c r="M81">
        <f t="shared" ca="1" si="27"/>
        <v>55.314731800766282</v>
      </c>
      <c r="N81">
        <f t="shared" ca="1" si="28"/>
        <v>32.260052681992335</v>
      </c>
      <c r="O81" s="15"/>
    </row>
    <row r="82" spans="1:15" x14ac:dyDescent="0.25">
      <c r="A82" s="4">
        <f t="shared" si="22"/>
        <v>0.42395833333333338</v>
      </c>
      <c r="B82" s="3">
        <f>Params!D$29+HOUR(A82-Params!C$29)*3600+MINUTE(A82-Params!C$29)*60+SECOND(A82-Params!C$29)</f>
        <v>1553300630</v>
      </c>
      <c r="C82">
        <f t="shared" si="21"/>
        <v>2</v>
      </c>
      <c r="D82">
        <f t="shared" ca="1" si="23"/>
        <v>8</v>
      </c>
      <c r="E82">
        <f t="shared" ca="1" si="24"/>
        <v>-40964.88163793103</v>
      </c>
      <c r="F82">
        <f t="shared" ca="1" si="25"/>
        <v>-58983.004827586206</v>
      </c>
      <c r="G82">
        <f t="shared" ca="1" si="26"/>
        <v>7535.9172413793103</v>
      </c>
      <c r="H82" s="9">
        <f t="shared" ca="1" si="29"/>
        <v>221.76869827586208</v>
      </c>
      <c r="I82" s="9">
        <f t="shared" ca="1" si="29"/>
        <v>37.000689655172401</v>
      </c>
      <c r="J82" s="9">
        <f t="shared" ca="1" si="29"/>
        <v>-1.0510344827586213</v>
      </c>
      <c r="K82" s="9">
        <f t="shared" ca="1" si="29"/>
        <v>224.8341757160791</v>
      </c>
      <c r="L82" s="9">
        <f t="shared" ca="1" si="29"/>
        <v>80.527814110049334</v>
      </c>
      <c r="M82">
        <f t="shared" ca="1" si="27"/>
        <v>55.316417624521073</v>
      </c>
      <c r="N82">
        <f t="shared" ca="1" si="28"/>
        <v>32.277796934865897</v>
      </c>
    </row>
    <row r="83" spans="1:15" x14ac:dyDescent="0.25">
      <c r="A83" s="4">
        <f t="shared" si="22"/>
        <v>0.42401620370370369</v>
      </c>
      <c r="B83" s="3">
        <f>Params!D$29+HOUR(A83-Params!C$29)*3600+MINUTE(A83-Params!C$29)*60+SECOND(A83-Params!C$29)</f>
        <v>1553300635</v>
      </c>
      <c r="C83">
        <f t="shared" si="21"/>
        <v>2</v>
      </c>
      <c r="D83">
        <f t="shared" ca="1" si="23"/>
        <v>8</v>
      </c>
      <c r="E83">
        <f t="shared" ca="1" si="24"/>
        <v>-39856.038146551728</v>
      </c>
      <c r="F83">
        <f t="shared" ca="1" si="25"/>
        <v>-58798.001379310343</v>
      </c>
      <c r="G83">
        <f t="shared" ca="1" si="26"/>
        <v>7530.6620689655174</v>
      </c>
      <c r="H83" s="9">
        <f t="shared" ca="1" si="29"/>
        <v>221.76869827586208</v>
      </c>
      <c r="I83" s="9">
        <f t="shared" ca="1" si="29"/>
        <v>37.000689655172401</v>
      </c>
      <c r="J83" s="9">
        <f t="shared" ca="1" si="29"/>
        <v>-1.0510344827586213</v>
      </c>
      <c r="K83" s="9">
        <f t="shared" ca="1" si="29"/>
        <v>224.8341757160791</v>
      </c>
      <c r="L83" s="9">
        <f t="shared" ca="1" si="29"/>
        <v>80.527814110049334</v>
      </c>
      <c r="M83">
        <f t="shared" ca="1" si="27"/>
        <v>55.318103448275856</v>
      </c>
      <c r="N83">
        <f t="shared" ca="1" si="28"/>
        <v>32.29554118773946</v>
      </c>
    </row>
    <row r="84" spans="1:15" x14ac:dyDescent="0.25">
      <c r="A84" s="4">
        <f t="shared" si="22"/>
        <v>0.42407407407407405</v>
      </c>
      <c r="B84" s="3">
        <f>Params!D$29+HOUR(A84-Params!C$29)*3600+MINUTE(A84-Params!C$29)*60+SECOND(A84-Params!C$29)</f>
        <v>1553300640</v>
      </c>
      <c r="C84">
        <f t="shared" si="21"/>
        <v>2</v>
      </c>
      <c r="D84">
        <f t="shared" ca="1" si="23"/>
        <v>8</v>
      </c>
      <c r="E84">
        <f t="shared" ca="1" si="24"/>
        <v>-38747.19465517241</v>
      </c>
      <c r="F84">
        <f t="shared" ca="1" si="25"/>
        <v>-58612.997931034479</v>
      </c>
      <c r="G84">
        <f t="shared" ca="1" si="26"/>
        <v>7525.4068965517245</v>
      </c>
      <c r="H84" s="9">
        <f t="shared" ca="1" si="29"/>
        <v>221.76869827586208</v>
      </c>
      <c r="I84" s="9">
        <f t="shared" ca="1" si="29"/>
        <v>37.000689655172401</v>
      </c>
      <c r="J84" s="9">
        <f t="shared" ca="1" si="29"/>
        <v>-1.0510344827586213</v>
      </c>
      <c r="K84" s="9">
        <f t="shared" ca="1" si="29"/>
        <v>224.8341757160791</v>
      </c>
      <c r="L84" s="9">
        <f t="shared" ca="1" si="29"/>
        <v>80.527814110049334</v>
      </c>
      <c r="M84">
        <f t="shared" ca="1" si="27"/>
        <v>55.319789272030647</v>
      </c>
      <c r="N84">
        <f t="shared" ca="1" si="28"/>
        <v>32.313285440613022</v>
      </c>
    </row>
    <row r="85" spans="1:15" x14ac:dyDescent="0.25">
      <c r="A85" s="4">
        <f t="shared" si="22"/>
        <v>0.42413194444444446</v>
      </c>
      <c r="B85" s="3">
        <f>Params!D$29+HOUR(A85-Params!C$29)*3600+MINUTE(A85-Params!C$29)*60+SECOND(A85-Params!C$29)</f>
        <v>1553300645</v>
      </c>
      <c r="C85">
        <f t="shared" si="21"/>
        <v>2</v>
      </c>
      <c r="D85">
        <f t="shared" ca="1" si="23"/>
        <v>8</v>
      </c>
      <c r="E85">
        <f t="shared" ca="1" si="24"/>
        <v>-37638.351163793108</v>
      </c>
      <c r="F85">
        <f t="shared" ca="1" si="25"/>
        <v>-58427.994482758622</v>
      </c>
      <c r="G85">
        <f t="shared" ca="1" si="26"/>
        <v>7520.1517241379306</v>
      </c>
      <c r="H85" s="9">
        <f t="shared" ca="1" si="29"/>
        <v>221.76869827586208</v>
      </c>
      <c r="I85" s="9">
        <f t="shared" ca="1" si="29"/>
        <v>37.000689655172401</v>
      </c>
      <c r="J85" s="9">
        <f t="shared" ca="1" si="29"/>
        <v>-1.0510344827586213</v>
      </c>
      <c r="K85" s="9">
        <f t="shared" ca="1" si="29"/>
        <v>224.8341757160791</v>
      </c>
      <c r="L85" s="9">
        <f t="shared" ca="1" si="29"/>
        <v>80.527814110049334</v>
      </c>
      <c r="M85">
        <f t="shared" ca="1" si="27"/>
        <v>55.321475095785438</v>
      </c>
      <c r="N85">
        <f t="shared" ca="1" si="28"/>
        <v>32.331029693486585</v>
      </c>
    </row>
    <row r="86" spans="1:15" x14ac:dyDescent="0.25">
      <c r="A86" s="4">
        <f t="shared" si="22"/>
        <v>0.42418981481481483</v>
      </c>
      <c r="B86" s="3">
        <f>Params!D$29+HOUR(A86-Params!C$29)*3600+MINUTE(A86-Params!C$29)*60+SECOND(A86-Params!C$29)</f>
        <v>1553300650</v>
      </c>
      <c r="C86">
        <f t="shared" si="21"/>
        <v>2</v>
      </c>
      <c r="D86">
        <f t="shared" ca="1" si="23"/>
        <v>8</v>
      </c>
      <c r="E86">
        <f t="shared" ca="1" si="24"/>
        <v>-36529.507672413791</v>
      </c>
      <c r="F86">
        <f t="shared" ca="1" si="25"/>
        <v>-58242.991034482759</v>
      </c>
      <c r="G86">
        <f t="shared" ca="1" si="26"/>
        <v>7514.8965517241377</v>
      </c>
      <c r="H86" s="9">
        <f t="shared" ca="1" si="29"/>
        <v>221.76869827586208</v>
      </c>
      <c r="I86" s="9">
        <f t="shared" ca="1" si="29"/>
        <v>37.000689655172401</v>
      </c>
      <c r="J86" s="9">
        <f t="shared" ca="1" si="29"/>
        <v>-1.0510344827586213</v>
      </c>
      <c r="K86" s="9">
        <f t="shared" ca="1" si="29"/>
        <v>224.8341757160791</v>
      </c>
      <c r="L86" s="9">
        <f t="shared" ca="1" si="29"/>
        <v>80.527814110049334</v>
      </c>
      <c r="M86">
        <f t="shared" ca="1" si="27"/>
        <v>55.323160919540229</v>
      </c>
      <c r="N86">
        <f t="shared" ca="1" si="28"/>
        <v>32.348773946360147</v>
      </c>
    </row>
    <row r="87" spans="1:15" x14ac:dyDescent="0.25">
      <c r="A87" s="4">
        <f t="shared" si="22"/>
        <v>0.42424768518518513</v>
      </c>
      <c r="B87" s="3">
        <f>Params!D$29+HOUR(A87-Params!C$29)*3600+MINUTE(A87-Params!C$29)*60+SECOND(A87-Params!C$29)</f>
        <v>1553300655</v>
      </c>
      <c r="C87">
        <f t="shared" si="21"/>
        <v>2</v>
      </c>
      <c r="D87">
        <f t="shared" ca="1" si="23"/>
        <v>8</v>
      </c>
      <c r="E87">
        <f t="shared" ca="1" si="24"/>
        <v>-35420.664181034488</v>
      </c>
      <c r="F87">
        <f t="shared" ca="1" si="25"/>
        <v>-58057.987586206895</v>
      </c>
      <c r="G87">
        <f t="shared" ca="1" si="26"/>
        <v>7509.6413793103447</v>
      </c>
      <c r="H87" s="9">
        <f t="shared" ca="1" si="29"/>
        <v>221.76869827586208</v>
      </c>
      <c r="I87" s="9">
        <f t="shared" ca="1" si="29"/>
        <v>37.000689655172401</v>
      </c>
      <c r="J87" s="9">
        <f t="shared" ca="1" si="29"/>
        <v>-1.0510344827586213</v>
      </c>
      <c r="K87" s="9">
        <f t="shared" ca="1" si="29"/>
        <v>224.8341757160791</v>
      </c>
      <c r="L87" s="9">
        <f t="shared" ca="1" si="29"/>
        <v>80.527814110049334</v>
      </c>
      <c r="M87">
        <f t="shared" ca="1" si="27"/>
        <v>55.324846743295019</v>
      </c>
      <c r="N87">
        <f t="shared" ca="1" si="28"/>
        <v>32.36651819923371</v>
      </c>
    </row>
    <row r="88" spans="1:15" x14ac:dyDescent="0.25">
      <c r="A88" s="4">
        <f t="shared" si="22"/>
        <v>0.42430555555555555</v>
      </c>
      <c r="B88" s="3">
        <f>Params!D$29+HOUR(A88-Params!C$29)*3600+MINUTE(A88-Params!C$29)*60+SECOND(A88-Params!C$29)</f>
        <v>1553300660</v>
      </c>
      <c r="C88">
        <f t="shared" si="21"/>
        <v>2</v>
      </c>
      <c r="D88">
        <f t="shared" ca="1" si="23"/>
        <v>8</v>
      </c>
      <c r="E88">
        <f t="shared" ca="1" si="24"/>
        <v>-34311.820689655171</v>
      </c>
      <c r="F88">
        <f t="shared" ca="1" si="25"/>
        <v>-57872.984137931038</v>
      </c>
      <c r="G88">
        <f t="shared" ca="1" si="26"/>
        <v>7504.3862068965518</v>
      </c>
      <c r="H88" s="9">
        <f t="shared" ca="1" si="29"/>
        <v>221.76869827586208</v>
      </c>
      <c r="I88" s="9">
        <f t="shared" ca="1" si="29"/>
        <v>37.000689655172401</v>
      </c>
      <c r="J88" s="9">
        <f t="shared" ca="1" si="29"/>
        <v>-1.0510344827586213</v>
      </c>
      <c r="K88" s="9">
        <f t="shared" ca="1" si="29"/>
        <v>224.8341757160791</v>
      </c>
      <c r="L88" s="9">
        <f t="shared" ca="1" si="29"/>
        <v>80.527814110049334</v>
      </c>
      <c r="M88">
        <f t="shared" ca="1" si="27"/>
        <v>55.326532567049803</v>
      </c>
      <c r="N88">
        <f t="shared" ca="1" si="28"/>
        <v>32.384262452107279</v>
      </c>
    </row>
    <row r="89" spans="1:15" x14ac:dyDescent="0.25">
      <c r="A89" s="4">
        <f t="shared" si="22"/>
        <v>0.42436342592592591</v>
      </c>
      <c r="B89" s="3">
        <f>Params!D$29+HOUR(A89-Params!C$29)*3600+MINUTE(A89-Params!C$29)*60+SECOND(A89-Params!C$29)</f>
        <v>1553300665</v>
      </c>
      <c r="C89">
        <f t="shared" si="21"/>
        <v>2</v>
      </c>
      <c r="D89">
        <f t="shared" ca="1" si="23"/>
        <v>8</v>
      </c>
      <c r="E89">
        <f t="shared" ca="1" si="24"/>
        <v>-33202.977198275854</v>
      </c>
      <c r="F89">
        <f t="shared" ca="1" si="25"/>
        <v>-57687.980689655175</v>
      </c>
      <c r="G89">
        <f t="shared" ca="1" si="26"/>
        <v>7499.1310344827589</v>
      </c>
      <c r="H89" s="9">
        <f t="shared" ca="1" si="29"/>
        <v>221.76869827586208</v>
      </c>
      <c r="I89" s="9">
        <f t="shared" ca="1" si="29"/>
        <v>37.000689655172401</v>
      </c>
      <c r="J89" s="9">
        <f t="shared" ca="1" si="29"/>
        <v>-1.0510344827586213</v>
      </c>
      <c r="K89" s="9">
        <f t="shared" ca="1" si="29"/>
        <v>224.8341757160791</v>
      </c>
      <c r="L89" s="9">
        <f t="shared" ca="1" si="29"/>
        <v>80.527814110049334</v>
      </c>
      <c r="M89">
        <f t="shared" ca="1" si="27"/>
        <v>55.328218390804594</v>
      </c>
      <c r="N89">
        <f t="shared" ca="1" si="28"/>
        <v>32.402006704980842</v>
      </c>
    </row>
    <row r="90" spans="1:15" x14ac:dyDescent="0.25">
      <c r="A90" s="4">
        <f t="shared" si="22"/>
        <v>0.42442129629629632</v>
      </c>
      <c r="B90" s="3">
        <f>Params!D$29+HOUR(A90-Params!C$29)*3600+MINUTE(A90-Params!C$29)*60+SECOND(A90-Params!C$29)</f>
        <v>1553300670</v>
      </c>
      <c r="C90">
        <f t="shared" si="21"/>
        <v>2</v>
      </c>
      <c r="D90">
        <f t="shared" ca="1" si="23"/>
        <v>8</v>
      </c>
      <c r="E90">
        <f t="shared" ca="1" si="24"/>
        <v>-32094.133706896551</v>
      </c>
      <c r="F90">
        <f t="shared" ca="1" si="25"/>
        <v>-57502.977241379311</v>
      </c>
      <c r="G90">
        <f t="shared" ca="1" si="26"/>
        <v>7493.875862068965</v>
      </c>
      <c r="H90" s="9">
        <f t="shared" ca="1" si="29"/>
        <v>221.76869827586208</v>
      </c>
      <c r="I90" s="9">
        <f t="shared" ca="1" si="29"/>
        <v>37.000689655172401</v>
      </c>
      <c r="J90" s="9">
        <f t="shared" ca="1" si="29"/>
        <v>-1.0510344827586213</v>
      </c>
      <c r="K90" s="9">
        <f t="shared" ca="1" si="29"/>
        <v>224.8341757160791</v>
      </c>
      <c r="L90" s="9">
        <f t="shared" ca="1" si="29"/>
        <v>80.527814110049334</v>
      </c>
      <c r="M90">
        <f t="shared" ca="1" si="27"/>
        <v>55.329904214559384</v>
      </c>
      <c r="N90">
        <f t="shared" ca="1" si="28"/>
        <v>32.419750957854404</v>
      </c>
    </row>
    <row r="91" spans="1:15" x14ac:dyDescent="0.25">
      <c r="A91" s="4">
        <f t="shared" si="22"/>
        <v>0.42447916666666669</v>
      </c>
      <c r="B91" s="3">
        <f>Params!D$29+HOUR(A91-Params!C$29)*3600+MINUTE(A91-Params!C$29)*60+SECOND(A91-Params!C$29)</f>
        <v>1553300675</v>
      </c>
      <c r="C91">
        <f t="shared" si="21"/>
        <v>2</v>
      </c>
      <c r="D91">
        <f t="shared" ca="1" si="23"/>
        <v>8</v>
      </c>
      <c r="E91">
        <f t="shared" ca="1" si="24"/>
        <v>-30985.290215517234</v>
      </c>
      <c r="F91">
        <f t="shared" ca="1" si="25"/>
        <v>-57317.973793103447</v>
      </c>
      <c r="G91">
        <f t="shared" ca="1" si="26"/>
        <v>7488.6206896551721</v>
      </c>
      <c r="H91" s="9">
        <f t="shared" ca="1" si="29"/>
        <v>221.76869827586208</v>
      </c>
      <c r="I91" s="9">
        <f t="shared" ca="1" si="29"/>
        <v>37.000689655172401</v>
      </c>
      <c r="J91" s="9">
        <f t="shared" ca="1" si="29"/>
        <v>-1.0510344827586213</v>
      </c>
      <c r="K91" s="9">
        <f t="shared" ca="1" si="29"/>
        <v>224.8341757160791</v>
      </c>
      <c r="L91" s="9">
        <f t="shared" ca="1" si="29"/>
        <v>80.527814110049334</v>
      </c>
      <c r="M91">
        <f t="shared" ca="1" si="27"/>
        <v>55.331590038314175</v>
      </c>
      <c r="N91">
        <f t="shared" ca="1" si="28"/>
        <v>32.437495210727967</v>
      </c>
    </row>
    <row r="92" spans="1:15" x14ac:dyDescent="0.25">
      <c r="A92" s="4">
        <f t="shared" si="22"/>
        <v>0.42453703703703699</v>
      </c>
      <c r="B92" s="3">
        <f>Params!D$29+HOUR(A92-Params!C$29)*3600+MINUTE(A92-Params!C$29)*60+SECOND(A92-Params!C$29)</f>
        <v>1553300680</v>
      </c>
      <c r="C92">
        <f t="shared" si="21"/>
        <v>2</v>
      </c>
      <c r="D92">
        <f t="shared" ca="1" si="23"/>
        <v>8</v>
      </c>
      <c r="E92">
        <f t="shared" ca="1" si="24"/>
        <v>-29876.446724137932</v>
      </c>
      <c r="F92">
        <f t="shared" ca="1" si="25"/>
        <v>-57132.970344827583</v>
      </c>
      <c r="G92">
        <f t="shared" ca="1" si="26"/>
        <v>7483.3655172413792</v>
      </c>
      <c r="H92" s="9">
        <f t="shared" ca="1" si="29"/>
        <v>221.76869827586208</v>
      </c>
      <c r="I92" s="9">
        <f t="shared" ca="1" si="29"/>
        <v>37.000689655172401</v>
      </c>
      <c r="J92" s="9">
        <f t="shared" ca="1" si="29"/>
        <v>-1.0510344827586213</v>
      </c>
      <c r="K92" s="9">
        <f t="shared" ca="1" si="29"/>
        <v>224.8341757160791</v>
      </c>
      <c r="L92" s="9">
        <f t="shared" ca="1" si="29"/>
        <v>80.527814110049334</v>
      </c>
      <c r="M92">
        <f t="shared" ca="1" si="27"/>
        <v>55.333275862068966</v>
      </c>
      <c r="N92">
        <f t="shared" ca="1" si="28"/>
        <v>32.455239463601529</v>
      </c>
    </row>
    <row r="93" spans="1:15" x14ac:dyDescent="0.25">
      <c r="A93" s="4">
        <f t="shared" si="22"/>
        <v>0.42459490740740741</v>
      </c>
      <c r="B93" s="3">
        <f>Params!D$29+HOUR(A93-Params!C$29)*3600+MINUTE(A93-Params!C$29)*60+SECOND(A93-Params!C$29)</f>
        <v>1553300685</v>
      </c>
      <c r="C93">
        <f t="shared" si="21"/>
        <v>2</v>
      </c>
      <c r="D93">
        <f t="shared" ca="1" si="23"/>
        <v>8</v>
      </c>
      <c r="E93">
        <f t="shared" ca="1" si="24"/>
        <v>-28767.603232758614</v>
      </c>
      <c r="F93">
        <f t="shared" ca="1" si="25"/>
        <v>-56947.966896551727</v>
      </c>
      <c r="G93">
        <f t="shared" ca="1" si="26"/>
        <v>7478.1103448275862</v>
      </c>
      <c r="H93" s="9">
        <f t="shared" ca="1" si="29"/>
        <v>221.76869827586208</v>
      </c>
      <c r="I93" s="9">
        <f t="shared" ca="1" si="29"/>
        <v>37.000689655172401</v>
      </c>
      <c r="J93" s="9">
        <f t="shared" ca="1" si="29"/>
        <v>-1.0510344827586213</v>
      </c>
      <c r="K93" s="9">
        <f t="shared" ca="1" si="29"/>
        <v>224.8341757160791</v>
      </c>
      <c r="L93" s="9">
        <f t="shared" ca="1" si="29"/>
        <v>80.527814110049334</v>
      </c>
      <c r="M93">
        <f t="shared" ca="1" si="27"/>
        <v>55.33496168582375</v>
      </c>
      <c r="N93">
        <f t="shared" ca="1" si="28"/>
        <v>32.472983716475092</v>
      </c>
    </row>
    <row r="94" spans="1:15" x14ac:dyDescent="0.25">
      <c r="A94" s="4">
        <f t="shared" si="22"/>
        <v>0.42465277777777777</v>
      </c>
      <c r="B94" s="3">
        <f>Params!D$29+HOUR(A94-Params!C$29)*3600+MINUTE(A94-Params!C$29)*60+SECOND(A94-Params!C$29)</f>
        <v>1553300690</v>
      </c>
      <c r="C94">
        <f t="shared" si="21"/>
        <v>2</v>
      </c>
      <c r="D94">
        <f t="shared" ca="1" si="23"/>
        <v>8</v>
      </c>
      <c r="E94">
        <f t="shared" ca="1" si="24"/>
        <v>-27658.759741379312</v>
      </c>
      <c r="F94">
        <f t="shared" ca="1" si="25"/>
        <v>-56762.963448275863</v>
      </c>
      <c r="G94">
        <f t="shared" ca="1" si="26"/>
        <v>7472.8551724137933</v>
      </c>
      <c r="H94" s="9">
        <f t="shared" ca="1" si="29"/>
        <v>221.76869827586208</v>
      </c>
      <c r="I94" s="9">
        <f t="shared" ca="1" si="29"/>
        <v>37.000689655172401</v>
      </c>
      <c r="J94" s="9">
        <f t="shared" ca="1" si="29"/>
        <v>-1.0510344827586213</v>
      </c>
      <c r="K94" s="9">
        <f t="shared" ca="1" si="29"/>
        <v>224.8341757160791</v>
      </c>
      <c r="L94" s="9">
        <f t="shared" ca="1" si="29"/>
        <v>80.527814110049334</v>
      </c>
      <c r="M94">
        <f t="shared" ca="1" si="27"/>
        <v>55.33664750957854</v>
      </c>
      <c r="N94">
        <f t="shared" ca="1" si="28"/>
        <v>32.490727969348654</v>
      </c>
    </row>
    <row r="95" spans="1:15" x14ac:dyDescent="0.25">
      <c r="A95" s="4">
        <f t="shared" si="22"/>
        <v>0.42471064814814818</v>
      </c>
      <c r="B95" s="3">
        <f>Params!D$29+HOUR(A95-Params!C$29)*3600+MINUTE(A95-Params!C$29)*60+SECOND(A95-Params!C$29)</f>
        <v>1553300695</v>
      </c>
      <c r="C95">
        <f t="shared" si="21"/>
        <v>2</v>
      </c>
      <c r="D95">
        <f t="shared" ca="1" si="23"/>
        <v>8</v>
      </c>
      <c r="E95">
        <f t="shared" ca="1" si="24"/>
        <v>-26549.916249999995</v>
      </c>
      <c r="F95">
        <f t="shared" ca="1" si="25"/>
        <v>-56577.96</v>
      </c>
      <c r="G95">
        <f t="shared" ca="1" si="26"/>
        <v>7467.6</v>
      </c>
      <c r="H95" s="9">
        <f t="shared" ca="1" si="29"/>
        <v>221.76869827586208</v>
      </c>
      <c r="I95" s="9">
        <f t="shared" ca="1" si="29"/>
        <v>37.000689655172401</v>
      </c>
      <c r="J95" s="9">
        <f t="shared" ca="1" si="29"/>
        <v>-1.0510344827586213</v>
      </c>
      <c r="K95" s="9">
        <f t="shared" ca="1" si="29"/>
        <v>224.8341757160791</v>
      </c>
      <c r="L95" s="9">
        <f t="shared" ca="1" si="29"/>
        <v>80.527814110049334</v>
      </c>
      <c r="M95">
        <f t="shared" ca="1" si="27"/>
        <v>55.338333333333331</v>
      </c>
      <c r="N95">
        <f t="shared" ca="1" si="28"/>
        <v>32.508472222222217</v>
      </c>
    </row>
    <row r="96" spans="1:15" x14ac:dyDescent="0.25">
      <c r="A96" s="4">
        <f t="shared" si="22"/>
        <v>0.42476851851851855</v>
      </c>
      <c r="B96" s="3">
        <f>Params!D$29+HOUR(A96-Params!C$29)*3600+MINUTE(A96-Params!C$29)*60+SECOND(A96-Params!C$29)</f>
        <v>1553300700</v>
      </c>
      <c r="C96">
        <f t="shared" si="21"/>
        <v>2</v>
      </c>
      <c r="D96">
        <f t="shared" ca="1" si="23"/>
        <v>8</v>
      </c>
      <c r="E96">
        <f t="shared" ca="1" si="24"/>
        <v>-25441.072758620692</v>
      </c>
      <c r="F96">
        <f t="shared" ca="1" si="25"/>
        <v>-56392.956551724143</v>
      </c>
      <c r="G96">
        <f t="shared" ca="1" si="26"/>
        <v>7462.3448275862065</v>
      </c>
      <c r="H96" s="9">
        <f t="shared" ca="1" si="29"/>
        <v>221.76869827586208</v>
      </c>
      <c r="I96" s="9">
        <f t="shared" ca="1" si="29"/>
        <v>37.000689655172401</v>
      </c>
      <c r="J96" s="9">
        <f t="shared" ca="1" si="29"/>
        <v>-1.0510344827586213</v>
      </c>
      <c r="K96" s="9">
        <f t="shared" ca="1" si="29"/>
        <v>224.8341757160791</v>
      </c>
      <c r="L96" s="9">
        <f t="shared" ca="1" si="29"/>
        <v>80.527814110049334</v>
      </c>
      <c r="M96">
        <f t="shared" ca="1" si="27"/>
        <v>55.340019157088122</v>
      </c>
      <c r="N96">
        <f t="shared" ca="1" si="28"/>
        <v>32.526216475095779</v>
      </c>
    </row>
    <row r="97" spans="1:14" x14ac:dyDescent="0.25">
      <c r="A97" s="4">
        <f t="shared" si="22"/>
        <v>0.42482638888888885</v>
      </c>
      <c r="B97" s="3">
        <f>Params!D$29+HOUR(A97-Params!C$29)*3600+MINUTE(A97-Params!C$29)*60+SECOND(A97-Params!C$29)</f>
        <v>1553300705</v>
      </c>
      <c r="C97">
        <f t="shared" si="21"/>
        <v>2</v>
      </c>
      <c r="D97">
        <f t="shared" ca="1" si="23"/>
        <v>8</v>
      </c>
      <c r="E97">
        <f t="shared" ca="1" si="24"/>
        <v>-24332.229267241375</v>
      </c>
      <c r="F97">
        <f t="shared" ca="1" si="25"/>
        <v>-56207.953103448279</v>
      </c>
      <c r="G97">
        <f t="shared" ca="1" si="26"/>
        <v>7457.0896551724136</v>
      </c>
      <c r="H97" s="9">
        <f t="shared" ca="1" si="29"/>
        <v>221.76869827586208</v>
      </c>
      <c r="I97" s="9">
        <f t="shared" ca="1" si="29"/>
        <v>37.000689655172401</v>
      </c>
      <c r="J97" s="9">
        <f t="shared" ca="1" si="29"/>
        <v>-1.0510344827586213</v>
      </c>
      <c r="K97" s="9">
        <f t="shared" ca="1" si="29"/>
        <v>224.8341757160791</v>
      </c>
      <c r="L97" s="9">
        <f t="shared" ca="1" si="29"/>
        <v>80.527814110049334</v>
      </c>
      <c r="M97">
        <f t="shared" ca="1" si="27"/>
        <v>55.341704980842913</v>
      </c>
      <c r="N97">
        <f t="shared" ca="1" si="28"/>
        <v>32.543960727969342</v>
      </c>
    </row>
    <row r="98" spans="1:14" x14ac:dyDescent="0.25">
      <c r="A98" s="4">
        <f t="shared" si="22"/>
        <v>0.42488425925925927</v>
      </c>
      <c r="B98" s="3">
        <f>Params!D$29+HOUR(A98-Params!C$29)*3600+MINUTE(A98-Params!C$29)*60+SECOND(A98-Params!C$29)</f>
        <v>1553300710</v>
      </c>
      <c r="C98">
        <f t="shared" si="21"/>
        <v>2</v>
      </c>
      <c r="D98">
        <f t="shared" ca="1" si="23"/>
        <v>8</v>
      </c>
      <c r="E98">
        <f t="shared" ca="1" si="24"/>
        <v>-23223.385775862072</v>
      </c>
      <c r="F98">
        <f t="shared" ca="1" si="25"/>
        <v>-56022.949655172415</v>
      </c>
      <c r="G98">
        <f t="shared" ca="1" si="26"/>
        <v>7451.8344827586207</v>
      </c>
      <c r="H98" s="9">
        <f t="shared" ca="1" si="29"/>
        <v>221.76869827586208</v>
      </c>
      <c r="I98" s="9">
        <f t="shared" ca="1" si="29"/>
        <v>37.000689655172401</v>
      </c>
      <c r="J98" s="9">
        <f t="shared" ca="1" si="29"/>
        <v>-1.0510344827586213</v>
      </c>
      <c r="K98" s="9">
        <f t="shared" ca="1" si="29"/>
        <v>224.8341757160791</v>
      </c>
      <c r="L98" s="9">
        <f t="shared" ca="1" si="29"/>
        <v>80.527814110049334</v>
      </c>
      <c r="M98">
        <f t="shared" ca="1" si="27"/>
        <v>55.343390804597696</v>
      </c>
      <c r="N98">
        <f t="shared" ca="1" si="28"/>
        <v>32.561704980842912</v>
      </c>
    </row>
    <row r="99" spans="1:14" x14ac:dyDescent="0.25">
      <c r="A99" s="4">
        <f t="shared" si="22"/>
        <v>0.42494212962962963</v>
      </c>
      <c r="B99" s="3">
        <f>Params!D$29+HOUR(A99-Params!C$29)*3600+MINUTE(A99-Params!C$29)*60+SECOND(A99-Params!C$29)</f>
        <v>1553300715</v>
      </c>
      <c r="C99">
        <f t="shared" si="21"/>
        <v>2</v>
      </c>
      <c r="D99">
        <f t="shared" ca="1" si="23"/>
        <v>8</v>
      </c>
      <c r="E99">
        <f t="shared" ca="1" si="24"/>
        <v>-22114.542284482755</v>
      </c>
      <c r="F99">
        <f t="shared" ca="1" si="25"/>
        <v>-55837.946206896551</v>
      </c>
      <c r="G99">
        <f t="shared" ca="1" si="26"/>
        <v>7446.5793103448277</v>
      </c>
      <c r="H99" s="9">
        <f t="shared" ca="1" si="29"/>
        <v>221.76869827586208</v>
      </c>
      <c r="I99" s="9">
        <f t="shared" ca="1" si="29"/>
        <v>37.000689655172401</v>
      </c>
      <c r="J99" s="9">
        <f t="shared" ca="1" si="29"/>
        <v>-1.0510344827586213</v>
      </c>
      <c r="K99" s="9">
        <f t="shared" ca="1" si="29"/>
        <v>224.8341757160791</v>
      </c>
      <c r="L99" s="9">
        <f t="shared" ca="1" si="29"/>
        <v>80.527814110049334</v>
      </c>
      <c r="M99">
        <f t="shared" ca="1" si="27"/>
        <v>55.345076628352487</v>
      </c>
      <c r="N99">
        <f t="shared" ca="1" si="28"/>
        <v>32.579449233716474</v>
      </c>
    </row>
    <row r="100" spans="1:14" x14ac:dyDescent="0.25">
      <c r="A100" s="4">
        <f t="shared" si="22"/>
        <v>0.42499999999999999</v>
      </c>
      <c r="B100" s="3">
        <f>Params!D$29+HOUR(A100-Params!C$29)*3600+MINUTE(A100-Params!C$29)*60+SECOND(A100-Params!C$29)</f>
        <v>1553300720</v>
      </c>
      <c r="C100">
        <f t="shared" si="21"/>
        <v>2</v>
      </c>
      <c r="D100">
        <f t="shared" ca="1" si="23"/>
        <v>8</v>
      </c>
      <c r="E100">
        <f t="shared" ca="1" si="24"/>
        <v>-21005.698793103453</v>
      </c>
      <c r="F100">
        <f t="shared" ca="1" si="25"/>
        <v>-55652.942758620688</v>
      </c>
      <c r="G100">
        <f t="shared" ca="1" si="26"/>
        <v>7441.3241379310348</v>
      </c>
      <c r="H100" s="9">
        <f t="shared" ca="1" si="29"/>
        <v>221.76869827586208</v>
      </c>
      <c r="I100" s="9">
        <f t="shared" ca="1" si="29"/>
        <v>37.000689655172401</v>
      </c>
      <c r="J100" s="9">
        <f t="shared" ca="1" si="29"/>
        <v>-1.0510344827586213</v>
      </c>
      <c r="K100" s="9">
        <f t="shared" ca="1" si="29"/>
        <v>224.8341757160791</v>
      </c>
      <c r="L100" s="9">
        <f t="shared" ca="1" si="29"/>
        <v>80.527814110049334</v>
      </c>
      <c r="M100">
        <f t="shared" ca="1" si="27"/>
        <v>55.346762452107278</v>
      </c>
      <c r="N100">
        <f t="shared" ca="1" si="28"/>
        <v>32.597193486590037</v>
      </c>
    </row>
    <row r="101" spans="1:14" x14ac:dyDescent="0.25">
      <c r="A101" s="4">
        <f t="shared" si="22"/>
        <v>0.42505787037037041</v>
      </c>
      <c r="B101" s="3">
        <f>Params!D$29+HOUR(A101-Params!C$29)*3600+MINUTE(A101-Params!C$29)*60+SECOND(A101-Params!C$29)</f>
        <v>1553300725</v>
      </c>
      <c r="C101">
        <f t="shared" si="21"/>
        <v>2</v>
      </c>
      <c r="D101">
        <f t="shared" ca="1" si="23"/>
        <v>8</v>
      </c>
      <c r="E101">
        <f t="shared" ca="1" si="24"/>
        <v>-19896.855301724136</v>
      </c>
      <c r="F101">
        <f t="shared" ca="1" si="25"/>
        <v>-55467.939310344824</v>
      </c>
      <c r="G101">
        <f t="shared" ca="1" si="26"/>
        <v>7436.0689655172409</v>
      </c>
      <c r="H101" s="9">
        <f t="shared" ca="1" si="29"/>
        <v>221.76869827586208</v>
      </c>
      <c r="I101" s="9">
        <f t="shared" ca="1" si="29"/>
        <v>37.000689655172401</v>
      </c>
      <c r="J101" s="9">
        <f t="shared" ca="1" si="29"/>
        <v>-1.0510344827586213</v>
      </c>
      <c r="K101" s="9">
        <f t="shared" ca="1" si="29"/>
        <v>224.8341757160791</v>
      </c>
      <c r="L101" s="9">
        <f t="shared" ca="1" si="29"/>
        <v>80.527814110049334</v>
      </c>
      <c r="M101">
        <f t="shared" ca="1" si="27"/>
        <v>55.348448275862069</v>
      </c>
      <c r="N101">
        <f t="shared" ca="1" si="28"/>
        <v>32.614937739463599</v>
      </c>
    </row>
    <row r="102" spans="1:14" x14ac:dyDescent="0.25">
      <c r="A102" s="4">
        <f t="shared" si="22"/>
        <v>0.42511574074074071</v>
      </c>
      <c r="B102" s="3">
        <f>Params!D$29+HOUR(A102-Params!C$29)*3600+MINUTE(A102-Params!C$29)*60+SECOND(A102-Params!C$29)</f>
        <v>1553300730</v>
      </c>
      <c r="C102">
        <f t="shared" si="21"/>
        <v>2</v>
      </c>
      <c r="D102">
        <f t="shared" ca="1" si="23"/>
        <v>8</v>
      </c>
      <c r="E102">
        <f t="shared" ca="1" si="24"/>
        <v>-18788.011810344833</v>
      </c>
      <c r="F102">
        <f t="shared" ca="1" si="25"/>
        <v>-55282.935862068967</v>
      </c>
      <c r="G102">
        <f t="shared" ca="1" si="26"/>
        <v>7430.813793103448</v>
      </c>
      <c r="H102" s="9">
        <f t="shared" ca="1" si="29"/>
        <v>221.76869827586208</v>
      </c>
      <c r="I102" s="9">
        <f t="shared" ca="1" si="29"/>
        <v>37.000689655172401</v>
      </c>
      <c r="J102" s="9">
        <f t="shared" ca="1" si="29"/>
        <v>-1.0510344827586213</v>
      </c>
      <c r="K102" s="9">
        <f t="shared" ca="1" si="29"/>
        <v>224.8341757160791</v>
      </c>
      <c r="L102" s="9">
        <f t="shared" ca="1" si="29"/>
        <v>80.527814110049334</v>
      </c>
      <c r="M102">
        <f t="shared" ca="1" si="27"/>
        <v>55.350134099616859</v>
      </c>
      <c r="N102">
        <f t="shared" ca="1" si="28"/>
        <v>32.632681992337162</v>
      </c>
    </row>
    <row r="103" spans="1:14" x14ac:dyDescent="0.25">
      <c r="A103" s="4">
        <f t="shared" si="22"/>
        <v>0.42517361111111113</v>
      </c>
      <c r="B103" s="3">
        <f>Params!D$29+HOUR(A103-Params!C$29)*3600+MINUTE(A103-Params!C$29)*60+SECOND(A103-Params!C$29)</f>
        <v>1553300735</v>
      </c>
      <c r="C103">
        <f t="shared" si="21"/>
        <v>2</v>
      </c>
      <c r="D103">
        <f t="shared" ca="1" si="23"/>
        <v>8</v>
      </c>
      <c r="E103">
        <f t="shared" ca="1" si="24"/>
        <v>-17679.168318965516</v>
      </c>
      <c r="F103">
        <f t="shared" ca="1" si="25"/>
        <v>-55097.932413793103</v>
      </c>
      <c r="G103">
        <f t="shared" ca="1" si="26"/>
        <v>7425.5586206896551</v>
      </c>
      <c r="H103" s="9">
        <f t="shared" ca="1" si="29"/>
        <v>221.76869827586208</v>
      </c>
      <c r="I103" s="9">
        <f t="shared" ca="1" si="29"/>
        <v>37.000689655172401</v>
      </c>
      <c r="J103" s="9">
        <f t="shared" ca="1" si="29"/>
        <v>-1.0510344827586213</v>
      </c>
      <c r="K103" s="9">
        <f t="shared" ca="1" si="29"/>
        <v>224.8341757160791</v>
      </c>
      <c r="L103" s="9">
        <f t="shared" ca="1" si="29"/>
        <v>80.527814110049334</v>
      </c>
      <c r="M103">
        <f t="shared" ca="1" si="27"/>
        <v>55.351819923371643</v>
      </c>
      <c r="N103">
        <f t="shared" ca="1" si="28"/>
        <v>32.650426245210724</v>
      </c>
    </row>
    <row r="104" spans="1:14" x14ac:dyDescent="0.25">
      <c r="A104" s="4">
        <f t="shared" si="22"/>
        <v>0.42523148148148149</v>
      </c>
      <c r="B104" s="3">
        <f>Params!D$29+HOUR(A104-Params!C$29)*3600+MINUTE(A104-Params!C$29)*60+SECOND(A104-Params!C$29)</f>
        <v>1553300740</v>
      </c>
      <c r="C104">
        <f t="shared" si="21"/>
        <v>2</v>
      </c>
      <c r="D104">
        <f t="shared" ca="1" si="23"/>
        <v>8</v>
      </c>
      <c r="E104">
        <f t="shared" ca="1" si="24"/>
        <v>-16570.324827586199</v>
      </c>
      <c r="F104">
        <f t="shared" ca="1" si="25"/>
        <v>-54912.928965517247</v>
      </c>
      <c r="G104">
        <f t="shared" ca="1" si="26"/>
        <v>7420.3034482758621</v>
      </c>
      <c r="H104" s="9">
        <f t="shared" ca="1" si="29"/>
        <v>221.76869827586208</v>
      </c>
      <c r="I104" s="9">
        <f t="shared" ca="1" si="29"/>
        <v>37.000689655172401</v>
      </c>
      <c r="J104" s="9">
        <f t="shared" ca="1" si="29"/>
        <v>-1.0510344827586213</v>
      </c>
      <c r="K104" s="9">
        <f t="shared" ca="1" si="29"/>
        <v>224.8341757160791</v>
      </c>
      <c r="L104" s="9">
        <f t="shared" ca="1" si="29"/>
        <v>80.527814110049334</v>
      </c>
      <c r="M104">
        <f t="shared" ca="1" si="27"/>
        <v>55.353505747126434</v>
      </c>
      <c r="N104">
        <f t="shared" ca="1" si="28"/>
        <v>32.668170498084287</v>
      </c>
    </row>
    <row r="105" spans="1:14" x14ac:dyDescent="0.25">
      <c r="A105" s="4">
        <f t="shared" si="22"/>
        <v>0.42528935185185185</v>
      </c>
      <c r="B105" s="3">
        <f>Params!D$29+HOUR(A105-Params!C$29)*3600+MINUTE(A105-Params!C$29)*60+SECOND(A105-Params!C$29)</f>
        <v>1553300745</v>
      </c>
      <c r="C105">
        <f t="shared" si="21"/>
        <v>2</v>
      </c>
      <c r="D105">
        <f t="shared" ca="1" si="23"/>
        <v>8</v>
      </c>
      <c r="E105">
        <f t="shared" ca="1" si="24"/>
        <v>-15461.481336206896</v>
      </c>
      <c r="F105">
        <f t="shared" ca="1" si="25"/>
        <v>-54727.925517241383</v>
      </c>
      <c r="G105">
        <f t="shared" ca="1" si="26"/>
        <v>7415.0482758620692</v>
      </c>
      <c r="H105" s="9">
        <f t="shared" ca="1" si="29"/>
        <v>221.76869827586208</v>
      </c>
      <c r="I105" s="9">
        <f t="shared" ca="1" si="29"/>
        <v>37.000689655172401</v>
      </c>
      <c r="J105" s="9">
        <f t="shared" ca="1" si="29"/>
        <v>-1.0510344827586213</v>
      </c>
      <c r="K105" s="9">
        <f t="shared" ca="1" si="29"/>
        <v>224.8341757160791</v>
      </c>
      <c r="L105" s="9">
        <f t="shared" ca="1" si="29"/>
        <v>80.527814110049334</v>
      </c>
      <c r="M105">
        <f t="shared" ca="1" si="27"/>
        <v>55.355191570881225</v>
      </c>
      <c r="N105">
        <f t="shared" ca="1" si="28"/>
        <v>32.685914750957849</v>
      </c>
    </row>
    <row r="106" spans="1:14" x14ac:dyDescent="0.25">
      <c r="A106" s="4">
        <f t="shared" si="22"/>
        <v>0.42534722222222227</v>
      </c>
      <c r="B106" s="3">
        <f>Params!D$29+HOUR(A106-Params!C$29)*3600+MINUTE(A106-Params!C$29)*60+SECOND(A106-Params!C$29)</f>
        <v>1553300750</v>
      </c>
      <c r="C106">
        <f t="shared" si="21"/>
        <v>2</v>
      </c>
      <c r="D106">
        <f t="shared" ca="1" si="23"/>
        <v>8</v>
      </c>
      <c r="E106">
        <f t="shared" ca="1" si="24"/>
        <v>-14352.637844827579</v>
      </c>
      <c r="F106">
        <f t="shared" ca="1" si="25"/>
        <v>-54542.922068965519</v>
      </c>
      <c r="G106">
        <f t="shared" ca="1" si="26"/>
        <v>7409.7931034482754</v>
      </c>
      <c r="H106" s="9">
        <f t="shared" ca="1" si="29"/>
        <v>221.76869827586208</v>
      </c>
      <c r="I106" s="9">
        <f t="shared" ca="1" si="29"/>
        <v>37.000689655172401</v>
      </c>
      <c r="J106" s="9">
        <f t="shared" ca="1" si="29"/>
        <v>-1.0510344827586213</v>
      </c>
      <c r="K106" s="9">
        <f t="shared" ca="1" si="29"/>
        <v>224.8341757160791</v>
      </c>
      <c r="L106" s="9">
        <f t="shared" ca="1" si="29"/>
        <v>80.527814110049334</v>
      </c>
      <c r="M106">
        <f t="shared" ca="1" si="27"/>
        <v>55.356877394636015</v>
      </c>
      <c r="N106">
        <f t="shared" ca="1" si="28"/>
        <v>32.703659003831412</v>
      </c>
    </row>
    <row r="107" spans="1:14" x14ac:dyDescent="0.25">
      <c r="A107" s="4">
        <f t="shared" si="22"/>
        <v>0.42540509259259257</v>
      </c>
      <c r="B107" s="3">
        <f>Params!D$29+HOUR(A107-Params!C$29)*3600+MINUTE(A107-Params!C$29)*60+SECOND(A107-Params!C$29)</f>
        <v>1553300755</v>
      </c>
      <c r="C107">
        <f t="shared" si="21"/>
        <v>2</v>
      </c>
      <c r="D107">
        <f t="shared" ca="1" si="23"/>
        <v>8</v>
      </c>
      <c r="E107">
        <f t="shared" ca="1" si="24"/>
        <v>-13243.794353448277</v>
      </c>
      <c r="F107">
        <f t="shared" ca="1" si="25"/>
        <v>-54357.918620689656</v>
      </c>
      <c r="G107">
        <f t="shared" ca="1" si="26"/>
        <v>7404.5379310344824</v>
      </c>
      <c r="H107" s="9">
        <f t="shared" ca="1" si="29"/>
        <v>221.76869827586208</v>
      </c>
      <c r="I107" s="9">
        <f t="shared" ca="1" si="29"/>
        <v>37.000689655172401</v>
      </c>
      <c r="J107" s="9">
        <f t="shared" ca="1" si="29"/>
        <v>-1.0510344827586213</v>
      </c>
      <c r="K107" s="9">
        <f t="shared" ca="1" si="29"/>
        <v>224.8341757160791</v>
      </c>
      <c r="L107" s="9">
        <f t="shared" ca="1" si="29"/>
        <v>80.527814110049334</v>
      </c>
      <c r="M107">
        <f t="shared" ca="1" si="27"/>
        <v>55.358563218390806</v>
      </c>
      <c r="N107">
        <f t="shared" ca="1" si="28"/>
        <v>32.721403256704974</v>
      </c>
    </row>
    <row r="108" spans="1:14" x14ac:dyDescent="0.25">
      <c r="A108" s="4">
        <f t="shared" si="22"/>
        <v>0.42546296296296293</v>
      </c>
      <c r="B108" s="3">
        <f>Params!D$29+HOUR(A108-Params!C$29)*3600+MINUTE(A108-Params!C$29)*60+SECOND(A108-Params!C$29)</f>
        <v>1553300760</v>
      </c>
      <c r="C108">
        <f t="shared" si="21"/>
        <v>2</v>
      </c>
      <c r="D108">
        <f t="shared" ca="1" si="23"/>
        <v>8</v>
      </c>
      <c r="E108">
        <f t="shared" ca="1" si="24"/>
        <v>-12134.950862068959</v>
      </c>
      <c r="F108">
        <f t="shared" ca="1" si="25"/>
        <v>-54172.915172413792</v>
      </c>
      <c r="G108">
        <f t="shared" ca="1" si="26"/>
        <v>7399.2827586206895</v>
      </c>
      <c r="H108" s="9">
        <f t="shared" ca="1" si="29"/>
        <v>221.76869827586208</v>
      </c>
      <c r="I108" s="9">
        <f t="shared" ca="1" si="29"/>
        <v>37.000689655172401</v>
      </c>
      <c r="J108" s="9">
        <f t="shared" ca="1" si="29"/>
        <v>-1.0510344827586213</v>
      </c>
      <c r="K108" s="9">
        <f t="shared" ca="1" si="29"/>
        <v>224.8341757160791</v>
      </c>
      <c r="L108" s="9">
        <f t="shared" ca="1" si="29"/>
        <v>80.527814110049334</v>
      </c>
      <c r="M108">
        <f t="shared" ca="1" si="27"/>
        <v>55.36024904214559</v>
      </c>
      <c r="N108">
        <f t="shared" ca="1" si="28"/>
        <v>32.739147509578537</v>
      </c>
    </row>
    <row r="109" spans="1:14" x14ac:dyDescent="0.25">
      <c r="A109" s="4">
        <f t="shared" si="22"/>
        <v>0.42552083333333335</v>
      </c>
      <c r="B109" s="3">
        <f>Params!D$29+HOUR(A109-Params!C$29)*3600+MINUTE(A109-Params!C$29)*60+SECOND(A109-Params!C$29)</f>
        <v>1553300765</v>
      </c>
      <c r="C109">
        <f t="shared" si="21"/>
        <v>2</v>
      </c>
      <c r="D109">
        <f t="shared" ca="1" si="23"/>
        <v>8</v>
      </c>
      <c r="E109">
        <f t="shared" ca="1" si="24"/>
        <v>-11026.107370689657</v>
      </c>
      <c r="F109">
        <f t="shared" ca="1" si="25"/>
        <v>-53987.911724137928</v>
      </c>
      <c r="G109">
        <f t="shared" ca="1" si="26"/>
        <v>7394.0275862068966</v>
      </c>
      <c r="H109" s="9">
        <f t="shared" ca="1" si="29"/>
        <v>221.76869827586208</v>
      </c>
      <c r="I109" s="9">
        <f t="shared" ca="1" si="29"/>
        <v>37.000689655172401</v>
      </c>
      <c r="J109" s="9">
        <f t="shared" ca="1" si="29"/>
        <v>-1.0510344827586213</v>
      </c>
      <c r="K109" s="9">
        <f t="shared" ca="1" si="29"/>
        <v>224.8341757160791</v>
      </c>
      <c r="L109" s="9">
        <f t="shared" ca="1" si="29"/>
        <v>80.527814110049334</v>
      </c>
      <c r="M109">
        <f t="shared" ca="1" si="27"/>
        <v>55.36193486590038</v>
      </c>
      <c r="N109">
        <f t="shared" ca="1" si="28"/>
        <v>32.756891762452106</v>
      </c>
    </row>
    <row r="110" spans="1:14" x14ac:dyDescent="0.25">
      <c r="A110" s="4">
        <f t="shared" si="22"/>
        <v>0.42557870370370371</v>
      </c>
      <c r="B110" s="3">
        <f>Params!D$29+HOUR(A110-Params!C$29)*3600+MINUTE(A110-Params!C$29)*60+SECOND(A110-Params!C$29)</f>
        <v>1553300770</v>
      </c>
      <c r="C110">
        <f t="shared" si="21"/>
        <v>2</v>
      </c>
      <c r="D110">
        <f t="shared" ca="1" si="23"/>
        <v>8</v>
      </c>
      <c r="E110">
        <f t="shared" ca="1" si="24"/>
        <v>-9917.2638793103397</v>
      </c>
      <c r="F110">
        <f t="shared" ca="1" si="25"/>
        <v>-53802.908275862072</v>
      </c>
      <c r="G110">
        <f t="shared" ca="1" si="26"/>
        <v>7388.7724137931036</v>
      </c>
      <c r="H110" s="9">
        <f t="shared" ca="1" si="29"/>
        <v>221.76869827586208</v>
      </c>
      <c r="I110" s="9">
        <f t="shared" ca="1" si="29"/>
        <v>37.000689655172401</v>
      </c>
      <c r="J110" s="9">
        <f t="shared" ca="1" si="29"/>
        <v>-1.0510344827586213</v>
      </c>
      <c r="K110" s="9">
        <f t="shared" ca="1" si="29"/>
        <v>224.8341757160791</v>
      </c>
      <c r="L110" s="9">
        <f t="shared" ca="1" si="29"/>
        <v>80.527814110049334</v>
      </c>
      <c r="M110">
        <f t="shared" ca="1" si="27"/>
        <v>55.363620689655171</v>
      </c>
      <c r="N110">
        <f t="shared" ca="1" si="28"/>
        <v>32.774636015325669</v>
      </c>
    </row>
    <row r="111" spans="1:14" x14ac:dyDescent="0.25">
      <c r="A111" s="4">
        <f t="shared" si="22"/>
        <v>0.42563657407407413</v>
      </c>
      <c r="B111" s="3">
        <f>Params!D$29+HOUR(A111-Params!C$29)*3600+MINUTE(A111-Params!C$29)*60+SECOND(A111-Params!C$29)</f>
        <v>1553300775</v>
      </c>
      <c r="C111">
        <f t="shared" si="21"/>
        <v>2</v>
      </c>
      <c r="D111">
        <f t="shared" ca="1" si="23"/>
        <v>8</v>
      </c>
      <c r="E111">
        <f t="shared" ca="1" si="24"/>
        <v>-8808.4203879310371</v>
      </c>
      <c r="F111">
        <f t="shared" ca="1" si="25"/>
        <v>-53617.904827586208</v>
      </c>
      <c r="G111">
        <f t="shared" ca="1" si="26"/>
        <v>7383.5172413793098</v>
      </c>
      <c r="H111" s="9">
        <f t="shared" ca="1" si="29"/>
        <v>221.76869827586208</v>
      </c>
      <c r="I111" s="9">
        <f t="shared" ca="1" si="29"/>
        <v>37.000689655172401</v>
      </c>
      <c r="J111" s="9">
        <f t="shared" ca="1" si="29"/>
        <v>-1.0510344827586213</v>
      </c>
      <c r="K111" s="9">
        <f t="shared" ca="1" si="29"/>
        <v>224.8341757160791</v>
      </c>
      <c r="L111" s="9">
        <f t="shared" ca="1" si="29"/>
        <v>80.527814110049334</v>
      </c>
      <c r="M111">
        <f t="shared" ca="1" si="27"/>
        <v>55.365306513409962</v>
      </c>
      <c r="N111">
        <f t="shared" ca="1" si="28"/>
        <v>32.792380268199231</v>
      </c>
    </row>
    <row r="112" spans="1:14" x14ac:dyDescent="0.25">
      <c r="A112" s="4">
        <f t="shared" si="22"/>
        <v>0.42569444444444443</v>
      </c>
      <c r="B112" s="3">
        <f>Params!D$29+HOUR(A112-Params!C$29)*3600+MINUTE(A112-Params!C$29)*60+SECOND(A112-Params!C$29)</f>
        <v>1553300780</v>
      </c>
      <c r="C112">
        <f t="shared" si="21"/>
        <v>2</v>
      </c>
      <c r="D112">
        <f t="shared" ca="1" si="23"/>
        <v>8</v>
      </c>
      <c r="E112">
        <f t="shared" ca="1" si="24"/>
        <v>-7699.57689655172</v>
      </c>
      <c r="F112">
        <f t="shared" ca="1" si="25"/>
        <v>-53432.901379310351</v>
      </c>
      <c r="G112">
        <f t="shared" ca="1" si="26"/>
        <v>7378.2620689655168</v>
      </c>
      <c r="H112" s="9">
        <f t="shared" ca="1" si="29"/>
        <v>221.76869827586208</v>
      </c>
      <c r="I112" s="9">
        <f t="shared" ca="1" si="29"/>
        <v>37.000689655172401</v>
      </c>
      <c r="J112" s="9">
        <f t="shared" ca="1" si="29"/>
        <v>-1.0510344827586213</v>
      </c>
      <c r="K112" s="9">
        <f t="shared" ca="1" si="29"/>
        <v>224.8341757160791</v>
      </c>
      <c r="L112" s="9">
        <f t="shared" ca="1" si="29"/>
        <v>80.527814110049334</v>
      </c>
      <c r="M112">
        <f t="shared" ca="1" si="27"/>
        <v>55.366992337164746</v>
      </c>
      <c r="N112">
        <f t="shared" ca="1" si="28"/>
        <v>32.810124521072794</v>
      </c>
    </row>
    <row r="113" spans="1:15" x14ac:dyDescent="0.25">
      <c r="A113" s="4">
        <f t="shared" si="22"/>
        <v>0.42575231481481479</v>
      </c>
      <c r="B113" s="3">
        <f>Params!D$29+HOUR(A113-Params!C$29)*3600+MINUTE(A113-Params!C$29)*60+SECOND(A113-Params!C$29)</f>
        <v>1553300785</v>
      </c>
      <c r="C113">
        <f t="shared" si="21"/>
        <v>2</v>
      </c>
      <c r="D113">
        <f t="shared" ca="1" si="23"/>
        <v>8</v>
      </c>
      <c r="E113">
        <f t="shared" ca="1" si="24"/>
        <v>-6590.7334051724174</v>
      </c>
      <c r="F113">
        <f t="shared" ca="1" si="25"/>
        <v>-53247.897931034488</v>
      </c>
      <c r="G113">
        <f t="shared" ca="1" si="26"/>
        <v>7373.0068965517239</v>
      </c>
      <c r="H113" s="9">
        <f t="shared" ca="1" si="29"/>
        <v>221.76869827586208</v>
      </c>
      <c r="I113" s="9">
        <f t="shared" ca="1" si="29"/>
        <v>37.000689655172401</v>
      </c>
      <c r="J113" s="9">
        <f t="shared" ca="1" si="29"/>
        <v>-1.0510344827586213</v>
      </c>
      <c r="K113" s="9">
        <f t="shared" ca="1" si="29"/>
        <v>224.8341757160791</v>
      </c>
      <c r="L113" s="9">
        <f t="shared" ca="1" si="29"/>
        <v>80.527814110049334</v>
      </c>
      <c r="M113">
        <f t="shared" ca="1" si="27"/>
        <v>55.368678160919536</v>
      </c>
      <c r="N113">
        <f t="shared" ca="1" si="28"/>
        <v>32.827868773946356</v>
      </c>
    </row>
    <row r="114" spans="1:15" x14ac:dyDescent="0.25">
      <c r="A114" s="4">
        <f t="shared" si="22"/>
        <v>0.42581018518518521</v>
      </c>
      <c r="B114" s="3">
        <f>Params!D$29+HOUR(A114-Params!C$29)*3600+MINUTE(A114-Params!C$29)*60+SECOND(A114-Params!C$29)</f>
        <v>1553300790</v>
      </c>
      <c r="C114">
        <f t="shared" si="21"/>
        <v>2</v>
      </c>
      <c r="D114">
        <f t="shared" ca="1" si="23"/>
        <v>8</v>
      </c>
      <c r="E114">
        <f t="shared" ca="1" si="24"/>
        <v>-5481.8899137931003</v>
      </c>
      <c r="F114">
        <f t="shared" ca="1" si="25"/>
        <v>-53062.894482758624</v>
      </c>
      <c r="G114">
        <f t="shared" ca="1" si="26"/>
        <v>7367.751724137931</v>
      </c>
      <c r="H114" s="9">
        <f t="shared" ca="1" si="29"/>
        <v>221.76869827586208</v>
      </c>
      <c r="I114" s="9">
        <f t="shared" ca="1" si="29"/>
        <v>37.000689655172401</v>
      </c>
      <c r="J114" s="9">
        <f t="shared" ca="1" si="29"/>
        <v>-1.0510344827586213</v>
      </c>
      <c r="K114" s="9">
        <f t="shared" ca="1" si="29"/>
        <v>224.8341757160791</v>
      </c>
      <c r="L114" s="9">
        <f t="shared" ca="1" si="29"/>
        <v>80.527814110049334</v>
      </c>
      <c r="M114">
        <f t="shared" ca="1" si="27"/>
        <v>55.370363984674327</v>
      </c>
      <c r="N114">
        <f t="shared" ca="1" si="28"/>
        <v>32.845613026819919</v>
      </c>
    </row>
    <row r="115" spans="1:15" x14ac:dyDescent="0.25">
      <c r="A115" s="4">
        <f t="shared" si="22"/>
        <v>0.42586805555555557</v>
      </c>
      <c r="B115" s="3">
        <f>Params!D$29+HOUR(A115-Params!C$29)*3600+MINUTE(A115-Params!C$29)*60+SECOND(A115-Params!C$29)</f>
        <v>1553300795</v>
      </c>
      <c r="C115">
        <f t="shared" si="21"/>
        <v>2</v>
      </c>
      <c r="D115">
        <f t="shared" ca="1" si="23"/>
        <v>8</v>
      </c>
      <c r="E115">
        <f t="shared" ca="1" si="24"/>
        <v>-4373.0464224137977</v>
      </c>
      <c r="F115">
        <f t="shared" ca="1" si="25"/>
        <v>-52877.89103448276</v>
      </c>
      <c r="G115">
        <f t="shared" ca="1" si="26"/>
        <v>7362.496551724138</v>
      </c>
      <c r="H115" s="9">
        <f t="shared" ca="1" si="29"/>
        <v>221.76869827586208</v>
      </c>
      <c r="I115" s="9">
        <f t="shared" ca="1" si="29"/>
        <v>37.000689655172401</v>
      </c>
      <c r="J115" s="9">
        <f t="shared" ca="1" si="29"/>
        <v>-1.0510344827586213</v>
      </c>
      <c r="K115" s="9">
        <f t="shared" ca="1" si="29"/>
        <v>224.8341757160791</v>
      </c>
      <c r="L115" s="9">
        <f t="shared" ca="1" si="29"/>
        <v>80.527814110049334</v>
      </c>
      <c r="M115">
        <f t="shared" ca="1" si="27"/>
        <v>55.372049808429118</v>
      </c>
      <c r="N115">
        <f t="shared" ca="1" si="28"/>
        <v>32.863357279693481</v>
      </c>
    </row>
    <row r="116" spans="1:15" x14ac:dyDescent="0.25">
      <c r="A116" s="4">
        <f t="shared" si="22"/>
        <v>0.42592592592592587</v>
      </c>
      <c r="B116" s="3">
        <f>Params!D$29+HOUR(A116-Params!C$29)*3600+MINUTE(A116-Params!C$29)*60+SECOND(A116-Params!C$29)</f>
        <v>1553300800</v>
      </c>
      <c r="C116">
        <f t="shared" si="21"/>
        <v>2</v>
      </c>
      <c r="D116">
        <f t="shared" ca="1" si="23"/>
        <v>8</v>
      </c>
      <c r="E116">
        <f t="shared" ca="1" si="24"/>
        <v>-3264.2029310344806</v>
      </c>
      <c r="F116">
        <f t="shared" ca="1" si="25"/>
        <v>-52692.887586206896</v>
      </c>
      <c r="G116">
        <f t="shared" ca="1" si="26"/>
        <v>7357.2413793103442</v>
      </c>
      <c r="H116" s="9">
        <f t="shared" ca="1" si="29"/>
        <v>221.76869827586208</v>
      </c>
      <c r="I116" s="9">
        <f t="shared" ca="1" si="29"/>
        <v>37.000689655172401</v>
      </c>
      <c r="J116" s="9">
        <f t="shared" ca="1" si="29"/>
        <v>-1.0510344827586213</v>
      </c>
      <c r="K116" s="9">
        <f t="shared" ca="1" si="29"/>
        <v>224.8341757160791</v>
      </c>
      <c r="L116" s="9">
        <f t="shared" ca="1" si="29"/>
        <v>80.527814110049334</v>
      </c>
      <c r="M116">
        <f t="shared" ca="1" si="27"/>
        <v>55.373735632183909</v>
      </c>
      <c r="N116">
        <f t="shared" ca="1" si="28"/>
        <v>32.881101532567044</v>
      </c>
    </row>
    <row r="117" spans="1:15" x14ac:dyDescent="0.25">
      <c r="A117" s="4">
        <f t="shared" si="22"/>
        <v>0.42598379629629629</v>
      </c>
      <c r="B117" s="3">
        <f>Params!D$29+HOUR(A117-Params!C$29)*3600+MINUTE(A117-Params!C$29)*60+SECOND(A117-Params!C$29)</f>
        <v>1553300805</v>
      </c>
      <c r="C117">
        <f t="shared" si="21"/>
        <v>2</v>
      </c>
      <c r="D117">
        <f t="shared" ca="1" si="23"/>
        <v>8</v>
      </c>
      <c r="E117">
        <f t="shared" ca="1" si="24"/>
        <v>-2155.3594396551634</v>
      </c>
      <c r="F117">
        <f t="shared" ca="1" si="25"/>
        <v>-52507.884137931032</v>
      </c>
      <c r="G117">
        <f t="shared" ca="1" si="26"/>
        <v>7351.9862068965513</v>
      </c>
      <c r="H117" s="9">
        <f t="shared" ca="1" si="29"/>
        <v>221.76869827586208</v>
      </c>
      <c r="I117" s="9">
        <f t="shared" ca="1" si="29"/>
        <v>37.000689655172401</v>
      </c>
      <c r="J117" s="9">
        <f t="shared" ca="1" si="29"/>
        <v>-1.0510344827586213</v>
      </c>
      <c r="K117" s="9">
        <f t="shared" ca="1" si="29"/>
        <v>224.8341757160791</v>
      </c>
      <c r="L117" s="9">
        <f t="shared" ca="1" si="29"/>
        <v>80.527814110049334</v>
      </c>
      <c r="M117">
        <f t="shared" ca="1" si="27"/>
        <v>55.375421455938692</v>
      </c>
      <c r="N117">
        <f t="shared" ca="1" si="28"/>
        <v>32.898845785440606</v>
      </c>
    </row>
    <row r="118" spans="1:15" x14ac:dyDescent="0.25">
      <c r="A118" s="4">
        <f t="shared" si="22"/>
        <v>0.42604166666666665</v>
      </c>
      <c r="B118" s="3">
        <f>Params!D$29+HOUR(A118-Params!C$29)*3600+MINUTE(A118-Params!C$29)*60+SECOND(A118-Params!C$29)</f>
        <v>1553300810</v>
      </c>
      <c r="C118">
        <f t="shared" si="21"/>
        <v>2</v>
      </c>
      <c r="D118">
        <f t="shared" ca="1" si="23"/>
        <v>8</v>
      </c>
      <c r="E118">
        <f t="shared" ca="1" si="24"/>
        <v>-1046.5159482758609</v>
      </c>
      <c r="F118">
        <f t="shared" ca="1" si="25"/>
        <v>-52322.880689655169</v>
      </c>
      <c r="G118">
        <f t="shared" ca="1" si="26"/>
        <v>7346.7310344827583</v>
      </c>
      <c r="H118" s="9">
        <f t="shared" ca="1" si="29"/>
        <v>221.76869827586208</v>
      </c>
      <c r="I118" s="9">
        <f t="shared" ca="1" si="29"/>
        <v>37.000689655172401</v>
      </c>
      <c r="J118" s="9">
        <f t="shared" ca="1" si="29"/>
        <v>-1.0510344827586213</v>
      </c>
      <c r="K118" s="9">
        <f t="shared" ca="1" si="29"/>
        <v>224.8341757160791</v>
      </c>
      <c r="L118" s="9">
        <f t="shared" ca="1" si="29"/>
        <v>80.527814110049334</v>
      </c>
      <c r="M118">
        <f t="shared" ca="1" si="27"/>
        <v>55.377107279693483</v>
      </c>
      <c r="N118">
        <f t="shared" ca="1" si="28"/>
        <v>32.916590038314169</v>
      </c>
    </row>
    <row r="119" spans="1:15" x14ac:dyDescent="0.25">
      <c r="A119" s="4">
        <f t="shared" si="22"/>
        <v>0.42609953703703707</v>
      </c>
      <c r="B119" s="3">
        <f>Params!D$29+HOUR(A119-Params!C$29)*3600+MINUTE(A119-Params!C$29)*60+SECOND(A119-Params!C$29)</f>
        <v>1553300815</v>
      </c>
      <c r="C119">
        <f t="shared" si="21"/>
        <v>2</v>
      </c>
      <c r="D119">
        <f t="shared" ca="1" si="23"/>
        <v>8</v>
      </c>
      <c r="E119">
        <f t="shared" ca="1" si="24"/>
        <v>62.327543103456264</v>
      </c>
      <c r="F119">
        <f t="shared" ca="1" si="25"/>
        <v>-52137.877241379312</v>
      </c>
      <c r="G119">
        <f t="shared" ca="1" si="26"/>
        <v>7341.4758620689654</v>
      </c>
      <c r="H119" s="9">
        <f t="shared" ca="1" si="29"/>
        <v>221.76869827586208</v>
      </c>
      <c r="I119" s="9">
        <f t="shared" ca="1" si="29"/>
        <v>37.000689655172401</v>
      </c>
      <c r="J119" s="9">
        <f t="shared" ca="1" si="29"/>
        <v>-1.0510344827586213</v>
      </c>
      <c r="K119" s="9">
        <f t="shared" ca="1" si="29"/>
        <v>224.8341757160791</v>
      </c>
      <c r="L119" s="9">
        <f t="shared" ca="1" si="29"/>
        <v>80.527814110049334</v>
      </c>
      <c r="M119">
        <f t="shared" ca="1" si="27"/>
        <v>55.378793103448274</v>
      </c>
      <c r="N119">
        <f t="shared" ca="1" si="28"/>
        <v>32.934334291187739</v>
      </c>
    </row>
    <row r="120" spans="1:15" x14ac:dyDescent="0.25">
      <c r="A120" s="4">
        <f t="shared" si="22"/>
        <v>0.42615740740740743</v>
      </c>
      <c r="B120" s="3">
        <f>Params!D$29+HOUR(A120-Params!C$29)*3600+MINUTE(A120-Params!C$29)*60+SECOND(A120-Params!C$29)</f>
        <v>1553300820</v>
      </c>
      <c r="C120">
        <f t="shared" si="21"/>
        <v>2</v>
      </c>
      <c r="D120">
        <f t="shared" ca="1" si="23"/>
        <v>8</v>
      </c>
      <c r="E120">
        <f t="shared" ca="1" si="24"/>
        <v>1171.1710344827588</v>
      </c>
      <c r="F120">
        <f t="shared" ca="1" si="25"/>
        <v>-51952.873793103448</v>
      </c>
      <c r="G120">
        <f t="shared" ca="1" si="26"/>
        <v>7336.2206896551725</v>
      </c>
      <c r="H120" s="9">
        <f t="shared" ca="1" si="29"/>
        <v>221.76869827586208</v>
      </c>
      <c r="I120" s="9">
        <f t="shared" ca="1" si="29"/>
        <v>37.000689655172401</v>
      </c>
      <c r="J120" s="9">
        <f t="shared" ca="1" si="29"/>
        <v>-1.0510344827586213</v>
      </c>
      <c r="K120" s="9">
        <f t="shared" ca="1" si="29"/>
        <v>224.8341757160791</v>
      </c>
      <c r="L120" s="9">
        <f t="shared" ca="1" si="29"/>
        <v>80.527814110049334</v>
      </c>
      <c r="M120">
        <f t="shared" ca="1" si="27"/>
        <v>55.380478927203065</v>
      </c>
      <c r="N120">
        <f t="shared" ca="1" si="28"/>
        <v>32.952078544061301</v>
      </c>
    </row>
    <row r="121" spans="1:15" x14ac:dyDescent="0.25">
      <c r="A121" s="4">
        <f t="shared" si="22"/>
        <v>0.42621527777777773</v>
      </c>
      <c r="B121" s="3">
        <f>Params!D$29+HOUR(A121-Params!C$29)*3600+MINUTE(A121-Params!C$29)*60+SECOND(A121-Params!C$29)</f>
        <v>1553300825</v>
      </c>
      <c r="C121">
        <f t="shared" si="21"/>
        <v>2</v>
      </c>
      <c r="D121">
        <f t="shared" ca="1" si="23"/>
        <v>8</v>
      </c>
      <c r="E121">
        <f t="shared" ca="1" si="24"/>
        <v>2280.014525862076</v>
      </c>
      <c r="F121">
        <f t="shared" ca="1" si="25"/>
        <v>-51767.870344827592</v>
      </c>
      <c r="G121">
        <f t="shared" ca="1" si="26"/>
        <v>7330.9655172413795</v>
      </c>
      <c r="H121" s="9">
        <f t="shared" ca="1" si="29"/>
        <v>221.76869827586208</v>
      </c>
      <c r="I121" s="9">
        <f t="shared" ca="1" si="29"/>
        <v>37.000689655172401</v>
      </c>
      <c r="J121" s="9">
        <f t="shared" ca="1" si="29"/>
        <v>-1.0510344827586213</v>
      </c>
      <c r="K121" s="9">
        <f t="shared" ca="1" si="29"/>
        <v>224.8341757160791</v>
      </c>
      <c r="L121" s="9">
        <f t="shared" ca="1" si="29"/>
        <v>80.527814110049334</v>
      </c>
      <c r="M121">
        <f t="shared" ca="1" si="27"/>
        <v>55.382164750957855</v>
      </c>
      <c r="N121">
        <f t="shared" ca="1" si="28"/>
        <v>32.969822796934864</v>
      </c>
    </row>
    <row r="122" spans="1:15" x14ac:dyDescent="0.25">
      <c r="A122" s="4">
        <f t="shared" si="22"/>
        <v>0.42627314814814815</v>
      </c>
      <c r="B122" s="3">
        <f>Params!D$29+HOUR(A122-Params!C$29)*3600+MINUTE(A122-Params!C$29)*60+SECOND(A122-Params!C$29)</f>
        <v>1553300830</v>
      </c>
      <c r="C122">
        <f t="shared" si="21"/>
        <v>2</v>
      </c>
      <c r="D122">
        <f t="shared" ca="1" si="23"/>
        <v>8</v>
      </c>
      <c r="E122">
        <f t="shared" ca="1" si="24"/>
        <v>3388.8580172413785</v>
      </c>
      <c r="F122">
        <f t="shared" ca="1" si="25"/>
        <v>-51582.866896551728</v>
      </c>
      <c r="G122">
        <f t="shared" ca="1" si="26"/>
        <v>7325.7103448275857</v>
      </c>
      <c r="H122" s="9">
        <f t="shared" ca="1" si="29"/>
        <v>221.76869827586208</v>
      </c>
      <c r="I122" s="9">
        <f t="shared" ca="1" si="29"/>
        <v>37.000689655172401</v>
      </c>
      <c r="J122" s="9">
        <f t="shared" ca="1" si="29"/>
        <v>-1.0510344827586213</v>
      </c>
      <c r="K122" s="9">
        <f t="shared" ca="1" si="29"/>
        <v>224.8341757160791</v>
      </c>
      <c r="L122" s="9">
        <f t="shared" ca="1" si="29"/>
        <v>80.527814110049334</v>
      </c>
      <c r="M122">
        <f t="shared" ca="1" si="27"/>
        <v>55.383850574712639</v>
      </c>
      <c r="N122">
        <f t="shared" ca="1" si="28"/>
        <v>32.987567049808426</v>
      </c>
    </row>
    <row r="123" spans="1:15" x14ac:dyDescent="0.25">
      <c r="A123" s="4">
        <f t="shared" si="22"/>
        <v>0.42633101851851851</v>
      </c>
      <c r="B123" s="3">
        <f>Params!D$29+HOUR(A123-Params!C$29)*3600+MINUTE(A123-Params!C$29)*60+SECOND(A123-Params!C$29)</f>
        <v>1553300835</v>
      </c>
      <c r="C123">
        <f t="shared" si="21"/>
        <v>2</v>
      </c>
      <c r="D123">
        <f t="shared" ca="1" si="23"/>
        <v>8</v>
      </c>
      <c r="E123">
        <f t="shared" ca="1" si="24"/>
        <v>4497.7015086206957</v>
      </c>
      <c r="F123">
        <f t="shared" ca="1" si="25"/>
        <v>-51397.863448275864</v>
      </c>
      <c r="G123">
        <f t="shared" ca="1" si="26"/>
        <v>7320.4551724137928</v>
      </c>
      <c r="H123" s="9">
        <f t="shared" ca="1" si="29"/>
        <v>221.76869827586208</v>
      </c>
      <c r="I123" s="9">
        <f t="shared" ca="1" si="29"/>
        <v>37.000689655172401</v>
      </c>
      <c r="J123" s="9">
        <f t="shared" ca="1" si="29"/>
        <v>-1.0510344827586213</v>
      </c>
      <c r="K123" s="9">
        <f t="shared" ca="1" si="29"/>
        <v>224.8341757160791</v>
      </c>
      <c r="L123" s="9">
        <f t="shared" ca="1" si="29"/>
        <v>80.527814110049334</v>
      </c>
      <c r="M123">
        <f t="shared" ca="1" si="27"/>
        <v>55.38553639846743</v>
      </c>
      <c r="N123">
        <f t="shared" ca="1" si="28"/>
        <v>33.005311302681989</v>
      </c>
    </row>
    <row r="124" spans="1:15" x14ac:dyDescent="0.25">
      <c r="A124" s="4">
        <f t="shared" si="22"/>
        <v>0.42638888888888887</v>
      </c>
      <c r="B124" s="3">
        <f>Params!D$29+HOUR(A124-Params!C$29)*3600+MINUTE(A124-Params!C$29)*60+SECOND(A124-Params!C$29)</f>
        <v>1553300840</v>
      </c>
      <c r="C124">
        <f t="shared" si="21"/>
        <v>3</v>
      </c>
      <c r="D124">
        <f t="shared" ca="1" si="23"/>
        <v>124</v>
      </c>
      <c r="E124">
        <f t="shared" ca="1" si="24"/>
        <v>5606.5450000000001</v>
      </c>
      <c r="F124">
        <f t="shared" ca="1" si="25"/>
        <v>-51212.86</v>
      </c>
      <c r="G124">
        <f t="shared" ca="1" si="26"/>
        <v>7315.2</v>
      </c>
      <c r="H124" s="9">
        <f t="shared" ca="1" si="29"/>
        <v>186.23449019607841</v>
      </c>
      <c r="I124" s="9">
        <f t="shared" ca="1" si="29"/>
        <v>24.946431372549036</v>
      </c>
      <c r="J124" s="9">
        <f t="shared" ca="1" si="29"/>
        <v>0</v>
      </c>
      <c r="K124" s="9">
        <f t="shared" ca="1" si="29"/>
        <v>187.89787060213993</v>
      </c>
      <c r="L124" s="9">
        <f t="shared" ca="1" si="29"/>
        <v>82.37054706201836</v>
      </c>
      <c r="M124">
        <f t="shared" ca="1" si="27"/>
        <v>55.387222222222221</v>
      </c>
      <c r="N124">
        <f t="shared" ca="1" si="28"/>
        <v>33.023055555555551</v>
      </c>
    </row>
    <row r="125" spans="1:15" x14ac:dyDescent="0.25">
      <c r="A125" s="4">
        <f t="shared" si="22"/>
        <v>0.42644675925925929</v>
      </c>
      <c r="B125" s="3">
        <f>Params!D$29+HOUR(A125-Params!C$29)*3600+MINUTE(A125-Params!C$29)*60+SECOND(A125-Params!C$29)</f>
        <v>1553300845</v>
      </c>
      <c r="C125">
        <f t="shared" si="21"/>
        <v>3</v>
      </c>
      <c r="D125">
        <f t="shared" ca="1" si="23"/>
        <v>124</v>
      </c>
      <c r="E125">
        <f t="shared" ca="1" si="24"/>
        <v>6537.7174509803917</v>
      </c>
      <c r="F125">
        <f t="shared" ca="1" si="25"/>
        <v>-51088.127843137256</v>
      </c>
      <c r="G125">
        <f t="shared" ca="1" si="26"/>
        <v>7315.2</v>
      </c>
      <c r="H125" s="9">
        <f t="shared" ca="1" si="29"/>
        <v>186.23449019607841</v>
      </c>
      <c r="I125" s="9">
        <f t="shared" ca="1" si="29"/>
        <v>24.946431372549036</v>
      </c>
      <c r="J125" s="9">
        <f t="shared" ca="1" si="29"/>
        <v>0</v>
      </c>
      <c r="K125" s="9">
        <f t="shared" ca="1" si="29"/>
        <v>187.89787060213993</v>
      </c>
      <c r="L125" s="9">
        <f t="shared" ca="1" si="29"/>
        <v>82.37054706201836</v>
      </c>
      <c r="M125">
        <f t="shared" ca="1" si="27"/>
        <v>55.388355119825704</v>
      </c>
      <c r="N125">
        <f t="shared" ca="1" si="28"/>
        <v>33.037957516339866</v>
      </c>
    </row>
    <row r="126" spans="1:15" x14ac:dyDescent="0.25">
      <c r="A126" s="4">
        <f t="shared" si="22"/>
        <v>0.42650462962962959</v>
      </c>
      <c r="B126" s="3">
        <f>Params!D$29+HOUR(A126-Params!C$29)*3600+MINUTE(A126-Params!C$29)*60+SECOND(A126-Params!C$29)</f>
        <v>1553300850</v>
      </c>
      <c r="C126">
        <f t="shared" si="21"/>
        <v>3</v>
      </c>
      <c r="D126">
        <f t="shared" ca="1" si="23"/>
        <v>124</v>
      </c>
      <c r="E126">
        <f t="shared" ca="1" si="24"/>
        <v>7468.8899019607843</v>
      </c>
      <c r="F126">
        <f t="shared" ca="1" si="25"/>
        <v>-50963.395686274511</v>
      </c>
      <c r="G126">
        <f t="shared" ca="1" si="26"/>
        <v>7315.2</v>
      </c>
      <c r="H126" s="9">
        <f t="shared" ca="1" si="29"/>
        <v>186.23449019607841</v>
      </c>
      <c r="I126" s="9">
        <f t="shared" ca="1" si="29"/>
        <v>24.946431372549036</v>
      </c>
      <c r="J126" s="9">
        <f t="shared" ca="1" si="29"/>
        <v>0</v>
      </c>
      <c r="K126" s="9">
        <f t="shared" ca="1" si="29"/>
        <v>187.89787060213993</v>
      </c>
      <c r="L126" s="9">
        <f t="shared" ca="1" si="29"/>
        <v>82.37054706201836</v>
      </c>
      <c r="M126">
        <f t="shared" ca="1" si="27"/>
        <v>55.389488017429194</v>
      </c>
      <c r="N126">
        <f t="shared" ca="1" si="28"/>
        <v>33.05285947712418</v>
      </c>
    </row>
    <row r="127" spans="1:15" x14ac:dyDescent="0.25">
      <c r="A127" s="4">
        <f t="shared" si="22"/>
        <v>0.42656250000000001</v>
      </c>
      <c r="B127" s="3">
        <f>Params!D$29+HOUR(A127-Params!C$29)*3600+MINUTE(A127-Params!C$29)*60+SECOND(A127-Params!C$29)</f>
        <v>1553300855</v>
      </c>
      <c r="C127">
        <f t="shared" si="21"/>
        <v>3</v>
      </c>
      <c r="D127">
        <f t="shared" ca="1" si="23"/>
        <v>124</v>
      </c>
      <c r="E127">
        <f t="shared" ca="1" si="24"/>
        <v>8400.0623529411769</v>
      </c>
      <c r="F127">
        <f t="shared" ca="1" si="25"/>
        <v>-50838.663529411766</v>
      </c>
      <c r="G127">
        <f t="shared" ca="1" si="26"/>
        <v>7315.2</v>
      </c>
      <c r="H127" s="9">
        <f t="shared" ref="H127:L155" ca="1" si="30">INDIRECT(ADDRESS($C127,COLUMN()))</f>
        <v>186.23449019607841</v>
      </c>
      <c r="I127" s="9">
        <f t="shared" ca="1" si="30"/>
        <v>24.946431372549036</v>
      </c>
      <c r="J127" s="9">
        <f t="shared" ca="1" si="30"/>
        <v>0</v>
      </c>
      <c r="K127" s="9">
        <f t="shared" ca="1" si="30"/>
        <v>187.89787060213993</v>
      </c>
      <c r="L127" s="9">
        <f t="shared" ca="1" si="30"/>
        <v>82.37054706201836</v>
      </c>
      <c r="M127">
        <f t="shared" ca="1" si="27"/>
        <v>55.390620915032677</v>
      </c>
      <c r="N127">
        <f t="shared" ca="1" si="28"/>
        <v>33.067761437908494</v>
      </c>
      <c r="O127" s="12"/>
    </row>
    <row r="128" spans="1:15" x14ac:dyDescent="0.25">
      <c r="A128" s="4">
        <f t="shared" si="22"/>
        <v>0.42662037037037037</v>
      </c>
      <c r="B128" s="3">
        <f>Params!D$29+HOUR(A128-Params!C$29)*3600+MINUTE(A128-Params!C$29)*60+SECOND(A128-Params!C$29)</f>
        <v>1553300860</v>
      </c>
      <c r="C128">
        <f t="shared" si="21"/>
        <v>3</v>
      </c>
      <c r="D128">
        <f t="shared" ca="1" si="23"/>
        <v>124</v>
      </c>
      <c r="E128">
        <f t="shared" ca="1" si="24"/>
        <v>9331.2348039215685</v>
      </c>
      <c r="F128">
        <f t="shared" ca="1" si="25"/>
        <v>-50713.931372549021</v>
      </c>
      <c r="G128">
        <f t="shared" ca="1" si="26"/>
        <v>7315.2</v>
      </c>
      <c r="H128" s="9">
        <f t="shared" ca="1" si="30"/>
        <v>186.23449019607841</v>
      </c>
      <c r="I128" s="9">
        <f t="shared" ca="1" si="30"/>
        <v>24.946431372549036</v>
      </c>
      <c r="J128" s="9">
        <f t="shared" ca="1" si="30"/>
        <v>0</v>
      </c>
      <c r="K128" s="9">
        <f t="shared" ca="1" si="30"/>
        <v>187.89787060213993</v>
      </c>
      <c r="L128" s="9">
        <f t="shared" ca="1" si="30"/>
        <v>82.37054706201836</v>
      </c>
      <c r="M128">
        <f t="shared" ca="1" si="27"/>
        <v>55.391753812636161</v>
      </c>
      <c r="N128">
        <f t="shared" ca="1" si="28"/>
        <v>33.082663398692809</v>
      </c>
      <c r="O128" s="12"/>
    </row>
    <row r="129" spans="1:19" x14ac:dyDescent="0.25">
      <c r="A129" s="4">
        <f t="shared" si="22"/>
        <v>0.42667824074074073</v>
      </c>
      <c r="B129" s="3">
        <f>Params!D$29+HOUR(A129-Params!C$29)*3600+MINUTE(A129-Params!C$29)*60+SECOND(A129-Params!C$29)</f>
        <v>1553300865</v>
      </c>
      <c r="C129">
        <f t="shared" si="21"/>
        <v>3</v>
      </c>
      <c r="D129">
        <f t="shared" ca="1" si="23"/>
        <v>124</v>
      </c>
      <c r="E129">
        <f t="shared" ca="1" si="24"/>
        <v>10262.40725490196</v>
      </c>
      <c r="F129">
        <f t="shared" ca="1" si="25"/>
        <v>-50589.199215686276</v>
      </c>
      <c r="G129">
        <f t="shared" ca="1" si="26"/>
        <v>7315.2</v>
      </c>
      <c r="H129" s="9">
        <f t="shared" ca="1" si="30"/>
        <v>186.23449019607841</v>
      </c>
      <c r="I129" s="9">
        <f t="shared" ca="1" si="30"/>
        <v>24.946431372549036</v>
      </c>
      <c r="J129" s="9">
        <f t="shared" ca="1" si="30"/>
        <v>0</v>
      </c>
      <c r="K129" s="9">
        <f t="shared" ca="1" si="30"/>
        <v>187.89787060213993</v>
      </c>
      <c r="L129" s="9">
        <f t="shared" ca="1" si="30"/>
        <v>82.37054706201836</v>
      </c>
      <c r="M129">
        <f t="shared" ca="1" si="27"/>
        <v>55.392886710239651</v>
      </c>
      <c r="N129">
        <f t="shared" ca="1" si="28"/>
        <v>33.097565359477123</v>
      </c>
      <c r="O129" s="12"/>
    </row>
    <row r="130" spans="1:19" x14ac:dyDescent="0.25">
      <c r="A130" s="4">
        <f t="shared" si="22"/>
        <v>0.42673611111111115</v>
      </c>
      <c r="B130" s="3">
        <f>Params!D$29+HOUR(A130-Params!C$29)*3600+MINUTE(A130-Params!C$29)*60+SECOND(A130-Params!C$29)</f>
        <v>1553300870</v>
      </c>
      <c r="C130">
        <f t="shared" si="21"/>
        <v>3</v>
      </c>
      <c r="D130">
        <f t="shared" ca="1" si="23"/>
        <v>124</v>
      </c>
      <c r="E130">
        <f t="shared" ca="1" si="24"/>
        <v>11193.579705882352</v>
      </c>
      <c r="F130">
        <f t="shared" ca="1" si="25"/>
        <v>-50464.467058823531</v>
      </c>
      <c r="G130">
        <f t="shared" ca="1" si="26"/>
        <v>7315.2</v>
      </c>
      <c r="H130" s="9">
        <f t="shared" ca="1" si="30"/>
        <v>186.23449019607841</v>
      </c>
      <c r="I130" s="9">
        <f t="shared" ca="1" si="30"/>
        <v>24.946431372549036</v>
      </c>
      <c r="J130" s="9">
        <f t="shared" ca="1" si="30"/>
        <v>0</v>
      </c>
      <c r="K130" s="9">
        <f t="shared" ca="1" si="30"/>
        <v>187.89787060213993</v>
      </c>
      <c r="L130" s="9">
        <f t="shared" ca="1" si="30"/>
        <v>82.37054706201836</v>
      </c>
      <c r="M130">
        <f t="shared" ca="1" si="27"/>
        <v>55.394019607843134</v>
      </c>
      <c r="N130">
        <f t="shared" ca="1" si="28"/>
        <v>33.112467320261437</v>
      </c>
    </row>
    <row r="131" spans="1:19" x14ac:dyDescent="0.25">
      <c r="A131" s="4">
        <f t="shared" si="22"/>
        <v>0.42679398148148145</v>
      </c>
      <c r="B131" s="3">
        <f>Params!D$29+HOUR(A131-Params!C$29)*3600+MINUTE(A131-Params!C$29)*60+SECOND(A131-Params!C$29)</f>
        <v>1553300875</v>
      </c>
      <c r="C131">
        <f t="shared" si="21"/>
        <v>3</v>
      </c>
      <c r="D131">
        <f t="shared" ca="1" si="23"/>
        <v>124</v>
      </c>
      <c r="E131">
        <f t="shared" ca="1" si="24"/>
        <v>12124.752156862745</v>
      </c>
      <c r="F131">
        <f t="shared" ca="1" si="25"/>
        <v>-50339.734901960786</v>
      </c>
      <c r="G131">
        <f t="shared" ca="1" si="26"/>
        <v>7315.2</v>
      </c>
      <c r="H131" s="9">
        <f t="shared" ca="1" si="30"/>
        <v>186.23449019607841</v>
      </c>
      <c r="I131" s="9">
        <f t="shared" ca="1" si="30"/>
        <v>24.946431372549036</v>
      </c>
      <c r="J131" s="9">
        <f t="shared" ca="1" si="30"/>
        <v>0</v>
      </c>
      <c r="K131" s="9">
        <f t="shared" ca="1" si="30"/>
        <v>187.89787060213993</v>
      </c>
      <c r="L131" s="9">
        <f t="shared" ca="1" si="30"/>
        <v>82.37054706201836</v>
      </c>
      <c r="M131">
        <f t="shared" ca="1" si="27"/>
        <v>55.395152505446617</v>
      </c>
      <c r="N131">
        <f t="shared" ca="1" si="28"/>
        <v>33.127369281045745</v>
      </c>
    </row>
    <row r="132" spans="1:19" x14ac:dyDescent="0.25">
      <c r="A132" s="4">
        <f t="shared" si="22"/>
        <v>0.42685185185185182</v>
      </c>
      <c r="B132" s="3">
        <f>Params!D$29+HOUR(A132-Params!C$29)*3600+MINUTE(A132-Params!C$29)*60+SECOND(A132-Params!C$29)</f>
        <v>1553300880</v>
      </c>
      <c r="C132">
        <f t="shared" si="21"/>
        <v>3</v>
      </c>
      <c r="D132">
        <f t="shared" ca="1" si="23"/>
        <v>124</v>
      </c>
      <c r="E132">
        <f t="shared" ca="1" si="24"/>
        <v>13055.924607843137</v>
      </c>
      <c r="F132">
        <f t="shared" ca="1" si="25"/>
        <v>-50215.002745098041</v>
      </c>
      <c r="G132">
        <f t="shared" ca="1" si="26"/>
        <v>7315.2</v>
      </c>
      <c r="H132" s="9">
        <f t="shared" ca="1" si="30"/>
        <v>186.23449019607841</v>
      </c>
      <c r="I132" s="9">
        <f t="shared" ca="1" si="30"/>
        <v>24.946431372549036</v>
      </c>
      <c r="J132" s="9">
        <f t="shared" ca="1" si="30"/>
        <v>0</v>
      </c>
      <c r="K132" s="9">
        <f t="shared" ca="1" si="30"/>
        <v>187.89787060213993</v>
      </c>
      <c r="L132" s="9">
        <f t="shared" ca="1" si="30"/>
        <v>82.37054706201836</v>
      </c>
      <c r="M132">
        <f t="shared" ca="1" si="27"/>
        <v>55.396285403050108</v>
      </c>
      <c r="N132">
        <f t="shared" ca="1" si="28"/>
        <v>33.142271241830059</v>
      </c>
    </row>
    <row r="133" spans="1:19" x14ac:dyDescent="0.25">
      <c r="A133" s="4">
        <f t="shared" si="22"/>
        <v>0.42690972222222223</v>
      </c>
      <c r="B133" s="3">
        <f>Params!D$29+HOUR(A133-Params!C$29)*3600+MINUTE(A133-Params!C$29)*60+SECOND(A133-Params!C$29)</f>
        <v>1553300885</v>
      </c>
      <c r="C133">
        <f t="shared" si="21"/>
        <v>3</v>
      </c>
      <c r="D133">
        <f t="shared" ca="1" si="23"/>
        <v>124</v>
      </c>
      <c r="E133">
        <f t="shared" ca="1" si="24"/>
        <v>13987.097058823529</v>
      </c>
      <c r="F133">
        <f t="shared" ca="1" si="25"/>
        <v>-50090.270588235297</v>
      </c>
      <c r="G133">
        <f t="shared" ca="1" si="26"/>
        <v>7315.2</v>
      </c>
      <c r="H133" s="9">
        <f t="shared" ca="1" si="30"/>
        <v>186.23449019607841</v>
      </c>
      <c r="I133" s="9">
        <f t="shared" ca="1" si="30"/>
        <v>24.946431372549036</v>
      </c>
      <c r="J133" s="9">
        <f t="shared" ca="1" si="30"/>
        <v>0</v>
      </c>
      <c r="K133" s="9">
        <f t="shared" ca="1" si="30"/>
        <v>187.89787060213993</v>
      </c>
      <c r="L133" s="9">
        <f t="shared" ca="1" si="30"/>
        <v>82.37054706201836</v>
      </c>
      <c r="M133">
        <f t="shared" ca="1" si="27"/>
        <v>55.397418300653591</v>
      </c>
      <c r="N133">
        <f t="shared" ca="1" si="28"/>
        <v>33.157173202614374</v>
      </c>
    </row>
    <row r="134" spans="1:19" x14ac:dyDescent="0.25">
      <c r="A134" s="4">
        <f t="shared" si="22"/>
        <v>0.42696759259259259</v>
      </c>
      <c r="B134" s="3">
        <f>Params!D$29+HOUR(A134-Params!C$29)*3600+MINUTE(A134-Params!C$29)*60+SECOND(A134-Params!C$29)</f>
        <v>1553300890</v>
      </c>
      <c r="C134">
        <f t="shared" si="21"/>
        <v>3</v>
      </c>
      <c r="D134">
        <f t="shared" ca="1" si="23"/>
        <v>124</v>
      </c>
      <c r="E134">
        <f t="shared" ca="1" si="24"/>
        <v>14918.26950980392</v>
      </c>
      <c r="F134">
        <f t="shared" ca="1" si="25"/>
        <v>-49965.538431372552</v>
      </c>
      <c r="G134">
        <f t="shared" ca="1" si="26"/>
        <v>7315.2</v>
      </c>
      <c r="H134" s="9">
        <f t="shared" ca="1" si="30"/>
        <v>186.23449019607841</v>
      </c>
      <c r="I134" s="9">
        <f t="shared" ca="1" si="30"/>
        <v>24.946431372549036</v>
      </c>
      <c r="J134" s="9">
        <f t="shared" ca="1" si="30"/>
        <v>0</v>
      </c>
      <c r="K134" s="9">
        <f t="shared" ca="1" si="30"/>
        <v>187.89787060213993</v>
      </c>
      <c r="L134" s="9">
        <f t="shared" ca="1" si="30"/>
        <v>82.37054706201836</v>
      </c>
      <c r="M134">
        <f t="shared" ca="1" si="27"/>
        <v>55.398551198257081</v>
      </c>
      <c r="N134">
        <f t="shared" ca="1" si="28"/>
        <v>33.172075163398688</v>
      </c>
    </row>
    <row r="135" spans="1:19" x14ac:dyDescent="0.25">
      <c r="A135" s="4">
        <f t="shared" si="22"/>
        <v>0.42702546296296301</v>
      </c>
      <c r="B135" s="3">
        <f>Params!D$29+HOUR(A135-Params!C$29)*3600+MINUTE(A135-Params!C$29)*60+SECOND(A135-Params!C$29)</f>
        <v>1553300895</v>
      </c>
      <c r="C135">
        <f t="shared" si="21"/>
        <v>3</v>
      </c>
      <c r="D135">
        <f t="shared" ca="1" si="23"/>
        <v>124</v>
      </c>
      <c r="E135">
        <f t="shared" ca="1" si="24"/>
        <v>15849.441960784312</v>
      </c>
      <c r="F135">
        <f t="shared" ca="1" si="25"/>
        <v>-49840.806274509807</v>
      </c>
      <c r="G135">
        <f t="shared" ca="1" si="26"/>
        <v>7315.2</v>
      </c>
      <c r="H135" s="9">
        <f t="shared" ca="1" si="30"/>
        <v>186.23449019607841</v>
      </c>
      <c r="I135" s="9">
        <f t="shared" ca="1" si="30"/>
        <v>24.946431372549036</v>
      </c>
      <c r="J135" s="9">
        <f t="shared" ca="1" si="30"/>
        <v>0</v>
      </c>
      <c r="K135" s="9">
        <f t="shared" ca="1" si="30"/>
        <v>187.89787060213993</v>
      </c>
      <c r="L135" s="9">
        <f t="shared" ca="1" si="30"/>
        <v>82.37054706201836</v>
      </c>
      <c r="M135">
        <f t="shared" ca="1" si="27"/>
        <v>55.399684095860565</v>
      </c>
      <c r="N135">
        <f t="shared" ca="1" si="28"/>
        <v>33.186977124183002</v>
      </c>
    </row>
    <row r="136" spans="1:19" x14ac:dyDescent="0.25">
      <c r="A136" s="4">
        <f t="shared" si="22"/>
        <v>0.42708333333333331</v>
      </c>
      <c r="B136" s="3">
        <f>Params!D$29+HOUR(A136-Params!C$29)*3600+MINUTE(A136-Params!C$29)*60+SECOND(A136-Params!C$29)</f>
        <v>1553300900</v>
      </c>
      <c r="C136">
        <f t="shared" si="21"/>
        <v>3</v>
      </c>
      <c r="D136">
        <f t="shared" ca="1" si="23"/>
        <v>124</v>
      </c>
      <c r="E136">
        <f t="shared" ca="1" si="24"/>
        <v>16780.614411764705</v>
      </c>
      <c r="F136">
        <f t="shared" ca="1" si="25"/>
        <v>-49716.074117647062</v>
      </c>
      <c r="G136">
        <f t="shared" ca="1" si="26"/>
        <v>7315.2</v>
      </c>
      <c r="H136" s="9">
        <f t="shared" ca="1" si="30"/>
        <v>186.23449019607841</v>
      </c>
      <c r="I136" s="9">
        <f t="shared" ca="1" si="30"/>
        <v>24.946431372549036</v>
      </c>
      <c r="J136" s="9">
        <f t="shared" ca="1" si="30"/>
        <v>0</v>
      </c>
      <c r="K136" s="9">
        <f t="shared" ca="1" si="30"/>
        <v>187.89787060213993</v>
      </c>
      <c r="L136" s="9">
        <f t="shared" ca="1" si="30"/>
        <v>82.37054706201836</v>
      </c>
      <c r="M136">
        <f t="shared" ca="1" si="27"/>
        <v>55.400816993464048</v>
      </c>
      <c r="N136">
        <f t="shared" ca="1" si="28"/>
        <v>33.201879084967317</v>
      </c>
    </row>
    <row r="137" spans="1:19" x14ac:dyDescent="0.25">
      <c r="A137" s="4">
        <f t="shared" si="22"/>
        <v>0.42714120370370368</v>
      </c>
      <c r="B137" s="3">
        <f>Params!D$29+HOUR(A137-Params!C$29)*3600+MINUTE(A137-Params!C$29)*60+SECOND(A137-Params!C$29)</f>
        <v>1553300905</v>
      </c>
      <c r="C137">
        <f t="shared" ref="C137:C200" si="31">_xlfn.IFNA(VLOOKUP(A137,A$2:D$4,4,FALSE),C136)</f>
        <v>3</v>
      </c>
      <c r="D137">
        <f t="shared" ca="1" si="23"/>
        <v>124</v>
      </c>
      <c r="E137">
        <f t="shared" ca="1" si="24"/>
        <v>17711.786862745095</v>
      </c>
      <c r="F137">
        <f t="shared" ca="1" si="25"/>
        <v>-49591.34196078431</v>
      </c>
      <c r="G137">
        <f t="shared" ca="1" si="26"/>
        <v>7315.2</v>
      </c>
      <c r="H137" s="9">
        <f t="shared" ca="1" si="30"/>
        <v>186.23449019607841</v>
      </c>
      <c r="I137" s="9">
        <f t="shared" ca="1" si="30"/>
        <v>24.946431372549036</v>
      </c>
      <c r="J137" s="9">
        <f t="shared" ca="1" si="30"/>
        <v>0</v>
      </c>
      <c r="K137" s="9">
        <f t="shared" ca="1" si="30"/>
        <v>187.89787060213993</v>
      </c>
      <c r="L137" s="9">
        <f t="shared" ca="1" si="30"/>
        <v>82.37054706201836</v>
      </c>
      <c r="M137">
        <f t="shared" ca="1" si="27"/>
        <v>55.401949891067538</v>
      </c>
      <c r="N137">
        <f t="shared" ca="1" si="28"/>
        <v>33.216781045751631</v>
      </c>
      <c r="O137" s="16"/>
      <c r="P137" s="16"/>
      <c r="Q137" s="16"/>
      <c r="R137" s="16"/>
      <c r="S137" s="16"/>
    </row>
    <row r="138" spans="1:19" x14ac:dyDescent="0.25">
      <c r="A138" s="4">
        <f t="shared" ref="A138:A154" si="32">TIME(HOUR(A137),MINUTE(A137),SECOND(A137)+5)</f>
        <v>0.42719907407407409</v>
      </c>
      <c r="B138" s="3">
        <f>Params!D$29+HOUR(A138-Params!C$29)*3600+MINUTE(A138-Params!C$29)*60+SECOND(A138-Params!C$29)</f>
        <v>1553300910</v>
      </c>
      <c r="C138">
        <f t="shared" si="31"/>
        <v>3</v>
      </c>
      <c r="D138">
        <f t="shared" ref="D138:D154" ca="1" si="33">IF(A138=INDIRECT("A"&amp;C138),ROW(),D137)</f>
        <v>124</v>
      </c>
      <c r="E138">
        <f t="shared" ref="E138:E154" ca="1" si="34">INDIRECT("E$"&amp;C138)+INDIRECT("H$"&amp;C138)*($B138-INDIRECT("B$"&amp;D138))</f>
        <v>18642.959313725489</v>
      </c>
      <c r="F138">
        <f t="shared" ref="F138:F154" ca="1" si="35">INDIRECT("F$"&amp;C138)+INDIRECT("I$"&amp;C138)*($B138-INDIRECT("B$"&amp;D138))</f>
        <v>-49466.609803921565</v>
      </c>
      <c r="G138">
        <f t="shared" ref="G138:G154" ca="1" si="36">INDIRECT("G$"&amp;C138)+INDIRECT("J$"&amp;C138)*($B138-INDIRECT("B$"&amp;D138))</f>
        <v>7315.2</v>
      </c>
      <c r="H138" s="9">
        <f t="shared" ca="1" si="30"/>
        <v>186.23449019607841</v>
      </c>
      <c r="I138" s="9">
        <f t="shared" ca="1" si="30"/>
        <v>24.946431372549036</v>
      </c>
      <c r="J138" s="9">
        <f t="shared" ca="1" si="30"/>
        <v>0</v>
      </c>
      <c r="K138" s="9">
        <f t="shared" ca="1" si="30"/>
        <v>187.89787060213993</v>
      </c>
      <c r="L138" s="9">
        <f t="shared" ca="1" si="30"/>
        <v>82.37054706201836</v>
      </c>
      <c r="M138">
        <f t="shared" ref="M138:M154" ca="1" si="37">INDIRECT("M$"&amp;C138)+INDIRECT("O$"&amp;C138)*($B138-INDIRECT("B$"&amp;D138))</f>
        <v>55.403082788671021</v>
      </c>
      <c r="N138">
        <f t="shared" ref="N138:N154" ca="1" si="38">INDIRECT("N$"&amp;C138)+INDIRECT("P$"&amp;C138)*($B138-INDIRECT("B$"&amp;D138))</f>
        <v>33.231683006535945</v>
      </c>
      <c r="O138" s="12"/>
    </row>
    <row r="139" spans="1:19" x14ac:dyDescent="0.25">
      <c r="A139" s="4">
        <f t="shared" si="32"/>
        <v>0.42725694444444445</v>
      </c>
      <c r="B139" s="3">
        <f>Params!D$29+HOUR(A139-Params!C$29)*3600+MINUTE(A139-Params!C$29)*60+SECOND(A139-Params!C$29)</f>
        <v>1553300915</v>
      </c>
      <c r="C139">
        <f t="shared" si="31"/>
        <v>3</v>
      </c>
      <c r="D139">
        <f t="shared" ca="1" si="33"/>
        <v>124</v>
      </c>
      <c r="E139">
        <f t="shared" ca="1" si="34"/>
        <v>19574.131764705882</v>
      </c>
      <c r="F139">
        <f t="shared" ca="1" si="35"/>
        <v>-49341.87764705882</v>
      </c>
      <c r="G139">
        <f t="shared" ca="1" si="36"/>
        <v>7315.2</v>
      </c>
      <c r="H139" s="9">
        <f t="shared" ca="1" si="30"/>
        <v>186.23449019607841</v>
      </c>
      <c r="I139" s="9">
        <f t="shared" ca="1" si="30"/>
        <v>24.946431372549036</v>
      </c>
      <c r="J139" s="9">
        <f t="shared" ca="1" si="30"/>
        <v>0</v>
      </c>
      <c r="K139" s="9">
        <f t="shared" ca="1" si="30"/>
        <v>187.89787060213993</v>
      </c>
      <c r="L139" s="9">
        <f t="shared" ca="1" si="30"/>
        <v>82.37054706201836</v>
      </c>
      <c r="M139">
        <f t="shared" ca="1" si="37"/>
        <v>55.404215686274505</v>
      </c>
      <c r="N139">
        <f t="shared" ca="1" si="38"/>
        <v>33.24658496732026</v>
      </c>
      <c r="O139" s="12"/>
    </row>
    <row r="140" spans="1:19" x14ac:dyDescent="0.25">
      <c r="A140" s="4">
        <f t="shared" si="32"/>
        <v>0.42731481481481487</v>
      </c>
      <c r="B140" s="3">
        <f>Params!D$29+HOUR(A140-Params!C$29)*3600+MINUTE(A140-Params!C$29)*60+SECOND(A140-Params!C$29)</f>
        <v>1553300920</v>
      </c>
      <c r="C140">
        <f t="shared" si="31"/>
        <v>3</v>
      </c>
      <c r="D140">
        <f t="shared" ca="1" si="33"/>
        <v>124</v>
      </c>
      <c r="E140">
        <f t="shared" ca="1" si="34"/>
        <v>20505.304215686272</v>
      </c>
      <c r="F140">
        <f t="shared" ca="1" si="35"/>
        <v>-49217.145490196075</v>
      </c>
      <c r="G140">
        <f t="shared" ca="1" si="36"/>
        <v>7315.2</v>
      </c>
      <c r="H140" s="9">
        <f t="shared" ca="1" si="30"/>
        <v>186.23449019607841</v>
      </c>
      <c r="I140" s="9">
        <f t="shared" ca="1" si="30"/>
        <v>24.946431372549036</v>
      </c>
      <c r="J140" s="9">
        <f t="shared" ca="1" si="30"/>
        <v>0</v>
      </c>
      <c r="K140" s="9">
        <f t="shared" ca="1" si="30"/>
        <v>187.89787060213993</v>
      </c>
      <c r="L140" s="9">
        <f t="shared" ca="1" si="30"/>
        <v>82.37054706201836</v>
      </c>
      <c r="M140">
        <f t="shared" ca="1" si="37"/>
        <v>55.405348583877995</v>
      </c>
      <c r="N140">
        <f t="shared" ca="1" si="38"/>
        <v>33.261486928104574</v>
      </c>
      <c r="O140" s="12"/>
    </row>
    <row r="141" spans="1:19" x14ac:dyDescent="0.25">
      <c r="A141" s="4">
        <f t="shared" si="32"/>
        <v>0.42737268518518517</v>
      </c>
      <c r="B141" s="3">
        <f>Params!D$29+HOUR(A141-Params!C$29)*3600+MINUTE(A141-Params!C$29)*60+SECOND(A141-Params!C$29)</f>
        <v>1553300925</v>
      </c>
      <c r="C141">
        <f t="shared" si="31"/>
        <v>3</v>
      </c>
      <c r="D141">
        <f t="shared" ca="1" si="33"/>
        <v>124</v>
      </c>
      <c r="E141">
        <f t="shared" ca="1" si="34"/>
        <v>21436.476666666666</v>
      </c>
      <c r="F141">
        <f t="shared" ca="1" si="35"/>
        <v>-49092.41333333333</v>
      </c>
      <c r="G141">
        <f t="shared" ca="1" si="36"/>
        <v>7315.2</v>
      </c>
      <c r="H141" s="9">
        <f t="shared" ca="1" si="30"/>
        <v>186.23449019607841</v>
      </c>
      <c r="I141" s="9">
        <f t="shared" ca="1" si="30"/>
        <v>24.946431372549036</v>
      </c>
      <c r="J141" s="9">
        <f t="shared" ca="1" si="30"/>
        <v>0</v>
      </c>
      <c r="K141" s="9">
        <f t="shared" ca="1" si="30"/>
        <v>187.89787060213993</v>
      </c>
      <c r="L141" s="9">
        <f t="shared" ca="1" si="30"/>
        <v>82.37054706201836</v>
      </c>
      <c r="M141">
        <f t="shared" ca="1" si="37"/>
        <v>55.406481481481478</v>
      </c>
      <c r="N141">
        <f t="shared" ca="1" si="38"/>
        <v>33.276388888888889</v>
      </c>
      <c r="O141" s="12"/>
    </row>
    <row r="142" spans="1:19" x14ac:dyDescent="0.25">
      <c r="A142" s="4">
        <f t="shared" si="32"/>
        <v>0.42743055555555554</v>
      </c>
      <c r="B142" s="3">
        <f>Params!D$29+HOUR(A142-Params!C$29)*3600+MINUTE(A142-Params!C$29)*60+SECOND(A142-Params!C$29)</f>
        <v>1553300930</v>
      </c>
      <c r="C142">
        <f t="shared" si="31"/>
        <v>3</v>
      </c>
      <c r="D142">
        <f t="shared" ca="1" si="33"/>
        <v>124</v>
      </c>
      <c r="E142">
        <f t="shared" ca="1" si="34"/>
        <v>22367.649117647059</v>
      </c>
      <c r="F142">
        <f t="shared" ca="1" si="35"/>
        <v>-48967.681176470585</v>
      </c>
      <c r="G142">
        <f t="shared" ca="1" si="36"/>
        <v>7315.2</v>
      </c>
      <c r="H142" s="9">
        <f t="shared" ca="1" si="30"/>
        <v>186.23449019607841</v>
      </c>
      <c r="I142" s="9">
        <f t="shared" ca="1" si="30"/>
        <v>24.946431372549036</v>
      </c>
      <c r="J142" s="9">
        <f t="shared" ca="1" si="30"/>
        <v>0</v>
      </c>
      <c r="K142" s="9">
        <f t="shared" ca="1" si="30"/>
        <v>187.89787060213993</v>
      </c>
      <c r="L142" s="9">
        <f t="shared" ca="1" si="30"/>
        <v>82.37054706201836</v>
      </c>
      <c r="M142">
        <f t="shared" ca="1" si="37"/>
        <v>55.407614379084961</v>
      </c>
      <c r="N142">
        <f t="shared" ca="1" si="38"/>
        <v>33.291290849673203</v>
      </c>
      <c r="O142" s="12"/>
    </row>
    <row r="143" spans="1:19" x14ac:dyDescent="0.25">
      <c r="A143" s="4">
        <f t="shared" si="32"/>
        <v>0.42748842592592595</v>
      </c>
      <c r="B143" s="3">
        <f>Params!D$29+HOUR(A143-Params!C$29)*3600+MINUTE(A143-Params!C$29)*60+SECOND(A143-Params!C$29)</f>
        <v>1553300935</v>
      </c>
      <c r="C143">
        <f t="shared" si="31"/>
        <v>3</v>
      </c>
      <c r="D143">
        <f t="shared" ca="1" si="33"/>
        <v>124</v>
      </c>
      <c r="E143">
        <f t="shared" ca="1" si="34"/>
        <v>23298.821568627449</v>
      </c>
      <c r="F143">
        <f t="shared" ca="1" si="35"/>
        <v>-48842.94901960784</v>
      </c>
      <c r="G143">
        <f t="shared" ca="1" si="36"/>
        <v>7315.2</v>
      </c>
      <c r="H143" s="9">
        <f t="shared" ca="1" si="30"/>
        <v>186.23449019607841</v>
      </c>
      <c r="I143" s="9">
        <f t="shared" ca="1" si="30"/>
        <v>24.946431372549036</v>
      </c>
      <c r="J143" s="9">
        <f t="shared" ca="1" si="30"/>
        <v>0</v>
      </c>
      <c r="K143" s="9">
        <f t="shared" ca="1" si="30"/>
        <v>187.89787060213993</v>
      </c>
      <c r="L143" s="9">
        <f t="shared" ca="1" si="30"/>
        <v>82.37054706201836</v>
      </c>
      <c r="M143">
        <f t="shared" ca="1" si="37"/>
        <v>55.408747276688452</v>
      </c>
      <c r="N143">
        <f t="shared" ca="1" si="38"/>
        <v>33.306192810457517</v>
      </c>
    </row>
    <row r="144" spans="1:19" x14ac:dyDescent="0.25">
      <c r="A144" s="4">
        <f t="shared" si="32"/>
        <v>0.42754629629629631</v>
      </c>
      <c r="B144" s="3">
        <f>Params!D$29+HOUR(A144-Params!C$29)*3600+MINUTE(A144-Params!C$29)*60+SECOND(A144-Params!C$29)</f>
        <v>1553300940</v>
      </c>
      <c r="C144">
        <f t="shared" si="31"/>
        <v>3</v>
      </c>
      <c r="D144">
        <f t="shared" ca="1" si="33"/>
        <v>124</v>
      </c>
      <c r="E144">
        <f t="shared" ca="1" si="34"/>
        <v>24229.994019607839</v>
      </c>
      <c r="F144">
        <f t="shared" ca="1" si="35"/>
        <v>-48718.216862745096</v>
      </c>
      <c r="G144">
        <f t="shared" ca="1" si="36"/>
        <v>7315.2</v>
      </c>
      <c r="H144" s="9">
        <f t="shared" ca="1" si="30"/>
        <v>186.23449019607841</v>
      </c>
      <c r="I144" s="9">
        <f t="shared" ca="1" si="30"/>
        <v>24.946431372549036</v>
      </c>
      <c r="J144" s="9">
        <f t="shared" ca="1" si="30"/>
        <v>0</v>
      </c>
      <c r="K144" s="9">
        <f t="shared" ca="1" si="30"/>
        <v>187.89787060213993</v>
      </c>
      <c r="L144" s="9">
        <f t="shared" ca="1" si="30"/>
        <v>82.37054706201836</v>
      </c>
      <c r="M144">
        <f t="shared" ca="1" si="37"/>
        <v>55.409880174291935</v>
      </c>
      <c r="N144">
        <f t="shared" ca="1" si="38"/>
        <v>33.321094771241825</v>
      </c>
    </row>
    <row r="145" spans="1:14" x14ac:dyDescent="0.25">
      <c r="A145" s="4">
        <f t="shared" si="32"/>
        <v>0.42760416666666662</v>
      </c>
      <c r="B145" s="3">
        <f>Params!D$29+HOUR(A145-Params!C$29)*3600+MINUTE(A145-Params!C$29)*60+SECOND(A145-Params!C$29)</f>
        <v>1553300945</v>
      </c>
      <c r="C145">
        <f t="shared" si="31"/>
        <v>3</v>
      </c>
      <c r="D145">
        <f t="shared" ca="1" si="33"/>
        <v>124</v>
      </c>
      <c r="E145">
        <f t="shared" ca="1" si="34"/>
        <v>25161.166470588236</v>
      </c>
      <c r="F145">
        <f t="shared" ca="1" si="35"/>
        <v>-48593.484705882351</v>
      </c>
      <c r="G145">
        <f t="shared" ca="1" si="36"/>
        <v>7315.2</v>
      </c>
      <c r="H145" s="9">
        <f t="shared" ca="1" si="30"/>
        <v>186.23449019607841</v>
      </c>
      <c r="I145" s="9">
        <f t="shared" ca="1" si="30"/>
        <v>24.946431372549036</v>
      </c>
      <c r="J145" s="9">
        <f t="shared" ca="1" si="30"/>
        <v>0</v>
      </c>
      <c r="K145" s="9">
        <f t="shared" ca="1" si="30"/>
        <v>187.89787060213993</v>
      </c>
      <c r="L145" s="9">
        <f t="shared" ca="1" si="30"/>
        <v>82.37054706201836</v>
      </c>
      <c r="M145">
        <f t="shared" ca="1" si="37"/>
        <v>55.411013071895418</v>
      </c>
      <c r="N145">
        <f t="shared" ca="1" si="38"/>
        <v>33.335996732026139</v>
      </c>
    </row>
    <row r="146" spans="1:14" x14ac:dyDescent="0.25">
      <c r="A146" s="4">
        <f t="shared" si="32"/>
        <v>0.42766203703703703</v>
      </c>
      <c r="B146" s="3">
        <f>Params!D$29+HOUR(A146-Params!C$29)*3600+MINUTE(A146-Params!C$29)*60+SECOND(A146-Params!C$29)</f>
        <v>1553300950</v>
      </c>
      <c r="C146">
        <f t="shared" si="31"/>
        <v>3</v>
      </c>
      <c r="D146">
        <f t="shared" ca="1" si="33"/>
        <v>124</v>
      </c>
      <c r="E146">
        <f t="shared" ca="1" si="34"/>
        <v>26092.338921568626</v>
      </c>
      <c r="F146">
        <f t="shared" ca="1" si="35"/>
        <v>-48468.752549019606</v>
      </c>
      <c r="G146">
        <f t="shared" ca="1" si="36"/>
        <v>7315.2</v>
      </c>
      <c r="H146" s="9">
        <f t="shared" ca="1" si="30"/>
        <v>186.23449019607841</v>
      </c>
      <c r="I146" s="9">
        <f t="shared" ca="1" si="30"/>
        <v>24.946431372549036</v>
      </c>
      <c r="J146" s="9">
        <f t="shared" ca="1" si="30"/>
        <v>0</v>
      </c>
      <c r="K146" s="9">
        <f t="shared" ca="1" si="30"/>
        <v>187.89787060213993</v>
      </c>
      <c r="L146" s="9">
        <f t="shared" ca="1" si="30"/>
        <v>82.37054706201836</v>
      </c>
      <c r="M146">
        <f t="shared" ca="1" si="37"/>
        <v>55.412145969498908</v>
      </c>
      <c r="N146">
        <f t="shared" ca="1" si="38"/>
        <v>33.350898692810453</v>
      </c>
    </row>
    <row r="147" spans="1:14" x14ac:dyDescent="0.25">
      <c r="A147" s="4">
        <f t="shared" si="32"/>
        <v>0.4277199074074074</v>
      </c>
      <c r="B147" s="3">
        <f>Params!D$29+HOUR(A147-Params!C$29)*3600+MINUTE(A147-Params!C$29)*60+SECOND(A147-Params!C$29)</f>
        <v>1553300955</v>
      </c>
      <c r="C147">
        <f t="shared" si="31"/>
        <v>3</v>
      </c>
      <c r="D147">
        <f t="shared" ca="1" si="33"/>
        <v>124</v>
      </c>
      <c r="E147">
        <f t="shared" ca="1" si="34"/>
        <v>27023.511372549016</v>
      </c>
      <c r="F147">
        <f t="shared" ca="1" si="35"/>
        <v>-48344.020392156861</v>
      </c>
      <c r="G147">
        <f t="shared" ca="1" si="36"/>
        <v>7315.2</v>
      </c>
      <c r="H147" s="9">
        <f t="shared" ca="1" si="30"/>
        <v>186.23449019607841</v>
      </c>
      <c r="I147" s="9">
        <f t="shared" ca="1" si="30"/>
        <v>24.946431372549036</v>
      </c>
      <c r="J147" s="9">
        <f t="shared" ca="1" si="30"/>
        <v>0</v>
      </c>
      <c r="K147" s="9">
        <f t="shared" ca="1" si="30"/>
        <v>187.89787060213993</v>
      </c>
      <c r="L147" s="9">
        <f t="shared" ca="1" si="30"/>
        <v>82.37054706201836</v>
      </c>
      <c r="M147">
        <f t="shared" ca="1" si="37"/>
        <v>55.413278867102392</v>
      </c>
      <c r="N147">
        <f t="shared" ca="1" si="38"/>
        <v>33.365800653594768</v>
      </c>
    </row>
    <row r="148" spans="1:14" x14ac:dyDescent="0.25">
      <c r="A148" s="4">
        <f t="shared" si="32"/>
        <v>0.42777777777777781</v>
      </c>
      <c r="B148" s="3">
        <f>Params!D$29+HOUR(A148-Params!C$29)*3600+MINUTE(A148-Params!C$29)*60+SECOND(A148-Params!C$29)</f>
        <v>1553300960</v>
      </c>
      <c r="C148">
        <f t="shared" si="31"/>
        <v>3</v>
      </c>
      <c r="D148">
        <f t="shared" ca="1" si="33"/>
        <v>124</v>
      </c>
      <c r="E148">
        <f t="shared" ca="1" si="34"/>
        <v>27954.683823529413</v>
      </c>
      <c r="F148">
        <f t="shared" ca="1" si="35"/>
        <v>-48219.288235294116</v>
      </c>
      <c r="G148">
        <f t="shared" ca="1" si="36"/>
        <v>7315.2</v>
      </c>
      <c r="H148" s="9">
        <f t="shared" ca="1" si="30"/>
        <v>186.23449019607841</v>
      </c>
      <c r="I148" s="9">
        <f t="shared" ca="1" si="30"/>
        <v>24.946431372549036</v>
      </c>
      <c r="J148" s="9">
        <f t="shared" ca="1" si="30"/>
        <v>0</v>
      </c>
      <c r="K148" s="9">
        <f t="shared" ca="1" si="30"/>
        <v>187.89787060213993</v>
      </c>
      <c r="L148" s="9">
        <f t="shared" ca="1" si="30"/>
        <v>82.37054706201836</v>
      </c>
      <c r="M148">
        <f t="shared" ca="1" si="37"/>
        <v>55.414411764705875</v>
      </c>
      <c r="N148">
        <f t="shared" ca="1" si="38"/>
        <v>33.380702614379082</v>
      </c>
    </row>
    <row r="149" spans="1:14" x14ac:dyDescent="0.25">
      <c r="A149" s="4">
        <f t="shared" si="32"/>
        <v>0.42783564814814817</v>
      </c>
      <c r="B149" s="3">
        <f>Params!D$29+HOUR(A149-Params!C$29)*3600+MINUTE(A149-Params!C$29)*60+SECOND(A149-Params!C$29)</f>
        <v>1553300965</v>
      </c>
      <c r="C149">
        <f t="shared" si="31"/>
        <v>3</v>
      </c>
      <c r="D149">
        <f t="shared" ca="1" si="33"/>
        <v>124</v>
      </c>
      <c r="E149">
        <f t="shared" ca="1" si="34"/>
        <v>28885.856274509802</v>
      </c>
      <c r="F149">
        <f t="shared" ca="1" si="35"/>
        <v>-48094.556078431371</v>
      </c>
      <c r="G149">
        <f t="shared" ca="1" si="36"/>
        <v>7315.2</v>
      </c>
      <c r="H149" s="9">
        <f t="shared" ca="1" si="30"/>
        <v>186.23449019607841</v>
      </c>
      <c r="I149" s="9">
        <f t="shared" ca="1" si="30"/>
        <v>24.946431372549036</v>
      </c>
      <c r="J149" s="9">
        <f t="shared" ca="1" si="30"/>
        <v>0</v>
      </c>
      <c r="K149" s="9">
        <f t="shared" ca="1" si="30"/>
        <v>187.89787060213993</v>
      </c>
      <c r="L149" s="9">
        <f t="shared" ca="1" si="30"/>
        <v>82.37054706201836</v>
      </c>
      <c r="M149">
        <f t="shared" ca="1" si="37"/>
        <v>55.415544662309365</v>
      </c>
      <c r="N149">
        <f t="shared" ca="1" si="38"/>
        <v>33.395604575163397</v>
      </c>
    </row>
    <row r="150" spans="1:14" x14ac:dyDescent="0.25">
      <c r="A150" s="4">
        <f t="shared" si="32"/>
        <v>0.42789351851851848</v>
      </c>
      <c r="B150" s="3">
        <f>Params!D$29+HOUR(A150-Params!C$29)*3600+MINUTE(A150-Params!C$29)*60+SECOND(A150-Params!C$29)</f>
        <v>1553300970</v>
      </c>
      <c r="C150">
        <f t="shared" si="31"/>
        <v>3</v>
      </c>
      <c r="D150">
        <f t="shared" ca="1" si="33"/>
        <v>124</v>
      </c>
      <c r="E150">
        <f t="shared" ca="1" si="34"/>
        <v>29817.028725490192</v>
      </c>
      <c r="F150">
        <f t="shared" ca="1" si="35"/>
        <v>-47969.823921568626</v>
      </c>
      <c r="G150">
        <f t="shared" ca="1" si="36"/>
        <v>7315.2</v>
      </c>
      <c r="H150" s="9">
        <f t="shared" ca="1" si="30"/>
        <v>186.23449019607841</v>
      </c>
      <c r="I150" s="9">
        <f t="shared" ca="1" si="30"/>
        <v>24.946431372549036</v>
      </c>
      <c r="J150" s="9">
        <f t="shared" ca="1" si="30"/>
        <v>0</v>
      </c>
      <c r="K150" s="9">
        <f t="shared" ca="1" si="30"/>
        <v>187.89787060213993</v>
      </c>
      <c r="L150" s="9">
        <f t="shared" ca="1" si="30"/>
        <v>82.37054706201836</v>
      </c>
      <c r="M150">
        <f t="shared" ca="1" si="37"/>
        <v>55.416677559912848</v>
      </c>
      <c r="N150">
        <f t="shared" ca="1" si="38"/>
        <v>33.410506535947711</v>
      </c>
    </row>
    <row r="151" spans="1:14" x14ac:dyDescent="0.25">
      <c r="A151" s="4">
        <f t="shared" si="32"/>
        <v>0.4279513888888889</v>
      </c>
      <c r="B151" s="3">
        <f>Params!D$29+HOUR(A151-Params!C$29)*3600+MINUTE(A151-Params!C$29)*60+SECOND(A151-Params!C$29)</f>
        <v>1553300975</v>
      </c>
      <c r="C151">
        <f t="shared" si="31"/>
        <v>3</v>
      </c>
      <c r="D151">
        <f t="shared" ca="1" si="33"/>
        <v>124</v>
      </c>
      <c r="E151">
        <f t="shared" ca="1" si="34"/>
        <v>30748.201176470582</v>
      </c>
      <c r="F151">
        <f t="shared" ca="1" si="35"/>
        <v>-47845.091764705881</v>
      </c>
      <c r="G151">
        <f t="shared" ca="1" si="36"/>
        <v>7315.2</v>
      </c>
      <c r="H151" s="9">
        <f t="shared" ca="1" si="30"/>
        <v>186.23449019607841</v>
      </c>
      <c r="I151" s="9">
        <f t="shared" ca="1" si="30"/>
        <v>24.946431372549036</v>
      </c>
      <c r="J151" s="9">
        <f t="shared" ca="1" si="30"/>
        <v>0</v>
      </c>
      <c r="K151" s="9">
        <f t="shared" ca="1" si="30"/>
        <v>187.89787060213993</v>
      </c>
      <c r="L151" s="9">
        <f t="shared" ca="1" si="30"/>
        <v>82.37054706201836</v>
      </c>
      <c r="M151">
        <f t="shared" ca="1" si="37"/>
        <v>55.417810457516339</v>
      </c>
      <c r="N151">
        <f t="shared" ca="1" si="38"/>
        <v>33.425408496732025</v>
      </c>
    </row>
    <row r="152" spans="1:14" x14ac:dyDescent="0.25">
      <c r="A152" s="4">
        <f t="shared" si="32"/>
        <v>0.42800925925925926</v>
      </c>
      <c r="B152" s="3">
        <f>Params!D$29+HOUR(A152-Params!C$29)*3600+MINUTE(A152-Params!C$29)*60+SECOND(A152-Params!C$29)</f>
        <v>1553300980</v>
      </c>
      <c r="C152">
        <f t="shared" si="31"/>
        <v>3</v>
      </c>
      <c r="D152">
        <f t="shared" ca="1" si="33"/>
        <v>124</v>
      </c>
      <c r="E152">
        <f t="shared" ca="1" si="34"/>
        <v>31679.373627450979</v>
      </c>
      <c r="F152">
        <f t="shared" ca="1" si="35"/>
        <v>-47720.359607843136</v>
      </c>
      <c r="G152">
        <f t="shared" ca="1" si="36"/>
        <v>7315.2</v>
      </c>
      <c r="H152" s="9">
        <f t="shared" ca="1" si="30"/>
        <v>186.23449019607841</v>
      </c>
      <c r="I152" s="9">
        <f t="shared" ca="1" si="30"/>
        <v>24.946431372549036</v>
      </c>
      <c r="J152" s="9">
        <f t="shared" ca="1" si="30"/>
        <v>0</v>
      </c>
      <c r="K152" s="9">
        <f t="shared" ca="1" si="30"/>
        <v>187.89787060213993</v>
      </c>
      <c r="L152" s="9">
        <f t="shared" ca="1" si="30"/>
        <v>82.37054706201836</v>
      </c>
      <c r="M152">
        <f t="shared" ca="1" si="37"/>
        <v>55.418943355119822</v>
      </c>
      <c r="N152">
        <f t="shared" ca="1" si="38"/>
        <v>33.44031045751634</v>
      </c>
    </row>
    <row r="153" spans="1:14" x14ac:dyDescent="0.25">
      <c r="A153" s="4">
        <f t="shared" si="32"/>
        <v>0.42806712962962962</v>
      </c>
      <c r="B153" s="3">
        <f>Params!D$29+HOUR(A153-Params!C$29)*3600+MINUTE(A153-Params!C$29)*60+SECOND(A153-Params!C$29)</f>
        <v>1553300985</v>
      </c>
      <c r="C153">
        <f t="shared" si="31"/>
        <v>3</v>
      </c>
      <c r="D153">
        <f t="shared" ca="1" si="33"/>
        <v>124</v>
      </c>
      <c r="E153">
        <f t="shared" ca="1" si="34"/>
        <v>32610.546078431369</v>
      </c>
      <c r="F153">
        <f t="shared" ca="1" si="35"/>
        <v>-47595.627450980392</v>
      </c>
      <c r="G153">
        <f t="shared" ca="1" si="36"/>
        <v>7315.2</v>
      </c>
      <c r="H153" s="9">
        <f t="shared" ca="1" si="30"/>
        <v>186.23449019607841</v>
      </c>
      <c r="I153" s="9">
        <f t="shared" ca="1" si="30"/>
        <v>24.946431372549036</v>
      </c>
      <c r="J153" s="9">
        <f t="shared" ca="1" si="30"/>
        <v>0</v>
      </c>
      <c r="K153" s="9">
        <f t="shared" ca="1" si="30"/>
        <v>187.89787060213993</v>
      </c>
      <c r="L153" s="9">
        <f t="shared" ca="1" si="30"/>
        <v>82.37054706201836</v>
      </c>
      <c r="M153">
        <f t="shared" ca="1" si="37"/>
        <v>55.420076252723305</v>
      </c>
      <c r="N153">
        <f t="shared" ca="1" si="38"/>
        <v>33.455212418300654</v>
      </c>
    </row>
    <row r="154" spans="1:14" x14ac:dyDescent="0.25">
      <c r="A154" s="4">
        <f t="shared" si="32"/>
        <v>0.42812500000000003</v>
      </c>
      <c r="B154" s="3">
        <f>Params!D$29+HOUR(A154-Params!C$29)*3600+MINUTE(A154-Params!C$29)*60+SECOND(A154-Params!C$29)</f>
        <v>1553300990</v>
      </c>
      <c r="C154">
        <f t="shared" si="31"/>
        <v>3</v>
      </c>
      <c r="D154">
        <f t="shared" ca="1" si="33"/>
        <v>124</v>
      </c>
      <c r="E154">
        <f t="shared" ca="1" si="34"/>
        <v>33541.718529411759</v>
      </c>
      <c r="F154">
        <f t="shared" ca="1" si="35"/>
        <v>-47470.895294117647</v>
      </c>
      <c r="G154">
        <f t="shared" ca="1" si="36"/>
        <v>7315.2</v>
      </c>
      <c r="H154" s="9">
        <f t="shared" ca="1" si="30"/>
        <v>186.23449019607841</v>
      </c>
      <c r="I154" s="9">
        <f t="shared" ca="1" si="30"/>
        <v>24.946431372549036</v>
      </c>
      <c r="J154" s="9">
        <f t="shared" ca="1" si="30"/>
        <v>0</v>
      </c>
      <c r="K154" s="9">
        <f t="shared" ca="1" si="30"/>
        <v>187.89787060213993</v>
      </c>
      <c r="L154" s="9">
        <f t="shared" ca="1" si="30"/>
        <v>82.37054706201836</v>
      </c>
      <c r="M154">
        <f t="shared" ca="1" si="37"/>
        <v>55.421209150326796</v>
      </c>
      <c r="N154">
        <f t="shared" ca="1" si="38"/>
        <v>33.470114379084968</v>
      </c>
    </row>
    <row r="155" spans="1:14" x14ac:dyDescent="0.25">
      <c r="A155" s="4">
        <f t="shared" ref="A155:A186" si="39">TIME(HOUR(A154),MINUTE(A154),SECOND(A154)+5)</f>
        <v>0.42818287037037034</v>
      </c>
      <c r="B155" s="3">
        <f>Params!D$29+HOUR(A155-Params!C$29)*3600+MINUTE(A155-Params!C$29)*60+SECOND(A155-Params!C$29)</f>
        <v>1553300995</v>
      </c>
      <c r="C155">
        <f t="shared" si="31"/>
        <v>3</v>
      </c>
      <c r="D155">
        <f t="shared" ref="D155:D186" ca="1" si="40">IF(A155=INDIRECT("A"&amp;C155),ROW(),D154)</f>
        <v>124</v>
      </c>
      <c r="E155">
        <f t="shared" ref="E155:E186" ca="1" si="41">INDIRECT("E$"&amp;C155)+INDIRECT("H$"&amp;C155)*($B155-INDIRECT("B$"&amp;D155))</f>
        <v>34472.890980392156</v>
      </c>
      <c r="F155">
        <f t="shared" ref="F155:F186" ca="1" si="42">INDIRECT("F$"&amp;C155)+INDIRECT("I$"&amp;C155)*($B155-INDIRECT("B$"&amp;D155))</f>
        <v>-47346.163137254902</v>
      </c>
      <c r="G155">
        <f t="shared" ref="G155:G186" ca="1" si="43">INDIRECT("G$"&amp;C155)+INDIRECT("J$"&amp;C155)*($B155-INDIRECT("B$"&amp;D155))</f>
        <v>7315.2</v>
      </c>
      <c r="H155" s="9">
        <f t="shared" ca="1" si="30"/>
        <v>186.23449019607841</v>
      </c>
      <c r="I155" s="9">
        <f t="shared" ca="1" si="30"/>
        <v>24.946431372549036</v>
      </c>
      <c r="J155" s="9">
        <f t="shared" ca="1" si="30"/>
        <v>0</v>
      </c>
      <c r="K155" s="9">
        <f t="shared" ca="1" si="30"/>
        <v>187.89787060213993</v>
      </c>
      <c r="L155" s="9">
        <f t="shared" ca="1" si="30"/>
        <v>82.37054706201836</v>
      </c>
      <c r="M155">
        <f t="shared" ref="M155:M186" ca="1" si="44">INDIRECT("M$"&amp;C155)+INDIRECT("O$"&amp;C155)*($B155-INDIRECT("B$"&amp;D155))</f>
        <v>55.422342047930279</v>
      </c>
      <c r="N155">
        <f t="shared" ref="N155:N186" ca="1" si="45">INDIRECT("N$"&amp;C155)+INDIRECT("P$"&amp;C155)*($B155-INDIRECT("B$"&amp;D155))</f>
        <v>33.485016339869283</v>
      </c>
    </row>
    <row r="156" spans="1:14" x14ac:dyDescent="0.25">
      <c r="A156" s="4">
        <f t="shared" si="39"/>
        <v>0.42824074074074076</v>
      </c>
      <c r="B156" s="3">
        <f>Params!D$29+HOUR(A156-Params!C$29)*3600+MINUTE(A156-Params!C$29)*60+SECOND(A156-Params!C$29)</f>
        <v>1553301000</v>
      </c>
      <c r="C156">
        <f t="shared" si="31"/>
        <v>3</v>
      </c>
      <c r="D156">
        <f t="shared" ca="1" si="40"/>
        <v>124</v>
      </c>
      <c r="E156">
        <f t="shared" ca="1" si="41"/>
        <v>35404.063431372546</v>
      </c>
      <c r="F156">
        <f t="shared" ca="1" si="42"/>
        <v>-47221.430980392157</v>
      </c>
      <c r="G156">
        <f t="shared" ca="1" si="43"/>
        <v>7315.2</v>
      </c>
      <c r="H156" s="9">
        <f t="shared" ref="H156:L187" ca="1" si="46">INDIRECT(ADDRESS($C156,COLUMN()))</f>
        <v>186.23449019607841</v>
      </c>
      <c r="I156" s="9">
        <f t="shared" ca="1" si="46"/>
        <v>24.946431372549036</v>
      </c>
      <c r="J156" s="9">
        <f t="shared" ca="1" si="46"/>
        <v>0</v>
      </c>
      <c r="K156" s="9">
        <f t="shared" ca="1" si="46"/>
        <v>187.89787060213993</v>
      </c>
      <c r="L156" s="9">
        <f t="shared" ca="1" si="46"/>
        <v>82.37054706201836</v>
      </c>
      <c r="M156">
        <f t="shared" ca="1" si="44"/>
        <v>55.423474945533762</v>
      </c>
      <c r="N156">
        <f t="shared" ca="1" si="45"/>
        <v>33.49991830065359</v>
      </c>
    </row>
    <row r="157" spans="1:14" x14ac:dyDescent="0.25">
      <c r="A157" s="4">
        <f t="shared" si="39"/>
        <v>0.42829861111111112</v>
      </c>
      <c r="B157" s="3">
        <f>Params!D$29+HOUR(A157-Params!C$29)*3600+MINUTE(A157-Params!C$29)*60+SECOND(A157-Params!C$29)</f>
        <v>1553301005</v>
      </c>
      <c r="C157">
        <f t="shared" si="31"/>
        <v>3</v>
      </c>
      <c r="D157">
        <f t="shared" ca="1" si="40"/>
        <v>124</v>
      </c>
      <c r="E157">
        <f t="shared" ca="1" si="41"/>
        <v>36335.235882352936</v>
      </c>
      <c r="F157">
        <f t="shared" ca="1" si="42"/>
        <v>-47096.698823529412</v>
      </c>
      <c r="G157">
        <f t="shared" ca="1" si="43"/>
        <v>7315.2</v>
      </c>
      <c r="H157" s="9">
        <f t="shared" ca="1" si="46"/>
        <v>186.23449019607841</v>
      </c>
      <c r="I157" s="9">
        <f t="shared" ca="1" si="46"/>
        <v>24.946431372549036</v>
      </c>
      <c r="J157" s="9">
        <f t="shared" ca="1" si="46"/>
        <v>0</v>
      </c>
      <c r="K157" s="9">
        <f t="shared" ca="1" si="46"/>
        <v>187.89787060213993</v>
      </c>
      <c r="L157" s="9">
        <f t="shared" ca="1" si="46"/>
        <v>82.37054706201836</v>
      </c>
      <c r="M157">
        <f t="shared" ca="1" si="44"/>
        <v>55.424607843137252</v>
      </c>
      <c r="N157">
        <f t="shared" ca="1" si="45"/>
        <v>33.514820261437904</v>
      </c>
    </row>
    <row r="158" spans="1:14" x14ac:dyDescent="0.25">
      <c r="A158" s="4">
        <f t="shared" si="39"/>
        <v>0.42835648148148148</v>
      </c>
      <c r="B158" s="3">
        <f>Params!D$29+HOUR(A158-Params!C$29)*3600+MINUTE(A158-Params!C$29)*60+SECOND(A158-Params!C$29)</f>
        <v>1553301010</v>
      </c>
      <c r="C158">
        <f t="shared" si="31"/>
        <v>3</v>
      </c>
      <c r="D158">
        <f t="shared" ca="1" si="40"/>
        <v>124</v>
      </c>
      <c r="E158">
        <f t="shared" ca="1" si="41"/>
        <v>37266.408333333333</v>
      </c>
      <c r="F158">
        <f t="shared" ca="1" si="42"/>
        <v>-46971.966666666667</v>
      </c>
      <c r="G158">
        <f t="shared" ca="1" si="43"/>
        <v>7315.2</v>
      </c>
      <c r="H158" s="9">
        <f t="shared" ca="1" si="46"/>
        <v>186.23449019607841</v>
      </c>
      <c r="I158" s="9">
        <f t="shared" ca="1" si="46"/>
        <v>24.946431372549036</v>
      </c>
      <c r="J158" s="9">
        <f t="shared" ca="1" si="46"/>
        <v>0</v>
      </c>
      <c r="K158" s="9">
        <f t="shared" ca="1" si="46"/>
        <v>187.89787060213993</v>
      </c>
      <c r="L158" s="9">
        <f t="shared" ca="1" si="46"/>
        <v>82.37054706201836</v>
      </c>
      <c r="M158">
        <f t="shared" ca="1" si="44"/>
        <v>55.425740740740736</v>
      </c>
      <c r="N158">
        <f t="shared" ca="1" si="45"/>
        <v>33.529722222222219</v>
      </c>
    </row>
    <row r="159" spans="1:14" x14ac:dyDescent="0.25">
      <c r="A159" s="4">
        <f t="shared" si="39"/>
        <v>0.42841435185185189</v>
      </c>
      <c r="B159" s="3">
        <f>Params!D$29+HOUR(A159-Params!C$29)*3600+MINUTE(A159-Params!C$29)*60+SECOND(A159-Params!C$29)</f>
        <v>1553301015</v>
      </c>
      <c r="C159">
        <f t="shared" si="31"/>
        <v>3</v>
      </c>
      <c r="D159">
        <f t="shared" ca="1" si="40"/>
        <v>124</v>
      </c>
      <c r="E159">
        <f t="shared" ca="1" si="41"/>
        <v>38197.580784313723</v>
      </c>
      <c r="F159">
        <f t="shared" ca="1" si="42"/>
        <v>-46847.234509803922</v>
      </c>
      <c r="G159">
        <f t="shared" ca="1" si="43"/>
        <v>7315.2</v>
      </c>
      <c r="H159" s="9">
        <f t="shared" ca="1" si="46"/>
        <v>186.23449019607841</v>
      </c>
      <c r="I159" s="9">
        <f t="shared" ca="1" si="46"/>
        <v>24.946431372549036</v>
      </c>
      <c r="J159" s="9">
        <f t="shared" ca="1" si="46"/>
        <v>0</v>
      </c>
      <c r="K159" s="9">
        <f t="shared" ca="1" si="46"/>
        <v>187.89787060213993</v>
      </c>
      <c r="L159" s="9">
        <f t="shared" ca="1" si="46"/>
        <v>82.37054706201836</v>
      </c>
      <c r="M159">
        <f t="shared" ca="1" si="44"/>
        <v>55.426873638344219</v>
      </c>
      <c r="N159">
        <f t="shared" ca="1" si="45"/>
        <v>33.544624183006533</v>
      </c>
    </row>
    <row r="160" spans="1:14" x14ac:dyDescent="0.25">
      <c r="A160" s="4">
        <f t="shared" si="39"/>
        <v>0.4284722222222222</v>
      </c>
      <c r="B160" s="3">
        <f>Params!D$29+HOUR(A160-Params!C$29)*3600+MINUTE(A160-Params!C$29)*60+SECOND(A160-Params!C$29)</f>
        <v>1553301020</v>
      </c>
      <c r="C160">
        <f t="shared" si="31"/>
        <v>3</v>
      </c>
      <c r="D160">
        <f t="shared" ca="1" si="40"/>
        <v>124</v>
      </c>
      <c r="E160">
        <f t="shared" ca="1" si="41"/>
        <v>39128.753235294113</v>
      </c>
      <c r="F160">
        <f t="shared" ca="1" si="42"/>
        <v>-46722.50235294117</v>
      </c>
      <c r="G160">
        <f t="shared" ca="1" si="43"/>
        <v>7315.2</v>
      </c>
      <c r="H160" s="9">
        <f t="shared" ca="1" si="46"/>
        <v>186.23449019607841</v>
      </c>
      <c r="I160" s="9">
        <f t="shared" ca="1" si="46"/>
        <v>24.946431372549036</v>
      </c>
      <c r="J160" s="9">
        <f t="shared" ca="1" si="46"/>
        <v>0</v>
      </c>
      <c r="K160" s="9">
        <f t="shared" ca="1" si="46"/>
        <v>187.89787060213993</v>
      </c>
      <c r="L160" s="9">
        <f t="shared" ca="1" si="46"/>
        <v>82.37054706201836</v>
      </c>
      <c r="M160">
        <f t="shared" ca="1" si="44"/>
        <v>55.428006535947709</v>
      </c>
      <c r="N160">
        <f t="shared" ca="1" si="45"/>
        <v>33.559526143790848</v>
      </c>
    </row>
    <row r="161" spans="1:14" x14ac:dyDescent="0.25">
      <c r="A161" s="4">
        <f t="shared" si="39"/>
        <v>0.42853009259259256</v>
      </c>
      <c r="B161" s="3">
        <f>Params!D$29+HOUR(A161-Params!C$29)*3600+MINUTE(A161-Params!C$29)*60+SECOND(A161-Params!C$29)</f>
        <v>1553301025</v>
      </c>
      <c r="C161">
        <f t="shared" si="31"/>
        <v>3</v>
      </c>
      <c r="D161">
        <f t="shared" ca="1" si="40"/>
        <v>124</v>
      </c>
      <c r="E161">
        <f t="shared" ca="1" si="41"/>
        <v>40059.925686274502</v>
      </c>
      <c r="F161">
        <f t="shared" ca="1" si="42"/>
        <v>-46597.770196078432</v>
      </c>
      <c r="G161">
        <f t="shared" ca="1" si="43"/>
        <v>7315.2</v>
      </c>
      <c r="H161" s="9">
        <f t="shared" ca="1" si="46"/>
        <v>186.23449019607841</v>
      </c>
      <c r="I161" s="9">
        <f t="shared" ca="1" si="46"/>
        <v>24.946431372549036</v>
      </c>
      <c r="J161" s="9">
        <f t="shared" ca="1" si="46"/>
        <v>0</v>
      </c>
      <c r="K161" s="9">
        <f t="shared" ca="1" si="46"/>
        <v>187.89787060213993</v>
      </c>
      <c r="L161" s="9">
        <f t="shared" ca="1" si="46"/>
        <v>82.37054706201836</v>
      </c>
      <c r="M161">
        <f t="shared" ca="1" si="44"/>
        <v>55.429139433551192</v>
      </c>
      <c r="N161">
        <f t="shared" ca="1" si="45"/>
        <v>33.574428104575162</v>
      </c>
    </row>
    <row r="162" spans="1:14" x14ac:dyDescent="0.25">
      <c r="A162" s="4">
        <f t="shared" si="39"/>
        <v>0.42858796296296298</v>
      </c>
      <c r="B162" s="3">
        <f>Params!D$29+HOUR(A162-Params!C$29)*3600+MINUTE(A162-Params!C$29)*60+SECOND(A162-Params!C$29)</f>
        <v>1553301030</v>
      </c>
      <c r="C162">
        <f t="shared" si="31"/>
        <v>3</v>
      </c>
      <c r="D162">
        <f t="shared" ca="1" si="40"/>
        <v>124</v>
      </c>
      <c r="E162">
        <f t="shared" ca="1" si="41"/>
        <v>40991.098137254899</v>
      </c>
      <c r="F162">
        <f t="shared" ca="1" si="42"/>
        <v>-46473.03803921568</v>
      </c>
      <c r="G162">
        <f t="shared" ca="1" si="43"/>
        <v>7315.2</v>
      </c>
      <c r="H162" s="9">
        <f t="shared" ca="1" si="46"/>
        <v>186.23449019607841</v>
      </c>
      <c r="I162" s="9">
        <f t="shared" ca="1" si="46"/>
        <v>24.946431372549036</v>
      </c>
      <c r="J162" s="9">
        <f t="shared" ca="1" si="46"/>
        <v>0</v>
      </c>
      <c r="K162" s="9">
        <f t="shared" ca="1" si="46"/>
        <v>187.89787060213993</v>
      </c>
      <c r="L162" s="9">
        <f t="shared" ca="1" si="46"/>
        <v>82.37054706201836</v>
      </c>
      <c r="M162">
        <f t="shared" ca="1" si="44"/>
        <v>55.430272331154676</v>
      </c>
      <c r="N162">
        <f t="shared" ca="1" si="45"/>
        <v>33.589330065359476</v>
      </c>
    </row>
    <row r="163" spans="1:14" x14ac:dyDescent="0.25">
      <c r="A163" s="4">
        <f t="shared" si="39"/>
        <v>0.42864583333333334</v>
      </c>
      <c r="B163" s="3">
        <f>Params!D$29+HOUR(A163-Params!C$29)*3600+MINUTE(A163-Params!C$29)*60+SECOND(A163-Params!C$29)</f>
        <v>1553301035</v>
      </c>
      <c r="C163">
        <f t="shared" si="31"/>
        <v>3</v>
      </c>
      <c r="D163">
        <f t="shared" ca="1" si="40"/>
        <v>124</v>
      </c>
      <c r="E163">
        <f t="shared" ca="1" si="41"/>
        <v>41922.270588235289</v>
      </c>
      <c r="F163">
        <f t="shared" ca="1" si="42"/>
        <v>-46348.305882352943</v>
      </c>
      <c r="G163">
        <f t="shared" ca="1" si="43"/>
        <v>7315.2</v>
      </c>
      <c r="H163" s="9">
        <f t="shared" ca="1" si="46"/>
        <v>186.23449019607841</v>
      </c>
      <c r="I163" s="9">
        <f t="shared" ca="1" si="46"/>
        <v>24.946431372549036</v>
      </c>
      <c r="J163" s="9">
        <f t="shared" ca="1" si="46"/>
        <v>0</v>
      </c>
      <c r="K163" s="9">
        <f t="shared" ca="1" si="46"/>
        <v>187.89787060213993</v>
      </c>
      <c r="L163" s="9">
        <f t="shared" ca="1" si="46"/>
        <v>82.37054706201836</v>
      </c>
      <c r="M163">
        <f t="shared" ca="1" si="44"/>
        <v>55.431405228758166</v>
      </c>
      <c r="N163">
        <f t="shared" ca="1" si="45"/>
        <v>33.604232026143791</v>
      </c>
    </row>
    <row r="164" spans="1:14" x14ac:dyDescent="0.25">
      <c r="A164" s="4">
        <f t="shared" si="39"/>
        <v>0.42870370370370375</v>
      </c>
      <c r="B164" s="3">
        <f>Params!D$29+HOUR(A164-Params!C$29)*3600+MINUTE(A164-Params!C$29)*60+SECOND(A164-Params!C$29)</f>
        <v>1553301040</v>
      </c>
      <c r="C164">
        <f t="shared" si="31"/>
        <v>3</v>
      </c>
      <c r="D164">
        <f t="shared" ca="1" si="40"/>
        <v>124</v>
      </c>
      <c r="E164">
        <f t="shared" ca="1" si="41"/>
        <v>42853.443039215679</v>
      </c>
      <c r="F164">
        <f t="shared" ca="1" si="42"/>
        <v>-46223.573725490191</v>
      </c>
      <c r="G164">
        <f t="shared" ca="1" si="43"/>
        <v>7315.2</v>
      </c>
      <c r="H164" s="9">
        <f t="shared" ca="1" si="46"/>
        <v>186.23449019607841</v>
      </c>
      <c r="I164" s="9">
        <f t="shared" ca="1" si="46"/>
        <v>24.946431372549036</v>
      </c>
      <c r="J164" s="9">
        <f t="shared" ca="1" si="46"/>
        <v>0</v>
      </c>
      <c r="K164" s="9">
        <f t="shared" ca="1" si="46"/>
        <v>187.89787060213993</v>
      </c>
      <c r="L164" s="9">
        <f t="shared" ca="1" si="46"/>
        <v>82.37054706201836</v>
      </c>
      <c r="M164">
        <f t="shared" ca="1" si="44"/>
        <v>55.432538126361649</v>
      </c>
      <c r="N164">
        <f t="shared" ca="1" si="45"/>
        <v>33.619133986928105</v>
      </c>
    </row>
    <row r="165" spans="1:14" x14ac:dyDescent="0.25">
      <c r="A165" s="4">
        <f t="shared" si="39"/>
        <v>0.42876157407407406</v>
      </c>
      <c r="B165" s="3">
        <f>Params!D$29+HOUR(A165-Params!C$29)*3600+MINUTE(A165-Params!C$29)*60+SECOND(A165-Params!C$29)</f>
        <v>1553301045</v>
      </c>
      <c r="C165">
        <f t="shared" si="31"/>
        <v>3</v>
      </c>
      <c r="D165">
        <f t="shared" ca="1" si="40"/>
        <v>124</v>
      </c>
      <c r="E165">
        <f t="shared" ca="1" si="41"/>
        <v>43784.615490196069</v>
      </c>
      <c r="F165">
        <f t="shared" ca="1" si="42"/>
        <v>-46098.841568627446</v>
      </c>
      <c r="G165">
        <f t="shared" ca="1" si="43"/>
        <v>7315.2</v>
      </c>
      <c r="H165" s="9">
        <f t="shared" ca="1" si="46"/>
        <v>186.23449019607841</v>
      </c>
      <c r="I165" s="9">
        <f t="shared" ca="1" si="46"/>
        <v>24.946431372549036</v>
      </c>
      <c r="J165" s="9">
        <f t="shared" ca="1" si="46"/>
        <v>0</v>
      </c>
      <c r="K165" s="9">
        <f t="shared" ca="1" si="46"/>
        <v>187.89787060213993</v>
      </c>
      <c r="L165" s="9">
        <f t="shared" ca="1" si="46"/>
        <v>82.37054706201836</v>
      </c>
      <c r="M165">
        <f t="shared" ca="1" si="44"/>
        <v>55.433671023965132</v>
      </c>
      <c r="N165">
        <f t="shared" ca="1" si="45"/>
        <v>33.63403594771242</v>
      </c>
    </row>
    <row r="166" spans="1:14" x14ac:dyDescent="0.25">
      <c r="A166" s="4">
        <f t="shared" si="39"/>
        <v>0.42881944444444442</v>
      </c>
      <c r="B166" s="3">
        <f>Params!D$29+HOUR(A166-Params!C$29)*3600+MINUTE(A166-Params!C$29)*60+SECOND(A166-Params!C$29)</f>
        <v>1553301050</v>
      </c>
      <c r="C166">
        <f t="shared" si="31"/>
        <v>3</v>
      </c>
      <c r="D166">
        <f t="shared" ca="1" si="40"/>
        <v>124</v>
      </c>
      <c r="E166">
        <f t="shared" ca="1" si="41"/>
        <v>44715.787941176466</v>
      </c>
      <c r="F166">
        <f t="shared" ca="1" si="42"/>
        <v>-45974.109411764701</v>
      </c>
      <c r="G166">
        <f t="shared" ca="1" si="43"/>
        <v>7315.2</v>
      </c>
      <c r="H166" s="9">
        <f t="shared" ca="1" si="46"/>
        <v>186.23449019607841</v>
      </c>
      <c r="I166" s="9">
        <f t="shared" ca="1" si="46"/>
        <v>24.946431372549036</v>
      </c>
      <c r="J166" s="9">
        <f t="shared" ca="1" si="46"/>
        <v>0</v>
      </c>
      <c r="K166" s="9">
        <f t="shared" ca="1" si="46"/>
        <v>187.89787060213993</v>
      </c>
      <c r="L166" s="9">
        <f t="shared" ca="1" si="46"/>
        <v>82.37054706201836</v>
      </c>
      <c r="M166">
        <f t="shared" ca="1" si="44"/>
        <v>55.434803921568623</v>
      </c>
      <c r="N166">
        <f t="shared" ca="1" si="45"/>
        <v>33.648937908496734</v>
      </c>
    </row>
    <row r="167" spans="1:14" x14ac:dyDescent="0.25">
      <c r="A167" s="4">
        <f t="shared" si="39"/>
        <v>0.42887731481481484</v>
      </c>
      <c r="B167" s="3">
        <f>Params!D$29+HOUR(A167-Params!C$29)*3600+MINUTE(A167-Params!C$29)*60+SECOND(A167-Params!C$29)</f>
        <v>1553301055</v>
      </c>
      <c r="C167">
        <f t="shared" si="31"/>
        <v>3</v>
      </c>
      <c r="D167">
        <f t="shared" ca="1" si="40"/>
        <v>124</v>
      </c>
      <c r="E167">
        <f t="shared" ca="1" si="41"/>
        <v>45646.960392156856</v>
      </c>
      <c r="F167">
        <f t="shared" ca="1" si="42"/>
        <v>-45849.377254901956</v>
      </c>
      <c r="G167">
        <f t="shared" ca="1" si="43"/>
        <v>7315.2</v>
      </c>
      <c r="H167" s="9">
        <f t="shared" ca="1" si="46"/>
        <v>186.23449019607841</v>
      </c>
      <c r="I167" s="9">
        <f t="shared" ca="1" si="46"/>
        <v>24.946431372549036</v>
      </c>
      <c r="J167" s="9">
        <f t="shared" ca="1" si="46"/>
        <v>0</v>
      </c>
      <c r="K167" s="9">
        <f t="shared" ca="1" si="46"/>
        <v>187.89787060213993</v>
      </c>
      <c r="L167" s="9">
        <f t="shared" ca="1" si="46"/>
        <v>82.37054706201836</v>
      </c>
      <c r="M167">
        <f t="shared" ca="1" si="44"/>
        <v>55.435936819172106</v>
      </c>
      <c r="N167">
        <f t="shared" ca="1" si="45"/>
        <v>33.663839869281048</v>
      </c>
    </row>
    <row r="168" spans="1:14" x14ac:dyDescent="0.25">
      <c r="A168" s="4">
        <f t="shared" si="39"/>
        <v>0.4289351851851852</v>
      </c>
      <c r="B168" s="3">
        <f>Params!D$29+HOUR(A168-Params!C$29)*3600+MINUTE(A168-Params!C$29)*60+SECOND(A168-Params!C$29)</f>
        <v>1553301060</v>
      </c>
      <c r="C168">
        <f t="shared" si="31"/>
        <v>3</v>
      </c>
      <c r="D168">
        <f t="shared" ca="1" si="40"/>
        <v>124</v>
      </c>
      <c r="E168">
        <f t="shared" ca="1" si="41"/>
        <v>46578.132843137246</v>
      </c>
      <c r="F168">
        <f t="shared" ca="1" si="42"/>
        <v>-45724.645098039211</v>
      </c>
      <c r="G168">
        <f t="shared" ca="1" si="43"/>
        <v>7315.2</v>
      </c>
      <c r="H168" s="9">
        <f t="shared" ca="1" si="46"/>
        <v>186.23449019607841</v>
      </c>
      <c r="I168" s="9">
        <f t="shared" ca="1" si="46"/>
        <v>24.946431372549036</v>
      </c>
      <c r="J168" s="9">
        <f t="shared" ca="1" si="46"/>
        <v>0</v>
      </c>
      <c r="K168" s="9">
        <f t="shared" ca="1" si="46"/>
        <v>187.89787060213993</v>
      </c>
      <c r="L168" s="9">
        <f t="shared" ca="1" si="46"/>
        <v>82.37054706201836</v>
      </c>
      <c r="M168">
        <f t="shared" ca="1" si="44"/>
        <v>55.437069716775596</v>
      </c>
      <c r="N168">
        <f t="shared" ca="1" si="45"/>
        <v>33.678741830065363</v>
      </c>
    </row>
    <row r="169" spans="1:14" x14ac:dyDescent="0.25">
      <c r="A169" s="4">
        <f t="shared" si="39"/>
        <v>0.4289930555555555</v>
      </c>
      <c r="B169" s="3">
        <f>Params!D$29+HOUR(A169-Params!C$29)*3600+MINUTE(A169-Params!C$29)*60+SECOND(A169-Params!C$29)</f>
        <v>1553301065</v>
      </c>
      <c r="C169">
        <f t="shared" si="31"/>
        <v>3</v>
      </c>
      <c r="D169">
        <f t="shared" ca="1" si="40"/>
        <v>124</v>
      </c>
      <c r="E169">
        <f t="shared" ca="1" si="41"/>
        <v>47509.305294117643</v>
      </c>
      <c r="F169">
        <f t="shared" ca="1" si="42"/>
        <v>-45599.912941176466</v>
      </c>
      <c r="G169">
        <f t="shared" ca="1" si="43"/>
        <v>7315.2</v>
      </c>
      <c r="H169" s="9">
        <f t="shared" ca="1" si="46"/>
        <v>186.23449019607841</v>
      </c>
      <c r="I169" s="9">
        <f t="shared" ca="1" si="46"/>
        <v>24.946431372549036</v>
      </c>
      <c r="J169" s="9">
        <f t="shared" ca="1" si="46"/>
        <v>0</v>
      </c>
      <c r="K169" s="9">
        <f t="shared" ca="1" si="46"/>
        <v>187.89787060213993</v>
      </c>
      <c r="L169" s="9">
        <f t="shared" ca="1" si="46"/>
        <v>82.37054706201836</v>
      </c>
      <c r="M169">
        <f t="shared" ca="1" si="44"/>
        <v>55.43820261437908</v>
      </c>
      <c r="N169">
        <f t="shared" ca="1" si="45"/>
        <v>33.69364379084967</v>
      </c>
    </row>
    <row r="170" spans="1:14" x14ac:dyDescent="0.25">
      <c r="A170" s="4">
        <f t="shared" si="39"/>
        <v>0.42905092592592592</v>
      </c>
      <c r="B170" s="3">
        <f>Params!D$29+HOUR(A170-Params!C$29)*3600+MINUTE(A170-Params!C$29)*60+SECOND(A170-Params!C$29)</f>
        <v>1553301070</v>
      </c>
      <c r="C170">
        <f t="shared" si="31"/>
        <v>3</v>
      </c>
      <c r="D170">
        <f t="shared" ca="1" si="40"/>
        <v>124</v>
      </c>
      <c r="E170">
        <f t="shared" ca="1" si="41"/>
        <v>48440.477745098033</v>
      </c>
      <c r="F170">
        <f t="shared" ca="1" si="42"/>
        <v>-45475.180784313721</v>
      </c>
      <c r="G170">
        <f t="shared" ca="1" si="43"/>
        <v>7315.2</v>
      </c>
      <c r="H170" s="9">
        <f t="shared" ca="1" si="46"/>
        <v>186.23449019607841</v>
      </c>
      <c r="I170" s="9">
        <f t="shared" ca="1" si="46"/>
        <v>24.946431372549036</v>
      </c>
      <c r="J170" s="9">
        <f t="shared" ca="1" si="46"/>
        <v>0</v>
      </c>
      <c r="K170" s="9">
        <f t="shared" ca="1" si="46"/>
        <v>187.89787060213993</v>
      </c>
      <c r="L170" s="9">
        <f t="shared" ca="1" si="46"/>
        <v>82.37054706201836</v>
      </c>
      <c r="M170">
        <f t="shared" ca="1" si="44"/>
        <v>55.439335511982563</v>
      </c>
      <c r="N170">
        <f t="shared" ca="1" si="45"/>
        <v>33.708545751633984</v>
      </c>
    </row>
    <row r="171" spans="1:14" x14ac:dyDescent="0.25">
      <c r="A171" s="4">
        <f t="shared" si="39"/>
        <v>0.42910879629629628</v>
      </c>
      <c r="B171" s="3">
        <f>Params!D$29+HOUR(A171-Params!C$29)*3600+MINUTE(A171-Params!C$29)*60+SECOND(A171-Params!C$29)</f>
        <v>1553301075</v>
      </c>
      <c r="C171">
        <f t="shared" si="31"/>
        <v>3</v>
      </c>
      <c r="D171">
        <f t="shared" ca="1" si="40"/>
        <v>124</v>
      </c>
      <c r="E171">
        <f t="shared" ca="1" si="41"/>
        <v>49371.650196078423</v>
      </c>
      <c r="F171">
        <f t="shared" ca="1" si="42"/>
        <v>-45350.448627450976</v>
      </c>
      <c r="G171">
        <f t="shared" ca="1" si="43"/>
        <v>7315.2</v>
      </c>
      <c r="H171" s="9">
        <f t="shared" ca="1" si="46"/>
        <v>186.23449019607841</v>
      </c>
      <c r="I171" s="9">
        <f t="shared" ca="1" si="46"/>
        <v>24.946431372549036</v>
      </c>
      <c r="J171" s="9">
        <f t="shared" ca="1" si="46"/>
        <v>0</v>
      </c>
      <c r="K171" s="9">
        <f t="shared" ca="1" si="46"/>
        <v>187.89787060213993</v>
      </c>
      <c r="L171" s="9">
        <f t="shared" ca="1" si="46"/>
        <v>82.37054706201836</v>
      </c>
      <c r="M171">
        <f t="shared" ca="1" si="44"/>
        <v>55.440468409586053</v>
      </c>
      <c r="N171">
        <f t="shared" ca="1" si="45"/>
        <v>33.723447712418299</v>
      </c>
    </row>
    <row r="172" spans="1:14" x14ac:dyDescent="0.25">
      <c r="A172" s="4">
        <f t="shared" si="39"/>
        <v>0.4291666666666667</v>
      </c>
      <c r="B172" s="3">
        <f>Params!D$29+HOUR(A172-Params!C$29)*3600+MINUTE(A172-Params!C$29)*60+SECOND(A172-Params!C$29)</f>
        <v>1553301080</v>
      </c>
      <c r="C172">
        <f t="shared" si="31"/>
        <v>3</v>
      </c>
      <c r="D172">
        <f t="shared" ca="1" si="40"/>
        <v>124</v>
      </c>
      <c r="E172">
        <f t="shared" ca="1" si="41"/>
        <v>50302.82264705882</v>
      </c>
      <c r="F172">
        <f t="shared" ca="1" si="42"/>
        <v>-45225.716470588231</v>
      </c>
      <c r="G172">
        <f t="shared" ca="1" si="43"/>
        <v>7315.2</v>
      </c>
      <c r="H172" s="9">
        <f t="shared" ca="1" si="46"/>
        <v>186.23449019607841</v>
      </c>
      <c r="I172" s="9">
        <f t="shared" ca="1" si="46"/>
        <v>24.946431372549036</v>
      </c>
      <c r="J172" s="9">
        <f t="shared" ca="1" si="46"/>
        <v>0</v>
      </c>
      <c r="K172" s="9">
        <f t="shared" ca="1" si="46"/>
        <v>187.89787060213993</v>
      </c>
      <c r="L172" s="9">
        <f t="shared" ca="1" si="46"/>
        <v>82.37054706201836</v>
      </c>
      <c r="M172">
        <f t="shared" ca="1" si="44"/>
        <v>55.441601307189536</v>
      </c>
      <c r="N172">
        <f t="shared" ca="1" si="45"/>
        <v>33.738349673202613</v>
      </c>
    </row>
    <row r="173" spans="1:14" x14ac:dyDescent="0.25">
      <c r="A173" s="4">
        <f t="shared" si="39"/>
        <v>0.42922453703703706</v>
      </c>
      <c r="B173" s="3">
        <f>Params!D$29+HOUR(A173-Params!C$29)*3600+MINUTE(A173-Params!C$29)*60+SECOND(A173-Params!C$29)</f>
        <v>1553301085</v>
      </c>
      <c r="C173">
        <f t="shared" si="31"/>
        <v>3</v>
      </c>
      <c r="D173">
        <f t="shared" ca="1" si="40"/>
        <v>124</v>
      </c>
      <c r="E173">
        <f t="shared" ca="1" si="41"/>
        <v>51233.99509803921</v>
      </c>
      <c r="F173">
        <f t="shared" ca="1" si="42"/>
        <v>-45100.984313725487</v>
      </c>
      <c r="G173">
        <f t="shared" ca="1" si="43"/>
        <v>7315.2</v>
      </c>
      <c r="H173" s="9">
        <f t="shared" ca="1" si="46"/>
        <v>186.23449019607841</v>
      </c>
      <c r="I173" s="9">
        <f t="shared" ca="1" si="46"/>
        <v>24.946431372549036</v>
      </c>
      <c r="J173" s="9">
        <f t="shared" ca="1" si="46"/>
        <v>0</v>
      </c>
      <c r="K173" s="9">
        <f t="shared" ca="1" si="46"/>
        <v>187.89787060213993</v>
      </c>
      <c r="L173" s="9">
        <f t="shared" ca="1" si="46"/>
        <v>82.37054706201836</v>
      </c>
      <c r="M173">
        <f t="shared" ca="1" si="44"/>
        <v>55.44273420479302</v>
      </c>
      <c r="N173">
        <f t="shared" ca="1" si="45"/>
        <v>33.753251633986928</v>
      </c>
    </row>
    <row r="174" spans="1:14" x14ac:dyDescent="0.25">
      <c r="A174" s="4">
        <f t="shared" si="39"/>
        <v>0.42928240740740736</v>
      </c>
      <c r="B174" s="3">
        <f>Params!D$29+HOUR(A174-Params!C$29)*3600+MINUTE(A174-Params!C$29)*60+SECOND(A174-Params!C$29)</f>
        <v>1553301090</v>
      </c>
      <c r="C174">
        <f t="shared" si="31"/>
        <v>3</v>
      </c>
      <c r="D174">
        <f t="shared" ca="1" si="40"/>
        <v>124</v>
      </c>
      <c r="E174">
        <f t="shared" ca="1" si="41"/>
        <v>52165.167549019599</v>
      </c>
      <c r="F174">
        <f t="shared" ca="1" si="42"/>
        <v>-44976.252156862742</v>
      </c>
      <c r="G174">
        <f t="shared" ca="1" si="43"/>
        <v>7315.2</v>
      </c>
      <c r="H174" s="9">
        <f t="shared" ca="1" si="46"/>
        <v>186.23449019607841</v>
      </c>
      <c r="I174" s="9">
        <f t="shared" ca="1" si="46"/>
        <v>24.946431372549036</v>
      </c>
      <c r="J174" s="9">
        <f t="shared" ca="1" si="46"/>
        <v>0</v>
      </c>
      <c r="K174" s="9">
        <f t="shared" ca="1" si="46"/>
        <v>187.89787060213993</v>
      </c>
      <c r="L174" s="9">
        <f t="shared" ca="1" si="46"/>
        <v>82.37054706201836</v>
      </c>
      <c r="M174">
        <f t="shared" ca="1" si="44"/>
        <v>55.44386710239651</v>
      </c>
      <c r="N174">
        <f t="shared" ca="1" si="45"/>
        <v>33.768153594771242</v>
      </c>
    </row>
    <row r="175" spans="1:14" x14ac:dyDescent="0.25">
      <c r="A175" s="4">
        <f t="shared" si="39"/>
        <v>0.42934027777777778</v>
      </c>
      <c r="B175" s="3">
        <f>Params!D$29+HOUR(A175-Params!C$29)*3600+MINUTE(A175-Params!C$29)*60+SECOND(A175-Params!C$29)</f>
        <v>1553301095</v>
      </c>
      <c r="C175">
        <f t="shared" si="31"/>
        <v>4</v>
      </c>
      <c r="D175">
        <f t="shared" ca="1" si="40"/>
        <v>175</v>
      </c>
      <c r="E175">
        <f t="shared" ca="1" si="41"/>
        <v>53096.34</v>
      </c>
      <c r="F175">
        <f t="shared" ca="1" si="42"/>
        <v>-44851.519999999997</v>
      </c>
      <c r="G175">
        <f t="shared" ca="1" si="43"/>
        <v>7315.2</v>
      </c>
      <c r="H175" s="9">
        <f t="shared" ca="1" si="46"/>
        <v>132.3448888888889</v>
      </c>
      <c r="I175" s="9">
        <f t="shared" ca="1" si="46"/>
        <v>20.796717948717944</v>
      </c>
      <c r="J175" s="9">
        <f t="shared" ca="1" si="46"/>
        <v>0</v>
      </c>
      <c r="K175" s="9">
        <f t="shared" ca="1" si="46"/>
        <v>133.96892584644723</v>
      </c>
      <c r="L175" s="9">
        <f t="shared" ca="1" si="46"/>
        <v>81.069551866126389</v>
      </c>
      <c r="M175">
        <f t="shared" ca="1" si="44"/>
        <v>55.444999999999993</v>
      </c>
      <c r="N175">
        <f t="shared" ca="1" si="45"/>
        <v>33.783055555555556</v>
      </c>
    </row>
    <row r="176" spans="1:14" x14ac:dyDescent="0.25">
      <c r="A176" s="4">
        <f t="shared" si="39"/>
        <v>0.42939814814814814</v>
      </c>
      <c r="B176" s="3">
        <f>Params!D$29+HOUR(A176-Params!C$29)*3600+MINUTE(A176-Params!C$29)*60+SECOND(A176-Params!C$29)</f>
        <v>1553301100</v>
      </c>
      <c r="C176">
        <f t="shared" si="31"/>
        <v>4</v>
      </c>
      <c r="D176">
        <f t="shared" ca="1" si="40"/>
        <v>175</v>
      </c>
      <c r="E176">
        <f t="shared" ca="1" si="41"/>
        <v>53758.064444444441</v>
      </c>
      <c r="F176">
        <f t="shared" ca="1" si="42"/>
        <v>-44747.536410256405</v>
      </c>
      <c r="G176">
        <f t="shared" ca="1" si="43"/>
        <v>7315.2</v>
      </c>
      <c r="H176" s="9">
        <f t="shared" ca="1" si="46"/>
        <v>132.3448888888889</v>
      </c>
      <c r="I176" s="9">
        <f t="shared" ca="1" si="46"/>
        <v>20.796717948717944</v>
      </c>
      <c r="J176" s="9">
        <f t="shared" ca="1" si="46"/>
        <v>0</v>
      </c>
      <c r="K176" s="9">
        <f t="shared" ca="1" si="46"/>
        <v>133.96892584644723</v>
      </c>
      <c r="L176" s="9">
        <f t="shared" ca="1" si="46"/>
        <v>81.069551866126389</v>
      </c>
      <c r="M176">
        <f t="shared" ca="1" si="44"/>
        <v>55.445942545109205</v>
      </c>
      <c r="N176">
        <f t="shared" ca="1" si="45"/>
        <v>33.793644349477681</v>
      </c>
    </row>
    <row r="177" spans="1:14" x14ac:dyDescent="0.25">
      <c r="A177" s="4">
        <f t="shared" si="39"/>
        <v>0.4294560185185185</v>
      </c>
      <c r="B177" s="3">
        <f>Params!D$29+HOUR(A177-Params!C$29)*3600+MINUTE(A177-Params!C$29)*60+SECOND(A177-Params!C$29)</f>
        <v>1553301105</v>
      </c>
      <c r="C177">
        <f t="shared" si="31"/>
        <v>4</v>
      </c>
      <c r="D177">
        <f t="shared" ca="1" si="40"/>
        <v>175</v>
      </c>
      <c r="E177">
        <f t="shared" ca="1" si="41"/>
        <v>54419.788888888885</v>
      </c>
      <c r="F177">
        <f t="shared" ca="1" si="42"/>
        <v>-44643.552820512814</v>
      </c>
      <c r="G177">
        <f t="shared" ca="1" si="43"/>
        <v>7315.2</v>
      </c>
      <c r="H177" s="9">
        <f t="shared" ca="1" si="46"/>
        <v>132.3448888888889</v>
      </c>
      <c r="I177" s="9">
        <f t="shared" ca="1" si="46"/>
        <v>20.796717948717944</v>
      </c>
      <c r="J177" s="9">
        <f t="shared" ca="1" si="46"/>
        <v>0</v>
      </c>
      <c r="K177" s="9">
        <f t="shared" ca="1" si="46"/>
        <v>133.96892584644723</v>
      </c>
      <c r="L177" s="9">
        <f t="shared" ca="1" si="46"/>
        <v>81.069551866126389</v>
      </c>
      <c r="M177">
        <f t="shared" ca="1" si="44"/>
        <v>55.446885090218416</v>
      </c>
      <c r="N177">
        <f t="shared" ca="1" si="45"/>
        <v>33.804233143399813</v>
      </c>
    </row>
    <row r="178" spans="1:14" x14ac:dyDescent="0.25">
      <c r="A178" s="4">
        <f t="shared" si="39"/>
        <v>0.42951388888888892</v>
      </c>
      <c r="B178" s="3">
        <f>Params!D$29+HOUR(A178-Params!C$29)*3600+MINUTE(A178-Params!C$29)*60+SECOND(A178-Params!C$29)</f>
        <v>1553301110</v>
      </c>
      <c r="C178">
        <f t="shared" si="31"/>
        <v>4</v>
      </c>
      <c r="D178">
        <f t="shared" ca="1" si="40"/>
        <v>175</v>
      </c>
      <c r="E178">
        <f t="shared" ca="1" si="41"/>
        <v>55081.513333333329</v>
      </c>
      <c r="F178">
        <f t="shared" ca="1" si="42"/>
        <v>-44539.56923076923</v>
      </c>
      <c r="G178">
        <f t="shared" ca="1" si="43"/>
        <v>7315.2</v>
      </c>
      <c r="H178" s="9">
        <f t="shared" ca="1" si="46"/>
        <v>132.3448888888889</v>
      </c>
      <c r="I178" s="9">
        <f t="shared" ca="1" si="46"/>
        <v>20.796717948717944</v>
      </c>
      <c r="J178" s="9">
        <f t="shared" ca="1" si="46"/>
        <v>0</v>
      </c>
      <c r="K178" s="9">
        <f t="shared" ca="1" si="46"/>
        <v>133.96892584644723</v>
      </c>
      <c r="L178" s="9">
        <f t="shared" ca="1" si="46"/>
        <v>81.069551866126389</v>
      </c>
      <c r="M178">
        <f t="shared" ca="1" si="44"/>
        <v>55.447827635327627</v>
      </c>
      <c r="N178">
        <f t="shared" ca="1" si="45"/>
        <v>33.814821937321938</v>
      </c>
    </row>
    <row r="179" spans="1:14" x14ac:dyDescent="0.25">
      <c r="A179" s="4">
        <f t="shared" si="39"/>
        <v>0.42957175925925922</v>
      </c>
      <c r="B179" s="3">
        <f>Params!D$29+HOUR(A179-Params!C$29)*3600+MINUTE(A179-Params!C$29)*60+SECOND(A179-Params!C$29)</f>
        <v>1553301115</v>
      </c>
      <c r="C179">
        <f t="shared" si="31"/>
        <v>4</v>
      </c>
      <c r="D179">
        <f t="shared" ca="1" si="40"/>
        <v>175</v>
      </c>
      <c r="E179">
        <f t="shared" ca="1" si="41"/>
        <v>55743.237777777773</v>
      </c>
      <c r="F179">
        <f t="shared" ca="1" si="42"/>
        <v>-44435.585641025638</v>
      </c>
      <c r="G179">
        <f t="shared" ca="1" si="43"/>
        <v>7315.2</v>
      </c>
      <c r="H179" s="9">
        <f t="shared" ca="1" si="46"/>
        <v>132.3448888888889</v>
      </c>
      <c r="I179" s="9">
        <f t="shared" ca="1" si="46"/>
        <v>20.796717948717944</v>
      </c>
      <c r="J179" s="9">
        <f t="shared" ca="1" si="46"/>
        <v>0</v>
      </c>
      <c r="K179" s="9">
        <f t="shared" ca="1" si="46"/>
        <v>133.96892584644723</v>
      </c>
      <c r="L179" s="9">
        <f t="shared" ca="1" si="46"/>
        <v>81.069551866126389</v>
      </c>
      <c r="M179">
        <f t="shared" ca="1" si="44"/>
        <v>55.448770180436838</v>
      </c>
      <c r="N179">
        <f t="shared" ca="1" si="45"/>
        <v>33.825410731244062</v>
      </c>
    </row>
    <row r="180" spans="1:14" x14ac:dyDescent="0.25">
      <c r="A180" s="4">
        <f t="shared" si="39"/>
        <v>0.42962962962962964</v>
      </c>
      <c r="B180" s="3">
        <f>Params!D$29+HOUR(A180-Params!C$29)*3600+MINUTE(A180-Params!C$29)*60+SECOND(A180-Params!C$29)</f>
        <v>1553301120</v>
      </c>
      <c r="C180">
        <f t="shared" si="31"/>
        <v>4</v>
      </c>
      <c r="D180">
        <f t="shared" ca="1" si="40"/>
        <v>175</v>
      </c>
      <c r="E180">
        <f t="shared" ca="1" si="41"/>
        <v>56404.962222222217</v>
      </c>
      <c r="F180">
        <f t="shared" ca="1" si="42"/>
        <v>-44331.602051282047</v>
      </c>
      <c r="G180">
        <f t="shared" ca="1" si="43"/>
        <v>7315.2</v>
      </c>
      <c r="H180" s="9">
        <f t="shared" ca="1" si="46"/>
        <v>132.3448888888889</v>
      </c>
      <c r="I180" s="9">
        <f t="shared" ca="1" si="46"/>
        <v>20.796717948717944</v>
      </c>
      <c r="J180" s="9">
        <f t="shared" ca="1" si="46"/>
        <v>0</v>
      </c>
      <c r="K180" s="9">
        <f t="shared" ca="1" si="46"/>
        <v>133.96892584644723</v>
      </c>
      <c r="L180" s="9">
        <f t="shared" ca="1" si="46"/>
        <v>81.069551866126389</v>
      </c>
      <c r="M180">
        <f t="shared" ca="1" si="44"/>
        <v>55.44971272554605</v>
      </c>
      <c r="N180">
        <f t="shared" ca="1" si="45"/>
        <v>33.835999525166194</v>
      </c>
    </row>
    <row r="181" spans="1:14" x14ac:dyDescent="0.25">
      <c r="A181" s="4">
        <f t="shared" si="39"/>
        <v>0.4296875</v>
      </c>
      <c r="B181" s="3">
        <f>Params!D$29+HOUR(A181-Params!C$29)*3600+MINUTE(A181-Params!C$29)*60+SECOND(A181-Params!C$29)</f>
        <v>1553301125</v>
      </c>
      <c r="C181">
        <f t="shared" si="31"/>
        <v>4</v>
      </c>
      <c r="D181">
        <f t="shared" ca="1" si="40"/>
        <v>175</v>
      </c>
      <c r="E181">
        <f t="shared" ca="1" si="41"/>
        <v>57066.686666666661</v>
      </c>
      <c r="F181">
        <f t="shared" ca="1" si="42"/>
        <v>-44227.618461538455</v>
      </c>
      <c r="G181">
        <f t="shared" ca="1" si="43"/>
        <v>7315.2</v>
      </c>
      <c r="H181" s="9">
        <f t="shared" ca="1" si="46"/>
        <v>132.3448888888889</v>
      </c>
      <c r="I181" s="9">
        <f t="shared" ca="1" si="46"/>
        <v>20.796717948717944</v>
      </c>
      <c r="J181" s="9">
        <f t="shared" ca="1" si="46"/>
        <v>0</v>
      </c>
      <c r="K181" s="9">
        <f t="shared" ca="1" si="46"/>
        <v>133.96892584644723</v>
      </c>
      <c r="L181" s="9">
        <f t="shared" ca="1" si="46"/>
        <v>81.069551866126389</v>
      </c>
      <c r="M181">
        <f t="shared" ca="1" si="44"/>
        <v>55.450655270655261</v>
      </c>
      <c r="N181">
        <f t="shared" ca="1" si="45"/>
        <v>33.846588319088319</v>
      </c>
    </row>
    <row r="182" spans="1:14" x14ac:dyDescent="0.25">
      <c r="A182" s="4">
        <f t="shared" si="39"/>
        <v>0.42974537037037036</v>
      </c>
      <c r="B182" s="3">
        <f>Params!D$29+HOUR(A182-Params!C$29)*3600+MINUTE(A182-Params!C$29)*60+SECOND(A182-Params!C$29)</f>
        <v>1553301130</v>
      </c>
      <c r="C182">
        <f t="shared" si="31"/>
        <v>4</v>
      </c>
      <c r="D182">
        <f t="shared" ca="1" si="40"/>
        <v>175</v>
      </c>
      <c r="E182">
        <f t="shared" ca="1" si="41"/>
        <v>57728.411111111105</v>
      </c>
      <c r="F182">
        <f t="shared" ca="1" si="42"/>
        <v>-44123.634871794871</v>
      </c>
      <c r="G182">
        <f t="shared" ca="1" si="43"/>
        <v>7315.2</v>
      </c>
      <c r="H182" s="9">
        <f t="shared" ca="1" si="46"/>
        <v>132.3448888888889</v>
      </c>
      <c r="I182" s="9">
        <f t="shared" ca="1" si="46"/>
        <v>20.796717948717944</v>
      </c>
      <c r="J182" s="9">
        <f t="shared" ca="1" si="46"/>
        <v>0</v>
      </c>
      <c r="K182" s="9">
        <f t="shared" ca="1" si="46"/>
        <v>133.96892584644723</v>
      </c>
      <c r="L182" s="9">
        <f t="shared" ca="1" si="46"/>
        <v>81.069551866126389</v>
      </c>
      <c r="M182">
        <f t="shared" ca="1" si="44"/>
        <v>55.451597815764472</v>
      </c>
      <c r="N182">
        <f t="shared" ca="1" si="45"/>
        <v>33.857177113010444</v>
      </c>
    </row>
    <row r="183" spans="1:14" x14ac:dyDescent="0.25">
      <c r="A183" s="4">
        <f t="shared" si="39"/>
        <v>0.42980324074074078</v>
      </c>
      <c r="B183" s="3">
        <f>Params!D$29+HOUR(A183-Params!C$29)*3600+MINUTE(A183-Params!C$29)*60+SECOND(A183-Params!C$29)</f>
        <v>1553301135</v>
      </c>
      <c r="C183">
        <f t="shared" si="31"/>
        <v>4</v>
      </c>
      <c r="D183">
        <f t="shared" ca="1" si="40"/>
        <v>175</v>
      </c>
      <c r="E183">
        <f t="shared" ca="1" si="41"/>
        <v>58390.135555555549</v>
      </c>
      <c r="F183">
        <f t="shared" ca="1" si="42"/>
        <v>-44019.65128205128</v>
      </c>
      <c r="G183">
        <f t="shared" ca="1" si="43"/>
        <v>7315.2</v>
      </c>
      <c r="H183" s="9">
        <f t="shared" ca="1" si="46"/>
        <v>132.3448888888889</v>
      </c>
      <c r="I183" s="9">
        <f t="shared" ca="1" si="46"/>
        <v>20.796717948717944</v>
      </c>
      <c r="J183" s="9">
        <f t="shared" ca="1" si="46"/>
        <v>0</v>
      </c>
      <c r="K183" s="9">
        <f t="shared" ca="1" si="46"/>
        <v>133.96892584644723</v>
      </c>
      <c r="L183" s="9">
        <f t="shared" ca="1" si="46"/>
        <v>81.069551866126389</v>
      </c>
      <c r="M183">
        <f t="shared" ca="1" si="44"/>
        <v>55.452540360873691</v>
      </c>
      <c r="N183">
        <f t="shared" ca="1" si="45"/>
        <v>33.867765906932576</v>
      </c>
    </row>
    <row r="184" spans="1:14" x14ac:dyDescent="0.25">
      <c r="A184" s="4">
        <f t="shared" si="39"/>
        <v>0.42986111111111108</v>
      </c>
      <c r="B184" s="3">
        <f>Params!D$29+HOUR(A184-Params!C$29)*3600+MINUTE(A184-Params!C$29)*60+SECOND(A184-Params!C$29)</f>
        <v>1553301140</v>
      </c>
      <c r="C184">
        <f t="shared" si="31"/>
        <v>4</v>
      </c>
      <c r="D184">
        <f t="shared" ca="1" si="40"/>
        <v>175</v>
      </c>
      <c r="E184">
        <f t="shared" ca="1" si="41"/>
        <v>59051.86</v>
      </c>
      <c r="F184">
        <f t="shared" ca="1" si="42"/>
        <v>-43915.667692307688</v>
      </c>
      <c r="G184">
        <f t="shared" ca="1" si="43"/>
        <v>7315.2</v>
      </c>
      <c r="H184" s="9">
        <f t="shared" ca="1" si="46"/>
        <v>132.3448888888889</v>
      </c>
      <c r="I184" s="9">
        <f t="shared" ca="1" si="46"/>
        <v>20.796717948717944</v>
      </c>
      <c r="J184" s="9">
        <f t="shared" ca="1" si="46"/>
        <v>0</v>
      </c>
      <c r="K184" s="9">
        <f t="shared" ca="1" si="46"/>
        <v>133.96892584644723</v>
      </c>
      <c r="L184" s="9">
        <f t="shared" ca="1" si="46"/>
        <v>81.069551866126389</v>
      </c>
      <c r="M184">
        <f t="shared" ca="1" si="44"/>
        <v>55.453482905982902</v>
      </c>
      <c r="N184">
        <f t="shared" ca="1" si="45"/>
        <v>33.8783547008547</v>
      </c>
    </row>
    <row r="185" spans="1:14" x14ac:dyDescent="0.25">
      <c r="A185" s="4">
        <f t="shared" si="39"/>
        <v>0.4299189814814815</v>
      </c>
      <c r="B185" s="3">
        <f>Params!D$29+HOUR(A185-Params!C$29)*3600+MINUTE(A185-Params!C$29)*60+SECOND(A185-Params!C$29)</f>
        <v>1553301145</v>
      </c>
      <c r="C185">
        <f t="shared" si="31"/>
        <v>4</v>
      </c>
      <c r="D185">
        <f t="shared" ca="1" si="40"/>
        <v>175</v>
      </c>
      <c r="E185">
        <f t="shared" ca="1" si="41"/>
        <v>59713.584444444445</v>
      </c>
      <c r="F185">
        <f t="shared" ca="1" si="42"/>
        <v>-43811.684102564097</v>
      </c>
      <c r="G185">
        <f t="shared" ca="1" si="43"/>
        <v>7315.2</v>
      </c>
      <c r="H185" s="9">
        <f t="shared" ca="1" si="46"/>
        <v>132.3448888888889</v>
      </c>
      <c r="I185" s="9">
        <f t="shared" ca="1" si="46"/>
        <v>20.796717948717944</v>
      </c>
      <c r="J185" s="9">
        <f t="shared" ca="1" si="46"/>
        <v>0</v>
      </c>
      <c r="K185" s="9">
        <f t="shared" ca="1" si="46"/>
        <v>133.96892584644723</v>
      </c>
      <c r="L185" s="9">
        <f t="shared" ca="1" si="46"/>
        <v>81.069551866126389</v>
      </c>
      <c r="M185">
        <f t="shared" ca="1" si="44"/>
        <v>55.454425451092114</v>
      </c>
      <c r="N185">
        <f t="shared" ca="1" si="45"/>
        <v>33.888943494776832</v>
      </c>
    </row>
    <row r="186" spans="1:14" x14ac:dyDescent="0.25">
      <c r="A186" s="4">
        <f t="shared" si="39"/>
        <v>0.42997685185185186</v>
      </c>
      <c r="B186" s="3">
        <f>Params!D$29+HOUR(A186-Params!C$29)*3600+MINUTE(A186-Params!C$29)*60+SECOND(A186-Params!C$29)</f>
        <v>1553301150</v>
      </c>
      <c r="C186">
        <f t="shared" si="31"/>
        <v>4</v>
      </c>
      <c r="D186">
        <f t="shared" ca="1" si="40"/>
        <v>175</v>
      </c>
      <c r="E186">
        <f t="shared" ca="1" si="41"/>
        <v>60375.308888888889</v>
      </c>
      <c r="F186">
        <f t="shared" ca="1" si="42"/>
        <v>-43707.700512820513</v>
      </c>
      <c r="G186">
        <f t="shared" ca="1" si="43"/>
        <v>7315.2</v>
      </c>
      <c r="H186" s="9">
        <f t="shared" ca="1" si="46"/>
        <v>132.3448888888889</v>
      </c>
      <c r="I186" s="9">
        <f t="shared" ca="1" si="46"/>
        <v>20.796717948717944</v>
      </c>
      <c r="J186" s="9">
        <f t="shared" ca="1" si="46"/>
        <v>0</v>
      </c>
      <c r="K186" s="9">
        <f t="shared" ca="1" si="46"/>
        <v>133.96892584644723</v>
      </c>
      <c r="L186" s="9">
        <f t="shared" ca="1" si="46"/>
        <v>81.069551866126389</v>
      </c>
      <c r="M186">
        <f t="shared" ca="1" si="44"/>
        <v>55.455367996201325</v>
      </c>
      <c r="N186">
        <f t="shared" ca="1" si="45"/>
        <v>33.899532288698957</v>
      </c>
    </row>
    <row r="187" spans="1:14" x14ac:dyDescent="0.25">
      <c r="A187" s="4">
        <f t="shared" ref="A187:A220" si="47">TIME(HOUR(A186),MINUTE(A186),SECOND(A186)+5)</f>
        <v>0.43003472222222222</v>
      </c>
      <c r="B187" s="3">
        <f>Params!D$29+HOUR(A187-Params!C$29)*3600+MINUTE(A187-Params!C$29)*60+SECOND(A187-Params!C$29)</f>
        <v>1553301155</v>
      </c>
      <c r="C187">
        <f t="shared" si="31"/>
        <v>4</v>
      </c>
      <c r="D187">
        <f t="shared" ref="D187:D220" ca="1" si="48">IF(A187=INDIRECT("A"&amp;C187),ROW(),D186)</f>
        <v>175</v>
      </c>
      <c r="E187">
        <f t="shared" ref="E187:E220" ca="1" si="49">INDIRECT("E$"&amp;C187)+INDIRECT("H$"&amp;C187)*($B187-INDIRECT("B$"&amp;D187))</f>
        <v>61037.033333333333</v>
      </c>
      <c r="F187">
        <f t="shared" ref="F187:F220" ca="1" si="50">INDIRECT("F$"&amp;C187)+INDIRECT("I$"&amp;C187)*($B187-INDIRECT("B$"&amp;D187))</f>
        <v>-43603.716923076921</v>
      </c>
      <c r="G187">
        <f t="shared" ref="G187:G220" ca="1" si="51">INDIRECT("G$"&amp;C187)+INDIRECT("J$"&amp;C187)*($B187-INDIRECT("B$"&amp;D187))</f>
        <v>7315.2</v>
      </c>
      <c r="H187" s="9">
        <f t="shared" ca="1" si="46"/>
        <v>132.3448888888889</v>
      </c>
      <c r="I187" s="9">
        <f t="shared" ca="1" si="46"/>
        <v>20.796717948717944</v>
      </c>
      <c r="J187" s="9">
        <f t="shared" ca="1" si="46"/>
        <v>0</v>
      </c>
      <c r="K187" s="9">
        <f t="shared" ca="1" si="46"/>
        <v>133.96892584644723</v>
      </c>
      <c r="L187" s="9">
        <f t="shared" ca="1" si="46"/>
        <v>81.069551866126389</v>
      </c>
      <c r="M187">
        <f t="shared" ref="M187:M220" ca="1" si="52">INDIRECT("M$"&amp;C187)+INDIRECT("O$"&amp;C187)*($B187-INDIRECT("B$"&amp;D187))</f>
        <v>55.456310541310536</v>
      </c>
      <c r="N187">
        <f t="shared" ref="N187:N220" ca="1" si="53">INDIRECT("N$"&amp;C187)+INDIRECT("P$"&amp;C187)*($B187-INDIRECT("B$"&amp;D187))</f>
        <v>33.910121082621082</v>
      </c>
    </row>
    <row r="188" spans="1:14" x14ac:dyDescent="0.25">
      <c r="A188" s="4">
        <f t="shared" si="47"/>
        <v>0.43009259259259264</v>
      </c>
      <c r="B188" s="3">
        <f>Params!D$29+HOUR(A188-Params!C$29)*3600+MINUTE(A188-Params!C$29)*60+SECOND(A188-Params!C$29)</f>
        <v>1553301160</v>
      </c>
      <c r="C188">
        <f t="shared" si="31"/>
        <v>4</v>
      </c>
      <c r="D188">
        <f t="shared" ca="1" si="48"/>
        <v>175</v>
      </c>
      <c r="E188">
        <f t="shared" ca="1" si="49"/>
        <v>61698.757777777777</v>
      </c>
      <c r="F188">
        <f t="shared" ca="1" si="50"/>
        <v>-43499.73333333333</v>
      </c>
      <c r="G188">
        <f t="shared" ca="1" si="51"/>
        <v>7315.2</v>
      </c>
      <c r="H188" s="9">
        <f t="shared" ref="H188:L220" ca="1" si="54">INDIRECT(ADDRESS($C188,COLUMN()))</f>
        <v>132.3448888888889</v>
      </c>
      <c r="I188" s="9">
        <f t="shared" ca="1" si="54"/>
        <v>20.796717948717944</v>
      </c>
      <c r="J188" s="9">
        <f t="shared" ca="1" si="54"/>
        <v>0</v>
      </c>
      <c r="K188" s="9">
        <f t="shared" ca="1" si="54"/>
        <v>133.96892584644723</v>
      </c>
      <c r="L188" s="9">
        <f t="shared" ca="1" si="54"/>
        <v>81.069551866126389</v>
      </c>
      <c r="M188">
        <f t="shared" ca="1" si="52"/>
        <v>55.457253086419747</v>
      </c>
      <c r="N188">
        <f t="shared" ca="1" si="53"/>
        <v>33.920709876543214</v>
      </c>
    </row>
    <row r="189" spans="1:14" x14ac:dyDescent="0.25">
      <c r="A189" s="4">
        <f t="shared" si="47"/>
        <v>0.43015046296296294</v>
      </c>
      <c r="B189" s="3">
        <f>Params!D$29+HOUR(A189-Params!C$29)*3600+MINUTE(A189-Params!C$29)*60+SECOND(A189-Params!C$29)</f>
        <v>1553301165</v>
      </c>
      <c r="C189">
        <f t="shared" si="31"/>
        <v>4</v>
      </c>
      <c r="D189">
        <f t="shared" ca="1" si="48"/>
        <v>175</v>
      </c>
      <c r="E189">
        <f t="shared" ca="1" si="49"/>
        <v>62360.482222222221</v>
      </c>
      <c r="F189">
        <f t="shared" ca="1" si="50"/>
        <v>-43395.749743589739</v>
      </c>
      <c r="G189">
        <f t="shared" ca="1" si="51"/>
        <v>7315.2</v>
      </c>
      <c r="H189" s="9">
        <f t="shared" ca="1" si="54"/>
        <v>132.3448888888889</v>
      </c>
      <c r="I189" s="9">
        <f t="shared" ca="1" si="54"/>
        <v>20.796717948717944</v>
      </c>
      <c r="J189" s="9">
        <f t="shared" ca="1" si="54"/>
        <v>0</v>
      </c>
      <c r="K189" s="9">
        <f t="shared" ca="1" si="54"/>
        <v>133.96892584644723</v>
      </c>
      <c r="L189" s="9">
        <f t="shared" ca="1" si="54"/>
        <v>81.069551866126389</v>
      </c>
      <c r="M189">
        <f t="shared" ca="1" si="52"/>
        <v>55.458195631528959</v>
      </c>
      <c r="N189">
        <f t="shared" ca="1" si="53"/>
        <v>33.931298670465338</v>
      </c>
    </row>
    <row r="190" spans="1:14" x14ac:dyDescent="0.25">
      <c r="A190" s="4">
        <f t="shared" si="47"/>
        <v>0.4302083333333333</v>
      </c>
      <c r="B190" s="3">
        <f>Params!D$29+HOUR(A190-Params!C$29)*3600+MINUTE(A190-Params!C$29)*60+SECOND(A190-Params!C$29)</f>
        <v>1553301170</v>
      </c>
      <c r="C190">
        <f t="shared" si="31"/>
        <v>4</v>
      </c>
      <c r="D190">
        <f t="shared" ca="1" si="48"/>
        <v>175</v>
      </c>
      <c r="E190">
        <f t="shared" ca="1" si="49"/>
        <v>63022.206666666665</v>
      </c>
      <c r="F190">
        <f t="shared" ca="1" si="50"/>
        <v>-43291.766153846154</v>
      </c>
      <c r="G190">
        <f t="shared" ca="1" si="51"/>
        <v>7315.2</v>
      </c>
      <c r="H190" s="9">
        <f t="shared" ca="1" si="54"/>
        <v>132.3448888888889</v>
      </c>
      <c r="I190" s="9">
        <f t="shared" ca="1" si="54"/>
        <v>20.796717948717944</v>
      </c>
      <c r="J190" s="9">
        <f t="shared" ca="1" si="54"/>
        <v>0</v>
      </c>
      <c r="K190" s="9">
        <f t="shared" ca="1" si="54"/>
        <v>133.96892584644723</v>
      </c>
      <c r="L190" s="9">
        <f t="shared" ca="1" si="54"/>
        <v>81.069551866126389</v>
      </c>
      <c r="M190">
        <f t="shared" ca="1" si="52"/>
        <v>55.45913817663817</v>
      </c>
      <c r="N190">
        <f t="shared" ca="1" si="53"/>
        <v>33.941887464387463</v>
      </c>
    </row>
    <row r="191" spans="1:14" x14ac:dyDescent="0.25">
      <c r="A191" s="4">
        <f t="shared" si="47"/>
        <v>0.43026620370370372</v>
      </c>
      <c r="B191" s="3">
        <f>Params!D$29+HOUR(A191-Params!C$29)*3600+MINUTE(A191-Params!C$29)*60+SECOND(A191-Params!C$29)</f>
        <v>1553301175</v>
      </c>
      <c r="C191">
        <f t="shared" si="31"/>
        <v>4</v>
      </c>
      <c r="D191">
        <f t="shared" ca="1" si="48"/>
        <v>175</v>
      </c>
      <c r="E191">
        <f t="shared" ca="1" si="49"/>
        <v>63683.931111111109</v>
      </c>
      <c r="F191">
        <f t="shared" ca="1" si="50"/>
        <v>-43187.782564102563</v>
      </c>
      <c r="G191">
        <f t="shared" ca="1" si="51"/>
        <v>7315.2</v>
      </c>
      <c r="H191" s="9">
        <f t="shared" ca="1" si="54"/>
        <v>132.3448888888889</v>
      </c>
      <c r="I191" s="9">
        <f t="shared" ca="1" si="54"/>
        <v>20.796717948717944</v>
      </c>
      <c r="J191" s="9">
        <f t="shared" ca="1" si="54"/>
        <v>0</v>
      </c>
      <c r="K191" s="9">
        <f t="shared" ca="1" si="54"/>
        <v>133.96892584644723</v>
      </c>
      <c r="L191" s="9">
        <f t="shared" ca="1" si="54"/>
        <v>81.069551866126389</v>
      </c>
      <c r="M191">
        <f t="shared" ca="1" si="52"/>
        <v>55.460080721747381</v>
      </c>
      <c r="N191">
        <f t="shared" ca="1" si="53"/>
        <v>33.952476258309595</v>
      </c>
    </row>
    <row r="192" spans="1:14" x14ac:dyDescent="0.25">
      <c r="A192" s="4">
        <f t="shared" si="47"/>
        <v>0.43032407407407408</v>
      </c>
      <c r="B192" s="3">
        <f>Params!D$29+HOUR(A192-Params!C$29)*3600+MINUTE(A192-Params!C$29)*60+SECOND(A192-Params!C$29)</f>
        <v>1553301180</v>
      </c>
      <c r="C192">
        <f t="shared" si="31"/>
        <v>4</v>
      </c>
      <c r="D192">
        <f t="shared" ca="1" si="48"/>
        <v>175</v>
      </c>
      <c r="E192">
        <f t="shared" ca="1" si="49"/>
        <v>64345.655555555553</v>
      </c>
      <c r="F192">
        <f t="shared" ca="1" si="50"/>
        <v>-43083.798974358971</v>
      </c>
      <c r="G192">
        <f t="shared" ca="1" si="51"/>
        <v>7315.2</v>
      </c>
      <c r="H192" s="9">
        <f t="shared" ca="1" si="54"/>
        <v>132.3448888888889</v>
      </c>
      <c r="I192" s="9">
        <f t="shared" ca="1" si="54"/>
        <v>20.796717948717944</v>
      </c>
      <c r="J192" s="9">
        <f t="shared" ca="1" si="54"/>
        <v>0</v>
      </c>
      <c r="K192" s="9">
        <f t="shared" ca="1" si="54"/>
        <v>133.96892584644723</v>
      </c>
      <c r="L192" s="9">
        <f t="shared" ca="1" si="54"/>
        <v>81.069551866126389</v>
      </c>
      <c r="M192">
        <f t="shared" ca="1" si="52"/>
        <v>55.461023266856593</v>
      </c>
      <c r="N192">
        <f t="shared" ca="1" si="53"/>
        <v>33.96306505223172</v>
      </c>
    </row>
    <row r="193" spans="1:14" x14ac:dyDescent="0.25">
      <c r="A193" s="4">
        <f t="shared" si="47"/>
        <v>0.4303819444444445</v>
      </c>
      <c r="B193" s="3">
        <f>Params!D$29+HOUR(A193-Params!C$29)*3600+MINUTE(A193-Params!C$29)*60+SECOND(A193-Params!C$29)</f>
        <v>1553301185</v>
      </c>
      <c r="C193">
        <f t="shared" si="31"/>
        <v>4</v>
      </c>
      <c r="D193">
        <f t="shared" ca="1" si="48"/>
        <v>175</v>
      </c>
      <c r="E193">
        <f t="shared" ca="1" si="49"/>
        <v>65007.38</v>
      </c>
      <c r="F193">
        <f t="shared" ca="1" si="50"/>
        <v>-42979.81538461538</v>
      </c>
      <c r="G193">
        <f t="shared" ca="1" si="51"/>
        <v>7315.2</v>
      </c>
      <c r="H193" s="9">
        <f t="shared" ca="1" si="54"/>
        <v>132.3448888888889</v>
      </c>
      <c r="I193" s="9">
        <f t="shared" ca="1" si="54"/>
        <v>20.796717948717944</v>
      </c>
      <c r="J193" s="9">
        <f t="shared" ca="1" si="54"/>
        <v>0</v>
      </c>
      <c r="K193" s="9">
        <f t="shared" ca="1" si="54"/>
        <v>133.96892584644723</v>
      </c>
      <c r="L193" s="9">
        <f t="shared" ca="1" si="54"/>
        <v>81.069551866126389</v>
      </c>
      <c r="M193">
        <f t="shared" ca="1" si="52"/>
        <v>55.461965811965804</v>
      </c>
      <c r="N193">
        <f t="shared" ca="1" si="53"/>
        <v>33.973653846153844</v>
      </c>
    </row>
    <row r="194" spans="1:14" x14ac:dyDescent="0.25">
      <c r="A194" s="4">
        <f t="shared" si="47"/>
        <v>0.4304398148148148</v>
      </c>
      <c r="B194" s="3">
        <f>Params!D$29+HOUR(A194-Params!C$29)*3600+MINUTE(A194-Params!C$29)*60+SECOND(A194-Params!C$29)</f>
        <v>1553301190</v>
      </c>
      <c r="C194">
        <f t="shared" si="31"/>
        <v>4</v>
      </c>
      <c r="D194">
        <f t="shared" ca="1" si="48"/>
        <v>175</v>
      </c>
      <c r="E194">
        <f t="shared" ca="1" si="49"/>
        <v>65669.104444444441</v>
      </c>
      <c r="F194">
        <f t="shared" ca="1" si="50"/>
        <v>-42875.831794871789</v>
      </c>
      <c r="G194">
        <f t="shared" ca="1" si="51"/>
        <v>7315.2</v>
      </c>
      <c r="H194" s="9">
        <f t="shared" ca="1" si="54"/>
        <v>132.3448888888889</v>
      </c>
      <c r="I194" s="9">
        <f t="shared" ca="1" si="54"/>
        <v>20.796717948717944</v>
      </c>
      <c r="J194" s="9">
        <f t="shared" ca="1" si="54"/>
        <v>0</v>
      </c>
      <c r="K194" s="9">
        <f t="shared" ca="1" si="54"/>
        <v>133.96892584644723</v>
      </c>
      <c r="L194" s="9">
        <f t="shared" ca="1" si="54"/>
        <v>81.069551866126389</v>
      </c>
      <c r="M194">
        <f t="shared" ca="1" si="52"/>
        <v>55.462908357075015</v>
      </c>
      <c r="N194">
        <f t="shared" ca="1" si="53"/>
        <v>33.984242640075976</v>
      </c>
    </row>
    <row r="195" spans="1:14" x14ac:dyDescent="0.25">
      <c r="A195" s="4">
        <f t="shared" si="47"/>
        <v>0.43049768518518516</v>
      </c>
      <c r="B195" s="3">
        <f>Params!D$29+HOUR(A195-Params!C$29)*3600+MINUTE(A195-Params!C$29)*60+SECOND(A195-Params!C$29)</f>
        <v>1553301195</v>
      </c>
      <c r="C195">
        <f t="shared" si="31"/>
        <v>4</v>
      </c>
      <c r="D195">
        <f t="shared" ca="1" si="48"/>
        <v>175</v>
      </c>
      <c r="E195">
        <f t="shared" ca="1" si="49"/>
        <v>66330.828888888893</v>
      </c>
      <c r="F195">
        <f t="shared" ca="1" si="50"/>
        <v>-42771.848205128204</v>
      </c>
      <c r="G195">
        <f t="shared" ca="1" si="51"/>
        <v>7315.2</v>
      </c>
      <c r="H195" s="9">
        <f t="shared" ca="1" si="54"/>
        <v>132.3448888888889</v>
      </c>
      <c r="I195" s="9">
        <f t="shared" ca="1" si="54"/>
        <v>20.796717948717944</v>
      </c>
      <c r="J195" s="9">
        <f t="shared" ca="1" si="54"/>
        <v>0</v>
      </c>
      <c r="K195" s="9">
        <f t="shared" ca="1" si="54"/>
        <v>133.96892584644723</v>
      </c>
      <c r="L195" s="9">
        <f t="shared" ca="1" si="54"/>
        <v>81.069551866126389</v>
      </c>
      <c r="M195">
        <f t="shared" ca="1" si="52"/>
        <v>55.463850902184227</v>
      </c>
      <c r="N195">
        <f t="shared" ca="1" si="53"/>
        <v>33.994831433998101</v>
      </c>
    </row>
    <row r="196" spans="1:14" x14ac:dyDescent="0.25">
      <c r="A196" s="4">
        <f t="shared" si="47"/>
        <v>0.43055555555555558</v>
      </c>
      <c r="B196" s="3">
        <f>Params!D$29+HOUR(A196-Params!C$29)*3600+MINUTE(A196-Params!C$29)*60+SECOND(A196-Params!C$29)</f>
        <v>1553301200</v>
      </c>
      <c r="C196">
        <f t="shared" si="31"/>
        <v>4</v>
      </c>
      <c r="D196">
        <f t="shared" ca="1" si="48"/>
        <v>175</v>
      </c>
      <c r="E196">
        <f t="shared" ca="1" si="49"/>
        <v>66992.55333333333</v>
      </c>
      <c r="F196">
        <f t="shared" ca="1" si="50"/>
        <v>-42667.864615384613</v>
      </c>
      <c r="G196">
        <f t="shared" ca="1" si="51"/>
        <v>7315.2</v>
      </c>
      <c r="H196" s="9">
        <f t="shared" ca="1" si="54"/>
        <v>132.3448888888889</v>
      </c>
      <c r="I196" s="9">
        <f t="shared" ca="1" si="54"/>
        <v>20.796717948717944</v>
      </c>
      <c r="J196" s="9">
        <f t="shared" ca="1" si="54"/>
        <v>0</v>
      </c>
      <c r="K196" s="9">
        <f t="shared" ca="1" si="54"/>
        <v>133.96892584644723</v>
      </c>
      <c r="L196" s="9">
        <f t="shared" ca="1" si="54"/>
        <v>81.069551866126389</v>
      </c>
      <c r="M196">
        <f t="shared" ca="1" si="52"/>
        <v>55.464793447293438</v>
      </c>
      <c r="N196">
        <f t="shared" ca="1" si="53"/>
        <v>34.005420227920226</v>
      </c>
    </row>
    <row r="197" spans="1:14" x14ac:dyDescent="0.25">
      <c r="A197" s="4">
        <f t="shared" si="47"/>
        <v>0.43061342592592594</v>
      </c>
      <c r="B197" s="3">
        <f>Params!D$29+HOUR(A197-Params!C$29)*3600+MINUTE(A197-Params!C$29)*60+SECOND(A197-Params!C$29)</f>
        <v>1553301205</v>
      </c>
      <c r="C197">
        <f t="shared" si="31"/>
        <v>4</v>
      </c>
      <c r="D197">
        <f t="shared" ca="1" si="48"/>
        <v>175</v>
      </c>
      <c r="E197">
        <f t="shared" ca="1" si="49"/>
        <v>67654.277777777781</v>
      </c>
      <c r="F197">
        <f t="shared" ca="1" si="50"/>
        <v>-42563.881025641022</v>
      </c>
      <c r="G197">
        <f t="shared" ca="1" si="51"/>
        <v>7315.2</v>
      </c>
      <c r="H197" s="9">
        <f t="shared" ca="1" si="54"/>
        <v>132.3448888888889</v>
      </c>
      <c r="I197" s="9">
        <f t="shared" ca="1" si="54"/>
        <v>20.796717948717944</v>
      </c>
      <c r="J197" s="9">
        <f t="shared" ca="1" si="54"/>
        <v>0</v>
      </c>
      <c r="K197" s="9">
        <f t="shared" ca="1" si="54"/>
        <v>133.96892584644723</v>
      </c>
      <c r="L197" s="9">
        <f t="shared" ca="1" si="54"/>
        <v>81.069551866126389</v>
      </c>
      <c r="M197">
        <f t="shared" ca="1" si="52"/>
        <v>55.465735992402657</v>
      </c>
      <c r="N197">
        <f t="shared" ca="1" si="53"/>
        <v>34.016009021842358</v>
      </c>
    </row>
    <row r="198" spans="1:14" x14ac:dyDescent="0.25">
      <c r="A198" s="4">
        <f t="shared" si="47"/>
        <v>0.43067129629629625</v>
      </c>
      <c r="B198" s="3">
        <f>Params!D$29+HOUR(A198-Params!C$29)*3600+MINUTE(A198-Params!C$29)*60+SECOND(A198-Params!C$29)</f>
        <v>1553301210</v>
      </c>
      <c r="C198">
        <f t="shared" si="31"/>
        <v>4</v>
      </c>
      <c r="D198">
        <f t="shared" ca="1" si="48"/>
        <v>175</v>
      </c>
      <c r="E198">
        <f t="shared" ca="1" si="49"/>
        <v>68316.002222222218</v>
      </c>
      <c r="F198">
        <f t="shared" ca="1" si="50"/>
        <v>-42459.89743589743</v>
      </c>
      <c r="G198">
        <f t="shared" ca="1" si="51"/>
        <v>7315.2</v>
      </c>
      <c r="H198" s="9">
        <f t="shared" ca="1" si="54"/>
        <v>132.3448888888889</v>
      </c>
      <c r="I198" s="9">
        <f t="shared" ca="1" si="54"/>
        <v>20.796717948717944</v>
      </c>
      <c r="J198" s="9">
        <f t="shared" ca="1" si="54"/>
        <v>0</v>
      </c>
      <c r="K198" s="9">
        <f t="shared" ca="1" si="54"/>
        <v>133.96892584644723</v>
      </c>
      <c r="L198" s="9">
        <f t="shared" ca="1" si="54"/>
        <v>81.069551866126389</v>
      </c>
      <c r="M198">
        <f t="shared" ca="1" si="52"/>
        <v>55.466678537511868</v>
      </c>
      <c r="N198">
        <f t="shared" ca="1" si="53"/>
        <v>34.026597815764482</v>
      </c>
    </row>
    <row r="199" spans="1:14" x14ac:dyDescent="0.25">
      <c r="A199" s="4">
        <f t="shared" si="47"/>
        <v>0.43072916666666666</v>
      </c>
      <c r="B199" s="3">
        <f>Params!D$29+HOUR(A199-Params!C$29)*3600+MINUTE(A199-Params!C$29)*60+SECOND(A199-Params!C$29)</f>
        <v>1553301215</v>
      </c>
      <c r="C199">
        <f t="shared" si="31"/>
        <v>4</v>
      </c>
      <c r="D199">
        <f t="shared" ca="1" si="48"/>
        <v>175</v>
      </c>
      <c r="E199">
        <f t="shared" ca="1" si="49"/>
        <v>68977.726666666669</v>
      </c>
      <c r="F199">
        <f t="shared" ca="1" si="50"/>
        <v>-42355.913846153846</v>
      </c>
      <c r="G199">
        <f t="shared" ca="1" si="51"/>
        <v>7315.2</v>
      </c>
      <c r="H199" s="9">
        <f t="shared" ca="1" si="54"/>
        <v>132.3448888888889</v>
      </c>
      <c r="I199" s="9">
        <f t="shared" ca="1" si="54"/>
        <v>20.796717948717944</v>
      </c>
      <c r="J199" s="9">
        <f t="shared" ca="1" si="54"/>
        <v>0</v>
      </c>
      <c r="K199" s="9">
        <f t="shared" ca="1" si="54"/>
        <v>133.96892584644723</v>
      </c>
      <c r="L199" s="9">
        <f t="shared" ca="1" si="54"/>
        <v>81.069551866126389</v>
      </c>
      <c r="M199">
        <f t="shared" ca="1" si="52"/>
        <v>55.467621082621079</v>
      </c>
      <c r="N199">
        <f t="shared" ca="1" si="53"/>
        <v>34.037186609686607</v>
      </c>
    </row>
    <row r="200" spans="1:14" x14ac:dyDescent="0.25">
      <c r="A200" s="4">
        <f t="shared" si="47"/>
        <v>0.43078703703703702</v>
      </c>
      <c r="B200" s="3">
        <f>Params!D$29+HOUR(A200-Params!C$29)*3600+MINUTE(A200-Params!C$29)*60+SECOND(A200-Params!C$29)</f>
        <v>1553301220</v>
      </c>
      <c r="C200">
        <f t="shared" si="31"/>
        <v>4</v>
      </c>
      <c r="D200">
        <f t="shared" ca="1" si="48"/>
        <v>175</v>
      </c>
      <c r="E200">
        <f t="shared" ca="1" si="49"/>
        <v>69639.451111111106</v>
      </c>
      <c r="F200">
        <f t="shared" ca="1" si="50"/>
        <v>-42251.930256410255</v>
      </c>
      <c r="G200">
        <f t="shared" ca="1" si="51"/>
        <v>7315.2</v>
      </c>
      <c r="H200" s="9">
        <f t="shared" ca="1" si="54"/>
        <v>132.3448888888889</v>
      </c>
      <c r="I200" s="9">
        <f t="shared" ca="1" si="54"/>
        <v>20.796717948717944</v>
      </c>
      <c r="J200" s="9">
        <f t="shared" ca="1" si="54"/>
        <v>0</v>
      </c>
      <c r="K200" s="9">
        <f t="shared" ca="1" si="54"/>
        <v>133.96892584644723</v>
      </c>
      <c r="L200" s="9">
        <f t="shared" ca="1" si="54"/>
        <v>81.069551866126389</v>
      </c>
      <c r="M200">
        <f t="shared" ca="1" si="52"/>
        <v>55.46856362773029</v>
      </c>
      <c r="N200">
        <f t="shared" ca="1" si="53"/>
        <v>34.047775403608739</v>
      </c>
    </row>
    <row r="201" spans="1:14" x14ac:dyDescent="0.25">
      <c r="A201" s="4">
        <f t="shared" si="47"/>
        <v>0.43084490740740744</v>
      </c>
      <c r="B201" s="3">
        <f>Params!D$29+HOUR(A201-Params!C$29)*3600+MINUTE(A201-Params!C$29)*60+SECOND(A201-Params!C$29)</f>
        <v>1553301225</v>
      </c>
      <c r="C201">
        <f t="shared" ref="C201:C220" si="55">_xlfn.IFNA(VLOOKUP(A201,A$2:D$4,4,FALSE),C200)</f>
        <v>4</v>
      </c>
      <c r="D201">
        <f t="shared" ca="1" si="48"/>
        <v>175</v>
      </c>
      <c r="E201">
        <f t="shared" ca="1" si="49"/>
        <v>70301.175555555557</v>
      </c>
      <c r="F201">
        <f t="shared" ca="1" si="50"/>
        <v>-42147.946666666663</v>
      </c>
      <c r="G201">
        <f t="shared" ca="1" si="51"/>
        <v>7315.2</v>
      </c>
      <c r="H201" s="9">
        <f t="shared" ca="1" si="54"/>
        <v>132.3448888888889</v>
      </c>
      <c r="I201" s="9">
        <f t="shared" ca="1" si="54"/>
        <v>20.796717948717944</v>
      </c>
      <c r="J201" s="9">
        <f t="shared" ca="1" si="54"/>
        <v>0</v>
      </c>
      <c r="K201" s="9">
        <f t="shared" ca="1" si="54"/>
        <v>133.96892584644723</v>
      </c>
      <c r="L201" s="9">
        <f t="shared" ca="1" si="54"/>
        <v>81.069551866126389</v>
      </c>
      <c r="M201">
        <f t="shared" ca="1" si="52"/>
        <v>55.469506172839502</v>
      </c>
      <c r="N201">
        <f t="shared" ca="1" si="53"/>
        <v>34.058364197530864</v>
      </c>
    </row>
    <row r="202" spans="1:14" x14ac:dyDescent="0.25">
      <c r="A202" s="4">
        <f t="shared" si="47"/>
        <v>0.4309027777777778</v>
      </c>
      <c r="B202" s="3">
        <f>Params!D$29+HOUR(A202-Params!C$29)*3600+MINUTE(A202-Params!C$29)*60+SECOND(A202-Params!C$29)</f>
        <v>1553301230</v>
      </c>
      <c r="C202">
        <f t="shared" si="55"/>
        <v>4</v>
      </c>
      <c r="D202">
        <f t="shared" ca="1" si="48"/>
        <v>175</v>
      </c>
      <c r="E202">
        <f t="shared" ca="1" si="49"/>
        <v>70962.899999999994</v>
      </c>
      <c r="F202">
        <f t="shared" ca="1" si="50"/>
        <v>-42043.963076923072</v>
      </c>
      <c r="G202">
        <f t="shared" ca="1" si="51"/>
        <v>7315.2</v>
      </c>
      <c r="H202" s="9">
        <f t="shared" ca="1" si="54"/>
        <v>132.3448888888889</v>
      </c>
      <c r="I202" s="9">
        <f t="shared" ca="1" si="54"/>
        <v>20.796717948717944</v>
      </c>
      <c r="J202" s="9">
        <f t="shared" ca="1" si="54"/>
        <v>0</v>
      </c>
      <c r="K202" s="9">
        <f t="shared" ca="1" si="54"/>
        <v>133.96892584644723</v>
      </c>
      <c r="L202" s="9">
        <f t="shared" ca="1" si="54"/>
        <v>81.069551866126389</v>
      </c>
      <c r="M202">
        <f t="shared" ca="1" si="52"/>
        <v>55.470448717948713</v>
      </c>
      <c r="N202">
        <f t="shared" ca="1" si="53"/>
        <v>34.068952991452988</v>
      </c>
    </row>
    <row r="203" spans="1:14" x14ac:dyDescent="0.25">
      <c r="A203" s="4">
        <f t="shared" si="47"/>
        <v>0.43096064814814811</v>
      </c>
      <c r="B203" s="3">
        <f>Params!D$29+HOUR(A203-Params!C$29)*3600+MINUTE(A203-Params!C$29)*60+SECOND(A203-Params!C$29)</f>
        <v>1553301235</v>
      </c>
      <c r="C203">
        <f t="shared" si="55"/>
        <v>4</v>
      </c>
      <c r="D203">
        <f t="shared" ca="1" si="48"/>
        <v>175</v>
      </c>
      <c r="E203">
        <f t="shared" ca="1" si="49"/>
        <v>71624.624444444446</v>
      </c>
      <c r="F203">
        <f t="shared" ca="1" si="50"/>
        <v>-41939.979487179487</v>
      </c>
      <c r="G203">
        <f t="shared" ca="1" si="51"/>
        <v>7315.2</v>
      </c>
      <c r="H203" s="9">
        <f t="shared" ca="1" si="54"/>
        <v>132.3448888888889</v>
      </c>
      <c r="I203" s="9">
        <f t="shared" ca="1" si="54"/>
        <v>20.796717948717944</v>
      </c>
      <c r="J203" s="9">
        <f t="shared" ca="1" si="54"/>
        <v>0</v>
      </c>
      <c r="K203" s="9">
        <f t="shared" ca="1" si="54"/>
        <v>133.96892584644723</v>
      </c>
      <c r="L203" s="9">
        <f t="shared" ca="1" si="54"/>
        <v>81.069551866126389</v>
      </c>
      <c r="M203">
        <f t="shared" ca="1" si="52"/>
        <v>55.471391263057924</v>
      </c>
      <c r="N203">
        <f t="shared" ca="1" si="53"/>
        <v>34.07954178537512</v>
      </c>
    </row>
    <row r="204" spans="1:14" x14ac:dyDescent="0.25">
      <c r="A204" s="4">
        <f t="shared" si="47"/>
        <v>0.43101851851851852</v>
      </c>
      <c r="B204" s="3">
        <f>Params!D$29+HOUR(A204-Params!C$29)*3600+MINUTE(A204-Params!C$29)*60+SECOND(A204-Params!C$29)</f>
        <v>1553301240</v>
      </c>
      <c r="C204">
        <f t="shared" si="55"/>
        <v>4</v>
      </c>
      <c r="D204">
        <f t="shared" ca="1" si="48"/>
        <v>175</v>
      </c>
      <c r="E204">
        <f t="shared" ca="1" si="49"/>
        <v>72286.348888888882</v>
      </c>
      <c r="F204">
        <f t="shared" ca="1" si="50"/>
        <v>-41835.995897435896</v>
      </c>
      <c r="G204">
        <f t="shared" ca="1" si="51"/>
        <v>7315.2</v>
      </c>
      <c r="H204" s="9">
        <f t="shared" ca="1" si="54"/>
        <v>132.3448888888889</v>
      </c>
      <c r="I204" s="9">
        <f t="shared" ca="1" si="54"/>
        <v>20.796717948717944</v>
      </c>
      <c r="J204" s="9">
        <f t="shared" ca="1" si="54"/>
        <v>0</v>
      </c>
      <c r="K204" s="9">
        <f t="shared" ca="1" si="54"/>
        <v>133.96892584644723</v>
      </c>
      <c r="L204" s="9">
        <f t="shared" ca="1" si="54"/>
        <v>81.069551866126389</v>
      </c>
      <c r="M204">
        <f t="shared" ca="1" si="52"/>
        <v>55.472333808167136</v>
      </c>
      <c r="N204">
        <f t="shared" ca="1" si="53"/>
        <v>34.090130579297245</v>
      </c>
    </row>
    <row r="205" spans="1:14" x14ac:dyDescent="0.25">
      <c r="A205" s="4">
        <f t="shared" si="47"/>
        <v>0.43107638888888888</v>
      </c>
      <c r="B205" s="3">
        <f>Params!D$29+HOUR(A205-Params!C$29)*3600+MINUTE(A205-Params!C$29)*60+SECOND(A205-Params!C$29)</f>
        <v>1553301245</v>
      </c>
      <c r="C205">
        <f t="shared" si="55"/>
        <v>4</v>
      </c>
      <c r="D205">
        <f t="shared" ca="1" si="48"/>
        <v>175</v>
      </c>
      <c r="E205">
        <f t="shared" ca="1" si="49"/>
        <v>72948.073333333334</v>
      </c>
      <c r="F205">
        <f t="shared" ca="1" si="50"/>
        <v>-41732.012307692305</v>
      </c>
      <c r="G205">
        <f t="shared" ca="1" si="51"/>
        <v>7315.2</v>
      </c>
      <c r="H205" s="9">
        <f t="shared" ca="1" si="54"/>
        <v>132.3448888888889</v>
      </c>
      <c r="I205" s="9">
        <f t="shared" ca="1" si="54"/>
        <v>20.796717948717944</v>
      </c>
      <c r="J205" s="9">
        <f t="shared" ca="1" si="54"/>
        <v>0</v>
      </c>
      <c r="K205" s="9">
        <f t="shared" ca="1" si="54"/>
        <v>133.96892584644723</v>
      </c>
      <c r="L205" s="9">
        <f t="shared" ca="1" si="54"/>
        <v>81.069551866126389</v>
      </c>
      <c r="M205">
        <f t="shared" ca="1" si="52"/>
        <v>55.473276353276347</v>
      </c>
      <c r="N205">
        <f t="shared" ca="1" si="53"/>
        <v>34.100719373219377</v>
      </c>
    </row>
    <row r="206" spans="1:14" x14ac:dyDescent="0.25">
      <c r="A206" s="4">
        <f t="shared" si="47"/>
        <v>0.43113425925925924</v>
      </c>
      <c r="B206" s="3">
        <f>Params!D$29+HOUR(A206-Params!C$29)*3600+MINUTE(A206-Params!C$29)*60+SECOND(A206-Params!C$29)</f>
        <v>1553301250</v>
      </c>
      <c r="C206">
        <f t="shared" si="55"/>
        <v>4</v>
      </c>
      <c r="D206">
        <f t="shared" ca="1" si="48"/>
        <v>175</v>
      </c>
      <c r="E206">
        <f t="shared" ca="1" si="49"/>
        <v>73609.797777777771</v>
      </c>
      <c r="F206">
        <f t="shared" ca="1" si="50"/>
        <v>-41628.028717948713</v>
      </c>
      <c r="G206">
        <f t="shared" ca="1" si="51"/>
        <v>7315.2</v>
      </c>
      <c r="H206" s="9">
        <f t="shared" ca="1" si="54"/>
        <v>132.3448888888889</v>
      </c>
      <c r="I206" s="9">
        <f t="shared" ca="1" si="54"/>
        <v>20.796717948717944</v>
      </c>
      <c r="J206" s="9">
        <f t="shared" ca="1" si="54"/>
        <v>0</v>
      </c>
      <c r="K206" s="9">
        <f t="shared" ca="1" si="54"/>
        <v>133.96892584644723</v>
      </c>
      <c r="L206" s="9">
        <f t="shared" ca="1" si="54"/>
        <v>81.069551866126389</v>
      </c>
      <c r="M206">
        <f t="shared" ca="1" si="52"/>
        <v>55.474218898385558</v>
      </c>
      <c r="N206">
        <f t="shared" ca="1" si="53"/>
        <v>34.111308167141502</v>
      </c>
    </row>
    <row r="207" spans="1:14" x14ac:dyDescent="0.25">
      <c r="A207" s="4">
        <f t="shared" si="47"/>
        <v>0.43119212962962966</v>
      </c>
      <c r="B207" s="3">
        <f>Params!D$29+HOUR(A207-Params!C$29)*3600+MINUTE(A207-Params!C$29)*60+SECOND(A207-Params!C$29)</f>
        <v>1553301255</v>
      </c>
      <c r="C207">
        <f t="shared" si="55"/>
        <v>4</v>
      </c>
      <c r="D207">
        <f t="shared" ca="1" si="48"/>
        <v>175</v>
      </c>
      <c r="E207">
        <f t="shared" ca="1" si="49"/>
        <v>74271.522222222222</v>
      </c>
      <c r="F207">
        <f t="shared" ca="1" si="50"/>
        <v>-41524.045128205129</v>
      </c>
      <c r="G207">
        <f t="shared" ca="1" si="51"/>
        <v>7315.2</v>
      </c>
      <c r="H207" s="9">
        <f t="shared" ca="1" si="54"/>
        <v>132.3448888888889</v>
      </c>
      <c r="I207" s="9">
        <f t="shared" ca="1" si="54"/>
        <v>20.796717948717944</v>
      </c>
      <c r="J207" s="9">
        <f t="shared" ca="1" si="54"/>
        <v>0</v>
      </c>
      <c r="K207" s="9">
        <f t="shared" ca="1" si="54"/>
        <v>133.96892584644723</v>
      </c>
      <c r="L207" s="9">
        <f t="shared" ca="1" si="54"/>
        <v>81.069551866126389</v>
      </c>
      <c r="M207">
        <f t="shared" ca="1" si="52"/>
        <v>55.47516144349477</v>
      </c>
      <c r="N207">
        <f t="shared" ca="1" si="53"/>
        <v>34.121896961063626</v>
      </c>
    </row>
    <row r="208" spans="1:14" x14ac:dyDescent="0.25">
      <c r="A208" s="4">
        <f t="shared" si="47"/>
        <v>0.43124999999999997</v>
      </c>
      <c r="B208" s="3">
        <f>Params!D$29+HOUR(A208-Params!C$29)*3600+MINUTE(A208-Params!C$29)*60+SECOND(A208-Params!C$29)</f>
        <v>1553301260</v>
      </c>
      <c r="C208">
        <f t="shared" si="55"/>
        <v>4</v>
      </c>
      <c r="D208">
        <f t="shared" ca="1" si="48"/>
        <v>175</v>
      </c>
      <c r="E208">
        <f t="shared" ca="1" si="49"/>
        <v>74933.246666666673</v>
      </c>
      <c r="F208">
        <f t="shared" ca="1" si="50"/>
        <v>-41420.061538461538</v>
      </c>
      <c r="G208">
        <f t="shared" ca="1" si="51"/>
        <v>7315.2</v>
      </c>
      <c r="H208" s="9">
        <f t="shared" ca="1" si="54"/>
        <v>132.3448888888889</v>
      </c>
      <c r="I208" s="9">
        <f t="shared" ca="1" si="54"/>
        <v>20.796717948717944</v>
      </c>
      <c r="J208" s="9">
        <f t="shared" ca="1" si="54"/>
        <v>0</v>
      </c>
      <c r="K208" s="9">
        <f t="shared" ca="1" si="54"/>
        <v>133.96892584644723</v>
      </c>
      <c r="L208" s="9">
        <f t="shared" ca="1" si="54"/>
        <v>81.069551866126389</v>
      </c>
      <c r="M208">
        <f t="shared" ca="1" si="52"/>
        <v>55.476103988603981</v>
      </c>
      <c r="N208">
        <f t="shared" ca="1" si="53"/>
        <v>34.132485754985758</v>
      </c>
    </row>
    <row r="209" spans="1:14" x14ac:dyDescent="0.25">
      <c r="A209" s="4">
        <f t="shared" si="47"/>
        <v>0.43130787037037038</v>
      </c>
      <c r="B209" s="3">
        <f>Params!D$29+HOUR(A209-Params!C$29)*3600+MINUTE(A209-Params!C$29)*60+SECOND(A209-Params!C$29)</f>
        <v>1553301265</v>
      </c>
      <c r="C209">
        <f t="shared" si="55"/>
        <v>4</v>
      </c>
      <c r="D209">
        <f t="shared" ca="1" si="48"/>
        <v>175</v>
      </c>
      <c r="E209">
        <f t="shared" ca="1" si="49"/>
        <v>75594.97111111111</v>
      </c>
      <c r="F209">
        <f t="shared" ca="1" si="50"/>
        <v>-41316.077948717946</v>
      </c>
      <c r="G209">
        <f t="shared" ca="1" si="51"/>
        <v>7315.2</v>
      </c>
      <c r="H209" s="9">
        <f t="shared" ca="1" si="54"/>
        <v>132.3448888888889</v>
      </c>
      <c r="I209" s="9">
        <f t="shared" ca="1" si="54"/>
        <v>20.796717948717944</v>
      </c>
      <c r="J209" s="9">
        <f t="shared" ca="1" si="54"/>
        <v>0</v>
      </c>
      <c r="K209" s="9">
        <f t="shared" ca="1" si="54"/>
        <v>133.96892584644723</v>
      </c>
      <c r="L209" s="9">
        <f t="shared" ca="1" si="54"/>
        <v>81.069551866126389</v>
      </c>
      <c r="M209">
        <f t="shared" ca="1" si="52"/>
        <v>55.477046533713192</v>
      </c>
      <c r="N209">
        <f t="shared" ca="1" si="53"/>
        <v>34.143074548907883</v>
      </c>
    </row>
    <row r="210" spans="1:14" x14ac:dyDescent="0.25">
      <c r="A210" s="4">
        <f t="shared" si="47"/>
        <v>0.43136574074074074</v>
      </c>
      <c r="B210" s="3">
        <f>Params!D$29+HOUR(A210-Params!C$29)*3600+MINUTE(A210-Params!C$29)*60+SECOND(A210-Params!C$29)</f>
        <v>1553301270</v>
      </c>
      <c r="C210">
        <f t="shared" si="55"/>
        <v>4</v>
      </c>
      <c r="D210">
        <f t="shared" ca="1" si="48"/>
        <v>175</v>
      </c>
      <c r="E210">
        <f t="shared" ca="1" si="49"/>
        <v>76256.695555555547</v>
      </c>
      <c r="F210">
        <f t="shared" ca="1" si="50"/>
        <v>-41212.094358974355</v>
      </c>
      <c r="G210">
        <f t="shared" ca="1" si="51"/>
        <v>7315.2</v>
      </c>
      <c r="H210" s="9">
        <f t="shared" ca="1" si="54"/>
        <v>132.3448888888889</v>
      </c>
      <c r="I210" s="9">
        <f t="shared" ca="1" si="54"/>
        <v>20.796717948717944</v>
      </c>
      <c r="J210" s="9">
        <f t="shared" ca="1" si="54"/>
        <v>0</v>
      </c>
      <c r="K210" s="9">
        <f t="shared" ca="1" si="54"/>
        <v>133.96892584644723</v>
      </c>
      <c r="L210" s="9">
        <f t="shared" ca="1" si="54"/>
        <v>81.069551866126389</v>
      </c>
      <c r="M210">
        <f t="shared" ca="1" si="52"/>
        <v>55.477989078822404</v>
      </c>
      <c r="N210">
        <f t="shared" ca="1" si="53"/>
        <v>34.153663342830008</v>
      </c>
    </row>
    <row r="211" spans="1:14" x14ac:dyDescent="0.25">
      <c r="A211" s="4">
        <f t="shared" si="47"/>
        <v>0.4314236111111111</v>
      </c>
      <c r="B211" s="3">
        <f>Params!D$29+HOUR(A211-Params!C$29)*3600+MINUTE(A211-Params!C$29)*60+SECOND(A211-Params!C$29)</f>
        <v>1553301275</v>
      </c>
      <c r="C211">
        <f t="shared" si="55"/>
        <v>4</v>
      </c>
      <c r="D211">
        <f t="shared" ca="1" si="48"/>
        <v>175</v>
      </c>
      <c r="E211">
        <f t="shared" ca="1" si="49"/>
        <v>76918.42</v>
      </c>
      <c r="F211">
        <f t="shared" ca="1" si="50"/>
        <v>-41108.110769230771</v>
      </c>
      <c r="G211">
        <f t="shared" ca="1" si="51"/>
        <v>7315.2</v>
      </c>
      <c r="H211" s="9">
        <f t="shared" ca="1" si="54"/>
        <v>132.3448888888889</v>
      </c>
      <c r="I211" s="9">
        <f t="shared" ca="1" si="54"/>
        <v>20.796717948717944</v>
      </c>
      <c r="J211" s="9">
        <f t="shared" ca="1" si="54"/>
        <v>0</v>
      </c>
      <c r="K211" s="9">
        <f t="shared" ca="1" si="54"/>
        <v>133.96892584644723</v>
      </c>
      <c r="L211" s="9">
        <f t="shared" ca="1" si="54"/>
        <v>81.069551866126389</v>
      </c>
      <c r="M211">
        <f t="shared" ca="1" si="52"/>
        <v>55.478931623931615</v>
      </c>
      <c r="N211">
        <f t="shared" ca="1" si="53"/>
        <v>34.16425213675214</v>
      </c>
    </row>
    <row r="212" spans="1:14" x14ac:dyDescent="0.25">
      <c r="A212" s="4">
        <f t="shared" si="47"/>
        <v>0.43148148148148152</v>
      </c>
      <c r="B212" s="3">
        <f>Params!D$29+HOUR(A212-Params!C$29)*3600+MINUTE(A212-Params!C$29)*60+SECOND(A212-Params!C$29)</f>
        <v>1553301280</v>
      </c>
      <c r="C212">
        <f t="shared" si="55"/>
        <v>4</v>
      </c>
      <c r="D212">
        <f t="shared" ca="1" si="48"/>
        <v>175</v>
      </c>
      <c r="E212">
        <f t="shared" ca="1" si="49"/>
        <v>77580.14444444445</v>
      </c>
      <c r="F212">
        <f t="shared" ca="1" si="50"/>
        <v>-41004.127179487179</v>
      </c>
      <c r="G212">
        <f t="shared" ca="1" si="51"/>
        <v>7315.2</v>
      </c>
      <c r="H212" s="9">
        <f t="shared" ca="1" si="54"/>
        <v>132.3448888888889</v>
      </c>
      <c r="I212" s="9">
        <f t="shared" ca="1" si="54"/>
        <v>20.796717948717944</v>
      </c>
      <c r="J212" s="9">
        <f t="shared" ca="1" si="54"/>
        <v>0</v>
      </c>
      <c r="K212" s="9">
        <f t="shared" ca="1" si="54"/>
        <v>133.96892584644723</v>
      </c>
      <c r="L212" s="9">
        <f t="shared" ca="1" si="54"/>
        <v>81.069551866126389</v>
      </c>
      <c r="M212">
        <f t="shared" ca="1" si="52"/>
        <v>55.479874169040833</v>
      </c>
      <c r="N212">
        <f t="shared" ca="1" si="53"/>
        <v>34.174840930674264</v>
      </c>
    </row>
    <row r="213" spans="1:14" x14ac:dyDescent="0.25">
      <c r="A213" s="4">
        <f t="shared" si="47"/>
        <v>0.43153935185185183</v>
      </c>
      <c r="B213" s="3">
        <f>Params!D$29+HOUR(A213-Params!C$29)*3600+MINUTE(A213-Params!C$29)*60+SECOND(A213-Params!C$29)</f>
        <v>1553301285</v>
      </c>
      <c r="C213">
        <f t="shared" si="55"/>
        <v>4</v>
      </c>
      <c r="D213">
        <f t="shared" ca="1" si="48"/>
        <v>175</v>
      </c>
      <c r="E213">
        <f t="shared" ca="1" si="49"/>
        <v>78241.868888888886</v>
      </c>
      <c r="F213">
        <f t="shared" ca="1" si="50"/>
        <v>-40900.143589743588</v>
      </c>
      <c r="G213">
        <f t="shared" ca="1" si="51"/>
        <v>7315.2</v>
      </c>
      <c r="H213" s="9">
        <f t="shared" ca="1" si="54"/>
        <v>132.3448888888889</v>
      </c>
      <c r="I213" s="9">
        <f t="shared" ca="1" si="54"/>
        <v>20.796717948717944</v>
      </c>
      <c r="J213" s="9">
        <f t="shared" ca="1" si="54"/>
        <v>0</v>
      </c>
      <c r="K213" s="9">
        <f t="shared" ca="1" si="54"/>
        <v>133.96892584644723</v>
      </c>
      <c r="L213" s="9">
        <f t="shared" ca="1" si="54"/>
        <v>81.069551866126389</v>
      </c>
      <c r="M213">
        <f t="shared" ca="1" si="52"/>
        <v>55.480816714150045</v>
      </c>
      <c r="N213">
        <f t="shared" ca="1" si="53"/>
        <v>34.185429724596389</v>
      </c>
    </row>
    <row r="214" spans="1:14" x14ac:dyDescent="0.25">
      <c r="A214" s="4">
        <f t="shared" si="47"/>
        <v>0.43159722222222219</v>
      </c>
      <c r="B214" s="3">
        <f>Params!D$29+HOUR(A214-Params!C$29)*3600+MINUTE(A214-Params!C$29)*60+SECOND(A214-Params!C$29)</f>
        <v>1553301290</v>
      </c>
      <c r="C214">
        <f t="shared" si="55"/>
        <v>4</v>
      </c>
      <c r="D214">
        <f t="shared" ca="1" si="48"/>
        <v>175</v>
      </c>
      <c r="E214">
        <f t="shared" ca="1" si="49"/>
        <v>78903.593333333338</v>
      </c>
      <c r="F214">
        <f t="shared" ca="1" si="50"/>
        <v>-40796.159999999996</v>
      </c>
      <c r="G214">
        <f t="shared" ca="1" si="51"/>
        <v>7315.2</v>
      </c>
      <c r="H214" s="9">
        <f t="shared" ca="1" si="54"/>
        <v>132.3448888888889</v>
      </c>
      <c r="I214" s="9">
        <f t="shared" ca="1" si="54"/>
        <v>20.796717948717944</v>
      </c>
      <c r="J214" s="9">
        <f t="shared" ca="1" si="54"/>
        <v>0</v>
      </c>
      <c r="K214" s="9">
        <f t="shared" ca="1" si="54"/>
        <v>133.96892584644723</v>
      </c>
      <c r="L214" s="9">
        <f t="shared" ca="1" si="54"/>
        <v>81.069551866126389</v>
      </c>
      <c r="M214">
        <f t="shared" ca="1" si="52"/>
        <v>55.481759259259256</v>
      </c>
      <c r="N214">
        <f t="shared" ca="1" si="53"/>
        <v>34.196018518518521</v>
      </c>
    </row>
    <row r="215" spans="1:14" x14ac:dyDescent="0.25">
      <c r="A215" s="4">
        <f t="shared" si="47"/>
        <v>0.4316550925925926</v>
      </c>
      <c r="B215" s="3">
        <f>Params!D$29+HOUR(A215-Params!C$29)*3600+MINUTE(A215-Params!C$29)*60+SECOND(A215-Params!C$29)</f>
        <v>1553301295</v>
      </c>
      <c r="C215">
        <f t="shared" si="55"/>
        <v>4</v>
      </c>
      <c r="D215">
        <f t="shared" ca="1" si="48"/>
        <v>175</v>
      </c>
      <c r="E215">
        <f t="shared" ca="1" si="49"/>
        <v>79565.317777777775</v>
      </c>
      <c r="F215">
        <f t="shared" ca="1" si="50"/>
        <v>-40692.176410256405</v>
      </c>
      <c r="G215">
        <f t="shared" ca="1" si="51"/>
        <v>7315.2</v>
      </c>
      <c r="H215" s="9">
        <f t="shared" ca="1" si="54"/>
        <v>132.3448888888889</v>
      </c>
      <c r="I215" s="9">
        <f t="shared" ca="1" si="54"/>
        <v>20.796717948717944</v>
      </c>
      <c r="J215" s="9">
        <f t="shared" ca="1" si="54"/>
        <v>0</v>
      </c>
      <c r="K215" s="9">
        <f t="shared" ca="1" si="54"/>
        <v>133.96892584644723</v>
      </c>
      <c r="L215" s="9">
        <f t="shared" ca="1" si="54"/>
        <v>81.069551866126389</v>
      </c>
      <c r="M215">
        <f t="shared" ca="1" si="52"/>
        <v>55.482701804368467</v>
      </c>
      <c r="N215">
        <f t="shared" ca="1" si="53"/>
        <v>34.206607312440646</v>
      </c>
    </row>
    <row r="216" spans="1:14" x14ac:dyDescent="0.25">
      <c r="A216" s="4">
        <f t="shared" si="47"/>
        <v>0.43171296296296297</v>
      </c>
      <c r="B216" s="3">
        <f>Params!D$29+HOUR(A216-Params!C$29)*3600+MINUTE(A216-Params!C$29)*60+SECOND(A216-Params!C$29)</f>
        <v>1553301300</v>
      </c>
      <c r="C216">
        <f t="shared" si="55"/>
        <v>4</v>
      </c>
      <c r="D216">
        <f t="shared" ca="1" si="48"/>
        <v>175</v>
      </c>
      <c r="E216">
        <f t="shared" ca="1" si="49"/>
        <v>80227.042222222226</v>
      </c>
      <c r="F216">
        <f t="shared" ca="1" si="50"/>
        <v>-40588.192820512821</v>
      </c>
      <c r="G216">
        <f t="shared" ca="1" si="51"/>
        <v>7315.2</v>
      </c>
      <c r="H216" s="9">
        <f t="shared" ca="1" si="54"/>
        <v>132.3448888888889</v>
      </c>
      <c r="I216" s="9">
        <f t="shared" ca="1" si="54"/>
        <v>20.796717948717944</v>
      </c>
      <c r="J216" s="9">
        <f t="shared" ca="1" si="54"/>
        <v>0</v>
      </c>
      <c r="K216" s="9">
        <f t="shared" ca="1" si="54"/>
        <v>133.96892584644723</v>
      </c>
      <c r="L216" s="9">
        <f t="shared" ca="1" si="54"/>
        <v>81.069551866126389</v>
      </c>
      <c r="M216">
        <f t="shared" ca="1" si="52"/>
        <v>55.483644349477679</v>
      </c>
      <c r="N216">
        <f t="shared" ca="1" si="53"/>
        <v>34.217196106362771</v>
      </c>
    </row>
    <row r="217" spans="1:14" x14ac:dyDescent="0.25">
      <c r="A217" s="4">
        <f t="shared" si="47"/>
        <v>0.43177083333333338</v>
      </c>
      <c r="B217" s="3">
        <f>Params!D$29+HOUR(A217-Params!C$29)*3600+MINUTE(A217-Params!C$29)*60+SECOND(A217-Params!C$29)</f>
        <v>1553301305</v>
      </c>
      <c r="C217">
        <f t="shared" si="55"/>
        <v>4</v>
      </c>
      <c r="D217">
        <f t="shared" ca="1" si="48"/>
        <v>175</v>
      </c>
      <c r="E217">
        <f t="shared" ca="1" si="49"/>
        <v>80888.766666666663</v>
      </c>
      <c r="F217">
        <f t="shared" ca="1" si="50"/>
        <v>-40484.209230769229</v>
      </c>
      <c r="G217">
        <f t="shared" ca="1" si="51"/>
        <v>7315.2</v>
      </c>
      <c r="H217" s="9">
        <f t="shared" ca="1" si="54"/>
        <v>132.3448888888889</v>
      </c>
      <c r="I217" s="9">
        <f t="shared" ca="1" si="54"/>
        <v>20.796717948717944</v>
      </c>
      <c r="J217" s="9">
        <f t="shared" ca="1" si="54"/>
        <v>0</v>
      </c>
      <c r="K217" s="9">
        <f t="shared" ca="1" si="54"/>
        <v>133.96892584644723</v>
      </c>
      <c r="L217" s="9">
        <f t="shared" ca="1" si="54"/>
        <v>81.069551866126389</v>
      </c>
      <c r="M217">
        <f t="shared" ca="1" si="52"/>
        <v>55.48458689458689</v>
      </c>
      <c r="N217">
        <f t="shared" ca="1" si="53"/>
        <v>34.227784900284902</v>
      </c>
    </row>
    <row r="218" spans="1:14" x14ac:dyDescent="0.25">
      <c r="A218" s="4">
        <f t="shared" si="47"/>
        <v>0.43182870370370369</v>
      </c>
      <c r="B218" s="3">
        <f>Params!D$29+HOUR(A218-Params!C$29)*3600+MINUTE(A218-Params!C$29)*60+SECOND(A218-Params!C$29)</f>
        <v>1553301310</v>
      </c>
      <c r="C218">
        <f t="shared" si="55"/>
        <v>4</v>
      </c>
      <c r="D218">
        <f t="shared" ca="1" si="48"/>
        <v>175</v>
      </c>
      <c r="E218">
        <f t="shared" ca="1" si="49"/>
        <v>81550.491111111114</v>
      </c>
      <c r="F218">
        <f t="shared" ca="1" si="50"/>
        <v>-40380.225641025638</v>
      </c>
      <c r="G218">
        <f t="shared" ca="1" si="51"/>
        <v>7315.2</v>
      </c>
      <c r="H218" s="9">
        <f t="shared" ca="1" si="54"/>
        <v>132.3448888888889</v>
      </c>
      <c r="I218" s="9">
        <f t="shared" ca="1" si="54"/>
        <v>20.796717948717944</v>
      </c>
      <c r="J218" s="9">
        <f t="shared" ca="1" si="54"/>
        <v>0</v>
      </c>
      <c r="K218" s="9">
        <f t="shared" ca="1" si="54"/>
        <v>133.96892584644723</v>
      </c>
      <c r="L218" s="9">
        <f t="shared" ca="1" si="54"/>
        <v>81.069551866126389</v>
      </c>
      <c r="M218">
        <f t="shared" ca="1" si="52"/>
        <v>55.485529439696101</v>
      </c>
      <c r="N218">
        <f t="shared" ca="1" si="53"/>
        <v>34.238373694207027</v>
      </c>
    </row>
    <row r="219" spans="1:14" x14ac:dyDescent="0.25">
      <c r="A219" s="4">
        <f t="shared" si="47"/>
        <v>0.43188657407407405</v>
      </c>
      <c r="B219" s="3">
        <f>Params!D$29+HOUR(A219-Params!C$29)*3600+MINUTE(A219-Params!C$29)*60+SECOND(A219-Params!C$29)</f>
        <v>1553301315</v>
      </c>
      <c r="C219">
        <f t="shared" si="55"/>
        <v>4</v>
      </c>
      <c r="D219">
        <f t="shared" ca="1" si="48"/>
        <v>175</v>
      </c>
      <c r="E219">
        <f t="shared" ca="1" si="49"/>
        <v>82212.215555555551</v>
      </c>
      <c r="F219">
        <f t="shared" ca="1" si="50"/>
        <v>-40276.242051282046</v>
      </c>
      <c r="G219">
        <f t="shared" ca="1" si="51"/>
        <v>7315.2</v>
      </c>
      <c r="H219" s="9">
        <f t="shared" ca="1" si="54"/>
        <v>132.3448888888889</v>
      </c>
      <c r="I219" s="9">
        <f t="shared" ca="1" si="54"/>
        <v>20.796717948717944</v>
      </c>
      <c r="J219" s="9">
        <f t="shared" ca="1" si="54"/>
        <v>0</v>
      </c>
      <c r="K219" s="9">
        <f t="shared" ca="1" si="54"/>
        <v>133.96892584644723</v>
      </c>
      <c r="L219" s="9">
        <f t="shared" ca="1" si="54"/>
        <v>81.069551866126389</v>
      </c>
      <c r="M219">
        <f t="shared" ca="1" si="52"/>
        <v>55.486471984805313</v>
      </c>
      <c r="N219">
        <f t="shared" ca="1" si="53"/>
        <v>34.248962488129152</v>
      </c>
    </row>
    <row r="220" spans="1:14" x14ac:dyDescent="0.25">
      <c r="A220" s="4">
        <f t="shared" si="47"/>
        <v>0.43194444444444446</v>
      </c>
      <c r="B220" s="3">
        <f>Params!D$29+HOUR(A220-Params!C$29)*3600+MINUTE(A220-Params!C$29)*60+SECOND(A220-Params!C$29)</f>
        <v>1553301320</v>
      </c>
      <c r="C220">
        <f t="shared" si="55"/>
        <v>4</v>
      </c>
      <c r="D220">
        <f t="shared" ca="1" si="48"/>
        <v>175</v>
      </c>
      <c r="E220">
        <f t="shared" ca="1" si="49"/>
        <v>82873.94</v>
      </c>
      <c r="F220">
        <f t="shared" ca="1" si="50"/>
        <v>-40172.258461538462</v>
      </c>
      <c r="G220">
        <f t="shared" ca="1" si="51"/>
        <v>7315.2</v>
      </c>
      <c r="H220" s="9">
        <f t="shared" ca="1" si="54"/>
        <v>132.3448888888889</v>
      </c>
      <c r="I220" s="9">
        <f t="shared" ca="1" si="54"/>
        <v>20.796717948717944</v>
      </c>
      <c r="J220" s="9">
        <f t="shared" ca="1" si="54"/>
        <v>0</v>
      </c>
      <c r="K220" s="9">
        <f t="shared" ca="1" si="54"/>
        <v>133.96892584644723</v>
      </c>
      <c r="L220" s="9">
        <f t="shared" ca="1" si="54"/>
        <v>81.069551866126389</v>
      </c>
      <c r="M220">
        <f t="shared" ca="1" si="52"/>
        <v>55.487414529914524</v>
      </c>
      <c r="N220">
        <f t="shared" ca="1" si="53"/>
        <v>34.259551282051284</v>
      </c>
    </row>
    <row r="221" spans="1:14" x14ac:dyDescent="0.25">
      <c r="A221" s="4" t="s">
        <v>132</v>
      </c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8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5"/>
      <c r="B260" s="3"/>
      <c r="H260" s="9"/>
      <c r="I260" s="9"/>
      <c r="J260" s="9"/>
      <c r="K260" s="9"/>
      <c r="L260" s="9"/>
    </row>
  </sheetData>
  <conditionalFormatting sqref="A9:A220 A222">
    <cfRule type="expression" dxfId="32" priority="2">
      <formula>VLOOKUP(A9,A$2:D$4,4,FALSE)</formula>
    </cfRule>
  </conditionalFormatting>
  <conditionalFormatting sqref="A8">
    <cfRule type="expression" dxfId="31" priority="1">
      <formula>VLOOKUP(A8,A$2:D$4,4,FALSE)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rgb="FFFFC000"/>
  </sheetPr>
  <dimension ref="A1:S262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141</v>
      </c>
      <c r="B1" s="17">
        <v>244211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0.4368055555555555</v>
      </c>
      <c r="B2" s="26" t="s">
        <v>85</v>
      </c>
      <c r="C2" s="7">
        <v>330</v>
      </c>
      <c r="D2" s="7">
        <f>ROW()</f>
        <v>2</v>
      </c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10058.4</v>
      </c>
      <c r="H2" s="9">
        <f t="shared" ref="H2:J2" si="0">(E3-E2)/(MINUTE($A3-$A2)*60+SECOND($A3-$A2))</f>
        <v>-196.14991666666666</v>
      </c>
      <c r="I2" s="9">
        <f t="shared" si="0"/>
        <v>-117.91200000000002</v>
      </c>
      <c r="J2" s="9">
        <f t="shared" si="0"/>
        <v>-5.0799999999999956</v>
      </c>
      <c r="K2" s="9">
        <f>SQRT(H2*H2+I2*I2)</f>
        <v>228.86246864075437</v>
      </c>
      <c r="L2" s="9">
        <f>DEGREES(ATAN2(I2,H2))</f>
        <v>-121.01142480614251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>(M3-M2)/(MINUTE($A3-$A2)*60+SECOND($A3-$A2))</f>
        <v>-1.0439814814814893E-3</v>
      </c>
      <c r="P2" s="10">
        <f>(N3-N2)/(MINUTE($A3-$A2)*60+SECOND($A3-$A2))</f>
        <v>-3.1388888888888764E-3</v>
      </c>
    </row>
    <row r="3" spans="1:16" x14ac:dyDescent="0.25">
      <c r="A3" s="5">
        <v>0.43958333333333338</v>
      </c>
      <c r="B3" s="26" t="s">
        <v>84</v>
      </c>
      <c r="C3" s="7">
        <v>290</v>
      </c>
      <c r="D3" s="7">
        <f>ROW()</f>
        <v>3</v>
      </c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8839.2000000000007</v>
      </c>
      <c r="H3" s="9">
        <f t="shared" ref="H3:H4" si="1">(E4-E3)/(MINUTE($A4-$A3)*60+SECOND($A4-$A3))</f>
        <v>-185.48749559380954</v>
      </c>
      <c r="I3" s="9">
        <f t="shared" ref="I3:I4" si="2">(F4-F3)/(MINUTE($A4-$A3)*60+SECOND($A4-$A3))</f>
        <v>-110.85471395428571</v>
      </c>
      <c r="J3" s="9">
        <f t="shared" ref="J3:J4" si="3">(G4-G3)/(MINUTE($A4-$A3)*60+SECOND($A4-$A3))</f>
        <v>0</v>
      </c>
      <c r="K3" s="9">
        <f t="shared" ref="K3:K4" si="4">SQRT(H3*H3+I3*I3)</f>
        <v>216.08882115359418</v>
      </c>
      <c r="L3" s="9">
        <f t="shared" ref="L3:L4" si="5">DEGREES(ATAN2(I3,H3))</f>
        <v>-120.86422048526512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 t="shared" ref="O3:O4" si="6">(M4-M3)/(MINUTE($A4-$A3)*60+SECOND($A4-$A3))</f>
        <v>-9.9074074074073063E-4</v>
      </c>
      <c r="P3" s="10">
        <f t="shared" ref="P3:P4" si="7">(N4-N3)/(MINUTE($A4-$A3)*60+SECOND($A4-$A3))</f>
        <v>-2.9682539682539754E-3</v>
      </c>
    </row>
    <row r="4" spans="1:16" x14ac:dyDescent="0.25">
      <c r="A4" s="5">
        <v>0.44444444444444442</v>
      </c>
      <c r="B4" s="26" t="s">
        <v>61</v>
      </c>
      <c r="C4" s="7">
        <v>290</v>
      </c>
      <c r="D4" s="7">
        <f>ROW()</f>
        <v>4</v>
      </c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8839.2000000000007</v>
      </c>
      <c r="H4" s="9">
        <f t="shared" si="1"/>
        <v>-206.76895308433333</v>
      </c>
      <c r="I4" s="9">
        <f t="shared" si="2"/>
        <v>-49.307200232</v>
      </c>
      <c r="J4" s="9">
        <f t="shared" si="3"/>
        <v>0</v>
      </c>
      <c r="K4" s="9">
        <f t="shared" si="4"/>
        <v>212.56669530834264</v>
      </c>
      <c r="L4" s="9">
        <f t="shared" si="5"/>
        <v>-103.41255627084828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6"/>
        <v>-4.4444444444444284E-4</v>
      </c>
      <c r="P4" s="10">
        <f t="shared" si="7"/>
        <v>-3.308796296296291E-3</v>
      </c>
    </row>
    <row r="5" spans="1:16" x14ac:dyDescent="0.25">
      <c r="A5" s="5">
        <v>0.4513888888888889</v>
      </c>
      <c r="B5" s="26" t="s">
        <v>86</v>
      </c>
      <c r="C5" s="7">
        <v>290</v>
      </c>
      <c r="D5" s="7">
        <f>ROW()</f>
        <v>5</v>
      </c>
      <c r="E5" s="7">
        <f>VLOOKUP($B5,Beacons!$A$6:$O$30,14,FALSE)</f>
        <v>-124061.1</v>
      </c>
      <c r="F5" s="7">
        <f>VLOOKUP($B5,Beacons!$A$6:$O$30,15,FALSE)</f>
        <v>-29584.49</v>
      </c>
      <c r="G5" s="7">
        <f>C5*Params!F$2</f>
        <v>8839.2000000000007</v>
      </c>
      <c r="H5" s="9"/>
      <c r="I5" s="9"/>
      <c r="J5" s="9"/>
      <c r="K5" s="9"/>
      <c r="L5" s="9"/>
      <c r="M5" s="7">
        <f>VLOOKUP($B5,Beacons!$A$6:$O$30,8,FALSE)</f>
        <v>55.583333333333336</v>
      </c>
      <c r="N5" s="7">
        <f>VLOOKUP($B5,Beacons!$A$6:$O$30,9,FALSE)</f>
        <v>30.948055555555555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H6" s="9"/>
      <c r="I6" s="9"/>
      <c r="J6" s="9"/>
      <c r="K6" s="9"/>
      <c r="L6" s="9"/>
      <c r="M6" s="7"/>
      <c r="N6" s="7"/>
      <c r="O6" s="10"/>
      <c r="P6" s="10"/>
    </row>
    <row r="7" spans="1:16" x14ac:dyDescent="0.25">
      <c r="A7" s="5"/>
      <c r="B7" s="6"/>
      <c r="C7" s="7"/>
      <c r="D7" s="7"/>
      <c r="E7" s="7"/>
      <c r="F7" s="7"/>
      <c r="G7" s="7"/>
      <c r="M7" s="7"/>
      <c r="N7" s="7"/>
    </row>
    <row r="8" spans="1:16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6" x14ac:dyDescent="0.25">
      <c r="A9" s="4">
        <f>TIME(HOUR(A$2),MINUTE(A$2),SECOND(A$2))</f>
        <v>0.4368055555555555</v>
      </c>
      <c r="B9" s="3">
        <f>Params!D$29+HOUR(A9-Params!C$29)*3600+MINUTE(A9-Params!C$29)*60+SECOND(A9-Params!C$29)</f>
        <v>1553301740</v>
      </c>
      <c r="C9">
        <f>_xlfn.IFNA(VLOOKUP(A9,A$2:D$4,4,FALSE),C8)</f>
        <v>2</v>
      </c>
      <c r="D9">
        <f ca="1">IF(A9=INDIRECT("A"&amp;C9),ROW(),D8)</f>
        <v>9</v>
      </c>
      <c r="E9">
        <f ca="1">INDIRECT("E$"&amp;C9)+INDIRECT("H$"&amp;C9)*($B9-INDIRECT("B$"&amp;D9))</f>
        <v>124981</v>
      </c>
      <c r="F9">
        <f ca="1">INDIRECT("F$"&amp;C9)+INDIRECT("I$"&amp;C9)*($B9-INDIRECT("B$"&amp;D9))</f>
        <v>74857.69</v>
      </c>
      <c r="G9">
        <f ca="1">INDIRECT("G$"&amp;C9)+INDIRECT("J$"&amp;C9)*($B9-INDIRECT("B$"&amp;D9))</f>
        <v>10058.4</v>
      </c>
      <c r="H9" s="9">
        <f ca="1">INDIRECT(ADDRESS($C9,COLUMN()))</f>
        <v>-196.14991666666666</v>
      </c>
      <c r="I9" s="9">
        <f t="shared" ref="I9:L24" ca="1" si="8">INDIRECT(ADDRESS($C9,COLUMN()))</f>
        <v>-117.91200000000002</v>
      </c>
      <c r="J9" s="9">
        <f t="shared" ca="1" si="8"/>
        <v>-5.0799999999999956</v>
      </c>
      <c r="K9" s="9">
        <f t="shared" ca="1" si="8"/>
        <v>228.86246864075437</v>
      </c>
      <c r="L9" s="9">
        <f t="shared" ca="1" si="8"/>
        <v>-121.01142480614251</v>
      </c>
      <c r="M9">
        <f ca="1">INDIRECT("M$"&amp;C9)+INDIRECT("O$"&amp;C9)*($B9-INDIRECT("B$"&amp;D9))</f>
        <v>56.516666666666666</v>
      </c>
      <c r="N9">
        <f ca="1">INDIRECT("N$"&amp;C9)+INDIRECT("P$"&amp;C9)*($B9-INDIRECT("B$"&amp;D9))</f>
        <v>34.93333333333333</v>
      </c>
      <c r="P9" s="3"/>
    </row>
    <row r="10" spans="1:16" x14ac:dyDescent="0.25">
      <c r="A10" s="4">
        <f>TIME(HOUR(A9),MINUTE(A9),SECOND(A9)+5)</f>
        <v>0.43686342592592592</v>
      </c>
      <c r="B10" s="3">
        <f>Params!D$29+HOUR(A10-Params!C$29)*3600+MINUTE(A10-Params!C$29)*60+SECOND(A10-Params!C$29)</f>
        <v>1553301745</v>
      </c>
      <c r="C10">
        <f t="shared" ref="C10:C73" si="9">_xlfn.IFNA(VLOOKUP(A10,A$2:D$4,4,FALSE),C9)</f>
        <v>2</v>
      </c>
      <c r="D10">
        <f t="shared" ref="D10" ca="1" si="10">IF(A10=INDIRECT("A"&amp;C10),ROW(),D9)</f>
        <v>9</v>
      </c>
      <c r="E10">
        <f ca="1">INDIRECT("E$"&amp;C10)+INDIRECT("H$"&amp;C10)*($B10-INDIRECT("B$"&amp;D10))</f>
        <v>124000.25041666666</v>
      </c>
      <c r="F10">
        <f ca="1">INDIRECT("F$"&amp;C10)+INDIRECT("I$"&amp;C10)*($B10-INDIRECT("B$"&amp;D10))</f>
        <v>74268.13</v>
      </c>
      <c r="G10">
        <f t="shared" ref="G10" ca="1" si="11">INDIRECT("G$"&amp;C10)+INDIRECT("J$"&amp;C10)*($B10-INDIRECT("B$"&amp;D10))</f>
        <v>10033</v>
      </c>
      <c r="H10" s="9">
        <f t="shared" ref="H10:L25" ca="1" si="12">INDIRECT(ADDRESS($C10,COLUMN()))</f>
        <v>-196.14991666666666</v>
      </c>
      <c r="I10" s="9">
        <f t="shared" ca="1" si="8"/>
        <v>-117.91200000000002</v>
      </c>
      <c r="J10" s="9">
        <f t="shared" ca="1" si="8"/>
        <v>-5.0799999999999956</v>
      </c>
      <c r="K10" s="9">
        <f t="shared" ca="1" si="8"/>
        <v>228.86246864075437</v>
      </c>
      <c r="L10" s="9">
        <f t="shared" ca="1" si="8"/>
        <v>-121.01142480614251</v>
      </c>
      <c r="M10">
        <f ca="1">INDIRECT("M$"&amp;C10)+INDIRECT("O$"&amp;C10)*($B10-INDIRECT("B$"&amp;D10))</f>
        <v>56.511446759259258</v>
      </c>
      <c r="N10">
        <f ca="1">INDIRECT("N$"&amp;C10)+INDIRECT("P$"&amp;C10)*($B10-INDIRECT("B$"&amp;D10))</f>
        <v>34.917638888888888</v>
      </c>
      <c r="P10" s="3"/>
    </row>
    <row r="11" spans="1:16" x14ac:dyDescent="0.25">
      <c r="A11" s="4">
        <f t="shared" ref="A11:A74" si="13">TIME(HOUR(A10),MINUTE(A10),SECOND(A10)+5)</f>
        <v>0.43692129629629628</v>
      </c>
      <c r="B11" s="3">
        <f>Params!D$29+HOUR(A11-Params!C$29)*3600+MINUTE(A11-Params!C$29)*60+SECOND(A11-Params!C$29)</f>
        <v>1553301750</v>
      </c>
      <c r="C11">
        <f t="shared" si="9"/>
        <v>2</v>
      </c>
      <c r="D11">
        <f t="shared" ref="D11:D74" ca="1" si="14">IF(A11=INDIRECT("A"&amp;C11),ROW(),D10)</f>
        <v>9</v>
      </c>
      <c r="E11">
        <f t="shared" ref="E11:E74" ca="1" si="15">INDIRECT("E$"&amp;C11)+INDIRECT("H$"&amp;C11)*($B11-INDIRECT("B$"&amp;D11))</f>
        <v>123019.50083333334</v>
      </c>
      <c r="F11">
        <f t="shared" ref="F11:F74" ca="1" si="16">INDIRECT("F$"&amp;C11)+INDIRECT("I$"&amp;C11)*($B11-INDIRECT("B$"&amp;D11))</f>
        <v>73678.570000000007</v>
      </c>
      <c r="G11">
        <f t="shared" ref="G11:G74" ca="1" si="17">INDIRECT("G$"&amp;C11)+INDIRECT("J$"&amp;C11)*($B11-INDIRECT("B$"&amp;D11))</f>
        <v>10007.6</v>
      </c>
      <c r="H11" s="9">
        <f t="shared" ca="1" si="12"/>
        <v>-196.14991666666666</v>
      </c>
      <c r="I11" s="9">
        <f t="shared" ca="1" si="8"/>
        <v>-117.91200000000002</v>
      </c>
      <c r="J11" s="9">
        <f t="shared" ca="1" si="8"/>
        <v>-5.0799999999999956</v>
      </c>
      <c r="K11" s="9">
        <f t="shared" ca="1" si="8"/>
        <v>228.86246864075437</v>
      </c>
      <c r="L11" s="9">
        <f t="shared" ca="1" si="8"/>
        <v>-121.01142480614251</v>
      </c>
      <c r="M11">
        <f t="shared" ref="M11:M74" ca="1" si="18">INDIRECT("M$"&amp;C11)+INDIRECT("O$"&amp;C11)*($B11-INDIRECT("B$"&amp;D11))</f>
        <v>56.506226851851849</v>
      </c>
      <c r="N11">
        <f t="shared" ref="N11:N74" ca="1" si="19">INDIRECT("N$"&amp;C11)+INDIRECT("P$"&amp;C11)*($B11-INDIRECT("B$"&amp;D11))</f>
        <v>34.901944444444439</v>
      </c>
      <c r="P11" s="3"/>
    </row>
    <row r="12" spans="1:16" x14ac:dyDescent="0.25">
      <c r="A12" s="4">
        <f t="shared" si="13"/>
        <v>0.4369791666666667</v>
      </c>
      <c r="B12" s="3">
        <f>Params!D$29+HOUR(A12-Params!C$29)*3600+MINUTE(A12-Params!C$29)*60+SECOND(A12-Params!C$29)</f>
        <v>1553301755</v>
      </c>
      <c r="C12">
        <f t="shared" si="9"/>
        <v>2</v>
      </c>
      <c r="D12">
        <f t="shared" ca="1" si="14"/>
        <v>9</v>
      </c>
      <c r="E12">
        <f t="shared" ca="1" si="15"/>
        <v>122038.75125</v>
      </c>
      <c r="F12">
        <f t="shared" ca="1" si="16"/>
        <v>73089.010000000009</v>
      </c>
      <c r="G12">
        <f t="shared" ca="1" si="17"/>
        <v>9982.1999999999989</v>
      </c>
      <c r="H12" s="9">
        <f t="shared" ca="1" si="12"/>
        <v>-196.14991666666666</v>
      </c>
      <c r="I12" s="9">
        <f t="shared" ca="1" si="8"/>
        <v>-117.91200000000002</v>
      </c>
      <c r="J12" s="9">
        <f t="shared" ca="1" si="8"/>
        <v>-5.0799999999999956</v>
      </c>
      <c r="K12" s="9">
        <f t="shared" ca="1" si="8"/>
        <v>228.86246864075437</v>
      </c>
      <c r="L12" s="9">
        <f t="shared" ca="1" si="8"/>
        <v>-121.01142480614251</v>
      </c>
      <c r="M12">
        <f t="shared" ca="1" si="18"/>
        <v>56.501006944444441</v>
      </c>
      <c r="N12">
        <f t="shared" ca="1" si="19"/>
        <v>34.886249999999997</v>
      </c>
    </row>
    <row r="13" spans="1:16" x14ac:dyDescent="0.25">
      <c r="A13" s="4">
        <f t="shared" si="13"/>
        <v>0.43703703703703706</v>
      </c>
      <c r="B13" s="3">
        <f>Params!D$29+HOUR(A13-Params!C$29)*3600+MINUTE(A13-Params!C$29)*60+SECOND(A13-Params!C$29)</f>
        <v>1553301760</v>
      </c>
      <c r="C13">
        <f t="shared" si="9"/>
        <v>2</v>
      </c>
      <c r="D13">
        <f t="shared" ca="1" si="14"/>
        <v>9</v>
      </c>
      <c r="E13">
        <f t="shared" ca="1" si="15"/>
        <v>121058.00166666666</v>
      </c>
      <c r="F13">
        <f t="shared" ca="1" si="16"/>
        <v>72499.45</v>
      </c>
      <c r="G13">
        <f t="shared" ca="1" si="17"/>
        <v>9956.7999999999993</v>
      </c>
      <c r="H13" s="9">
        <f t="shared" ca="1" si="12"/>
        <v>-196.14991666666666</v>
      </c>
      <c r="I13" s="9">
        <f t="shared" ca="1" si="8"/>
        <v>-117.91200000000002</v>
      </c>
      <c r="J13" s="9">
        <f t="shared" ca="1" si="8"/>
        <v>-5.0799999999999956</v>
      </c>
      <c r="K13" s="9">
        <f t="shared" ca="1" si="8"/>
        <v>228.86246864075437</v>
      </c>
      <c r="L13" s="9">
        <f t="shared" ca="1" si="8"/>
        <v>-121.01142480614251</v>
      </c>
      <c r="M13">
        <f t="shared" ca="1" si="18"/>
        <v>56.495787037037033</v>
      </c>
      <c r="N13">
        <f t="shared" ca="1" si="19"/>
        <v>34.870555555555555</v>
      </c>
      <c r="P13" s="9"/>
    </row>
    <row r="14" spans="1:16" x14ac:dyDescent="0.25">
      <c r="A14" s="4">
        <f t="shared" si="13"/>
        <v>0.43709490740740736</v>
      </c>
      <c r="B14" s="3">
        <f>Params!D$29+HOUR(A14-Params!C$29)*3600+MINUTE(A14-Params!C$29)*60+SECOND(A14-Params!C$29)</f>
        <v>1553301765</v>
      </c>
      <c r="C14">
        <f t="shared" si="9"/>
        <v>2</v>
      </c>
      <c r="D14">
        <f t="shared" ca="1" si="14"/>
        <v>9</v>
      </c>
      <c r="E14">
        <f t="shared" ca="1" si="15"/>
        <v>120077.25208333334</v>
      </c>
      <c r="F14">
        <f t="shared" ca="1" si="16"/>
        <v>71909.89</v>
      </c>
      <c r="G14">
        <f t="shared" ca="1" si="17"/>
        <v>9931.4</v>
      </c>
      <c r="H14" s="9">
        <f t="shared" ca="1" si="12"/>
        <v>-196.14991666666666</v>
      </c>
      <c r="I14" s="9">
        <f t="shared" ca="1" si="8"/>
        <v>-117.91200000000002</v>
      </c>
      <c r="J14" s="9">
        <f t="shared" ca="1" si="8"/>
        <v>-5.0799999999999956</v>
      </c>
      <c r="K14" s="9">
        <f t="shared" ca="1" si="8"/>
        <v>228.86246864075437</v>
      </c>
      <c r="L14" s="9">
        <f t="shared" ca="1" si="8"/>
        <v>-121.01142480614251</v>
      </c>
      <c r="M14">
        <f t="shared" ca="1" si="18"/>
        <v>56.490567129629632</v>
      </c>
      <c r="N14">
        <f t="shared" ca="1" si="19"/>
        <v>34.854861111111106</v>
      </c>
    </row>
    <row r="15" spans="1:16" x14ac:dyDescent="0.25">
      <c r="A15" s="4">
        <f t="shared" si="13"/>
        <v>0.43715277777777778</v>
      </c>
      <c r="B15" s="3">
        <f>Params!D$29+HOUR(A15-Params!C$29)*3600+MINUTE(A15-Params!C$29)*60+SECOND(A15-Params!C$29)</f>
        <v>1553301770</v>
      </c>
      <c r="C15">
        <f t="shared" si="9"/>
        <v>2</v>
      </c>
      <c r="D15">
        <f t="shared" ca="1" si="14"/>
        <v>9</v>
      </c>
      <c r="E15">
        <f t="shared" ca="1" si="15"/>
        <v>119096.5025</v>
      </c>
      <c r="F15">
        <f t="shared" ca="1" si="16"/>
        <v>71320.33</v>
      </c>
      <c r="G15">
        <f t="shared" ca="1" si="17"/>
        <v>9906</v>
      </c>
      <c r="H15" s="9">
        <f t="shared" ca="1" si="12"/>
        <v>-196.14991666666666</v>
      </c>
      <c r="I15" s="9">
        <f t="shared" ca="1" si="8"/>
        <v>-117.91200000000002</v>
      </c>
      <c r="J15" s="9">
        <f t="shared" ca="1" si="8"/>
        <v>-5.0799999999999956</v>
      </c>
      <c r="K15" s="9">
        <f t="shared" ca="1" si="8"/>
        <v>228.86246864075437</v>
      </c>
      <c r="L15" s="9">
        <f t="shared" ca="1" si="8"/>
        <v>-121.01142480614251</v>
      </c>
      <c r="M15">
        <f t="shared" ca="1" si="18"/>
        <v>56.485347222222224</v>
      </c>
      <c r="N15">
        <f t="shared" ca="1" si="19"/>
        <v>34.839166666666664</v>
      </c>
    </row>
    <row r="16" spans="1:16" x14ac:dyDescent="0.25">
      <c r="A16" s="4">
        <f t="shared" si="13"/>
        <v>0.43721064814814814</v>
      </c>
      <c r="B16" s="3">
        <f>Params!D$29+HOUR(A16-Params!C$29)*3600+MINUTE(A16-Params!C$29)*60+SECOND(A16-Params!C$29)</f>
        <v>1553301775</v>
      </c>
      <c r="C16">
        <f t="shared" si="9"/>
        <v>2</v>
      </c>
      <c r="D16">
        <f t="shared" ca="1" si="14"/>
        <v>9</v>
      </c>
      <c r="E16">
        <f t="shared" ca="1" si="15"/>
        <v>118115.75291666666</v>
      </c>
      <c r="F16">
        <f t="shared" ca="1" si="16"/>
        <v>70730.77</v>
      </c>
      <c r="G16">
        <f t="shared" ca="1" si="17"/>
        <v>9880.6</v>
      </c>
      <c r="H16" s="9">
        <f t="shared" ca="1" si="12"/>
        <v>-196.14991666666666</v>
      </c>
      <c r="I16" s="9">
        <f t="shared" ca="1" si="8"/>
        <v>-117.91200000000002</v>
      </c>
      <c r="J16" s="9">
        <f t="shared" ca="1" si="8"/>
        <v>-5.0799999999999956</v>
      </c>
      <c r="K16" s="9">
        <f t="shared" ca="1" si="8"/>
        <v>228.86246864075437</v>
      </c>
      <c r="L16" s="9">
        <f t="shared" ca="1" si="8"/>
        <v>-121.01142480614251</v>
      </c>
      <c r="M16">
        <f t="shared" ca="1" si="18"/>
        <v>56.480127314814816</v>
      </c>
      <c r="N16">
        <f t="shared" ca="1" si="19"/>
        <v>34.823472222222222</v>
      </c>
    </row>
    <row r="17" spans="1:14" x14ac:dyDescent="0.25">
      <c r="A17" s="4">
        <f t="shared" si="13"/>
        <v>0.4372685185185185</v>
      </c>
      <c r="B17" s="3">
        <f>Params!D$29+HOUR(A17-Params!C$29)*3600+MINUTE(A17-Params!C$29)*60+SECOND(A17-Params!C$29)</f>
        <v>1553301780</v>
      </c>
      <c r="C17">
        <f t="shared" si="9"/>
        <v>2</v>
      </c>
      <c r="D17">
        <f t="shared" ca="1" si="14"/>
        <v>9</v>
      </c>
      <c r="E17">
        <f t="shared" ca="1" si="15"/>
        <v>117135.00333333333</v>
      </c>
      <c r="F17">
        <f t="shared" ca="1" si="16"/>
        <v>70141.210000000006</v>
      </c>
      <c r="G17">
        <f t="shared" ca="1" si="17"/>
        <v>9855.2000000000007</v>
      </c>
      <c r="H17" s="9">
        <f t="shared" ca="1" si="12"/>
        <v>-196.14991666666666</v>
      </c>
      <c r="I17" s="9">
        <f t="shared" ca="1" si="8"/>
        <v>-117.91200000000002</v>
      </c>
      <c r="J17" s="9">
        <f t="shared" ca="1" si="8"/>
        <v>-5.0799999999999956</v>
      </c>
      <c r="K17" s="9">
        <f t="shared" ca="1" si="8"/>
        <v>228.86246864075437</v>
      </c>
      <c r="L17" s="9">
        <f t="shared" ca="1" si="8"/>
        <v>-121.01142480614251</v>
      </c>
      <c r="M17">
        <f t="shared" ca="1" si="18"/>
        <v>56.474907407407407</v>
      </c>
      <c r="N17">
        <f t="shared" ca="1" si="19"/>
        <v>34.807777777777773</v>
      </c>
    </row>
    <row r="18" spans="1:14" x14ac:dyDescent="0.25">
      <c r="A18" s="4">
        <f t="shared" si="13"/>
        <v>0.43732638888888892</v>
      </c>
      <c r="B18" s="3">
        <f>Params!D$29+HOUR(A18-Params!C$29)*3600+MINUTE(A18-Params!C$29)*60+SECOND(A18-Params!C$29)</f>
        <v>1553301785</v>
      </c>
      <c r="C18">
        <f t="shared" si="9"/>
        <v>2</v>
      </c>
      <c r="D18">
        <f t="shared" ca="1" si="14"/>
        <v>9</v>
      </c>
      <c r="E18">
        <f t="shared" ca="1" si="15"/>
        <v>116154.25375</v>
      </c>
      <c r="F18">
        <f t="shared" ca="1" si="16"/>
        <v>69551.649999999994</v>
      </c>
      <c r="G18">
        <f t="shared" ca="1" si="17"/>
        <v>9829.7999999999993</v>
      </c>
      <c r="H18" s="9">
        <f t="shared" ca="1" si="12"/>
        <v>-196.14991666666666</v>
      </c>
      <c r="I18" s="9">
        <f t="shared" ca="1" si="8"/>
        <v>-117.91200000000002</v>
      </c>
      <c r="J18" s="9">
        <f t="shared" ca="1" si="8"/>
        <v>-5.0799999999999956</v>
      </c>
      <c r="K18" s="9">
        <f t="shared" ca="1" si="8"/>
        <v>228.86246864075437</v>
      </c>
      <c r="L18" s="9">
        <f t="shared" ca="1" si="8"/>
        <v>-121.01142480614251</v>
      </c>
      <c r="M18">
        <f t="shared" ca="1" si="18"/>
        <v>56.469687499999999</v>
      </c>
      <c r="N18">
        <f t="shared" ca="1" si="19"/>
        <v>34.792083333333331</v>
      </c>
    </row>
    <row r="19" spans="1:14" x14ac:dyDescent="0.25">
      <c r="A19" s="4">
        <f t="shared" si="13"/>
        <v>0.43738425925925922</v>
      </c>
      <c r="B19" s="3">
        <f>Params!D$29+HOUR(A19-Params!C$29)*3600+MINUTE(A19-Params!C$29)*60+SECOND(A19-Params!C$29)</f>
        <v>1553301790</v>
      </c>
      <c r="C19">
        <f t="shared" si="9"/>
        <v>2</v>
      </c>
      <c r="D19">
        <f t="shared" ca="1" si="14"/>
        <v>9</v>
      </c>
      <c r="E19">
        <f t="shared" ca="1" si="15"/>
        <v>115173.50416666667</v>
      </c>
      <c r="F19">
        <f t="shared" ca="1" si="16"/>
        <v>68962.09</v>
      </c>
      <c r="G19">
        <f t="shared" ca="1" si="17"/>
        <v>9804.4</v>
      </c>
      <c r="H19" s="9">
        <f t="shared" ca="1" si="12"/>
        <v>-196.14991666666666</v>
      </c>
      <c r="I19" s="9">
        <f t="shared" ca="1" si="8"/>
        <v>-117.91200000000002</v>
      </c>
      <c r="J19" s="9">
        <f t="shared" ca="1" si="8"/>
        <v>-5.0799999999999956</v>
      </c>
      <c r="K19" s="9">
        <f t="shared" ca="1" si="8"/>
        <v>228.86246864075437</v>
      </c>
      <c r="L19" s="9">
        <f t="shared" ca="1" si="8"/>
        <v>-121.01142480614251</v>
      </c>
      <c r="M19">
        <f t="shared" ca="1" si="18"/>
        <v>56.464467592592591</v>
      </c>
      <c r="N19">
        <f t="shared" ca="1" si="19"/>
        <v>34.776388888888889</v>
      </c>
    </row>
    <row r="20" spans="1:14" x14ac:dyDescent="0.25">
      <c r="A20" s="4">
        <f t="shared" si="13"/>
        <v>0.43744212962962964</v>
      </c>
      <c r="B20" s="3">
        <f>Params!D$29+HOUR(A20-Params!C$29)*3600+MINUTE(A20-Params!C$29)*60+SECOND(A20-Params!C$29)</f>
        <v>1553301795</v>
      </c>
      <c r="C20">
        <f t="shared" si="9"/>
        <v>2</v>
      </c>
      <c r="D20">
        <f t="shared" ca="1" si="14"/>
        <v>9</v>
      </c>
      <c r="E20">
        <f t="shared" ca="1" si="15"/>
        <v>114192.75458333333</v>
      </c>
      <c r="F20">
        <f t="shared" ca="1" si="16"/>
        <v>68372.53</v>
      </c>
      <c r="G20">
        <f t="shared" ca="1" si="17"/>
        <v>9779</v>
      </c>
      <c r="H20" s="9">
        <f t="shared" ca="1" si="12"/>
        <v>-196.14991666666666</v>
      </c>
      <c r="I20" s="9">
        <f t="shared" ca="1" si="8"/>
        <v>-117.91200000000002</v>
      </c>
      <c r="J20" s="9">
        <f t="shared" ca="1" si="8"/>
        <v>-5.0799999999999956</v>
      </c>
      <c r="K20" s="9">
        <f t="shared" ca="1" si="8"/>
        <v>228.86246864075437</v>
      </c>
      <c r="L20" s="9">
        <f t="shared" ca="1" si="8"/>
        <v>-121.01142480614251</v>
      </c>
      <c r="M20">
        <f t="shared" ca="1" si="18"/>
        <v>56.459247685185183</v>
      </c>
      <c r="N20">
        <f t="shared" ca="1" si="19"/>
        <v>34.760694444444439</v>
      </c>
    </row>
    <row r="21" spans="1:14" x14ac:dyDescent="0.25">
      <c r="A21" s="4">
        <f t="shared" si="13"/>
        <v>0.4375</v>
      </c>
      <c r="B21" s="3">
        <f>Params!D$29+HOUR(A21-Params!C$29)*3600+MINUTE(A21-Params!C$29)*60+SECOND(A21-Params!C$29)</f>
        <v>1553301800</v>
      </c>
      <c r="C21">
        <f t="shared" si="9"/>
        <v>2</v>
      </c>
      <c r="D21">
        <f t="shared" ca="1" si="14"/>
        <v>9</v>
      </c>
      <c r="E21">
        <f t="shared" ca="1" si="15"/>
        <v>113212.005</v>
      </c>
      <c r="F21">
        <f t="shared" ca="1" si="16"/>
        <v>67782.97</v>
      </c>
      <c r="G21">
        <f t="shared" ca="1" si="17"/>
        <v>9753.6</v>
      </c>
      <c r="H21" s="9">
        <f t="shared" ca="1" si="12"/>
        <v>-196.14991666666666</v>
      </c>
      <c r="I21" s="9">
        <f t="shared" ca="1" si="8"/>
        <v>-117.91200000000002</v>
      </c>
      <c r="J21" s="9">
        <f t="shared" ca="1" si="8"/>
        <v>-5.0799999999999956</v>
      </c>
      <c r="K21" s="9">
        <f t="shared" ca="1" si="8"/>
        <v>228.86246864075437</v>
      </c>
      <c r="L21" s="9">
        <f t="shared" ca="1" si="8"/>
        <v>-121.01142480614251</v>
      </c>
      <c r="M21">
        <f t="shared" ca="1" si="18"/>
        <v>56.454027777777775</v>
      </c>
      <c r="N21">
        <f t="shared" ca="1" si="19"/>
        <v>34.744999999999997</v>
      </c>
    </row>
    <row r="22" spans="1:14" x14ac:dyDescent="0.25">
      <c r="A22" s="4">
        <f t="shared" si="13"/>
        <v>0.43755787037037036</v>
      </c>
      <c r="B22" s="3">
        <f>Params!D$29+HOUR(A22-Params!C$29)*3600+MINUTE(A22-Params!C$29)*60+SECOND(A22-Params!C$29)</f>
        <v>1553301805</v>
      </c>
      <c r="C22">
        <f t="shared" si="9"/>
        <v>2</v>
      </c>
      <c r="D22">
        <f t="shared" ca="1" si="14"/>
        <v>9</v>
      </c>
      <c r="E22">
        <f t="shared" ca="1" si="15"/>
        <v>112231.25541666667</v>
      </c>
      <c r="F22">
        <f t="shared" ca="1" si="16"/>
        <v>67193.41</v>
      </c>
      <c r="G22">
        <f t="shared" ca="1" si="17"/>
        <v>9728.2000000000007</v>
      </c>
      <c r="H22" s="9">
        <f t="shared" ca="1" si="12"/>
        <v>-196.14991666666666</v>
      </c>
      <c r="I22" s="9">
        <f t="shared" ca="1" si="8"/>
        <v>-117.91200000000002</v>
      </c>
      <c r="J22" s="9">
        <f t="shared" ca="1" si="8"/>
        <v>-5.0799999999999956</v>
      </c>
      <c r="K22" s="9">
        <f t="shared" ca="1" si="8"/>
        <v>228.86246864075437</v>
      </c>
      <c r="L22" s="9">
        <f t="shared" ca="1" si="8"/>
        <v>-121.01142480614251</v>
      </c>
      <c r="M22">
        <f t="shared" ca="1" si="18"/>
        <v>56.448807870370366</v>
      </c>
      <c r="N22">
        <f t="shared" ca="1" si="19"/>
        <v>34.729305555555555</v>
      </c>
    </row>
    <row r="23" spans="1:14" x14ac:dyDescent="0.25">
      <c r="A23" s="4">
        <f t="shared" si="13"/>
        <v>0.43761574074074078</v>
      </c>
      <c r="B23" s="3">
        <f>Params!D$29+HOUR(A23-Params!C$29)*3600+MINUTE(A23-Params!C$29)*60+SECOND(A23-Params!C$29)</f>
        <v>1553301810</v>
      </c>
      <c r="C23">
        <f t="shared" si="9"/>
        <v>2</v>
      </c>
      <c r="D23">
        <f t="shared" ca="1" si="14"/>
        <v>9</v>
      </c>
      <c r="E23">
        <f t="shared" ca="1" si="15"/>
        <v>111250.50583333333</v>
      </c>
      <c r="F23">
        <f t="shared" ca="1" si="16"/>
        <v>66603.850000000006</v>
      </c>
      <c r="G23">
        <f t="shared" ca="1" si="17"/>
        <v>9702.7999999999993</v>
      </c>
      <c r="H23" s="9">
        <f t="shared" ca="1" si="12"/>
        <v>-196.14991666666666</v>
      </c>
      <c r="I23" s="9">
        <f t="shared" ca="1" si="8"/>
        <v>-117.91200000000002</v>
      </c>
      <c r="J23" s="9">
        <f t="shared" ca="1" si="8"/>
        <v>-5.0799999999999956</v>
      </c>
      <c r="K23" s="9">
        <f t="shared" ca="1" si="8"/>
        <v>228.86246864075437</v>
      </c>
      <c r="L23" s="9">
        <f t="shared" ca="1" si="8"/>
        <v>-121.01142480614251</v>
      </c>
      <c r="M23">
        <f t="shared" ca="1" si="18"/>
        <v>56.443587962962958</v>
      </c>
      <c r="N23">
        <f t="shared" ca="1" si="19"/>
        <v>34.713611111111106</v>
      </c>
    </row>
    <row r="24" spans="1:14" x14ac:dyDescent="0.25">
      <c r="A24" s="4">
        <f t="shared" si="13"/>
        <v>0.43767361111111108</v>
      </c>
      <c r="B24" s="3">
        <f>Params!D$29+HOUR(A24-Params!C$29)*3600+MINUTE(A24-Params!C$29)*60+SECOND(A24-Params!C$29)</f>
        <v>1553301815</v>
      </c>
      <c r="C24">
        <f t="shared" si="9"/>
        <v>2</v>
      </c>
      <c r="D24">
        <f t="shared" ca="1" si="14"/>
        <v>9</v>
      </c>
      <c r="E24">
        <f t="shared" ca="1" si="15"/>
        <v>110269.75625000001</v>
      </c>
      <c r="F24">
        <f t="shared" ca="1" si="16"/>
        <v>66014.290000000008</v>
      </c>
      <c r="G24">
        <f t="shared" ca="1" si="17"/>
        <v>9677.4</v>
      </c>
      <c r="H24" s="9">
        <f t="shared" ca="1" si="12"/>
        <v>-196.14991666666666</v>
      </c>
      <c r="I24" s="9">
        <f t="shared" ca="1" si="8"/>
        <v>-117.91200000000002</v>
      </c>
      <c r="J24" s="9">
        <f t="shared" ca="1" si="8"/>
        <v>-5.0799999999999956</v>
      </c>
      <c r="K24" s="9">
        <f t="shared" ca="1" si="8"/>
        <v>228.86246864075437</v>
      </c>
      <c r="L24" s="9">
        <f t="shared" ca="1" si="8"/>
        <v>-121.01142480614251</v>
      </c>
      <c r="M24">
        <f t="shared" ca="1" si="18"/>
        <v>56.438368055555557</v>
      </c>
      <c r="N24">
        <f t="shared" ca="1" si="19"/>
        <v>34.697916666666664</v>
      </c>
    </row>
    <row r="25" spans="1:14" x14ac:dyDescent="0.25">
      <c r="A25" s="4">
        <f t="shared" si="13"/>
        <v>0.4377314814814815</v>
      </c>
      <c r="B25" s="3">
        <f>Params!D$29+HOUR(A25-Params!C$29)*3600+MINUTE(A25-Params!C$29)*60+SECOND(A25-Params!C$29)</f>
        <v>1553301820</v>
      </c>
      <c r="C25">
        <f t="shared" si="9"/>
        <v>2</v>
      </c>
      <c r="D25">
        <f t="shared" ca="1" si="14"/>
        <v>9</v>
      </c>
      <c r="E25">
        <f t="shared" ca="1" si="15"/>
        <v>109289.00666666667</v>
      </c>
      <c r="F25">
        <f t="shared" ca="1" si="16"/>
        <v>65424.73</v>
      </c>
      <c r="G25">
        <f t="shared" ca="1" si="17"/>
        <v>9652</v>
      </c>
      <c r="H25" s="9">
        <f t="shared" ca="1" si="12"/>
        <v>-196.14991666666666</v>
      </c>
      <c r="I25" s="9">
        <f t="shared" ca="1" si="12"/>
        <v>-117.91200000000002</v>
      </c>
      <c r="J25" s="9">
        <f t="shared" ca="1" si="12"/>
        <v>-5.0799999999999956</v>
      </c>
      <c r="K25" s="9">
        <f t="shared" ca="1" si="12"/>
        <v>228.86246864075437</v>
      </c>
      <c r="L25" s="9">
        <f t="shared" ca="1" si="12"/>
        <v>-121.01142480614251</v>
      </c>
      <c r="M25">
        <f t="shared" ca="1" si="18"/>
        <v>56.433148148148149</v>
      </c>
      <c r="N25">
        <f t="shared" ca="1" si="19"/>
        <v>34.682222222222222</v>
      </c>
    </row>
    <row r="26" spans="1:14" x14ac:dyDescent="0.25">
      <c r="A26" s="4">
        <f t="shared" si="13"/>
        <v>0.43778935185185186</v>
      </c>
      <c r="B26" s="3">
        <f>Params!D$29+HOUR(A26-Params!C$29)*3600+MINUTE(A26-Params!C$29)*60+SECOND(A26-Params!C$29)</f>
        <v>1553301825</v>
      </c>
      <c r="C26">
        <f t="shared" si="9"/>
        <v>2</v>
      </c>
      <c r="D26">
        <f t="shared" ca="1" si="14"/>
        <v>9</v>
      </c>
      <c r="E26">
        <f t="shared" ca="1" si="15"/>
        <v>108308.25708333333</v>
      </c>
      <c r="F26">
        <f t="shared" ca="1" si="16"/>
        <v>64835.17</v>
      </c>
      <c r="G26">
        <f t="shared" ca="1" si="17"/>
        <v>9626.6</v>
      </c>
      <c r="H26" s="9">
        <f t="shared" ref="H26:L76" ca="1" si="20">INDIRECT(ADDRESS($C26,COLUMN()))</f>
        <v>-196.14991666666666</v>
      </c>
      <c r="I26" s="9">
        <f t="shared" ca="1" si="20"/>
        <v>-117.91200000000002</v>
      </c>
      <c r="J26" s="9">
        <f t="shared" ca="1" si="20"/>
        <v>-5.0799999999999956</v>
      </c>
      <c r="K26" s="9">
        <f t="shared" ca="1" si="20"/>
        <v>228.86246864075437</v>
      </c>
      <c r="L26" s="9">
        <f t="shared" ca="1" si="20"/>
        <v>-121.01142480614251</v>
      </c>
      <c r="M26">
        <f t="shared" ca="1" si="18"/>
        <v>56.427928240740741</v>
      </c>
      <c r="N26">
        <f t="shared" ca="1" si="19"/>
        <v>34.666527777777773</v>
      </c>
    </row>
    <row r="27" spans="1:14" x14ac:dyDescent="0.25">
      <c r="A27" s="4">
        <f t="shared" si="13"/>
        <v>0.43784722222222222</v>
      </c>
      <c r="B27" s="3">
        <f>Params!D$29+HOUR(A27-Params!C$29)*3600+MINUTE(A27-Params!C$29)*60+SECOND(A27-Params!C$29)</f>
        <v>1553301830</v>
      </c>
      <c r="C27">
        <f t="shared" si="9"/>
        <v>2</v>
      </c>
      <c r="D27">
        <f t="shared" ca="1" si="14"/>
        <v>9</v>
      </c>
      <c r="E27">
        <f t="shared" ca="1" si="15"/>
        <v>107327.50750000001</v>
      </c>
      <c r="F27">
        <f t="shared" ca="1" si="16"/>
        <v>64245.61</v>
      </c>
      <c r="G27">
        <f t="shared" ca="1" si="17"/>
        <v>9601.2000000000007</v>
      </c>
      <c r="H27" s="9">
        <f t="shared" ca="1" si="20"/>
        <v>-196.14991666666666</v>
      </c>
      <c r="I27" s="9">
        <f t="shared" ca="1" si="20"/>
        <v>-117.91200000000002</v>
      </c>
      <c r="J27" s="9">
        <f t="shared" ca="1" si="20"/>
        <v>-5.0799999999999956</v>
      </c>
      <c r="K27" s="9">
        <f t="shared" ca="1" si="20"/>
        <v>228.86246864075437</v>
      </c>
      <c r="L27" s="9">
        <f t="shared" ca="1" si="20"/>
        <v>-121.01142480614251</v>
      </c>
      <c r="M27">
        <f t="shared" ca="1" si="18"/>
        <v>56.422708333333333</v>
      </c>
      <c r="N27">
        <f t="shared" ca="1" si="19"/>
        <v>34.650833333333331</v>
      </c>
    </row>
    <row r="28" spans="1:14" x14ac:dyDescent="0.25">
      <c r="A28" s="4">
        <f t="shared" si="13"/>
        <v>0.43790509259259264</v>
      </c>
      <c r="B28" s="3">
        <f>Params!D$29+HOUR(A28-Params!C$29)*3600+MINUTE(A28-Params!C$29)*60+SECOND(A28-Params!C$29)</f>
        <v>1553301835</v>
      </c>
      <c r="C28">
        <f t="shared" si="9"/>
        <v>2</v>
      </c>
      <c r="D28">
        <f t="shared" ca="1" si="14"/>
        <v>9</v>
      </c>
      <c r="E28">
        <f t="shared" ca="1" si="15"/>
        <v>106346.75791666667</v>
      </c>
      <c r="F28">
        <f t="shared" ca="1" si="16"/>
        <v>63656.05</v>
      </c>
      <c r="G28">
        <f t="shared" ca="1" si="17"/>
        <v>9575.7999999999993</v>
      </c>
      <c r="H28" s="9">
        <f t="shared" ca="1" si="20"/>
        <v>-196.14991666666666</v>
      </c>
      <c r="I28" s="9">
        <f t="shared" ca="1" si="20"/>
        <v>-117.91200000000002</v>
      </c>
      <c r="J28" s="9">
        <f t="shared" ca="1" si="20"/>
        <v>-5.0799999999999956</v>
      </c>
      <c r="K28" s="9">
        <f t="shared" ca="1" si="20"/>
        <v>228.86246864075437</v>
      </c>
      <c r="L28" s="9">
        <f t="shared" ca="1" si="20"/>
        <v>-121.01142480614251</v>
      </c>
      <c r="M28">
        <f t="shared" ca="1" si="18"/>
        <v>56.417488425925924</v>
      </c>
      <c r="N28">
        <f t="shared" ca="1" si="19"/>
        <v>34.635138888888889</v>
      </c>
    </row>
    <row r="29" spans="1:14" x14ac:dyDescent="0.25">
      <c r="A29" s="4">
        <f t="shared" si="13"/>
        <v>0.43796296296296294</v>
      </c>
      <c r="B29" s="3">
        <f>Params!D$29+HOUR(A29-Params!C$29)*3600+MINUTE(A29-Params!C$29)*60+SECOND(A29-Params!C$29)</f>
        <v>1553301840</v>
      </c>
      <c r="C29">
        <f t="shared" si="9"/>
        <v>2</v>
      </c>
      <c r="D29">
        <f t="shared" ca="1" si="14"/>
        <v>9</v>
      </c>
      <c r="E29">
        <f t="shared" ca="1" si="15"/>
        <v>105366.00833333333</v>
      </c>
      <c r="F29">
        <f t="shared" ca="1" si="16"/>
        <v>63066.49</v>
      </c>
      <c r="G29">
        <f t="shared" ca="1" si="17"/>
        <v>9550.4</v>
      </c>
      <c r="H29" s="9">
        <f t="shared" ca="1" si="20"/>
        <v>-196.14991666666666</v>
      </c>
      <c r="I29" s="9">
        <f t="shared" ca="1" si="20"/>
        <v>-117.91200000000002</v>
      </c>
      <c r="J29" s="9">
        <f t="shared" ca="1" si="20"/>
        <v>-5.0799999999999956</v>
      </c>
      <c r="K29" s="9">
        <f t="shared" ca="1" si="20"/>
        <v>228.86246864075437</v>
      </c>
      <c r="L29" s="9">
        <f t="shared" ca="1" si="20"/>
        <v>-121.01142480614251</v>
      </c>
      <c r="M29">
        <f t="shared" ca="1" si="18"/>
        <v>56.412268518518516</v>
      </c>
      <c r="N29">
        <f t="shared" ca="1" si="19"/>
        <v>34.61944444444444</v>
      </c>
    </row>
    <row r="30" spans="1:14" x14ac:dyDescent="0.25">
      <c r="A30" s="4">
        <f t="shared" si="13"/>
        <v>0.4380208333333333</v>
      </c>
      <c r="B30" s="3">
        <f>Params!D$29+HOUR(A30-Params!C$29)*3600+MINUTE(A30-Params!C$29)*60+SECOND(A30-Params!C$29)</f>
        <v>1553301845</v>
      </c>
      <c r="C30">
        <f t="shared" si="9"/>
        <v>2</v>
      </c>
      <c r="D30">
        <f t="shared" ca="1" si="14"/>
        <v>9</v>
      </c>
      <c r="E30">
        <f t="shared" ca="1" si="15"/>
        <v>104385.25875000001</v>
      </c>
      <c r="F30">
        <f t="shared" ca="1" si="16"/>
        <v>62476.93</v>
      </c>
      <c r="G30">
        <f t="shared" ca="1" si="17"/>
        <v>9525</v>
      </c>
      <c r="H30" s="9">
        <f t="shared" ca="1" si="20"/>
        <v>-196.14991666666666</v>
      </c>
      <c r="I30" s="9">
        <f t="shared" ca="1" si="20"/>
        <v>-117.91200000000002</v>
      </c>
      <c r="J30" s="9">
        <f t="shared" ca="1" si="20"/>
        <v>-5.0799999999999956</v>
      </c>
      <c r="K30" s="9">
        <f t="shared" ca="1" si="20"/>
        <v>228.86246864075437</v>
      </c>
      <c r="L30" s="9">
        <f t="shared" ca="1" si="20"/>
        <v>-121.01142480614251</v>
      </c>
      <c r="M30">
        <f t="shared" ca="1" si="18"/>
        <v>56.407048611111108</v>
      </c>
      <c r="N30">
        <f t="shared" ca="1" si="19"/>
        <v>34.603749999999998</v>
      </c>
    </row>
    <row r="31" spans="1:14" x14ac:dyDescent="0.25">
      <c r="A31" s="4">
        <f t="shared" si="13"/>
        <v>0.43807870370370372</v>
      </c>
      <c r="B31" s="3">
        <f>Params!D$29+HOUR(A31-Params!C$29)*3600+MINUTE(A31-Params!C$29)*60+SECOND(A31-Params!C$29)</f>
        <v>1553301850</v>
      </c>
      <c r="C31">
        <f t="shared" si="9"/>
        <v>2</v>
      </c>
      <c r="D31">
        <f t="shared" ca="1" si="14"/>
        <v>9</v>
      </c>
      <c r="E31">
        <f t="shared" ca="1" si="15"/>
        <v>103404.50916666667</v>
      </c>
      <c r="F31">
        <f t="shared" ca="1" si="16"/>
        <v>61887.37</v>
      </c>
      <c r="G31">
        <f t="shared" ca="1" si="17"/>
        <v>9499.6</v>
      </c>
      <c r="H31" s="9">
        <f t="shared" ca="1" si="20"/>
        <v>-196.14991666666666</v>
      </c>
      <c r="I31" s="9">
        <f t="shared" ca="1" si="20"/>
        <v>-117.91200000000002</v>
      </c>
      <c r="J31" s="9">
        <f t="shared" ca="1" si="20"/>
        <v>-5.0799999999999956</v>
      </c>
      <c r="K31" s="9">
        <f t="shared" ca="1" si="20"/>
        <v>228.86246864075437</v>
      </c>
      <c r="L31" s="9">
        <f t="shared" ca="1" si="20"/>
        <v>-121.01142480614251</v>
      </c>
      <c r="M31">
        <f t="shared" ca="1" si="18"/>
        <v>56.4018287037037</v>
      </c>
      <c r="N31">
        <f t="shared" ca="1" si="19"/>
        <v>34.588055555555556</v>
      </c>
    </row>
    <row r="32" spans="1:14" x14ac:dyDescent="0.25">
      <c r="A32" s="4">
        <f t="shared" si="13"/>
        <v>0.43813657407407408</v>
      </c>
      <c r="B32" s="3">
        <f>Params!D$29+HOUR(A32-Params!C$29)*3600+MINUTE(A32-Params!C$29)*60+SECOND(A32-Params!C$29)</f>
        <v>1553301855</v>
      </c>
      <c r="C32">
        <f t="shared" si="9"/>
        <v>2</v>
      </c>
      <c r="D32">
        <f t="shared" ca="1" si="14"/>
        <v>9</v>
      </c>
      <c r="E32">
        <f t="shared" ca="1" si="15"/>
        <v>102423.75958333333</v>
      </c>
      <c r="F32">
        <f t="shared" ca="1" si="16"/>
        <v>61297.81</v>
      </c>
      <c r="G32">
        <f t="shared" ca="1" si="17"/>
        <v>9474.2000000000007</v>
      </c>
      <c r="H32" s="9">
        <f t="shared" ca="1" si="20"/>
        <v>-196.14991666666666</v>
      </c>
      <c r="I32" s="9">
        <f t="shared" ca="1" si="20"/>
        <v>-117.91200000000002</v>
      </c>
      <c r="J32" s="9">
        <f t="shared" ca="1" si="20"/>
        <v>-5.0799999999999956</v>
      </c>
      <c r="K32" s="9">
        <f t="shared" ca="1" si="20"/>
        <v>228.86246864075437</v>
      </c>
      <c r="L32" s="9">
        <f t="shared" ca="1" si="20"/>
        <v>-121.01142480614251</v>
      </c>
      <c r="M32">
        <f t="shared" ca="1" si="18"/>
        <v>56.396608796296292</v>
      </c>
      <c r="N32">
        <f t="shared" ca="1" si="19"/>
        <v>34.572361111111107</v>
      </c>
    </row>
    <row r="33" spans="1:14" x14ac:dyDescent="0.25">
      <c r="A33" s="4">
        <f t="shared" si="13"/>
        <v>0.4381944444444445</v>
      </c>
      <c r="B33" s="3">
        <f>Params!D$29+HOUR(A33-Params!C$29)*3600+MINUTE(A33-Params!C$29)*60+SECOND(A33-Params!C$29)</f>
        <v>1553301860</v>
      </c>
      <c r="C33">
        <f t="shared" si="9"/>
        <v>2</v>
      </c>
      <c r="D33">
        <f t="shared" ca="1" si="14"/>
        <v>9</v>
      </c>
      <c r="E33">
        <f t="shared" ca="1" si="15"/>
        <v>101443.01000000001</v>
      </c>
      <c r="F33">
        <f t="shared" ca="1" si="16"/>
        <v>60708.25</v>
      </c>
      <c r="G33">
        <f t="shared" ca="1" si="17"/>
        <v>9448.7999999999993</v>
      </c>
      <c r="H33" s="9">
        <f t="shared" ca="1" si="20"/>
        <v>-196.14991666666666</v>
      </c>
      <c r="I33" s="9">
        <f t="shared" ca="1" si="20"/>
        <v>-117.91200000000002</v>
      </c>
      <c r="J33" s="9">
        <f t="shared" ca="1" si="20"/>
        <v>-5.0799999999999956</v>
      </c>
      <c r="K33" s="9">
        <f t="shared" ca="1" si="20"/>
        <v>228.86246864075437</v>
      </c>
      <c r="L33" s="9">
        <f t="shared" ca="1" si="20"/>
        <v>-121.01142480614251</v>
      </c>
      <c r="M33">
        <f t="shared" ca="1" si="18"/>
        <v>56.391388888888883</v>
      </c>
      <c r="N33">
        <f t="shared" ca="1" si="19"/>
        <v>34.556666666666665</v>
      </c>
    </row>
    <row r="34" spans="1:14" x14ac:dyDescent="0.25">
      <c r="A34" s="4">
        <f t="shared" si="13"/>
        <v>0.4382523148148148</v>
      </c>
      <c r="B34" s="3">
        <f>Params!D$29+HOUR(A34-Params!C$29)*3600+MINUTE(A34-Params!C$29)*60+SECOND(A34-Params!C$29)</f>
        <v>1553301865</v>
      </c>
      <c r="C34">
        <f t="shared" si="9"/>
        <v>2</v>
      </c>
      <c r="D34">
        <f t="shared" ca="1" si="14"/>
        <v>9</v>
      </c>
      <c r="E34">
        <f t="shared" ca="1" si="15"/>
        <v>100462.26041666667</v>
      </c>
      <c r="F34">
        <f t="shared" ca="1" si="16"/>
        <v>60118.69</v>
      </c>
      <c r="G34">
        <f t="shared" ca="1" si="17"/>
        <v>9423.4</v>
      </c>
      <c r="H34" s="9">
        <f t="shared" ca="1" si="20"/>
        <v>-196.14991666666666</v>
      </c>
      <c r="I34" s="9">
        <f t="shared" ca="1" si="20"/>
        <v>-117.91200000000002</v>
      </c>
      <c r="J34" s="9">
        <f t="shared" ca="1" si="20"/>
        <v>-5.0799999999999956</v>
      </c>
      <c r="K34" s="9">
        <f t="shared" ca="1" si="20"/>
        <v>228.86246864075437</v>
      </c>
      <c r="L34" s="9">
        <f t="shared" ca="1" si="20"/>
        <v>-121.01142480614251</v>
      </c>
      <c r="M34">
        <f t="shared" ca="1" si="18"/>
        <v>56.386168981481482</v>
      </c>
      <c r="N34">
        <f t="shared" ca="1" si="19"/>
        <v>34.540972222222223</v>
      </c>
    </row>
    <row r="35" spans="1:14" x14ac:dyDescent="0.25">
      <c r="A35" s="4">
        <f t="shared" si="13"/>
        <v>0.43831018518518516</v>
      </c>
      <c r="B35" s="3">
        <f>Params!D$29+HOUR(A35-Params!C$29)*3600+MINUTE(A35-Params!C$29)*60+SECOND(A35-Params!C$29)</f>
        <v>1553301870</v>
      </c>
      <c r="C35">
        <f t="shared" si="9"/>
        <v>2</v>
      </c>
      <c r="D35">
        <f t="shared" ca="1" si="14"/>
        <v>9</v>
      </c>
      <c r="E35">
        <f t="shared" ca="1" si="15"/>
        <v>99481.510833333334</v>
      </c>
      <c r="F35">
        <f t="shared" ca="1" si="16"/>
        <v>59529.13</v>
      </c>
      <c r="G35">
        <f t="shared" ca="1" si="17"/>
        <v>9398</v>
      </c>
      <c r="H35" s="9">
        <f t="shared" ca="1" si="20"/>
        <v>-196.14991666666666</v>
      </c>
      <c r="I35" s="9">
        <f t="shared" ca="1" si="20"/>
        <v>-117.91200000000002</v>
      </c>
      <c r="J35" s="9">
        <f t="shared" ca="1" si="20"/>
        <v>-5.0799999999999956</v>
      </c>
      <c r="K35" s="9">
        <f t="shared" ca="1" si="20"/>
        <v>228.86246864075437</v>
      </c>
      <c r="L35" s="9">
        <f t="shared" ca="1" si="20"/>
        <v>-121.01142480614251</v>
      </c>
      <c r="M35">
        <f t="shared" ca="1" si="18"/>
        <v>56.380949074074074</v>
      </c>
      <c r="N35">
        <f t="shared" ca="1" si="19"/>
        <v>34.525277777777774</v>
      </c>
    </row>
    <row r="36" spans="1:14" x14ac:dyDescent="0.25">
      <c r="A36" s="4">
        <f t="shared" si="13"/>
        <v>0.43836805555555558</v>
      </c>
      <c r="B36" s="3">
        <f>Params!D$29+HOUR(A36-Params!C$29)*3600+MINUTE(A36-Params!C$29)*60+SECOND(A36-Params!C$29)</f>
        <v>1553301875</v>
      </c>
      <c r="C36">
        <f t="shared" si="9"/>
        <v>2</v>
      </c>
      <c r="D36">
        <f t="shared" ca="1" si="14"/>
        <v>9</v>
      </c>
      <c r="E36">
        <f t="shared" ca="1" si="15"/>
        <v>98500.76125000001</v>
      </c>
      <c r="F36">
        <f t="shared" ca="1" si="16"/>
        <v>58939.57</v>
      </c>
      <c r="G36">
        <f t="shared" ca="1" si="17"/>
        <v>9372.6</v>
      </c>
      <c r="H36" s="9">
        <f t="shared" ca="1" si="20"/>
        <v>-196.14991666666666</v>
      </c>
      <c r="I36" s="9">
        <f t="shared" ca="1" si="20"/>
        <v>-117.91200000000002</v>
      </c>
      <c r="J36" s="9">
        <f t="shared" ca="1" si="20"/>
        <v>-5.0799999999999956</v>
      </c>
      <c r="K36" s="9">
        <f t="shared" ca="1" si="20"/>
        <v>228.86246864075437</v>
      </c>
      <c r="L36" s="9">
        <f t="shared" ca="1" si="20"/>
        <v>-121.01142480614251</v>
      </c>
      <c r="M36">
        <f t="shared" ca="1" si="18"/>
        <v>56.375729166666666</v>
      </c>
      <c r="N36">
        <f t="shared" ca="1" si="19"/>
        <v>34.509583333333332</v>
      </c>
    </row>
    <row r="37" spans="1:14" x14ac:dyDescent="0.25">
      <c r="A37" s="4">
        <f t="shared" si="13"/>
        <v>0.43842592592592594</v>
      </c>
      <c r="B37" s="3">
        <f>Params!D$29+HOUR(A37-Params!C$29)*3600+MINUTE(A37-Params!C$29)*60+SECOND(A37-Params!C$29)</f>
        <v>1553301880</v>
      </c>
      <c r="C37">
        <f t="shared" si="9"/>
        <v>2</v>
      </c>
      <c r="D37">
        <f t="shared" ca="1" si="14"/>
        <v>9</v>
      </c>
      <c r="E37">
        <f t="shared" ca="1" si="15"/>
        <v>97520.011666666673</v>
      </c>
      <c r="F37">
        <f t="shared" ca="1" si="16"/>
        <v>58350.009999999995</v>
      </c>
      <c r="G37">
        <f t="shared" ca="1" si="17"/>
        <v>9347.2000000000007</v>
      </c>
      <c r="H37" s="9">
        <f t="shared" ca="1" si="20"/>
        <v>-196.14991666666666</v>
      </c>
      <c r="I37" s="9">
        <f t="shared" ca="1" si="20"/>
        <v>-117.91200000000002</v>
      </c>
      <c r="J37" s="9">
        <f t="shared" ca="1" si="20"/>
        <v>-5.0799999999999956</v>
      </c>
      <c r="K37" s="9">
        <f t="shared" ca="1" si="20"/>
        <v>228.86246864075437</v>
      </c>
      <c r="L37" s="9">
        <f t="shared" ca="1" si="20"/>
        <v>-121.01142480614251</v>
      </c>
      <c r="M37">
        <f t="shared" ca="1" si="18"/>
        <v>56.370509259259258</v>
      </c>
      <c r="N37">
        <f t="shared" ca="1" si="19"/>
        <v>34.49388888888889</v>
      </c>
    </row>
    <row r="38" spans="1:14" x14ac:dyDescent="0.25">
      <c r="A38" s="4">
        <f t="shared" si="13"/>
        <v>0.43848379629629625</v>
      </c>
      <c r="B38" s="3">
        <f>Params!D$29+HOUR(A38-Params!C$29)*3600+MINUTE(A38-Params!C$29)*60+SECOND(A38-Params!C$29)</f>
        <v>1553301885</v>
      </c>
      <c r="C38">
        <f t="shared" si="9"/>
        <v>2</v>
      </c>
      <c r="D38">
        <f t="shared" ca="1" si="14"/>
        <v>9</v>
      </c>
      <c r="E38">
        <f t="shared" ca="1" si="15"/>
        <v>96539.262083333335</v>
      </c>
      <c r="F38">
        <f t="shared" ca="1" si="16"/>
        <v>57760.45</v>
      </c>
      <c r="G38">
        <f t="shared" ca="1" si="17"/>
        <v>9321.8000000000011</v>
      </c>
      <c r="H38" s="9">
        <f t="shared" ca="1" si="20"/>
        <v>-196.14991666666666</v>
      </c>
      <c r="I38" s="9">
        <f t="shared" ca="1" si="20"/>
        <v>-117.91200000000002</v>
      </c>
      <c r="J38" s="9">
        <f t="shared" ca="1" si="20"/>
        <v>-5.0799999999999956</v>
      </c>
      <c r="K38" s="9">
        <f t="shared" ca="1" si="20"/>
        <v>228.86246864075437</v>
      </c>
      <c r="L38" s="9">
        <f t="shared" ca="1" si="20"/>
        <v>-121.01142480614251</v>
      </c>
      <c r="M38">
        <f t="shared" ca="1" si="18"/>
        <v>56.36528935185185</v>
      </c>
      <c r="N38">
        <f t="shared" ca="1" si="19"/>
        <v>34.478194444444441</v>
      </c>
    </row>
    <row r="39" spans="1:14" x14ac:dyDescent="0.25">
      <c r="A39" s="4">
        <f t="shared" si="13"/>
        <v>0.43854166666666666</v>
      </c>
      <c r="B39" s="3">
        <f>Params!D$29+HOUR(A39-Params!C$29)*3600+MINUTE(A39-Params!C$29)*60+SECOND(A39-Params!C$29)</f>
        <v>1553301890</v>
      </c>
      <c r="C39">
        <f t="shared" si="9"/>
        <v>2</v>
      </c>
      <c r="D39">
        <f t="shared" ca="1" si="14"/>
        <v>9</v>
      </c>
      <c r="E39">
        <f t="shared" ca="1" si="15"/>
        <v>95558.512499999997</v>
      </c>
      <c r="F39">
        <f t="shared" ca="1" si="16"/>
        <v>57170.89</v>
      </c>
      <c r="G39">
        <f t="shared" ca="1" si="17"/>
        <v>9296.4</v>
      </c>
      <c r="H39" s="9">
        <f t="shared" ca="1" si="20"/>
        <v>-196.14991666666666</v>
      </c>
      <c r="I39" s="9">
        <f t="shared" ca="1" si="20"/>
        <v>-117.91200000000002</v>
      </c>
      <c r="J39" s="9">
        <f t="shared" ca="1" si="20"/>
        <v>-5.0799999999999956</v>
      </c>
      <c r="K39" s="9">
        <f t="shared" ca="1" si="20"/>
        <v>228.86246864075437</v>
      </c>
      <c r="L39" s="9">
        <f t="shared" ca="1" si="20"/>
        <v>-121.01142480614251</v>
      </c>
      <c r="M39">
        <f t="shared" ca="1" si="18"/>
        <v>56.360069444444441</v>
      </c>
      <c r="N39">
        <f t="shared" ca="1" si="19"/>
        <v>34.462499999999999</v>
      </c>
    </row>
    <row r="40" spans="1:14" x14ac:dyDescent="0.25">
      <c r="A40" s="4">
        <f t="shared" si="13"/>
        <v>0.43859953703703702</v>
      </c>
      <c r="B40" s="3">
        <f>Params!D$29+HOUR(A40-Params!C$29)*3600+MINUTE(A40-Params!C$29)*60+SECOND(A40-Params!C$29)</f>
        <v>1553301895</v>
      </c>
      <c r="C40">
        <f t="shared" si="9"/>
        <v>2</v>
      </c>
      <c r="D40">
        <f t="shared" ca="1" si="14"/>
        <v>9</v>
      </c>
      <c r="E40">
        <f t="shared" ca="1" si="15"/>
        <v>94577.762916666674</v>
      </c>
      <c r="F40">
        <f t="shared" ca="1" si="16"/>
        <v>56581.33</v>
      </c>
      <c r="G40">
        <f t="shared" ca="1" si="17"/>
        <v>9271</v>
      </c>
      <c r="H40" s="9">
        <f t="shared" ca="1" si="20"/>
        <v>-196.14991666666666</v>
      </c>
      <c r="I40" s="9">
        <f t="shared" ca="1" si="20"/>
        <v>-117.91200000000002</v>
      </c>
      <c r="J40" s="9">
        <f t="shared" ca="1" si="20"/>
        <v>-5.0799999999999956</v>
      </c>
      <c r="K40" s="9">
        <f t="shared" ca="1" si="20"/>
        <v>228.86246864075437</v>
      </c>
      <c r="L40" s="9">
        <f t="shared" ca="1" si="20"/>
        <v>-121.01142480614251</v>
      </c>
      <c r="M40">
        <f t="shared" ca="1" si="18"/>
        <v>56.354849537037033</v>
      </c>
      <c r="N40">
        <f t="shared" ca="1" si="19"/>
        <v>34.446805555555557</v>
      </c>
    </row>
    <row r="41" spans="1:14" x14ac:dyDescent="0.25">
      <c r="A41" s="4">
        <f t="shared" si="13"/>
        <v>0.43865740740740744</v>
      </c>
      <c r="B41" s="3">
        <f>Params!D$29+HOUR(A41-Params!C$29)*3600+MINUTE(A41-Params!C$29)*60+SECOND(A41-Params!C$29)</f>
        <v>1553301900</v>
      </c>
      <c r="C41">
        <f t="shared" si="9"/>
        <v>2</v>
      </c>
      <c r="D41">
        <f t="shared" ca="1" si="14"/>
        <v>9</v>
      </c>
      <c r="E41">
        <f t="shared" ca="1" si="15"/>
        <v>93597.013333333336</v>
      </c>
      <c r="F41">
        <f t="shared" ca="1" si="16"/>
        <v>55991.770000000004</v>
      </c>
      <c r="G41">
        <f t="shared" ca="1" si="17"/>
        <v>9245.6</v>
      </c>
      <c r="H41" s="9">
        <f t="shared" ca="1" si="20"/>
        <v>-196.14991666666666</v>
      </c>
      <c r="I41" s="9">
        <f t="shared" ca="1" si="20"/>
        <v>-117.91200000000002</v>
      </c>
      <c r="J41" s="9">
        <f t="shared" ca="1" si="20"/>
        <v>-5.0799999999999956</v>
      </c>
      <c r="K41" s="9">
        <f t="shared" ca="1" si="20"/>
        <v>228.86246864075437</v>
      </c>
      <c r="L41" s="9">
        <f t="shared" ca="1" si="20"/>
        <v>-121.01142480614251</v>
      </c>
      <c r="M41">
        <f t="shared" ca="1" si="18"/>
        <v>56.349629629629625</v>
      </c>
      <c r="N41">
        <f t="shared" ca="1" si="19"/>
        <v>34.431111111111107</v>
      </c>
    </row>
    <row r="42" spans="1:14" x14ac:dyDescent="0.25">
      <c r="A42" s="4">
        <f t="shared" si="13"/>
        <v>0.4387152777777778</v>
      </c>
      <c r="B42" s="3">
        <f>Params!D$29+HOUR(A42-Params!C$29)*3600+MINUTE(A42-Params!C$29)*60+SECOND(A42-Params!C$29)</f>
        <v>1553301905</v>
      </c>
      <c r="C42">
        <f t="shared" si="9"/>
        <v>2</v>
      </c>
      <c r="D42">
        <f t="shared" ca="1" si="14"/>
        <v>9</v>
      </c>
      <c r="E42">
        <f t="shared" ca="1" si="15"/>
        <v>92616.263749999998</v>
      </c>
      <c r="F42">
        <f t="shared" ca="1" si="16"/>
        <v>55402.21</v>
      </c>
      <c r="G42">
        <f t="shared" ca="1" si="17"/>
        <v>9220.2000000000007</v>
      </c>
      <c r="H42" s="9">
        <f t="shared" ca="1" si="20"/>
        <v>-196.14991666666666</v>
      </c>
      <c r="I42" s="9">
        <f t="shared" ca="1" si="20"/>
        <v>-117.91200000000002</v>
      </c>
      <c r="J42" s="9">
        <f t="shared" ca="1" si="20"/>
        <v>-5.0799999999999956</v>
      </c>
      <c r="K42" s="9">
        <f t="shared" ca="1" si="20"/>
        <v>228.86246864075437</v>
      </c>
      <c r="L42" s="9">
        <f t="shared" ca="1" si="20"/>
        <v>-121.01142480614251</v>
      </c>
      <c r="M42">
        <f t="shared" ca="1" si="18"/>
        <v>56.344409722222217</v>
      </c>
      <c r="N42">
        <f t="shared" ca="1" si="19"/>
        <v>34.415416666666665</v>
      </c>
    </row>
    <row r="43" spans="1:14" x14ac:dyDescent="0.25">
      <c r="A43" s="4">
        <f t="shared" si="13"/>
        <v>0.43877314814814811</v>
      </c>
      <c r="B43" s="3">
        <f>Params!D$29+HOUR(A43-Params!C$29)*3600+MINUTE(A43-Params!C$29)*60+SECOND(A43-Params!C$29)</f>
        <v>1553301910</v>
      </c>
      <c r="C43">
        <f t="shared" si="9"/>
        <v>2</v>
      </c>
      <c r="D43">
        <f t="shared" ca="1" si="14"/>
        <v>9</v>
      </c>
      <c r="E43">
        <f t="shared" ca="1" si="15"/>
        <v>91635.51416666666</v>
      </c>
      <c r="F43">
        <f t="shared" ca="1" si="16"/>
        <v>54812.649999999994</v>
      </c>
      <c r="G43">
        <f t="shared" ca="1" si="17"/>
        <v>9194.8000000000011</v>
      </c>
      <c r="H43" s="9">
        <f t="shared" ca="1" si="20"/>
        <v>-196.14991666666666</v>
      </c>
      <c r="I43" s="9">
        <f t="shared" ca="1" si="20"/>
        <v>-117.91200000000002</v>
      </c>
      <c r="J43" s="9">
        <f t="shared" ca="1" si="20"/>
        <v>-5.0799999999999956</v>
      </c>
      <c r="K43" s="9">
        <f t="shared" ca="1" si="20"/>
        <v>228.86246864075437</v>
      </c>
      <c r="L43" s="9">
        <f t="shared" ca="1" si="20"/>
        <v>-121.01142480614251</v>
      </c>
      <c r="M43">
        <f t="shared" ca="1" si="18"/>
        <v>56.339189814814816</v>
      </c>
      <c r="N43">
        <f t="shared" ca="1" si="19"/>
        <v>34.399722222222223</v>
      </c>
    </row>
    <row r="44" spans="1:14" x14ac:dyDescent="0.25">
      <c r="A44" s="4">
        <f t="shared" si="13"/>
        <v>0.43883101851851852</v>
      </c>
      <c r="B44" s="3">
        <f>Params!D$29+HOUR(A44-Params!C$29)*3600+MINUTE(A44-Params!C$29)*60+SECOND(A44-Params!C$29)</f>
        <v>1553301915</v>
      </c>
      <c r="C44">
        <f t="shared" si="9"/>
        <v>2</v>
      </c>
      <c r="D44">
        <f t="shared" ca="1" si="14"/>
        <v>9</v>
      </c>
      <c r="E44">
        <f t="shared" ca="1" si="15"/>
        <v>90654.764583333337</v>
      </c>
      <c r="F44">
        <f t="shared" ca="1" si="16"/>
        <v>54223.09</v>
      </c>
      <c r="G44">
        <f t="shared" ca="1" si="17"/>
        <v>9169.4</v>
      </c>
      <c r="H44" s="9">
        <f t="shared" ca="1" si="20"/>
        <v>-196.14991666666666</v>
      </c>
      <c r="I44" s="9">
        <f t="shared" ca="1" si="20"/>
        <v>-117.91200000000002</v>
      </c>
      <c r="J44" s="9">
        <f t="shared" ca="1" si="20"/>
        <v>-5.0799999999999956</v>
      </c>
      <c r="K44" s="9">
        <f t="shared" ca="1" si="20"/>
        <v>228.86246864075437</v>
      </c>
      <c r="L44" s="9">
        <f t="shared" ca="1" si="20"/>
        <v>-121.01142480614251</v>
      </c>
      <c r="M44">
        <f t="shared" ca="1" si="18"/>
        <v>56.333969907407408</v>
      </c>
      <c r="N44">
        <f t="shared" ca="1" si="19"/>
        <v>34.384027777777774</v>
      </c>
    </row>
    <row r="45" spans="1:14" x14ac:dyDescent="0.25">
      <c r="A45" s="4">
        <f t="shared" si="13"/>
        <v>0.43888888888888888</v>
      </c>
      <c r="B45" s="3">
        <f>Params!D$29+HOUR(A45-Params!C$29)*3600+MINUTE(A45-Params!C$29)*60+SECOND(A45-Params!C$29)</f>
        <v>1553301920</v>
      </c>
      <c r="C45">
        <f t="shared" si="9"/>
        <v>2</v>
      </c>
      <c r="D45">
        <f t="shared" ca="1" si="14"/>
        <v>9</v>
      </c>
      <c r="E45">
        <f t="shared" ca="1" si="15"/>
        <v>89674.014999999999</v>
      </c>
      <c r="F45">
        <f t="shared" ca="1" si="16"/>
        <v>53633.53</v>
      </c>
      <c r="G45">
        <f t="shared" ca="1" si="17"/>
        <v>9144</v>
      </c>
      <c r="H45" s="9">
        <f t="shared" ca="1" si="20"/>
        <v>-196.14991666666666</v>
      </c>
      <c r="I45" s="9">
        <f t="shared" ca="1" si="20"/>
        <v>-117.91200000000002</v>
      </c>
      <c r="J45" s="9">
        <f t="shared" ca="1" si="20"/>
        <v>-5.0799999999999956</v>
      </c>
      <c r="K45" s="9">
        <f t="shared" ca="1" si="20"/>
        <v>228.86246864075437</v>
      </c>
      <c r="L45" s="9">
        <f t="shared" ca="1" si="20"/>
        <v>-121.01142480614251</v>
      </c>
      <c r="M45">
        <f t="shared" ca="1" si="18"/>
        <v>56.328749999999999</v>
      </c>
      <c r="N45">
        <f t="shared" ca="1" si="19"/>
        <v>34.368333333333332</v>
      </c>
    </row>
    <row r="46" spans="1:14" x14ac:dyDescent="0.25">
      <c r="A46" s="4">
        <f t="shared" si="13"/>
        <v>0.43894675925925924</v>
      </c>
      <c r="B46" s="3">
        <f>Params!D$29+HOUR(A46-Params!C$29)*3600+MINUTE(A46-Params!C$29)*60+SECOND(A46-Params!C$29)</f>
        <v>1553301925</v>
      </c>
      <c r="C46">
        <f t="shared" si="9"/>
        <v>2</v>
      </c>
      <c r="D46">
        <f t="shared" ca="1" si="14"/>
        <v>9</v>
      </c>
      <c r="E46">
        <f t="shared" ca="1" si="15"/>
        <v>88693.265416666662</v>
      </c>
      <c r="F46">
        <f t="shared" ca="1" si="16"/>
        <v>53043.97</v>
      </c>
      <c r="G46">
        <f t="shared" ca="1" si="17"/>
        <v>9118.6</v>
      </c>
      <c r="H46" s="9">
        <f t="shared" ca="1" si="20"/>
        <v>-196.14991666666666</v>
      </c>
      <c r="I46" s="9">
        <f t="shared" ca="1" si="20"/>
        <v>-117.91200000000002</v>
      </c>
      <c r="J46" s="9">
        <f t="shared" ca="1" si="20"/>
        <v>-5.0799999999999956</v>
      </c>
      <c r="K46" s="9">
        <f t="shared" ca="1" si="20"/>
        <v>228.86246864075437</v>
      </c>
      <c r="L46" s="9">
        <f t="shared" ca="1" si="20"/>
        <v>-121.01142480614251</v>
      </c>
      <c r="M46">
        <f t="shared" ca="1" si="18"/>
        <v>56.323530092592591</v>
      </c>
      <c r="N46">
        <f t="shared" ca="1" si="19"/>
        <v>34.35263888888889</v>
      </c>
    </row>
    <row r="47" spans="1:14" x14ac:dyDescent="0.25">
      <c r="A47" s="4">
        <f t="shared" si="13"/>
        <v>0.43900462962962966</v>
      </c>
      <c r="B47" s="3">
        <f>Params!D$29+HOUR(A47-Params!C$29)*3600+MINUTE(A47-Params!C$29)*60+SECOND(A47-Params!C$29)</f>
        <v>1553301930</v>
      </c>
      <c r="C47">
        <f t="shared" si="9"/>
        <v>2</v>
      </c>
      <c r="D47">
        <f t="shared" ca="1" si="14"/>
        <v>9</v>
      </c>
      <c r="E47">
        <f t="shared" ca="1" si="15"/>
        <v>87712.515833333338</v>
      </c>
      <c r="F47">
        <f t="shared" ca="1" si="16"/>
        <v>52454.41</v>
      </c>
      <c r="G47">
        <f t="shared" ca="1" si="17"/>
        <v>9093.2000000000007</v>
      </c>
      <c r="H47" s="9">
        <f t="shared" ca="1" si="20"/>
        <v>-196.14991666666666</v>
      </c>
      <c r="I47" s="9">
        <f t="shared" ca="1" si="20"/>
        <v>-117.91200000000002</v>
      </c>
      <c r="J47" s="9">
        <f t="shared" ca="1" si="20"/>
        <v>-5.0799999999999956</v>
      </c>
      <c r="K47" s="9">
        <f t="shared" ca="1" si="20"/>
        <v>228.86246864075437</v>
      </c>
      <c r="L47" s="9">
        <f t="shared" ca="1" si="20"/>
        <v>-121.01142480614251</v>
      </c>
      <c r="M47">
        <f t="shared" ca="1" si="18"/>
        <v>56.318310185185183</v>
      </c>
      <c r="N47">
        <f t="shared" ca="1" si="19"/>
        <v>34.336944444444441</v>
      </c>
    </row>
    <row r="48" spans="1:14" x14ac:dyDescent="0.25">
      <c r="A48" s="4">
        <f t="shared" si="13"/>
        <v>0.43906249999999997</v>
      </c>
      <c r="B48" s="3">
        <f>Params!D$29+HOUR(A48-Params!C$29)*3600+MINUTE(A48-Params!C$29)*60+SECOND(A48-Params!C$29)</f>
        <v>1553301935</v>
      </c>
      <c r="C48">
        <f t="shared" si="9"/>
        <v>2</v>
      </c>
      <c r="D48">
        <f t="shared" ca="1" si="14"/>
        <v>9</v>
      </c>
      <c r="E48">
        <f t="shared" ca="1" si="15"/>
        <v>86731.766250000001</v>
      </c>
      <c r="F48">
        <f t="shared" ca="1" si="16"/>
        <v>51864.85</v>
      </c>
      <c r="G48">
        <f t="shared" ca="1" si="17"/>
        <v>9067.8000000000011</v>
      </c>
      <c r="H48" s="9">
        <f t="shared" ca="1" si="20"/>
        <v>-196.14991666666666</v>
      </c>
      <c r="I48" s="9">
        <f t="shared" ca="1" si="20"/>
        <v>-117.91200000000002</v>
      </c>
      <c r="J48" s="9">
        <f t="shared" ca="1" si="20"/>
        <v>-5.0799999999999956</v>
      </c>
      <c r="K48" s="9">
        <f t="shared" ca="1" si="20"/>
        <v>228.86246864075437</v>
      </c>
      <c r="L48" s="9">
        <f t="shared" ca="1" si="20"/>
        <v>-121.01142480614251</v>
      </c>
      <c r="M48">
        <f t="shared" ca="1" si="18"/>
        <v>56.313090277777775</v>
      </c>
      <c r="N48">
        <f t="shared" ca="1" si="19"/>
        <v>34.321249999999999</v>
      </c>
    </row>
    <row r="49" spans="1:19" x14ac:dyDescent="0.25">
      <c r="A49" s="4">
        <f t="shared" si="13"/>
        <v>0.43912037037037038</v>
      </c>
      <c r="B49" s="3">
        <f>Params!D$29+HOUR(A49-Params!C$29)*3600+MINUTE(A49-Params!C$29)*60+SECOND(A49-Params!C$29)</f>
        <v>1553301940</v>
      </c>
      <c r="C49">
        <f t="shared" si="9"/>
        <v>2</v>
      </c>
      <c r="D49">
        <f t="shared" ca="1" si="14"/>
        <v>9</v>
      </c>
      <c r="E49">
        <f t="shared" ca="1" si="15"/>
        <v>85751.016666666663</v>
      </c>
      <c r="F49">
        <f t="shared" ca="1" si="16"/>
        <v>51275.289999999994</v>
      </c>
      <c r="G49">
        <f t="shared" ca="1" si="17"/>
        <v>9042.4000000000015</v>
      </c>
      <c r="H49" s="9">
        <f t="shared" ca="1" si="20"/>
        <v>-196.14991666666666</v>
      </c>
      <c r="I49" s="9">
        <f t="shared" ca="1" si="20"/>
        <v>-117.91200000000002</v>
      </c>
      <c r="J49" s="9">
        <f t="shared" ca="1" si="20"/>
        <v>-5.0799999999999956</v>
      </c>
      <c r="K49" s="9">
        <f t="shared" ca="1" si="20"/>
        <v>228.86246864075437</v>
      </c>
      <c r="L49" s="9">
        <f t="shared" ca="1" si="20"/>
        <v>-121.01142480614251</v>
      </c>
      <c r="M49">
        <f t="shared" ca="1" si="18"/>
        <v>56.307870370370367</v>
      </c>
      <c r="N49">
        <f t="shared" ca="1" si="19"/>
        <v>34.305555555555557</v>
      </c>
    </row>
    <row r="50" spans="1:19" x14ac:dyDescent="0.25">
      <c r="A50" s="4">
        <f t="shared" si="13"/>
        <v>0.43917824074074074</v>
      </c>
      <c r="B50" s="3">
        <f>Params!D$29+HOUR(A50-Params!C$29)*3600+MINUTE(A50-Params!C$29)*60+SECOND(A50-Params!C$29)</f>
        <v>1553301945</v>
      </c>
      <c r="C50">
        <f t="shared" si="9"/>
        <v>2</v>
      </c>
      <c r="D50">
        <f t="shared" ca="1" si="14"/>
        <v>9</v>
      </c>
      <c r="E50">
        <f t="shared" ca="1" si="15"/>
        <v>84770.26708333334</v>
      </c>
      <c r="F50">
        <f t="shared" ca="1" si="16"/>
        <v>50685.729999999996</v>
      </c>
      <c r="G50">
        <f t="shared" ca="1" si="17"/>
        <v>9017</v>
      </c>
      <c r="H50" s="9">
        <f t="shared" ca="1" si="20"/>
        <v>-196.14991666666666</v>
      </c>
      <c r="I50" s="9">
        <f t="shared" ca="1" si="20"/>
        <v>-117.91200000000002</v>
      </c>
      <c r="J50" s="9">
        <f t="shared" ca="1" si="20"/>
        <v>-5.0799999999999956</v>
      </c>
      <c r="K50" s="9">
        <f t="shared" ca="1" si="20"/>
        <v>228.86246864075437</v>
      </c>
      <c r="L50" s="9">
        <f t="shared" ca="1" si="20"/>
        <v>-121.01142480614251</v>
      </c>
      <c r="M50">
        <f t="shared" ca="1" si="18"/>
        <v>56.302650462962958</v>
      </c>
      <c r="N50">
        <f t="shared" ca="1" si="19"/>
        <v>34.289861111111108</v>
      </c>
    </row>
    <row r="51" spans="1:19" x14ac:dyDescent="0.25">
      <c r="A51" s="4">
        <f t="shared" si="13"/>
        <v>0.4392361111111111</v>
      </c>
      <c r="B51" s="3">
        <f>Params!D$29+HOUR(A51-Params!C$29)*3600+MINUTE(A51-Params!C$29)*60+SECOND(A51-Params!C$29)</f>
        <v>1553301950</v>
      </c>
      <c r="C51">
        <f t="shared" si="9"/>
        <v>2</v>
      </c>
      <c r="D51">
        <f t="shared" ca="1" si="14"/>
        <v>9</v>
      </c>
      <c r="E51">
        <f t="shared" ca="1" si="15"/>
        <v>83789.517500000002</v>
      </c>
      <c r="F51">
        <f t="shared" ca="1" si="16"/>
        <v>50096.17</v>
      </c>
      <c r="G51">
        <f t="shared" ca="1" si="17"/>
        <v>8991.6</v>
      </c>
      <c r="H51" s="9">
        <f t="shared" ca="1" si="20"/>
        <v>-196.14991666666666</v>
      </c>
      <c r="I51" s="9">
        <f t="shared" ca="1" si="20"/>
        <v>-117.91200000000002</v>
      </c>
      <c r="J51" s="9">
        <f t="shared" ca="1" si="20"/>
        <v>-5.0799999999999956</v>
      </c>
      <c r="K51" s="9">
        <f t="shared" ca="1" si="20"/>
        <v>228.86246864075437</v>
      </c>
      <c r="L51" s="9">
        <f t="shared" ca="1" si="20"/>
        <v>-121.01142480614251</v>
      </c>
      <c r="M51">
        <f t="shared" ca="1" si="18"/>
        <v>56.29743055555555</v>
      </c>
      <c r="N51">
        <f t="shared" ca="1" si="19"/>
        <v>34.274166666666666</v>
      </c>
    </row>
    <row r="52" spans="1:19" x14ac:dyDescent="0.25">
      <c r="A52" s="4">
        <f t="shared" si="13"/>
        <v>0.43929398148148152</v>
      </c>
      <c r="B52" s="3">
        <f>Params!D$29+HOUR(A52-Params!C$29)*3600+MINUTE(A52-Params!C$29)*60+SECOND(A52-Params!C$29)</f>
        <v>1553301955</v>
      </c>
      <c r="C52">
        <f t="shared" si="9"/>
        <v>2</v>
      </c>
      <c r="D52">
        <f t="shared" ca="1" si="14"/>
        <v>9</v>
      </c>
      <c r="E52">
        <f t="shared" ca="1" si="15"/>
        <v>82808.767916666664</v>
      </c>
      <c r="F52">
        <f t="shared" ca="1" si="16"/>
        <v>49506.61</v>
      </c>
      <c r="G52">
        <f t="shared" ca="1" si="17"/>
        <v>8966.2000000000007</v>
      </c>
      <c r="H52" s="9">
        <f t="shared" ca="1" si="20"/>
        <v>-196.14991666666666</v>
      </c>
      <c r="I52" s="9">
        <f t="shared" ca="1" si="20"/>
        <v>-117.91200000000002</v>
      </c>
      <c r="J52" s="9">
        <f t="shared" ca="1" si="20"/>
        <v>-5.0799999999999956</v>
      </c>
      <c r="K52" s="9">
        <f t="shared" ca="1" si="20"/>
        <v>228.86246864075437</v>
      </c>
      <c r="L52" s="9">
        <f t="shared" ca="1" si="20"/>
        <v>-121.01142480614251</v>
      </c>
      <c r="M52">
        <f t="shared" ca="1" si="18"/>
        <v>56.292210648148142</v>
      </c>
      <c r="N52">
        <f t="shared" ca="1" si="19"/>
        <v>34.258472222222224</v>
      </c>
    </row>
    <row r="53" spans="1:19" x14ac:dyDescent="0.25">
      <c r="A53" s="4">
        <f t="shared" si="13"/>
        <v>0.43935185185185183</v>
      </c>
      <c r="B53" s="3">
        <f>Params!D$29+HOUR(A53-Params!C$29)*3600+MINUTE(A53-Params!C$29)*60+SECOND(A53-Params!C$29)</f>
        <v>1553301960</v>
      </c>
      <c r="C53">
        <f t="shared" si="9"/>
        <v>2</v>
      </c>
      <c r="D53">
        <f t="shared" ca="1" si="14"/>
        <v>9</v>
      </c>
      <c r="E53">
        <f t="shared" ca="1" si="15"/>
        <v>81828.018333333341</v>
      </c>
      <c r="F53">
        <f t="shared" ca="1" si="16"/>
        <v>48917.05</v>
      </c>
      <c r="G53">
        <f t="shared" ca="1" si="17"/>
        <v>8940.8000000000011</v>
      </c>
      <c r="H53" s="9">
        <f t="shared" ca="1" si="20"/>
        <v>-196.14991666666666</v>
      </c>
      <c r="I53" s="9">
        <f t="shared" ca="1" si="20"/>
        <v>-117.91200000000002</v>
      </c>
      <c r="J53" s="9">
        <f t="shared" ca="1" si="20"/>
        <v>-5.0799999999999956</v>
      </c>
      <c r="K53" s="9">
        <f t="shared" ca="1" si="20"/>
        <v>228.86246864075437</v>
      </c>
      <c r="L53" s="9">
        <f t="shared" ca="1" si="20"/>
        <v>-121.01142480614251</v>
      </c>
      <c r="M53">
        <f t="shared" ca="1" si="18"/>
        <v>56.286990740740741</v>
      </c>
      <c r="N53">
        <f t="shared" ca="1" si="19"/>
        <v>34.242777777777775</v>
      </c>
    </row>
    <row r="54" spans="1:19" x14ac:dyDescent="0.25">
      <c r="A54" s="4">
        <f t="shared" si="13"/>
        <v>0.43940972222222219</v>
      </c>
      <c r="B54" s="3">
        <f>Params!D$29+HOUR(A54-Params!C$29)*3600+MINUTE(A54-Params!C$29)*60+SECOND(A54-Params!C$29)</f>
        <v>1553301965</v>
      </c>
      <c r="C54">
        <f t="shared" si="9"/>
        <v>2</v>
      </c>
      <c r="D54">
        <f t="shared" ca="1" si="14"/>
        <v>9</v>
      </c>
      <c r="E54">
        <f t="shared" ca="1" si="15"/>
        <v>80847.268750000003</v>
      </c>
      <c r="F54">
        <f t="shared" ca="1" si="16"/>
        <v>48327.49</v>
      </c>
      <c r="G54">
        <f t="shared" ca="1" si="17"/>
        <v>8915.4000000000015</v>
      </c>
      <c r="H54" s="9">
        <f t="shared" ca="1" si="20"/>
        <v>-196.14991666666666</v>
      </c>
      <c r="I54" s="9">
        <f t="shared" ca="1" si="20"/>
        <v>-117.91200000000002</v>
      </c>
      <c r="J54" s="9">
        <f t="shared" ca="1" si="20"/>
        <v>-5.0799999999999956</v>
      </c>
      <c r="K54" s="9">
        <f t="shared" ca="1" si="20"/>
        <v>228.86246864075437</v>
      </c>
      <c r="L54" s="9">
        <f t="shared" ca="1" si="20"/>
        <v>-121.01142480614251</v>
      </c>
      <c r="M54">
        <f t="shared" ca="1" si="18"/>
        <v>56.281770833333333</v>
      </c>
      <c r="N54">
        <f t="shared" ca="1" si="19"/>
        <v>34.227083333333333</v>
      </c>
      <c r="O54" s="16"/>
      <c r="P54" s="16"/>
      <c r="Q54" s="16"/>
      <c r="R54" s="16"/>
      <c r="S54" s="16"/>
    </row>
    <row r="55" spans="1:19" x14ac:dyDescent="0.25">
      <c r="A55" s="4">
        <f t="shared" si="13"/>
        <v>0.4394675925925926</v>
      </c>
      <c r="B55" s="3">
        <f>Params!D$29+HOUR(A55-Params!C$29)*3600+MINUTE(A55-Params!C$29)*60+SECOND(A55-Params!C$29)</f>
        <v>1553301970</v>
      </c>
      <c r="C55">
        <f t="shared" si="9"/>
        <v>2</v>
      </c>
      <c r="D55">
        <f t="shared" ca="1" si="14"/>
        <v>9</v>
      </c>
      <c r="E55">
        <f t="shared" ca="1" si="15"/>
        <v>79866.519166666665</v>
      </c>
      <c r="F55">
        <f t="shared" ca="1" si="16"/>
        <v>47737.929999999993</v>
      </c>
      <c r="G55">
        <f t="shared" ca="1" si="17"/>
        <v>8890</v>
      </c>
      <c r="H55" s="9">
        <f t="shared" ca="1" si="20"/>
        <v>-196.14991666666666</v>
      </c>
      <c r="I55" s="9">
        <f t="shared" ca="1" si="20"/>
        <v>-117.91200000000002</v>
      </c>
      <c r="J55" s="9">
        <f t="shared" ca="1" si="20"/>
        <v>-5.0799999999999956</v>
      </c>
      <c r="K55" s="9">
        <f t="shared" ca="1" si="20"/>
        <v>228.86246864075437</v>
      </c>
      <c r="L55" s="9">
        <f t="shared" ca="1" si="20"/>
        <v>-121.01142480614251</v>
      </c>
      <c r="M55">
        <f t="shared" ca="1" si="18"/>
        <v>56.276550925925925</v>
      </c>
      <c r="N55">
        <f t="shared" ca="1" si="19"/>
        <v>34.211388888888891</v>
      </c>
    </row>
    <row r="56" spans="1:19" x14ac:dyDescent="0.25">
      <c r="A56" s="4">
        <f t="shared" si="13"/>
        <v>0.43952546296296297</v>
      </c>
      <c r="B56" s="3">
        <f>Params!D$29+HOUR(A56-Params!C$29)*3600+MINUTE(A56-Params!C$29)*60+SECOND(A56-Params!C$29)</f>
        <v>1553301975</v>
      </c>
      <c r="C56">
        <f t="shared" si="9"/>
        <v>2</v>
      </c>
      <c r="D56">
        <f t="shared" ca="1" si="14"/>
        <v>9</v>
      </c>
      <c r="E56">
        <f t="shared" ca="1" si="15"/>
        <v>78885.769583333342</v>
      </c>
      <c r="F56">
        <f t="shared" ca="1" si="16"/>
        <v>47148.369999999995</v>
      </c>
      <c r="G56">
        <f t="shared" ca="1" si="17"/>
        <v>8864.6</v>
      </c>
      <c r="H56" s="9">
        <f t="shared" ca="1" si="20"/>
        <v>-196.14991666666666</v>
      </c>
      <c r="I56" s="9">
        <f t="shared" ca="1" si="20"/>
        <v>-117.91200000000002</v>
      </c>
      <c r="J56" s="9">
        <f t="shared" ca="1" si="20"/>
        <v>-5.0799999999999956</v>
      </c>
      <c r="K56" s="9">
        <f t="shared" ca="1" si="20"/>
        <v>228.86246864075437</v>
      </c>
      <c r="L56" s="9">
        <f t="shared" ca="1" si="20"/>
        <v>-121.01142480614251</v>
      </c>
      <c r="M56">
        <f t="shared" ca="1" si="18"/>
        <v>56.271331018518516</v>
      </c>
      <c r="N56">
        <f t="shared" ca="1" si="19"/>
        <v>34.195694444444442</v>
      </c>
    </row>
    <row r="57" spans="1:19" x14ac:dyDescent="0.25">
      <c r="A57" s="4">
        <f t="shared" si="13"/>
        <v>0.43958333333333338</v>
      </c>
      <c r="B57" s="3">
        <f>Params!D$29+HOUR(A57-Params!C$29)*3600+MINUTE(A57-Params!C$29)*60+SECOND(A57-Params!C$29)</f>
        <v>1553301980</v>
      </c>
      <c r="C57">
        <f t="shared" si="9"/>
        <v>3</v>
      </c>
      <c r="D57">
        <f t="shared" ca="1" si="14"/>
        <v>57</v>
      </c>
      <c r="E57">
        <f t="shared" ca="1" si="15"/>
        <v>77905.02</v>
      </c>
      <c r="F57">
        <f t="shared" ca="1" si="16"/>
        <v>46558.81</v>
      </c>
      <c r="G57">
        <f t="shared" ca="1" si="17"/>
        <v>8839.2000000000007</v>
      </c>
      <c r="H57" s="9">
        <f t="shared" ca="1" si="20"/>
        <v>-185.48749559380954</v>
      </c>
      <c r="I57" s="9">
        <f t="shared" ca="1" si="20"/>
        <v>-110.85471395428571</v>
      </c>
      <c r="J57" s="9">
        <f t="shared" ca="1" si="20"/>
        <v>0</v>
      </c>
      <c r="K57" s="9">
        <f t="shared" ca="1" si="20"/>
        <v>216.08882115359418</v>
      </c>
      <c r="L57" s="9">
        <f t="shared" ca="1" si="20"/>
        <v>-120.86422048526512</v>
      </c>
      <c r="M57">
        <f t="shared" ca="1" si="18"/>
        <v>56.266111111111108</v>
      </c>
      <c r="N57">
        <f t="shared" ca="1" si="19"/>
        <v>34.18</v>
      </c>
    </row>
    <row r="58" spans="1:19" x14ac:dyDescent="0.25">
      <c r="A58" s="4">
        <f t="shared" si="13"/>
        <v>0.43964120370370369</v>
      </c>
      <c r="B58" s="3">
        <f>Params!D$29+HOUR(A58-Params!C$29)*3600+MINUTE(A58-Params!C$29)*60+SECOND(A58-Params!C$29)</f>
        <v>1553301985</v>
      </c>
      <c r="C58">
        <f t="shared" si="9"/>
        <v>3</v>
      </c>
      <c r="D58">
        <f t="shared" ca="1" si="14"/>
        <v>57</v>
      </c>
      <c r="E58">
        <f t="shared" ca="1" si="15"/>
        <v>76977.582522030963</v>
      </c>
      <c r="F58">
        <f t="shared" ca="1" si="16"/>
        <v>46004.536430228567</v>
      </c>
      <c r="G58">
        <f t="shared" ca="1" si="17"/>
        <v>8839.2000000000007</v>
      </c>
      <c r="H58" s="9">
        <f t="shared" ca="1" si="20"/>
        <v>-185.48749559380954</v>
      </c>
      <c r="I58" s="9">
        <f t="shared" ca="1" si="20"/>
        <v>-110.85471395428571</v>
      </c>
      <c r="J58" s="9">
        <f t="shared" ca="1" si="20"/>
        <v>0</v>
      </c>
      <c r="K58" s="9">
        <f t="shared" ca="1" si="20"/>
        <v>216.08882115359418</v>
      </c>
      <c r="L58" s="9">
        <f t="shared" ca="1" si="20"/>
        <v>-120.86422048526512</v>
      </c>
      <c r="M58">
        <f t="shared" ca="1" si="18"/>
        <v>56.261157407407403</v>
      </c>
      <c r="N58">
        <f t="shared" ca="1" si="19"/>
        <v>34.16515873015873</v>
      </c>
    </row>
    <row r="59" spans="1:19" x14ac:dyDescent="0.25">
      <c r="A59" s="4">
        <f t="shared" si="13"/>
        <v>0.43969907407407405</v>
      </c>
      <c r="B59" s="3">
        <f>Params!D$29+HOUR(A59-Params!C$29)*3600+MINUTE(A59-Params!C$29)*60+SECOND(A59-Params!C$29)</f>
        <v>1553301990</v>
      </c>
      <c r="C59">
        <f t="shared" si="9"/>
        <v>3</v>
      </c>
      <c r="D59">
        <f t="shared" ca="1" si="14"/>
        <v>57</v>
      </c>
      <c r="E59">
        <f t="shared" ca="1" si="15"/>
        <v>76050.145044061908</v>
      </c>
      <c r="F59">
        <f t="shared" ca="1" si="16"/>
        <v>45450.262860457144</v>
      </c>
      <c r="G59">
        <f t="shared" ca="1" si="17"/>
        <v>8839.2000000000007</v>
      </c>
      <c r="H59" s="9">
        <f t="shared" ca="1" si="20"/>
        <v>-185.48749559380954</v>
      </c>
      <c r="I59" s="9">
        <f t="shared" ca="1" si="20"/>
        <v>-110.85471395428571</v>
      </c>
      <c r="J59" s="9">
        <f t="shared" ca="1" si="20"/>
        <v>0</v>
      </c>
      <c r="K59" s="9">
        <f t="shared" ca="1" si="20"/>
        <v>216.08882115359418</v>
      </c>
      <c r="L59" s="9">
        <f t="shared" ca="1" si="20"/>
        <v>-120.86422048526512</v>
      </c>
      <c r="M59">
        <f t="shared" ca="1" si="18"/>
        <v>56.256203703703704</v>
      </c>
      <c r="N59">
        <f t="shared" ca="1" si="19"/>
        <v>34.15031746031746</v>
      </c>
    </row>
    <row r="60" spans="1:19" x14ac:dyDescent="0.25">
      <c r="A60" s="4">
        <f t="shared" si="13"/>
        <v>0.43975694444444446</v>
      </c>
      <c r="B60" s="3">
        <f>Params!D$29+HOUR(A60-Params!C$29)*3600+MINUTE(A60-Params!C$29)*60+SECOND(A60-Params!C$29)</f>
        <v>1553301995</v>
      </c>
      <c r="C60">
        <f t="shared" si="9"/>
        <v>3</v>
      </c>
      <c r="D60">
        <f t="shared" ca="1" si="14"/>
        <v>57</v>
      </c>
      <c r="E60">
        <f t="shared" ca="1" si="15"/>
        <v>75122.707566092868</v>
      </c>
      <c r="F60">
        <f t="shared" ca="1" si="16"/>
        <v>44895.989290685713</v>
      </c>
      <c r="G60">
        <f t="shared" ca="1" si="17"/>
        <v>8839.2000000000007</v>
      </c>
      <c r="H60" s="9">
        <f t="shared" ca="1" si="20"/>
        <v>-185.48749559380954</v>
      </c>
      <c r="I60" s="9">
        <f t="shared" ca="1" si="20"/>
        <v>-110.85471395428571</v>
      </c>
      <c r="J60" s="9">
        <f t="shared" ca="1" si="20"/>
        <v>0</v>
      </c>
      <c r="K60" s="9">
        <f t="shared" ca="1" si="20"/>
        <v>216.08882115359418</v>
      </c>
      <c r="L60" s="9">
        <f t="shared" ca="1" si="20"/>
        <v>-120.86422048526512</v>
      </c>
      <c r="M60">
        <f t="shared" ca="1" si="18"/>
        <v>56.251249999999999</v>
      </c>
      <c r="N60">
        <f t="shared" ca="1" si="19"/>
        <v>34.13547619047619</v>
      </c>
    </row>
    <row r="61" spans="1:19" x14ac:dyDescent="0.25">
      <c r="A61" s="4">
        <f t="shared" si="13"/>
        <v>0.43981481481481483</v>
      </c>
      <c r="B61" s="3">
        <f>Params!D$29+HOUR(A61-Params!C$29)*3600+MINUTE(A61-Params!C$29)*60+SECOND(A61-Params!C$29)</f>
        <v>1553302000</v>
      </c>
      <c r="C61">
        <f t="shared" si="9"/>
        <v>3</v>
      </c>
      <c r="D61">
        <f t="shared" ca="1" si="14"/>
        <v>57</v>
      </c>
      <c r="E61">
        <f t="shared" ca="1" si="15"/>
        <v>74195.270088123812</v>
      </c>
      <c r="F61">
        <f t="shared" ca="1" si="16"/>
        <v>44341.715720914282</v>
      </c>
      <c r="G61">
        <f t="shared" ca="1" si="17"/>
        <v>8839.2000000000007</v>
      </c>
      <c r="H61" s="9">
        <f t="shared" ca="1" si="20"/>
        <v>-185.48749559380954</v>
      </c>
      <c r="I61" s="9">
        <f t="shared" ca="1" si="20"/>
        <v>-110.85471395428571</v>
      </c>
      <c r="J61" s="9">
        <f t="shared" ca="1" si="20"/>
        <v>0</v>
      </c>
      <c r="K61" s="9">
        <f t="shared" ca="1" si="20"/>
        <v>216.08882115359418</v>
      </c>
      <c r="L61" s="9">
        <f t="shared" ca="1" si="20"/>
        <v>-120.86422048526512</v>
      </c>
      <c r="M61">
        <f t="shared" ca="1" si="18"/>
        <v>56.246296296296293</v>
      </c>
      <c r="N61">
        <f t="shared" ca="1" si="19"/>
        <v>34.12063492063492</v>
      </c>
    </row>
    <row r="62" spans="1:19" x14ac:dyDescent="0.25">
      <c r="A62" s="4">
        <f t="shared" si="13"/>
        <v>0.43987268518518513</v>
      </c>
      <c r="B62" s="3">
        <f>Params!D$29+HOUR(A62-Params!C$29)*3600+MINUTE(A62-Params!C$29)*60+SECOND(A62-Params!C$29)</f>
        <v>1553302005</v>
      </c>
      <c r="C62">
        <f t="shared" si="9"/>
        <v>3</v>
      </c>
      <c r="D62">
        <f t="shared" ca="1" si="14"/>
        <v>57</v>
      </c>
      <c r="E62">
        <f t="shared" ca="1" si="15"/>
        <v>73267.832610154772</v>
      </c>
      <c r="F62">
        <f t="shared" ca="1" si="16"/>
        <v>43787.442151142852</v>
      </c>
      <c r="G62">
        <f t="shared" ca="1" si="17"/>
        <v>8839.2000000000007</v>
      </c>
      <c r="H62" s="9">
        <f t="shared" ca="1" si="20"/>
        <v>-185.48749559380954</v>
      </c>
      <c r="I62" s="9">
        <f t="shared" ca="1" si="20"/>
        <v>-110.85471395428571</v>
      </c>
      <c r="J62" s="9">
        <f t="shared" ca="1" si="20"/>
        <v>0</v>
      </c>
      <c r="K62" s="9">
        <f t="shared" ca="1" si="20"/>
        <v>216.08882115359418</v>
      </c>
      <c r="L62" s="9">
        <f t="shared" ca="1" si="20"/>
        <v>-120.86422048526512</v>
      </c>
      <c r="M62">
        <f t="shared" ca="1" si="18"/>
        <v>56.241342592592588</v>
      </c>
      <c r="N62">
        <f t="shared" ca="1" si="19"/>
        <v>34.10579365079365</v>
      </c>
    </row>
    <row r="63" spans="1:19" x14ac:dyDescent="0.25">
      <c r="A63" s="4">
        <f t="shared" si="13"/>
        <v>0.43993055555555555</v>
      </c>
      <c r="B63" s="3">
        <f>Params!D$29+HOUR(A63-Params!C$29)*3600+MINUTE(A63-Params!C$29)*60+SECOND(A63-Params!C$29)</f>
        <v>1553302010</v>
      </c>
      <c r="C63">
        <f t="shared" si="9"/>
        <v>3</v>
      </c>
      <c r="D63">
        <f t="shared" ca="1" si="14"/>
        <v>57</v>
      </c>
      <c r="E63">
        <f t="shared" ca="1" si="15"/>
        <v>72340.395132185717</v>
      </c>
      <c r="F63">
        <f t="shared" ca="1" si="16"/>
        <v>43233.168581371428</v>
      </c>
      <c r="G63">
        <f t="shared" ca="1" si="17"/>
        <v>8839.2000000000007</v>
      </c>
      <c r="H63" s="9">
        <f t="shared" ca="1" si="20"/>
        <v>-185.48749559380954</v>
      </c>
      <c r="I63" s="9">
        <f t="shared" ca="1" si="20"/>
        <v>-110.85471395428571</v>
      </c>
      <c r="J63" s="9">
        <f t="shared" ca="1" si="20"/>
        <v>0</v>
      </c>
      <c r="K63" s="9">
        <f t="shared" ca="1" si="20"/>
        <v>216.08882115359418</v>
      </c>
      <c r="L63" s="9">
        <f t="shared" ca="1" si="20"/>
        <v>-120.86422048526512</v>
      </c>
      <c r="M63">
        <f t="shared" ca="1" si="18"/>
        <v>56.236388888888889</v>
      </c>
      <c r="N63">
        <f t="shared" ca="1" si="19"/>
        <v>34.09095238095238</v>
      </c>
    </row>
    <row r="64" spans="1:19" x14ac:dyDescent="0.25">
      <c r="A64" s="4">
        <f t="shared" si="13"/>
        <v>0.43998842592592591</v>
      </c>
      <c r="B64" s="3">
        <f>Params!D$29+HOUR(A64-Params!C$29)*3600+MINUTE(A64-Params!C$29)*60+SECOND(A64-Params!C$29)</f>
        <v>1553302015</v>
      </c>
      <c r="C64">
        <f t="shared" si="9"/>
        <v>3</v>
      </c>
      <c r="D64">
        <f t="shared" ca="1" si="14"/>
        <v>57</v>
      </c>
      <c r="E64">
        <f t="shared" ca="1" si="15"/>
        <v>71412.957654216676</v>
      </c>
      <c r="F64">
        <f t="shared" ca="1" si="16"/>
        <v>42678.895011599998</v>
      </c>
      <c r="G64">
        <f t="shared" ca="1" si="17"/>
        <v>8839.2000000000007</v>
      </c>
      <c r="H64" s="9">
        <f t="shared" ca="1" si="20"/>
        <v>-185.48749559380954</v>
      </c>
      <c r="I64" s="9">
        <f t="shared" ca="1" si="20"/>
        <v>-110.85471395428571</v>
      </c>
      <c r="J64" s="9">
        <f t="shared" ca="1" si="20"/>
        <v>0</v>
      </c>
      <c r="K64" s="9">
        <f t="shared" ca="1" si="20"/>
        <v>216.08882115359418</v>
      </c>
      <c r="L64" s="9">
        <f t="shared" ca="1" si="20"/>
        <v>-120.86422048526512</v>
      </c>
      <c r="M64">
        <f t="shared" ca="1" si="18"/>
        <v>56.231435185185184</v>
      </c>
      <c r="N64">
        <f t="shared" ca="1" si="19"/>
        <v>34.076111111111111</v>
      </c>
    </row>
    <row r="65" spans="1:15" x14ac:dyDescent="0.25">
      <c r="A65" s="4">
        <f t="shared" si="13"/>
        <v>0.44004629629629632</v>
      </c>
      <c r="B65" s="3">
        <f>Params!D$29+HOUR(A65-Params!C$29)*3600+MINUTE(A65-Params!C$29)*60+SECOND(A65-Params!C$29)</f>
        <v>1553302020</v>
      </c>
      <c r="C65">
        <f t="shared" si="9"/>
        <v>3</v>
      </c>
      <c r="D65">
        <f t="shared" ca="1" si="14"/>
        <v>57</v>
      </c>
      <c r="E65">
        <f t="shared" ca="1" si="15"/>
        <v>70485.520176247621</v>
      </c>
      <c r="F65">
        <f t="shared" ca="1" si="16"/>
        <v>42124.621441828567</v>
      </c>
      <c r="G65">
        <f t="shared" ca="1" si="17"/>
        <v>8839.2000000000007</v>
      </c>
      <c r="H65" s="9">
        <f t="shared" ca="1" si="20"/>
        <v>-185.48749559380954</v>
      </c>
      <c r="I65" s="9">
        <f t="shared" ca="1" si="20"/>
        <v>-110.85471395428571</v>
      </c>
      <c r="J65" s="9">
        <f t="shared" ca="1" si="20"/>
        <v>0</v>
      </c>
      <c r="K65" s="9">
        <f t="shared" ca="1" si="20"/>
        <v>216.08882115359418</v>
      </c>
      <c r="L65" s="9">
        <f t="shared" ca="1" si="20"/>
        <v>-120.86422048526512</v>
      </c>
      <c r="M65">
        <f t="shared" ca="1" si="18"/>
        <v>56.226481481481478</v>
      </c>
      <c r="N65">
        <f t="shared" ca="1" si="19"/>
        <v>34.061269841269841</v>
      </c>
    </row>
    <row r="66" spans="1:15" x14ac:dyDescent="0.25">
      <c r="A66" s="4">
        <f t="shared" si="13"/>
        <v>0.44010416666666669</v>
      </c>
      <c r="B66" s="3">
        <f>Params!D$29+HOUR(A66-Params!C$29)*3600+MINUTE(A66-Params!C$29)*60+SECOND(A66-Params!C$29)</f>
        <v>1553302025</v>
      </c>
      <c r="C66">
        <f t="shared" si="9"/>
        <v>3</v>
      </c>
      <c r="D66">
        <f t="shared" ca="1" si="14"/>
        <v>57</v>
      </c>
      <c r="E66">
        <f t="shared" ca="1" si="15"/>
        <v>69558.08269827858</v>
      </c>
      <c r="F66">
        <f t="shared" ca="1" si="16"/>
        <v>41570.347872057144</v>
      </c>
      <c r="G66">
        <f t="shared" ca="1" si="17"/>
        <v>8839.2000000000007</v>
      </c>
      <c r="H66" s="9">
        <f t="shared" ca="1" si="20"/>
        <v>-185.48749559380954</v>
      </c>
      <c r="I66" s="9">
        <f t="shared" ca="1" si="20"/>
        <v>-110.85471395428571</v>
      </c>
      <c r="J66" s="9">
        <f t="shared" ca="1" si="20"/>
        <v>0</v>
      </c>
      <c r="K66" s="9">
        <f t="shared" ca="1" si="20"/>
        <v>216.08882115359418</v>
      </c>
      <c r="L66" s="9">
        <f t="shared" ca="1" si="20"/>
        <v>-120.86422048526512</v>
      </c>
      <c r="M66">
        <f t="shared" ca="1" si="18"/>
        <v>56.221527777777773</v>
      </c>
      <c r="N66">
        <f t="shared" ca="1" si="19"/>
        <v>34.046428571428571</v>
      </c>
    </row>
    <row r="67" spans="1:15" x14ac:dyDescent="0.25">
      <c r="A67" s="4">
        <f t="shared" si="13"/>
        <v>0.44016203703703699</v>
      </c>
      <c r="B67" s="3">
        <f>Params!D$29+HOUR(A67-Params!C$29)*3600+MINUTE(A67-Params!C$29)*60+SECOND(A67-Params!C$29)</f>
        <v>1553302030</v>
      </c>
      <c r="C67">
        <f t="shared" si="9"/>
        <v>3</v>
      </c>
      <c r="D67">
        <f t="shared" ca="1" si="14"/>
        <v>57</v>
      </c>
      <c r="E67">
        <f t="shared" ca="1" si="15"/>
        <v>68630.645220309525</v>
      </c>
      <c r="F67">
        <f t="shared" ca="1" si="16"/>
        <v>41016.074302285713</v>
      </c>
      <c r="G67">
        <f t="shared" ca="1" si="17"/>
        <v>8839.2000000000007</v>
      </c>
      <c r="H67" s="9">
        <f t="shared" ca="1" si="20"/>
        <v>-185.48749559380954</v>
      </c>
      <c r="I67" s="9">
        <f t="shared" ca="1" si="20"/>
        <v>-110.85471395428571</v>
      </c>
      <c r="J67" s="9">
        <f t="shared" ca="1" si="20"/>
        <v>0</v>
      </c>
      <c r="K67" s="9">
        <f t="shared" ca="1" si="20"/>
        <v>216.08882115359418</v>
      </c>
      <c r="L67" s="9">
        <f t="shared" ca="1" si="20"/>
        <v>-120.86422048526512</v>
      </c>
      <c r="M67">
        <f t="shared" ca="1" si="18"/>
        <v>56.216574074074074</v>
      </c>
      <c r="N67">
        <f t="shared" ca="1" si="19"/>
        <v>34.031587301587301</v>
      </c>
    </row>
    <row r="68" spans="1:15" x14ac:dyDescent="0.25">
      <c r="A68" s="4">
        <f t="shared" si="13"/>
        <v>0.44021990740740741</v>
      </c>
      <c r="B68" s="3">
        <f>Params!D$29+HOUR(A68-Params!C$29)*3600+MINUTE(A68-Params!C$29)*60+SECOND(A68-Params!C$29)</f>
        <v>1553302035</v>
      </c>
      <c r="C68">
        <f t="shared" si="9"/>
        <v>3</v>
      </c>
      <c r="D68">
        <f t="shared" ca="1" si="14"/>
        <v>57</v>
      </c>
      <c r="E68">
        <f t="shared" ca="1" si="15"/>
        <v>67703.207742340484</v>
      </c>
      <c r="F68">
        <f t="shared" ca="1" si="16"/>
        <v>40461.800732514283</v>
      </c>
      <c r="G68">
        <f t="shared" ca="1" si="17"/>
        <v>8839.2000000000007</v>
      </c>
      <c r="H68" s="9">
        <f t="shared" ca="1" si="20"/>
        <v>-185.48749559380954</v>
      </c>
      <c r="I68" s="9">
        <f t="shared" ca="1" si="20"/>
        <v>-110.85471395428571</v>
      </c>
      <c r="J68" s="9">
        <f t="shared" ca="1" si="20"/>
        <v>0</v>
      </c>
      <c r="K68" s="9">
        <f t="shared" ca="1" si="20"/>
        <v>216.08882115359418</v>
      </c>
      <c r="L68" s="9">
        <f t="shared" ca="1" si="20"/>
        <v>-120.86422048526512</v>
      </c>
      <c r="M68">
        <f t="shared" ca="1" si="18"/>
        <v>56.211620370370369</v>
      </c>
      <c r="N68">
        <f t="shared" ca="1" si="19"/>
        <v>34.016746031746031</v>
      </c>
      <c r="O68" s="12"/>
    </row>
    <row r="69" spans="1:15" x14ac:dyDescent="0.25">
      <c r="A69" s="4">
        <f t="shared" si="13"/>
        <v>0.44027777777777777</v>
      </c>
      <c r="B69" s="3">
        <f>Params!D$29+HOUR(A69-Params!C$29)*3600+MINUTE(A69-Params!C$29)*60+SECOND(A69-Params!C$29)</f>
        <v>1553302040</v>
      </c>
      <c r="C69">
        <f t="shared" si="9"/>
        <v>3</v>
      </c>
      <c r="D69">
        <f t="shared" ca="1" si="14"/>
        <v>57</v>
      </c>
      <c r="E69">
        <f t="shared" ca="1" si="15"/>
        <v>66775.770264371429</v>
      </c>
      <c r="F69">
        <f t="shared" ca="1" si="16"/>
        <v>39907.527162742852</v>
      </c>
      <c r="G69">
        <f t="shared" ca="1" si="17"/>
        <v>8839.2000000000007</v>
      </c>
      <c r="H69" s="9">
        <f t="shared" ca="1" si="20"/>
        <v>-185.48749559380954</v>
      </c>
      <c r="I69" s="9">
        <f t="shared" ca="1" si="20"/>
        <v>-110.85471395428571</v>
      </c>
      <c r="J69" s="9">
        <f t="shared" ca="1" si="20"/>
        <v>0</v>
      </c>
      <c r="K69" s="9">
        <f t="shared" ca="1" si="20"/>
        <v>216.08882115359418</v>
      </c>
      <c r="L69" s="9">
        <f t="shared" ca="1" si="20"/>
        <v>-120.86422048526512</v>
      </c>
      <c r="M69">
        <f t="shared" ca="1" si="18"/>
        <v>56.206666666666663</v>
      </c>
      <c r="N69">
        <f t="shared" ca="1" si="19"/>
        <v>34.001904761904761</v>
      </c>
      <c r="O69" s="12"/>
    </row>
    <row r="70" spans="1:15" x14ac:dyDescent="0.25">
      <c r="A70" s="4">
        <f t="shared" si="13"/>
        <v>0.44033564814814818</v>
      </c>
      <c r="B70" s="3">
        <f>Params!D$29+HOUR(A70-Params!C$29)*3600+MINUTE(A70-Params!C$29)*60+SECOND(A70-Params!C$29)</f>
        <v>1553302045</v>
      </c>
      <c r="C70">
        <f t="shared" si="9"/>
        <v>3</v>
      </c>
      <c r="D70">
        <f t="shared" ca="1" si="14"/>
        <v>57</v>
      </c>
      <c r="E70">
        <f t="shared" ca="1" si="15"/>
        <v>65848.332786402389</v>
      </c>
      <c r="F70">
        <f t="shared" ca="1" si="16"/>
        <v>39353.253592971429</v>
      </c>
      <c r="G70">
        <f t="shared" ca="1" si="17"/>
        <v>8839.2000000000007</v>
      </c>
      <c r="H70" s="9">
        <f t="shared" ca="1" si="20"/>
        <v>-185.48749559380954</v>
      </c>
      <c r="I70" s="9">
        <f t="shared" ca="1" si="20"/>
        <v>-110.85471395428571</v>
      </c>
      <c r="J70" s="9">
        <f t="shared" ca="1" si="20"/>
        <v>0</v>
      </c>
      <c r="K70" s="9">
        <f t="shared" ca="1" si="20"/>
        <v>216.08882115359418</v>
      </c>
      <c r="L70" s="9">
        <f t="shared" ca="1" si="20"/>
        <v>-120.86422048526512</v>
      </c>
      <c r="M70">
        <f t="shared" ca="1" si="18"/>
        <v>56.201712962962958</v>
      </c>
      <c r="N70">
        <f t="shared" ca="1" si="19"/>
        <v>33.987063492063491</v>
      </c>
      <c r="O70" s="12"/>
    </row>
    <row r="71" spans="1:15" x14ac:dyDescent="0.25">
      <c r="A71" s="4">
        <f t="shared" si="13"/>
        <v>0.44039351851851855</v>
      </c>
      <c r="B71" s="3">
        <f>Params!D$29+HOUR(A71-Params!C$29)*3600+MINUTE(A71-Params!C$29)*60+SECOND(A71-Params!C$29)</f>
        <v>1553302050</v>
      </c>
      <c r="C71">
        <f t="shared" si="9"/>
        <v>3</v>
      </c>
      <c r="D71">
        <f t="shared" ca="1" si="14"/>
        <v>57</v>
      </c>
      <c r="E71">
        <f t="shared" ca="1" si="15"/>
        <v>64920.895308433333</v>
      </c>
      <c r="F71">
        <f t="shared" ca="1" si="16"/>
        <v>38798.980023199998</v>
      </c>
      <c r="G71">
        <f t="shared" ca="1" si="17"/>
        <v>8839.2000000000007</v>
      </c>
      <c r="H71" s="9">
        <f t="shared" ca="1" si="20"/>
        <v>-185.48749559380954</v>
      </c>
      <c r="I71" s="9">
        <f t="shared" ca="1" si="20"/>
        <v>-110.85471395428571</v>
      </c>
      <c r="J71" s="9">
        <f t="shared" ca="1" si="20"/>
        <v>0</v>
      </c>
      <c r="K71" s="9">
        <f t="shared" ca="1" si="20"/>
        <v>216.08882115359418</v>
      </c>
      <c r="L71" s="9">
        <f t="shared" ca="1" si="20"/>
        <v>-120.86422048526512</v>
      </c>
      <c r="M71">
        <f t="shared" ca="1" si="18"/>
        <v>56.19675925925926</v>
      </c>
      <c r="N71">
        <f t="shared" ca="1" si="19"/>
        <v>33.972222222222221</v>
      </c>
      <c r="O71" s="12"/>
    </row>
    <row r="72" spans="1:15" x14ac:dyDescent="0.25">
      <c r="A72" s="4">
        <f t="shared" si="13"/>
        <v>0.44045138888888885</v>
      </c>
      <c r="B72" s="3">
        <f>Params!D$29+HOUR(A72-Params!C$29)*3600+MINUTE(A72-Params!C$29)*60+SECOND(A72-Params!C$29)</f>
        <v>1553302055</v>
      </c>
      <c r="C72">
        <f t="shared" si="9"/>
        <v>3</v>
      </c>
      <c r="D72">
        <f t="shared" ca="1" si="14"/>
        <v>57</v>
      </c>
      <c r="E72">
        <f t="shared" ca="1" si="15"/>
        <v>63993.457830464293</v>
      </c>
      <c r="F72">
        <f t="shared" ca="1" si="16"/>
        <v>38244.706453428567</v>
      </c>
      <c r="G72">
        <f t="shared" ca="1" si="17"/>
        <v>8839.2000000000007</v>
      </c>
      <c r="H72" s="9">
        <f t="shared" ca="1" si="20"/>
        <v>-185.48749559380954</v>
      </c>
      <c r="I72" s="9">
        <f t="shared" ca="1" si="20"/>
        <v>-110.85471395428571</v>
      </c>
      <c r="J72" s="9">
        <f t="shared" ca="1" si="20"/>
        <v>0</v>
      </c>
      <c r="K72" s="9">
        <f t="shared" ca="1" si="20"/>
        <v>216.08882115359418</v>
      </c>
      <c r="L72" s="9">
        <f t="shared" ca="1" si="20"/>
        <v>-120.86422048526512</v>
      </c>
      <c r="M72">
        <f t="shared" ca="1" si="18"/>
        <v>56.191805555555554</v>
      </c>
      <c r="N72">
        <f t="shared" ca="1" si="19"/>
        <v>33.957380952380952</v>
      </c>
    </row>
    <row r="73" spans="1:15" x14ac:dyDescent="0.25">
      <c r="A73" s="4">
        <f t="shared" si="13"/>
        <v>0.44050925925925927</v>
      </c>
      <c r="B73" s="3">
        <f>Params!D$29+HOUR(A73-Params!C$29)*3600+MINUTE(A73-Params!C$29)*60+SECOND(A73-Params!C$29)</f>
        <v>1553302060</v>
      </c>
      <c r="C73">
        <f t="shared" si="9"/>
        <v>3</v>
      </c>
      <c r="D73">
        <f t="shared" ca="1" si="14"/>
        <v>57</v>
      </c>
      <c r="E73">
        <f t="shared" ca="1" si="15"/>
        <v>63066.020352495238</v>
      </c>
      <c r="F73">
        <f t="shared" ca="1" si="16"/>
        <v>37690.432883657137</v>
      </c>
      <c r="G73">
        <f t="shared" ca="1" si="17"/>
        <v>8839.2000000000007</v>
      </c>
      <c r="H73" s="9">
        <f t="shared" ca="1" si="20"/>
        <v>-185.48749559380954</v>
      </c>
      <c r="I73" s="9">
        <f t="shared" ca="1" si="20"/>
        <v>-110.85471395428571</v>
      </c>
      <c r="J73" s="9">
        <f t="shared" ca="1" si="20"/>
        <v>0</v>
      </c>
      <c r="K73" s="9">
        <f t="shared" ca="1" si="20"/>
        <v>216.08882115359418</v>
      </c>
      <c r="L73" s="9">
        <f t="shared" ca="1" si="20"/>
        <v>-120.86422048526512</v>
      </c>
      <c r="M73">
        <f t="shared" ca="1" si="18"/>
        <v>56.186851851851848</v>
      </c>
      <c r="N73">
        <f t="shared" ca="1" si="19"/>
        <v>33.942539682539682</v>
      </c>
    </row>
    <row r="74" spans="1:15" x14ac:dyDescent="0.25">
      <c r="A74" s="4">
        <f t="shared" si="13"/>
        <v>0.44056712962962963</v>
      </c>
      <c r="B74" s="3">
        <f>Params!D$29+HOUR(A74-Params!C$29)*3600+MINUTE(A74-Params!C$29)*60+SECOND(A74-Params!C$29)</f>
        <v>1553302065</v>
      </c>
      <c r="C74">
        <f t="shared" ref="C74:C137" si="21">_xlfn.IFNA(VLOOKUP(A74,A$2:D$4,4,FALSE),C73)</f>
        <v>3</v>
      </c>
      <c r="D74">
        <f t="shared" ca="1" si="14"/>
        <v>57</v>
      </c>
      <c r="E74">
        <f t="shared" ca="1" si="15"/>
        <v>62138.582874526197</v>
      </c>
      <c r="F74">
        <f t="shared" ca="1" si="16"/>
        <v>37136.159313885713</v>
      </c>
      <c r="G74">
        <f t="shared" ca="1" si="17"/>
        <v>8839.2000000000007</v>
      </c>
      <c r="H74" s="9">
        <f t="shared" ca="1" si="20"/>
        <v>-185.48749559380954</v>
      </c>
      <c r="I74" s="9">
        <f t="shared" ca="1" si="20"/>
        <v>-110.85471395428571</v>
      </c>
      <c r="J74" s="9">
        <f t="shared" ca="1" si="20"/>
        <v>0</v>
      </c>
      <c r="K74" s="9">
        <f t="shared" ca="1" si="20"/>
        <v>216.08882115359418</v>
      </c>
      <c r="L74" s="9">
        <f t="shared" ca="1" si="20"/>
        <v>-120.86422048526512</v>
      </c>
      <c r="M74">
        <f t="shared" ca="1" si="18"/>
        <v>56.181898148148143</v>
      </c>
      <c r="N74">
        <f t="shared" ca="1" si="19"/>
        <v>33.927698412698412</v>
      </c>
    </row>
    <row r="75" spans="1:15" x14ac:dyDescent="0.25">
      <c r="A75" s="4">
        <f t="shared" ref="A75:A138" si="22">TIME(HOUR(A74),MINUTE(A74),SECOND(A74)+5)</f>
        <v>0.44062499999999999</v>
      </c>
      <c r="B75" s="3">
        <f>Params!D$29+HOUR(A75-Params!C$29)*3600+MINUTE(A75-Params!C$29)*60+SECOND(A75-Params!C$29)</f>
        <v>1553302070</v>
      </c>
      <c r="C75">
        <f t="shared" si="21"/>
        <v>3</v>
      </c>
      <c r="D75">
        <f t="shared" ref="D75:D138" ca="1" si="23">IF(A75=INDIRECT("A"&amp;C75),ROW(),D74)</f>
        <v>57</v>
      </c>
      <c r="E75">
        <f t="shared" ref="E75:E138" ca="1" si="24">INDIRECT("E$"&amp;C75)+INDIRECT("H$"&amp;C75)*($B75-INDIRECT("B$"&amp;D75))</f>
        <v>61211.145396557142</v>
      </c>
      <c r="F75">
        <f t="shared" ref="F75:F138" ca="1" si="25">INDIRECT("F$"&amp;C75)+INDIRECT("I$"&amp;C75)*($B75-INDIRECT("B$"&amp;D75))</f>
        <v>36581.885744114283</v>
      </c>
      <c r="G75">
        <f t="shared" ref="G75:G138" ca="1" si="26">INDIRECT("G$"&amp;C75)+INDIRECT("J$"&amp;C75)*($B75-INDIRECT("B$"&amp;D75))</f>
        <v>8839.2000000000007</v>
      </c>
      <c r="H75" s="9">
        <f t="shared" ca="1" si="20"/>
        <v>-185.48749559380954</v>
      </c>
      <c r="I75" s="9">
        <f t="shared" ca="1" si="20"/>
        <v>-110.85471395428571</v>
      </c>
      <c r="J75" s="9">
        <f t="shared" ca="1" si="20"/>
        <v>0</v>
      </c>
      <c r="K75" s="9">
        <f t="shared" ca="1" si="20"/>
        <v>216.08882115359418</v>
      </c>
      <c r="L75" s="9">
        <f t="shared" ca="1" si="20"/>
        <v>-120.86422048526512</v>
      </c>
      <c r="M75">
        <f t="shared" ref="M75:M138" ca="1" si="27">INDIRECT("M$"&amp;C75)+INDIRECT("O$"&amp;C75)*($B75-INDIRECT("B$"&amp;D75))</f>
        <v>56.176944444444445</v>
      </c>
      <c r="N75">
        <f t="shared" ref="N75:N138" ca="1" si="28">INDIRECT("N$"&amp;C75)+INDIRECT("P$"&amp;C75)*($B75-INDIRECT("B$"&amp;D75))</f>
        <v>33.912857142857142</v>
      </c>
    </row>
    <row r="76" spans="1:15" x14ac:dyDescent="0.25">
      <c r="A76" s="4">
        <f t="shared" si="22"/>
        <v>0.44068287037037041</v>
      </c>
      <c r="B76" s="3">
        <f>Params!D$29+HOUR(A76-Params!C$29)*3600+MINUTE(A76-Params!C$29)*60+SECOND(A76-Params!C$29)</f>
        <v>1553302075</v>
      </c>
      <c r="C76">
        <f t="shared" si="21"/>
        <v>3</v>
      </c>
      <c r="D76">
        <f t="shared" ca="1" si="23"/>
        <v>57</v>
      </c>
      <c r="E76">
        <f t="shared" ca="1" si="24"/>
        <v>60283.707918588101</v>
      </c>
      <c r="F76">
        <f t="shared" ca="1" si="25"/>
        <v>36027.612174342852</v>
      </c>
      <c r="G76">
        <f t="shared" ca="1" si="26"/>
        <v>8839.2000000000007</v>
      </c>
      <c r="H76" s="9">
        <f t="shared" ca="1" si="20"/>
        <v>-185.48749559380954</v>
      </c>
      <c r="I76" s="9">
        <f t="shared" ca="1" si="20"/>
        <v>-110.85471395428571</v>
      </c>
      <c r="J76" s="9">
        <f t="shared" ca="1" si="20"/>
        <v>0</v>
      </c>
      <c r="K76" s="9">
        <f t="shared" ca="1" si="20"/>
        <v>216.08882115359418</v>
      </c>
      <c r="L76" s="9">
        <f t="shared" ca="1" si="20"/>
        <v>-120.86422048526512</v>
      </c>
      <c r="M76">
        <f t="shared" ca="1" si="27"/>
        <v>56.171990740740739</v>
      </c>
      <c r="N76">
        <f t="shared" ca="1" si="28"/>
        <v>33.898015873015872</v>
      </c>
    </row>
    <row r="77" spans="1:15" x14ac:dyDescent="0.25">
      <c r="A77" s="4">
        <f t="shared" si="22"/>
        <v>0.44074074074074071</v>
      </c>
      <c r="B77" s="3">
        <f>Params!D$29+HOUR(A77-Params!C$29)*3600+MINUTE(A77-Params!C$29)*60+SECOND(A77-Params!C$29)</f>
        <v>1553302080</v>
      </c>
      <c r="C77">
        <f t="shared" si="21"/>
        <v>3</v>
      </c>
      <c r="D77">
        <f t="shared" ca="1" si="23"/>
        <v>57</v>
      </c>
      <c r="E77">
        <f t="shared" ca="1" si="24"/>
        <v>59356.270440619046</v>
      </c>
      <c r="F77">
        <f t="shared" ca="1" si="25"/>
        <v>35473.338604571429</v>
      </c>
      <c r="G77">
        <f t="shared" ca="1" si="26"/>
        <v>8839.2000000000007</v>
      </c>
      <c r="H77" s="9">
        <f t="shared" ref="H77:L127" ca="1" si="29">INDIRECT(ADDRESS($C77,COLUMN()))</f>
        <v>-185.48749559380954</v>
      </c>
      <c r="I77" s="9">
        <f t="shared" ca="1" si="29"/>
        <v>-110.85471395428571</v>
      </c>
      <c r="J77" s="9">
        <f t="shared" ca="1" si="29"/>
        <v>0</v>
      </c>
      <c r="K77" s="9">
        <f t="shared" ca="1" si="29"/>
        <v>216.08882115359418</v>
      </c>
      <c r="L77" s="9">
        <f t="shared" ca="1" si="29"/>
        <v>-120.86422048526512</v>
      </c>
      <c r="M77">
        <f t="shared" ca="1" si="27"/>
        <v>56.167037037037034</v>
      </c>
      <c r="N77">
        <f t="shared" ca="1" si="28"/>
        <v>33.883174603174602</v>
      </c>
    </row>
    <row r="78" spans="1:15" x14ac:dyDescent="0.25">
      <c r="A78" s="4">
        <f t="shared" si="22"/>
        <v>0.44079861111111113</v>
      </c>
      <c r="B78" s="3">
        <f>Params!D$29+HOUR(A78-Params!C$29)*3600+MINUTE(A78-Params!C$29)*60+SECOND(A78-Params!C$29)</f>
        <v>1553302085</v>
      </c>
      <c r="C78">
        <f t="shared" si="21"/>
        <v>3</v>
      </c>
      <c r="D78">
        <f t="shared" ca="1" si="23"/>
        <v>57</v>
      </c>
      <c r="E78">
        <f t="shared" ca="1" si="24"/>
        <v>58428.832962650005</v>
      </c>
      <c r="F78">
        <f t="shared" ca="1" si="25"/>
        <v>34919.065034799998</v>
      </c>
      <c r="G78">
        <f t="shared" ca="1" si="26"/>
        <v>8839.2000000000007</v>
      </c>
      <c r="H78" s="9">
        <f t="shared" ca="1" si="29"/>
        <v>-185.48749559380954</v>
      </c>
      <c r="I78" s="9">
        <f t="shared" ca="1" si="29"/>
        <v>-110.85471395428571</v>
      </c>
      <c r="J78" s="9">
        <f t="shared" ca="1" si="29"/>
        <v>0</v>
      </c>
      <c r="K78" s="9">
        <f t="shared" ca="1" si="29"/>
        <v>216.08882115359418</v>
      </c>
      <c r="L78" s="9">
        <f t="shared" ca="1" si="29"/>
        <v>-120.86422048526512</v>
      </c>
      <c r="M78">
        <f t="shared" ca="1" si="27"/>
        <v>56.162083333333328</v>
      </c>
      <c r="N78">
        <f t="shared" ca="1" si="28"/>
        <v>33.868333333333332</v>
      </c>
    </row>
    <row r="79" spans="1:15" x14ac:dyDescent="0.25">
      <c r="A79" s="4">
        <f t="shared" si="22"/>
        <v>0.44085648148148149</v>
      </c>
      <c r="B79" s="3">
        <f>Params!D$29+HOUR(A79-Params!C$29)*3600+MINUTE(A79-Params!C$29)*60+SECOND(A79-Params!C$29)</f>
        <v>1553302090</v>
      </c>
      <c r="C79">
        <f t="shared" si="21"/>
        <v>3</v>
      </c>
      <c r="D79">
        <f t="shared" ca="1" si="23"/>
        <v>57</v>
      </c>
      <c r="E79">
        <f t="shared" ca="1" si="24"/>
        <v>57501.39548468095</v>
      </c>
      <c r="F79">
        <f t="shared" ca="1" si="25"/>
        <v>34364.791465028567</v>
      </c>
      <c r="G79">
        <f t="shared" ca="1" si="26"/>
        <v>8839.2000000000007</v>
      </c>
      <c r="H79" s="9">
        <f t="shared" ca="1" si="29"/>
        <v>-185.48749559380954</v>
      </c>
      <c r="I79" s="9">
        <f t="shared" ca="1" si="29"/>
        <v>-110.85471395428571</v>
      </c>
      <c r="J79" s="9">
        <f t="shared" ca="1" si="29"/>
        <v>0</v>
      </c>
      <c r="K79" s="9">
        <f t="shared" ca="1" si="29"/>
        <v>216.08882115359418</v>
      </c>
      <c r="L79" s="9">
        <f t="shared" ca="1" si="29"/>
        <v>-120.86422048526512</v>
      </c>
      <c r="M79">
        <f t="shared" ca="1" si="27"/>
        <v>56.15712962962963</v>
      </c>
      <c r="N79">
        <f t="shared" ca="1" si="28"/>
        <v>33.853492063492062</v>
      </c>
    </row>
    <row r="80" spans="1:15" x14ac:dyDescent="0.25">
      <c r="A80" s="4">
        <f t="shared" si="22"/>
        <v>0.44091435185185185</v>
      </c>
      <c r="B80" s="3">
        <f>Params!D$29+HOUR(A80-Params!C$29)*3600+MINUTE(A80-Params!C$29)*60+SECOND(A80-Params!C$29)</f>
        <v>1553302095</v>
      </c>
      <c r="C80">
        <f t="shared" si="21"/>
        <v>3</v>
      </c>
      <c r="D80">
        <f t="shared" ca="1" si="23"/>
        <v>57</v>
      </c>
      <c r="E80">
        <f t="shared" ca="1" si="24"/>
        <v>56573.95800671191</v>
      </c>
      <c r="F80">
        <f t="shared" ca="1" si="25"/>
        <v>33810.517895257144</v>
      </c>
      <c r="G80">
        <f t="shared" ca="1" si="26"/>
        <v>8839.2000000000007</v>
      </c>
      <c r="H80" s="9">
        <f t="shared" ca="1" si="29"/>
        <v>-185.48749559380954</v>
      </c>
      <c r="I80" s="9">
        <f t="shared" ca="1" si="29"/>
        <v>-110.85471395428571</v>
      </c>
      <c r="J80" s="9">
        <f t="shared" ca="1" si="29"/>
        <v>0</v>
      </c>
      <c r="K80" s="9">
        <f t="shared" ca="1" si="29"/>
        <v>216.08882115359418</v>
      </c>
      <c r="L80" s="9">
        <f t="shared" ca="1" si="29"/>
        <v>-120.86422048526512</v>
      </c>
      <c r="M80">
        <f t="shared" ca="1" si="27"/>
        <v>56.152175925925924</v>
      </c>
      <c r="N80">
        <f t="shared" ca="1" si="28"/>
        <v>33.838650793650793</v>
      </c>
    </row>
    <row r="81" spans="1:14" x14ac:dyDescent="0.25">
      <c r="A81" s="4">
        <f t="shared" si="22"/>
        <v>0.44097222222222227</v>
      </c>
      <c r="B81" s="3">
        <f>Params!D$29+HOUR(A81-Params!C$29)*3600+MINUTE(A81-Params!C$29)*60+SECOND(A81-Params!C$29)</f>
        <v>1553302100</v>
      </c>
      <c r="C81">
        <f t="shared" si="21"/>
        <v>3</v>
      </c>
      <c r="D81">
        <f t="shared" ca="1" si="23"/>
        <v>57</v>
      </c>
      <c r="E81">
        <f t="shared" ca="1" si="24"/>
        <v>55646.520528742854</v>
      </c>
      <c r="F81">
        <f t="shared" ca="1" si="25"/>
        <v>33256.244325485713</v>
      </c>
      <c r="G81">
        <f t="shared" ca="1" si="26"/>
        <v>8839.2000000000007</v>
      </c>
      <c r="H81" s="9">
        <f t="shared" ca="1" si="29"/>
        <v>-185.48749559380954</v>
      </c>
      <c r="I81" s="9">
        <f t="shared" ca="1" si="29"/>
        <v>-110.85471395428571</v>
      </c>
      <c r="J81" s="9">
        <f t="shared" ca="1" si="29"/>
        <v>0</v>
      </c>
      <c r="K81" s="9">
        <f t="shared" ca="1" si="29"/>
        <v>216.08882115359418</v>
      </c>
      <c r="L81" s="9">
        <f t="shared" ca="1" si="29"/>
        <v>-120.86422048526512</v>
      </c>
      <c r="M81">
        <f t="shared" ca="1" si="27"/>
        <v>56.147222222222219</v>
      </c>
      <c r="N81">
        <f t="shared" ca="1" si="28"/>
        <v>33.823809523809523</v>
      </c>
    </row>
    <row r="82" spans="1:14" x14ac:dyDescent="0.25">
      <c r="A82" s="4">
        <f t="shared" si="22"/>
        <v>0.44103009259259257</v>
      </c>
      <c r="B82" s="3">
        <f>Params!D$29+HOUR(A82-Params!C$29)*3600+MINUTE(A82-Params!C$29)*60+SECOND(A82-Params!C$29)</f>
        <v>1553302105</v>
      </c>
      <c r="C82">
        <f t="shared" si="21"/>
        <v>3</v>
      </c>
      <c r="D82">
        <f t="shared" ca="1" si="23"/>
        <v>57</v>
      </c>
      <c r="E82">
        <f t="shared" ca="1" si="24"/>
        <v>54719.083050773814</v>
      </c>
      <c r="F82">
        <f t="shared" ca="1" si="25"/>
        <v>32701.970755714283</v>
      </c>
      <c r="G82">
        <f t="shared" ca="1" si="26"/>
        <v>8839.2000000000007</v>
      </c>
      <c r="H82" s="9">
        <f t="shared" ca="1" si="29"/>
        <v>-185.48749559380954</v>
      </c>
      <c r="I82" s="9">
        <f t="shared" ca="1" si="29"/>
        <v>-110.85471395428571</v>
      </c>
      <c r="J82" s="9">
        <f t="shared" ca="1" si="29"/>
        <v>0</v>
      </c>
      <c r="K82" s="9">
        <f t="shared" ca="1" si="29"/>
        <v>216.08882115359418</v>
      </c>
      <c r="L82" s="9">
        <f t="shared" ca="1" si="29"/>
        <v>-120.86422048526512</v>
      </c>
      <c r="M82">
        <f t="shared" ca="1" si="27"/>
        <v>56.14226851851852</v>
      </c>
      <c r="N82">
        <f t="shared" ca="1" si="28"/>
        <v>33.808968253968253</v>
      </c>
    </row>
    <row r="83" spans="1:14" x14ac:dyDescent="0.25">
      <c r="A83" s="4">
        <f t="shared" si="22"/>
        <v>0.44108796296296293</v>
      </c>
      <c r="B83" s="3">
        <f>Params!D$29+HOUR(A83-Params!C$29)*3600+MINUTE(A83-Params!C$29)*60+SECOND(A83-Params!C$29)</f>
        <v>1553302110</v>
      </c>
      <c r="C83">
        <f t="shared" si="21"/>
        <v>3</v>
      </c>
      <c r="D83">
        <f t="shared" ca="1" si="23"/>
        <v>57</v>
      </c>
      <c r="E83">
        <f t="shared" ca="1" si="24"/>
        <v>53791.645572804759</v>
      </c>
      <c r="F83">
        <f t="shared" ca="1" si="25"/>
        <v>32147.697185942852</v>
      </c>
      <c r="G83">
        <f t="shared" ca="1" si="26"/>
        <v>8839.2000000000007</v>
      </c>
      <c r="H83" s="9">
        <f t="shared" ca="1" si="29"/>
        <v>-185.48749559380954</v>
      </c>
      <c r="I83" s="9">
        <f t="shared" ca="1" si="29"/>
        <v>-110.85471395428571</v>
      </c>
      <c r="J83" s="9">
        <f t="shared" ca="1" si="29"/>
        <v>0</v>
      </c>
      <c r="K83" s="9">
        <f t="shared" ca="1" si="29"/>
        <v>216.08882115359418</v>
      </c>
      <c r="L83" s="9">
        <f t="shared" ca="1" si="29"/>
        <v>-120.86422048526512</v>
      </c>
      <c r="M83">
        <f t="shared" ca="1" si="27"/>
        <v>56.137314814814815</v>
      </c>
      <c r="N83">
        <f t="shared" ca="1" si="28"/>
        <v>33.794126984126983</v>
      </c>
    </row>
    <row r="84" spans="1:14" x14ac:dyDescent="0.25">
      <c r="A84" s="4">
        <f t="shared" si="22"/>
        <v>0.44114583333333335</v>
      </c>
      <c r="B84" s="3">
        <f>Params!D$29+HOUR(A84-Params!C$29)*3600+MINUTE(A84-Params!C$29)*60+SECOND(A84-Params!C$29)</f>
        <v>1553302115</v>
      </c>
      <c r="C84">
        <f t="shared" si="21"/>
        <v>3</v>
      </c>
      <c r="D84">
        <f t="shared" ca="1" si="23"/>
        <v>57</v>
      </c>
      <c r="E84">
        <f t="shared" ca="1" si="24"/>
        <v>52864.208094835718</v>
      </c>
      <c r="F84">
        <f t="shared" ca="1" si="25"/>
        <v>31593.423616171429</v>
      </c>
      <c r="G84">
        <f t="shared" ca="1" si="26"/>
        <v>8839.2000000000007</v>
      </c>
      <c r="H84" s="9">
        <f t="shared" ca="1" si="29"/>
        <v>-185.48749559380954</v>
      </c>
      <c r="I84" s="9">
        <f t="shared" ca="1" si="29"/>
        <v>-110.85471395428571</v>
      </c>
      <c r="J84" s="9">
        <f t="shared" ca="1" si="29"/>
        <v>0</v>
      </c>
      <c r="K84" s="9">
        <f t="shared" ca="1" si="29"/>
        <v>216.08882115359418</v>
      </c>
      <c r="L84" s="9">
        <f t="shared" ca="1" si="29"/>
        <v>-120.86422048526512</v>
      </c>
      <c r="M84">
        <f t="shared" ca="1" si="27"/>
        <v>56.132361111111109</v>
      </c>
      <c r="N84">
        <f t="shared" ca="1" si="28"/>
        <v>33.779285714285713</v>
      </c>
    </row>
    <row r="85" spans="1:14" x14ac:dyDescent="0.25">
      <c r="A85" s="4">
        <f t="shared" si="22"/>
        <v>0.44120370370370371</v>
      </c>
      <c r="B85" s="3">
        <f>Params!D$29+HOUR(A85-Params!C$29)*3600+MINUTE(A85-Params!C$29)*60+SECOND(A85-Params!C$29)</f>
        <v>1553302120</v>
      </c>
      <c r="C85">
        <f t="shared" si="21"/>
        <v>3</v>
      </c>
      <c r="D85">
        <f t="shared" ca="1" si="23"/>
        <v>57</v>
      </c>
      <c r="E85">
        <f t="shared" ca="1" si="24"/>
        <v>51936.77061686667</v>
      </c>
      <c r="F85">
        <f t="shared" ca="1" si="25"/>
        <v>31039.150046399998</v>
      </c>
      <c r="G85">
        <f t="shared" ca="1" si="26"/>
        <v>8839.2000000000007</v>
      </c>
      <c r="H85" s="9">
        <f t="shared" ca="1" si="29"/>
        <v>-185.48749559380954</v>
      </c>
      <c r="I85" s="9">
        <f t="shared" ca="1" si="29"/>
        <v>-110.85471395428571</v>
      </c>
      <c r="J85" s="9">
        <f t="shared" ca="1" si="29"/>
        <v>0</v>
      </c>
      <c r="K85" s="9">
        <f t="shared" ca="1" si="29"/>
        <v>216.08882115359418</v>
      </c>
      <c r="L85" s="9">
        <f t="shared" ca="1" si="29"/>
        <v>-120.86422048526512</v>
      </c>
      <c r="M85">
        <f t="shared" ca="1" si="27"/>
        <v>56.127407407407404</v>
      </c>
      <c r="N85">
        <f t="shared" ca="1" si="28"/>
        <v>33.764444444444443</v>
      </c>
    </row>
    <row r="86" spans="1:14" x14ac:dyDescent="0.25">
      <c r="A86" s="4">
        <f t="shared" si="22"/>
        <v>0.44126157407407413</v>
      </c>
      <c r="B86" s="3">
        <f>Params!D$29+HOUR(A86-Params!C$29)*3600+MINUTE(A86-Params!C$29)*60+SECOND(A86-Params!C$29)</f>
        <v>1553302125</v>
      </c>
      <c r="C86">
        <f t="shared" si="21"/>
        <v>3</v>
      </c>
      <c r="D86">
        <f t="shared" ca="1" si="23"/>
        <v>57</v>
      </c>
      <c r="E86">
        <f t="shared" ca="1" si="24"/>
        <v>51009.333138897622</v>
      </c>
      <c r="F86">
        <f t="shared" ca="1" si="25"/>
        <v>30484.876476628568</v>
      </c>
      <c r="G86">
        <f t="shared" ca="1" si="26"/>
        <v>8839.2000000000007</v>
      </c>
      <c r="H86" s="9">
        <f t="shared" ca="1" si="29"/>
        <v>-185.48749559380954</v>
      </c>
      <c r="I86" s="9">
        <f t="shared" ca="1" si="29"/>
        <v>-110.85471395428571</v>
      </c>
      <c r="J86" s="9">
        <f t="shared" ca="1" si="29"/>
        <v>0</v>
      </c>
      <c r="K86" s="9">
        <f t="shared" ca="1" si="29"/>
        <v>216.08882115359418</v>
      </c>
      <c r="L86" s="9">
        <f t="shared" ca="1" si="29"/>
        <v>-120.86422048526512</v>
      </c>
      <c r="M86">
        <f t="shared" ca="1" si="27"/>
        <v>56.122453703703705</v>
      </c>
      <c r="N86">
        <f t="shared" ca="1" si="28"/>
        <v>33.749603174603173</v>
      </c>
    </row>
    <row r="87" spans="1:14" x14ac:dyDescent="0.25">
      <c r="A87" s="4">
        <f t="shared" si="22"/>
        <v>0.44131944444444443</v>
      </c>
      <c r="B87" s="3">
        <f>Params!D$29+HOUR(A87-Params!C$29)*3600+MINUTE(A87-Params!C$29)*60+SECOND(A87-Params!C$29)</f>
        <v>1553302130</v>
      </c>
      <c r="C87">
        <f t="shared" si="21"/>
        <v>3</v>
      </c>
      <c r="D87">
        <f t="shared" ca="1" si="23"/>
        <v>57</v>
      </c>
      <c r="E87">
        <f t="shared" ca="1" si="24"/>
        <v>50081.895660928574</v>
      </c>
      <c r="F87">
        <f t="shared" ca="1" si="25"/>
        <v>29930.602906857141</v>
      </c>
      <c r="G87">
        <f t="shared" ca="1" si="26"/>
        <v>8839.2000000000007</v>
      </c>
      <c r="H87" s="9">
        <f t="shared" ca="1" si="29"/>
        <v>-185.48749559380954</v>
      </c>
      <c r="I87" s="9">
        <f t="shared" ca="1" si="29"/>
        <v>-110.85471395428571</v>
      </c>
      <c r="J87" s="9">
        <f t="shared" ca="1" si="29"/>
        <v>0</v>
      </c>
      <c r="K87" s="9">
        <f t="shared" ca="1" si="29"/>
        <v>216.08882115359418</v>
      </c>
      <c r="L87" s="9">
        <f t="shared" ca="1" si="29"/>
        <v>-120.86422048526512</v>
      </c>
      <c r="M87">
        <f t="shared" ca="1" si="27"/>
        <v>56.1175</v>
      </c>
      <c r="N87">
        <f t="shared" ca="1" si="28"/>
        <v>33.734761904761903</v>
      </c>
    </row>
    <row r="88" spans="1:14" x14ac:dyDescent="0.25">
      <c r="A88" s="4">
        <f t="shared" si="22"/>
        <v>0.44137731481481479</v>
      </c>
      <c r="B88" s="3">
        <f>Params!D$29+HOUR(A88-Params!C$29)*3600+MINUTE(A88-Params!C$29)*60+SECOND(A88-Params!C$29)</f>
        <v>1553302135</v>
      </c>
      <c r="C88">
        <f t="shared" si="21"/>
        <v>3</v>
      </c>
      <c r="D88">
        <f t="shared" ca="1" si="23"/>
        <v>57</v>
      </c>
      <c r="E88">
        <f t="shared" ca="1" si="24"/>
        <v>49154.458182959526</v>
      </c>
      <c r="F88">
        <f t="shared" ca="1" si="25"/>
        <v>29376.329337085714</v>
      </c>
      <c r="G88">
        <f t="shared" ca="1" si="26"/>
        <v>8839.2000000000007</v>
      </c>
      <c r="H88" s="9">
        <f t="shared" ca="1" si="29"/>
        <v>-185.48749559380954</v>
      </c>
      <c r="I88" s="9">
        <f t="shared" ca="1" si="29"/>
        <v>-110.85471395428571</v>
      </c>
      <c r="J88" s="9">
        <f t="shared" ca="1" si="29"/>
        <v>0</v>
      </c>
      <c r="K88" s="9">
        <f t="shared" ca="1" si="29"/>
        <v>216.08882115359418</v>
      </c>
      <c r="L88" s="9">
        <f t="shared" ca="1" si="29"/>
        <v>-120.86422048526512</v>
      </c>
      <c r="M88">
        <f t="shared" ca="1" si="27"/>
        <v>56.112546296296294</v>
      </c>
      <c r="N88">
        <f t="shared" ca="1" si="28"/>
        <v>33.719920634920634</v>
      </c>
    </row>
    <row r="89" spans="1:14" x14ac:dyDescent="0.25">
      <c r="A89" s="4">
        <f t="shared" si="22"/>
        <v>0.44143518518518521</v>
      </c>
      <c r="B89" s="3">
        <f>Params!D$29+HOUR(A89-Params!C$29)*3600+MINUTE(A89-Params!C$29)*60+SECOND(A89-Params!C$29)</f>
        <v>1553302140</v>
      </c>
      <c r="C89">
        <f t="shared" si="21"/>
        <v>3</v>
      </c>
      <c r="D89">
        <f t="shared" ca="1" si="23"/>
        <v>57</v>
      </c>
      <c r="E89">
        <f t="shared" ca="1" si="24"/>
        <v>48227.020704990478</v>
      </c>
      <c r="F89">
        <f t="shared" ca="1" si="25"/>
        <v>28822.055767314283</v>
      </c>
      <c r="G89">
        <f t="shared" ca="1" si="26"/>
        <v>8839.2000000000007</v>
      </c>
      <c r="H89" s="9">
        <f t="shared" ca="1" si="29"/>
        <v>-185.48749559380954</v>
      </c>
      <c r="I89" s="9">
        <f t="shared" ca="1" si="29"/>
        <v>-110.85471395428571</v>
      </c>
      <c r="J89" s="9">
        <f t="shared" ca="1" si="29"/>
        <v>0</v>
      </c>
      <c r="K89" s="9">
        <f t="shared" ca="1" si="29"/>
        <v>216.08882115359418</v>
      </c>
      <c r="L89" s="9">
        <f t="shared" ca="1" si="29"/>
        <v>-120.86422048526512</v>
      </c>
      <c r="M89">
        <f t="shared" ca="1" si="27"/>
        <v>56.107592592592589</v>
      </c>
      <c r="N89">
        <f t="shared" ca="1" si="28"/>
        <v>33.705079365079364</v>
      </c>
    </row>
    <row r="90" spans="1:14" x14ac:dyDescent="0.25">
      <c r="A90" s="4">
        <f t="shared" si="22"/>
        <v>0.44149305555555557</v>
      </c>
      <c r="B90" s="3">
        <f>Params!D$29+HOUR(A90-Params!C$29)*3600+MINUTE(A90-Params!C$29)*60+SECOND(A90-Params!C$29)</f>
        <v>1553302145</v>
      </c>
      <c r="C90">
        <f t="shared" si="21"/>
        <v>3</v>
      </c>
      <c r="D90">
        <f t="shared" ca="1" si="23"/>
        <v>57</v>
      </c>
      <c r="E90">
        <f t="shared" ca="1" si="24"/>
        <v>47299.583227021431</v>
      </c>
      <c r="F90">
        <f t="shared" ca="1" si="25"/>
        <v>28267.782197542856</v>
      </c>
      <c r="G90">
        <f t="shared" ca="1" si="26"/>
        <v>8839.2000000000007</v>
      </c>
      <c r="H90" s="9">
        <f t="shared" ca="1" si="29"/>
        <v>-185.48749559380954</v>
      </c>
      <c r="I90" s="9">
        <f t="shared" ca="1" si="29"/>
        <v>-110.85471395428571</v>
      </c>
      <c r="J90" s="9">
        <f t="shared" ca="1" si="29"/>
        <v>0</v>
      </c>
      <c r="K90" s="9">
        <f t="shared" ca="1" si="29"/>
        <v>216.08882115359418</v>
      </c>
      <c r="L90" s="9">
        <f t="shared" ca="1" si="29"/>
        <v>-120.86422048526512</v>
      </c>
      <c r="M90">
        <f t="shared" ca="1" si="27"/>
        <v>56.10263888888889</v>
      </c>
      <c r="N90">
        <f t="shared" ca="1" si="28"/>
        <v>33.690238095238094</v>
      </c>
    </row>
    <row r="91" spans="1:14" x14ac:dyDescent="0.25">
      <c r="A91" s="4">
        <f t="shared" si="22"/>
        <v>0.44155092592592587</v>
      </c>
      <c r="B91" s="3">
        <f>Params!D$29+HOUR(A91-Params!C$29)*3600+MINUTE(A91-Params!C$29)*60+SECOND(A91-Params!C$29)</f>
        <v>1553302150</v>
      </c>
      <c r="C91">
        <f t="shared" si="21"/>
        <v>3</v>
      </c>
      <c r="D91">
        <f t="shared" ca="1" si="23"/>
        <v>57</v>
      </c>
      <c r="E91">
        <f t="shared" ca="1" si="24"/>
        <v>46372.145749052383</v>
      </c>
      <c r="F91">
        <f t="shared" ca="1" si="25"/>
        <v>27713.508627771425</v>
      </c>
      <c r="G91">
        <f t="shared" ca="1" si="26"/>
        <v>8839.2000000000007</v>
      </c>
      <c r="H91" s="9">
        <f t="shared" ca="1" si="29"/>
        <v>-185.48749559380954</v>
      </c>
      <c r="I91" s="9">
        <f t="shared" ca="1" si="29"/>
        <v>-110.85471395428571</v>
      </c>
      <c r="J91" s="9">
        <f t="shared" ca="1" si="29"/>
        <v>0</v>
      </c>
      <c r="K91" s="9">
        <f t="shared" ca="1" si="29"/>
        <v>216.08882115359418</v>
      </c>
      <c r="L91" s="9">
        <f t="shared" ca="1" si="29"/>
        <v>-120.86422048526512</v>
      </c>
      <c r="M91">
        <f t="shared" ca="1" si="27"/>
        <v>56.097685185185185</v>
      </c>
      <c r="N91">
        <f t="shared" ca="1" si="28"/>
        <v>33.675396825396824</v>
      </c>
    </row>
    <row r="92" spans="1:14" x14ac:dyDescent="0.25">
      <c r="A92" s="4">
        <f t="shared" si="22"/>
        <v>0.44160879629629629</v>
      </c>
      <c r="B92" s="3">
        <f>Params!D$29+HOUR(A92-Params!C$29)*3600+MINUTE(A92-Params!C$29)*60+SECOND(A92-Params!C$29)</f>
        <v>1553302155</v>
      </c>
      <c r="C92">
        <f t="shared" si="21"/>
        <v>3</v>
      </c>
      <c r="D92">
        <f t="shared" ca="1" si="23"/>
        <v>57</v>
      </c>
      <c r="E92">
        <f t="shared" ca="1" si="24"/>
        <v>45444.708271083335</v>
      </c>
      <c r="F92">
        <f t="shared" ca="1" si="25"/>
        <v>27159.235057999998</v>
      </c>
      <c r="G92">
        <f t="shared" ca="1" si="26"/>
        <v>8839.2000000000007</v>
      </c>
      <c r="H92" s="9">
        <f t="shared" ca="1" si="29"/>
        <v>-185.48749559380954</v>
      </c>
      <c r="I92" s="9">
        <f t="shared" ca="1" si="29"/>
        <v>-110.85471395428571</v>
      </c>
      <c r="J92" s="9">
        <f t="shared" ca="1" si="29"/>
        <v>0</v>
      </c>
      <c r="K92" s="9">
        <f t="shared" ca="1" si="29"/>
        <v>216.08882115359418</v>
      </c>
      <c r="L92" s="9">
        <f t="shared" ca="1" si="29"/>
        <v>-120.86422048526512</v>
      </c>
      <c r="M92">
        <f t="shared" ca="1" si="27"/>
        <v>56.092731481481479</v>
      </c>
      <c r="N92">
        <f t="shared" ca="1" si="28"/>
        <v>33.660555555555554</v>
      </c>
    </row>
    <row r="93" spans="1:14" x14ac:dyDescent="0.25">
      <c r="A93" s="4">
        <f t="shared" si="22"/>
        <v>0.44166666666666665</v>
      </c>
      <c r="B93" s="3">
        <f>Params!D$29+HOUR(A93-Params!C$29)*3600+MINUTE(A93-Params!C$29)*60+SECOND(A93-Params!C$29)</f>
        <v>1553302160</v>
      </c>
      <c r="C93">
        <f t="shared" si="21"/>
        <v>3</v>
      </c>
      <c r="D93">
        <f t="shared" ca="1" si="23"/>
        <v>57</v>
      </c>
      <c r="E93">
        <f t="shared" ca="1" si="24"/>
        <v>44517.270793114287</v>
      </c>
      <c r="F93">
        <f t="shared" ca="1" si="25"/>
        <v>26604.961488228568</v>
      </c>
      <c r="G93">
        <f t="shared" ca="1" si="26"/>
        <v>8839.2000000000007</v>
      </c>
      <c r="H93" s="9">
        <f t="shared" ca="1" si="29"/>
        <v>-185.48749559380954</v>
      </c>
      <c r="I93" s="9">
        <f t="shared" ca="1" si="29"/>
        <v>-110.85471395428571</v>
      </c>
      <c r="J93" s="9">
        <f t="shared" ca="1" si="29"/>
        <v>0</v>
      </c>
      <c r="K93" s="9">
        <f t="shared" ca="1" si="29"/>
        <v>216.08882115359418</v>
      </c>
      <c r="L93" s="9">
        <f t="shared" ca="1" si="29"/>
        <v>-120.86422048526512</v>
      </c>
      <c r="M93">
        <f t="shared" ca="1" si="27"/>
        <v>56.087777777777774</v>
      </c>
      <c r="N93">
        <f t="shared" ca="1" si="28"/>
        <v>33.645714285714284</v>
      </c>
    </row>
    <row r="94" spans="1:14" x14ac:dyDescent="0.25">
      <c r="A94" s="4">
        <f t="shared" si="22"/>
        <v>0.44172453703703707</v>
      </c>
      <c r="B94" s="3">
        <f>Params!D$29+HOUR(A94-Params!C$29)*3600+MINUTE(A94-Params!C$29)*60+SECOND(A94-Params!C$29)</f>
        <v>1553302165</v>
      </c>
      <c r="C94">
        <f t="shared" si="21"/>
        <v>3</v>
      </c>
      <c r="D94">
        <f t="shared" ca="1" si="23"/>
        <v>57</v>
      </c>
      <c r="E94">
        <f t="shared" ca="1" si="24"/>
        <v>43589.833315145239</v>
      </c>
      <c r="F94">
        <f t="shared" ca="1" si="25"/>
        <v>26050.687918457141</v>
      </c>
      <c r="G94">
        <f t="shared" ca="1" si="26"/>
        <v>8839.2000000000007</v>
      </c>
      <c r="H94" s="9">
        <f t="shared" ca="1" si="29"/>
        <v>-185.48749559380954</v>
      </c>
      <c r="I94" s="9">
        <f t="shared" ca="1" si="29"/>
        <v>-110.85471395428571</v>
      </c>
      <c r="J94" s="9">
        <f t="shared" ca="1" si="29"/>
        <v>0</v>
      </c>
      <c r="K94" s="9">
        <f t="shared" ca="1" si="29"/>
        <v>216.08882115359418</v>
      </c>
      <c r="L94" s="9">
        <f t="shared" ca="1" si="29"/>
        <v>-120.86422048526512</v>
      </c>
      <c r="M94">
        <f t="shared" ca="1" si="27"/>
        <v>56.082824074074075</v>
      </c>
      <c r="N94">
        <f t="shared" ca="1" si="28"/>
        <v>33.630873015873014</v>
      </c>
    </row>
    <row r="95" spans="1:14" x14ac:dyDescent="0.25">
      <c r="A95" s="4">
        <f t="shared" si="22"/>
        <v>0.44178240740740743</v>
      </c>
      <c r="B95" s="3">
        <f>Params!D$29+HOUR(A95-Params!C$29)*3600+MINUTE(A95-Params!C$29)*60+SECOND(A95-Params!C$29)</f>
        <v>1553302170</v>
      </c>
      <c r="C95">
        <f t="shared" si="21"/>
        <v>3</v>
      </c>
      <c r="D95">
        <f t="shared" ca="1" si="23"/>
        <v>57</v>
      </c>
      <c r="E95">
        <f t="shared" ca="1" si="24"/>
        <v>42662.395837176191</v>
      </c>
      <c r="F95">
        <f t="shared" ca="1" si="25"/>
        <v>25496.414348685714</v>
      </c>
      <c r="G95">
        <f t="shared" ca="1" si="26"/>
        <v>8839.2000000000007</v>
      </c>
      <c r="H95" s="9">
        <f t="shared" ca="1" si="29"/>
        <v>-185.48749559380954</v>
      </c>
      <c r="I95" s="9">
        <f t="shared" ca="1" si="29"/>
        <v>-110.85471395428571</v>
      </c>
      <c r="J95" s="9">
        <f t="shared" ca="1" si="29"/>
        <v>0</v>
      </c>
      <c r="K95" s="9">
        <f t="shared" ca="1" si="29"/>
        <v>216.08882115359418</v>
      </c>
      <c r="L95" s="9">
        <f t="shared" ca="1" si="29"/>
        <v>-120.86422048526512</v>
      </c>
      <c r="M95">
        <f t="shared" ca="1" si="27"/>
        <v>56.07787037037037</v>
      </c>
      <c r="N95">
        <f t="shared" ca="1" si="28"/>
        <v>33.616031746031744</v>
      </c>
    </row>
    <row r="96" spans="1:14" x14ac:dyDescent="0.25">
      <c r="A96" s="4">
        <f t="shared" si="22"/>
        <v>0.44184027777777773</v>
      </c>
      <c r="B96" s="3">
        <f>Params!D$29+HOUR(A96-Params!C$29)*3600+MINUTE(A96-Params!C$29)*60+SECOND(A96-Params!C$29)</f>
        <v>1553302175</v>
      </c>
      <c r="C96">
        <f t="shared" si="21"/>
        <v>3</v>
      </c>
      <c r="D96">
        <f t="shared" ca="1" si="23"/>
        <v>57</v>
      </c>
      <c r="E96">
        <f t="shared" ca="1" si="24"/>
        <v>41734.958359207143</v>
      </c>
      <c r="F96">
        <f t="shared" ca="1" si="25"/>
        <v>24942.140778914283</v>
      </c>
      <c r="G96">
        <f t="shared" ca="1" si="26"/>
        <v>8839.2000000000007</v>
      </c>
      <c r="H96" s="9">
        <f t="shared" ca="1" si="29"/>
        <v>-185.48749559380954</v>
      </c>
      <c r="I96" s="9">
        <f t="shared" ca="1" si="29"/>
        <v>-110.85471395428571</v>
      </c>
      <c r="J96" s="9">
        <f t="shared" ca="1" si="29"/>
        <v>0</v>
      </c>
      <c r="K96" s="9">
        <f t="shared" ca="1" si="29"/>
        <v>216.08882115359418</v>
      </c>
      <c r="L96" s="9">
        <f t="shared" ca="1" si="29"/>
        <v>-120.86422048526512</v>
      </c>
      <c r="M96">
        <f t="shared" ca="1" si="27"/>
        <v>56.072916666666664</v>
      </c>
      <c r="N96">
        <f t="shared" ca="1" si="28"/>
        <v>33.601190476190474</v>
      </c>
    </row>
    <row r="97" spans="1:14" x14ac:dyDescent="0.25">
      <c r="A97" s="4">
        <f t="shared" si="22"/>
        <v>0.44189814814814815</v>
      </c>
      <c r="B97" s="3">
        <f>Params!D$29+HOUR(A97-Params!C$29)*3600+MINUTE(A97-Params!C$29)*60+SECOND(A97-Params!C$29)</f>
        <v>1553302180</v>
      </c>
      <c r="C97">
        <f t="shared" si="21"/>
        <v>3</v>
      </c>
      <c r="D97">
        <f t="shared" ca="1" si="23"/>
        <v>57</v>
      </c>
      <c r="E97">
        <f t="shared" ca="1" si="24"/>
        <v>40807.520881238095</v>
      </c>
      <c r="F97">
        <f t="shared" ca="1" si="25"/>
        <v>24387.867209142856</v>
      </c>
      <c r="G97">
        <f t="shared" ca="1" si="26"/>
        <v>8839.2000000000007</v>
      </c>
      <c r="H97" s="9">
        <f t="shared" ca="1" si="29"/>
        <v>-185.48749559380954</v>
      </c>
      <c r="I97" s="9">
        <f t="shared" ca="1" si="29"/>
        <v>-110.85471395428571</v>
      </c>
      <c r="J97" s="9">
        <f t="shared" ca="1" si="29"/>
        <v>0</v>
      </c>
      <c r="K97" s="9">
        <f t="shared" ca="1" si="29"/>
        <v>216.08882115359418</v>
      </c>
      <c r="L97" s="9">
        <f t="shared" ca="1" si="29"/>
        <v>-120.86422048526512</v>
      </c>
      <c r="M97">
        <f t="shared" ca="1" si="27"/>
        <v>56.067962962962959</v>
      </c>
      <c r="N97">
        <f t="shared" ca="1" si="28"/>
        <v>33.586349206349205</v>
      </c>
    </row>
    <row r="98" spans="1:14" x14ac:dyDescent="0.25">
      <c r="A98" s="4">
        <f t="shared" si="22"/>
        <v>0.44195601851851851</v>
      </c>
      <c r="B98" s="3">
        <f>Params!D$29+HOUR(A98-Params!C$29)*3600+MINUTE(A98-Params!C$29)*60+SECOND(A98-Params!C$29)</f>
        <v>1553302185</v>
      </c>
      <c r="C98">
        <f t="shared" si="21"/>
        <v>3</v>
      </c>
      <c r="D98">
        <f t="shared" ca="1" si="23"/>
        <v>57</v>
      </c>
      <c r="E98">
        <f t="shared" ca="1" si="24"/>
        <v>39880.083403269047</v>
      </c>
      <c r="F98">
        <f t="shared" ca="1" si="25"/>
        <v>23833.593639371426</v>
      </c>
      <c r="G98">
        <f t="shared" ca="1" si="26"/>
        <v>8839.2000000000007</v>
      </c>
      <c r="H98" s="9">
        <f t="shared" ca="1" si="29"/>
        <v>-185.48749559380954</v>
      </c>
      <c r="I98" s="9">
        <f t="shared" ca="1" si="29"/>
        <v>-110.85471395428571</v>
      </c>
      <c r="J98" s="9">
        <f t="shared" ca="1" si="29"/>
        <v>0</v>
      </c>
      <c r="K98" s="9">
        <f t="shared" ca="1" si="29"/>
        <v>216.08882115359418</v>
      </c>
      <c r="L98" s="9">
        <f t="shared" ca="1" si="29"/>
        <v>-120.86422048526512</v>
      </c>
      <c r="M98">
        <f t="shared" ca="1" si="27"/>
        <v>56.06300925925926</v>
      </c>
      <c r="N98">
        <f t="shared" ca="1" si="28"/>
        <v>33.571507936507935</v>
      </c>
    </row>
    <row r="99" spans="1:14" x14ac:dyDescent="0.25">
      <c r="A99" s="4">
        <f t="shared" si="22"/>
        <v>0.44201388888888887</v>
      </c>
      <c r="B99" s="3">
        <f>Params!D$29+HOUR(A99-Params!C$29)*3600+MINUTE(A99-Params!C$29)*60+SECOND(A99-Params!C$29)</f>
        <v>1553302190</v>
      </c>
      <c r="C99">
        <f t="shared" si="21"/>
        <v>3</v>
      </c>
      <c r="D99">
        <f t="shared" ca="1" si="23"/>
        <v>57</v>
      </c>
      <c r="E99">
        <f t="shared" ca="1" si="24"/>
        <v>38952.645925299999</v>
      </c>
      <c r="F99">
        <f t="shared" ca="1" si="25"/>
        <v>23279.320069599999</v>
      </c>
      <c r="G99">
        <f t="shared" ca="1" si="26"/>
        <v>8839.2000000000007</v>
      </c>
      <c r="H99" s="9">
        <f t="shared" ca="1" si="29"/>
        <v>-185.48749559380954</v>
      </c>
      <c r="I99" s="9">
        <f t="shared" ca="1" si="29"/>
        <v>-110.85471395428571</v>
      </c>
      <c r="J99" s="9">
        <f t="shared" ca="1" si="29"/>
        <v>0</v>
      </c>
      <c r="K99" s="9">
        <f t="shared" ca="1" si="29"/>
        <v>216.08882115359418</v>
      </c>
      <c r="L99" s="9">
        <f t="shared" ca="1" si="29"/>
        <v>-120.86422048526512</v>
      </c>
      <c r="M99">
        <f t="shared" ca="1" si="27"/>
        <v>56.058055555555555</v>
      </c>
      <c r="N99">
        <f t="shared" ca="1" si="28"/>
        <v>33.556666666666665</v>
      </c>
    </row>
    <row r="100" spans="1:14" x14ac:dyDescent="0.25">
      <c r="A100" s="4">
        <f t="shared" si="22"/>
        <v>0.44207175925925929</v>
      </c>
      <c r="B100" s="3">
        <f>Params!D$29+HOUR(A100-Params!C$29)*3600+MINUTE(A100-Params!C$29)*60+SECOND(A100-Params!C$29)</f>
        <v>1553302195</v>
      </c>
      <c r="C100">
        <f t="shared" si="21"/>
        <v>3</v>
      </c>
      <c r="D100">
        <f t="shared" ca="1" si="23"/>
        <v>57</v>
      </c>
      <c r="E100">
        <f t="shared" ca="1" si="24"/>
        <v>38025.208447330951</v>
      </c>
      <c r="F100">
        <f t="shared" ca="1" si="25"/>
        <v>22725.046499828568</v>
      </c>
      <c r="G100">
        <f t="shared" ca="1" si="26"/>
        <v>8839.2000000000007</v>
      </c>
      <c r="H100" s="9">
        <f t="shared" ca="1" si="29"/>
        <v>-185.48749559380954</v>
      </c>
      <c r="I100" s="9">
        <f t="shared" ca="1" si="29"/>
        <v>-110.85471395428571</v>
      </c>
      <c r="J100" s="9">
        <f t="shared" ca="1" si="29"/>
        <v>0</v>
      </c>
      <c r="K100" s="9">
        <f t="shared" ca="1" si="29"/>
        <v>216.08882115359418</v>
      </c>
      <c r="L100" s="9">
        <f t="shared" ca="1" si="29"/>
        <v>-120.86422048526512</v>
      </c>
      <c r="M100">
        <f t="shared" ca="1" si="27"/>
        <v>56.053101851851849</v>
      </c>
      <c r="N100">
        <f t="shared" ca="1" si="28"/>
        <v>33.541825396825395</v>
      </c>
    </row>
    <row r="101" spans="1:14" x14ac:dyDescent="0.25">
      <c r="A101" s="4">
        <f t="shared" si="22"/>
        <v>0.44212962962962959</v>
      </c>
      <c r="B101" s="3">
        <f>Params!D$29+HOUR(A101-Params!C$29)*3600+MINUTE(A101-Params!C$29)*60+SECOND(A101-Params!C$29)</f>
        <v>1553302200</v>
      </c>
      <c r="C101">
        <f t="shared" si="21"/>
        <v>3</v>
      </c>
      <c r="D101">
        <f t="shared" ca="1" si="23"/>
        <v>57</v>
      </c>
      <c r="E101">
        <f t="shared" ca="1" si="24"/>
        <v>37097.770969361904</v>
      </c>
      <c r="F101">
        <f t="shared" ca="1" si="25"/>
        <v>22170.772930057141</v>
      </c>
      <c r="G101">
        <f t="shared" ca="1" si="26"/>
        <v>8839.2000000000007</v>
      </c>
      <c r="H101" s="9">
        <f t="shared" ca="1" si="29"/>
        <v>-185.48749559380954</v>
      </c>
      <c r="I101" s="9">
        <f t="shared" ca="1" si="29"/>
        <v>-110.85471395428571</v>
      </c>
      <c r="J101" s="9">
        <f t="shared" ca="1" si="29"/>
        <v>0</v>
      </c>
      <c r="K101" s="9">
        <f t="shared" ca="1" si="29"/>
        <v>216.08882115359418</v>
      </c>
      <c r="L101" s="9">
        <f t="shared" ca="1" si="29"/>
        <v>-120.86422048526512</v>
      </c>
      <c r="M101">
        <f t="shared" ca="1" si="27"/>
        <v>56.048148148148151</v>
      </c>
      <c r="N101">
        <f t="shared" ca="1" si="28"/>
        <v>33.526984126984125</v>
      </c>
    </row>
    <row r="102" spans="1:14" x14ac:dyDescent="0.25">
      <c r="A102" s="4">
        <f t="shared" si="22"/>
        <v>0.44218750000000001</v>
      </c>
      <c r="B102" s="3">
        <f>Params!D$29+HOUR(A102-Params!C$29)*3600+MINUTE(A102-Params!C$29)*60+SECOND(A102-Params!C$29)</f>
        <v>1553302205</v>
      </c>
      <c r="C102">
        <f t="shared" si="21"/>
        <v>3</v>
      </c>
      <c r="D102">
        <f t="shared" ca="1" si="23"/>
        <v>57</v>
      </c>
      <c r="E102">
        <f t="shared" ca="1" si="24"/>
        <v>36170.333491392856</v>
      </c>
      <c r="F102">
        <f t="shared" ca="1" si="25"/>
        <v>21616.49936028571</v>
      </c>
      <c r="G102">
        <f t="shared" ca="1" si="26"/>
        <v>8839.2000000000007</v>
      </c>
      <c r="H102" s="9">
        <f t="shared" ca="1" si="29"/>
        <v>-185.48749559380954</v>
      </c>
      <c r="I102" s="9">
        <f t="shared" ca="1" si="29"/>
        <v>-110.85471395428571</v>
      </c>
      <c r="J102" s="9">
        <f t="shared" ca="1" si="29"/>
        <v>0</v>
      </c>
      <c r="K102" s="9">
        <f t="shared" ca="1" si="29"/>
        <v>216.08882115359418</v>
      </c>
      <c r="L102" s="9">
        <f t="shared" ca="1" si="29"/>
        <v>-120.86422048526512</v>
      </c>
      <c r="M102">
        <f t="shared" ca="1" si="27"/>
        <v>56.043194444444445</v>
      </c>
      <c r="N102">
        <f t="shared" ca="1" si="28"/>
        <v>33.512142857142855</v>
      </c>
    </row>
    <row r="103" spans="1:14" x14ac:dyDescent="0.25">
      <c r="A103" s="4">
        <f t="shared" si="22"/>
        <v>0.44224537037037037</v>
      </c>
      <c r="B103" s="3">
        <f>Params!D$29+HOUR(A103-Params!C$29)*3600+MINUTE(A103-Params!C$29)*60+SECOND(A103-Params!C$29)</f>
        <v>1553302210</v>
      </c>
      <c r="C103">
        <f t="shared" si="21"/>
        <v>3</v>
      </c>
      <c r="D103">
        <f t="shared" ca="1" si="23"/>
        <v>57</v>
      </c>
      <c r="E103">
        <f t="shared" ca="1" si="24"/>
        <v>35242.896013423808</v>
      </c>
      <c r="F103">
        <f t="shared" ca="1" si="25"/>
        <v>21062.225790514283</v>
      </c>
      <c r="G103">
        <f t="shared" ca="1" si="26"/>
        <v>8839.2000000000007</v>
      </c>
      <c r="H103" s="9">
        <f t="shared" ca="1" si="29"/>
        <v>-185.48749559380954</v>
      </c>
      <c r="I103" s="9">
        <f t="shared" ca="1" si="29"/>
        <v>-110.85471395428571</v>
      </c>
      <c r="J103" s="9">
        <f t="shared" ca="1" si="29"/>
        <v>0</v>
      </c>
      <c r="K103" s="9">
        <f t="shared" ca="1" si="29"/>
        <v>216.08882115359418</v>
      </c>
      <c r="L103" s="9">
        <f t="shared" ca="1" si="29"/>
        <v>-120.86422048526512</v>
      </c>
      <c r="M103">
        <f t="shared" ca="1" si="27"/>
        <v>56.03824074074074</v>
      </c>
      <c r="N103">
        <f t="shared" ca="1" si="28"/>
        <v>33.497301587301585</v>
      </c>
    </row>
    <row r="104" spans="1:14" x14ac:dyDescent="0.25">
      <c r="A104" s="4">
        <f t="shared" si="22"/>
        <v>0.44230324074074073</v>
      </c>
      <c r="B104" s="3">
        <f>Params!D$29+HOUR(A104-Params!C$29)*3600+MINUTE(A104-Params!C$29)*60+SECOND(A104-Params!C$29)</f>
        <v>1553302215</v>
      </c>
      <c r="C104">
        <f t="shared" si="21"/>
        <v>3</v>
      </c>
      <c r="D104">
        <f t="shared" ca="1" si="23"/>
        <v>57</v>
      </c>
      <c r="E104">
        <f t="shared" ca="1" si="24"/>
        <v>34315.45853545476</v>
      </c>
      <c r="F104">
        <f t="shared" ca="1" si="25"/>
        <v>20507.952220742856</v>
      </c>
      <c r="G104">
        <f t="shared" ca="1" si="26"/>
        <v>8839.2000000000007</v>
      </c>
      <c r="H104" s="9">
        <f t="shared" ca="1" si="29"/>
        <v>-185.48749559380954</v>
      </c>
      <c r="I104" s="9">
        <f t="shared" ca="1" si="29"/>
        <v>-110.85471395428571</v>
      </c>
      <c r="J104" s="9">
        <f t="shared" ca="1" si="29"/>
        <v>0</v>
      </c>
      <c r="K104" s="9">
        <f t="shared" ca="1" si="29"/>
        <v>216.08882115359418</v>
      </c>
      <c r="L104" s="9">
        <f t="shared" ca="1" si="29"/>
        <v>-120.86422048526512</v>
      </c>
      <c r="M104">
        <f t="shared" ca="1" si="27"/>
        <v>56.033287037037034</v>
      </c>
      <c r="N104">
        <f t="shared" ca="1" si="28"/>
        <v>33.482460317460315</v>
      </c>
    </row>
    <row r="105" spans="1:14" x14ac:dyDescent="0.25">
      <c r="A105" s="4">
        <f t="shared" si="22"/>
        <v>0.44236111111111115</v>
      </c>
      <c r="B105" s="3">
        <f>Params!D$29+HOUR(A105-Params!C$29)*3600+MINUTE(A105-Params!C$29)*60+SECOND(A105-Params!C$29)</f>
        <v>1553302220</v>
      </c>
      <c r="C105">
        <f t="shared" si="21"/>
        <v>3</v>
      </c>
      <c r="D105">
        <f t="shared" ca="1" si="23"/>
        <v>57</v>
      </c>
      <c r="E105">
        <f t="shared" ca="1" si="24"/>
        <v>33388.021057485712</v>
      </c>
      <c r="F105">
        <f t="shared" ca="1" si="25"/>
        <v>19953.678650971426</v>
      </c>
      <c r="G105">
        <f t="shared" ca="1" si="26"/>
        <v>8839.2000000000007</v>
      </c>
      <c r="H105" s="9">
        <f t="shared" ca="1" si="29"/>
        <v>-185.48749559380954</v>
      </c>
      <c r="I105" s="9">
        <f t="shared" ca="1" si="29"/>
        <v>-110.85471395428571</v>
      </c>
      <c r="J105" s="9">
        <f t="shared" ca="1" si="29"/>
        <v>0</v>
      </c>
      <c r="K105" s="9">
        <f t="shared" ca="1" si="29"/>
        <v>216.08882115359418</v>
      </c>
      <c r="L105" s="9">
        <f t="shared" ca="1" si="29"/>
        <v>-120.86422048526512</v>
      </c>
      <c r="M105">
        <f t="shared" ca="1" si="27"/>
        <v>56.028333333333336</v>
      </c>
      <c r="N105">
        <f t="shared" ca="1" si="28"/>
        <v>33.467619047619046</v>
      </c>
    </row>
    <row r="106" spans="1:14" x14ac:dyDescent="0.25">
      <c r="A106" s="4">
        <f t="shared" si="22"/>
        <v>0.44241898148148145</v>
      </c>
      <c r="B106" s="3">
        <f>Params!D$29+HOUR(A106-Params!C$29)*3600+MINUTE(A106-Params!C$29)*60+SECOND(A106-Params!C$29)</f>
        <v>1553302225</v>
      </c>
      <c r="C106">
        <f t="shared" si="21"/>
        <v>3</v>
      </c>
      <c r="D106">
        <f t="shared" ca="1" si="23"/>
        <v>57</v>
      </c>
      <c r="E106">
        <f t="shared" ca="1" si="24"/>
        <v>32460.583579516664</v>
      </c>
      <c r="F106">
        <f t="shared" ca="1" si="25"/>
        <v>19399.405081199999</v>
      </c>
      <c r="G106">
        <f t="shared" ca="1" si="26"/>
        <v>8839.2000000000007</v>
      </c>
      <c r="H106" s="9">
        <f t="shared" ca="1" si="29"/>
        <v>-185.48749559380954</v>
      </c>
      <c r="I106" s="9">
        <f t="shared" ca="1" si="29"/>
        <v>-110.85471395428571</v>
      </c>
      <c r="J106" s="9">
        <f t="shared" ca="1" si="29"/>
        <v>0</v>
      </c>
      <c r="K106" s="9">
        <f t="shared" ca="1" si="29"/>
        <v>216.08882115359418</v>
      </c>
      <c r="L106" s="9">
        <f t="shared" ca="1" si="29"/>
        <v>-120.86422048526512</v>
      </c>
      <c r="M106">
        <f t="shared" ca="1" si="27"/>
        <v>56.02337962962963</v>
      </c>
      <c r="N106">
        <f t="shared" ca="1" si="28"/>
        <v>33.452777777777776</v>
      </c>
    </row>
    <row r="107" spans="1:14" x14ac:dyDescent="0.25">
      <c r="A107" s="4">
        <f t="shared" si="22"/>
        <v>0.44247685185185182</v>
      </c>
      <c r="B107" s="3">
        <f>Params!D$29+HOUR(A107-Params!C$29)*3600+MINUTE(A107-Params!C$29)*60+SECOND(A107-Params!C$29)</f>
        <v>1553302230</v>
      </c>
      <c r="C107">
        <f t="shared" si="21"/>
        <v>3</v>
      </c>
      <c r="D107">
        <f t="shared" ca="1" si="23"/>
        <v>57</v>
      </c>
      <c r="E107">
        <f t="shared" ca="1" si="24"/>
        <v>31533.146101547616</v>
      </c>
      <c r="F107">
        <f t="shared" ca="1" si="25"/>
        <v>18845.131511428568</v>
      </c>
      <c r="G107">
        <f t="shared" ca="1" si="26"/>
        <v>8839.2000000000007</v>
      </c>
      <c r="H107" s="9">
        <f t="shared" ca="1" si="29"/>
        <v>-185.48749559380954</v>
      </c>
      <c r="I107" s="9">
        <f t="shared" ca="1" si="29"/>
        <v>-110.85471395428571</v>
      </c>
      <c r="J107" s="9">
        <f t="shared" ca="1" si="29"/>
        <v>0</v>
      </c>
      <c r="K107" s="9">
        <f t="shared" ca="1" si="29"/>
        <v>216.08882115359418</v>
      </c>
      <c r="L107" s="9">
        <f t="shared" ca="1" si="29"/>
        <v>-120.86422048526512</v>
      </c>
      <c r="M107">
        <f t="shared" ca="1" si="27"/>
        <v>56.018425925925925</v>
      </c>
      <c r="N107">
        <f t="shared" ca="1" si="28"/>
        <v>33.437936507936506</v>
      </c>
    </row>
    <row r="108" spans="1:14" x14ac:dyDescent="0.25">
      <c r="A108" s="4">
        <f t="shared" si="22"/>
        <v>0.44253472222222223</v>
      </c>
      <c r="B108" s="3">
        <f>Params!D$29+HOUR(A108-Params!C$29)*3600+MINUTE(A108-Params!C$29)*60+SECOND(A108-Params!C$29)</f>
        <v>1553302235</v>
      </c>
      <c r="C108">
        <f t="shared" si="21"/>
        <v>3</v>
      </c>
      <c r="D108">
        <f t="shared" ca="1" si="23"/>
        <v>57</v>
      </c>
      <c r="E108">
        <f t="shared" ca="1" si="24"/>
        <v>30605.708623578568</v>
      </c>
      <c r="F108">
        <f t="shared" ca="1" si="25"/>
        <v>18290.857941657141</v>
      </c>
      <c r="G108">
        <f t="shared" ca="1" si="26"/>
        <v>8839.2000000000007</v>
      </c>
      <c r="H108" s="9">
        <f t="shared" ca="1" si="29"/>
        <v>-185.48749559380954</v>
      </c>
      <c r="I108" s="9">
        <f t="shared" ca="1" si="29"/>
        <v>-110.85471395428571</v>
      </c>
      <c r="J108" s="9">
        <f t="shared" ca="1" si="29"/>
        <v>0</v>
      </c>
      <c r="K108" s="9">
        <f t="shared" ca="1" si="29"/>
        <v>216.08882115359418</v>
      </c>
      <c r="L108" s="9">
        <f t="shared" ca="1" si="29"/>
        <v>-120.86422048526512</v>
      </c>
      <c r="M108">
        <f t="shared" ca="1" si="27"/>
        <v>56.013472222222219</v>
      </c>
      <c r="N108">
        <f t="shared" ca="1" si="28"/>
        <v>33.423095238095236</v>
      </c>
    </row>
    <row r="109" spans="1:14" x14ac:dyDescent="0.25">
      <c r="A109" s="4">
        <f t="shared" si="22"/>
        <v>0.44259259259259259</v>
      </c>
      <c r="B109" s="3">
        <f>Params!D$29+HOUR(A109-Params!C$29)*3600+MINUTE(A109-Params!C$29)*60+SECOND(A109-Params!C$29)</f>
        <v>1553302240</v>
      </c>
      <c r="C109">
        <f t="shared" si="21"/>
        <v>3</v>
      </c>
      <c r="D109">
        <f t="shared" ca="1" si="23"/>
        <v>57</v>
      </c>
      <c r="E109">
        <f t="shared" ca="1" si="24"/>
        <v>29678.27114560952</v>
      </c>
      <c r="F109">
        <f t="shared" ca="1" si="25"/>
        <v>17736.58437188571</v>
      </c>
      <c r="G109">
        <f t="shared" ca="1" si="26"/>
        <v>8839.2000000000007</v>
      </c>
      <c r="H109" s="9">
        <f t="shared" ca="1" si="29"/>
        <v>-185.48749559380954</v>
      </c>
      <c r="I109" s="9">
        <f t="shared" ca="1" si="29"/>
        <v>-110.85471395428571</v>
      </c>
      <c r="J109" s="9">
        <f t="shared" ca="1" si="29"/>
        <v>0</v>
      </c>
      <c r="K109" s="9">
        <f t="shared" ca="1" si="29"/>
        <v>216.08882115359418</v>
      </c>
      <c r="L109" s="9">
        <f t="shared" ca="1" si="29"/>
        <v>-120.86422048526512</v>
      </c>
      <c r="M109">
        <f t="shared" ca="1" si="27"/>
        <v>56.008518518518521</v>
      </c>
      <c r="N109">
        <f t="shared" ca="1" si="28"/>
        <v>33.408253968253966</v>
      </c>
    </row>
    <row r="110" spans="1:14" x14ac:dyDescent="0.25">
      <c r="A110" s="4">
        <f t="shared" si="22"/>
        <v>0.44265046296296301</v>
      </c>
      <c r="B110" s="3">
        <f>Params!D$29+HOUR(A110-Params!C$29)*3600+MINUTE(A110-Params!C$29)*60+SECOND(A110-Params!C$29)</f>
        <v>1553302245</v>
      </c>
      <c r="C110">
        <f t="shared" si="21"/>
        <v>3</v>
      </c>
      <c r="D110">
        <f t="shared" ca="1" si="23"/>
        <v>57</v>
      </c>
      <c r="E110">
        <f t="shared" ca="1" si="24"/>
        <v>28750.833667640472</v>
      </c>
      <c r="F110">
        <f t="shared" ca="1" si="25"/>
        <v>17182.310802114283</v>
      </c>
      <c r="G110">
        <f t="shared" ca="1" si="26"/>
        <v>8839.2000000000007</v>
      </c>
      <c r="H110" s="9">
        <f t="shared" ca="1" si="29"/>
        <v>-185.48749559380954</v>
      </c>
      <c r="I110" s="9">
        <f t="shared" ca="1" si="29"/>
        <v>-110.85471395428571</v>
      </c>
      <c r="J110" s="9">
        <f t="shared" ca="1" si="29"/>
        <v>0</v>
      </c>
      <c r="K110" s="9">
        <f t="shared" ca="1" si="29"/>
        <v>216.08882115359418</v>
      </c>
      <c r="L110" s="9">
        <f t="shared" ca="1" si="29"/>
        <v>-120.86422048526512</v>
      </c>
      <c r="M110">
        <f t="shared" ca="1" si="27"/>
        <v>56.003564814814816</v>
      </c>
      <c r="N110">
        <f t="shared" ca="1" si="28"/>
        <v>33.393412698412696</v>
      </c>
    </row>
    <row r="111" spans="1:14" x14ac:dyDescent="0.25">
      <c r="A111" s="4">
        <f t="shared" si="22"/>
        <v>0.44270833333333331</v>
      </c>
      <c r="B111" s="3">
        <f>Params!D$29+HOUR(A111-Params!C$29)*3600+MINUTE(A111-Params!C$29)*60+SECOND(A111-Params!C$29)</f>
        <v>1553302250</v>
      </c>
      <c r="C111">
        <f t="shared" si="21"/>
        <v>3</v>
      </c>
      <c r="D111">
        <f t="shared" ca="1" si="23"/>
        <v>57</v>
      </c>
      <c r="E111">
        <f t="shared" ca="1" si="24"/>
        <v>27823.396189671425</v>
      </c>
      <c r="F111">
        <f t="shared" ca="1" si="25"/>
        <v>16628.037232342856</v>
      </c>
      <c r="G111">
        <f t="shared" ca="1" si="26"/>
        <v>8839.2000000000007</v>
      </c>
      <c r="H111" s="9">
        <f t="shared" ca="1" si="29"/>
        <v>-185.48749559380954</v>
      </c>
      <c r="I111" s="9">
        <f t="shared" ca="1" si="29"/>
        <v>-110.85471395428571</v>
      </c>
      <c r="J111" s="9">
        <f t="shared" ca="1" si="29"/>
        <v>0</v>
      </c>
      <c r="K111" s="9">
        <f t="shared" ca="1" si="29"/>
        <v>216.08882115359418</v>
      </c>
      <c r="L111" s="9">
        <f t="shared" ca="1" si="29"/>
        <v>-120.86422048526512</v>
      </c>
      <c r="M111">
        <f t="shared" ca="1" si="27"/>
        <v>55.99861111111111</v>
      </c>
      <c r="N111">
        <f t="shared" ca="1" si="28"/>
        <v>33.378571428571426</v>
      </c>
    </row>
    <row r="112" spans="1:14" x14ac:dyDescent="0.25">
      <c r="A112" s="4">
        <f t="shared" si="22"/>
        <v>0.44276620370370368</v>
      </c>
      <c r="B112" s="3">
        <f>Params!D$29+HOUR(A112-Params!C$29)*3600+MINUTE(A112-Params!C$29)*60+SECOND(A112-Params!C$29)</f>
        <v>1553302255</v>
      </c>
      <c r="C112">
        <f t="shared" si="21"/>
        <v>3</v>
      </c>
      <c r="D112">
        <f t="shared" ca="1" si="23"/>
        <v>57</v>
      </c>
      <c r="E112">
        <f t="shared" ca="1" si="24"/>
        <v>26895.958711702384</v>
      </c>
      <c r="F112">
        <f t="shared" ca="1" si="25"/>
        <v>16073.763662571426</v>
      </c>
      <c r="G112">
        <f t="shared" ca="1" si="26"/>
        <v>8839.2000000000007</v>
      </c>
      <c r="H112" s="9">
        <f t="shared" ca="1" si="29"/>
        <v>-185.48749559380954</v>
      </c>
      <c r="I112" s="9">
        <f t="shared" ca="1" si="29"/>
        <v>-110.85471395428571</v>
      </c>
      <c r="J112" s="9">
        <f t="shared" ca="1" si="29"/>
        <v>0</v>
      </c>
      <c r="K112" s="9">
        <f t="shared" ca="1" si="29"/>
        <v>216.08882115359418</v>
      </c>
      <c r="L112" s="9">
        <f t="shared" ca="1" si="29"/>
        <v>-120.86422048526512</v>
      </c>
      <c r="M112">
        <f t="shared" ca="1" si="27"/>
        <v>55.993657407407404</v>
      </c>
      <c r="N112">
        <f t="shared" ca="1" si="28"/>
        <v>33.363730158730156</v>
      </c>
    </row>
    <row r="113" spans="1:15" x14ac:dyDescent="0.25">
      <c r="A113" s="4">
        <f t="shared" si="22"/>
        <v>0.44282407407407409</v>
      </c>
      <c r="B113" s="3">
        <f>Params!D$29+HOUR(A113-Params!C$29)*3600+MINUTE(A113-Params!C$29)*60+SECOND(A113-Params!C$29)</f>
        <v>1553302260</v>
      </c>
      <c r="C113">
        <f t="shared" si="21"/>
        <v>3</v>
      </c>
      <c r="D113">
        <f t="shared" ca="1" si="23"/>
        <v>57</v>
      </c>
      <c r="E113">
        <f t="shared" ca="1" si="24"/>
        <v>25968.521233733336</v>
      </c>
      <c r="F113">
        <f t="shared" ca="1" si="25"/>
        <v>15519.490092799999</v>
      </c>
      <c r="G113">
        <f t="shared" ca="1" si="26"/>
        <v>8839.2000000000007</v>
      </c>
      <c r="H113" s="9">
        <f t="shared" ca="1" si="29"/>
        <v>-185.48749559380954</v>
      </c>
      <c r="I113" s="9">
        <f t="shared" ca="1" si="29"/>
        <v>-110.85471395428571</v>
      </c>
      <c r="J113" s="9">
        <f t="shared" ca="1" si="29"/>
        <v>0</v>
      </c>
      <c r="K113" s="9">
        <f t="shared" ca="1" si="29"/>
        <v>216.08882115359418</v>
      </c>
      <c r="L113" s="9">
        <f t="shared" ca="1" si="29"/>
        <v>-120.86422048526512</v>
      </c>
      <c r="M113">
        <f t="shared" ca="1" si="27"/>
        <v>55.988703703703706</v>
      </c>
      <c r="N113">
        <f t="shared" ca="1" si="28"/>
        <v>33.348888888888887</v>
      </c>
    </row>
    <row r="114" spans="1:15" x14ac:dyDescent="0.25">
      <c r="A114" s="4">
        <f t="shared" si="22"/>
        <v>0.44288194444444445</v>
      </c>
      <c r="B114" s="3">
        <f>Params!D$29+HOUR(A114-Params!C$29)*3600+MINUTE(A114-Params!C$29)*60+SECOND(A114-Params!C$29)</f>
        <v>1553302265</v>
      </c>
      <c r="C114">
        <f t="shared" si="21"/>
        <v>3</v>
      </c>
      <c r="D114">
        <f t="shared" ca="1" si="23"/>
        <v>57</v>
      </c>
      <c r="E114">
        <f t="shared" ca="1" si="24"/>
        <v>25041.083755764288</v>
      </c>
      <c r="F114">
        <f t="shared" ca="1" si="25"/>
        <v>14965.216523028568</v>
      </c>
      <c r="G114">
        <f t="shared" ca="1" si="26"/>
        <v>8839.2000000000007</v>
      </c>
      <c r="H114" s="9">
        <f t="shared" ca="1" si="29"/>
        <v>-185.48749559380954</v>
      </c>
      <c r="I114" s="9">
        <f t="shared" ca="1" si="29"/>
        <v>-110.85471395428571</v>
      </c>
      <c r="J114" s="9">
        <f t="shared" ca="1" si="29"/>
        <v>0</v>
      </c>
      <c r="K114" s="9">
        <f t="shared" ca="1" si="29"/>
        <v>216.08882115359418</v>
      </c>
      <c r="L114" s="9">
        <f t="shared" ca="1" si="29"/>
        <v>-120.86422048526512</v>
      </c>
      <c r="M114">
        <f t="shared" ca="1" si="27"/>
        <v>55.983750000000001</v>
      </c>
      <c r="N114">
        <f t="shared" ca="1" si="28"/>
        <v>33.334047619047617</v>
      </c>
    </row>
    <row r="115" spans="1:15" x14ac:dyDescent="0.25">
      <c r="A115" s="4">
        <f t="shared" si="22"/>
        <v>0.44293981481481487</v>
      </c>
      <c r="B115" s="3">
        <f>Params!D$29+HOUR(A115-Params!C$29)*3600+MINUTE(A115-Params!C$29)*60+SECOND(A115-Params!C$29)</f>
        <v>1553302270</v>
      </c>
      <c r="C115">
        <f t="shared" si="21"/>
        <v>3</v>
      </c>
      <c r="D115">
        <f t="shared" ca="1" si="23"/>
        <v>57</v>
      </c>
      <c r="E115">
        <f t="shared" ca="1" si="24"/>
        <v>24113.64627779524</v>
      </c>
      <c r="F115">
        <f t="shared" ca="1" si="25"/>
        <v>14410.942953257141</v>
      </c>
      <c r="G115">
        <f t="shared" ca="1" si="26"/>
        <v>8839.2000000000007</v>
      </c>
      <c r="H115" s="9">
        <f t="shared" ca="1" si="29"/>
        <v>-185.48749559380954</v>
      </c>
      <c r="I115" s="9">
        <f t="shared" ca="1" si="29"/>
        <v>-110.85471395428571</v>
      </c>
      <c r="J115" s="9">
        <f t="shared" ca="1" si="29"/>
        <v>0</v>
      </c>
      <c r="K115" s="9">
        <f t="shared" ca="1" si="29"/>
        <v>216.08882115359418</v>
      </c>
      <c r="L115" s="9">
        <f t="shared" ca="1" si="29"/>
        <v>-120.86422048526512</v>
      </c>
      <c r="M115">
        <f t="shared" ca="1" si="27"/>
        <v>55.978796296296295</v>
      </c>
      <c r="N115">
        <f t="shared" ca="1" si="28"/>
        <v>33.319206349206347</v>
      </c>
    </row>
    <row r="116" spans="1:15" x14ac:dyDescent="0.25">
      <c r="A116" s="4">
        <f t="shared" si="22"/>
        <v>0.44299768518518517</v>
      </c>
      <c r="B116" s="3">
        <f>Params!D$29+HOUR(A116-Params!C$29)*3600+MINUTE(A116-Params!C$29)*60+SECOND(A116-Params!C$29)</f>
        <v>1553302275</v>
      </c>
      <c r="C116">
        <f t="shared" si="21"/>
        <v>3</v>
      </c>
      <c r="D116">
        <f t="shared" ca="1" si="23"/>
        <v>57</v>
      </c>
      <c r="E116">
        <f t="shared" ca="1" si="24"/>
        <v>23186.208799826192</v>
      </c>
      <c r="F116">
        <f t="shared" ca="1" si="25"/>
        <v>13856.669383485711</v>
      </c>
      <c r="G116">
        <f t="shared" ca="1" si="26"/>
        <v>8839.2000000000007</v>
      </c>
      <c r="H116" s="9">
        <f t="shared" ca="1" si="29"/>
        <v>-185.48749559380954</v>
      </c>
      <c r="I116" s="9">
        <f t="shared" ca="1" si="29"/>
        <v>-110.85471395428571</v>
      </c>
      <c r="J116" s="9">
        <f t="shared" ca="1" si="29"/>
        <v>0</v>
      </c>
      <c r="K116" s="9">
        <f t="shared" ca="1" si="29"/>
        <v>216.08882115359418</v>
      </c>
      <c r="L116" s="9">
        <f t="shared" ca="1" si="29"/>
        <v>-120.86422048526512</v>
      </c>
      <c r="M116">
        <f t="shared" ca="1" si="27"/>
        <v>55.97384259259259</v>
      </c>
      <c r="N116">
        <f t="shared" ca="1" si="28"/>
        <v>33.304365079365077</v>
      </c>
    </row>
    <row r="117" spans="1:15" x14ac:dyDescent="0.25">
      <c r="A117" s="4">
        <f t="shared" si="22"/>
        <v>0.44305555555555554</v>
      </c>
      <c r="B117" s="3">
        <f>Params!D$29+HOUR(A117-Params!C$29)*3600+MINUTE(A117-Params!C$29)*60+SECOND(A117-Params!C$29)</f>
        <v>1553302280</v>
      </c>
      <c r="C117">
        <f t="shared" si="21"/>
        <v>3</v>
      </c>
      <c r="D117">
        <f t="shared" ca="1" si="23"/>
        <v>57</v>
      </c>
      <c r="E117">
        <f t="shared" ca="1" si="24"/>
        <v>22258.771321857144</v>
      </c>
      <c r="F117">
        <f t="shared" ca="1" si="25"/>
        <v>13302.395813714284</v>
      </c>
      <c r="G117">
        <f t="shared" ca="1" si="26"/>
        <v>8839.2000000000007</v>
      </c>
      <c r="H117" s="9">
        <f t="shared" ca="1" si="29"/>
        <v>-185.48749559380954</v>
      </c>
      <c r="I117" s="9">
        <f t="shared" ca="1" si="29"/>
        <v>-110.85471395428571</v>
      </c>
      <c r="J117" s="9">
        <f t="shared" ca="1" si="29"/>
        <v>0</v>
      </c>
      <c r="K117" s="9">
        <f t="shared" ca="1" si="29"/>
        <v>216.08882115359418</v>
      </c>
      <c r="L117" s="9">
        <f t="shared" ca="1" si="29"/>
        <v>-120.86422048526512</v>
      </c>
      <c r="M117">
        <f t="shared" ca="1" si="27"/>
        <v>55.968888888888891</v>
      </c>
      <c r="N117">
        <f t="shared" ca="1" si="28"/>
        <v>33.289523809523807</v>
      </c>
    </row>
    <row r="118" spans="1:15" x14ac:dyDescent="0.25">
      <c r="A118" s="4">
        <f t="shared" si="22"/>
        <v>0.44311342592592595</v>
      </c>
      <c r="B118" s="3">
        <f>Params!D$29+HOUR(A118-Params!C$29)*3600+MINUTE(A118-Params!C$29)*60+SECOND(A118-Params!C$29)</f>
        <v>1553302285</v>
      </c>
      <c r="C118">
        <f t="shared" si="21"/>
        <v>3</v>
      </c>
      <c r="D118">
        <f t="shared" ca="1" si="23"/>
        <v>57</v>
      </c>
      <c r="E118">
        <f t="shared" ca="1" si="24"/>
        <v>21331.333843888096</v>
      </c>
      <c r="F118">
        <f t="shared" ca="1" si="25"/>
        <v>12748.122243942853</v>
      </c>
      <c r="G118">
        <f t="shared" ca="1" si="26"/>
        <v>8839.2000000000007</v>
      </c>
      <c r="H118" s="9">
        <f t="shared" ca="1" si="29"/>
        <v>-185.48749559380954</v>
      </c>
      <c r="I118" s="9">
        <f t="shared" ca="1" si="29"/>
        <v>-110.85471395428571</v>
      </c>
      <c r="J118" s="9">
        <f t="shared" ca="1" si="29"/>
        <v>0</v>
      </c>
      <c r="K118" s="9">
        <f t="shared" ca="1" si="29"/>
        <v>216.08882115359418</v>
      </c>
      <c r="L118" s="9">
        <f t="shared" ca="1" si="29"/>
        <v>-120.86422048526512</v>
      </c>
      <c r="M118">
        <f t="shared" ca="1" si="27"/>
        <v>55.963935185185186</v>
      </c>
      <c r="N118">
        <f t="shared" ca="1" si="28"/>
        <v>33.274682539682537</v>
      </c>
    </row>
    <row r="119" spans="1:15" x14ac:dyDescent="0.25">
      <c r="A119" s="4">
        <f t="shared" si="22"/>
        <v>0.44317129629629631</v>
      </c>
      <c r="B119" s="3">
        <f>Params!D$29+HOUR(A119-Params!C$29)*3600+MINUTE(A119-Params!C$29)*60+SECOND(A119-Params!C$29)</f>
        <v>1553302290</v>
      </c>
      <c r="C119">
        <f t="shared" si="21"/>
        <v>3</v>
      </c>
      <c r="D119">
        <f t="shared" ca="1" si="23"/>
        <v>57</v>
      </c>
      <c r="E119">
        <f t="shared" ca="1" si="24"/>
        <v>20403.896365919049</v>
      </c>
      <c r="F119">
        <f t="shared" ca="1" si="25"/>
        <v>12193.84867417143</v>
      </c>
      <c r="G119">
        <f t="shared" ca="1" si="26"/>
        <v>8839.2000000000007</v>
      </c>
      <c r="H119" s="9">
        <f t="shared" ca="1" si="29"/>
        <v>-185.48749559380954</v>
      </c>
      <c r="I119" s="9">
        <f t="shared" ca="1" si="29"/>
        <v>-110.85471395428571</v>
      </c>
      <c r="J119" s="9">
        <f t="shared" ca="1" si="29"/>
        <v>0</v>
      </c>
      <c r="K119" s="9">
        <f t="shared" ca="1" si="29"/>
        <v>216.08882115359418</v>
      </c>
      <c r="L119" s="9">
        <f t="shared" ca="1" si="29"/>
        <v>-120.86422048526512</v>
      </c>
      <c r="M119">
        <f t="shared" ca="1" si="27"/>
        <v>55.95898148148148</v>
      </c>
      <c r="N119">
        <f t="shared" ca="1" si="28"/>
        <v>33.259841269841267</v>
      </c>
    </row>
    <row r="120" spans="1:15" x14ac:dyDescent="0.25">
      <c r="A120" s="4">
        <f t="shared" si="22"/>
        <v>0.44322916666666662</v>
      </c>
      <c r="B120" s="3">
        <f>Params!D$29+HOUR(A120-Params!C$29)*3600+MINUTE(A120-Params!C$29)*60+SECOND(A120-Params!C$29)</f>
        <v>1553302295</v>
      </c>
      <c r="C120">
        <f t="shared" si="21"/>
        <v>3</v>
      </c>
      <c r="D120">
        <f t="shared" ca="1" si="23"/>
        <v>57</v>
      </c>
      <c r="E120">
        <f t="shared" ca="1" si="24"/>
        <v>19476.458887950001</v>
      </c>
      <c r="F120">
        <f t="shared" ca="1" si="25"/>
        <v>11639.575104399999</v>
      </c>
      <c r="G120">
        <f t="shared" ca="1" si="26"/>
        <v>8839.2000000000007</v>
      </c>
      <c r="H120" s="9">
        <f t="shared" ca="1" si="29"/>
        <v>-185.48749559380954</v>
      </c>
      <c r="I120" s="9">
        <f t="shared" ca="1" si="29"/>
        <v>-110.85471395428571</v>
      </c>
      <c r="J120" s="9">
        <f t="shared" ca="1" si="29"/>
        <v>0</v>
      </c>
      <c r="K120" s="9">
        <f t="shared" ca="1" si="29"/>
        <v>216.08882115359418</v>
      </c>
      <c r="L120" s="9">
        <f t="shared" ca="1" si="29"/>
        <v>-120.86422048526512</v>
      </c>
      <c r="M120">
        <f t="shared" ca="1" si="27"/>
        <v>55.954027777777782</v>
      </c>
      <c r="N120">
        <f t="shared" ca="1" si="28"/>
        <v>33.244999999999997</v>
      </c>
    </row>
    <row r="121" spans="1:15" x14ac:dyDescent="0.25">
      <c r="A121" s="4">
        <f t="shared" si="22"/>
        <v>0.44328703703703703</v>
      </c>
      <c r="B121" s="3">
        <f>Params!D$29+HOUR(A121-Params!C$29)*3600+MINUTE(A121-Params!C$29)*60+SECOND(A121-Params!C$29)</f>
        <v>1553302300</v>
      </c>
      <c r="C121">
        <f t="shared" si="21"/>
        <v>3</v>
      </c>
      <c r="D121">
        <f t="shared" ca="1" si="23"/>
        <v>57</v>
      </c>
      <c r="E121">
        <f t="shared" ca="1" si="24"/>
        <v>18549.021409980953</v>
      </c>
      <c r="F121">
        <f t="shared" ca="1" si="25"/>
        <v>11085.301534628568</v>
      </c>
      <c r="G121">
        <f t="shared" ca="1" si="26"/>
        <v>8839.2000000000007</v>
      </c>
      <c r="H121" s="9">
        <f t="shared" ca="1" si="29"/>
        <v>-185.48749559380954</v>
      </c>
      <c r="I121" s="9">
        <f t="shared" ca="1" si="29"/>
        <v>-110.85471395428571</v>
      </c>
      <c r="J121" s="9">
        <f t="shared" ca="1" si="29"/>
        <v>0</v>
      </c>
      <c r="K121" s="9">
        <f t="shared" ca="1" si="29"/>
        <v>216.08882115359418</v>
      </c>
      <c r="L121" s="9">
        <f t="shared" ca="1" si="29"/>
        <v>-120.86422048526512</v>
      </c>
      <c r="M121">
        <f t="shared" ca="1" si="27"/>
        <v>55.949074074074076</v>
      </c>
      <c r="N121">
        <f t="shared" ca="1" si="28"/>
        <v>33.230158730158728</v>
      </c>
    </row>
    <row r="122" spans="1:15" x14ac:dyDescent="0.25">
      <c r="A122" s="4">
        <f t="shared" si="22"/>
        <v>0.4433449074074074</v>
      </c>
      <c r="B122" s="3">
        <f>Params!D$29+HOUR(A122-Params!C$29)*3600+MINUTE(A122-Params!C$29)*60+SECOND(A122-Params!C$29)</f>
        <v>1553302305</v>
      </c>
      <c r="C122">
        <f t="shared" si="21"/>
        <v>3</v>
      </c>
      <c r="D122">
        <f t="shared" ca="1" si="23"/>
        <v>57</v>
      </c>
      <c r="E122">
        <f t="shared" ca="1" si="24"/>
        <v>17621.583932011905</v>
      </c>
      <c r="F122">
        <f t="shared" ca="1" si="25"/>
        <v>10531.027964857138</v>
      </c>
      <c r="G122">
        <f t="shared" ca="1" si="26"/>
        <v>8839.2000000000007</v>
      </c>
      <c r="H122" s="9">
        <f t="shared" ca="1" si="29"/>
        <v>-185.48749559380954</v>
      </c>
      <c r="I122" s="9">
        <f t="shared" ca="1" si="29"/>
        <v>-110.85471395428571</v>
      </c>
      <c r="J122" s="9">
        <f t="shared" ca="1" si="29"/>
        <v>0</v>
      </c>
      <c r="K122" s="9">
        <f t="shared" ca="1" si="29"/>
        <v>216.08882115359418</v>
      </c>
      <c r="L122" s="9">
        <f t="shared" ca="1" si="29"/>
        <v>-120.86422048526512</v>
      </c>
      <c r="M122">
        <f t="shared" ca="1" si="27"/>
        <v>55.944120370370371</v>
      </c>
      <c r="N122">
        <f t="shared" ca="1" si="28"/>
        <v>33.215317460317458</v>
      </c>
    </row>
    <row r="123" spans="1:15" x14ac:dyDescent="0.25">
      <c r="A123" s="4">
        <f t="shared" si="22"/>
        <v>0.44340277777777781</v>
      </c>
      <c r="B123" s="3">
        <f>Params!D$29+HOUR(A123-Params!C$29)*3600+MINUTE(A123-Params!C$29)*60+SECOND(A123-Params!C$29)</f>
        <v>1553302310</v>
      </c>
      <c r="C123">
        <f t="shared" si="21"/>
        <v>3</v>
      </c>
      <c r="D123">
        <f t="shared" ca="1" si="23"/>
        <v>57</v>
      </c>
      <c r="E123">
        <f t="shared" ca="1" si="24"/>
        <v>16694.146454042857</v>
      </c>
      <c r="F123">
        <f t="shared" ca="1" si="25"/>
        <v>9976.7543950857143</v>
      </c>
      <c r="G123">
        <f t="shared" ca="1" si="26"/>
        <v>8839.2000000000007</v>
      </c>
      <c r="H123" s="9">
        <f t="shared" ca="1" si="29"/>
        <v>-185.48749559380954</v>
      </c>
      <c r="I123" s="9">
        <f t="shared" ca="1" si="29"/>
        <v>-110.85471395428571</v>
      </c>
      <c r="J123" s="9">
        <f t="shared" ca="1" si="29"/>
        <v>0</v>
      </c>
      <c r="K123" s="9">
        <f t="shared" ca="1" si="29"/>
        <v>216.08882115359418</v>
      </c>
      <c r="L123" s="9">
        <f t="shared" ca="1" si="29"/>
        <v>-120.86422048526512</v>
      </c>
      <c r="M123">
        <f t="shared" ca="1" si="27"/>
        <v>55.939166666666665</v>
      </c>
      <c r="N123">
        <f t="shared" ca="1" si="28"/>
        <v>33.200476190476188</v>
      </c>
    </row>
    <row r="124" spans="1:15" x14ac:dyDescent="0.25">
      <c r="A124" s="4">
        <f t="shared" si="22"/>
        <v>0.44346064814814817</v>
      </c>
      <c r="B124" s="3">
        <f>Params!D$29+HOUR(A124-Params!C$29)*3600+MINUTE(A124-Params!C$29)*60+SECOND(A124-Params!C$29)</f>
        <v>1553302315</v>
      </c>
      <c r="C124">
        <f t="shared" si="21"/>
        <v>3</v>
      </c>
      <c r="D124">
        <f t="shared" ca="1" si="23"/>
        <v>57</v>
      </c>
      <c r="E124">
        <f t="shared" ca="1" si="24"/>
        <v>15766.708976073809</v>
      </c>
      <c r="F124">
        <f t="shared" ca="1" si="25"/>
        <v>9422.4808253142837</v>
      </c>
      <c r="G124">
        <f t="shared" ca="1" si="26"/>
        <v>8839.2000000000007</v>
      </c>
      <c r="H124" s="9">
        <f t="shared" ca="1" si="29"/>
        <v>-185.48749559380954</v>
      </c>
      <c r="I124" s="9">
        <f t="shared" ca="1" si="29"/>
        <v>-110.85471395428571</v>
      </c>
      <c r="J124" s="9">
        <f t="shared" ca="1" si="29"/>
        <v>0</v>
      </c>
      <c r="K124" s="9">
        <f t="shared" ca="1" si="29"/>
        <v>216.08882115359418</v>
      </c>
      <c r="L124" s="9">
        <f t="shared" ca="1" si="29"/>
        <v>-120.86422048526512</v>
      </c>
      <c r="M124">
        <f t="shared" ca="1" si="27"/>
        <v>55.934212962962967</v>
      </c>
      <c r="N124">
        <f t="shared" ca="1" si="28"/>
        <v>33.185634920634918</v>
      </c>
    </row>
    <row r="125" spans="1:15" x14ac:dyDescent="0.25">
      <c r="A125" s="4">
        <f t="shared" si="22"/>
        <v>0.44351851851851848</v>
      </c>
      <c r="B125" s="3">
        <f>Params!D$29+HOUR(A125-Params!C$29)*3600+MINUTE(A125-Params!C$29)*60+SECOND(A125-Params!C$29)</f>
        <v>1553302320</v>
      </c>
      <c r="C125">
        <f t="shared" si="21"/>
        <v>3</v>
      </c>
      <c r="D125">
        <f t="shared" ca="1" si="23"/>
        <v>57</v>
      </c>
      <c r="E125">
        <f t="shared" ca="1" si="24"/>
        <v>14839.271498104761</v>
      </c>
      <c r="F125">
        <f t="shared" ca="1" si="25"/>
        <v>8868.2072555428531</v>
      </c>
      <c r="G125">
        <f t="shared" ca="1" si="26"/>
        <v>8839.2000000000007</v>
      </c>
      <c r="H125" s="9">
        <f t="shared" ca="1" si="29"/>
        <v>-185.48749559380954</v>
      </c>
      <c r="I125" s="9">
        <f t="shared" ca="1" si="29"/>
        <v>-110.85471395428571</v>
      </c>
      <c r="J125" s="9">
        <f t="shared" ca="1" si="29"/>
        <v>0</v>
      </c>
      <c r="K125" s="9">
        <f t="shared" ca="1" si="29"/>
        <v>216.08882115359418</v>
      </c>
      <c r="L125" s="9">
        <f t="shared" ca="1" si="29"/>
        <v>-120.86422048526512</v>
      </c>
      <c r="M125">
        <f t="shared" ca="1" si="27"/>
        <v>55.929259259259261</v>
      </c>
      <c r="N125">
        <f t="shared" ca="1" si="28"/>
        <v>33.170793650793648</v>
      </c>
    </row>
    <row r="126" spans="1:15" x14ac:dyDescent="0.25">
      <c r="A126" s="4">
        <f t="shared" si="22"/>
        <v>0.4435763888888889</v>
      </c>
      <c r="B126" s="3">
        <f>Params!D$29+HOUR(A126-Params!C$29)*3600+MINUTE(A126-Params!C$29)*60+SECOND(A126-Params!C$29)</f>
        <v>1553302325</v>
      </c>
      <c r="C126">
        <f t="shared" si="21"/>
        <v>3</v>
      </c>
      <c r="D126">
        <f t="shared" ca="1" si="23"/>
        <v>57</v>
      </c>
      <c r="E126">
        <f t="shared" ca="1" si="24"/>
        <v>13911.834020135713</v>
      </c>
      <c r="F126">
        <f t="shared" ca="1" si="25"/>
        <v>8313.9336857714297</v>
      </c>
      <c r="G126">
        <f t="shared" ca="1" si="26"/>
        <v>8839.2000000000007</v>
      </c>
      <c r="H126" s="9">
        <f t="shared" ca="1" si="29"/>
        <v>-185.48749559380954</v>
      </c>
      <c r="I126" s="9">
        <f t="shared" ca="1" si="29"/>
        <v>-110.85471395428571</v>
      </c>
      <c r="J126" s="9">
        <f t="shared" ca="1" si="29"/>
        <v>0</v>
      </c>
      <c r="K126" s="9">
        <f t="shared" ca="1" si="29"/>
        <v>216.08882115359418</v>
      </c>
      <c r="L126" s="9">
        <f t="shared" ca="1" si="29"/>
        <v>-120.86422048526512</v>
      </c>
      <c r="M126">
        <f t="shared" ca="1" si="27"/>
        <v>55.924305555555556</v>
      </c>
      <c r="N126">
        <f t="shared" ca="1" si="28"/>
        <v>33.155952380952378</v>
      </c>
    </row>
    <row r="127" spans="1:15" x14ac:dyDescent="0.25">
      <c r="A127" s="4">
        <f t="shared" si="22"/>
        <v>0.44363425925925926</v>
      </c>
      <c r="B127" s="3">
        <f>Params!D$29+HOUR(A127-Params!C$29)*3600+MINUTE(A127-Params!C$29)*60+SECOND(A127-Params!C$29)</f>
        <v>1553302330</v>
      </c>
      <c r="C127">
        <f t="shared" si="21"/>
        <v>3</v>
      </c>
      <c r="D127">
        <f t="shared" ca="1" si="23"/>
        <v>57</v>
      </c>
      <c r="E127">
        <f t="shared" ca="1" si="24"/>
        <v>12984.396542166665</v>
      </c>
      <c r="F127">
        <f t="shared" ca="1" si="25"/>
        <v>7759.6601159999991</v>
      </c>
      <c r="G127">
        <f t="shared" ca="1" si="26"/>
        <v>8839.2000000000007</v>
      </c>
      <c r="H127" s="9">
        <f t="shared" ca="1" si="29"/>
        <v>-185.48749559380954</v>
      </c>
      <c r="I127" s="9">
        <f t="shared" ca="1" si="29"/>
        <v>-110.85471395428571</v>
      </c>
      <c r="J127" s="9">
        <f t="shared" ca="1" si="29"/>
        <v>0</v>
      </c>
      <c r="K127" s="9">
        <f t="shared" ca="1" si="29"/>
        <v>216.08882115359418</v>
      </c>
      <c r="L127" s="9">
        <f t="shared" ca="1" si="29"/>
        <v>-120.86422048526512</v>
      </c>
      <c r="M127">
        <f t="shared" ca="1" si="27"/>
        <v>55.91935185185185</v>
      </c>
      <c r="N127">
        <f t="shared" ca="1" si="28"/>
        <v>33.141111111111108</v>
      </c>
    </row>
    <row r="128" spans="1:15" x14ac:dyDescent="0.25">
      <c r="A128" s="4">
        <f t="shared" si="22"/>
        <v>0.44369212962962962</v>
      </c>
      <c r="B128" s="3">
        <f>Params!D$29+HOUR(A128-Params!C$29)*3600+MINUTE(A128-Params!C$29)*60+SECOND(A128-Params!C$29)</f>
        <v>1553302335</v>
      </c>
      <c r="C128">
        <f t="shared" si="21"/>
        <v>3</v>
      </c>
      <c r="D128">
        <f t="shared" ca="1" si="23"/>
        <v>57</v>
      </c>
      <c r="E128">
        <f t="shared" ca="1" si="24"/>
        <v>12056.95906419761</v>
      </c>
      <c r="F128">
        <f t="shared" ca="1" si="25"/>
        <v>7205.3865462285685</v>
      </c>
      <c r="G128">
        <f t="shared" ca="1" si="26"/>
        <v>8839.2000000000007</v>
      </c>
      <c r="H128" s="9">
        <f t="shared" ref="H128:L178" ca="1" si="30">INDIRECT(ADDRESS($C128,COLUMN()))</f>
        <v>-185.48749559380954</v>
      </c>
      <c r="I128" s="9">
        <f t="shared" ca="1" si="30"/>
        <v>-110.85471395428571</v>
      </c>
      <c r="J128" s="9">
        <f t="shared" ca="1" si="30"/>
        <v>0</v>
      </c>
      <c r="K128" s="9">
        <f t="shared" ca="1" si="30"/>
        <v>216.08882115359418</v>
      </c>
      <c r="L128" s="9">
        <f t="shared" ca="1" si="30"/>
        <v>-120.86422048526512</v>
      </c>
      <c r="M128">
        <f t="shared" ca="1" si="27"/>
        <v>55.914398148148152</v>
      </c>
      <c r="N128">
        <f t="shared" ca="1" si="28"/>
        <v>33.126269841269838</v>
      </c>
      <c r="O128" s="12"/>
    </row>
    <row r="129" spans="1:19" x14ac:dyDescent="0.25">
      <c r="A129" s="4">
        <f t="shared" si="22"/>
        <v>0.44375000000000003</v>
      </c>
      <c r="B129" s="3">
        <f>Params!D$29+HOUR(A129-Params!C$29)*3600+MINUTE(A129-Params!C$29)*60+SECOND(A129-Params!C$29)</f>
        <v>1553302340</v>
      </c>
      <c r="C129">
        <f t="shared" si="21"/>
        <v>3</v>
      </c>
      <c r="D129">
        <f t="shared" ca="1" si="23"/>
        <v>57</v>
      </c>
      <c r="E129">
        <f t="shared" ca="1" si="24"/>
        <v>11129.52158622857</v>
      </c>
      <c r="F129">
        <f t="shared" ca="1" si="25"/>
        <v>6651.1129764571378</v>
      </c>
      <c r="G129">
        <f t="shared" ca="1" si="26"/>
        <v>8839.2000000000007</v>
      </c>
      <c r="H129" s="9">
        <f t="shared" ca="1" si="30"/>
        <v>-185.48749559380954</v>
      </c>
      <c r="I129" s="9">
        <f t="shared" ca="1" si="30"/>
        <v>-110.85471395428571</v>
      </c>
      <c r="J129" s="9">
        <f t="shared" ca="1" si="30"/>
        <v>0</v>
      </c>
      <c r="K129" s="9">
        <f t="shared" ca="1" si="30"/>
        <v>216.08882115359418</v>
      </c>
      <c r="L129" s="9">
        <f t="shared" ca="1" si="30"/>
        <v>-120.86422048526512</v>
      </c>
      <c r="M129">
        <f t="shared" ca="1" si="27"/>
        <v>55.909444444444446</v>
      </c>
      <c r="N129">
        <f t="shared" ca="1" si="28"/>
        <v>33.111428571428569</v>
      </c>
      <c r="O129" s="12"/>
    </row>
    <row r="130" spans="1:19" x14ac:dyDescent="0.25">
      <c r="A130" s="4">
        <f t="shared" si="22"/>
        <v>0.44380787037037034</v>
      </c>
      <c r="B130" s="3">
        <f>Params!D$29+HOUR(A130-Params!C$29)*3600+MINUTE(A130-Params!C$29)*60+SECOND(A130-Params!C$29)</f>
        <v>1553302345</v>
      </c>
      <c r="C130">
        <f t="shared" si="21"/>
        <v>3</v>
      </c>
      <c r="D130">
        <f t="shared" ca="1" si="23"/>
        <v>57</v>
      </c>
      <c r="E130">
        <f t="shared" ca="1" si="24"/>
        <v>10202.084108259514</v>
      </c>
      <c r="F130">
        <f t="shared" ca="1" si="25"/>
        <v>6096.8394066857145</v>
      </c>
      <c r="G130">
        <f t="shared" ca="1" si="26"/>
        <v>8839.2000000000007</v>
      </c>
      <c r="H130" s="9">
        <f t="shared" ca="1" si="30"/>
        <v>-185.48749559380954</v>
      </c>
      <c r="I130" s="9">
        <f t="shared" ca="1" si="30"/>
        <v>-110.85471395428571</v>
      </c>
      <c r="J130" s="9">
        <f t="shared" ca="1" si="30"/>
        <v>0</v>
      </c>
      <c r="K130" s="9">
        <f t="shared" ca="1" si="30"/>
        <v>216.08882115359418</v>
      </c>
      <c r="L130" s="9">
        <f t="shared" ca="1" si="30"/>
        <v>-120.86422048526512</v>
      </c>
      <c r="M130">
        <f t="shared" ca="1" si="27"/>
        <v>55.904490740740741</v>
      </c>
      <c r="N130">
        <f t="shared" ca="1" si="28"/>
        <v>33.096587301587299</v>
      </c>
      <c r="O130" s="12"/>
    </row>
    <row r="131" spans="1:19" x14ac:dyDescent="0.25">
      <c r="A131" s="4">
        <f t="shared" si="22"/>
        <v>0.44386574074074076</v>
      </c>
      <c r="B131" s="3">
        <f>Params!D$29+HOUR(A131-Params!C$29)*3600+MINUTE(A131-Params!C$29)*60+SECOND(A131-Params!C$29)</f>
        <v>1553302350</v>
      </c>
      <c r="C131">
        <f t="shared" si="21"/>
        <v>3</v>
      </c>
      <c r="D131">
        <f t="shared" ca="1" si="23"/>
        <v>57</v>
      </c>
      <c r="E131">
        <f t="shared" ca="1" si="24"/>
        <v>9274.6466302904737</v>
      </c>
      <c r="F131">
        <f t="shared" ca="1" si="25"/>
        <v>5542.5658369142839</v>
      </c>
      <c r="G131">
        <f t="shared" ca="1" si="26"/>
        <v>8839.2000000000007</v>
      </c>
      <c r="H131" s="9">
        <f t="shared" ca="1" si="30"/>
        <v>-185.48749559380954</v>
      </c>
      <c r="I131" s="9">
        <f t="shared" ca="1" si="30"/>
        <v>-110.85471395428571</v>
      </c>
      <c r="J131" s="9">
        <f t="shared" ca="1" si="30"/>
        <v>0</v>
      </c>
      <c r="K131" s="9">
        <f t="shared" ca="1" si="30"/>
        <v>216.08882115359418</v>
      </c>
      <c r="L131" s="9">
        <f t="shared" ca="1" si="30"/>
        <v>-120.86422048526512</v>
      </c>
      <c r="M131">
        <f t="shared" ca="1" si="27"/>
        <v>55.899537037037035</v>
      </c>
      <c r="N131">
        <f t="shared" ca="1" si="28"/>
        <v>33.081746031746029</v>
      </c>
    </row>
    <row r="132" spans="1:19" x14ac:dyDescent="0.25">
      <c r="A132" s="4">
        <f t="shared" si="22"/>
        <v>0.44392361111111112</v>
      </c>
      <c r="B132" s="3">
        <f>Params!D$29+HOUR(A132-Params!C$29)*3600+MINUTE(A132-Params!C$29)*60+SECOND(A132-Params!C$29)</f>
        <v>1553302355</v>
      </c>
      <c r="C132">
        <f t="shared" si="21"/>
        <v>3</v>
      </c>
      <c r="D132">
        <f t="shared" ca="1" si="23"/>
        <v>57</v>
      </c>
      <c r="E132">
        <f t="shared" ca="1" si="24"/>
        <v>8347.2091523214331</v>
      </c>
      <c r="F132">
        <f t="shared" ca="1" si="25"/>
        <v>4988.2922671428532</v>
      </c>
      <c r="G132">
        <f t="shared" ca="1" si="26"/>
        <v>8839.2000000000007</v>
      </c>
      <c r="H132" s="9">
        <f t="shared" ca="1" si="30"/>
        <v>-185.48749559380954</v>
      </c>
      <c r="I132" s="9">
        <f t="shared" ca="1" si="30"/>
        <v>-110.85471395428571</v>
      </c>
      <c r="J132" s="9">
        <f t="shared" ca="1" si="30"/>
        <v>0</v>
      </c>
      <c r="K132" s="9">
        <f t="shared" ca="1" si="30"/>
        <v>216.08882115359418</v>
      </c>
      <c r="L132" s="9">
        <f t="shared" ca="1" si="30"/>
        <v>-120.86422048526512</v>
      </c>
      <c r="M132">
        <f t="shared" ca="1" si="27"/>
        <v>55.894583333333337</v>
      </c>
      <c r="N132">
        <f t="shared" ca="1" si="28"/>
        <v>33.066904761904759</v>
      </c>
    </row>
    <row r="133" spans="1:19" x14ac:dyDescent="0.25">
      <c r="A133" s="4">
        <f t="shared" si="22"/>
        <v>0.44398148148148148</v>
      </c>
      <c r="B133" s="3">
        <f>Params!D$29+HOUR(A133-Params!C$29)*3600+MINUTE(A133-Params!C$29)*60+SECOND(A133-Params!C$29)</f>
        <v>1553302360</v>
      </c>
      <c r="C133">
        <f t="shared" si="21"/>
        <v>3</v>
      </c>
      <c r="D133">
        <f t="shared" ca="1" si="23"/>
        <v>57</v>
      </c>
      <c r="E133">
        <f t="shared" ca="1" si="24"/>
        <v>7419.7716743523779</v>
      </c>
      <c r="F133">
        <f t="shared" ca="1" si="25"/>
        <v>4434.0186973714299</v>
      </c>
      <c r="G133">
        <f t="shared" ca="1" si="26"/>
        <v>8839.2000000000007</v>
      </c>
      <c r="H133" s="9">
        <f t="shared" ca="1" si="30"/>
        <v>-185.48749559380954</v>
      </c>
      <c r="I133" s="9">
        <f t="shared" ca="1" si="30"/>
        <v>-110.85471395428571</v>
      </c>
      <c r="J133" s="9">
        <f t="shared" ca="1" si="30"/>
        <v>0</v>
      </c>
      <c r="K133" s="9">
        <f t="shared" ca="1" si="30"/>
        <v>216.08882115359418</v>
      </c>
      <c r="L133" s="9">
        <f t="shared" ca="1" si="30"/>
        <v>-120.86422048526512</v>
      </c>
      <c r="M133">
        <f t="shared" ca="1" si="27"/>
        <v>55.889629629629631</v>
      </c>
      <c r="N133">
        <f t="shared" ca="1" si="28"/>
        <v>33.052063492063489</v>
      </c>
    </row>
    <row r="134" spans="1:19" x14ac:dyDescent="0.25">
      <c r="A134" s="4">
        <f t="shared" si="22"/>
        <v>0.44403935185185189</v>
      </c>
      <c r="B134" s="3">
        <f>Params!D$29+HOUR(A134-Params!C$29)*3600+MINUTE(A134-Params!C$29)*60+SECOND(A134-Params!C$29)</f>
        <v>1553302365</v>
      </c>
      <c r="C134">
        <f t="shared" si="21"/>
        <v>3</v>
      </c>
      <c r="D134">
        <f t="shared" ca="1" si="23"/>
        <v>57</v>
      </c>
      <c r="E134">
        <f t="shared" ca="1" si="24"/>
        <v>6492.3341963833373</v>
      </c>
      <c r="F134">
        <f t="shared" ca="1" si="25"/>
        <v>3879.7451275999993</v>
      </c>
      <c r="G134">
        <f t="shared" ca="1" si="26"/>
        <v>8839.2000000000007</v>
      </c>
      <c r="H134" s="9">
        <f t="shared" ca="1" si="30"/>
        <v>-185.48749559380954</v>
      </c>
      <c r="I134" s="9">
        <f t="shared" ca="1" si="30"/>
        <v>-110.85471395428571</v>
      </c>
      <c r="J134" s="9">
        <f t="shared" ca="1" si="30"/>
        <v>0</v>
      </c>
      <c r="K134" s="9">
        <f t="shared" ca="1" si="30"/>
        <v>216.08882115359418</v>
      </c>
      <c r="L134" s="9">
        <f t="shared" ca="1" si="30"/>
        <v>-120.86422048526512</v>
      </c>
      <c r="M134">
        <f t="shared" ca="1" si="27"/>
        <v>55.884675925925926</v>
      </c>
      <c r="N134">
        <f t="shared" ca="1" si="28"/>
        <v>33.037222222222219</v>
      </c>
    </row>
    <row r="135" spans="1:19" x14ac:dyDescent="0.25">
      <c r="A135" s="4">
        <f t="shared" si="22"/>
        <v>0.4440972222222222</v>
      </c>
      <c r="B135" s="3">
        <f>Params!D$29+HOUR(A135-Params!C$29)*3600+MINUTE(A135-Params!C$29)*60+SECOND(A135-Params!C$29)</f>
        <v>1553302370</v>
      </c>
      <c r="C135">
        <f t="shared" si="21"/>
        <v>3</v>
      </c>
      <c r="D135">
        <f t="shared" ca="1" si="23"/>
        <v>57</v>
      </c>
      <c r="E135">
        <f t="shared" ca="1" si="24"/>
        <v>5564.8967184142821</v>
      </c>
      <c r="F135">
        <f t="shared" ca="1" si="25"/>
        <v>3325.4715578285686</v>
      </c>
      <c r="G135">
        <f t="shared" ca="1" si="26"/>
        <v>8839.2000000000007</v>
      </c>
      <c r="H135" s="9">
        <f t="shared" ca="1" si="30"/>
        <v>-185.48749559380954</v>
      </c>
      <c r="I135" s="9">
        <f t="shared" ca="1" si="30"/>
        <v>-110.85471395428571</v>
      </c>
      <c r="J135" s="9">
        <f t="shared" ca="1" si="30"/>
        <v>0</v>
      </c>
      <c r="K135" s="9">
        <f t="shared" ca="1" si="30"/>
        <v>216.08882115359418</v>
      </c>
      <c r="L135" s="9">
        <f t="shared" ca="1" si="30"/>
        <v>-120.86422048526512</v>
      </c>
      <c r="M135">
        <f t="shared" ca="1" si="27"/>
        <v>55.87972222222222</v>
      </c>
      <c r="N135">
        <f t="shared" ca="1" si="28"/>
        <v>33.022380952380949</v>
      </c>
    </row>
    <row r="136" spans="1:19" x14ac:dyDescent="0.25">
      <c r="A136" s="4">
        <f t="shared" si="22"/>
        <v>0.44415509259259256</v>
      </c>
      <c r="B136" s="3">
        <f>Params!D$29+HOUR(A136-Params!C$29)*3600+MINUTE(A136-Params!C$29)*60+SECOND(A136-Params!C$29)</f>
        <v>1553302375</v>
      </c>
      <c r="C136">
        <f t="shared" si="21"/>
        <v>3</v>
      </c>
      <c r="D136">
        <f t="shared" ca="1" si="23"/>
        <v>57</v>
      </c>
      <c r="E136">
        <f t="shared" ca="1" si="24"/>
        <v>4637.4592404452414</v>
      </c>
      <c r="F136">
        <f t="shared" ca="1" si="25"/>
        <v>2771.197988057138</v>
      </c>
      <c r="G136">
        <f t="shared" ca="1" si="26"/>
        <v>8839.2000000000007</v>
      </c>
      <c r="H136" s="9">
        <f t="shared" ca="1" si="30"/>
        <v>-185.48749559380954</v>
      </c>
      <c r="I136" s="9">
        <f t="shared" ca="1" si="30"/>
        <v>-110.85471395428571</v>
      </c>
      <c r="J136" s="9">
        <f t="shared" ca="1" si="30"/>
        <v>0</v>
      </c>
      <c r="K136" s="9">
        <f t="shared" ca="1" si="30"/>
        <v>216.08882115359418</v>
      </c>
      <c r="L136" s="9">
        <f t="shared" ca="1" si="30"/>
        <v>-120.86422048526512</v>
      </c>
      <c r="M136">
        <f t="shared" ca="1" si="27"/>
        <v>55.874768518518522</v>
      </c>
      <c r="N136">
        <f t="shared" ca="1" si="28"/>
        <v>33.007539682539679</v>
      </c>
    </row>
    <row r="137" spans="1:19" x14ac:dyDescent="0.25">
      <c r="A137" s="4">
        <f t="shared" si="22"/>
        <v>0.44421296296296298</v>
      </c>
      <c r="B137" s="3">
        <f>Params!D$29+HOUR(A137-Params!C$29)*3600+MINUTE(A137-Params!C$29)*60+SECOND(A137-Params!C$29)</f>
        <v>1553302380</v>
      </c>
      <c r="C137">
        <f t="shared" si="21"/>
        <v>3</v>
      </c>
      <c r="D137">
        <f t="shared" ca="1" si="23"/>
        <v>57</v>
      </c>
      <c r="E137">
        <f t="shared" ca="1" si="24"/>
        <v>3710.0217624761863</v>
      </c>
      <c r="F137">
        <f t="shared" ca="1" si="25"/>
        <v>2216.9244182857146</v>
      </c>
      <c r="G137">
        <f t="shared" ca="1" si="26"/>
        <v>8839.2000000000007</v>
      </c>
      <c r="H137" s="9">
        <f t="shared" ca="1" si="30"/>
        <v>-185.48749559380954</v>
      </c>
      <c r="I137" s="9">
        <f t="shared" ca="1" si="30"/>
        <v>-110.85471395428571</v>
      </c>
      <c r="J137" s="9">
        <f t="shared" ca="1" si="30"/>
        <v>0</v>
      </c>
      <c r="K137" s="9">
        <f t="shared" ca="1" si="30"/>
        <v>216.08882115359418</v>
      </c>
      <c r="L137" s="9">
        <f t="shared" ca="1" si="30"/>
        <v>-120.86422048526512</v>
      </c>
      <c r="M137">
        <f t="shared" ca="1" si="27"/>
        <v>55.869814814814816</v>
      </c>
      <c r="N137">
        <f t="shared" ca="1" si="28"/>
        <v>32.99269841269841</v>
      </c>
    </row>
    <row r="138" spans="1:19" x14ac:dyDescent="0.25">
      <c r="A138" s="4">
        <f t="shared" si="22"/>
        <v>0.44427083333333334</v>
      </c>
      <c r="B138" s="3">
        <f>Params!D$29+HOUR(A138-Params!C$29)*3600+MINUTE(A138-Params!C$29)*60+SECOND(A138-Params!C$29)</f>
        <v>1553302385</v>
      </c>
      <c r="C138">
        <f t="shared" ref="C138:C201" si="31">_xlfn.IFNA(VLOOKUP(A138,A$2:D$4,4,FALSE),C137)</f>
        <v>3</v>
      </c>
      <c r="D138">
        <f t="shared" ca="1" si="23"/>
        <v>57</v>
      </c>
      <c r="E138">
        <f t="shared" ca="1" si="24"/>
        <v>2782.5842845071456</v>
      </c>
      <c r="F138">
        <f t="shared" ca="1" si="25"/>
        <v>1662.650848514284</v>
      </c>
      <c r="G138">
        <f t="shared" ca="1" si="26"/>
        <v>8839.2000000000007</v>
      </c>
      <c r="H138" s="9">
        <f t="shared" ca="1" si="30"/>
        <v>-185.48749559380954</v>
      </c>
      <c r="I138" s="9">
        <f t="shared" ca="1" si="30"/>
        <v>-110.85471395428571</v>
      </c>
      <c r="J138" s="9">
        <f t="shared" ca="1" si="30"/>
        <v>0</v>
      </c>
      <c r="K138" s="9">
        <f t="shared" ca="1" si="30"/>
        <v>216.08882115359418</v>
      </c>
      <c r="L138" s="9">
        <f t="shared" ca="1" si="30"/>
        <v>-120.86422048526512</v>
      </c>
      <c r="M138">
        <f t="shared" ca="1" si="27"/>
        <v>55.864861111111111</v>
      </c>
      <c r="N138">
        <f t="shared" ca="1" si="28"/>
        <v>32.97785714285714</v>
      </c>
      <c r="O138" s="16"/>
      <c r="P138" s="16"/>
      <c r="Q138" s="16"/>
      <c r="R138" s="16"/>
      <c r="S138" s="16"/>
    </row>
    <row r="139" spans="1:19" x14ac:dyDescent="0.25">
      <c r="A139" s="4">
        <f t="shared" ref="A139:A202" si="32">TIME(HOUR(A138),MINUTE(A138),SECOND(A138)+5)</f>
        <v>0.44432870370370375</v>
      </c>
      <c r="B139" s="3">
        <f>Params!D$29+HOUR(A139-Params!C$29)*3600+MINUTE(A139-Params!C$29)*60+SECOND(A139-Params!C$29)</f>
        <v>1553302390</v>
      </c>
      <c r="C139">
        <f t="shared" si="31"/>
        <v>3</v>
      </c>
      <c r="D139">
        <f t="shared" ref="D139:D202" ca="1" si="33">IF(A139=INDIRECT("A"&amp;C139),ROW(),D138)</f>
        <v>57</v>
      </c>
      <c r="E139">
        <f t="shared" ref="E139:E202" ca="1" si="34">INDIRECT("E$"&amp;C139)+INDIRECT("H$"&amp;C139)*($B139-INDIRECT("B$"&amp;D139))</f>
        <v>1855.1468065380905</v>
      </c>
      <c r="F139">
        <f t="shared" ref="F139:F202" ca="1" si="35">INDIRECT("F$"&amp;C139)+INDIRECT("I$"&amp;C139)*($B139-INDIRECT("B$"&amp;D139))</f>
        <v>1108.3772787428534</v>
      </c>
      <c r="G139">
        <f t="shared" ref="G139:G202" ca="1" si="36">INDIRECT("G$"&amp;C139)+INDIRECT("J$"&amp;C139)*($B139-INDIRECT("B$"&amp;D139))</f>
        <v>8839.2000000000007</v>
      </c>
      <c r="H139" s="9">
        <f t="shared" ca="1" si="30"/>
        <v>-185.48749559380954</v>
      </c>
      <c r="I139" s="9">
        <f t="shared" ca="1" si="30"/>
        <v>-110.85471395428571</v>
      </c>
      <c r="J139" s="9">
        <f t="shared" ca="1" si="30"/>
        <v>0</v>
      </c>
      <c r="K139" s="9">
        <f t="shared" ca="1" si="30"/>
        <v>216.08882115359418</v>
      </c>
      <c r="L139" s="9">
        <f t="shared" ca="1" si="30"/>
        <v>-120.86422048526512</v>
      </c>
      <c r="M139">
        <f t="shared" ref="M139:M202" ca="1" si="37">INDIRECT("M$"&amp;C139)+INDIRECT("O$"&amp;C139)*($B139-INDIRECT("B$"&amp;D139))</f>
        <v>55.859907407407405</v>
      </c>
      <c r="N139">
        <f t="shared" ref="N139:N202" ca="1" si="38">INDIRECT("N$"&amp;C139)+INDIRECT("P$"&amp;C139)*($B139-INDIRECT("B$"&amp;D139))</f>
        <v>32.96301587301587</v>
      </c>
      <c r="O139" s="12"/>
    </row>
    <row r="140" spans="1:19" x14ac:dyDescent="0.25">
      <c r="A140" s="4">
        <f t="shared" si="32"/>
        <v>0.44438657407407406</v>
      </c>
      <c r="B140" s="3">
        <f>Params!D$29+HOUR(A140-Params!C$29)*3600+MINUTE(A140-Params!C$29)*60+SECOND(A140-Params!C$29)</f>
        <v>1553302395</v>
      </c>
      <c r="C140">
        <f t="shared" si="31"/>
        <v>3</v>
      </c>
      <c r="D140">
        <f t="shared" ca="1" si="33"/>
        <v>57</v>
      </c>
      <c r="E140">
        <f t="shared" ca="1" si="34"/>
        <v>927.70932856904983</v>
      </c>
      <c r="F140">
        <f t="shared" ca="1" si="35"/>
        <v>554.10370897143002</v>
      </c>
      <c r="G140">
        <f t="shared" ca="1" si="36"/>
        <v>8839.2000000000007</v>
      </c>
      <c r="H140" s="9">
        <f t="shared" ca="1" si="30"/>
        <v>-185.48749559380954</v>
      </c>
      <c r="I140" s="9">
        <f t="shared" ca="1" si="30"/>
        <v>-110.85471395428571</v>
      </c>
      <c r="J140" s="9">
        <f t="shared" ca="1" si="30"/>
        <v>0</v>
      </c>
      <c r="K140" s="9">
        <f t="shared" ca="1" si="30"/>
        <v>216.08882115359418</v>
      </c>
      <c r="L140" s="9">
        <f t="shared" ca="1" si="30"/>
        <v>-120.86422048526512</v>
      </c>
      <c r="M140">
        <f t="shared" ca="1" si="37"/>
        <v>55.854953703703707</v>
      </c>
      <c r="N140">
        <f t="shared" ca="1" si="38"/>
        <v>32.9481746031746</v>
      </c>
      <c r="O140" s="12"/>
    </row>
    <row r="141" spans="1:19" x14ac:dyDescent="0.25">
      <c r="A141" s="4">
        <f t="shared" si="32"/>
        <v>0.44444444444444442</v>
      </c>
      <c r="B141" s="3">
        <f>Params!D$29+HOUR(A141-Params!C$29)*3600+MINUTE(A141-Params!C$29)*60+SECOND(A141-Params!C$29)</f>
        <v>1553302400</v>
      </c>
      <c r="C141">
        <f t="shared" si="31"/>
        <v>4</v>
      </c>
      <c r="D141">
        <f t="shared" ca="1" si="33"/>
        <v>141</v>
      </c>
      <c r="E141">
        <f t="shared" ca="1" si="34"/>
        <v>0.2718506</v>
      </c>
      <c r="F141">
        <f t="shared" ca="1" si="35"/>
        <v>-0.16986080000000001</v>
      </c>
      <c r="G141">
        <f t="shared" ca="1" si="36"/>
        <v>8839.2000000000007</v>
      </c>
      <c r="H141" s="9">
        <f t="shared" ca="1" si="30"/>
        <v>-206.76895308433333</v>
      </c>
      <c r="I141" s="9">
        <f t="shared" ca="1" si="30"/>
        <v>-49.307200232</v>
      </c>
      <c r="J141" s="9">
        <f t="shared" ca="1" si="30"/>
        <v>0</v>
      </c>
      <c r="K141" s="9">
        <f t="shared" ca="1" si="30"/>
        <v>212.56669530834264</v>
      </c>
      <c r="L141" s="9">
        <f t="shared" ca="1" si="30"/>
        <v>-103.41255627084828</v>
      </c>
      <c r="M141">
        <f t="shared" ca="1" si="37"/>
        <v>55.85</v>
      </c>
      <c r="N141">
        <f t="shared" ca="1" si="38"/>
        <v>32.93333333333333</v>
      </c>
      <c r="O141" s="12"/>
    </row>
    <row r="142" spans="1:19" x14ac:dyDescent="0.25">
      <c r="A142" s="4">
        <f t="shared" si="32"/>
        <v>0.44450231481481484</v>
      </c>
      <c r="B142" s="3">
        <f>Params!D$29+HOUR(A142-Params!C$29)*3600+MINUTE(A142-Params!C$29)*60+SECOND(A142-Params!C$29)</f>
        <v>1553302405</v>
      </c>
      <c r="C142">
        <f t="shared" si="31"/>
        <v>4</v>
      </c>
      <c r="D142">
        <f t="shared" ca="1" si="33"/>
        <v>141</v>
      </c>
      <c r="E142">
        <f t="shared" ca="1" si="34"/>
        <v>-1033.5729148216665</v>
      </c>
      <c r="F142">
        <f t="shared" ca="1" si="35"/>
        <v>-246.70586196000002</v>
      </c>
      <c r="G142">
        <f t="shared" ca="1" si="36"/>
        <v>8839.2000000000007</v>
      </c>
      <c r="H142" s="9">
        <f t="shared" ca="1" si="30"/>
        <v>-206.76895308433333</v>
      </c>
      <c r="I142" s="9">
        <f t="shared" ca="1" si="30"/>
        <v>-49.307200232</v>
      </c>
      <c r="J142" s="9">
        <f t="shared" ca="1" si="30"/>
        <v>0</v>
      </c>
      <c r="K142" s="9">
        <f t="shared" ca="1" si="30"/>
        <v>212.56669530834264</v>
      </c>
      <c r="L142" s="9">
        <f t="shared" ca="1" si="30"/>
        <v>-103.41255627084828</v>
      </c>
      <c r="M142">
        <f t="shared" ca="1" si="37"/>
        <v>55.847777777777779</v>
      </c>
      <c r="N142">
        <f t="shared" ca="1" si="38"/>
        <v>32.916789351851847</v>
      </c>
      <c r="O142" s="12"/>
    </row>
    <row r="143" spans="1:19" x14ac:dyDescent="0.25">
      <c r="A143" s="4">
        <f t="shared" si="32"/>
        <v>0.4445601851851852</v>
      </c>
      <c r="B143" s="3">
        <f>Params!D$29+HOUR(A143-Params!C$29)*3600+MINUTE(A143-Params!C$29)*60+SECOND(A143-Params!C$29)</f>
        <v>1553302410</v>
      </c>
      <c r="C143">
        <f t="shared" si="31"/>
        <v>4</v>
      </c>
      <c r="D143">
        <f t="shared" ca="1" si="33"/>
        <v>141</v>
      </c>
      <c r="E143">
        <f t="shared" ca="1" si="34"/>
        <v>-2067.4176802433331</v>
      </c>
      <c r="F143">
        <f t="shared" ca="1" si="35"/>
        <v>-493.24186312</v>
      </c>
      <c r="G143">
        <f t="shared" ca="1" si="36"/>
        <v>8839.2000000000007</v>
      </c>
      <c r="H143" s="9">
        <f t="shared" ca="1" si="30"/>
        <v>-206.76895308433333</v>
      </c>
      <c r="I143" s="9">
        <f t="shared" ca="1" si="30"/>
        <v>-49.307200232</v>
      </c>
      <c r="J143" s="9">
        <f t="shared" ca="1" si="30"/>
        <v>0</v>
      </c>
      <c r="K143" s="9">
        <f t="shared" ca="1" si="30"/>
        <v>212.56669530834264</v>
      </c>
      <c r="L143" s="9">
        <f t="shared" ca="1" si="30"/>
        <v>-103.41255627084828</v>
      </c>
      <c r="M143">
        <f t="shared" ca="1" si="37"/>
        <v>55.845555555555556</v>
      </c>
      <c r="N143">
        <f t="shared" ca="1" si="38"/>
        <v>32.900245370370364</v>
      </c>
      <c r="O143" s="12"/>
    </row>
    <row r="144" spans="1:19" x14ac:dyDescent="0.25">
      <c r="A144" s="4">
        <f t="shared" si="32"/>
        <v>0.4446180555555555</v>
      </c>
      <c r="B144" s="3">
        <f>Params!D$29+HOUR(A144-Params!C$29)*3600+MINUTE(A144-Params!C$29)*60+SECOND(A144-Params!C$29)</f>
        <v>1553302415</v>
      </c>
      <c r="C144">
        <f t="shared" si="31"/>
        <v>4</v>
      </c>
      <c r="D144">
        <f t="shared" ca="1" si="33"/>
        <v>141</v>
      </c>
      <c r="E144">
        <f t="shared" ca="1" si="34"/>
        <v>-3101.2624456650001</v>
      </c>
      <c r="F144">
        <f t="shared" ca="1" si="35"/>
        <v>-739.77786428000002</v>
      </c>
      <c r="G144">
        <f t="shared" ca="1" si="36"/>
        <v>8839.2000000000007</v>
      </c>
      <c r="H144" s="9">
        <f t="shared" ca="1" si="30"/>
        <v>-206.76895308433333</v>
      </c>
      <c r="I144" s="9">
        <f t="shared" ca="1" si="30"/>
        <v>-49.307200232</v>
      </c>
      <c r="J144" s="9">
        <f t="shared" ca="1" si="30"/>
        <v>0</v>
      </c>
      <c r="K144" s="9">
        <f t="shared" ca="1" si="30"/>
        <v>212.56669530834264</v>
      </c>
      <c r="L144" s="9">
        <f t="shared" ca="1" si="30"/>
        <v>-103.41255627084828</v>
      </c>
      <c r="M144">
        <f t="shared" ca="1" si="37"/>
        <v>55.843333333333334</v>
      </c>
      <c r="N144">
        <f t="shared" ca="1" si="38"/>
        <v>32.883701388888888</v>
      </c>
    </row>
    <row r="145" spans="1:14" x14ac:dyDescent="0.25">
      <c r="A145" s="4">
        <f t="shared" si="32"/>
        <v>0.44467592592592592</v>
      </c>
      <c r="B145" s="3">
        <f>Params!D$29+HOUR(A145-Params!C$29)*3600+MINUTE(A145-Params!C$29)*60+SECOND(A145-Params!C$29)</f>
        <v>1553302420</v>
      </c>
      <c r="C145">
        <f t="shared" si="31"/>
        <v>4</v>
      </c>
      <c r="D145">
        <f t="shared" ca="1" si="33"/>
        <v>141</v>
      </c>
      <c r="E145">
        <f t="shared" ca="1" si="34"/>
        <v>-4135.1072110866662</v>
      </c>
      <c r="F145">
        <f t="shared" ca="1" si="35"/>
        <v>-986.31386544000009</v>
      </c>
      <c r="G145">
        <f t="shared" ca="1" si="36"/>
        <v>8839.2000000000007</v>
      </c>
      <c r="H145" s="9">
        <f t="shared" ca="1" si="30"/>
        <v>-206.76895308433333</v>
      </c>
      <c r="I145" s="9">
        <f t="shared" ca="1" si="30"/>
        <v>-49.307200232</v>
      </c>
      <c r="J145" s="9">
        <f t="shared" ca="1" si="30"/>
        <v>0</v>
      </c>
      <c r="K145" s="9">
        <f t="shared" ca="1" si="30"/>
        <v>212.56669530834264</v>
      </c>
      <c r="L145" s="9">
        <f t="shared" ca="1" si="30"/>
        <v>-103.41255627084828</v>
      </c>
      <c r="M145">
        <f t="shared" ca="1" si="37"/>
        <v>55.841111111111111</v>
      </c>
      <c r="N145">
        <f t="shared" ca="1" si="38"/>
        <v>32.867157407407404</v>
      </c>
    </row>
    <row r="146" spans="1:14" x14ac:dyDescent="0.25">
      <c r="A146" s="4">
        <f t="shared" si="32"/>
        <v>0.44473379629629628</v>
      </c>
      <c r="B146" s="3">
        <f>Params!D$29+HOUR(A146-Params!C$29)*3600+MINUTE(A146-Params!C$29)*60+SECOND(A146-Params!C$29)</f>
        <v>1553302425</v>
      </c>
      <c r="C146">
        <f t="shared" si="31"/>
        <v>4</v>
      </c>
      <c r="D146">
        <f t="shared" ca="1" si="33"/>
        <v>141</v>
      </c>
      <c r="E146">
        <f t="shared" ca="1" si="34"/>
        <v>-5168.9519765083332</v>
      </c>
      <c r="F146">
        <f t="shared" ca="1" si="35"/>
        <v>-1232.8498665999998</v>
      </c>
      <c r="G146">
        <f t="shared" ca="1" si="36"/>
        <v>8839.2000000000007</v>
      </c>
      <c r="H146" s="9">
        <f t="shared" ca="1" si="30"/>
        <v>-206.76895308433333</v>
      </c>
      <c r="I146" s="9">
        <f t="shared" ca="1" si="30"/>
        <v>-49.307200232</v>
      </c>
      <c r="J146" s="9">
        <f t="shared" ca="1" si="30"/>
        <v>0</v>
      </c>
      <c r="K146" s="9">
        <f t="shared" ca="1" si="30"/>
        <v>212.56669530834264</v>
      </c>
      <c r="L146" s="9">
        <f t="shared" ca="1" si="30"/>
        <v>-103.41255627084828</v>
      </c>
      <c r="M146">
        <f t="shared" ca="1" si="37"/>
        <v>55.838888888888889</v>
      </c>
      <c r="N146">
        <f t="shared" ca="1" si="38"/>
        <v>32.850613425925921</v>
      </c>
    </row>
    <row r="147" spans="1:14" x14ac:dyDescent="0.25">
      <c r="A147" s="4">
        <f t="shared" si="32"/>
        <v>0.4447916666666667</v>
      </c>
      <c r="B147" s="3">
        <f>Params!D$29+HOUR(A147-Params!C$29)*3600+MINUTE(A147-Params!C$29)*60+SECOND(A147-Params!C$29)</f>
        <v>1553302430</v>
      </c>
      <c r="C147">
        <f t="shared" si="31"/>
        <v>4</v>
      </c>
      <c r="D147">
        <f t="shared" ca="1" si="33"/>
        <v>141</v>
      </c>
      <c r="E147">
        <f t="shared" ca="1" si="34"/>
        <v>-6202.7967419300003</v>
      </c>
      <c r="F147">
        <f t="shared" ca="1" si="35"/>
        <v>-1479.3858677599999</v>
      </c>
      <c r="G147">
        <f t="shared" ca="1" si="36"/>
        <v>8839.2000000000007</v>
      </c>
      <c r="H147" s="9">
        <f t="shared" ca="1" si="30"/>
        <v>-206.76895308433333</v>
      </c>
      <c r="I147" s="9">
        <f t="shared" ca="1" si="30"/>
        <v>-49.307200232</v>
      </c>
      <c r="J147" s="9">
        <f t="shared" ca="1" si="30"/>
        <v>0</v>
      </c>
      <c r="K147" s="9">
        <f t="shared" ca="1" si="30"/>
        <v>212.56669530834264</v>
      </c>
      <c r="L147" s="9">
        <f t="shared" ca="1" si="30"/>
        <v>-103.41255627084828</v>
      </c>
      <c r="M147">
        <f t="shared" ca="1" si="37"/>
        <v>55.836666666666666</v>
      </c>
      <c r="N147">
        <f t="shared" ca="1" si="38"/>
        <v>32.834069444444438</v>
      </c>
    </row>
    <row r="148" spans="1:14" x14ac:dyDescent="0.25">
      <c r="A148" s="4">
        <f t="shared" si="32"/>
        <v>0.44484953703703706</v>
      </c>
      <c r="B148" s="3">
        <f>Params!D$29+HOUR(A148-Params!C$29)*3600+MINUTE(A148-Params!C$29)*60+SECOND(A148-Params!C$29)</f>
        <v>1553302435</v>
      </c>
      <c r="C148">
        <f t="shared" si="31"/>
        <v>4</v>
      </c>
      <c r="D148">
        <f t="shared" ca="1" si="33"/>
        <v>141</v>
      </c>
      <c r="E148">
        <f t="shared" ca="1" si="34"/>
        <v>-7236.6415073516664</v>
      </c>
      <c r="F148">
        <f t="shared" ca="1" si="35"/>
        <v>-1725.92186892</v>
      </c>
      <c r="G148">
        <f t="shared" ca="1" si="36"/>
        <v>8839.2000000000007</v>
      </c>
      <c r="H148" s="9">
        <f t="shared" ca="1" si="30"/>
        <v>-206.76895308433333</v>
      </c>
      <c r="I148" s="9">
        <f t="shared" ca="1" si="30"/>
        <v>-49.307200232</v>
      </c>
      <c r="J148" s="9">
        <f t="shared" ca="1" si="30"/>
        <v>0</v>
      </c>
      <c r="K148" s="9">
        <f t="shared" ca="1" si="30"/>
        <v>212.56669530834264</v>
      </c>
      <c r="L148" s="9">
        <f t="shared" ca="1" si="30"/>
        <v>-103.41255627084828</v>
      </c>
      <c r="M148">
        <f t="shared" ca="1" si="37"/>
        <v>55.834444444444443</v>
      </c>
      <c r="N148">
        <f t="shared" ca="1" si="38"/>
        <v>32.817525462962962</v>
      </c>
    </row>
    <row r="149" spans="1:14" x14ac:dyDescent="0.25">
      <c r="A149" s="4">
        <f t="shared" si="32"/>
        <v>0.44490740740740736</v>
      </c>
      <c r="B149" s="3">
        <f>Params!D$29+HOUR(A149-Params!C$29)*3600+MINUTE(A149-Params!C$29)*60+SECOND(A149-Params!C$29)</f>
        <v>1553302440</v>
      </c>
      <c r="C149">
        <f t="shared" si="31"/>
        <v>4</v>
      </c>
      <c r="D149">
        <f t="shared" ca="1" si="33"/>
        <v>141</v>
      </c>
      <c r="E149">
        <f t="shared" ca="1" si="34"/>
        <v>-8270.4862727733325</v>
      </c>
      <c r="F149">
        <f t="shared" ca="1" si="35"/>
        <v>-1972.45787008</v>
      </c>
      <c r="G149">
        <f t="shared" ca="1" si="36"/>
        <v>8839.2000000000007</v>
      </c>
      <c r="H149" s="9">
        <f t="shared" ca="1" si="30"/>
        <v>-206.76895308433333</v>
      </c>
      <c r="I149" s="9">
        <f t="shared" ca="1" si="30"/>
        <v>-49.307200232</v>
      </c>
      <c r="J149" s="9">
        <f t="shared" ca="1" si="30"/>
        <v>0</v>
      </c>
      <c r="K149" s="9">
        <f t="shared" ca="1" si="30"/>
        <v>212.56669530834264</v>
      </c>
      <c r="L149" s="9">
        <f t="shared" ca="1" si="30"/>
        <v>-103.41255627084828</v>
      </c>
      <c r="M149">
        <f t="shared" ca="1" si="37"/>
        <v>55.832222222222221</v>
      </c>
      <c r="N149">
        <f t="shared" ca="1" si="38"/>
        <v>32.800981481481479</v>
      </c>
    </row>
    <row r="150" spans="1:14" x14ac:dyDescent="0.25">
      <c r="A150" s="4">
        <f t="shared" si="32"/>
        <v>0.44496527777777778</v>
      </c>
      <c r="B150" s="3">
        <f>Params!D$29+HOUR(A150-Params!C$29)*3600+MINUTE(A150-Params!C$29)*60+SECOND(A150-Params!C$29)</f>
        <v>1553302445</v>
      </c>
      <c r="C150">
        <f t="shared" si="31"/>
        <v>4</v>
      </c>
      <c r="D150">
        <f t="shared" ca="1" si="33"/>
        <v>141</v>
      </c>
      <c r="E150">
        <f t="shared" ca="1" si="34"/>
        <v>-9304.3310381949996</v>
      </c>
      <c r="F150">
        <f t="shared" ca="1" si="35"/>
        <v>-2218.9938712400003</v>
      </c>
      <c r="G150">
        <f t="shared" ca="1" si="36"/>
        <v>8839.2000000000007</v>
      </c>
      <c r="H150" s="9">
        <f t="shared" ca="1" si="30"/>
        <v>-206.76895308433333</v>
      </c>
      <c r="I150" s="9">
        <f t="shared" ca="1" si="30"/>
        <v>-49.307200232</v>
      </c>
      <c r="J150" s="9">
        <f t="shared" ca="1" si="30"/>
        <v>0</v>
      </c>
      <c r="K150" s="9">
        <f t="shared" ca="1" si="30"/>
        <v>212.56669530834264</v>
      </c>
      <c r="L150" s="9">
        <f t="shared" ca="1" si="30"/>
        <v>-103.41255627084828</v>
      </c>
      <c r="M150">
        <f t="shared" ca="1" si="37"/>
        <v>55.83</v>
      </c>
      <c r="N150">
        <f t="shared" ca="1" si="38"/>
        <v>32.784437499999996</v>
      </c>
    </row>
    <row r="151" spans="1:14" x14ac:dyDescent="0.25">
      <c r="A151" s="4">
        <f t="shared" si="32"/>
        <v>0.44502314814814814</v>
      </c>
      <c r="B151" s="3">
        <f>Params!D$29+HOUR(A151-Params!C$29)*3600+MINUTE(A151-Params!C$29)*60+SECOND(A151-Params!C$29)</f>
        <v>1553302450</v>
      </c>
      <c r="C151">
        <f t="shared" si="31"/>
        <v>4</v>
      </c>
      <c r="D151">
        <f t="shared" ca="1" si="33"/>
        <v>141</v>
      </c>
      <c r="E151">
        <f t="shared" ca="1" si="34"/>
        <v>-10338.175803616667</v>
      </c>
      <c r="F151">
        <f t="shared" ca="1" si="35"/>
        <v>-2465.5298723999999</v>
      </c>
      <c r="G151">
        <f t="shared" ca="1" si="36"/>
        <v>8839.2000000000007</v>
      </c>
      <c r="H151" s="9">
        <f t="shared" ca="1" si="30"/>
        <v>-206.76895308433333</v>
      </c>
      <c r="I151" s="9">
        <f t="shared" ca="1" si="30"/>
        <v>-49.307200232</v>
      </c>
      <c r="J151" s="9">
        <f t="shared" ca="1" si="30"/>
        <v>0</v>
      </c>
      <c r="K151" s="9">
        <f t="shared" ca="1" si="30"/>
        <v>212.56669530834264</v>
      </c>
      <c r="L151" s="9">
        <f t="shared" ca="1" si="30"/>
        <v>-103.41255627084828</v>
      </c>
      <c r="M151">
        <f t="shared" ca="1" si="37"/>
        <v>55.827777777777783</v>
      </c>
      <c r="N151">
        <f t="shared" ca="1" si="38"/>
        <v>32.767893518518513</v>
      </c>
    </row>
    <row r="152" spans="1:14" x14ac:dyDescent="0.25">
      <c r="A152" s="4">
        <f t="shared" si="32"/>
        <v>0.4450810185185185</v>
      </c>
      <c r="B152" s="3">
        <f>Params!D$29+HOUR(A152-Params!C$29)*3600+MINUTE(A152-Params!C$29)*60+SECOND(A152-Params!C$29)</f>
        <v>1553302455</v>
      </c>
      <c r="C152">
        <f t="shared" si="31"/>
        <v>4</v>
      </c>
      <c r="D152">
        <f t="shared" ca="1" si="33"/>
        <v>141</v>
      </c>
      <c r="E152">
        <f t="shared" ca="1" si="34"/>
        <v>-11372.020569038334</v>
      </c>
      <c r="F152">
        <f t="shared" ca="1" si="35"/>
        <v>-2712.06587356</v>
      </c>
      <c r="G152">
        <f t="shared" ca="1" si="36"/>
        <v>8839.2000000000007</v>
      </c>
      <c r="H152" s="9">
        <f t="shared" ca="1" si="30"/>
        <v>-206.76895308433333</v>
      </c>
      <c r="I152" s="9">
        <f t="shared" ca="1" si="30"/>
        <v>-49.307200232</v>
      </c>
      <c r="J152" s="9">
        <f t="shared" ca="1" si="30"/>
        <v>0</v>
      </c>
      <c r="K152" s="9">
        <f t="shared" ca="1" si="30"/>
        <v>212.56669530834264</v>
      </c>
      <c r="L152" s="9">
        <f t="shared" ca="1" si="30"/>
        <v>-103.41255627084828</v>
      </c>
      <c r="M152">
        <f t="shared" ca="1" si="37"/>
        <v>55.82555555555556</v>
      </c>
      <c r="N152">
        <f t="shared" ca="1" si="38"/>
        <v>32.751349537037036</v>
      </c>
    </row>
    <row r="153" spans="1:14" x14ac:dyDescent="0.25">
      <c r="A153" s="4">
        <f t="shared" si="32"/>
        <v>0.44513888888888892</v>
      </c>
      <c r="B153" s="3">
        <f>Params!D$29+HOUR(A153-Params!C$29)*3600+MINUTE(A153-Params!C$29)*60+SECOND(A153-Params!C$29)</f>
        <v>1553302460</v>
      </c>
      <c r="C153">
        <f t="shared" si="31"/>
        <v>4</v>
      </c>
      <c r="D153">
        <f t="shared" ca="1" si="33"/>
        <v>141</v>
      </c>
      <c r="E153">
        <f t="shared" ca="1" si="34"/>
        <v>-12405.865334460001</v>
      </c>
      <c r="F153">
        <f t="shared" ca="1" si="35"/>
        <v>-2958.6018747200001</v>
      </c>
      <c r="G153">
        <f t="shared" ca="1" si="36"/>
        <v>8839.2000000000007</v>
      </c>
      <c r="H153" s="9">
        <f t="shared" ca="1" si="30"/>
        <v>-206.76895308433333</v>
      </c>
      <c r="I153" s="9">
        <f t="shared" ca="1" si="30"/>
        <v>-49.307200232</v>
      </c>
      <c r="J153" s="9">
        <f t="shared" ca="1" si="30"/>
        <v>0</v>
      </c>
      <c r="K153" s="9">
        <f t="shared" ca="1" si="30"/>
        <v>212.56669530834264</v>
      </c>
      <c r="L153" s="9">
        <f t="shared" ca="1" si="30"/>
        <v>-103.41255627084828</v>
      </c>
      <c r="M153">
        <f t="shared" ca="1" si="37"/>
        <v>55.823333333333338</v>
      </c>
      <c r="N153">
        <f t="shared" ca="1" si="38"/>
        <v>32.734805555555553</v>
      </c>
    </row>
    <row r="154" spans="1:14" x14ac:dyDescent="0.25">
      <c r="A154" s="4">
        <f t="shared" si="32"/>
        <v>0.44519675925925922</v>
      </c>
      <c r="B154" s="3">
        <f>Params!D$29+HOUR(A154-Params!C$29)*3600+MINUTE(A154-Params!C$29)*60+SECOND(A154-Params!C$29)</f>
        <v>1553302465</v>
      </c>
      <c r="C154">
        <f t="shared" si="31"/>
        <v>4</v>
      </c>
      <c r="D154">
        <f t="shared" ca="1" si="33"/>
        <v>141</v>
      </c>
      <c r="E154">
        <f t="shared" ca="1" si="34"/>
        <v>-13439.710099881666</v>
      </c>
      <c r="F154">
        <f t="shared" ca="1" si="35"/>
        <v>-3205.1378758800001</v>
      </c>
      <c r="G154">
        <f t="shared" ca="1" si="36"/>
        <v>8839.2000000000007</v>
      </c>
      <c r="H154" s="9">
        <f t="shared" ca="1" si="30"/>
        <v>-206.76895308433333</v>
      </c>
      <c r="I154" s="9">
        <f t="shared" ca="1" si="30"/>
        <v>-49.307200232</v>
      </c>
      <c r="J154" s="9">
        <f t="shared" ca="1" si="30"/>
        <v>0</v>
      </c>
      <c r="K154" s="9">
        <f t="shared" ca="1" si="30"/>
        <v>212.56669530834264</v>
      </c>
      <c r="L154" s="9">
        <f t="shared" ca="1" si="30"/>
        <v>-103.41255627084828</v>
      </c>
      <c r="M154">
        <f t="shared" ca="1" si="37"/>
        <v>55.821111111111115</v>
      </c>
      <c r="N154">
        <f t="shared" ca="1" si="38"/>
        <v>32.71826157407407</v>
      </c>
    </row>
    <row r="155" spans="1:14" x14ac:dyDescent="0.25">
      <c r="A155" s="4">
        <f t="shared" si="32"/>
        <v>0.44525462962962964</v>
      </c>
      <c r="B155" s="3">
        <f>Params!D$29+HOUR(A155-Params!C$29)*3600+MINUTE(A155-Params!C$29)*60+SECOND(A155-Params!C$29)</f>
        <v>1553302470</v>
      </c>
      <c r="C155">
        <f t="shared" si="31"/>
        <v>4</v>
      </c>
      <c r="D155">
        <f t="shared" ca="1" si="33"/>
        <v>141</v>
      </c>
      <c r="E155">
        <f t="shared" ca="1" si="34"/>
        <v>-14473.554865303333</v>
      </c>
      <c r="F155">
        <f t="shared" ca="1" si="35"/>
        <v>-3451.6738770400002</v>
      </c>
      <c r="G155">
        <f t="shared" ca="1" si="36"/>
        <v>8839.2000000000007</v>
      </c>
      <c r="H155" s="9">
        <f t="shared" ca="1" si="30"/>
        <v>-206.76895308433333</v>
      </c>
      <c r="I155" s="9">
        <f t="shared" ca="1" si="30"/>
        <v>-49.307200232</v>
      </c>
      <c r="J155" s="9">
        <f t="shared" ca="1" si="30"/>
        <v>0</v>
      </c>
      <c r="K155" s="9">
        <f t="shared" ca="1" si="30"/>
        <v>212.56669530834264</v>
      </c>
      <c r="L155" s="9">
        <f t="shared" ca="1" si="30"/>
        <v>-103.41255627084828</v>
      </c>
      <c r="M155">
        <f t="shared" ca="1" si="37"/>
        <v>55.818888888888893</v>
      </c>
      <c r="N155">
        <f t="shared" ca="1" si="38"/>
        <v>32.701717592592587</v>
      </c>
    </row>
    <row r="156" spans="1:14" x14ac:dyDescent="0.25">
      <c r="A156" s="4">
        <f t="shared" si="32"/>
        <v>0.4453125</v>
      </c>
      <c r="B156" s="3">
        <f>Params!D$29+HOUR(A156-Params!C$29)*3600+MINUTE(A156-Params!C$29)*60+SECOND(A156-Params!C$29)</f>
        <v>1553302475</v>
      </c>
      <c r="C156">
        <f t="shared" si="31"/>
        <v>4</v>
      </c>
      <c r="D156">
        <f t="shared" ca="1" si="33"/>
        <v>141</v>
      </c>
      <c r="E156">
        <f t="shared" ca="1" si="34"/>
        <v>-15507.399630725</v>
      </c>
      <c r="F156">
        <f t="shared" ca="1" si="35"/>
        <v>-3698.2098782000003</v>
      </c>
      <c r="G156">
        <f t="shared" ca="1" si="36"/>
        <v>8839.2000000000007</v>
      </c>
      <c r="H156" s="9">
        <f t="shared" ca="1" si="30"/>
        <v>-206.76895308433333</v>
      </c>
      <c r="I156" s="9">
        <f t="shared" ca="1" si="30"/>
        <v>-49.307200232</v>
      </c>
      <c r="J156" s="9">
        <f t="shared" ca="1" si="30"/>
        <v>0</v>
      </c>
      <c r="K156" s="9">
        <f t="shared" ca="1" si="30"/>
        <v>212.56669530834264</v>
      </c>
      <c r="L156" s="9">
        <f t="shared" ca="1" si="30"/>
        <v>-103.41255627084828</v>
      </c>
      <c r="M156">
        <f t="shared" ca="1" si="37"/>
        <v>55.81666666666667</v>
      </c>
      <c r="N156">
        <f t="shared" ca="1" si="38"/>
        <v>32.685173611111111</v>
      </c>
    </row>
    <row r="157" spans="1:14" x14ac:dyDescent="0.25">
      <c r="A157" s="4">
        <f t="shared" si="32"/>
        <v>0.44537037037037036</v>
      </c>
      <c r="B157" s="3">
        <f>Params!D$29+HOUR(A157-Params!C$29)*3600+MINUTE(A157-Params!C$29)*60+SECOND(A157-Params!C$29)</f>
        <v>1553302480</v>
      </c>
      <c r="C157">
        <f t="shared" si="31"/>
        <v>4</v>
      </c>
      <c r="D157">
        <f t="shared" ca="1" si="33"/>
        <v>141</v>
      </c>
      <c r="E157">
        <f t="shared" ca="1" si="34"/>
        <v>-16541.244396146667</v>
      </c>
      <c r="F157">
        <f t="shared" ca="1" si="35"/>
        <v>-3944.7458793600003</v>
      </c>
      <c r="G157">
        <f t="shared" ca="1" si="36"/>
        <v>8839.2000000000007</v>
      </c>
      <c r="H157" s="9">
        <f t="shared" ca="1" si="30"/>
        <v>-206.76895308433333</v>
      </c>
      <c r="I157" s="9">
        <f t="shared" ca="1" si="30"/>
        <v>-49.307200232</v>
      </c>
      <c r="J157" s="9">
        <f t="shared" ca="1" si="30"/>
        <v>0</v>
      </c>
      <c r="K157" s="9">
        <f t="shared" ca="1" si="30"/>
        <v>212.56669530834264</v>
      </c>
      <c r="L157" s="9">
        <f t="shared" ca="1" si="30"/>
        <v>-103.41255627084828</v>
      </c>
      <c r="M157">
        <f t="shared" ca="1" si="37"/>
        <v>55.814444444444447</v>
      </c>
      <c r="N157">
        <f t="shared" ca="1" si="38"/>
        <v>32.668629629629628</v>
      </c>
    </row>
    <row r="158" spans="1:14" x14ac:dyDescent="0.25">
      <c r="A158" s="4">
        <f t="shared" si="32"/>
        <v>0.44542824074074078</v>
      </c>
      <c r="B158" s="3">
        <f>Params!D$29+HOUR(A158-Params!C$29)*3600+MINUTE(A158-Params!C$29)*60+SECOND(A158-Params!C$29)</f>
        <v>1553302485</v>
      </c>
      <c r="C158">
        <f t="shared" si="31"/>
        <v>4</v>
      </c>
      <c r="D158">
        <f t="shared" ca="1" si="33"/>
        <v>141</v>
      </c>
      <c r="E158">
        <f t="shared" ca="1" si="34"/>
        <v>-17575.089161568336</v>
      </c>
      <c r="F158">
        <f t="shared" ca="1" si="35"/>
        <v>-4191.2818805199995</v>
      </c>
      <c r="G158">
        <f t="shared" ca="1" si="36"/>
        <v>8839.2000000000007</v>
      </c>
      <c r="H158" s="9">
        <f t="shared" ca="1" si="30"/>
        <v>-206.76895308433333</v>
      </c>
      <c r="I158" s="9">
        <f t="shared" ca="1" si="30"/>
        <v>-49.307200232</v>
      </c>
      <c r="J158" s="9">
        <f t="shared" ca="1" si="30"/>
        <v>0</v>
      </c>
      <c r="K158" s="9">
        <f t="shared" ca="1" si="30"/>
        <v>212.56669530834264</v>
      </c>
      <c r="L158" s="9">
        <f t="shared" ca="1" si="30"/>
        <v>-103.41255627084828</v>
      </c>
      <c r="M158">
        <f t="shared" ca="1" si="37"/>
        <v>55.812222222222225</v>
      </c>
      <c r="N158">
        <f t="shared" ca="1" si="38"/>
        <v>32.652085648148145</v>
      </c>
    </row>
    <row r="159" spans="1:14" x14ac:dyDescent="0.25">
      <c r="A159" s="4">
        <f t="shared" si="32"/>
        <v>0.44548611111111108</v>
      </c>
      <c r="B159" s="3">
        <f>Params!D$29+HOUR(A159-Params!C$29)*3600+MINUTE(A159-Params!C$29)*60+SECOND(A159-Params!C$29)</f>
        <v>1553302490</v>
      </c>
      <c r="C159">
        <f t="shared" si="31"/>
        <v>4</v>
      </c>
      <c r="D159">
        <f t="shared" ca="1" si="33"/>
        <v>141</v>
      </c>
      <c r="E159">
        <f t="shared" ca="1" si="34"/>
        <v>-18608.933926990001</v>
      </c>
      <c r="F159">
        <f t="shared" ca="1" si="35"/>
        <v>-4437.81788168</v>
      </c>
      <c r="G159">
        <f t="shared" ca="1" si="36"/>
        <v>8839.2000000000007</v>
      </c>
      <c r="H159" s="9">
        <f t="shared" ca="1" si="30"/>
        <v>-206.76895308433333</v>
      </c>
      <c r="I159" s="9">
        <f t="shared" ca="1" si="30"/>
        <v>-49.307200232</v>
      </c>
      <c r="J159" s="9">
        <f t="shared" ca="1" si="30"/>
        <v>0</v>
      </c>
      <c r="K159" s="9">
        <f t="shared" ca="1" si="30"/>
        <v>212.56669530834264</v>
      </c>
      <c r="L159" s="9">
        <f t="shared" ca="1" si="30"/>
        <v>-103.41255627084828</v>
      </c>
      <c r="M159">
        <f t="shared" ca="1" si="37"/>
        <v>55.81</v>
      </c>
      <c r="N159">
        <f t="shared" ca="1" si="38"/>
        <v>32.635541666666661</v>
      </c>
    </row>
    <row r="160" spans="1:14" x14ac:dyDescent="0.25">
      <c r="A160" s="4">
        <f t="shared" si="32"/>
        <v>0.4455439814814815</v>
      </c>
      <c r="B160" s="3">
        <f>Params!D$29+HOUR(A160-Params!C$29)*3600+MINUTE(A160-Params!C$29)*60+SECOND(A160-Params!C$29)</f>
        <v>1553302495</v>
      </c>
      <c r="C160">
        <f t="shared" si="31"/>
        <v>4</v>
      </c>
      <c r="D160">
        <f t="shared" ca="1" si="33"/>
        <v>141</v>
      </c>
      <c r="E160">
        <f t="shared" ca="1" si="34"/>
        <v>-19642.77869241167</v>
      </c>
      <c r="F160">
        <f t="shared" ca="1" si="35"/>
        <v>-4684.3538828399996</v>
      </c>
      <c r="G160">
        <f t="shared" ca="1" si="36"/>
        <v>8839.2000000000007</v>
      </c>
      <c r="H160" s="9">
        <f t="shared" ca="1" si="30"/>
        <v>-206.76895308433333</v>
      </c>
      <c r="I160" s="9">
        <f t="shared" ca="1" si="30"/>
        <v>-49.307200232</v>
      </c>
      <c r="J160" s="9">
        <f t="shared" ca="1" si="30"/>
        <v>0</v>
      </c>
      <c r="K160" s="9">
        <f t="shared" ca="1" si="30"/>
        <v>212.56669530834264</v>
      </c>
      <c r="L160" s="9">
        <f t="shared" ca="1" si="30"/>
        <v>-103.41255627084828</v>
      </c>
      <c r="M160">
        <f t="shared" ca="1" si="37"/>
        <v>55.80777777777778</v>
      </c>
      <c r="N160">
        <f t="shared" ca="1" si="38"/>
        <v>32.618997685185185</v>
      </c>
    </row>
    <row r="161" spans="1:14" x14ac:dyDescent="0.25">
      <c r="A161" s="4">
        <f t="shared" si="32"/>
        <v>0.44560185185185186</v>
      </c>
      <c r="B161" s="3">
        <f>Params!D$29+HOUR(A161-Params!C$29)*3600+MINUTE(A161-Params!C$29)*60+SECOND(A161-Params!C$29)</f>
        <v>1553302500</v>
      </c>
      <c r="C161">
        <f t="shared" si="31"/>
        <v>4</v>
      </c>
      <c r="D161">
        <f t="shared" ca="1" si="33"/>
        <v>141</v>
      </c>
      <c r="E161">
        <f t="shared" ca="1" si="34"/>
        <v>-20676.623457833335</v>
      </c>
      <c r="F161">
        <f t="shared" ca="1" si="35"/>
        <v>-4930.8898839999993</v>
      </c>
      <c r="G161">
        <f t="shared" ca="1" si="36"/>
        <v>8839.2000000000007</v>
      </c>
      <c r="H161" s="9">
        <f t="shared" ca="1" si="30"/>
        <v>-206.76895308433333</v>
      </c>
      <c r="I161" s="9">
        <f t="shared" ca="1" si="30"/>
        <v>-49.307200232</v>
      </c>
      <c r="J161" s="9">
        <f t="shared" ca="1" si="30"/>
        <v>0</v>
      </c>
      <c r="K161" s="9">
        <f t="shared" ca="1" si="30"/>
        <v>212.56669530834264</v>
      </c>
      <c r="L161" s="9">
        <f t="shared" ca="1" si="30"/>
        <v>-103.41255627084828</v>
      </c>
      <c r="M161">
        <f t="shared" ca="1" si="37"/>
        <v>55.805555555555557</v>
      </c>
      <c r="N161">
        <f t="shared" ca="1" si="38"/>
        <v>32.602453703703702</v>
      </c>
    </row>
    <row r="162" spans="1:14" x14ac:dyDescent="0.25">
      <c r="A162" s="4">
        <f t="shared" si="32"/>
        <v>0.44565972222222222</v>
      </c>
      <c r="B162" s="3">
        <f>Params!D$29+HOUR(A162-Params!C$29)*3600+MINUTE(A162-Params!C$29)*60+SECOND(A162-Params!C$29)</f>
        <v>1553302505</v>
      </c>
      <c r="C162">
        <f t="shared" si="31"/>
        <v>4</v>
      </c>
      <c r="D162">
        <f t="shared" ca="1" si="33"/>
        <v>141</v>
      </c>
      <c r="E162">
        <f t="shared" ca="1" si="34"/>
        <v>-21710.468223255</v>
      </c>
      <c r="F162">
        <f t="shared" ca="1" si="35"/>
        <v>-5177.4258851599998</v>
      </c>
      <c r="G162">
        <f t="shared" ca="1" si="36"/>
        <v>8839.2000000000007</v>
      </c>
      <c r="H162" s="9">
        <f t="shared" ca="1" si="30"/>
        <v>-206.76895308433333</v>
      </c>
      <c r="I162" s="9">
        <f t="shared" ca="1" si="30"/>
        <v>-49.307200232</v>
      </c>
      <c r="J162" s="9">
        <f t="shared" ca="1" si="30"/>
        <v>0</v>
      </c>
      <c r="K162" s="9">
        <f t="shared" ca="1" si="30"/>
        <v>212.56669530834264</v>
      </c>
      <c r="L162" s="9">
        <f t="shared" ca="1" si="30"/>
        <v>-103.41255627084828</v>
      </c>
      <c r="M162">
        <f t="shared" ca="1" si="37"/>
        <v>55.803333333333335</v>
      </c>
      <c r="N162">
        <f t="shared" ca="1" si="38"/>
        <v>32.585909722222219</v>
      </c>
    </row>
    <row r="163" spans="1:14" x14ac:dyDescent="0.25">
      <c r="A163" s="4">
        <f t="shared" si="32"/>
        <v>0.44571759259259264</v>
      </c>
      <c r="B163" s="3">
        <f>Params!D$29+HOUR(A163-Params!C$29)*3600+MINUTE(A163-Params!C$29)*60+SECOND(A163-Params!C$29)</f>
        <v>1553302510</v>
      </c>
      <c r="C163">
        <f t="shared" si="31"/>
        <v>4</v>
      </c>
      <c r="D163">
        <f t="shared" ca="1" si="33"/>
        <v>141</v>
      </c>
      <c r="E163">
        <f t="shared" ca="1" si="34"/>
        <v>-22744.312988676669</v>
      </c>
      <c r="F163">
        <f t="shared" ca="1" si="35"/>
        <v>-5423.9618863199994</v>
      </c>
      <c r="G163">
        <f t="shared" ca="1" si="36"/>
        <v>8839.2000000000007</v>
      </c>
      <c r="H163" s="9">
        <f t="shared" ca="1" si="30"/>
        <v>-206.76895308433333</v>
      </c>
      <c r="I163" s="9">
        <f t="shared" ca="1" si="30"/>
        <v>-49.307200232</v>
      </c>
      <c r="J163" s="9">
        <f t="shared" ca="1" si="30"/>
        <v>0</v>
      </c>
      <c r="K163" s="9">
        <f t="shared" ca="1" si="30"/>
        <v>212.56669530834264</v>
      </c>
      <c r="L163" s="9">
        <f t="shared" ca="1" si="30"/>
        <v>-103.41255627084828</v>
      </c>
      <c r="M163">
        <f t="shared" ca="1" si="37"/>
        <v>55.801111111111112</v>
      </c>
      <c r="N163">
        <f t="shared" ca="1" si="38"/>
        <v>32.569365740740736</v>
      </c>
    </row>
    <row r="164" spans="1:14" x14ac:dyDescent="0.25">
      <c r="A164" s="4">
        <f t="shared" si="32"/>
        <v>0.44577546296296294</v>
      </c>
      <c r="B164" s="3">
        <f>Params!D$29+HOUR(A164-Params!C$29)*3600+MINUTE(A164-Params!C$29)*60+SECOND(A164-Params!C$29)</f>
        <v>1553302515</v>
      </c>
      <c r="C164">
        <f t="shared" si="31"/>
        <v>4</v>
      </c>
      <c r="D164">
        <f t="shared" ca="1" si="33"/>
        <v>141</v>
      </c>
      <c r="E164">
        <f t="shared" ca="1" si="34"/>
        <v>-23778.157754098334</v>
      </c>
      <c r="F164">
        <f t="shared" ca="1" si="35"/>
        <v>-5670.4978874799999</v>
      </c>
      <c r="G164">
        <f t="shared" ca="1" si="36"/>
        <v>8839.2000000000007</v>
      </c>
      <c r="H164" s="9">
        <f t="shared" ca="1" si="30"/>
        <v>-206.76895308433333</v>
      </c>
      <c r="I164" s="9">
        <f t="shared" ca="1" si="30"/>
        <v>-49.307200232</v>
      </c>
      <c r="J164" s="9">
        <f t="shared" ca="1" si="30"/>
        <v>0</v>
      </c>
      <c r="K164" s="9">
        <f t="shared" ca="1" si="30"/>
        <v>212.56669530834264</v>
      </c>
      <c r="L164" s="9">
        <f t="shared" ca="1" si="30"/>
        <v>-103.41255627084828</v>
      </c>
      <c r="M164">
        <f t="shared" ca="1" si="37"/>
        <v>55.798888888888889</v>
      </c>
      <c r="N164">
        <f t="shared" ca="1" si="38"/>
        <v>32.55282175925926</v>
      </c>
    </row>
    <row r="165" spans="1:14" x14ac:dyDescent="0.25">
      <c r="A165" s="4">
        <f t="shared" si="32"/>
        <v>0.4458333333333333</v>
      </c>
      <c r="B165" s="3">
        <f>Params!D$29+HOUR(A165-Params!C$29)*3600+MINUTE(A165-Params!C$29)*60+SECOND(A165-Params!C$29)</f>
        <v>1553302520</v>
      </c>
      <c r="C165">
        <f t="shared" si="31"/>
        <v>4</v>
      </c>
      <c r="D165">
        <f t="shared" ca="1" si="33"/>
        <v>141</v>
      </c>
      <c r="E165">
        <f t="shared" ca="1" si="34"/>
        <v>-24812.002519520003</v>
      </c>
      <c r="F165">
        <f t="shared" ca="1" si="35"/>
        <v>-5917.0338886399995</v>
      </c>
      <c r="G165">
        <f t="shared" ca="1" si="36"/>
        <v>8839.2000000000007</v>
      </c>
      <c r="H165" s="9">
        <f t="shared" ca="1" si="30"/>
        <v>-206.76895308433333</v>
      </c>
      <c r="I165" s="9">
        <f t="shared" ca="1" si="30"/>
        <v>-49.307200232</v>
      </c>
      <c r="J165" s="9">
        <f t="shared" ca="1" si="30"/>
        <v>0</v>
      </c>
      <c r="K165" s="9">
        <f t="shared" ca="1" si="30"/>
        <v>212.56669530834264</v>
      </c>
      <c r="L165" s="9">
        <f t="shared" ca="1" si="30"/>
        <v>-103.41255627084828</v>
      </c>
      <c r="M165">
        <f t="shared" ca="1" si="37"/>
        <v>55.796666666666667</v>
      </c>
      <c r="N165">
        <f t="shared" ca="1" si="38"/>
        <v>32.536277777777777</v>
      </c>
    </row>
    <row r="166" spans="1:14" x14ac:dyDescent="0.25">
      <c r="A166" s="4">
        <f t="shared" si="32"/>
        <v>0.44589120370370372</v>
      </c>
      <c r="B166" s="3">
        <f>Params!D$29+HOUR(A166-Params!C$29)*3600+MINUTE(A166-Params!C$29)*60+SECOND(A166-Params!C$29)</f>
        <v>1553302525</v>
      </c>
      <c r="C166">
        <f t="shared" si="31"/>
        <v>4</v>
      </c>
      <c r="D166">
        <f t="shared" ca="1" si="33"/>
        <v>141</v>
      </c>
      <c r="E166">
        <f t="shared" ca="1" si="34"/>
        <v>-25845.847284941668</v>
      </c>
      <c r="F166">
        <f t="shared" ca="1" si="35"/>
        <v>-6163.5698898000001</v>
      </c>
      <c r="G166">
        <f t="shared" ca="1" si="36"/>
        <v>8839.2000000000007</v>
      </c>
      <c r="H166" s="9">
        <f t="shared" ca="1" si="30"/>
        <v>-206.76895308433333</v>
      </c>
      <c r="I166" s="9">
        <f t="shared" ca="1" si="30"/>
        <v>-49.307200232</v>
      </c>
      <c r="J166" s="9">
        <f t="shared" ca="1" si="30"/>
        <v>0</v>
      </c>
      <c r="K166" s="9">
        <f t="shared" ca="1" si="30"/>
        <v>212.56669530834264</v>
      </c>
      <c r="L166" s="9">
        <f t="shared" ca="1" si="30"/>
        <v>-103.41255627084828</v>
      </c>
      <c r="M166">
        <f t="shared" ca="1" si="37"/>
        <v>55.794444444444444</v>
      </c>
      <c r="N166">
        <f t="shared" ca="1" si="38"/>
        <v>32.519733796296293</v>
      </c>
    </row>
    <row r="167" spans="1:14" x14ac:dyDescent="0.25">
      <c r="A167" s="4">
        <f t="shared" si="32"/>
        <v>0.44594907407407408</v>
      </c>
      <c r="B167" s="3">
        <f>Params!D$29+HOUR(A167-Params!C$29)*3600+MINUTE(A167-Params!C$29)*60+SECOND(A167-Params!C$29)</f>
        <v>1553302530</v>
      </c>
      <c r="C167">
        <f t="shared" si="31"/>
        <v>4</v>
      </c>
      <c r="D167">
        <f t="shared" ca="1" si="33"/>
        <v>141</v>
      </c>
      <c r="E167">
        <f t="shared" ca="1" si="34"/>
        <v>-26879.692050363334</v>
      </c>
      <c r="F167">
        <f t="shared" ca="1" si="35"/>
        <v>-6410.1058909599997</v>
      </c>
      <c r="G167">
        <f t="shared" ca="1" si="36"/>
        <v>8839.2000000000007</v>
      </c>
      <c r="H167" s="9">
        <f t="shared" ca="1" si="30"/>
        <v>-206.76895308433333</v>
      </c>
      <c r="I167" s="9">
        <f t="shared" ca="1" si="30"/>
        <v>-49.307200232</v>
      </c>
      <c r="J167" s="9">
        <f t="shared" ca="1" si="30"/>
        <v>0</v>
      </c>
      <c r="K167" s="9">
        <f t="shared" ca="1" si="30"/>
        <v>212.56669530834264</v>
      </c>
      <c r="L167" s="9">
        <f t="shared" ca="1" si="30"/>
        <v>-103.41255627084828</v>
      </c>
      <c r="M167">
        <f t="shared" ca="1" si="37"/>
        <v>55.792222222222222</v>
      </c>
      <c r="N167">
        <f t="shared" ca="1" si="38"/>
        <v>32.50318981481481</v>
      </c>
    </row>
    <row r="168" spans="1:14" x14ac:dyDescent="0.25">
      <c r="A168" s="4">
        <f t="shared" si="32"/>
        <v>0.4460069444444445</v>
      </c>
      <c r="B168" s="3">
        <f>Params!D$29+HOUR(A168-Params!C$29)*3600+MINUTE(A168-Params!C$29)*60+SECOND(A168-Params!C$29)</f>
        <v>1553302535</v>
      </c>
      <c r="C168">
        <f t="shared" si="31"/>
        <v>4</v>
      </c>
      <c r="D168">
        <f t="shared" ca="1" si="33"/>
        <v>141</v>
      </c>
      <c r="E168">
        <f t="shared" ca="1" si="34"/>
        <v>-27913.536815785003</v>
      </c>
      <c r="F168">
        <f t="shared" ca="1" si="35"/>
        <v>-6656.6418921199993</v>
      </c>
      <c r="G168">
        <f t="shared" ca="1" si="36"/>
        <v>8839.2000000000007</v>
      </c>
      <c r="H168" s="9">
        <f t="shared" ca="1" si="30"/>
        <v>-206.76895308433333</v>
      </c>
      <c r="I168" s="9">
        <f t="shared" ca="1" si="30"/>
        <v>-49.307200232</v>
      </c>
      <c r="J168" s="9">
        <f t="shared" ca="1" si="30"/>
        <v>0</v>
      </c>
      <c r="K168" s="9">
        <f t="shared" ca="1" si="30"/>
        <v>212.56669530834264</v>
      </c>
      <c r="L168" s="9">
        <f t="shared" ca="1" si="30"/>
        <v>-103.41255627084828</v>
      </c>
      <c r="M168">
        <f t="shared" ca="1" si="37"/>
        <v>55.79</v>
      </c>
      <c r="N168">
        <f t="shared" ca="1" si="38"/>
        <v>32.486645833333334</v>
      </c>
    </row>
    <row r="169" spans="1:14" x14ac:dyDescent="0.25">
      <c r="A169" s="4">
        <f t="shared" si="32"/>
        <v>0.4460648148148148</v>
      </c>
      <c r="B169" s="3">
        <f>Params!D$29+HOUR(A169-Params!C$29)*3600+MINUTE(A169-Params!C$29)*60+SECOND(A169-Params!C$29)</f>
        <v>1553302540</v>
      </c>
      <c r="C169">
        <f t="shared" si="31"/>
        <v>4</v>
      </c>
      <c r="D169">
        <f t="shared" ca="1" si="33"/>
        <v>141</v>
      </c>
      <c r="E169">
        <f t="shared" ca="1" si="34"/>
        <v>-28947.381581206668</v>
      </c>
      <c r="F169">
        <f t="shared" ca="1" si="35"/>
        <v>-6903.1778932799998</v>
      </c>
      <c r="G169">
        <f t="shared" ca="1" si="36"/>
        <v>8839.2000000000007</v>
      </c>
      <c r="H169" s="9">
        <f t="shared" ca="1" si="30"/>
        <v>-206.76895308433333</v>
      </c>
      <c r="I169" s="9">
        <f t="shared" ca="1" si="30"/>
        <v>-49.307200232</v>
      </c>
      <c r="J169" s="9">
        <f t="shared" ca="1" si="30"/>
        <v>0</v>
      </c>
      <c r="K169" s="9">
        <f t="shared" ca="1" si="30"/>
        <v>212.56669530834264</v>
      </c>
      <c r="L169" s="9">
        <f t="shared" ca="1" si="30"/>
        <v>-103.41255627084828</v>
      </c>
      <c r="M169">
        <f t="shared" ca="1" si="37"/>
        <v>55.787777777777777</v>
      </c>
      <c r="N169">
        <f t="shared" ca="1" si="38"/>
        <v>32.470101851851851</v>
      </c>
    </row>
    <row r="170" spans="1:14" x14ac:dyDescent="0.25">
      <c r="A170" s="4">
        <f t="shared" si="32"/>
        <v>0.44612268518518516</v>
      </c>
      <c r="B170" s="3">
        <f>Params!D$29+HOUR(A170-Params!C$29)*3600+MINUTE(A170-Params!C$29)*60+SECOND(A170-Params!C$29)</f>
        <v>1553302545</v>
      </c>
      <c r="C170">
        <f t="shared" si="31"/>
        <v>4</v>
      </c>
      <c r="D170">
        <f t="shared" ca="1" si="33"/>
        <v>141</v>
      </c>
      <c r="E170">
        <f t="shared" ca="1" si="34"/>
        <v>-29981.226346628337</v>
      </c>
      <c r="F170">
        <f t="shared" ca="1" si="35"/>
        <v>-7149.7138944399994</v>
      </c>
      <c r="G170">
        <f t="shared" ca="1" si="36"/>
        <v>8839.2000000000007</v>
      </c>
      <c r="H170" s="9">
        <f t="shared" ca="1" si="30"/>
        <v>-206.76895308433333</v>
      </c>
      <c r="I170" s="9">
        <f t="shared" ca="1" si="30"/>
        <v>-49.307200232</v>
      </c>
      <c r="J170" s="9">
        <f t="shared" ca="1" si="30"/>
        <v>0</v>
      </c>
      <c r="K170" s="9">
        <f t="shared" ca="1" si="30"/>
        <v>212.56669530834264</v>
      </c>
      <c r="L170" s="9">
        <f t="shared" ca="1" si="30"/>
        <v>-103.41255627084828</v>
      </c>
      <c r="M170">
        <f t="shared" ca="1" si="37"/>
        <v>55.785555555555554</v>
      </c>
      <c r="N170">
        <f t="shared" ca="1" si="38"/>
        <v>32.453557870370368</v>
      </c>
    </row>
    <row r="171" spans="1:14" x14ac:dyDescent="0.25">
      <c r="A171" s="4">
        <f t="shared" si="32"/>
        <v>0.44618055555555558</v>
      </c>
      <c r="B171" s="3">
        <f>Params!D$29+HOUR(A171-Params!C$29)*3600+MINUTE(A171-Params!C$29)*60+SECOND(A171-Params!C$29)</f>
        <v>1553302550</v>
      </c>
      <c r="C171">
        <f t="shared" si="31"/>
        <v>4</v>
      </c>
      <c r="D171">
        <f t="shared" ca="1" si="33"/>
        <v>141</v>
      </c>
      <c r="E171">
        <f t="shared" ca="1" si="34"/>
        <v>-31015.071112050002</v>
      </c>
      <c r="F171">
        <f t="shared" ca="1" si="35"/>
        <v>-7396.2498955999999</v>
      </c>
      <c r="G171">
        <f t="shared" ca="1" si="36"/>
        <v>8839.2000000000007</v>
      </c>
      <c r="H171" s="9">
        <f t="shared" ca="1" si="30"/>
        <v>-206.76895308433333</v>
      </c>
      <c r="I171" s="9">
        <f t="shared" ca="1" si="30"/>
        <v>-49.307200232</v>
      </c>
      <c r="J171" s="9">
        <f t="shared" ca="1" si="30"/>
        <v>0</v>
      </c>
      <c r="K171" s="9">
        <f t="shared" ca="1" si="30"/>
        <v>212.56669530834264</v>
      </c>
      <c r="L171" s="9">
        <f t="shared" ca="1" si="30"/>
        <v>-103.41255627084828</v>
      </c>
      <c r="M171">
        <f t="shared" ca="1" si="37"/>
        <v>55.783333333333331</v>
      </c>
      <c r="N171">
        <f t="shared" ca="1" si="38"/>
        <v>32.437013888888885</v>
      </c>
    </row>
    <row r="172" spans="1:14" x14ac:dyDescent="0.25">
      <c r="A172" s="4">
        <f t="shared" si="32"/>
        <v>0.44623842592592594</v>
      </c>
      <c r="B172" s="3">
        <f>Params!D$29+HOUR(A172-Params!C$29)*3600+MINUTE(A172-Params!C$29)*60+SECOND(A172-Params!C$29)</f>
        <v>1553302555</v>
      </c>
      <c r="C172">
        <f t="shared" si="31"/>
        <v>4</v>
      </c>
      <c r="D172">
        <f t="shared" ca="1" si="33"/>
        <v>141</v>
      </c>
      <c r="E172">
        <f t="shared" ca="1" si="34"/>
        <v>-32048.915877471667</v>
      </c>
      <c r="F172">
        <f t="shared" ca="1" si="35"/>
        <v>-7642.7858967599996</v>
      </c>
      <c r="G172">
        <f t="shared" ca="1" si="36"/>
        <v>8839.2000000000007</v>
      </c>
      <c r="H172" s="9">
        <f t="shared" ca="1" si="30"/>
        <v>-206.76895308433333</v>
      </c>
      <c r="I172" s="9">
        <f t="shared" ca="1" si="30"/>
        <v>-49.307200232</v>
      </c>
      <c r="J172" s="9">
        <f t="shared" ca="1" si="30"/>
        <v>0</v>
      </c>
      <c r="K172" s="9">
        <f t="shared" ca="1" si="30"/>
        <v>212.56669530834264</v>
      </c>
      <c r="L172" s="9">
        <f t="shared" ca="1" si="30"/>
        <v>-103.41255627084828</v>
      </c>
      <c r="M172">
        <f t="shared" ca="1" si="37"/>
        <v>55.781111111111116</v>
      </c>
      <c r="N172">
        <f t="shared" ca="1" si="38"/>
        <v>32.420469907407401</v>
      </c>
    </row>
    <row r="173" spans="1:14" x14ac:dyDescent="0.25">
      <c r="A173" s="4">
        <f t="shared" si="32"/>
        <v>0.44629629629629625</v>
      </c>
      <c r="B173" s="3">
        <f>Params!D$29+HOUR(A173-Params!C$29)*3600+MINUTE(A173-Params!C$29)*60+SECOND(A173-Params!C$29)</f>
        <v>1553302560</v>
      </c>
      <c r="C173">
        <f t="shared" si="31"/>
        <v>4</v>
      </c>
      <c r="D173">
        <f t="shared" ca="1" si="33"/>
        <v>141</v>
      </c>
      <c r="E173">
        <f t="shared" ca="1" si="34"/>
        <v>-33082.760642893329</v>
      </c>
      <c r="F173">
        <f t="shared" ca="1" si="35"/>
        <v>-7889.3218979200001</v>
      </c>
      <c r="G173">
        <f t="shared" ca="1" si="36"/>
        <v>8839.2000000000007</v>
      </c>
      <c r="H173" s="9">
        <f t="shared" ca="1" si="30"/>
        <v>-206.76895308433333</v>
      </c>
      <c r="I173" s="9">
        <f t="shared" ca="1" si="30"/>
        <v>-49.307200232</v>
      </c>
      <c r="J173" s="9">
        <f t="shared" ca="1" si="30"/>
        <v>0</v>
      </c>
      <c r="K173" s="9">
        <f t="shared" ca="1" si="30"/>
        <v>212.56669530834264</v>
      </c>
      <c r="L173" s="9">
        <f t="shared" ca="1" si="30"/>
        <v>-103.41255627084828</v>
      </c>
      <c r="M173">
        <f t="shared" ca="1" si="37"/>
        <v>55.778888888888893</v>
      </c>
      <c r="N173">
        <f t="shared" ca="1" si="38"/>
        <v>32.403925925925925</v>
      </c>
    </row>
    <row r="174" spans="1:14" x14ac:dyDescent="0.25">
      <c r="A174" s="4">
        <f t="shared" si="32"/>
        <v>0.44635416666666666</v>
      </c>
      <c r="B174" s="3">
        <f>Params!D$29+HOUR(A174-Params!C$29)*3600+MINUTE(A174-Params!C$29)*60+SECOND(A174-Params!C$29)</f>
        <v>1553302565</v>
      </c>
      <c r="C174">
        <f t="shared" si="31"/>
        <v>4</v>
      </c>
      <c r="D174">
        <f t="shared" ca="1" si="33"/>
        <v>141</v>
      </c>
      <c r="E174">
        <f t="shared" ca="1" si="34"/>
        <v>-34116.605408315001</v>
      </c>
      <c r="F174">
        <f t="shared" ca="1" si="35"/>
        <v>-8135.8578990799997</v>
      </c>
      <c r="G174">
        <f t="shared" ca="1" si="36"/>
        <v>8839.2000000000007</v>
      </c>
      <c r="H174" s="9">
        <f t="shared" ca="1" si="30"/>
        <v>-206.76895308433333</v>
      </c>
      <c r="I174" s="9">
        <f t="shared" ca="1" si="30"/>
        <v>-49.307200232</v>
      </c>
      <c r="J174" s="9">
        <f t="shared" ca="1" si="30"/>
        <v>0</v>
      </c>
      <c r="K174" s="9">
        <f t="shared" ca="1" si="30"/>
        <v>212.56669530834264</v>
      </c>
      <c r="L174" s="9">
        <f t="shared" ca="1" si="30"/>
        <v>-103.41255627084828</v>
      </c>
      <c r="M174">
        <f t="shared" ca="1" si="37"/>
        <v>55.776666666666671</v>
      </c>
      <c r="N174">
        <f t="shared" ca="1" si="38"/>
        <v>32.387381944444442</v>
      </c>
    </row>
    <row r="175" spans="1:14" x14ac:dyDescent="0.25">
      <c r="A175" s="4">
        <f t="shared" si="32"/>
        <v>0.44641203703703702</v>
      </c>
      <c r="B175" s="3">
        <f>Params!D$29+HOUR(A175-Params!C$29)*3600+MINUTE(A175-Params!C$29)*60+SECOND(A175-Params!C$29)</f>
        <v>1553302570</v>
      </c>
      <c r="C175">
        <f t="shared" si="31"/>
        <v>4</v>
      </c>
      <c r="D175">
        <f t="shared" ca="1" si="33"/>
        <v>141</v>
      </c>
      <c r="E175">
        <f t="shared" ca="1" si="34"/>
        <v>-35150.450173736666</v>
      </c>
      <c r="F175">
        <f t="shared" ca="1" si="35"/>
        <v>-8382.3939002400002</v>
      </c>
      <c r="G175">
        <f t="shared" ca="1" si="36"/>
        <v>8839.2000000000007</v>
      </c>
      <c r="H175" s="9">
        <f t="shared" ca="1" si="30"/>
        <v>-206.76895308433333</v>
      </c>
      <c r="I175" s="9">
        <f t="shared" ca="1" si="30"/>
        <v>-49.307200232</v>
      </c>
      <c r="J175" s="9">
        <f t="shared" ca="1" si="30"/>
        <v>0</v>
      </c>
      <c r="K175" s="9">
        <f t="shared" ca="1" si="30"/>
        <v>212.56669530834264</v>
      </c>
      <c r="L175" s="9">
        <f t="shared" ca="1" si="30"/>
        <v>-103.41255627084828</v>
      </c>
      <c r="M175">
        <f t="shared" ca="1" si="37"/>
        <v>55.774444444444448</v>
      </c>
      <c r="N175">
        <f t="shared" ca="1" si="38"/>
        <v>32.370837962962959</v>
      </c>
    </row>
    <row r="176" spans="1:14" x14ac:dyDescent="0.25">
      <c r="A176" s="4">
        <f t="shared" si="32"/>
        <v>0.44646990740740744</v>
      </c>
      <c r="B176" s="3">
        <f>Params!D$29+HOUR(A176-Params!C$29)*3600+MINUTE(A176-Params!C$29)*60+SECOND(A176-Params!C$29)</f>
        <v>1553302575</v>
      </c>
      <c r="C176">
        <f t="shared" si="31"/>
        <v>4</v>
      </c>
      <c r="D176">
        <f t="shared" ca="1" si="33"/>
        <v>141</v>
      </c>
      <c r="E176">
        <f t="shared" ca="1" si="34"/>
        <v>-36184.294939158332</v>
      </c>
      <c r="F176">
        <f t="shared" ca="1" si="35"/>
        <v>-8628.9299014000007</v>
      </c>
      <c r="G176">
        <f t="shared" ca="1" si="36"/>
        <v>8839.2000000000007</v>
      </c>
      <c r="H176" s="9">
        <f t="shared" ca="1" si="30"/>
        <v>-206.76895308433333</v>
      </c>
      <c r="I176" s="9">
        <f t="shared" ca="1" si="30"/>
        <v>-49.307200232</v>
      </c>
      <c r="J176" s="9">
        <f t="shared" ca="1" si="30"/>
        <v>0</v>
      </c>
      <c r="K176" s="9">
        <f t="shared" ca="1" si="30"/>
        <v>212.56669530834264</v>
      </c>
      <c r="L176" s="9">
        <f t="shared" ca="1" si="30"/>
        <v>-103.41255627084828</v>
      </c>
      <c r="M176">
        <f t="shared" ca="1" si="37"/>
        <v>55.772222222222226</v>
      </c>
      <c r="N176">
        <f t="shared" ca="1" si="38"/>
        <v>32.354293981481476</v>
      </c>
    </row>
    <row r="177" spans="1:14" x14ac:dyDescent="0.25">
      <c r="A177" s="4">
        <f t="shared" si="32"/>
        <v>0.4465277777777778</v>
      </c>
      <c r="B177" s="3">
        <f>Params!D$29+HOUR(A177-Params!C$29)*3600+MINUTE(A177-Params!C$29)*60+SECOND(A177-Params!C$29)</f>
        <v>1553302580</v>
      </c>
      <c r="C177">
        <f t="shared" si="31"/>
        <v>4</v>
      </c>
      <c r="D177">
        <f t="shared" ca="1" si="33"/>
        <v>141</v>
      </c>
      <c r="E177">
        <f t="shared" ca="1" si="34"/>
        <v>-37218.139704579997</v>
      </c>
      <c r="F177">
        <f t="shared" ca="1" si="35"/>
        <v>-8875.4659025600013</v>
      </c>
      <c r="G177">
        <f t="shared" ca="1" si="36"/>
        <v>8839.2000000000007</v>
      </c>
      <c r="H177" s="9">
        <f t="shared" ca="1" si="30"/>
        <v>-206.76895308433333</v>
      </c>
      <c r="I177" s="9">
        <f t="shared" ca="1" si="30"/>
        <v>-49.307200232</v>
      </c>
      <c r="J177" s="9">
        <f t="shared" ca="1" si="30"/>
        <v>0</v>
      </c>
      <c r="K177" s="9">
        <f t="shared" ca="1" si="30"/>
        <v>212.56669530834264</v>
      </c>
      <c r="L177" s="9">
        <f t="shared" ca="1" si="30"/>
        <v>-103.41255627084828</v>
      </c>
      <c r="M177">
        <f t="shared" ca="1" si="37"/>
        <v>55.77</v>
      </c>
      <c r="N177">
        <f t="shared" ca="1" si="38"/>
        <v>32.33775</v>
      </c>
    </row>
    <row r="178" spans="1:14" x14ac:dyDescent="0.25">
      <c r="A178" s="4">
        <f t="shared" si="32"/>
        <v>0.44658564814814811</v>
      </c>
      <c r="B178" s="3">
        <f>Params!D$29+HOUR(A178-Params!C$29)*3600+MINUTE(A178-Params!C$29)*60+SECOND(A178-Params!C$29)</f>
        <v>1553302585</v>
      </c>
      <c r="C178">
        <f t="shared" si="31"/>
        <v>4</v>
      </c>
      <c r="D178">
        <f t="shared" ca="1" si="33"/>
        <v>141</v>
      </c>
      <c r="E178">
        <f t="shared" ca="1" si="34"/>
        <v>-38251.984470001662</v>
      </c>
      <c r="F178">
        <f t="shared" ca="1" si="35"/>
        <v>-9122.00190372</v>
      </c>
      <c r="G178">
        <f t="shared" ca="1" si="36"/>
        <v>8839.2000000000007</v>
      </c>
      <c r="H178" s="9">
        <f t="shared" ca="1" si="30"/>
        <v>-206.76895308433333</v>
      </c>
      <c r="I178" s="9">
        <f t="shared" ca="1" si="30"/>
        <v>-49.307200232</v>
      </c>
      <c r="J178" s="9">
        <f t="shared" ca="1" si="30"/>
        <v>0</v>
      </c>
      <c r="K178" s="9">
        <f t="shared" ca="1" si="30"/>
        <v>212.56669530834264</v>
      </c>
      <c r="L178" s="9">
        <f t="shared" ca="1" si="30"/>
        <v>-103.41255627084828</v>
      </c>
      <c r="M178">
        <f t="shared" ca="1" si="37"/>
        <v>55.767777777777781</v>
      </c>
      <c r="N178">
        <f t="shared" ca="1" si="38"/>
        <v>32.321206018518517</v>
      </c>
    </row>
    <row r="179" spans="1:14" x14ac:dyDescent="0.25">
      <c r="A179" s="4">
        <f t="shared" si="32"/>
        <v>0.44664351851851852</v>
      </c>
      <c r="B179" s="3">
        <f>Params!D$29+HOUR(A179-Params!C$29)*3600+MINUTE(A179-Params!C$29)*60+SECOND(A179-Params!C$29)</f>
        <v>1553302590</v>
      </c>
      <c r="C179">
        <f t="shared" si="31"/>
        <v>4</v>
      </c>
      <c r="D179">
        <f t="shared" ca="1" si="33"/>
        <v>141</v>
      </c>
      <c r="E179">
        <f t="shared" ca="1" si="34"/>
        <v>-39285.829235423334</v>
      </c>
      <c r="F179">
        <f t="shared" ca="1" si="35"/>
        <v>-9368.5379048800005</v>
      </c>
      <c r="G179">
        <f t="shared" ca="1" si="36"/>
        <v>8839.2000000000007</v>
      </c>
      <c r="H179" s="9">
        <f t="shared" ref="H179:L214" ca="1" si="39">INDIRECT(ADDRESS($C179,COLUMN()))</f>
        <v>-206.76895308433333</v>
      </c>
      <c r="I179" s="9">
        <f t="shared" ca="1" si="39"/>
        <v>-49.307200232</v>
      </c>
      <c r="J179" s="9">
        <f t="shared" ca="1" si="39"/>
        <v>0</v>
      </c>
      <c r="K179" s="9">
        <f t="shared" ca="1" si="39"/>
        <v>212.56669530834264</v>
      </c>
      <c r="L179" s="9">
        <f t="shared" ca="1" si="39"/>
        <v>-103.41255627084828</v>
      </c>
      <c r="M179">
        <f t="shared" ca="1" si="37"/>
        <v>55.765555555555558</v>
      </c>
      <c r="N179">
        <f t="shared" ca="1" si="38"/>
        <v>32.304662037037033</v>
      </c>
    </row>
    <row r="180" spans="1:14" x14ac:dyDescent="0.25">
      <c r="A180" s="4">
        <f t="shared" si="32"/>
        <v>0.44670138888888888</v>
      </c>
      <c r="B180" s="3">
        <f>Params!D$29+HOUR(A180-Params!C$29)*3600+MINUTE(A180-Params!C$29)*60+SECOND(A180-Params!C$29)</f>
        <v>1553302595</v>
      </c>
      <c r="C180">
        <f t="shared" si="31"/>
        <v>4</v>
      </c>
      <c r="D180">
        <f t="shared" ca="1" si="33"/>
        <v>141</v>
      </c>
      <c r="E180">
        <f t="shared" ca="1" si="34"/>
        <v>-40319.674000845</v>
      </c>
      <c r="F180">
        <f t="shared" ca="1" si="35"/>
        <v>-9615.073906040001</v>
      </c>
      <c r="G180">
        <f t="shared" ca="1" si="36"/>
        <v>8839.2000000000007</v>
      </c>
      <c r="H180" s="9">
        <f t="shared" ca="1" si="39"/>
        <v>-206.76895308433333</v>
      </c>
      <c r="I180" s="9">
        <f t="shared" ca="1" si="39"/>
        <v>-49.307200232</v>
      </c>
      <c r="J180" s="9">
        <f t="shared" ca="1" si="39"/>
        <v>0</v>
      </c>
      <c r="K180" s="9">
        <f t="shared" ca="1" si="39"/>
        <v>212.56669530834264</v>
      </c>
      <c r="L180" s="9">
        <f t="shared" ca="1" si="39"/>
        <v>-103.41255627084828</v>
      </c>
      <c r="M180">
        <f t="shared" ca="1" si="37"/>
        <v>55.763333333333335</v>
      </c>
      <c r="N180">
        <f t="shared" ca="1" si="38"/>
        <v>32.28811805555555</v>
      </c>
    </row>
    <row r="181" spans="1:14" x14ac:dyDescent="0.25">
      <c r="A181" s="4">
        <f t="shared" si="32"/>
        <v>0.44675925925925924</v>
      </c>
      <c r="B181" s="3">
        <f>Params!D$29+HOUR(A181-Params!C$29)*3600+MINUTE(A181-Params!C$29)*60+SECOND(A181-Params!C$29)</f>
        <v>1553302600</v>
      </c>
      <c r="C181">
        <f t="shared" si="31"/>
        <v>4</v>
      </c>
      <c r="D181">
        <f t="shared" ca="1" si="33"/>
        <v>141</v>
      </c>
      <c r="E181">
        <f t="shared" ca="1" si="34"/>
        <v>-41353.518766266665</v>
      </c>
      <c r="F181">
        <f t="shared" ca="1" si="35"/>
        <v>-9861.6099071999997</v>
      </c>
      <c r="G181">
        <f t="shared" ca="1" si="36"/>
        <v>8839.2000000000007</v>
      </c>
      <c r="H181" s="9">
        <f t="shared" ca="1" si="39"/>
        <v>-206.76895308433333</v>
      </c>
      <c r="I181" s="9">
        <f t="shared" ca="1" si="39"/>
        <v>-49.307200232</v>
      </c>
      <c r="J181" s="9">
        <f t="shared" ca="1" si="39"/>
        <v>0</v>
      </c>
      <c r="K181" s="9">
        <f t="shared" ca="1" si="39"/>
        <v>212.56669530834264</v>
      </c>
      <c r="L181" s="9">
        <f t="shared" ca="1" si="39"/>
        <v>-103.41255627084828</v>
      </c>
      <c r="M181">
        <f t="shared" ca="1" si="37"/>
        <v>55.761111111111113</v>
      </c>
      <c r="N181">
        <f t="shared" ca="1" si="38"/>
        <v>32.271574074074074</v>
      </c>
    </row>
    <row r="182" spans="1:14" x14ac:dyDescent="0.25">
      <c r="A182" s="4">
        <f t="shared" si="32"/>
        <v>0.44681712962962966</v>
      </c>
      <c r="B182" s="3">
        <f>Params!D$29+HOUR(A182-Params!C$29)*3600+MINUTE(A182-Params!C$29)*60+SECOND(A182-Params!C$29)</f>
        <v>1553302605</v>
      </c>
      <c r="C182">
        <f t="shared" si="31"/>
        <v>4</v>
      </c>
      <c r="D182">
        <f t="shared" ca="1" si="33"/>
        <v>141</v>
      </c>
      <c r="E182">
        <f t="shared" ca="1" si="34"/>
        <v>-42387.36353168833</v>
      </c>
      <c r="F182">
        <f t="shared" ca="1" si="35"/>
        <v>-10108.14590836</v>
      </c>
      <c r="G182">
        <f t="shared" ca="1" si="36"/>
        <v>8839.2000000000007</v>
      </c>
      <c r="H182" s="9">
        <f t="shared" ca="1" si="39"/>
        <v>-206.76895308433333</v>
      </c>
      <c r="I182" s="9">
        <f t="shared" ca="1" si="39"/>
        <v>-49.307200232</v>
      </c>
      <c r="J182" s="9">
        <f t="shared" ca="1" si="39"/>
        <v>0</v>
      </c>
      <c r="K182" s="9">
        <f t="shared" ca="1" si="39"/>
        <v>212.56669530834264</v>
      </c>
      <c r="L182" s="9">
        <f t="shared" ca="1" si="39"/>
        <v>-103.41255627084828</v>
      </c>
      <c r="M182">
        <f t="shared" ca="1" si="37"/>
        <v>55.75888888888889</v>
      </c>
      <c r="N182">
        <f t="shared" ca="1" si="38"/>
        <v>32.255030092592591</v>
      </c>
    </row>
    <row r="183" spans="1:14" x14ac:dyDescent="0.25">
      <c r="A183" s="4">
        <f t="shared" si="32"/>
        <v>0.44687499999999997</v>
      </c>
      <c r="B183" s="3">
        <f>Params!D$29+HOUR(A183-Params!C$29)*3600+MINUTE(A183-Params!C$29)*60+SECOND(A183-Params!C$29)</f>
        <v>1553302610</v>
      </c>
      <c r="C183">
        <f t="shared" si="31"/>
        <v>4</v>
      </c>
      <c r="D183">
        <f t="shared" ca="1" si="33"/>
        <v>141</v>
      </c>
      <c r="E183">
        <f t="shared" ca="1" si="34"/>
        <v>-43421.208297109995</v>
      </c>
      <c r="F183">
        <f t="shared" ca="1" si="35"/>
        <v>-10354.681909520001</v>
      </c>
      <c r="G183">
        <f t="shared" ca="1" si="36"/>
        <v>8839.2000000000007</v>
      </c>
      <c r="H183" s="9">
        <f t="shared" ca="1" si="39"/>
        <v>-206.76895308433333</v>
      </c>
      <c r="I183" s="9">
        <f t="shared" ca="1" si="39"/>
        <v>-49.307200232</v>
      </c>
      <c r="J183" s="9">
        <f t="shared" ca="1" si="39"/>
        <v>0</v>
      </c>
      <c r="K183" s="9">
        <f t="shared" ca="1" si="39"/>
        <v>212.56669530834264</v>
      </c>
      <c r="L183" s="9">
        <f t="shared" ca="1" si="39"/>
        <v>-103.41255627084828</v>
      </c>
      <c r="M183">
        <f t="shared" ca="1" si="37"/>
        <v>55.756666666666668</v>
      </c>
      <c r="N183">
        <f t="shared" ca="1" si="38"/>
        <v>32.238486111111108</v>
      </c>
    </row>
    <row r="184" spans="1:14" x14ac:dyDescent="0.25">
      <c r="A184" s="4">
        <f t="shared" si="32"/>
        <v>0.44693287037037038</v>
      </c>
      <c r="B184" s="3">
        <f>Params!D$29+HOUR(A184-Params!C$29)*3600+MINUTE(A184-Params!C$29)*60+SECOND(A184-Params!C$29)</f>
        <v>1553302615</v>
      </c>
      <c r="C184">
        <f t="shared" si="31"/>
        <v>4</v>
      </c>
      <c r="D184">
        <f t="shared" ca="1" si="33"/>
        <v>141</v>
      </c>
      <c r="E184">
        <f t="shared" ca="1" si="34"/>
        <v>-44455.053062531668</v>
      </c>
      <c r="F184">
        <f t="shared" ca="1" si="35"/>
        <v>-10601.217910680001</v>
      </c>
      <c r="G184">
        <f t="shared" ca="1" si="36"/>
        <v>8839.2000000000007</v>
      </c>
      <c r="H184" s="9">
        <f t="shared" ca="1" si="39"/>
        <v>-206.76895308433333</v>
      </c>
      <c r="I184" s="9">
        <f t="shared" ca="1" si="39"/>
        <v>-49.307200232</v>
      </c>
      <c r="J184" s="9">
        <f t="shared" ca="1" si="39"/>
        <v>0</v>
      </c>
      <c r="K184" s="9">
        <f t="shared" ca="1" si="39"/>
        <v>212.56669530834264</v>
      </c>
      <c r="L184" s="9">
        <f t="shared" ca="1" si="39"/>
        <v>-103.41255627084828</v>
      </c>
      <c r="M184">
        <f t="shared" ca="1" si="37"/>
        <v>55.754444444444445</v>
      </c>
      <c r="N184">
        <f t="shared" ca="1" si="38"/>
        <v>32.221942129629625</v>
      </c>
    </row>
    <row r="185" spans="1:14" x14ac:dyDescent="0.25">
      <c r="A185" s="4">
        <f t="shared" si="32"/>
        <v>0.44699074074074074</v>
      </c>
      <c r="B185" s="3">
        <f>Params!D$29+HOUR(A185-Params!C$29)*3600+MINUTE(A185-Params!C$29)*60+SECOND(A185-Params!C$29)</f>
        <v>1553302620</v>
      </c>
      <c r="C185">
        <f t="shared" si="31"/>
        <v>4</v>
      </c>
      <c r="D185">
        <f t="shared" ca="1" si="33"/>
        <v>141</v>
      </c>
      <c r="E185">
        <f t="shared" ca="1" si="34"/>
        <v>-45488.897827953333</v>
      </c>
      <c r="F185">
        <f t="shared" ca="1" si="35"/>
        <v>-10847.75391184</v>
      </c>
      <c r="G185">
        <f t="shared" ca="1" si="36"/>
        <v>8839.2000000000007</v>
      </c>
      <c r="H185" s="9">
        <f t="shared" ca="1" si="39"/>
        <v>-206.76895308433333</v>
      </c>
      <c r="I185" s="9">
        <f t="shared" ca="1" si="39"/>
        <v>-49.307200232</v>
      </c>
      <c r="J185" s="9">
        <f t="shared" ca="1" si="39"/>
        <v>0</v>
      </c>
      <c r="K185" s="9">
        <f t="shared" ca="1" si="39"/>
        <v>212.56669530834264</v>
      </c>
      <c r="L185" s="9">
        <f t="shared" ca="1" si="39"/>
        <v>-103.41255627084828</v>
      </c>
      <c r="M185">
        <f t="shared" ca="1" si="37"/>
        <v>55.752222222222223</v>
      </c>
      <c r="N185">
        <f t="shared" ca="1" si="38"/>
        <v>32.205398148148149</v>
      </c>
    </row>
    <row r="186" spans="1:14" x14ac:dyDescent="0.25">
      <c r="A186" s="4">
        <f t="shared" si="32"/>
        <v>0.4470486111111111</v>
      </c>
      <c r="B186" s="3">
        <f>Params!D$29+HOUR(A186-Params!C$29)*3600+MINUTE(A186-Params!C$29)*60+SECOND(A186-Params!C$29)</f>
        <v>1553302625</v>
      </c>
      <c r="C186">
        <f t="shared" si="31"/>
        <v>4</v>
      </c>
      <c r="D186">
        <f t="shared" ca="1" si="33"/>
        <v>141</v>
      </c>
      <c r="E186">
        <f t="shared" ca="1" si="34"/>
        <v>-46522.742593374998</v>
      </c>
      <c r="F186">
        <f t="shared" ca="1" si="35"/>
        <v>-11094.289913000001</v>
      </c>
      <c r="G186">
        <f t="shared" ca="1" si="36"/>
        <v>8839.2000000000007</v>
      </c>
      <c r="H186" s="9">
        <f t="shared" ca="1" si="39"/>
        <v>-206.76895308433333</v>
      </c>
      <c r="I186" s="9">
        <f t="shared" ca="1" si="39"/>
        <v>-49.307200232</v>
      </c>
      <c r="J186" s="9">
        <f t="shared" ca="1" si="39"/>
        <v>0</v>
      </c>
      <c r="K186" s="9">
        <f t="shared" ca="1" si="39"/>
        <v>212.56669530834264</v>
      </c>
      <c r="L186" s="9">
        <f t="shared" ca="1" si="39"/>
        <v>-103.41255627084828</v>
      </c>
      <c r="M186">
        <f t="shared" ca="1" si="37"/>
        <v>55.75</v>
      </c>
      <c r="N186">
        <f t="shared" ca="1" si="38"/>
        <v>32.188854166666665</v>
      </c>
    </row>
    <row r="187" spans="1:14" x14ac:dyDescent="0.25">
      <c r="A187" s="4">
        <f t="shared" si="32"/>
        <v>0.44710648148148152</v>
      </c>
      <c r="B187" s="3">
        <f>Params!D$29+HOUR(A187-Params!C$29)*3600+MINUTE(A187-Params!C$29)*60+SECOND(A187-Params!C$29)</f>
        <v>1553302630</v>
      </c>
      <c r="C187">
        <f t="shared" si="31"/>
        <v>4</v>
      </c>
      <c r="D187">
        <f t="shared" ca="1" si="33"/>
        <v>141</v>
      </c>
      <c r="E187">
        <f t="shared" ca="1" si="34"/>
        <v>-47556.587358796663</v>
      </c>
      <c r="F187">
        <f t="shared" ca="1" si="35"/>
        <v>-11340.825914160001</v>
      </c>
      <c r="G187">
        <f t="shared" ca="1" si="36"/>
        <v>8839.2000000000007</v>
      </c>
      <c r="H187" s="9">
        <f t="shared" ca="1" si="39"/>
        <v>-206.76895308433333</v>
      </c>
      <c r="I187" s="9">
        <f t="shared" ca="1" si="39"/>
        <v>-49.307200232</v>
      </c>
      <c r="J187" s="9">
        <f t="shared" ca="1" si="39"/>
        <v>0</v>
      </c>
      <c r="K187" s="9">
        <f t="shared" ca="1" si="39"/>
        <v>212.56669530834264</v>
      </c>
      <c r="L187" s="9">
        <f t="shared" ca="1" si="39"/>
        <v>-103.41255627084828</v>
      </c>
      <c r="M187">
        <f t="shared" ca="1" si="37"/>
        <v>55.747777777777777</v>
      </c>
      <c r="N187">
        <f t="shared" ca="1" si="38"/>
        <v>32.172310185185182</v>
      </c>
    </row>
    <row r="188" spans="1:14" x14ac:dyDescent="0.25">
      <c r="A188" s="4">
        <f t="shared" si="32"/>
        <v>0.44716435185185183</v>
      </c>
      <c r="B188" s="3">
        <f>Params!D$29+HOUR(A188-Params!C$29)*3600+MINUTE(A188-Params!C$29)*60+SECOND(A188-Params!C$29)</f>
        <v>1553302635</v>
      </c>
      <c r="C188">
        <f t="shared" si="31"/>
        <v>4</v>
      </c>
      <c r="D188">
        <f t="shared" ca="1" si="33"/>
        <v>141</v>
      </c>
      <c r="E188">
        <f t="shared" ca="1" si="34"/>
        <v>-48590.432124218329</v>
      </c>
      <c r="F188">
        <f t="shared" ca="1" si="35"/>
        <v>-11587.36191532</v>
      </c>
      <c r="G188">
        <f t="shared" ca="1" si="36"/>
        <v>8839.2000000000007</v>
      </c>
      <c r="H188" s="9">
        <f t="shared" ca="1" si="39"/>
        <v>-206.76895308433333</v>
      </c>
      <c r="I188" s="9">
        <f t="shared" ca="1" si="39"/>
        <v>-49.307200232</v>
      </c>
      <c r="J188" s="9">
        <f t="shared" ca="1" si="39"/>
        <v>0</v>
      </c>
      <c r="K188" s="9">
        <f t="shared" ca="1" si="39"/>
        <v>212.56669530834264</v>
      </c>
      <c r="L188" s="9">
        <f t="shared" ca="1" si="39"/>
        <v>-103.41255627084828</v>
      </c>
      <c r="M188">
        <f t="shared" ca="1" si="37"/>
        <v>55.745555555555555</v>
      </c>
      <c r="N188">
        <f t="shared" ca="1" si="38"/>
        <v>32.155766203703699</v>
      </c>
    </row>
    <row r="189" spans="1:14" x14ac:dyDescent="0.25">
      <c r="A189" s="4">
        <f t="shared" si="32"/>
        <v>0.44722222222222219</v>
      </c>
      <c r="B189" s="3">
        <f>Params!D$29+HOUR(A189-Params!C$29)*3600+MINUTE(A189-Params!C$29)*60+SECOND(A189-Params!C$29)</f>
        <v>1553302640</v>
      </c>
      <c r="C189">
        <f t="shared" si="31"/>
        <v>4</v>
      </c>
      <c r="D189">
        <f t="shared" ca="1" si="33"/>
        <v>141</v>
      </c>
      <c r="E189">
        <f t="shared" ca="1" si="34"/>
        <v>-49624.276889640001</v>
      </c>
      <c r="F189">
        <f t="shared" ca="1" si="35"/>
        <v>-11833.89791648</v>
      </c>
      <c r="G189">
        <f t="shared" ca="1" si="36"/>
        <v>8839.2000000000007</v>
      </c>
      <c r="H189" s="9">
        <f t="shared" ca="1" si="39"/>
        <v>-206.76895308433333</v>
      </c>
      <c r="I189" s="9">
        <f t="shared" ca="1" si="39"/>
        <v>-49.307200232</v>
      </c>
      <c r="J189" s="9">
        <f t="shared" ca="1" si="39"/>
        <v>0</v>
      </c>
      <c r="K189" s="9">
        <f t="shared" ca="1" si="39"/>
        <v>212.56669530834264</v>
      </c>
      <c r="L189" s="9">
        <f t="shared" ca="1" si="39"/>
        <v>-103.41255627084828</v>
      </c>
      <c r="M189">
        <f t="shared" ca="1" si="37"/>
        <v>55.743333333333332</v>
      </c>
      <c r="N189">
        <f t="shared" ca="1" si="38"/>
        <v>32.139222222222223</v>
      </c>
    </row>
    <row r="190" spans="1:14" x14ac:dyDescent="0.25">
      <c r="A190" s="4">
        <f t="shared" si="32"/>
        <v>0.4472800925925926</v>
      </c>
      <c r="B190" s="3">
        <f>Params!D$29+HOUR(A190-Params!C$29)*3600+MINUTE(A190-Params!C$29)*60+SECOND(A190-Params!C$29)</f>
        <v>1553302645</v>
      </c>
      <c r="C190">
        <f t="shared" si="31"/>
        <v>4</v>
      </c>
      <c r="D190">
        <f t="shared" ca="1" si="33"/>
        <v>141</v>
      </c>
      <c r="E190">
        <f t="shared" ca="1" si="34"/>
        <v>-50658.121655061666</v>
      </c>
      <c r="F190">
        <f t="shared" ca="1" si="35"/>
        <v>-12080.433917640001</v>
      </c>
      <c r="G190">
        <f t="shared" ca="1" si="36"/>
        <v>8839.2000000000007</v>
      </c>
      <c r="H190" s="9">
        <f t="shared" ca="1" si="39"/>
        <v>-206.76895308433333</v>
      </c>
      <c r="I190" s="9">
        <f t="shared" ca="1" si="39"/>
        <v>-49.307200232</v>
      </c>
      <c r="J190" s="9">
        <f t="shared" ca="1" si="39"/>
        <v>0</v>
      </c>
      <c r="K190" s="9">
        <f t="shared" ca="1" si="39"/>
        <v>212.56669530834264</v>
      </c>
      <c r="L190" s="9">
        <f t="shared" ca="1" si="39"/>
        <v>-103.41255627084828</v>
      </c>
      <c r="M190">
        <f t="shared" ca="1" si="37"/>
        <v>55.74111111111111</v>
      </c>
      <c r="N190">
        <f t="shared" ca="1" si="38"/>
        <v>32.12267824074074</v>
      </c>
    </row>
    <row r="191" spans="1:14" x14ac:dyDescent="0.25">
      <c r="A191" s="4">
        <f t="shared" si="32"/>
        <v>0.44733796296296297</v>
      </c>
      <c r="B191" s="3">
        <f>Params!D$29+HOUR(A191-Params!C$29)*3600+MINUTE(A191-Params!C$29)*60+SECOND(A191-Params!C$29)</f>
        <v>1553302650</v>
      </c>
      <c r="C191">
        <f t="shared" si="31"/>
        <v>4</v>
      </c>
      <c r="D191">
        <f t="shared" ca="1" si="33"/>
        <v>141</v>
      </c>
      <c r="E191">
        <f t="shared" ca="1" si="34"/>
        <v>-51691.966420483332</v>
      </c>
      <c r="F191">
        <f t="shared" ca="1" si="35"/>
        <v>-12326.969918800001</v>
      </c>
      <c r="G191">
        <f t="shared" ca="1" si="36"/>
        <v>8839.2000000000007</v>
      </c>
      <c r="H191" s="9">
        <f t="shared" ca="1" si="39"/>
        <v>-206.76895308433333</v>
      </c>
      <c r="I191" s="9">
        <f t="shared" ca="1" si="39"/>
        <v>-49.307200232</v>
      </c>
      <c r="J191" s="9">
        <f t="shared" ca="1" si="39"/>
        <v>0</v>
      </c>
      <c r="K191" s="9">
        <f t="shared" ca="1" si="39"/>
        <v>212.56669530834264</v>
      </c>
      <c r="L191" s="9">
        <f t="shared" ca="1" si="39"/>
        <v>-103.41255627084828</v>
      </c>
      <c r="M191">
        <f t="shared" ca="1" si="37"/>
        <v>55.738888888888894</v>
      </c>
      <c r="N191">
        <f t="shared" ca="1" si="38"/>
        <v>32.106134259259257</v>
      </c>
    </row>
    <row r="192" spans="1:14" x14ac:dyDescent="0.25">
      <c r="A192" s="4">
        <f t="shared" si="32"/>
        <v>0.44739583333333338</v>
      </c>
      <c r="B192" s="3">
        <f>Params!D$29+HOUR(A192-Params!C$29)*3600+MINUTE(A192-Params!C$29)*60+SECOND(A192-Params!C$29)</f>
        <v>1553302655</v>
      </c>
      <c r="C192">
        <f t="shared" si="31"/>
        <v>4</v>
      </c>
      <c r="D192">
        <f t="shared" ca="1" si="33"/>
        <v>141</v>
      </c>
      <c r="E192">
        <f t="shared" ca="1" si="34"/>
        <v>-52725.811185904997</v>
      </c>
      <c r="F192">
        <f t="shared" ca="1" si="35"/>
        <v>-12573.50591996</v>
      </c>
      <c r="G192">
        <f t="shared" ca="1" si="36"/>
        <v>8839.2000000000007</v>
      </c>
      <c r="H192" s="9">
        <f t="shared" ca="1" si="39"/>
        <v>-206.76895308433333</v>
      </c>
      <c r="I192" s="9">
        <f t="shared" ca="1" si="39"/>
        <v>-49.307200232</v>
      </c>
      <c r="J192" s="9">
        <f t="shared" ca="1" si="39"/>
        <v>0</v>
      </c>
      <c r="K192" s="9">
        <f t="shared" ca="1" si="39"/>
        <v>212.56669530834264</v>
      </c>
      <c r="L192" s="9">
        <f t="shared" ca="1" si="39"/>
        <v>-103.41255627084828</v>
      </c>
      <c r="M192">
        <f t="shared" ca="1" si="37"/>
        <v>55.736666666666672</v>
      </c>
      <c r="N192">
        <f t="shared" ca="1" si="38"/>
        <v>32.089590277777774</v>
      </c>
    </row>
    <row r="193" spans="1:14" x14ac:dyDescent="0.25">
      <c r="A193" s="4">
        <f t="shared" si="32"/>
        <v>0.44745370370370369</v>
      </c>
      <c r="B193" s="3">
        <f>Params!D$29+HOUR(A193-Params!C$29)*3600+MINUTE(A193-Params!C$29)*60+SECOND(A193-Params!C$29)</f>
        <v>1553302660</v>
      </c>
      <c r="C193">
        <f t="shared" si="31"/>
        <v>4</v>
      </c>
      <c r="D193">
        <f t="shared" ca="1" si="33"/>
        <v>141</v>
      </c>
      <c r="E193">
        <f t="shared" ca="1" si="34"/>
        <v>-53759.655951326662</v>
      </c>
      <c r="F193">
        <f t="shared" ca="1" si="35"/>
        <v>-12820.041921120001</v>
      </c>
      <c r="G193">
        <f t="shared" ca="1" si="36"/>
        <v>8839.2000000000007</v>
      </c>
      <c r="H193" s="9">
        <f t="shared" ca="1" si="39"/>
        <v>-206.76895308433333</v>
      </c>
      <c r="I193" s="9">
        <f t="shared" ca="1" si="39"/>
        <v>-49.307200232</v>
      </c>
      <c r="J193" s="9">
        <f t="shared" ca="1" si="39"/>
        <v>0</v>
      </c>
      <c r="K193" s="9">
        <f t="shared" ca="1" si="39"/>
        <v>212.56669530834264</v>
      </c>
      <c r="L193" s="9">
        <f t="shared" ca="1" si="39"/>
        <v>-103.41255627084828</v>
      </c>
      <c r="M193">
        <f t="shared" ca="1" si="37"/>
        <v>55.734444444444449</v>
      </c>
      <c r="N193">
        <f t="shared" ca="1" si="38"/>
        <v>32.073046296296297</v>
      </c>
    </row>
    <row r="194" spans="1:14" x14ac:dyDescent="0.25">
      <c r="A194" s="4">
        <f t="shared" si="32"/>
        <v>0.44751157407407405</v>
      </c>
      <c r="B194" s="3">
        <f>Params!D$29+HOUR(A194-Params!C$29)*3600+MINUTE(A194-Params!C$29)*60+SECOND(A194-Params!C$29)</f>
        <v>1553302665</v>
      </c>
      <c r="C194">
        <f t="shared" si="31"/>
        <v>4</v>
      </c>
      <c r="D194">
        <f t="shared" ca="1" si="33"/>
        <v>141</v>
      </c>
      <c r="E194">
        <f t="shared" ca="1" si="34"/>
        <v>-54793.500716748335</v>
      </c>
      <c r="F194">
        <f t="shared" ca="1" si="35"/>
        <v>-13066.577922280001</v>
      </c>
      <c r="G194">
        <f t="shared" ca="1" si="36"/>
        <v>8839.2000000000007</v>
      </c>
      <c r="H194" s="9">
        <f t="shared" ca="1" si="39"/>
        <v>-206.76895308433333</v>
      </c>
      <c r="I194" s="9">
        <f t="shared" ca="1" si="39"/>
        <v>-49.307200232</v>
      </c>
      <c r="J194" s="9">
        <f t="shared" ca="1" si="39"/>
        <v>0</v>
      </c>
      <c r="K194" s="9">
        <f t="shared" ca="1" si="39"/>
        <v>212.56669530834264</v>
      </c>
      <c r="L194" s="9">
        <f t="shared" ca="1" si="39"/>
        <v>-103.41255627084828</v>
      </c>
      <c r="M194">
        <f t="shared" ca="1" si="37"/>
        <v>55.732222222222227</v>
      </c>
      <c r="N194">
        <f t="shared" ca="1" si="38"/>
        <v>32.056502314814814</v>
      </c>
    </row>
    <row r="195" spans="1:14" x14ac:dyDescent="0.25">
      <c r="A195" s="4">
        <f t="shared" si="32"/>
        <v>0.44756944444444446</v>
      </c>
      <c r="B195" s="3">
        <f>Params!D$29+HOUR(A195-Params!C$29)*3600+MINUTE(A195-Params!C$29)*60+SECOND(A195-Params!C$29)</f>
        <v>1553302670</v>
      </c>
      <c r="C195">
        <f t="shared" si="31"/>
        <v>4</v>
      </c>
      <c r="D195">
        <f t="shared" ca="1" si="33"/>
        <v>141</v>
      </c>
      <c r="E195">
        <f t="shared" ca="1" si="34"/>
        <v>-55827.34548217</v>
      </c>
      <c r="F195">
        <f t="shared" ca="1" si="35"/>
        <v>-13313.11392344</v>
      </c>
      <c r="G195">
        <f t="shared" ca="1" si="36"/>
        <v>8839.2000000000007</v>
      </c>
      <c r="H195" s="9">
        <f t="shared" ca="1" si="39"/>
        <v>-206.76895308433333</v>
      </c>
      <c r="I195" s="9">
        <f t="shared" ca="1" si="39"/>
        <v>-49.307200232</v>
      </c>
      <c r="J195" s="9">
        <f t="shared" ca="1" si="39"/>
        <v>0</v>
      </c>
      <c r="K195" s="9">
        <f t="shared" ca="1" si="39"/>
        <v>212.56669530834264</v>
      </c>
      <c r="L195" s="9">
        <f t="shared" ca="1" si="39"/>
        <v>-103.41255627084828</v>
      </c>
      <c r="M195">
        <f t="shared" ca="1" si="37"/>
        <v>55.730000000000004</v>
      </c>
      <c r="N195">
        <f t="shared" ca="1" si="38"/>
        <v>32.039958333333331</v>
      </c>
    </row>
    <row r="196" spans="1:14" x14ac:dyDescent="0.25">
      <c r="A196" s="4">
        <f t="shared" si="32"/>
        <v>0.44762731481481483</v>
      </c>
      <c r="B196" s="3">
        <f>Params!D$29+HOUR(A196-Params!C$29)*3600+MINUTE(A196-Params!C$29)*60+SECOND(A196-Params!C$29)</f>
        <v>1553302675</v>
      </c>
      <c r="C196">
        <f t="shared" si="31"/>
        <v>4</v>
      </c>
      <c r="D196">
        <f t="shared" ca="1" si="33"/>
        <v>141</v>
      </c>
      <c r="E196">
        <f t="shared" ca="1" si="34"/>
        <v>-56861.190247591665</v>
      </c>
      <c r="F196">
        <f t="shared" ca="1" si="35"/>
        <v>-13559.6499246</v>
      </c>
      <c r="G196">
        <f t="shared" ca="1" si="36"/>
        <v>8839.2000000000007</v>
      </c>
      <c r="H196" s="9">
        <f t="shared" ca="1" si="39"/>
        <v>-206.76895308433333</v>
      </c>
      <c r="I196" s="9">
        <f t="shared" ca="1" si="39"/>
        <v>-49.307200232</v>
      </c>
      <c r="J196" s="9">
        <f t="shared" ca="1" si="39"/>
        <v>0</v>
      </c>
      <c r="K196" s="9">
        <f t="shared" ca="1" si="39"/>
        <v>212.56669530834264</v>
      </c>
      <c r="L196" s="9">
        <f t="shared" ca="1" si="39"/>
        <v>-103.41255627084828</v>
      </c>
      <c r="M196">
        <f t="shared" ca="1" si="37"/>
        <v>55.727777777777781</v>
      </c>
      <c r="N196">
        <f t="shared" ca="1" si="38"/>
        <v>32.023414351851848</v>
      </c>
    </row>
    <row r="197" spans="1:14" x14ac:dyDescent="0.25">
      <c r="A197" s="4">
        <f t="shared" si="32"/>
        <v>0.44768518518518513</v>
      </c>
      <c r="B197" s="3">
        <f>Params!D$29+HOUR(A197-Params!C$29)*3600+MINUTE(A197-Params!C$29)*60+SECOND(A197-Params!C$29)</f>
        <v>1553302680</v>
      </c>
      <c r="C197">
        <f t="shared" si="31"/>
        <v>4</v>
      </c>
      <c r="D197">
        <f t="shared" ca="1" si="33"/>
        <v>141</v>
      </c>
      <c r="E197">
        <f t="shared" ca="1" si="34"/>
        <v>-57895.03501301333</v>
      </c>
      <c r="F197">
        <f t="shared" ca="1" si="35"/>
        <v>-13806.185925760001</v>
      </c>
      <c r="G197">
        <f t="shared" ca="1" si="36"/>
        <v>8839.2000000000007</v>
      </c>
      <c r="H197" s="9">
        <f t="shared" ca="1" si="39"/>
        <v>-206.76895308433333</v>
      </c>
      <c r="I197" s="9">
        <f t="shared" ca="1" si="39"/>
        <v>-49.307200232</v>
      </c>
      <c r="J197" s="9">
        <f t="shared" ca="1" si="39"/>
        <v>0</v>
      </c>
      <c r="K197" s="9">
        <f t="shared" ca="1" si="39"/>
        <v>212.56669530834264</v>
      </c>
      <c r="L197" s="9">
        <f t="shared" ca="1" si="39"/>
        <v>-103.41255627084828</v>
      </c>
      <c r="M197">
        <f t="shared" ca="1" si="37"/>
        <v>55.725555555555559</v>
      </c>
      <c r="N197">
        <f t="shared" ca="1" si="38"/>
        <v>32.006870370370372</v>
      </c>
    </row>
    <row r="198" spans="1:14" x14ac:dyDescent="0.25">
      <c r="A198" s="4">
        <f t="shared" si="32"/>
        <v>0.44774305555555555</v>
      </c>
      <c r="B198" s="3">
        <f>Params!D$29+HOUR(A198-Params!C$29)*3600+MINUTE(A198-Params!C$29)*60+SECOND(A198-Params!C$29)</f>
        <v>1553302685</v>
      </c>
      <c r="C198">
        <f t="shared" si="31"/>
        <v>4</v>
      </c>
      <c r="D198">
        <f t="shared" ca="1" si="33"/>
        <v>141</v>
      </c>
      <c r="E198">
        <f t="shared" ca="1" si="34"/>
        <v>-58928.879778434995</v>
      </c>
      <c r="F198">
        <f t="shared" ca="1" si="35"/>
        <v>-14052.721926920001</v>
      </c>
      <c r="G198">
        <f t="shared" ca="1" si="36"/>
        <v>8839.2000000000007</v>
      </c>
      <c r="H198" s="9">
        <f t="shared" ca="1" si="39"/>
        <v>-206.76895308433333</v>
      </c>
      <c r="I198" s="9">
        <f t="shared" ca="1" si="39"/>
        <v>-49.307200232</v>
      </c>
      <c r="J198" s="9">
        <f t="shared" ca="1" si="39"/>
        <v>0</v>
      </c>
      <c r="K198" s="9">
        <f t="shared" ca="1" si="39"/>
        <v>212.56669530834264</v>
      </c>
      <c r="L198" s="9">
        <f t="shared" ca="1" si="39"/>
        <v>-103.41255627084828</v>
      </c>
      <c r="M198">
        <f t="shared" ca="1" si="37"/>
        <v>55.723333333333336</v>
      </c>
      <c r="N198">
        <f t="shared" ca="1" si="38"/>
        <v>31.990326388888889</v>
      </c>
    </row>
    <row r="199" spans="1:14" x14ac:dyDescent="0.25">
      <c r="A199" s="4">
        <f t="shared" si="32"/>
        <v>0.44780092592592591</v>
      </c>
      <c r="B199" s="3">
        <f>Params!D$29+HOUR(A199-Params!C$29)*3600+MINUTE(A199-Params!C$29)*60+SECOND(A199-Params!C$29)</f>
        <v>1553302690</v>
      </c>
      <c r="C199">
        <f t="shared" si="31"/>
        <v>4</v>
      </c>
      <c r="D199">
        <f t="shared" ca="1" si="33"/>
        <v>141</v>
      </c>
      <c r="E199">
        <f t="shared" ca="1" si="34"/>
        <v>-59962.724543856668</v>
      </c>
      <c r="F199">
        <f t="shared" ca="1" si="35"/>
        <v>-14299.25792808</v>
      </c>
      <c r="G199">
        <f t="shared" ca="1" si="36"/>
        <v>8839.2000000000007</v>
      </c>
      <c r="H199" s="9">
        <f t="shared" ca="1" si="39"/>
        <v>-206.76895308433333</v>
      </c>
      <c r="I199" s="9">
        <f t="shared" ca="1" si="39"/>
        <v>-49.307200232</v>
      </c>
      <c r="J199" s="9">
        <f t="shared" ca="1" si="39"/>
        <v>0</v>
      </c>
      <c r="K199" s="9">
        <f t="shared" ca="1" si="39"/>
        <v>212.56669530834264</v>
      </c>
      <c r="L199" s="9">
        <f t="shared" ca="1" si="39"/>
        <v>-103.41255627084828</v>
      </c>
      <c r="M199">
        <f t="shared" ca="1" si="37"/>
        <v>55.721111111111114</v>
      </c>
      <c r="N199">
        <f t="shared" ca="1" si="38"/>
        <v>31.973782407407406</v>
      </c>
    </row>
    <row r="200" spans="1:14" x14ac:dyDescent="0.25">
      <c r="A200" s="4">
        <f t="shared" si="32"/>
        <v>0.44785879629629632</v>
      </c>
      <c r="B200" s="3">
        <f>Params!D$29+HOUR(A200-Params!C$29)*3600+MINUTE(A200-Params!C$29)*60+SECOND(A200-Params!C$29)</f>
        <v>1553302695</v>
      </c>
      <c r="C200">
        <f t="shared" si="31"/>
        <v>4</v>
      </c>
      <c r="D200">
        <f t="shared" ca="1" si="33"/>
        <v>141</v>
      </c>
      <c r="E200">
        <f t="shared" ca="1" si="34"/>
        <v>-60996.569309278333</v>
      </c>
      <c r="F200">
        <f t="shared" ca="1" si="35"/>
        <v>-14545.793929240001</v>
      </c>
      <c r="G200">
        <f t="shared" ca="1" si="36"/>
        <v>8839.2000000000007</v>
      </c>
      <c r="H200" s="9">
        <f t="shared" ca="1" si="39"/>
        <v>-206.76895308433333</v>
      </c>
      <c r="I200" s="9">
        <f t="shared" ca="1" si="39"/>
        <v>-49.307200232</v>
      </c>
      <c r="J200" s="9">
        <f t="shared" ca="1" si="39"/>
        <v>0</v>
      </c>
      <c r="K200" s="9">
        <f t="shared" ca="1" si="39"/>
        <v>212.56669530834264</v>
      </c>
      <c r="L200" s="9">
        <f t="shared" ca="1" si="39"/>
        <v>-103.41255627084828</v>
      </c>
      <c r="M200">
        <f t="shared" ca="1" si="37"/>
        <v>55.718888888888891</v>
      </c>
      <c r="N200">
        <f t="shared" ca="1" si="38"/>
        <v>31.957238425925922</v>
      </c>
    </row>
    <row r="201" spans="1:14" x14ac:dyDescent="0.25">
      <c r="A201" s="4">
        <f t="shared" si="32"/>
        <v>0.44791666666666669</v>
      </c>
      <c r="B201" s="3">
        <f>Params!D$29+HOUR(A201-Params!C$29)*3600+MINUTE(A201-Params!C$29)*60+SECOND(A201-Params!C$29)</f>
        <v>1553302700</v>
      </c>
      <c r="C201">
        <f t="shared" si="31"/>
        <v>4</v>
      </c>
      <c r="D201">
        <f t="shared" ca="1" si="33"/>
        <v>141</v>
      </c>
      <c r="E201">
        <f t="shared" ca="1" si="34"/>
        <v>-62030.414074699998</v>
      </c>
      <c r="F201">
        <f t="shared" ca="1" si="35"/>
        <v>-14792.329930400001</v>
      </c>
      <c r="G201">
        <f t="shared" ca="1" si="36"/>
        <v>8839.2000000000007</v>
      </c>
      <c r="H201" s="9">
        <f t="shared" ca="1" si="39"/>
        <v>-206.76895308433333</v>
      </c>
      <c r="I201" s="9">
        <f t="shared" ca="1" si="39"/>
        <v>-49.307200232</v>
      </c>
      <c r="J201" s="9">
        <f t="shared" ca="1" si="39"/>
        <v>0</v>
      </c>
      <c r="K201" s="9">
        <f t="shared" ca="1" si="39"/>
        <v>212.56669530834264</v>
      </c>
      <c r="L201" s="9">
        <f t="shared" ca="1" si="39"/>
        <v>-103.41255627084828</v>
      </c>
      <c r="M201">
        <f t="shared" ca="1" si="37"/>
        <v>55.716666666666669</v>
      </c>
      <c r="N201">
        <f t="shared" ca="1" si="38"/>
        <v>31.940694444444443</v>
      </c>
    </row>
    <row r="202" spans="1:14" x14ac:dyDescent="0.25">
      <c r="A202" s="4">
        <f t="shared" si="32"/>
        <v>0.44797453703703699</v>
      </c>
      <c r="B202" s="3">
        <f>Params!D$29+HOUR(A202-Params!C$29)*3600+MINUTE(A202-Params!C$29)*60+SECOND(A202-Params!C$29)</f>
        <v>1553302705</v>
      </c>
      <c r="C202">
        <f t="shared" ref="C202:C261" si="40">_xlfn.IFNA(VLOOKUP(A202,A$2:D$4,4,FALSE),C201)</f>
        <v>4</v>
      </c>
      <c r="D202">
        <f t="shared" ca="1" si="33"/>
        <v>141</v>
      </c>
      <c r="E202">
        <f t="shared" ca="1" si="34"/>
        <v>-63064.258840121664</v>
      </c>
      <c r="F202">
        <f t="shared" ca="1" si="35"/>
        <v>-15038.86593156</v>
      </c>
      <c r="G202">
        <f t="shared" ca="1" si="36"/>
        <v>8839.2000000000007</v>
      </c>
      <c r="H202" s="9">
        <f t="shared" ca="1" si="39"/>
        <v>-206.76895308433333</v>
      </c>
      <c r="I202" s="9">
        <f t="shared" ca="1" si="39"/>
        <v>-49.307200232</v>
      </c>
      <c r="J202" s="9">
        <f t="shared" ca="1" si="39"/>
        <v>0</v>
      </c>
      <c r="K202" s="9">
        <f t="shared" ca="1" si="39"/>
        <v>212.56669530834264</v>
      </c>
      <c r="L202" s="9">
        <f t="shared" ca="1" si="39"/>
        <v>-103.41255627084828</v>
      </c>
      <c r="M202">
        <f t="shared" ca="1" si="37"/>
        <v>55.714444444444446</v>
      </c>
      <c r="N202">
        <f t="shared" ca="1" si="38"/>
        <v>31.924150462962963</v>
      </c>
    </row>
    <row r="203" spans="1:14" x14ac:dyDescent="0.25">
      <c r="A203" s="4">
        <f t="shared" ref="A203:A213" si="41">TIME(HOUR(A202),MINUTE(A202),SECOND(A202)+5)</f>
        <v>0.44803240740740741</v>
      </c>
      <c r="B203" s="3">
        <f>Params!D$29+HOUR(A203-Params!C$29)*3600+MINUTE(A203-Params!C$29)*60+SECOND(A203-Params!C$29)</f>
        <v>1553302710</v>
      </c>
      <c r="C203">
        <f t="shared" si="40"/>
        <v>4</v>
      </c>
      <c r="D203">
        <f t="shared" ref="D203:D213" ca="1" si="42">IF(A203=INDIRECT("A"&amp;C203),ROW(),D202)</f>
        <v>141</v>
      </c>
      <c r="E203">
        <f t="shared" ref="E203:E213" ca="1" si="43">INDIRECT("E$"&amp;C203)+INDIRECT("H$"&amp;C203)*($B203-INDIRECT("B$"&amp;D203))</f>
        <v>-64098.103605543329</v>
      </c>
      <c r="F203">
        <f t="shared" ref="F203:F213" ca="1" si="44">INDIRECT("F$"&amp;C203)+INDIRECT("I$"&amp;C203)*($B203-INDIRECT("B$"&amp;D203))</f>
        <v>-15285.40193272</v>
      </c>
      <c r="G203">
        <f t="shared" ref="G203:G213" ca="1" si="45">INDIRECT("G$"&amp;C203)+INDIRECT("J$"&amp;C203)*($B203-INDIRECT("B$"&amp;D203))</f>
        <v>8839.2000000000007</v>
      </c>
      <c r="H203" s="9">
        <f t="shared" ca="1" si="39"/>
        <v>-206.76895308433333</v>
      </c>
      <c r="I203" s="9">
        <f t="shared" ca="1" si="39"/>
        <v>-49.307200232</v>
      </c>
      <c r="J203" s="9">
        <f t="shared" ca="1" si="39"/>
        <v>0</v>
      </c>
      <c r="K203" s="9">
        <f t="shared" ca="1" si="39"/>
        <v>212.56669530834264</v>
      </c>
      <c r="L203" s="9">
        <f t="shared" ca="1" si="39"/>
        <v>-103.41255627084828</v>
      </c>
      <c r="M203">
        <f t="shared" ref="M203:M213" ca="1" si="46">INDIRECT("M$"&amp;C203)+INDIRECT("O$"&amp;C203)*($B203-INDIRECT("B$"&amp;D203))</f>
        <v>55.712222222222223</v>
      </c>
      <c r="N203">
        <f t="shared" ref="N203:N213" ca="1" si="47">INDIRECT("N$"&amp;C203)+INDIRECT("P$"&amp;C203)*($B203-INDIRECT("B$"&amp;D203))</f>
        <v>31.90760648148148</v>
      </c>
    </row>
    <row r="204" spans="1:14" x14ac:dyDescent="0.25">
      <c r="A204" s="4">
        <f t="shared" si="41"/>
        <v>0.44809027777777777</v>
      </c>
      <c r="B204" s="3">
        <f>Params!D$29+HOUR(A204-Params!C$29)*3600+MINUTE(A204-Params!C$29)*60+SECOND(A204-Params!C$29)</f>
        <v>1553302715</v>
      </c>
      <c r="C204">
        <f t="shared" si="40"/>
        <v>4</v>
      </c>
      <c r="D204">
        <f t="shared" ca="1" si="42"/>
        <v>141</v>
      </c>
      <c r="E204">
        <f t="shared" ca="1" si="43"/>
        <v>-65131.948370965001</v>
      </c>
      <c r="F204">
        <f t="shared" ca="1" si="44"/>
        <v>-15531.937933880001</v>
      </c>
      <c r="G204">
        <f t="shared" ca="1" si="45"/>
        <v>8839.2000000000007</v>
      </c>
      <c r="H204" s="9">
        <f t="shared" ca="1" si="39"/>
        <v>-206.76895308433333</v>
      </c>
      <c r="I204" s="9">
        <f t="shared" ca="1" si="39"/>
        <v>-49.307200232</v>
      </c>
      <c r="J204" s="9">
        <f t="shared" ca="1" si="39"/>
        <v>0</v>
      </c>
      <c r="K204" s="9">
        <f t="shared" ca="1" si="39"/>
        <v>212.56669530834264</v>
      </c>
      <c r="L204" s="9">
        <f t="shared" ca="1" si="39"/>
        <v>-103.41255627084828</v>
      </c>
      <c r="M204">
        <f t="shared" ca="1" si="46"/>
        <v>55.71</v>
      </c>
      <c r="N204">
        <f t="shared" ca="1" si="47"/>
        <v>31.891062499999997</v>
      </c>
    </row>
    <row r="205" spans="1:14" x14ac:dyDescent="0.25">
      <c r="A205" s="4">
        <f t="shared" si="41"/>
        <v>0.44814814814814818</v>
      </c>
      <c r="B205" s="3">
        <f>Params!D$29+HOUR(A205-Params!C$29)*3600+MINUTE(A205-Params!C$29)*60+SECOND(A205-Params!C$29)</f>
        <v>1553302720</v>
      </c>
      <c r="C205">
        <f t="shared" si="40"/>
        <v>4</v>
      </c>
      <c r="D205">
        <f t="shared" ca="1" si="42"/>
        <v>141</v>
      </c>
      <c r="E205">
        <f t="shared" ca="1" si="43"/>
        <v>-66165.793136386666</v>
      </c>
      <c r="F205">
        <f t="shared" ca="1" si="44"/>
        <v>-15778.473935040001</v>
      </c>
      <c r="G205">
        <f t="shared" ca="1" si="45"/>
        <v>8839.2000000000007</v>
      </c>
      <c r="H205" s="9">
        <f t="shared" ca="1" si="39"/>
        <v>-206.76895308433333</v>
      </c>
      <c r="I205" s="9">
        <f t="shared" ca="1" si="39"/>
        <v>-49.307200232</v>
      </c>
      <c r="J205" s="9">
        <f t="shared" ca="1" si="39"/>
        <v>0</v>
      </c>
      <c r="K205" s="9">
        <f t="shared" ca="1" si="39"/>
        <v>212.56669530834264</v>
      </c>
      <c r="L205" s="9">
        <f t="shared" ca="1" si="39"/>
        <v>-103.41255627084828</v>
      </c>
      <c r="M205">
        <f t="shared" ca="1" si="46"/>
        <v>55.707777777777778</v>
      </c>
      <c r="N205">
        <f t="shared" ca="1" si="47"/>
        <v>31.874518518518517</v>
      </c>
    </row>
    <row r="206" spans="1:14" x14ac:dyDescent="0.25">
      <c r="A206" s="4">
        <f t="shared" si="41"/>
        <v>0.44820601851851855</v>
      </c>
      <c r="B206" s="3">
        <f>Params!D$29+HOUR(A206-Params!C$29)*3600+MINUTE(A206-Params!C$29)*60+SECOND(A206-Params!C$29)</f>
        <v>1553302725</v>
      </c>
      <c r="C206">
        <f t="shared" si="40"/>
        <v>4</v>
      </c>
      <c r="D206">
        <f t="shared" ca="1" si="42"/>
        <v>141</v>
      </c>
      <c r="E206">
        <f t="shared" ca="1" si="43"/>
        <v>-67199.637901808339</v>
      </c>
      <c r="F206">
        <f t="shared" ca="1" si="44"/>
        <v>-16025.0099362</v>
      </c>
      <c r="G206">
        <f t="shared" ca="1" si="45"/>
        <v>8839.2000000000007</v>
      </c>
      <c r="H206" s="9">
        <f t="shared" ca="1" si="39"/>
        <v>-206.76895308433333</v>
      </c>
      <c r="I206" s="9">
        <f t="shared" ca="1" si="39"/>
        <v>-49.307200232</v>
      </c>
      <c r="J206" s="9">
        <f t="shared" ca="1" si="39"/>
        <v>0</v>
      </c>
      <c r="K206" s="9">
        <f t="shared" ca="1" si="39"/>
        <v>212.56669530834264</v>
      </c>
      <c r="L206" s="9">
        <f t="shared" ca="1" si="39"/>
        <v>-103.41255627084828</v>
      </c>
      <c r="M206">
        <f t="shared" ca="1" si="46"/>
        <v>55.705555555555556</v>
      </c>
      <c r="N206">
        <f t="shared" ca="1" si="47"/>
        <v>31.857974537037034</v>
      </c>
    </row>
    <row r="207" spans="1:14" x14ac:dyDescent="0.25">
      <c r="A207" s="4">
        <f t="shared" si="41"/>
        <v>0.44826388888888885</v>
      </c>
      <c r="B207" s="3">
        <f>Params!D$29+HOUR(A207-Params!C$29)*3600+MINUTE(A207-Params!C$29)*60+SECOND(A207-Params!C$29)</f>
        <v>1553302730</v>
      </c>
      <c r="C207">
        <f t="shared" si="40"/>
        <v>4</v>
      </c>
      <c r="D207">
        <f t="shared" ca="1" si="42"/>
        <v>141</v>
      </c>
      <c r="E207">
        <f t="shared" ca="1" si="43"/>
        <v>-68233.482667230011</v>
      </c>
      <c r="F207">
        <f t="shared" ca="1" si="44"/>
        <v>-16271.545937360001</v>
      </c>
      <c r="G207">
        <f t="shared" ca="1" si="45"/>
        <v>8839.2000000000007</v>
      </c>
      <c r="H207" s="9">
        <f t="shared" ca="1" si="39"/>
        <v>-206.76895308433333</v>
      </c>
      <c r="I207" s="9">
        <f t="shared" ca="1" si="39"/>
        <v>-49.307200232</v>
      </c>
      <c r="J207" s="9">
        <f t="shared" ca="1" si="39"/>
        <v>0</v>
      </c>
      <c r="K207" s="9">
        <f t="shared" ca="1" si="39"/>
        <v>212.56669530834264</v>
      </c>
      <c r="L207" s="9">
        <f t="shared" ca="1" si="39"/>
        <v>-103.41255627084828</v>
      </c>
      <c r="M207">
        <f t="shared" ca="1" si="46"/>
        <v>55.703333333333333</v>
      </c>
      <c r="N207">
        <f t="shared" ca="1" si="47"/>
        <v>31.841430555555554</v>
      </c>
    </row>
    <row r="208" spans="1:14" x14ac:dyDescent="0.25">
      <c r="A208" s="4">
        <f t="shared" si="41"/>
        <v>0.44832175925925927</v>
      </c>
      <c r="B208" s="3">
        <f>Params!D$29+HOUR(A208-Params!C$29)*3600+MINUTE(A208-Params!C$29)*60+SECOND(A208-Params!C$29)</f>
        <v>1553302735</v>
      </c>
      <c r="C208">
        <f t="shared" si="40"/>
        <v>4</v>
      </c>
      <c r="D208">
        <f t="shared" ca="1" si="42"/>
        <v>141</v>
      </c>
      <c r="E208">
        <f t="shared" ca="1" si="43"/>
        <v>-69267.327432651669</v>
      </c>
      <c r="F208">
        <f t="shared" ca="1" si="44"/>
        <v>-16518.081938520001</v>
      </c>
      <c r="G208">
        <f t="shared" ca="1" si="45"/>
        <v>8839.2000000000007</v>
      </c>
      <c r="H208" s="9">
        <f t="shared" ca="1" si="39"/>
        <v>-206.76895308433333</v>
      </c>
      <c r="I208" s="9">
        <f t="shared" ca="1" si="39"/>
        <v>-49.307200232</v>
      </c>
      <c r="J208" s="9">
        <f t="shared" ca="1" si="39"/>
        <v>0</v>
      </c>
      <c r="K208" s="9">
        <f t="shared" ca="1" si="39"/>
        <v>212.56669530834264</v>
      </c>
      <c r="L208" s="9">
        <f t="shared" ca="1" si="39"/>
        <v>-103.41255627084828</v>
      </c>
      <c r="M208">
        <f t="shared" ca="1" si="46"/>
        <v>55.701111111111111</v>
      </c>
      <c r="N208">
        <f t="shared" ca="1" si="47"/>
        <v>31.824886574074071</v>
      </c>
    </row>
    <row r="209" spans="1:14" x14ac:dyDescent="0.25">
      <c r="A209" s="4">
        <f t="shared" si="41"/>
        <v>0.44837962962962963</v>
      </c>
      <c r="B209" s="3">
        <f>Params!D$29+HOUR(A209-Params!C$29)*3600+MINUTE(A209-Params!C$29)*60+SECOND(A209-Params!C$29)</f>
        <v>1553302740</v>
      </c>
      <c r="C209">
        <f t="shared" si="40"/>
        <v>4</v>
      </c>
      <c r="D209">
        <f t="shared" ca="1" si="42"/>
        <v>141</v>
      </c>
      <c r="E209">
        <f t="shared" ca="1" si="43"/>
        <v>-70301.172198073342</v>
      </c>
      <c r="F209">
        <f t="shared" ca="1" si="44"/>
        <v>-16764.61793968</v>
      </c>
      <c r="G209">
        <f t="shared" ca="1" si="45"/>
        <v>8839.2000000000007</v>
      </c>
      <c r="H209" s="9">
        <f t="shared" ca="1" si="39"/>
        <v>-206.76895308433333</v>
      </c>
      <c r="I209" s="9">
        <f t="shared" ca="1" si="39"/>
        <v>-49.307200232</v>
      </c>
      <c r="J209" s="9">
        <f t="shared" ca="1" si="39"/>
        <v>0</v>
      </c>
      <c r="K209" s="9">
        <f t="shared" ca="1" si="39"/>
        <v>212.56669530834264</v>
      </c>
      <c r="L209" s="9">
        <f t="shared" ca="1" si="39"/>
        <v>-103.41255627084828</v>
      </c>
      <c r="M209">
        <f t="shared" ca="1" si="46"/>
        <v>55.698888888888888</v>
      </c>
      <c r="N209">
        <f t="shared" ca="1" si="47"/>
        <v>31.808342592592592</v>
      </c>
    </row>
    <row r="210" spans="1:14" x14ac:dyDescent="0.25">
      <c r="A210" s="4">
        <f t="shared" si="41"/>
        <v>0.44843749999999999</v>
      </c>
      <c r="B210" s="3">
        <f>Params!D$29+HOUR(A210-Params!C$29)*3600+MINUTE(A210-Params!C$29)*60+SECOND(A210-Params!C$29)</f>
        <v>1553302745</v>
      </c>
      <c r="C210">
        <f t="shared" si="40"/>
        <v>4</v>
      </c>
      <c r="D210">
        <f t="shared" ca="1" si="42"/>
        <v>141</v>
      </c>
      <c r="E210">
        <f t="shared" ca="1" si="43"/>
        <v>-71335.016963495</v>
      </c>
      <c r="F210">
        <f t="shared" ca="1" si="44"/>
        <v>-17011.153940840002</v>
      </c>
      <c r="G210">
        <f t="shared" ca="1" si="45"/>
        <v>8839.2000000000007</v>
      </c>
      <c r="H210" s="9">
        <f t="shared" ca="1" si="39"/>
        <v>-206.76895308433333</v>
      </c>
      <c r="I210" s="9">
        <f t="shared" ca="1" si="39"/>
        <v>-49.307200232</v>
      </c>
      <c r="J210" s="9">
        <f t="shared" ca="1" si="39"/>
        <v>0</v>
      </c>
      <c r="K210" s="9">
        <f t="shared" ca="1" si="39"/>
        <v>212.56669530834264</v>
      </c>
      <c r="L210" s="9">
        <f t="shared" ca="1" si="39"/>
        <v>-103.41255627084828</v>
      </c>
      <c r="M210">
        <f t="shared" ca="1" si="46"/>
        <v>55.696666666666665</v>
      </c>
      <c r="N210">
        <f t="shared" ca="1" si="47"/>
        <v>31.791798611111108</v>
      </c>
    </row>
    <row r="211" spans="1:14" x14ac:dyDescent="0.25">
      <c r="A211" s="4">
        <f t="shared" si="41"/>
        <v>0.44849537037037041</v>
      </c>
      <c r="B211" s="3">
        <f>Params!D$29+HOUR(A211-Params!C$29)*3600+MINUTE(A211-Params!C$29)*60+SECOND(A211-Params!C$29)</f>
        <v>1553302750</v>
      </c>
      <c r="C211">
        <f t="shared" si="40"/>
        <v>4</v>
      </c>
      <c r="D211">
        <f t="shared" ca="1" si="42"/>
        <v>141</v>
      </c>
      <c r="E211">
        <f t="shared" ca="1" si="43"/>
        <v>-72368.861728916672</v>
      </c>
      <c r="F211">
        <f t="shared" ca="1" si="44"/>
        <v>-17257.689942000001</v>
      </c>
      <c r="G211">
        <f t="shared" ca="1" si="45"/>
        <v>8839.2000000000007</v>
      </c>
      <c r="H211" s="9">
        <f t="shared" ca="1" si="39"/>
        <v>-206.76895308433333</v>
      </c>
      <c r="I211" s="9">
        <f t="shared" ca="1" si="39"/>
        <v>-49.307200232</v>
      </c>
      <c r="J211" s="9">
        <f t="shared" ca="1" si="39"/>
        <v>0</v>
      </c>
      <c r="K211" s="9">
        <f t="shared" ca="1" si="39"/>
        <v>212.56669530834264</v>
      </c>
      <c r="L211" s="9">
        <f t="shared" ca="1" si="39"/>
        <v>-103.41255627084828</v>
      </c>
      <c r="M211">
        <f t="shared" ca="1" si="46"/>
        <v>55.694444444444443</v>
      </c>
      <c r="N211">
        <f t="shared" ca="1" si="47"/>
        <v>31.775254629629629</v>
      </c>
    </row>
    <row r="212" spans="1:14" x14ac:dyDescent="0.25">
      <c r="A212" s="4">
        <f t="shared" si="41"/>
        <v>0.44855324074074071</v>
      </c>
      <c r="B212" s="3">
        <f>Params!D$29+HOUR(A212-Params!C$29)*3600+MINUTE(A212-Params!C$29)*60+SECOND(A212-Params!C$29)</f>
        <v>1553302755</v>
      </c>
      <c r="C212">
        <f t="shared" si="40"/>
        <v>4</v>
      </c>
      <c r="D212">
        <f t="shared" ca="1" si="42"/>
        <v>141</v>
      </c>
      <c r="E212">
        <f t="shared" ca="1" si="43"/>
        <v>-73402.706494338345</v>
      </c>
      <c r="F212">
        <f t="shared" ca="1" si="44"/>
        <v>-17504.22594316</v>
      </c>
      <c r="G212">
        <f t="shared" ca="1" si="45"/>
        <v>8839.2000000000007</v>
      </c>
      <c r="H212" s="9">
        <f t="shared" ca="1" si="39"/>
        <v>-206.76895308433333</v>
      </c>
      <c r="I212" s="9">
        <f t="shared" ca="1" si="39"/>
        <v>-49.307200232</v>
      </c>
      <c r="J212" s="9">
        <f t="shared" ca="1" si="39"/>
        <v>0</v>
      </c>
      <c r="K212" s="9">
        <f t="shared" ca="1" si="39"/>
        <v>212.56669530834264</v>
      </c>
      <c r="L212" s="9">
        <f t="shared" ca="1" si="39"/>
        <v>-103.41255627084828</v>
      </c>
      <c r="M212">
        <f t="shared" ca="1" si="46"/>
        <v>55.692222222222227</v>
      </c>
      <c r="N212">
        <f t="shared" ca="1" si="47"/>
        <v>31.758710648148146</v>
      </c>
    </row>
    <row r="213" spans="1:14" x14ac:dyDescent="0.25">
      <c r="A213" s="4">
        <f t="shared" si="41"/>
        <v>0.44861111111111113</v>
      </c>
      <c r="B213" s="3">
        <f>Params!D$29+HOUR(A213-Params!C$29)*3600+MINUTE(A213-Params!C$29)*60+SECOND(A213-Params!C$29)</f>
        <v>1553302760</v>
      </c>
      <c r="C213">
        <f t="shared" si="40"/>
        <v>4</v>
      </c>
      <c r="D213">
        <f t="shared" ca="1" si="42"/>
        <v>141</v>
      </c>
      <c r="E213">
        <f t="shared" ca="1" si="43"/>
        <v>-74436.551259760003</v>
      </c>
      <c r="F213">
        <f t="shared" ca="1" si="44"/>
        <v>-17750.761944320002</v>
      </c>
      <c r="G213">
        <f t="shared" ca="1" si="45"/>
        <v>8839.2000000000007</v>
      </c>
      <c r="H213" s="9">
        <f t="shared" ca="1" si="39"/>
        <v>-206.76895308433333</v>
      </c>
      <c r="I213" s="9">
        <f t="shared" ca="1" si="39"/>
        <v>-49.307200232</v>
      </c>
      <c r="J213" s="9">
        <f t="shared" ca="1" si="39"/>
        <v>0</v>
      </c>
      <c r="K213" s="9">
        <f t="shared" ca="1" si="39"/>
        <v>212.56669530834264</v>
      </c>
      <c r="L213" s="9">
        <f t="shared" ca="1" si="39"/>
        <v>-103.41255627084828</v>
      </c>
      <c r="M213">
        <f t="shared" ca="1" si="46"/>
        <v>55.690000000000005</v>
      </c>
      <c r="N213">
        <f t="shared" ca="1" si="47"/>
        <v>31.742166666666666</v>
      </c>
    </row>
    <row r="214" spans="1:14" x14ac:dyDescent="0.25">
      <c r="A214" s="4">
        <f t="shared" ref="A214:A240" si="48">TIME(HOUR(A213),MINUTE(A213),SECOND(A213)+5)</f>
        <v>0.44866898148148149</v>
      </c>
      <c r="B214" s="3">
        <f>Params!D$29+HOUR(A214-Params!C$29)*3600+MINUTE(A214-Params!C$29)*60+SECOND(A214-Params!C$29)</f>
        <v>1553302765</v>
      </c>
      <c r="C214">
        <f t="shared" si="40"/>
        <v>4</v>
      </c>
      <c r="D214">
        <f t="shared" ref="D214:D240" ca="1" si="49">IF(A214=INDIRECT("A"&amp;C214),ROW(),D213)</f>
        <v>141</v>
      </c>
      <c r="E214">
        <f t="shared" ref="E214:E240" ca="1" si="50">INDIRECT("E$"&amp;C214)+INDIRECT("H$"&amp;C214)*($B214-INDIRECT("B$"&amp;D214))</f>
        <v>-75470.396025181675</v>
      </c>
      <c r="F214">
        <f t="shared" ref="F214:F240" ca="1" si="51">INDIRECT("F$"&amp;C214)+INDIRECT("I$"&amp;C214)*($B214-INDIRECT("B$"&amp;D214))</f>
        <v>-17997.297945480001</v>
      </c>
      <c r="G214">
        <f t="shared" ref="G214:G240" ca="1" si="52">INDIRECT("G$"&amp;C214)+INDIRECT("J$"&amp;C214)*($B214-INDIRECT("B$"&amp;D214))</f>
        <v>8839.2000000000007</v>
      </c>
      <c r="H214" s="9">
        <f t="shared" ca="1" si="39"/>
        <v>-206.76895308433333</v>
      </c>
      <c r="I214" s="9">
        <f t="shared" ca="1" si="39"/>
        <v>-49.307200232</v>
      </c>
      <c r="J214" s="9">
        <f t="shared" ca="1" si="39"/>
        <v>0</v>
      </c>
      <c r="K214" s="9">
        <f t="shared" ca="1" si="39"/>
        <v>212.56669530834264</v>
      </c>
      <c r="L214" s="9">
        <f t="shared" ca="1" si="39"/>
        <v>-103.41255627084828</v>
      </c>
      <c r="M214">
        <f t="shared" ref="M214:M240" ca="1" si="53">INDIRECT("M$"&amp;C214)+INDIRECT("O$"&amp;C214)*($B214-INDIRECT("B$"&amp;D214))</f>
        <v>55.687777777777782</v>
      </c>
      <c r="N214">
        <f t="shared" ref="N214:N240" ca="1" si="54">INDIRECT("N$"&amp;C214)+INDIRECT("P$"&amp;C214)*($B214-INDIRECT("B$"&amp;D214))</f>
        <v>31.725622685185183</v>
      </c>
    </row>
    <row r="215" spans="1:14" x14ac:dyDescent="0.25">
      <c r="A215" s="4">
        <f t="shared" si="48"/>
        <v>0.44872685185185185</v>
      </c>
      <c r="B215" s="3">
        <f>Params!D$29+HOUR(A215-Params!C$29)*3600+MINUTE(A215-Params!C$29)*60+SECOND(A215-Params!C$29)</f>
        <v>1553302770</v>
      </c>
      <c r="C215">
        <f t="shared" si="40"/>
        <v>4</v>
      </c>
      <c r="D215">
        <f t="shared" ca="1" si="49"/>
        <v>141</v>
      </c>
      <c r="E215">
        <f t="shared" ca="1" si="50"/>
        <v>-76504.240790603333</v>
      </c>
      <c r="F215">
        <f t="shared" ca="1" si="51"/>
        <v>-18243.833946639999</v>
      </c>
      <c r="G215">
        <f t="shared" ca="1" si="52"/>
        <v>8839.2000000000007</v>
      </c>
      <c r="H215" s="9">
        <f t="shared" ref="H215:L241" ca="1" si="55">INDIRECT(ADDRESS($C215,COLUMN()))</f>
        <v>-206.76895308433333</v>
      </c>
      <c r="I215" s="9">
        <f t="shared" ca="1" si="55"/>
        <v>-49.307200232</v>
      </c>
      <c r="J215" s="9">
        <f t="shared" ca="1" si="55"/>
        <v>0</v>
      </c>
      <c r="K215" s="9">
        <f t="shared" ca="1" si="55"/>
        <v>212.56669530834264</v>
      </c>
      <c r="L215" s="9">
        <f t="shared" ca="1" si="55"/>
        <v>-103.41255627084828</v>
      </c>
      <c r="M215">
        <f t="shared" ca="1" si="53"/>
        <v>55.68555555555556</v>
      </c>
      <c r="N215">
        <f t="shared" ca="1" si="54"/>
        <v>31.709078703703703</v>
      </c>
    </row>
    <row r="216" spans="1:14" x14ac:dyDescent="0.25">
      <c r="A216" s="4">
        <f t="shared" si="48"/>
        <v>0.44878472222222227</v>
      </c>
      <c r="B216" s="3">
        <f>Params!D$29+HOUR(A216-Params!C$29)*3600+MINUTE(A216-Params!C$29)*60+SECOND(A216-Params!C$29)</f>
        <v>1553302775</v>
      </c>
      <c r="C216">
        <f t="shared" si="40"/>
        <v>4</v>
      </c>
      <c r="D216">
        <f t="shared" ca="1" si="49"/>
        <v>141</v>
      </c>
      <c r="E216">
        <f t="shared" ca="1" si="50"/>
        <v>-77538.085556025006</v>
      </c>
      <c r="F216">
        <f t="shared" ca="1" si="51"/>
        <v>-18490.369947800002</v>
      </c>
      <c r="G216">
        <f t="shared" ca="1" si="52"/>
        <v>8839.2000000000007</v>
      </c>
      <c r="H216" s="9">
        <f t="shared" ca="1" si="55"/>
        <v>-206.76895308433333</v>
      </c>
      <c r="I216" s="9">
        <f t="shared" ca="1" si="55"/>
        <v>-49.307200232</v>
      </c>
      <c r="J216" s="9">
        <f t="shared" ca="1" si="55"/>
        <v>0</v>
      </c>
      <c r="K216" s="9">
        <f t="shared" ca="1" si="55"/>
        <v>212.56669530834264</v>
      </c>
      <c r="L216" s="9">
        <f t="shared" ca="1" si="55"/>
        <v>-103.41255627084828</v>
      </c>
      <c r="M216">
        <f t="shared" ca="1" si="53"/>
        <v>55.683333333333337</v>
      </c>
      <c r="N216">
        <f t="shared" ca="1" si="54"/>
        <v>31.69253472222222</v>
      </c>
    </row>
    <row r="217" spans="1:14" x14ac:dyDescent="0.25">
      <c r="A217" s="4">
        <f t="shared" si="48"/>
        <v>0.44884259259259257</v>
      </c>
      <c r="B217" s="3">
        <f>Params!D$29+HOUR(A217-Params!C$29)*3600+MINUTE(A217-Params!C$29)*60+SECOND(A217-Params!C$29)</f>
        <v>1553302780</v>
      </c>
      <c r="C217">
        <f t="shared" si="40"/>
        <v>4</v>
      </c>
      <c r="D217">
        <f t="shared" ca="1" si="49"/>
        <v>141</v>
      </c>
      <c r="E217">
        <f t="shared" ca="1" si="50"/>
        <v>-78571.930321446678</v>
      </c>
      <c r="F217">
        <f t="shared" ca="1" si="51"/>
        <v>-18736.90594896</v>
      </c>
      <c r="G217">
        <f t="shared" ca="1" si="52"/>
        <v>8839.2000000000007</v>
      </c>
      <c r="H217" s="9">
        <f t="shared" ca="1" si="55"/>
        <v>-206.76895308433333</v>
      </c>
      <c r="I217" s="9">
        <f t="shared" ca="1" si="55"/>
        <v>-49.307200232</v>
      </c>
      <c r="J217" s="9">
        <f t="shared" ca="1" si="55"/>
        <v>0</v>
      </c>
      <c r="K217" s="9">
        <f t="shared" ca="1" si="55"/>
        <v>212.56669530834264</v>
      </c>
      <c r="L217" s="9">
        <f t="shared" ca="1" si="55"/>
        <v>-103.41255627084828</v>
      </c>
      <c r="M217">
        <f t="shared" ca="1" si="53"/>
        <v>55.681111111111115</v>
      </c>
      <c r="N217">
        <f t="shared" ca="1" si="54"/>
        <v>31.67599074074074</v>
      </c>
    </row>
    <row r="218" spans="1:14" x14ac:dyDescent="0.25">
      <c r="A218" s="4">
        <f t="shared" si="48"/>
        <v>0.44890046296296293</v>
      </c>
      <c r="B218" s="3">
        <f>Params!D$29+HOUR(A218-Params!C$29)*3600+MINUTE(A218-Params!C$29)*60+SECOND(A218-Params!C$29)</f>
        <v>1553302785</v>
      </c>
      <c r="C218">
        <f t="shared" si="40"/>
        <v>4</v>
      </c>
      <c r="D218">
        <f t="shared" ca="1" si="49"/>
        <v>141</v>
      </c>
      <c r="E218">
        <f t="shared" ca="1" si="50"/>
        <v>-79605.775086868336</v>
      </c>
      <c r="F218">
        <f t="shared" ca="1" si="51"/>
        <v>-18983.441950119999</v>
      </c>
      <c r="G218">
        <f t="shared" ca="1" si="52"/>
        <v>8839.2000000000007</v>
      </c>
      <c r="H218" s="9">
        <f t="shared" ca="1" si="55"/>
        <v>-206.76895308433333</v>
      </c>
      <c r="I218" s="9">
        <f t="shared" ca="1" si="55"/>
        <v>-49.307200232</v>
      </c>
      <c r="J218" s="9">
        <f t="shared" ca="1" si="55"/>
        <v>0</v>
      </c>
      <c r="K218" s="9">
        <f t="shared" ca="1" si="55"/>
        <v>212.56669530834264</v>
      </c>
      <c r="L218" s="9">
        <f t="shared" ca="1" si="55"/>
        <v>-103.41255627084828</v>
      </c>
      <c r="M218">
        <f t="shared" ca="1" si="53"/>
        <v>55.678888888888892</v>
      </c>
      <c r="N218">
        <f t="shared" ca="1" si="54"/>
        <v>31.659446759259257</v>
      </c>
    </row>
    <row r="219" spans="1:14" x14ac:dyDescent="0.25">
      <c r="A219" s="4">
        <f t="shared" si="48"/>
        <v>0.44895833333333335</v>
      </c>
      <c r="B219" s="3">
        <f>Params!D$29+HOUR(A219-Params!C$29)*3600+MINUTE(A219-Params!C$29)*60+SECOND(A219-Params!C$29)</f>
        <v>1553302790</v>
      </c>
      <c r="C219">
        <f t="shared" si="40"/>
        <v>4</v>
      </c>
      <c r="D219">
        <f t="shared" ca="1" si="49"/>
        <v>141</v>
      </c>
      <c r="E219">
        <f t="shared" ca="1" si="50"/>
        <v>-80639.619852290009</v>
      </c>
      <c r="F219">
        <f t="shared" ca="1" si="51"/>
        <v>-19229.977951280001</v>
      </c>
      <c r="G219">
        <f t="shared" ca="1" si="52"/>
        <v>8839.2000000000007</v>
      </c>
      <c r="H219" s="9">
        <f t="shared" ca="1" si="55"/>
        <v>-206.76895308433333</v>
      </c>
      <c r="I219" s="9">
        <f t="shared" ca="1" si="55"/>
        <v>-49.307200232</v>
      </c>
      <c r="J219" s="9">
        <f t="shared" ca="1" si="55"/>
        <v>0</v>
      </c>
      <c r="K219" s="9">
        <f t="shared" ca="1" si="55"/>
        <v>212.56669530834264</v>
      </c>
      <c r="L219" s="9">
        <f t="shared" ca="1" si="55"/>
        <v>-103.41255627084828</v>
      </c>
      <c r="M219">
        <f t="shared" ca="1" si="53"/>
        <v>55.676666666666669</v>
      </c>
      <c r="N219">
        <f t="shared" ca="1" si="54"/>
        <v>31.642902777777778</v>
      </c>
    </row>
    <row r="220" spans="1:14" x14ac:dyDescent="0.25">
      <c r="A220" s="4">
        <f t="shared" si="48"/>
        <v>0.44901620370370371</v>
      </c>
      <c r="B220" s="3">
        <f>Params!D$29+HOUR(A220-Params!C$29)*3600+MINUTE(A220-Params!C$29)*60+SECOND(A220-Params!C$29)</f>
        <v>1553302795</v>
      </c>
      <c r="C220">
        <f t="shared" si="40"/>
        <v>4</v>
      </c>
      <c r="D220">
        <f t="shared" ca="1" si="49"/>
        <v>141</v>
      </c>
      <c r="E220">
        <f t="shared" ca="1" si="50"/>
        <v>-81673.464617711667</v>
      </c>
      <c r="F220">
        <f t="shared" ca="1" si="51"/>
        <v>-19476.51395244</v>
      </c>
      <c r="G220">
        <f t="shared" ca="1" si="52"/>
        <v>8839.2000000000007</v>
      </c>
      <c r="H220" s="9">
        <f t="shared" ca="1" si="55"/>
        <v>-206.76895308433333</v>
      </c>
      <c r="I220" s="9">
        <f t="shared" ca="1" si="55"/>
        <v>-49.307200232</v>
      </c>
      <c r="J220" s="9">
        <f t="shared" ca="1" si="55"/>
        <v>0</v>
      </c>
      <c r="K220" s="9">
        <f t="shared" ca="1" si="55"/>
        <v>212.56669530834264</v>
      </c>
      <c r="L220" s="9">
        <f t="shared" ca="1" si="55"/>
        <v>-103.41255627084828</v>
      </c>
      <c r="M220">
        <f t="shared" ca="1" si="53"/>
        <v>55.674444444444447</v>
      </c>
      <c r="N220">
        <f t="shared" ca="1" si="54"/>
        <v>31.626358796296294</v>
      </c>
    </row>
    <row r="221" spans="1:14" x14ac:dyDescent="0.25">
      <c r="A221" s="4">
        <f t="shared" si="48"/>
        <v>0.44907407407407413</v>
      </c>
      <c r="B221" s="3">
        <f>Params!D$29+HOUR(A221-Params!C$29)*3600+MINUTE(A221-Params!C$29)*60+SECOND(A221-Params!C$29)</f>
        <v>1553302800</v>
      </c>
      <c r="C221">
        <f t="shared" si="40"/>
        <v>4</v>
      </c>
      <c r="D221">
        <f t="shared" ca="1" si="49"/>
        <v>141</v>
      </c>
      <c r="E221">
        <f t="shared" ca="1" si="50"/>
        <v>-82707.309383133339</v>
      </c>
      <c r="F221">
        <f t="shared" ca="1" si="51"/>
        <v>-19723.049953599999</v>
      </c>
      <c r="G221">
        <f t="shared" ca="1" si="52"/>
        <v>8839.2000000000007</v>
      </c>
      <c r="H221" s="9">
        <f t="shared" ca="1" si="55"/>
        <v>-206.76895308433333</v>
      </c>
      <c r="I221" s="9">
        <f t="shared" ca="1" si="55"/>
        <v>-49.307200232</v>
      </c>
      <c r="J221" s="9">
        <f t="shared" ca="1" si="55"/>
        <v>0</v>
      </c>
      <c r="K221" s="9">
        <f t="shared" ca="1" si="55"/>
        <v>212.56669530834264</v>
      </c>
      <c r="L221" s="9">
        <f t="shared" ca="1" si="55"/>
        <v>-103.41255627084828</v>
      </c>
      <c r="M221">
        <f t="shared" ca="1" si="53"/>
        <v>55.672222222222224</v>
      </c>
      <c r="N221">
        <f t="shared" ca="1" si="54"/>
        <v>31.609814814814815</v>
      </c>
    </row>
    <row r="222" spans="1:14" x14ac:dyDescent="0.25">
      <c r="A222" s="4">
        <f t="shared" si="48"/>
        <v>0.44913194444444443</v>
      </c>
      <c r="B222" s="3">
        <f>Params!D$29+HOUR(A222-Params!C$29)*3600+MINUTE(A222-Params!C$29)*60+SECOND(A222-Params!C$29)</f>
        <v>1553302805</v>
      </c>
      <c r="C222">
        <f t="shared" si="40"/>
        <v>4</v>
      </c>
      <c r="D222">
        <f t="shared" ca="1" si="49"/>
        <v>141</v>
      </c>
      <c r="E222">
        <f t="shared" ca="1" si="50"/>
        <v>-83741.154148555011</v>
      </c>
      <c r="F222">
        <f t="shared" ca="1" si="51"/>
        <v>-19969.585954760001</v>
      </c>
      <c r="G222">
        <f t="shared" ca="1" si="52"/>
        <v>8839.2000000000007</v>
      </c>
      <c r="H222" s="9">
        <f t="shared" ca="1" si="55"/>
        <v>-206.76895308433333</v>
      </c>
      <c r="I222" s="9">
        <f t="shared" ca="1" si="55"/>
        <v>-49.307200232</v>
      </c>
      <c r="J222" s="9">
        <f t="shared" ca="1" si="55"/>
        <v>0</v>
      </c>
      <c r="K222" s="9">
        <f t="shared" ca="1" si="55"/>
        <v>212.56669530834264</v>
      </c>
      <c r="L222" s="9">
        <f t="shared" ca="1" si="55"/>
        <v>-103.41255627084828</v>
      </c>
      <c r="M222">
        <f t="shared" ca="1" si="53"/>
        <v>55.67</v>
      </c>
      <c r="N222">
        <f t="shared" ca="1" si="54"/>
        <v>31.593270833333332</v>
      </c>
    </row>
    <row r="223" spans="1:14" x14ac:dyDescent="0.25">
      <c r="A223" s="4">
        <f t="shared" si="48"/>
        <v>0.44918981481481479</v>
      </c>
      <c r="B223" s="3">
        <f>Params!D$29+HOUR(A223-Params!C$29)*3600+MINUTE(A223-Params!C$29)*60+SECOND(A223-Params!C$29)</f>
        <v>1553302810</v>
      </c>
      <c r="C223">
        <f t="shared" si="40"/>
        <v>4</v>
      </c>
      <c r="D223">
        <f t="shared" ca="1" si="49"/>
        <v>141</v>
      </c>
      <c r="E223">
        <f t="shared" ca="1" si="50"/>
        <v>-84774.998913976669</v>
      </c>
      <c r="F223">
        <f t="shared" ca="1" si="51"/>
        <v>-20216.12195592</v>
      </c>
      <c r="G223">
        <f t="shared" ca="1" si="52"/>
        <v>8839.2000000000007</v>
      </c>
      <c r="H223" s="9">
        <f t="shared" ca="1" si="55"/>
        <v>-206.76895308433333</v>
      </c>
      <c r="I223" s="9">
        <f t="shared" ca="1" si="55"/>
        <v>-49.307200232</v>
      </c>
      <c r="J223" s="9">
        <f t="shared" ca="1" si="55"/>
        <v>0</v>
      </c>
      <c r="K223" s="9">
        <f t="shared" ca="1" si="55"/>
        <v>212.56669530834264</v>
      </c>
      <c r="L223" s="9">
        <f t="shared" ca="1" si="55"/>
        <v>-103.41255627084828</v>
      </c>
      <c r="M223">
        <f t="shared" ca="1" si="53"/>
        <v>55.667777777777779</v>
      </c>
      <c r="N223">
        <f t="shared" ca="1" si="54"/>
        <v>31.576726851851852</v>
      </c>
    </row>
    <row r="224" spans="1:14" x14ac:dyDescent="0.25">
      <c r="A224" s="4">
        <f t="shared" si="48"/>
        <v>0.44924768518518521</v>
      </c>
      <c r="B224" s="3">
        <f>Params!D$29+HOUR(A224-Params!C$29)*3600+MINUTE(A224-Params!C$29)*60+SECOND(A224-Params!C$29)</f>
        <v>1553302815</v>
      </c>
      <c r="C224">
        <f t="shared" si="40"/>
        <v>4</v>
      </c>
      <c r="D224">
        <f t="shared" ca="1" si="49"/>
        <v>141</v>
      </c>
      <c r="E224">
        <f t="shared" ca="1" si="50"/>
        <v>-85808.843679398342</v>
      </c>
      <c r="F224">
        <f t="shared" ca="1" si="51"/>
        <v>-20462.657957080002</v>
      </c>
      <c r="G224">
        <f t="shared" ca="1" si="52"/>
        <v>8839.2000000000007</v>
      </c>
      <c r="H224" s="9">
        <f t="shared" ca="1" si="55"/>
        <v>-206.76895308433333</v>
      </c>
      <c r="I224" s="9">
        <f t="shared" ca="1" si="55"/>
        <v>-49.307200232</v>
      </c>
      <c r="J224" s="9">
        <f t="shared" ca="1" si="55"/>
        <v>0</v>
      </c>
      <c r="K224" s="9">
        <f t="shared" ca="1" si="55"/>
        <v>212.56669530834264</v>
      </c>
      <c r="L224" s="9">
        <f t="shared" ca="1" si="55"/>
        <v>-103.41255627084828</v>
      </c>
      <c r="M224">
        <f t="shared" ca="1" si="53"/>
        <v>55.665555555555557</v>
      </c>
      <c r="N224">
        <f t="shared" ca="1" si="54"/>
        <v>31.560182870370369</v>
      </c>
    </row>
    <row r="225" spans="1:14" x14ac:dyDescent="0.25">
      <c r="A225" s="4">
        <f t="shared" si="48"/>
        <v>0.44930555555555557</v>
      </c>
      <c r="B225" s="3">
        <f>Params!D$29+HOUR(A225-Params!C$29)*3600+MINUTE(A225-Params!C$29)*60+SECOND(A225-Params!C$29)</f>
        <v>1553302820</v>
      </c>
      <c r="C225">
        <f t="shared" si="40"/>
        <v>4</v>
      </c>
      <c r="D225">
        <f t="shared" ca="1" si="49"/>
        <v>141</v>
      </c>
      <c r="E225">
        <f t="shared" ca="1" si="50"/>
        <v>-86842.68844482</v>
      </c>
      <c r="F225">
        <f t="shared" ca="1" si="51"/>
        <v>-20709.193958240001</v>
      </c>
      <c r="G225">
        <f t="shared" ca="1" si="52"/>
        <v>8839.2000000000007</v>
      </c>
      <c r="H225" s="9">
        <f t="shared" ca="1" si="55"/>
        <v>-206.76895308433333</v>
      </c>
      <c r="I225" s="9">
        <f t="shared" ca="1" si="55"/>
        <v>-49.307200232</v>
      </c>
      <c r="J225" s="9">
        <f t="shared" ca="1" si="55"/>
        <v>0</v>
      </c>
      <c r="K225" s="9">
        <f t="shared" ca="1" si="55"/>
        <v>212.56669530834264</v>
      </c>
      <c r="L225" s="9">
        <f t="shared" ca="1" si="55"/>
        <v>-103.41255627084828</v>
      </c>
      <c r="M225">
        <f t="shared" ca="1" si="53"/>
        <v>55.663333333333334</v>
      </c>
      <c r="N225">
        <f t="shared" ca="1" si="54"/>
        <v>31.543638888888889</v>
      </c>
    </row>
    <row r="226" spans="1:14" x14ac:dyDescent="0.25">
      <c r="A226" s="4">
        <f t="shared" si="48"/>
        <v>0.44936342592592587</v>
      </c>
      <c r="B226" s="3">
        <f>Params!D$29+HOUR(A226-Params!C$29)*3600+MINUTE(A226-Params!C$29)*60+SECOND(A226-Params!C$29)</f>
        <v>1553302825</v>
      </c>
      <c r="C226">
        <f t="shared" si="40"/>
        <v>4</v>
      </c>
      <c r="D226">
        <f t="shared" ca="1" si="49"/>
        <v>141</v>
      </c>
      <c r="E226">
        <f t="shared" ca="1" si="50"/>
        <v>-87876.533210241672</v>
      </c>
      <c r="F226">
        <f t="shared" ca="1" si="51"/>
        <v>-20955.7299594</v>
      </c>
      <c r="G226">
        <f t="shared" ca="1" si="52"/>
        <v>8839.2000000000007</v>
      </c>
      <c r="H226" s="9">
        <f t="shared" ca="1" si="55"/>
        <v>-206.76895308433333</v>
      </c>
      <c r="I226" s="9">
        <f t="shared" ca="1" si="55"/>
        <v>-49.307200232</v>
      </c>
      <c r="J226" s="9">
        <f t="shared" ca="1" si="55"/>
        <v>0</v>
      </c>
      <c r="K226" s="9">
        <f t="shared" ca="1" si="55"/>
        <v>212.56669530834264</v>
      </c>
      <c r="L226" s="9">
        <f t="shared" ca="1" si="55"/>
        <v>-103.41255627084828</v>
      </c>
      <c r="M226">
        <f t="shared" ca="1" si="53"/>
        <v>55.661111111111111</v>
      </c>
      <c r="N226">
        <f t="shared" ca="1" si="54"/>
        <v>31.527094907407406</v>
      </c>
    </row>
    <row r="227" spans="1:14" x14ac:dyDescent="0.25">
      <c r="A227" s="4">
        <f t="shared" si="48"/>
        <v>0.44942129629629629</v>
      </c>
      <c r="B227" s="3">
        <f>Params!D$29+HOUR(A227-Params!C$29)*3600+MINUTE(A227-Params!C$29)*60+SECOND(A227-Params!C$29)</f>
        <v>1553302830</v>
      </c>
      <c r="C227">
        <f t="shared" si="40"/>
        <v>4</v>
      </c>
      <c r="D227">
        <f t="shared" ca="1" si="49"/>
        <v>141</v>
      </c>
      <c r="E227">
        <f t="shared" ca="1" si="50"/>
        <v>-88910.377975663345</v>
      </c>
      <c r="F227">
        <f t="shared" ca="1" si="51"/>
        <v>-21202.265960560002</v>
      </c>
      <c r="G227">
        <f t="shared" ca="1" si="52"/>
        <v>8839.2000000000007</v>
      </c>
      <c r="H227" s="9">
        <f t="shared" ca="1" si="55"/>
        <v>-206.76895308433333</v>
      </c>
      <c r="I227" s="9">
        <f t="shared" ca="1" si="55"/>
        <v>-49.307200232</v>
      </c>
      <c r="J227" s="9">
        <f t="shared" ca="1" si="55"/>
        <v>0</v>
      </c>
      <c r="K227" s="9">
        <f t="shared" ca="1" si="55"/>
        <v>212.56669530834264</v>
      </c>
      <c r="L227" s="9">
        <f t="shared" ca="1" si="55"/>
        <v>-103.41255627084828</v>
      </c>
      <c r="M227">
        <f t="shared" ca="1" si="53"/>
        <v>55.658888888888889</v>
      </c>
      <c r="N227">
        <f t="shared" ca="1" si="54"/>
        <v>31.510550925925926</v>
      </c>
    </row>
    <row r="228" spans="1:14" x14ac:dyDescent="0.25">
      <c r="A228" s="4">
        <f t="shared" si="48"/>
        <v>0.44947916666666665</v>
      </c>
      <c r="B228" s="3">
        <f>Params!D$29+HOUR(A228-Params!C$29)*3600+MINUTE(A228-Params!C$29)*60+SECOND(A228-Params!C$29)</f>
        <v>1553302835</v>
      </c>
      <c r="C228">
        <f t="shared" si="40"/>
        <v>4</v>
      </c>
      <c r="D228">
        <f t="shared" ca="1" si="49"/>
        <v>141</v>
      </c>
      <c r="E228">
        <f t="shared" ca="1" si="50"/>
        <v>-89944.222741085003</v>
      </c>
      <c r="F228">
        <f t="shared" ca="1" si="51"/>
        <v>-21448.801961720001</v>
      </c>
      <c r="G228">
        <f t="shared" ca="1" si="52"/>
        <v>8839.2000000000007</v>
      </c>
      <c r="H228" s="9">
        <f t="shared" ca="1" si="55"/>
        <v>-206.76895308433333</v>
      </c>
      <c r="I228" s="9">
        <f t="shared" ca="1" si="55"/>
        <v>-49.307200232</v>
      </c>
      <c r="J228" s="9">
        <f t="shared" ca="1" si="55"/>
        <v>0</v>
      </c>
      <c r="K228" s="9">
        <f t="shared" ca="1" si="55"/>
        <v>212.56669530834264</v>
      </c>
      <c r="L228" s="9">
        <f t="shared" ca="1" si="55"/>
        <v>-103.41255627084828</v>
      </c>
      <c r="M228">
        <f t="shared" ca="1" si="53"/>
        <v>55.656666666666666</v>
      </c>
      <c r="N228">
        <f t="shared" ca="1" si="54"/>
        <v>31.494006944444443</v>
      </c>
    </row>
    <row r="229" spans="1:14" x14ac:dyDescent="0.25">
      <c r="A229" s="4">
        <f t="shared" si="48"/>
        <v>0.44953703703703707</v>
      </c>
      <c r="B229" s="3">
        <f>Params!D$29+HOUR(A229-Params!C$29)*3600+MINUTE(A229-Params!C$29)*60+SECOND(A229-Params!C$29)</f>
        <v>1553302840</v>
      </c>
      <c r="C229">
        <f t="shared" si="40"/>
        <v>4</v>
      </c>
      <c r="D229">
        <f t="shared" ca="1" si="49"/>
        <v>141</v>
      </c>
      <c r="E229">
        <f t="shared" ca="1" si="50"/>
        <v>-90978.067506506675</v>
      </c>
      <c r="F229">
        <f t="shared" ca="1" si="51"/>
        <v>-21695.337962879999</v>
      </c>
      <c r="G229">
        <f t="shared" ca="1" si="52"/>
        <v>8839.2000000000007</v>
      </c>
      <c r="H229" s="9">
        <f t="shared" ca="1" si="55"/>
        <v>-206.76895308433333</v>
      </c>
      <c r="I229" s="9">
        <f t="shared" ca="1" si="55"/>
        <v>-49.307200232</v>
      </c>
      <c r="J229" s="9">
        <f t="shared" ca="1" si="55"/>
        <v>0</v>
      </c>
      <c r="K229" s="9">
        <f t="shared" ca="1" si="55"/>
        <v>212.56669530834264</v>
      </c>
      <c r="L229" s="9">
        <f t="shared" ca="1" si="55"/>
        <v>-103.41255627084828</v>
      </c>
      <c r="M229">
        <f t="shared" ca="1" si="53"/>
        <v>55.654444444444444</v>
      </c>
      <c r="N229">
        <f t="shared" ca="1" si="54"/>
        <v>31.47746296296296</v>
      </c>
    </row>
    <row r="230" spans="1:14" x14ac:dyDescent="0.25">
      <c r="A230" s="4">
        <f t="shared" si="48"/>
        <v>0.44959490740740743</v>
      </c>
      <c r="B230" s="3">
        <f>Params!D$29+HOUR(A230-Params!C$29)*3600+MINUTE(A230-Params!C$29)*60+SECOND(A230-Params!C$29)</f>
        <v>1553302845</v>
      </c>
      <c r="C230">
        <f t="shared" si="40"/>
        <v>4</v>
      </c>
      <c r="D230">
        <f t="shared" ca="1" si="49"/>
        <v>141</v>
      </c>
      <c r="E230">
        <f t="shared" ca="1" si="50"/>
        <v>-92011.912271928333</v>
      </c>
      <c r="F230">
        <f t="shared" ca="1" si="51"/>
        <v>-21941.873964040002</v>
      </c>
      <c r="G230">
        <f t="shared" ca="1" si="52"/>
        <v>8839.2000000000007</v>
      </c>
      <c r="H230" s="9">
        <f t="shared" ca="1" si="55"/>
        <v>-206.76895308433333</v>
      </c>
      <c r="I230" s="9">
        <f t="shared" ca="1" si="55"/>
        <v>-49.307200232</v>
      </c>
      <c r="J230" s="9">
        <f t="shared" ca="1" si="55"/>
        <v>0</v>
      </c>
      <c r="K230" s="9">
        <f t="shared" ca="1" si="55"/>
        <v>212.56669530834264</v>
      </c>
      <c r="L230" s="9">
        <f t="shared" ca="1" si="55"/>
        <v>-103.41255627084828</v>
      </c>
      <c r="M230">
        <f t="shared" ca="1" si="53"/>
        <v>55.652222222222221</v>
      </c>
      <c r="N230">
        <f t="shared" ca="1" si="54"/>
        <v>31.46091898148148</v>
      </c>
    </row>
    <row r="231" spans="1:14" x14ac:dyDescent="0.25">
      <c r="A231" s="4">
        <f t="shared" si="48"/>
        <v>0.44965277777777773</v>
      </c>
      <c r="B231" s="3">
        <f>Params!D$29+HOUR(A231-Params!C$29)*3600+MINUTE(A231-Params!C$29)*60+SECOND(A231-Params!C$29)</f>
        <v>1553302850</v>
      </c>
      <c r="C231">
        <f t="shared" si="40"/>
        <v>4</v>
      </c>
      <c r="D231">
        <f t="shared" ca="1" si="49"/>
        <v>141</v>
      </c>
      <c r="E231">
        <f t="shared" ca="1" si="50"/>
        <v>-93045.757037350006</v>
      </c>
      <c r="F231">
        <f t="shared" ca="1" si="51"/>
        <v>-22188.4099652</v>
      </c>
      <c r="G231">
        <f t="shared" ca="1" si="52"/>
        <v>8839.2000000000007</v>
      </c>
      <c r="H231" s="9">
        <f t="shared" ca="1" si="55"/>
        <v>-206.76895308433333</v>
      </c>
      <c r="I231" s="9">
        <f t="shared" ca="1" si="55"/>
        <v>-49.307200232</v>
      </c>
      <c r="J231" s="9">
        <f t="shared" ca="1" si="55"/>
        <v>0</v>
      </c>
      <c r="K231" s="9">
        <f t="shared" ca="1" si="55"/>
        <v>212.56669530834264</v>
      </c>
      <c r="L231" s="9">
        <f t="shared" ca="1" si="55"/>
        <v>-103.41255627084828</v>
      </c>
      <c r="M231">
        <f t="shared" ca="1" si="53"/>
        <v>55.650000000000006</v>
      </c>
      <c r="N231">
        <f t="shared" ca="1" si="54"/>
        <v>31.444375000000001</v>
      </c>
    </row>
    <row r="232" spans="1:14" x14ac:dyDescent="0.25">
      <c r="A232" s="4">
        <f t="shared" si="48"/>
        <v>0.44971064814814815</v>
      </c>
      <c r="B232" s="3">
        <f>Params!D$29+HOUR(A232-Params!C$29)*3600+MINUTE(A232-Params!C$29)*60+SECOND(A232-Params!C$29)</f>
        <v>1553302855</v>
      </c>
      <c r="C232">
        <f t="shared" si="40"/>
        <v>4</v>
      </c>
      <c r="D232">
        <f t="shared" ca="1" si="49"/>
        <v>141</v>
      </c>
      <c r="E232">
        <f t="shared" ca="1" si="50"/>
        <v>-94079.601802771678</v>
      </c>
      <c r="F232">
        <f t="shared" ca="1" si="51"/>
        <v>-22434.945966359999</v>
      </c>
      <c r="G232">
        <f t="shared" ca="1" si="52"/>
        <v>8839.2000000000007</v>
      </c>
      <c r="H232" s="9">
        <f t="shared" ca="1" si="55"/>
        <v>-206.76895308433333</v>
      </c>
      <c r="I232" s="9">
        <f t="shared" ca="1" si="55"/>
        <v>-49.307200232</v>
      </c>
      <c r="J232" s="9">
        <f t="shared" ca="1" si="55"/>
        <v>0</v>
      </c>
      <c r="K232" s="9">
        <f t="shared" ca="1" si="55"/>
        <v>212.56669530834264</v>
      </c>
      <c r="L232" s="9">
        <f t="shared" ca="1" si="55"/>
        <v>-103.41255627084828</v>
      </c>
      <c r="M232">
        <f t="shared" ca="1" si="53"/>
        <v>55.647777777777783</v>
      </c>
      <c r="N232">
        <f t="shared" ca="1" si="54"/>
        <v>31.427831018518518</v>
      </c>
    </row>
    <row r="233" spans="1:14" x14ac:dyDescent="0.25">
      <c r="A233" s="4">
        <f t="shared" si="48"/>
        <v>0.44976851851851851</v>
      </c>
      <c r="B233" s="3">
        <f>Params!D$29+HOUR(A233-Params!C$29)*3600+MINUTE(A233-Params!C$29)*60+SECOND(A233-Params!C$29)</f>
        <v>1553302860</v>
      </c>
      <c r="C233">
        <f t="shared" si="40"/>
        <v>4</v>
      </c>
      <c r="D233">
        <f t="shared" ca="1" si="49"/>
        <v>141</v>
      </c>
      <c r="E233">
        <f t="shared" ca="1" si="50"/>
        <v>-95113.446568193336</v>
      </c>
      <c r="F233">
        <f t="shared" ca="1" si="51"/>
        <v>-22681.481967520001</v>
      </c>
      <c r="G233">
        <f t="shared" ca="1" si="52"/>
        <v>8839.2000000000007</v>
      </c>
      <c r="H233" s="9">
        <f t="shared" ca="1" si="55"/>
        <v>-206.76895308433333</v>
      </c>
      <c r="I233" s="9">
        <f t="shared" ca="1" si="55"/>
        <v>-49.307200232</v>
      </c>
      <c r="J233" s="9">
        <f t="shared" ca="1" si="55"/>
        <v>0</v>
      </c>
      <c r="K233" s="9">
        <f t="shared" ca="1" si="55"/>
        <v>212.56669530834264</v>
      </c>
      <c r="L233" s="9">
        <f t="shared" ca="1" si="55"/>
        <v>-103.41255627084828</v>
      </c>
      <c r="M233">
        <f t="shared" ca="1" si="53"/>
        <v>55.645555555555561</v>
      </c>
      <c r="N233">
        <f t="shared" ca="1" si="54"/>
        <v>31.411287037037035</v>
      </c>
    </row>
    <row r="234" spans="1:14" x14ac:dyDescent="0.25">
      <c r="A234" s="4">
        <f t="shared" si="48"/>
        <v>0.44982638888888887</v>
      </c>
      <c r="B234" s="3">
        <f>Params!D$29+HOUR(A234-Params!C$29)*3600+MINUTE(A234-Params!C$29)*60+SECOND(A234-Params!C$29)</f>
        <v>1553302865</v>
      </c>
      <c r="C234">
        <f t="shared" si="40"/>
        <v>4</v>
      </c>
      <c r="D234">
        <f t="shared" ca="1" si="49"/>
        <v>141</v>
      </c>
      <c r="E234">
        <f t="shared" ca="1" si="50"/>
        <v>-96147.291333615009</v>
      </c>
      <c r="F234">
        <f t="shared" ca="1" si="51"/>
        <v>-22928.01796868</v>
      </c>
      <c r="G234">
        <f t="shared" ca="1" si="52"/>
        <v>8839.2000000000007</v>
      </c>
      <c r="H234" s="9">
        <f t="shared" ca="1" si="55"/>
        <v>-206.76895308433333</v>
      </c>
      <c r="I234" s="9">
        <f t="shared" ca="1" si="55"/>
        <v>-49.307200232</v>
      </c>
      <c r="J234" s="9">
        <f t="shared" ca="1" si="55"/>
        <v>0</v>
      </c>
      <c r="K234" s="9">
        <f t="shared" ca="1" si="55"/>
        <v>212.56669530834264</v>
      </c>
      <c r="L234" s="9">
        <f t="shared" ca="1" si="55"/>
        <v>-103.41255627084828</v>
      </c>
      <c r="M234">
        <f t="shared" ca="1" si="53"/>
        <v>55.643333333333338</v>
      </c>
      <c r="N234">
        <f t="shared" ca="1" si="54"/>
        <v>31.394743055555555</v>
      </c>
    </row>
    <row r="235" spans="1:14" x14ac:dyDescent="0.25">
      <c r="A235" s="4">
        <f t="shared" si="48"/>
        <v>0.44988425925925929</v>
      </c>
      <c r="B235" s="3">
        <f>Params!D$29+HOUR(A235-Params!C$29)*3600+MINUTE(A235-Params!C$29)*60+SECOND(A235-Params!C$29)</f>
        <v>1553302870</v>
      </c>
      <c r="C235">
        <f t="shared" si="40"/>
        <v>4</v>
      </c>
      <c r="D235">
        <f t="shared" ca="1" si="49"/>
        <v>141</v>
      </c>
      <c r="E235">
        <f t="shared" ca="1" si="50"/>
        <v>-97181.136099036667</v>
      </c>
      <c r="F235">
        <f t="shared" ca="1" si="51"/>
        <v>-23174.553969839999</v>
      </c>
      <c r="G235">
        <f t="shared" ca="1" si="52"/>
        <v>8839.2000000000007</v>
      </c>
      <c r="H235" s="9">
        <f t="shared" ca="1" si="55"/>
        <v>-206.76895308433333</v>
      </c>
      <c r="I235" s="9">
        <f t="shared" ca="1" si="55"/>
        <v>-49.307200232</v>
      </c>
      <c r="J235" s="9">
        <f t="shared" ca="1" si="55"/>
        <v>0</v>
      </c>
      <c r="K235" s="9">
        <f t="shared" ca="1" si="55"/>
        <v>212.56669530834264</v>
      </c>
      <c r="L235" s="9">
        <f t="shared" ca="1" si="55"/>
        <v>-103.41255627084828</v>
      </c>
      <c r="M235">
        <f t="shared" ca="1" si="53"/>
        <v>55.641111111111115</v>
      </c>
      <c r="N235">
        <f t="shared" ca="1" si="54"/>
        <v>31.378199074074072</v>
      </c>
    </row>
    <row r="236" spans="1:14" x14ac:dyDescent="0.25">
      <c r="A236" s="4">
        <f t="shared" si="48"/>
        <v>0.44994212962962959</v>
      </c>
      <c r="B236" s="3">
        <f>Params!D$29+HOUR(A236-Params!C$29)*3600+MINUTE(A236-Params!C$29)*60+SECOND(A236-Params!C$29)</f>
        <v>1553302875</v>
      </c>
      <c r="C236">
        <f t="shared" si="40"/>
        <v>4</v>
      </c>
      <c r="D236">
        <f t="shared" ca="1" si="49"/>
        <v>141</v>
      </c>
      <c r="E236">
        <f t="shared" ca="1" si="50"/>
        <v>-98214.980864458339</v>
      </c>
      <c r="F236">
        <f t="shared" ca="1" si="51"/>
        <v>-23421.089971000001</v>
      </c>
      <c r="G236">
        <f t="shared" ca="1" si="52"/>
        <v>8839.2000000000007</v>
      </c>
      <c r="H236" s="9">
        <f t="shared" ca="1" si="55"/>
        <v>-206.76895308433333</v>
      </c>
      <c r="I236" s="9">
        <f t="shared" ca="1" si="55"/>
        <v>-49.307200232</v>
      </c>
      <c r="J236" s="9">
        <f t="shared" ca="1" si="55"/>
        <v>0</v>
      </c>
      <c r="K236" s="9">
        <f t="shared" ca="1" si="55"/>
        <v>212.56669530834264</v>
      </c>
      <c r="L236" s="9">
        <f t="shared" ca="1" si="55"/>
        <v>-103.41255627084828</v>
      </c>
      <c r="M236">
        <f t="shared" ca="1" si="53"/>
        <v>55.638888888888893</v>
      </c>
      <c r="N236">
        <f t="shared" ca="1" si="54"/>
        <v>31.361655092592592</v>
      </c>
    </row>
    <row r="237" spans="1:14" x14ac:dyDescent="0.25">
      <c r="A237" s="4">
        <f t="shared" si="48"/>
        <v>0.45</v>
      </c>
      <c r="B237" s="3">
        <f>Params!D$29+HOUR(A237-Params!C$29)*3600+MINUTE(A237-Params!C$29)*60+SECOND(A237-Params!C$29)</f>
        <v>1553302880</v>
      </c>
      <c r="C237">
        <f t="shared" si="40"/>
        <v>4</v>
      </c>
      <c r="D237">
        <f t="shared" ca="1" si="49"/>
        <v>141</v>
      </c>
      <c r="E237">
        <f t="shared" ca="1" si="50"/>
        <v>-99248.825629880012</v>
      </c>
      <c r="F237">
        <f t="shared" ca="1" si="51"/>
        <v>-23667.62597216</v>
      </c>
      <c r="G237">
        <f t="shared" ca="1" si="52"/>
        <v>8839.2000000000007</v>
      </c>
      <c r="H237" s="9">
        <f t="shared" ca="1" si="55"/>
        <v>-206.76895308433333</v>
      </c>
      <c r="I237" s="9">
        <f t="shared" ca="1" si="55"/>
        <v>-49.307200232</v>
      </c>
      <c r="J237" s="9">
        <f t="shared" ca="1" si="55"/>
        <v>0</v>
      </c>
      <c r="K237" s="9">
        <f t="shared" ca="1" si="55"/>
        <v>212.56669530834264</v>
      </c>
      <c r="L237" s="9">
        <f t="shared" ca="1" si="55"/>
        <v>-103.41255627084828</v>
      </c>
      <c r="M237">
        <f t="shared" ca="1" si="53"/>
        <v>55.63666666666667</v>
      </c>
      <c r="N237">
        <f t="shared" ca="1" si="54"/>
        <v>31.345111111111109</v>
      </c>
    </row>
    <row r="238" spans="1:14" x14ac:dyDescent="0.25">
      <c r="A238" s="4">
        <f t="shared" si="48"/>
        <v>0.45005787037037037</v>
      </c>
      <c r="B238" s="3">
        <f>Params!D$29+HOUR(A238-Params!C$29)*3600+MINUTE(A238-Params!C$29)*60+SECOND(A238-Params!C$29)</f>
        <v>1553302885</v>
      </c>
      <c r="C238">
        <f t="shared" si="40"/>
        <v>4</v>
      </c>
      <c r="D238">
        <f t="shared" ca="1" si="49"/>
        <v>141</v>
      </c>
      <c r="E238">
        <f t="shared" ca="1" si="50"/>
        <v>-100282.67039530167</v>
      </c>
      <c r="F238">
        <f t="shared" ca="1" si="51"/>
        <v>-23914.161973319999</v>
      </c>
      <c r="G238">
        <f t="shared" ca="1" si="52"/>
        <v>8839.2000000000007</v>
      </c>
      <c r="H238" s="9">
        <f t="shared" ca="1" si="55"/>
        <v>-206.76895308433333</v>
      </c>
      <c r="I238" s="9">
        <f t="shared" ca="1" si="55"/>
        <v>-49.307200232</v>
      </c>
      <c r="J238" s="9">
        <f t="shared" ca="1" si="55"/>
        <v>0</v>
      </c>
      <c r="K238" s="9">
        <f t="shared" ca="1" si="55"/>
        <v>212.56669530834264</v>
      </c>
      <c r="L238" s="9">
        <f t="shared" ca="1" si="55"/>
        <v>-103.41255627084828</v>
      </c>
      <c r="M238">
        <f t="shared" ca="1" si="53"/>
        <v>55.634444444444448</v>
      </c>
      <c r="N238">
        <f t="shared" ca="1" si="54"/>
        <v>31.328567129629629</v>
      </c>
    </row>
    <row r="239" spans="1:14" x14ac:dyDescent="0.25">
      <c r="A239" s="4">
        <f t="shared" si="48"/>
        <v>0.45011574074074073</v>
      </c>
      <c r="B239" s="3">
        <f>Params!D$29+HOUR(A239-Params!C$29)*3600+MINUTE(A239-Params!C$29)*60+SECOND(A239-Params!C$29)</f>
        <v>1553302890</v>
      </c>
      <c r="C239">
        <f t="shared" si="40"/>
        <v>4</v>
      </c>
      <c r="D239">
        <f t="shared" ca="1" si="49"/>
        <v>141</v>
      </c>
      <c r="E239">
        <f t="shared" ca="1" si="50"/>
        <v>-101316.51516072334</v>
      </c>
      <c r="F239">
        <f t="shared" ca="1" si="51"/>
        <v>-24160.697974480001</v>
      </c>
      <c r="G239">
        <f t="shared" ca="1" si="52"/>
        <v>8839.2000000000007</v>
      </c>
      <c r="H239" s="9">
        <f t="shared" ca="1" si="55"/>
        <v>-206.76895308433333</v>
      </c>
      <c r="I239" s="9">
        <f t="shared" ca="1" si="55"/>
        <v>-49.307200232</v>
      </c>
      <c r="J239" s="9">
        <f t="shared" ca="1" si="55"/>
        <v>0</v>
      </c>
      <c r="K239" s="9">
        <f t="shared" ca="1" si="55"/>
        <v>212.56669530834264</v>
      </c>
      <c r="L239" s="9">
        <f t="shared" ca="1" si="55"/>
        <v>-103.41255627084828</v>
      </c>
      <c r="M239">
        <f t="shared" ca="1" si="53"/>
        <v>55.632222222222225</v>
      </c>
      <c r="N239">
        <f t="shared" ca="1" si="54"/>
        <v>31.312023148148146</v>
      </c>
    </row>
    <row r="240" spans="1:14" x14ac:dyDescent="0.25">
      <c r="A240" s="4">
        <f t="shared" si="48"/>
        <v>0.45017361111111115</v>
      </c>
      <c r="B240" s="3">
        <f>Params!D$29+HOUR(A240-Params!C$29)*3600+MINUTE(A240-Params!C$29)*60+SECOND(A240-Params!C$29)</f>
        <v>1553302895</v>
      </c>
      <c r="C240">
        <f t="shared" si="40"/>
        <v>4</v>
      </c>
      <c r="D240">
        <f t="shared" ca="1" si="49"/>
        <v>141</v>
      </c>
      <c r="E240">
        <f t="shared" ca="1" si="50"/>
        <v>-102350.359926145</v>
      </c>
      <c r="F240">
        <f t="shared" ca="1" si="51"/>
        <v>-24407.23397564</v>
      </c>
      <c r="G240">
        <f t="shared" ca="1" si="52"/>
        <v>8839.2000000000007</v>
      </c>
      <c r="H240" s="9">
        <f t="shared" ca="1" si="55"/>
        <v>-206.76895308433333</v>
      </c>
      <c r="I240" s="9">
        <f t="shared" ca="1" si="55"/>
        <v>-49.307200232</v>
      </c>
      <c r="J240" s="9">
        <f t="shared" ca="1" si="55"/>
        <v>0</v>
      </c>
      <c r="K240" s="9">
        <f t="shared" ca="1" si="55"/>
        <v>212.56669530834264</v>
      </c>
      <c r="L240" s="9">
        <f t="shared" ca="1" si="55"/>
        <v>-103.41255627084828</v>
      </c>
      <c r="M240">
        <f t="shared" ca="1" si="53"/>
        <v>55.63</v>
      </c>
      <c r="N240">
        <f t="shared" ca="1" si="54"/>
        <v>31.295479166666667</v>
      </c>
    </row>
    <row r="241" spans="1:14" x14ac:dyDescent="0.25">
      <c r="A241" s="4">
        <f t="shared" ref="A241:A261" si="56">TIME(HOUR(A240),MINUTE(A240),SECOND(A240)+5)</f>
        <v>0.45023148148148145</v>
      </c>
      <c r="B241" s="3">
        <f>Params!D$29+HOUR(A241-Params!C$29)*3600+MINUTE(A241-Params!C$29)*60+SECOND(A241-Params!C$29)</f>
        <v>1553302900</v>
      </c>
      <c r="C241">
        <f t="shared" si="40"/>
        <v>4</v>
      </c>
      <c r="D241">
        <f t="shared" ref="D241:D261" ca="1" si="57">IF(A241=INDIRECT("A"&amp;C241),ROW(),D240)</f>
        <v>141</v>
      </c>
      <c r="E241">
        <f t="shared" ref="E241:E261" ca="1" si="58">INDIRECT("E$"&amp;C241)+INDIRECT("H$"&amp;C241)*($B241-INDIRECT("B$"&amp;D241))</f>
        <v>-103384.20469156667</v>
      </c>
      <c r="F241">
        <f t="shared" ref="F241:F261" ca="1" si="59">INDIRECT("F$"&amp;C241)+INDIRECT("I$"&amp;C241)*($B241-INDIRECT("B$"&amp;D241))</f>
        <v>-24653.769976800002</v>
      </c>
      <c r="G241">
        <f t="shared" ref="G241:G261" ca="1" si="60">INDIRECT("G$"&amp;C241)+INDIRECT("J$"&amp;C241)*($B241-INDIRECT("B$"&amp;D241))</f>
        <v>8839.2000000000007</v>
      </c>
      <c r="H241" s="9">
        <f t="shared" ca="1" si="55"/>
        <v>-206.76895308433333</v>
      </c>
      <c r="I241" s="9">
        <f t="shared" ca="1" si="55"/>
        <v>-49.307200232</v>
      </c>
      <c r="J241" s="9">
        <f t="shared" ca="1" si="55"/>
        <v>0</v>
      </c>
      <c r="K241" s="9">
        <f t="shared" ca="1" si="55"/>
        <v>212.56669530834264</v>
      </c>
      <c r="L241" s="9">
        <f t="shared" ca="1" si="55"/>
        <v>-103.41255627084828</v>
      </c>
      <c r="M241">
        <f t="shared" ref="M241:M261" ca="1" si="61">INDIRECT("M$"&amp;C241)+INDIRECT("O$"&amp;C241)*($B241-INDIRECT("B$"&amp;D241))</f>
        <v>55.62777777777778</v>
      </c>
      <c r="N241">
        <f t="shared" ref="N241:N261" ca="1" si="62">INDIRECT("N$"&amp;C241)+INDIRECT("P$"&amp;C241)*($B241-INDIRECT("B$"&amp;D241))</f>
        <v>31.278935185185183</v>
      </c>
    </row>
    <row r="242" spans="1:14" x14ac:dyDescent="0.25">
      <c r="A242" s="4">
        <f t="shared" si="56"/>
        <v>0.45028935185185182</v>
      </c>
      <c r="B242" s="3">
        <f>Params!D$29+HOUR(A242-Params!C$29)*3600+MINUTE(A242-Params!C$29)*60+SECOND(A242-Params!C$29)</f>
        <v>1553302905</v>
      </c>
      <c r="C242">
        <f t="shared" si="40"/>
        <v>4</v>
      </c>
      <c r="D242">
        <f t="shared" ca="1" si="57"/>
        <v>141</v>
      </c>
      <c r="E242">
        <f t="shared" ca="1" si="58"/>
        <v>-104418.04945698834</v>
      </c>
      <c r="F242">
        <f t="shared" ca="1" si="59"/>
        <v>-24900.305977960001</v>
      </c>
      <c r="G242">
        <f t="shared" ca="1" si="60"/>
        <v>8839.2000000000007</v>
      </c>
      <c r="H242" s="9">
        <f t="shared" ref="H242:L261" ca="1" si="63">INDIRECT(ADDRESS($C242,COLUMN()))</f>
        <v>-206.76895308433333</v>
      </c>
      <c r="I242" s="9">
        <f t="shared" ca="1" si="63"/>
        <v>-49.307200232</v>
      </c>
      <c r="J242" s="9">
        <f t="shared" ca="1" si="63"/>
        <v>0</v>
      </c>
      <c r="K242" s="9">
        <f t="shared" ca="1" si="63"/>
        <v>212.56669530834264</v>
      </c>
      <c r="L242" s="9">
        <f t="shared" ca="1" si="63"/>
        <v>-103.41255627084828</v>
      </c>
      <c r="M242">
        <f t="shared" ca="1" si="61"/>
        <v>55.625555555555557</v>
      </c>
      <c r="N242">
        <f t="shared" ca="1" si="62"/>
        <v>31.262391203703704</v>
      </c>
    </row>
    <row r="243" spans="1:14" x14ac:dyDescent="0.25">
      <c r="A243" s="4">
        <f t="shared" si="56"/>
        <v>0.45034722222222223</v>
      </c>
      <c r="B243" s="3">
        <f>Params!D$29+HOUR(A243-Params!C$29)*3600+MINUTE(A243-Params!C$29)*60+SECOND(A243-Params!C$29)</f>
        <v>1553302910</v>
      </c>
      <c r="C243">
        <f t="shared" si="40"/>
        <v>4</v>
      </c>
      <c r="D243">
        <f t="shared" ca="1" si="57"/>
        <v>141</v>
      </c>
      <c r="E243">
        <f t="shared" ca="1" si="58"/>
        <v>-105451.89422241</v>
      </c>
      <c r="F243">
        <f t="shared" ca="1" si="59"/>
        <v>-25146.841979119999</v>
      </c>
      <c r="G243">
        <f t="shared" ca="1" si="60"/>
        <v>8839.2000000000007</v>
      </c>
      <c r="H243" s="9">
        <f t="shared" ca="1" si="63"/>
        <v>-206.76895308433333</v>
      </c>
      <c r="I243" s="9">
        <f t="shared" ca="1" si="63"/>
        <v>-49.307200232</v>
      </c>
      <c r="J243" s="9">
        <f t="shared" ca="1" si="63"/>
        <v>0</v>
      </c>
      <c r="K243" s="9">
        <f t="shared" ca="1" si="63"/>
        <v>212.56669530834264</v>
      </c>
      <c r="L243" s="9">
        <f t="shared" ca="1" si="63"/>
        <v>-103.41255627084828</v>
      </c>
      <c r="M243">
        <f t="shared" ca="1" si="61"/>
        <v>55.623333333333335</v>
      </c>
      <c r="N243">
        <f t="shared" ca="1" si="62"/>
        <v>31.245847222222221</v>
      </c>
    </row>
    <row r="244" spans="1:14" x14ac:dyDescent="0.25">
      <c r="A244" s="4">
        <f t="shared" si="56"/>
        <v>0.45040509259259259</v>
      </c>
      <c r="B244" s="3">
        <f>Params!D$29+HOUR(A244-Params!C$29)*3600+MINUTE(A244-Params!C$29)*60+SECOND(A244-Params!C$29)</f>
        <v>1553302915</v>
      </c>
      <c r="C244">
        <f t="shared" si="40"/>
        <v>4</v>
      </c>
      <c r="D244">
        <f t="shared" ca="1" si="57"/>
        <v>141</v>
      </c>
      <c r="E244">
        <f t="shared" ca="1" si="58"/>
        <v>-106485.73898783168</v>
      </c>
      <c r="F244">
        <f t="shared" ca="1" si="59"/>
        <v>-25393.377980280002</v>
      </c>
      <c r="G244">
        <f t="shared" ca="1" si="60"/>
        <v>8839.2000000000007</v>
      </c>
      <c r="H244" s="9">
        <f t="shared" ca="1" si="63"/>
        <v>-206.76895308433333</v>
      </c>
      <c r="I244" s="9">
        <f t="shared" ca="1" si="63"/>
        <v>-49.307200232</v>
      </c>
      <c r="J244" s="9">
        <f t="shared" ca="1" si="63"/>
        <v>0</v>
      </c>
      <c r="K244" s="9">
        <f t="shared" ca="1" si="63"/>
        <v>212.56669530834264</v>
      </c>
      <c r="L244" s="9">
        <f t="shared" ca="1" si="63"/>
        <v>-103.41255627084828</v>
      </c>
      <c r="M244">
        <f t="shared" ca="1" si="61"/>
        <v>55.621111111111112</v>
      </c>
      <c r="N244">
        <f t="shared" ca="1" si="62"/>
        <v>31.229303240740741</v>
      </c>
    </row>
    <row r="245" spans="1:14" x14ac:dyDescent="0.25">
      <c r="A245" s="4">
        <f t="shared" si="56"/>
        <v>0.45046296296296301</v>
      </c>
      <c r="B245" s="3">
        <f>Params!D$29+HOUR(A245-Params!C$29)*3600+MINUTE(A245-Params!C$29)*60+SECOND(A245-Params!C$29)</f>
        <v>1553302920</v>
      </c>
      <c r="C245">
        <f t="shared" si="40"/>
        <v>4</v>
      </c>
      <c r="D245">
        <f t="shared" ca="1" si="57"/>
        <v>141</v>
      </c>
      <c r="E245">
        <f t="shared" ca="1" si="58"/>
        <v>-107519.58375325333</v>
      </c>
      <c r="F245">
        <f t="shared" ca="1" si="59"/>
        <v>-25639.91398144</v>
      </c>
      <c r="G245">
        <f t="shared" ca="1" si="60"/>
        <v>8839.2000000000007</v>
      </c>
      <c r="H245" s="9">
        <f t="shared" ca="1" si="63"/>
        <v>-206.76895308433333</v>
      </c>
      <c r="I245" s="9">
        <f t="shared" ca="1" si="63"/>
        <v>-49.307200232</v>
      </c>
      <c r="J245" s="9">
        <f t="shared" ca="1" si="63"/>
        <v>0</v>
      </c>
      <c r="K245" s="9">
        <f t="shared" ca="1" si="63"/>
        <v>212.56669530834264</v>
      </c>
      <c r="L245" s="9">
        <f t="shared" ca="1" si="63"/>
        <v>-103.41255627084828</v>
      </c>
      <c r="M245">
        <f t="shared" ca="1" si="61"/>
        <v>55.61888888888889</v>
      </c>
      <c r="N245">
        <f t="shared" ca="1" si="62"/>
        <v>31.212759259259258</v>
      </c>
    </row>
    <row r="246" spans="1:14" x14ac:dyDescent="0.25">
      <c r="A246" s="4">
        <f t="shared" si="56"/>
        <v>0.45052083333333331</v>
      </c>
      <c r="B246" s="3">
        <f>Params!D$29+HOUR(A246-Params!C$29)*3600+MINUTE(A246-Params!C$29)*60+SECOND(A246-Params!C$29)</f>
        <v>1553302925</v>
      </c>
      <c r="C246">
        <f t="shared" si="40"/>
        <v>4</v>
      </c>
      <c r="D246">
        <f t="shared" ca="1" si="57"/>
        <v>141</v>
      </c>
      <c r="E246">
        <f t="shared" ca="1" si="58"/>
        <v>-108553.42851867501</v>
      </c>
      <c r="F246">
        <f t="shared" ca="1" si="59"/>
        <v>-25886.449982599999</v>
      </c>
      <c r="G246">
        <f t="shared" ca="1" si="60"/>
        <v>8839.2000000000007</v>
      </c>
      <c r="H246" s="9">
        <f t="shared" ca="1" si="63"/>
        <v>-206.76895308433333</v>
      </c>
      <c r="I246" s="9">
        <f t="shared" ca="1" si="63"/>
        <v>-49.307200232</v>
      </c>
      <c r="J246" s="9">
        <f t="shared" ca="1" si="63"/>
        <v>0</v>
      </c>
      <c r="K246" s="9">
        <f t="shared" ca="1" si="63"/>
        <v>212.56669530834264</v>
      </c>
      <c r="L246" s="9">
        <f t="shared" ca="1" si="63"/>
        <v>-103.41255627084828</v>
      </c>
      <c r="M246">
        <f t="shared" ca="1" si="61"/>
        <v>55.616666666666667</v>
      </c>
      <c r="N246">
        <f t="shared" ca="1" si="62"/>
        <v>31.196215277777778</v>
      </c>
    </row>
    <row r="247" spans="1:14" x14ac:dyDescent="0.25">
      <c r="A247" s="4">
        <f t="shared" si="56"/>
        <v>0.45057870370370368</v>
      </c>
      <c r="B247" s="3">
        <f>Params!D$29+HOUR(A247-Params!C$29)*3600+MINUTE(A247-Params!C$29)*60+SECOND(A247-Params!C$29)</f>
        <v>1553302930</v>
      </c>
      <c r="C247">
        <f t="shared" si="40"/>
        <v>4</v>
      </c>
      <c r="D247">
        <f t="shared" ca="1" si="57"/>
        <v>141</v>
      </c>
      <c r="E247">
        <f t="shared" ca="1" si="58"/>
        <v>-109587.27328409668</v>
      </c>
      <c r="F247">
        <f t="shared" ca="1" si="59"/>
        <v>-26132.985983760002</v>
      </c>
      <c r="G247">
        <f t="shared" ca="1" si="60"/>
        <v>8839.2000000000007</v>
      </c>
      <c r="H247" s="9">
        <f t="shared" ca="1" si="63"/>
        <v>-206.76895308433333</v>
      </c>
      <c r="I247" s="9">
        <f t="shared" ca="1" si="63"/>
        <v>-49.307200232</v>
      </c>
      <c r="J247" s="9">
        <f t="shared" ca="1" si="63"/>
        <v>0</v>
      </c>
      <c r="K247" s="9">
        <f t="shared" ca="1" si="63"/>
        <v>212.56669530834264</v>
      </c>
      <c r="L247" s="9">
        <f t="shared" ca="1" si="63"/>
        <v>-103.41255627084828</v>
      </c>
      <c r="M247">
        <f t="shared" ca="1" si="61"/>
        <v>55.614444444444445</v>
      </c>
      <c r="N247">
        <f t="shared" ca="1" si="62"/>
        <v>31.179671296296295</v>
      </c>
    </row>
    <row r="248" spans="1:14" x14ac:dyDescent="0.25">
      <c r="A248" s="4">
        <f t="shared" si="56"/>
        <v>0.45063657407407409</v>
      </c>
      <c r="B248" s="3">
        <f>Params!D$29+HOUR(A248-Params!C$29)*3600+MINUTE(A248-Params!C$29)*60+SECOND(A248-Params!C$29)</f>
        <v>1553302935</v>
      </c>
      <c r="C248">
        <f t="shared" si="40"/>
        <v>4</v>
      </c>
      <c r="D248">
        <f t="shared" ca="1" si="57"/>
        <v>141</v>
      </c>
      <c r="E248">
        <f t="shared" ca="1" si="58"/>
        <v>-110621.11804951834</v>
      </c>
      <c r="F248">
        <f t="shared" ca="1" si="59"/>
        <v>-26379.52198492</v>
      </c>
      <c r="G248">
        <f t="shared" ca="1" si="60"/>
        <v>8839.2000000000007</v>
      </c>
      <c r="H248" s="9">
        <f t="shared" ca="1" si="63"/>
        <v>-206.76895308433333</v>
      </c>
      <c r="I248" s="9">
        <f t="shared" ca="1" si="63"/>
        <v>-49.307200232</v>
      </c>
      <c r="J248" s="9">
        <f t="shared" ca="1" si="63"/>
        <v>0</v>
      </c>
      <c r="K248" s="9">
        <f t="shared" ca="1" si="63"/>
        <v>212.56669530834264</v>
      </c>
      <c r="L248" s="9">
        <f t="shared" ca="1" si="63"/>
        <v>-103.41255627084828</v>
      </c>
      <c r="M248">
        <f t="shared" ca="1" si="61"/>
        <v>55.612222222222222</v>
      </c>
      <c r="N248">
        <f t="shared" ca="1" si="62"/>
        <v>31.163127314814815</v>
      </c>
    </row>
    <row r="249" spans="1:14" x14ac:dyDescent="0.25">
      <c r="A249" s="4">
        <f t="shared" si="56"/>
        <v>0.45069444444444445</v>
      </c>
      <c r="B249" s="3">
        <f>Params!D$29+HOUR(A249-Params!C$29)*3600+MINUTE(A249-Params!C$29)*60+SECOND(A249-Params!C$29)</f>
        <v>1553302940</v>
      </c>
      <c r="C249">
        <f t="shared" si="40"/>
        <v>4</v>
      </c>
      <c r="D249">
        <f t="shared" ca="1" si="57"/>
        <v>141</v>
      </c>
      <c r="E249">
        <f t="shared" ca="1" si="58"/>
        <v>-111654.96281494001</v>
      </c>
      <c r="F249">
        <f t="shared" ca="1" si="59"/>
        <v>-26626.057986079999</v>
      </c>
      <c r="G249">
        <f t="shared" ca="1" si="60"/>
        <v>8839.2000000000007</v>
      </c>
      <c r="H249" s="9">
        <f t="shared" ca="1" si="63"/>
        <v>-206.76895308433333</v>
      </c>
      <c r="I249" s="9">
        <f t="shared" ca="1" si="63"/>
        <v>-49.307200232</v>
      </c>
      <c r="J249" s="9">
        <f t="shared" ca="1" si="63"/>
        <v>0</v>
      </c>
      <c r="K249" s="9">
        <f t="shared" ca="1" si="63"/>
        <v>212.56669530834264</v>
      </c>
      <c r="L249" s="9">
        <f t="shared" ca="1" si="63"/>
        <v>-103.41255627084828</v>
      </c>
      <c r="M249">
        <f t="shared" ca="1" si="61"/>
        <v>55.61</v>
      </c>
      <c r="N249">
        <f t="shared" ca="1" si="62"/>
        <v>31.146583333333332</v>
      </c>
    </row>
    <row r="250" spans="1:14" x14ac:dyDescent="0.25">
      <c r="A250" s="4">
        <f t="shared" si="56"/>
        <v>0.45075231481481487</v>
      </c>
      <c r="B250" s="3">
        <f>Params!D$29+HOUR(A250-Params!C$29)*3600+MINUTE(A250-Params!C$29)*60+SECOND(A250-Params!C$29)</f>
        <v>1553302945</v>
      </c>
      <c r="C250">
        <f t="shared" si="40"/>
        <v>4</v>
      </c>
      <c r="D250">
        <f t="shared" ca="1" si="57"/>
        <v>141</v>
      </c>
      <c r="E250">
        <f t="shared" ca="1" si="58"/>
        <v>-112688.80758036167</v>
      </c>
      <c r="F250">
        <f t="shared" ca="1" si="59"/>
        <v>-26872.593987240001</v>
      </c>
      <c r="G250">
        <f t="shared" ca="1" si="60"/>
        <v>8839.2000000000007</v>
      </c>
      <c r="H250" s="9">
        <f t="shared" ca="1" si="63"/>
        <v>-206.76895308433333</v>
      </c>
      <c r="I250" s="9">
        <f t="shared" ca="1" si="63"/>
        <v>-49.307200232</v>
      </c>
      <c r="J250" s="9">
        <f t="shared" ca="1" si="63"/>
        <v>0</v>
      </c>
      <c r="K250" s="9">
        <f t="shared" ca="1" si="63"/>
        <v>212.56669530834264</v>
      </c>
      <c r="L250" s="9">
        <f t="shared" ca="1" si="63"/>
        <v>-103.41255627084828</v>
      </c>
      <c r="M250">
        <f t="shared" ca="1" si="61"/>
        <v>55.607777777777777</v>
      </c>
      <c r="N250">
        <f t="shared" ca="1" si="62"/>
        <v>31.130039351851853</v>
      </c>
    </row>
    <row r="251" spans="1:14" x14ac:dyDescent="0.25">
      <c r="A251" s="4">
        <f t="shared" si="56"/>
        <v>0.45081018518518517</v>
      </c>
      <c r="B251" s="3">
        <f>Params!D$29+HOUR(A251-Params!C$29)*3600+MINUTE(A251-Params!C$29)*60+SECOND(A251-Params!C$29)</f>
        <v>1553302950</v>
      </c>
      <c r="C251">
        <f t="shared" si="40"/>
        <v>4</v>
      </c>
      <c r="D251">
        <f t="shared" ca="1" si="57"/>
        <v>141</v>
      </c>
      <c r="E251">
        <f t="shared" ca="1" si="58"/>
        <v>-113722.65234578334</v>
      </c>
      <c r="F251">
        <f t="shared" ca="1" si="59"/>
        <v>-27119.1299884</v>
      </c>
      <c r="G251">
        <f t="shared" ca="1" si="60"/>
        <v>8839.2000000000007</v>
      </c>
      <c r="H251" s="9">
        <f t="shared" ca="1" si="63"/>
        <v>-206.76895308433333</v>
      </c>
      <c r="I251" s="9">
        <f t="shared" ca="1" si="63"/>
        <v>-49.307200232</v>
      </c>
      <c r="J251" s="9">
        <f t="shared" ca="1" si="63"/>
        <v>0</v>
      </c>
      <c r="K251" s="9">
        <f t="shared" ca="1" si="63"/>
        <v>212.56669530834264</v>
      </c>
      <c r="L251" s="9">
        <f t="shared" ca="1" si="63"/>
        <v>-103.41255627084828</v>
      </c>
      <c r="M251">
        <f t="shared" ca="1" si="61"/>
        <v>55.605555555555561</v>
      </c>
      <c r="N251">
        <f t="shared" ca="1" si="62"/>
        <v>31.113495370370369</v>
      </c>
    </row>
    <row r="252" spans="1:14" x14ac:dyDescent="0.25">
      <c r="A252" s="4">
        <f t="shared" si="56"/>
        <v>0.45086805555555554</v>
      </c>
      <c r="B252" s="3">
        <f>Params!D$29+HOUR(A252-Params!C$29)*3600+MINUTE(A252-Params!C$29)*60+SECOND(A252-Params!C$29)</f>
        <v>1553302955</v>
      </c>
      <c r="C252">
        <f t="shared" si="40"/>
        <v>4</v>
      </c>
      <c r="D252">
        <f t="shared" ca="1" si="57"/>
        <v>141</v>
      </c>
      <c r="E252">
        <f t="shared" ca="1" si="58"/>
        <v>-114756.49711120501</v>
      </c>
      <c r="F252">
        <f t="shared" ca="1" si="59"/>
        <v>-27365.665989559999</v>
      </c>
      <c r="G252">
        <f t="shared" ca="1" si="60"/>
        <v>8839.2000000000007</v>
      </c>
      <c r="H252" s="9">
        <f t="shared" ca="1" si="63"/>
        <v>-206.76895308433333</v>
      </c>
      <c r="I252" s="9">
        <f t="shared" ca="1" si="63"/>
        <v>-49.307200232</v>
      </c>
      <c r="J252" s="9">
        <f t="shared" ca="1" si="63"/>
        <v>0</v>
      </c>
      <c r="K252" s="9">
        <f t="shared" ca="1" si="63"/>
        <v>212.56669530834264</v>
      </c>
      <c r="L252" s="9">
        <f t="shared" ca="1" si="63"/>
        <v>-103.41255627084828</v>
      </c>
      <c r="M252">
        <f t="shared" ca="1" si="61"/>
        <v>55.603333333333339</v>
      </c>
      <c r="N252">
        <f t="shared" ca="1" si="62"/>
        <v>31.09695138888889</v>
      </c>
    </row>
    <row r="253" spans="1:14" x14ac:dyDescent="0.25">
      <c r="A253" s="4">
        <f t="shared" si="56"/>
        <v>0.45092592592592595</v>
      </c>
      <c r="B253" s="3">
        <f>Params!D$29+HOUR(A253-Params!C$29)*3600+MINUTE(A253-Params!C$29)*60+SECOND(A253-Params!C$29)</f>
        <v>1553302960</v>
      </c>
      <c r="C253">
        <f t="shared" si="40"/>
        <v>4</v>
      </c>
      <c r="D253">
        <f t="shared" ca="1" si="57"/>
        <v>141</v>
      </c>
      <c r="E253">
        <f t="shared" ca="1" si="58"/>
        <v>-115790.34187662667</v>
      </c>
      <c r="F253">
        <f t="shared" ca="1" si="59"/>
        <v>-27612.201990720001</v>
      </c>
      <c r="G253">
        <f t="shared" ca="1" si="60"/>
        <v>8839.2000000000007</v>
      </c>
      <c r="H253" s="9">
        <f t="shared" ca="1" si="63"/>
        <v>-206.76895308433333</v>
      </c>
      <c r="I253" s="9">
        <f t="shared" ca="1" si="63"/>
        <v>-49.307200232</v>
      </c>
      <c r="J253" s="9">
        <f t="shared" ca="1" si="63"/>
        <v>0</v>
      </c>
      <c r="K253" s="9">
        <f t="shared" ca="1" si="63"/>
        <v>212.56669530834264</v>
      </c>
      <c r="L253" s="9">
        <f t="shared" ca="1" si="63"/>
        <v>-103.41255627084828</v>
      </c>
      <c r="M253">
        <f t="shared" ca="1" si="61"/>
        <v>55.601111111111116</v>
      </c>
      <c r="N253">
        <f t="shared" ca="1" si="62"/>
        <v>31.080407407407407</v>
      </c>
    </row>
    <row r="254" spans="1:14" x14ac:dyDescent="0.25">
      <c r="A254" s="4">
        <f t="shared" si="56"/>
        <v>0.45098379629629631</v>
      </c>
      <c r="B254" s="3">
        <f>Params!D$29+HOUR(A254-Params!C$29)*3600+MINUTE(A254-Params!C$29)*60+SECOND(A254-Params!C$29)</f>
        <v>1553302965</v>
      </c>
      <c r="C254">
        <f t="shared" si="40"/>
        <v>4</v>
      </c>
      <c r="D254">
        <f t="shared" ca="1" si="57"/>
        <v>141</v>
      </c>
      <c r="E254">
        <f t="shared" ca="1" si="58"/>
        <v>-116824.18664204834</v>
      </c>
      <c r="F254">
        <f t="shared" ca="1" si="59"/>
        <v>-27858.73799188</v>
      </c>
      <c r="G254">
        <f t="shared" ca="1" si="60"/>
        <v>8839.2000000000007</v>
      </c>
      <c r="H254" s="9">
        <f t="shared" ca="1" si="63"/>
        <v>-206.76895308433333</v>
      </c>
      <c r="I254" s="9">
        <f t="shared" ca="1" si="63"/>
        <v>-49.307200232</v>
      </c>
      <c r="J254" s="9">
        <f t="shared" ca="1" si="63"/>
        <v>0</v>
      </c>
      <c r="K254" s="9">
        <f t="shared" ca="1" si="63"/>
        <v>212.56669530834264</v>
      </c>
      <c r="L254" s="9">
        <f t="shared" ca="1" si="63"/>
        <v>-103.41255627084828</v>
      </c>
      <c r="M254">
        <f t="shared" ca="1" si="61"/>
        <v>55.598888888888894</v>
      </c>
      <c r="N254">
        <f t="shared" ca="1" si="62"/>
        <v>31.063863425925927</v>
      </c>
    </row>
    <row r="255" spans="1:14" x14ac:dyDescent="0.25">
      <c r="A255" s="4">
        <f t="shared" si="56"/>
        <v>0.45104166666666662</v>
      </c>
      <c r="B255" s="3">
        <f>Params!D$29+HOUR(A255-Params!C$29)*3600+MINUTE(A255-Params!C$29)*60+SECOND(A255-Params!C$29)</f>
        <v>1553302970</v>
      </c>
      <c r="C255">
        <f t="shared" si="40"/>
        <v>4</v>
      </c>
      <c r="D255">
        <f t="shared" ca="1" si="57"/>
        <v>141</v>
      </c>
      <c r="E255">
        <f t="shared" ca="1" si="58"/>
        <v>-117858.03140747</v>
      </c>
      <c r="F255">
        <f t="shared" ca="1" si="59"/>
        <v>-28105.273993040002</v>
      </c>
      <c r="G255">
        <f t="shared" ca="1" si="60"/>
        <v>8839.2000000000007</v>
      </c>
      <c r="H255" s="9">
        <f t="shared" ca="1" si="63"/>
        <v>-206.76895308433333</v>
      </c>
      <c r="I255" s="9">
        <f t="shared" ca="1" si="63"/>
        <v>-49.307200232</v>
      </c>
      <c r="J255" s="9">
        <f t="shared" ca="1" si="63"/>
        <v>0</v>
      </c>
      <c r="K255" s="9">
        <f t="shared" ca="1" si="63"/>
        <v>212.56669530834264</v>
      </c>
      <c r="L255" s="9">
        <f t="shared" ca="1" si="63"/>
        <v>-103.41255627084828</v>
      </c>
      <c r="M255">
        <f t="shared" ca="1" si="61"/>
        <v>55.596666666666671</v>
      </c>
      <c r="N255">
        <f t="shared" ca="1" si="62"/>
        <v>31.047319444444444</v>
      </c>
    </row>
    <row r="256" spans="1:14" x14ac:dyDescent="0.25">
      <c r="A256" s="4">
        <f t="shared" si="56"/>
        <v>0.45109953703703703</v>
      </c>
      <c r="B256" s="3">
        <f>Params!D$29+HOUR(A256-Params!C$29)*3600+MINUTE(A256-Params!C$29)*60+SECOND(A256-Params!C$29)</f>
        <v>1553302975</v>
      </c>
      <c r="C256">
        <f t="shared" si="40"/>
        <v>4</v>
      </c>
      <c r="D256">
        <f t="shared" ca="1" si="57"/>
        <v>141</v>
      </c>
      <c r="E256">
        <f t="shared" ca="1" si="58"/>
        <v>-118891.87617289167</v>
      </c>
      <c r="F256">
        <f t="shared" ca="1" si="59"/>
        <v>-28351.809994200001</v>
      </c>
      <c r="G256">
        <f t="shared" ca="1" si="60"/>
        <v>8839.2000000000007</v>
      </c>
      <c r="H256" s="9">
        <f t="shared" ca="1" si="63"/>
        <v>-206.76895308433333</v>
      </c>
      <c r="I256" s="9">
        <f t="shared" ca="1" si="63"/>
        <v>-49.307200232</v>
      </c>
      <c r="J256" s="9">
        <f t="shared" ca="1" si="63"/>
        <v>0</v>
      </c>
      <c r="K256" s="9">
        <f t="shared" ca="1" si="63"/>
        <v>212.56669530834264</v>
      </c>
      <c r="L256" s="9">
        <f t="shared" ca="1" si="63"/>
        <v>-103.41255627084828</v>
      </c>
      <c r="M256">
        <f t="shared" ca="1" si="61"/>
        <v>55.594444444444449</v>
      </c>
      <c r="N256">
        <f t="shared" ca="1" si="62"/>
        <v>31.030775462962964</v>
      </c>
    </row>
    <row r="257" spans="1:14" x14ac:dyDescent="0.25">
      <c r="A257" s="4">
        <f t="shared" si="56"/>
        <v>0.4511574074074074</v>
      </c>
      <c r="B257" s="3">
        <f>Params!D$29+HOUR(A257-Params!C$29)*3600+MINUTE(A257-Params!C$29)*60+SECOND(A257-Params!C$29)</f>
        <v>1553302980</v>
      </c>
      <c r="C257">
        <f t="shared" si="40"/>
        <v>4</v>
      </c>
      <c r="D257">
        <f t="shared" ca="1" si="57"/>
        <v>141</v>
      </c>
      <c r="E257">
        <f t="shared" ca="1" si="58"/>
        <v>-119925.72093831334</v>
      </c>
      <c r="F257">
        <f t="shared" ca="1" si="59"/>
        <v>-28598.34599536</v>
      </c>
      <c r="G257">
        <f t="shared" ca="1" si="60"/>
        <v>8839.2000000000007</v>
      </c>
      <c r="H257" s="9">
        <f t="shared" ca="1" si="63"/>
        <v>-206.76895308433333</v>
      </c>
      <c r="I257" s="9">
        <f t="shared" ca="1" si="63"/>
        <v>-49.307200232</v>
      </c>
      <c r="J257" s="9">
        <f t="shared" ca="1" si="63"/>
        <v>0</v>
      </c>
      <c r="K257" s="9">
        <f t="shared" ca="1" si="63"/>
        <v>212.56669530834264</v>
      </c>
      <c r="L257" s="9">
        <f t="shared" ca="1" si="63"/>
        <v>-103.41255627084828</v>
      </c>
      <c r="M257">
        <f t="shared" ca="1" si="61"/>
        <v>55.592222222222226</v>
      </c>
      <c r="N257">
        <f t="shared" ca="1" si="62"/>
        <v>31.014231481481481</v>
      </c>
    </row>
    <row r="258" spans="1:14" x14ac:dyDescent="0.25">
      <c r="A258" s="4">
        <f t="shared" si="56"/>
        <v>0.45121527777777781</v>
      </c>
      <c r="B258" s="3">
        <f>Params!D$29+HOUR(A258-Params!C$29)*3600+MINUTE(A258-Params!C$29)*60+SECOND(A258-Params!C$29)</f>
        <v>1553302985</v>
      </c>
      <c r="C258">
        <f t="shared" si="40"/>
        <v>4</v>
      </c>
      <c r="D258">
        <f t="shared" ca="1" si="57"/>
        <v>141</v>
      </c>
      <c r="E258">
        <f t="shared" ca="1" si="58"/>
        <v>-120959.565703735</v>
      </c>
      <c r="F258">
        <f t="shared" ca="1" si="59"/>
        <v>-28844.881996520002</v>
      </c>
      <c r="G258">
        <f t="shared" ca="1" si="60"/>
        <v>8839.2000000000007</v>
      </c>
      <c r="H258" s="9">
        <f t="shared" ca="1" si="63"/>
        <v>-206.76895308433333</v>
      </c>
      <c r="I258" s="9">
        <f t="shared" ca="1" si="63"/>
        <v>-49.307200232</v>
      </c>
      <c r="J258" s="9">
        <f t="shared" ca="1" si="63"/>
        <v>0</v>
      </c>
      <c r="K258" s="9">
        <f t="shared" ca="1" si="63"/>
        <v>212.56669530834264</v>
      </c>
      <c r="L258" s="9">
        <f t="shared" ca="1" si="63"/>
        <v>-103.41255627084828</v>
      </c>
      <c r="M258">
        <f t="shared" ca="1" si="61"/>
        <v>55.59</v>
      </c>
      <c r="N258">
        <f t="shared" ca="1" si="62"/>
        <v>30.997687500000001</v>
      </c>
    </row>
    <row r="259" spans="1:14" x14ac:dyDescent="0.25">
      <c r="A259" s="4">
        <f t="shared" si="56"/>
        <v>0.45127314814814817</v>
      </c>
      <c r="B259" s="3">
        <f>Params!D$29+HOUR(A259-Params!C$29)*3600+MINUTE(A259-Params!C$29)*60+SECOND(A259-Params!C$29)</f>
        <v>1553302990</v>
      </c>
      <c r="C259">
        <f t="shared" si="40"/>
        <v>4</v>
      </c>
      <c r="D259">
        <f t="shared" ca="1" si="57"/>
        <v>141</v>
      </c>
      <c r="E259">
        <f t="shared" ca="1" si="58"/>
        <v>-121993.41046915668</v>
      </c>
      <c r="F259">
        <f t="shared" ca="1" si="59"/>
        <v>-29091.417997680001</v>
      </c>
      <c r="G259">
        <f t="shared" ca="1" si="60"/>
        <v>8839.2000000000007</v>
      </c>
      <c r="H259" s="9">
        <f t="shared" ca="1" si="63"/>
        <v>-206.76895308433333</v>
      </c>
      <c r="I259" s="9">
        <f t="shared" ca="1" si="63"/>
        <v>-49.307200232</v>
      </c>
      <c r="J259" s="9">
        <f t="shared" ca="1" si="63"/>
        <v>0</v>
      </c>
      <c r="K259" s="9">
        <f t="shared" ca="1" si="63"/>
        <v>212.56669530834264</v>
      </c>
      <c r="L259" s="9">
        <f t="shared" ca="1" si="63"/>
        <v>-103.41255627084828</v>
      </c>
      <c r="M259">
        <f t="shared" ca="1" si="61"/>
        <v>55.587777777777781</v>
      </c>
      <c r="N259">
        <f t="shared" ca="1" si="62"/>
        <v>30.981143518518518</v>
      </c>
    </row>
    <row r="260" spans="1:14" x14ac:dyDescent="0.25">
      <c r="A260" s="4">
        <f t="shared" si="56"/>
        <v>0.45133101851851848</v>
      </c>
      <c r="B260" s="3">
        <f>Params!D$29+HOUR(A260-Params!C$29)*3600+MINUTE(A260-Params!C$29)*60+SECOND(A260-Params!C$29)</f>
        <v>1553302995</v>
      </c>
      <c r="C260">
        <f t="shared" si="40"/>
        <v>4</v>
      </c>
      <c r="D260">
        <f t="shared" ca="1" si="57"/>
        <v>141</v>
      </c>
      <c r="E260">
        <f t="shared" ca="1" si="58"/>
        <v>-123027.25523457833</v>
      </c>
      <c r="F260">
        <f t="shared" ca="1" si="59"/>
        <v>-29337.953998839999</v>
      </c>
      <c r="G260">
        <f t="shared" ca="1" si="60"/>
        <v>8839.2000000000007</v>
      </c>
      <c r="H260" s="9">
        <f t="shared" ca="1" si="63"/>
        <v>-206.76895308433333</v>
      </c>
      <c r="I260" s="9">
        <f t="shared" ca="1" si="63"/>
        <v>-49.307200232</v>
      </c>
      <c r="J260" s="9">
        <f t="shared" ca="1" si="63"/>
        <v>0</v>
      </c>
      <c r="K260" s="9">
        <f t="shared" ca="1" si="63"/>
        <v>212.56669530834264</v>
      </c>
      <c r="L260" s="9">
        <f t="shared" ca="1" si="63"/>
        <v>-103.41255627084828</v>
      </c>
      <c r="M260">
        <f t="shared" ca="1" si="61"/>
        <v>55.585555555555558</v>
      </c>
      <c r="N260">
        <f t="shared" ca="1" si="62"/>
        <v>30.964599537037039</v>
      </c>
    </row>
    <row r="261" spans="1:14" x14ac:dyDescent="0.25">
      <c r="A261" s="4">
        <f t="shared" si="56"/>
        <v>0.4513888888888889</v>
      </c>
      <c r="B261" s="3">
        <f>Params!D$29+HOUR(A261-Params!C$29)*3600+MINUTE(A261-Params!C$29)*60+SECOND(A261-Params!C$29)</f>
        <v>1553303000</v>
      </c>
      <c r="C261">
        <f t="shared" si="40"/>
        <v>4</v>
      </c>
      <c r="D261">
        <f t="shared" ca="1" si="57"/>
        <v>141</v>
      </c>
      <c r="E261">
        <f t="shared" ca="1" si="58"/>
        <v>-124061.1</v>
      </c>
      <c r="F261">
        <f t="shared" ca="1" si="59"/>
        <v>-29584.49</v>
      </c>
      <c r="G261">
        <f t="shared" ca="1" si="60"/>
        <v>8839.2000000000007</v>
      </c>
      <c r="H261" s="9">
        <f t="shared" ca="1" si="63"/>
        <v>-206.76895308433333</v>
      </c>
      <c r="I261" s="9">
        <f t="shared" ca="1" si="63"/>
        <v>-49.307200232</v>
      </c>
      <c r="J261" s="9">
        <f t="shared" ca="1" si="63"/>
        <v>0</v>
      </c>
      <c r="K261" s="9">
        <f t="shared" ca="1" si="63"/>
        <v>212.56669530834264</v>
      </c>
      <c r="L261" s="9">
        <f t="shared" ca="1" si="63"/>
        <v>-103.41255627084828</v>
      </c>
      <c r="M261">
        <f t="shared" ca="1" si="61"/>
        <v>55.583333333333336</v>
      </c>
      <c r="N261">
        <f t="shared" ca="1" si="62"/>
        <v>30.948055555555555</v>
      </c>
    </row>
    <row r="262" spans="1:14" x14ac:dyDescent="0.25">
      <c r="A262" t="s">
        <v>132</v>
      </c>
    </row>
  </sheetData>
  <conditionalFormatting sqref="A8:A600">
    <cfRule type="expression" dxfId="30" priority="2">
      <formula>VLOOKUP(A8,A$2:D$5,4,FALSE)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>
    <tabColor rgb="FFFFC000"/>
  </sheetPr>
  <dimension ref="A1:S26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142</v>
      </c>
      <c r="B1" s="17">
        <v>244212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0.4375</v>
      </c>
      <c r="B2" s="26" t="s">
        <v>87</v>
      </c>
      <c r="C2" s="7">
        <v>290</v>
      </c>
      <c r="D2" s="7">
        <f>ROW()</f>
        <v>2</v>
      </c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8839.2000000000007</v>
      </c>
      <c r="H2" s="9">
        <f t="shared" ref="H2:J3" si="0">(E3-E2)/(MINUTE($A3-$A2)*60+SECOND($A3-$A2))</f>
        <v>-201.31906666666663</v>
      </c>
      <c r="I2" s="9">
        <f t="shared" si="0"/>
        <v>43.784917777777778</v>
      </c>
      <c r="J2" s="9">
        <f t="shared" si="0"/>
        <v>0</v>
      </c>
      <c r="K2" s="9">
        <f>SQRT(H2*H2+I2*I2)</f>
        <v>206.02544898226657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3.925925925925829E-4</v>
      </c>
      <c r="P2" s="10">
        <f>(N3-N2)/(MINUTE($A3-$A2)*60+SECOND($A3-$A2))</f>
        <v>-3.221604938271617E-3</v>
      </c>
    </row>
    <row r="3" spans="1:16" x14ac:dyDescent="0.25">
      <c r="A3" s="5">
        <v>0.44270833333333331</v>
      </c>
      <c r="B3" s="26" t="s">
        <v>82</v>
      </c>
      <c r="C3" s="7">
        <v>290</v>
      </c>
      <c r="D3" s="7">
        <f>ROW()</f>
        <v>3</v>
      </c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8839.2000000000007</v>
      </c>
      <c r="H3" s="9">
        <f>(E4-E3)/(MINUTE($A4-$A3)*60+SECOND($A4-$A3))</f>
        <v>-198.34384210526318</v>
      </c>
      <c r="I3" s="9">
        <f>(F4-F3)/(MINUTE($A4-$A3)*60+SECOND($A4-$A3))</f>
        <v>42.77288157894737</v>
      </c>
      <c r="J3" s="9">
        <f t="shared" si="0"/>
        <v>0</v>
      </c>
      <c r="K3" s="9">
        <f>SQRT(H3*H3+I3*I3)</f>
        <v>202.90342308508309</v>
      </c>
      <c r="L3" s="9">
        <f>DEGREES(ATAN2(I3,H3))</f>
        <v>-77.83051895224726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>(M4-M3)/(MINUTE($A4-$A3)*60+SECOND($A4-$A3))</f>
        <v>3.8121345029239998E-4</v>
      </c>
      <c r="P3" s="10">
        <f>(N4-N3)/(MINUTE($A4-$A3)*60+SECOND($A4-$A3))</f>
        <v>-3.1739766081871307E-3</v>
      </c>
    </row>
    <row r="4" spans="1:16" x14ac:dyDescent="0.25">
      <c r="A4" s="5">
        <v>0.45150462962962962</v>
      </c>
      <c r="B4" s="26" t="s">
        <v>94</v>
      </c>
      <c r="C4" s="7">
        <v>290</v>
      </c>
      <c r="D4" s="7">
        <f>ROW()</f>
        <v>4</v>
      </c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8839.2000000000007</v>
      </c>
      <c r="M4" s="7">
        <f>VLOOKUP($B4,Beacons!$A$6:$O$30,8,FALSE)</f>
        <v>56.299722222222222</v>
      </c>
      <c r="N4" s="7">
        <f>VLOOKUP($B4,Beacons!$A$6:$O$30,9,FALSE)</f>
        <v>30.997777777777777</v>
      </c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0.4375</v>
      </c>
      <c r="B7" s="3">
        <f>Params!D$29+HOUR(A7-Params!C$29)*3600+MINUTE(A7-Params!C$29)*60+SECOND(A7-Params!C$29)</f>
        <v>1553301800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8839.2000000000007</v>
      </c>
      <c r="H7" s="9">
        <f ca="1">INDIRECT(ADDRESS($C7,COLUMN()))</f>
        <v>-201.31906666666663</v>
      </c>
      <c r="I7" s="9">
        <f t="shared" ref="I7:L22" ca="1" si="1">INDIRECT(ADDRESS($C7,COLUMN()))</f>
        <v>43.784917777777778</v>
      </c>
      <c r="J7" s="9">
        <f t="shared" ca="1" si="1"/>
        <v>0</v>
      </c>
      <c r="K7" s="9">
        <f t="shared" ca="1" si="1"/>
        <v>206.02544898226657</v>
      </c>
      <c r="L7" s="9">
        <f t="shared" ca="1" si="1"/>
        <v>-77.729817490080606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TIME(HOUR(A7),MINUTE(A7),SECOND(A7)+5)</f>
        <v>0.43755787037037036</v>
      </c>
      <c r="B8" s="3">
        <f>Params!D$29+HOUR(A8-Params!C$29)*3600+MINUTE(A8-Params!C$29)*60+SECOND(A8-Params!C$29)</f>
        <v>1553301805</v>
      </c>
      <c r="C8">
        <f t="shared" ref="C8" si="2">_xlfn.IFNA(VLOOKUP(A8,A$2:D$3,4,FALSE),C7)</f>
        <v>2</v>
      </c>
      <c r="D8">
        <f t="shared" ref="D8" ca="1" si="3">IF(A8=INDIRECT("A"&amp;C8),ROW(),D7)</f>
        <v>7</v>
      </c>
      <c r="E8">
        <f ca="1">INDIRECT("E$"&amp;C8)+INDIRECT("H$"&amp;C8)*($B8-INDIRECT("B$"&amp;D8))</f>
        <v>119374.30466666666</v>
      </c>
      <c r="F8">
        <f ca="1">INDIRECT("F$"&amp;C8)+INDIRECT("I$"&amp;C8)*($B8-INDIRECT("B$"&amp;D8))</f>
        <v>-1636.5684111111111</v>
      </c>
      <c r="G8">
        <f t="shared" ref="G8" ca="1" si="4">INDIRECT("G$"&amp;C8)+INDIRECT("J$"&amp;C8)*($B8-INDIRECT("B$"&amp;D8))</f>
        <v>8839.2000000000007</v>
      </c>
      <c r="H8" s="9">
        <f t="shared" ref="H8:L23" ca="1" si="5">INDIRECT(ADDRESS($C8,COLUMN()))</f>
        <v>-201.31906666666663</v>
      </c>
      <c r="I8" s="9">
        <f t="shared" ca="1" si="1"/>
        <v>43.784917777777778</v>
      </c>
      <c r="J8" s="9">
        <f t="shared" ca="1" si="1"/>
        <v>0</v>
      </c>
      <c r="K8" s="9">
        <f t="shared" ca="1" si="1"/>
        <v>206.02544898226657</v>
      </c>
      <c r="L8" s="9">
        <f t="shared" ca="1" si="1"/>
        <v>-77.729817490080606</v>
      </c>
      <c r="M8">
        <f ca="1">INDIRECT("M$"&amp;C8)+INDIRECT("O$"&amp;C8)*($B8-INDIRECT("B$"&amp;D8))</f>
        <v>55.835296296296299</v>
      </c>
      <c r="N8">
        <f ca="1">INDIRECT("N$"&amp;C8)+INDIRECT("P$"&amp;C8)*($B8-INDIRECT("B$"&amp;D8))</f>
        <v>34.843614197530869</v>
      </c>
      <c r="P8" s="3"/>
    </row>
    <row r="9" spans="1:16" x14ac:dyDescent="0.25">
      <c r="A9" s="4">
        <f t="shared" ref="A9:A72" si="6">TIME(HOUR(A8),MINUTE(A8),SECOND(A8)+5)</f>
        <v>0.43761574074074078</v>
      </c>
      <c r="B9" s="3">
        <f>Params!D$29+HOUR(A9-Params!C$29)*3600+MINUTE(A9-Params!C$29)*60+SECOND(A9-Params!C$29)</f>
        <v>1553301810</v>
      </c>
      <c r="C9">
        <f t="shared" ref="C9:C72" si="7">_xlfn.IFNA(VLOOKUP(A9,A$2:D$3,4,FALSE),C8)</f>
        <v>2</v>
      </c>
      <c r="D9">
        <f t="shared" ref="D9:D72" ca="1" si="8">IF(A9=INDIRECT("A"&amp;C9),ROW(),D8)</f>
        <v>7</v>
      </c>
      <c r="E9">
        <f t="shared" ref="E9:E72" ca="1" si="9">INDIRECT("E$"&amp;C9)+INDIRECT("H$"&amp;C9)*($B9-INDIRECT("B$"&amp;D9))</f>
        <v>118367.70933333333</v>
      </c>
      <c r="F9">
        <f t="shared" ref="F9:F72" ca="1" si="10">INDIRECT("F$"&amp;C9)+INDIRECT("I$"&amp;C9)*($B9-INDIRECT("B$"&amp;D9))</f>
        <v>-1417.6438222222223</v>
      </c>
      <c r="G9">
        <f t="shared" ref="G9:G72" ca="1" si="11">INDIRECT("G$"&amp;C9)+INDIRECT("J$"&amp;C9)*($B9-INDIRECT("B$"&amp;D9))</f>
        <v>8839.2000000000007</v>
      </c>
      <c r="H9" s="9">
        <f t="shared" ca="1" si="5"/>
        <v>-201.31906666666663</v>
      </c>
      <c r="I9" s="9">
        <f t="shared" ca="1" si="1"/>
        <v>43.784917777777778</v>
      </c>
      <c r="J9" s="9">
        <f t="shared" ca="1" si="1"/>
        <v>0</v>
      </c>
      <c r="K9" s="9">
        <f t="shared" ca="1" si="1"/>
        <v>206.02544898226657</v>
      </c>
      <c r="L9" s="9">
        <f t="shared" ca="1" si="1"/>
        <v>-77.729817490080606</v>
      </c>
      <c r="M9">
        <f t="shared" ref="M9:M72" ca="1" si="12">INDIRECT("M$"&amp;C9)+INDIRECT("O$"&amp;C9)*($B9-INDIRECT("B$"&amp;D9))</f>
        <v>55.837259259259262</v>
      </c>
      <c r="N9">
        <f t="shared" ref="N9:N72" ca="1" si="13">INDIRECT("N$"&amp;C9)+INDIRECT("P$"&amp;C9)*($B9-INDIRECT("B$"&amp;D9))</f>
        <v>34.827506172839506</v>
      </c>
      <c r="P9" s="3"/>
    </row>
    <row r="10" spans="1:16" x14ac:dyDescent="0.25">
      <c r="A10" s="4">
        <f t="shared" si="6"/>
        <v>0.43767361111111108</v>
      </c>
      <c r="B10" s="3">
        <f>Params!D$29+HOUR(A10-Params!C$29)*3600+MINUTE(A10-Params!C$29)*60+SECOND(A10-Params!C$29)</f>
        <v>1553301815</v>
      </c>
      <c r="C10">
        <f t="shared" si="7"/>
        <v>2</v>
      </c>
      <c r="D10">
        <f t="shared" ca="1" si="8"/>
        <v>7</v>
      </c>
      <c r="E10">
        <f t="shared" ca="1" si="9"/>
        <v>117361.114</v>
      </c>
      <c r="F10">
        <f t="shared" ca="1" si="10"/>
        <v>-1198.7192333333332</v>
      </c>
      <c r="G10">
        <f t="shared" ca="1" si="11"/>
        <v>8839.2000000000007</v>
      </c>
      <c r="H10" s="9">
        <f t="shared" ca="1" si="5"/>
        <v>-201.31906666666663</v>
      </c>
      <c r="I10" s="9">
        <f t="shared" ca="1" si="1"/>
        <v>43.784917777777778</v>
      </c>
      <c r="J10" s="9">
        <f t="shared" ca="1" si="1"/>
        <v>0</v>
      </c>
      <c r="K10" s="9">
        <f t="shared" ca="1" si="1"/>
        <v>206.02544898226657</v>
      </c>
      <c r="L10" s="9">
        <f t="shared" ca="1" si="1"/>
        <v>-77.729817490080606</v>
      </c>
      <c r="M10">
        <f t="shared" ca="1" si="12"/>
        <v>55.839222222222226</v>
      </c>
      <c r="N10">
        <f t="shared" ca="1" si="13"/>
        <v>34.81139814814815</v>
      </c>
    </row>
    <row r="11" spans="1:16" x14ac:dyDescent="0.25">
      <c r="A11" s="4">
        <f t="shared" si="6"/>
        <v>0.4377314814814815</v>
      </c>
      <c r="B11" s="3">
        <f>Params!D$29+HOUR(A11-Params!C$29)*3600+MINUTE(A11-Params!C$29)*60+SECOND(A11-Params!C$29)</f>
        <v>1553301820</v>
      </c>
      <c r="C11">
        <f t="shared" si="7"/>
        <v>2</v>
      </c>
      <c r="D11">
        <f t="shared" ca="1" si="8"/>
        <v>7</v>
      </c>
      <c r="E11">
        <f t="shared" ca="1" si="9"/>
        <v>116354.51866666666</v>
      </c>
      <c r="F11">
        <f t="shared" ca="1" si="10"/>
        <v>-979.79464444444443</v>
      </c>
      <c r="G11">
        <f t="shared" ca="1" si="11"/>
        <v>8839.2000000000007</v>
      </c>
      <c r="H11" s="9">
        <f t="shared" ca="1" si="5"/>
        <v>-201.31906666666663</v>
      </c>
      <c r="I11" s="9">
        <f t="shared" ca="1" si="1"/>
        <v>43.784917777777778</v>
      </c>
      <c r="J11" s="9">
        <f t="shared" ca="1" si="1"/>
        <v>0</v>
      </c>
      <c r="K11" s="9">
        <f t="shared" ca="1" si="1"/>
        <v>206.02544898226657</v>
      </c>
      <c r="L11" s="9">
        <f t="shared" ca="1" si="1"/>
        <v>-77.729817490080606</v>
      </c>
      <c r="M11">
        <f t="shared" ca="1" si="12"/>
        <v>55.841185185185189</v>
      </c>
      <c r="N11">
        <f t="shared" ca="1" si="13"/>
        <v>34.795290123456795</v>
      </c>
      <c r="P11" s="9"/>
    </row>
    <row r="12" spans="1:16" x14ac:dyDescent="0.25">
      <c r="A12" s="4">
        <f t="shared" si="6"/>
        <v>0.43778935185185186</v>
      </c>
      <c r="B12" s="3">
        <f>Params!D$29+HOUR(A12-Params!C$29)*3600+MINUTE(A12-Params!C$29)*60+SECOND(A12-Params!C$29)</f>
        <v>1553301825</v>
      </c>
      <c r="C12">
        <f t="shared" si="7"/>
        <v>2</v>
      </c>
      <c r="D12">
        <f t="shared" ca="1" si="8"/>
        <v>7</v>
      </c>
      <c r="E12">
        <f t="shared" ca="1" si="9"/>
        <v>115347.92333333332</v>
      </c>
      <c r="F12">
        <f t="shared" ca="1" si="10"/>
        <v>-760.87005555555538</v>
      </c>
      <c r="G12">
        <f t="shared" ca="1" si="11"/>
        <v>8839.2000000000007</v>
      </c>
      <c r="H12" s="9">
        <f t="shared" ca="1" si="5"/>
        <v>-201.31906666666663</v>
      </c>
      <c r="I12" s="9">
        <f t="shared" ca="1" si="1"/>
        <v>43.784917777777778</v>
      </c>
      <c r="J12" s="9">
        <f t="shared" ca="1" si="1"/>
        <v>0</v>
      </c>
      <c r="K12" s="9">
        <f t="shared" ca="1" si="1"/>
        <v>206.02544898226657</v>
      </c>
      <c r="L12" s="9">
        <f t="shared" ca="1" si="1"/>
        <v>-77.729817490080606</v>
      </c>
      <c r="M12">
        <f t="shared" ca="1" si="12"/>
        <v>55.843148148148153</v>
      </c>
      <c r="N12">
        <f t="shared" ca="1" si="13"/>
        <v>34.779182098765432</v>
      </c>
    </row>
    <row r="13" spans="1:16" x14ac:dyDescent="0.25">
      <c r="A13" s="4">
        <f t="shared" si="6"/>
        <v>0.43784722222222222</v>
      </c>
      <c r="B13" s="3">
        <f>Params!D$29+HOUR(A13-Params!C$29)*3600+MINUTE(A13-Params!C$29)*60+SECOND(A13-Params!C$29)</f>
        <v>1553301830</v>
      </c>
      <c r="C13">
        <f t="shared" si="7"/>
        <v>2</v>
      </c>
      <c r="D13">
        <f t="shared" ca="1" si="8"/>
        <v>7</v>
      </c>
      <c r="E13">
        <f t="shared" ca="1" si="9"/>
        <v>114341.32799999999</v>
      </c>
      <c r="F13">
        <f t="shared" ca="1" si="10"/>
        <v>-541.94546666666656</v>
      </c>
      <c r="G13">
        <f t="shared" ca="1" si="11"/>
        <v>8839.2000000000007</v>
      </c>
      <c r="H13" s="9">
        <f t="shared" ca="1" si="5"/>
        <v>-201.31906666666663</v>
      </c>
      <c r="I13" s="9">
        <f t="shared" ca="1" si="1"/>
        <v>43.784917777777778</v>
      </c>
      <c r="J13" s="9">
        <f t="shared" ca="1" si="1"/>
        <v>0</v>
      </c>
      <c r="K13" s="9">
        <f t="shared" ca="1" si="1"/>
        <v>206.02544898226657</v>
      </c>
      <c r="L13" s="9">
        <f t="shared" ca="1" si="1"/>
        <v>-77.729817490080606</v>
      </c>
      <c r="M13">
        <f t="shared" ca="1" si="12"/>
        <v>55.845111111111116</v>
      </c>
      <c r="N13">
        <f t="shared" ca="1" si="13"/>
        <v>34.763074074074076</v>
      </c>
    </row>
    <row r="14" spans="1:16" x14ac:dyDescent="0.25">
      <c r="A14" s="4">
        <f t="shared" si="6"/>
        <v>0.43790509259259264</v>
      </c>
      <c r="B14" s="3">
        <f>Params!D$29+HOUR(A14-Params!C$29)*3600+MINUTE(A14-Params!C$29)*60+SECOND(A14-Params!C$29)</f>
        <v>1553301835</v>
      </c>
      <c r="C14">
        <f t="shared" si="7"/>
        <v>2</v>
      </c>
      <c r="D14">
        <f t="shared" ca="1" si="8"/>
        <v>7</v>
      </c>
      <c r="E14">
        <f t="shared" ca="1" si="9"/>
        <v>113334.73266666666</v>
      </c>
      <c r="F14">
        <f t="shared" ca="1" si="10"/>
        <v>-323.02087777777774</v>
      </c>
      <c r="G14">
        <f t="shared" ca="1" si="11"/>
        <v>8839.2000000000007</v>
      </c>
      <c r="H14" s="9">
        <f t="shared" ca="1" si="5"/>
        <v>-201.31906666666663</v>
      </c>
      <c r="I14" s="9">
        <f t="shared" ca="1" si="1"/>
        <v>43.784917777777778</v>
      </c>
      <c r="J14" s="9">
        <f t="shared" ca="1" si="1"/>
        <v>0</v>
      </c>
      <c r="K14" s="9">
        <f t="shared" ca="1" si="1"/>
        <v>206.02544898226657</v>
      </c>
      <c r="L14" s="9">
        <f t="shared" ca="1" si="1"/>
        <v>-77.729817490080606</v>
      </c>
      <c r="M14">
        <f t="shared" ca="1" si="12"/>
        <v>55.847074074074079</v>
      </c>
      <c r="N14">
        <f t="shared" ca="1" si="13"/>
        <v>34.746966049382721</v>
      </c>
    </row>
    <row r="15" spans="1:16" x14ac:dyDescent="0.25">
      <c r="A15" s="4">
        <f t="shared" si="6"/>
        <v>0.43796296296296294</v>
      </c>
      <c r="B15" s="3">
        <f>Params!D$29+HOUR(A15-Params!C$29)*3600+MINUTE(A15-Params!C$29)*60+SECOND(A15-Params!C$29)</f>
        <v>1553301840</v>
      </c>
      <c r="C15">
        <f t="shared" si="7"/>
        <v>2</v>
      </c>
      <c r="D15">
        <f t="shared" ca="1" si="8"/>
        <v>7</v>
      </c>
      <c r="E15">
        <f t="shared" ca="1" si="9"/>
        <v>112328.13733333333</v>
      </c>
      <c r="F15">
        <f t="shared" ca="1" si="10"/>
        <v>-104.09628888888892</v>
      </c>
      <c r="G15">
        <f t="shared" ca="1" si="11"/>
        <v>8839.2000000000007</v>
      </c>
      <c r="H15" s="9">
        <f t="shared" ca="1" si="5"/>
        <v>-201.31906666666663</v>
      </c>
      <c r="I15" s="9">
        <f t="shared" ca="1" si="1"/>
        <v>43.784917777777778</v>
      </c>
      <c r="J15" s="9">
        <f t="shared" ca="1" si="1"/>
        <v>0</v>
      </c>
      <c r="K15" s="9">
        <f t="shared" ca="1" si="1"/>
        <v>206.02544898226657</v>
      </c>
      <c r="L15" s="9">
        <f t="shared" ca="1" si="1"/>
        <v>-77.729817490080606</v>
      </c>
      <c r="M15">
        <f t="shared" ca="1" si="12"/>
        <v>55.849037037037036</v>
      </c>
      <c r="N15">
        <f t="shared" ca="1" si="13"/>
        <v>34.730858024691358</v>
      </c>
    </row>
    <row r="16" spans="1:16" x14ac:dyDescent="0.25">
      <c r="A16" s="4">
        <f t="shared" si="6"/>
        <v>0.4380208333333333</v>
      </c>
      <c r="B16" s="3">
        <f>Params!D$29+HOUR(A16-Params!C$29)*3600+MINUTE(A16-Params!C$29)*60+SECOND(A16-Params!C$29)</f>
        <v>1553301845</v>
      </c>
      <c r="C16">
        <f t="shared" si="7"/>
        <v>2</v>
      </c>
      <c r="D16">
        <f t="shared" ca="1" si="8"/>
        <v>7</v>
      </c>
      <c r="E16">
        <f t="shared" ca="1" si="9"/>
        <v>111321.542</v>
      </c>
      <c r="F16">
        <f t="shared" ca="1" si="10"/>
        <v>114.82830000000013</v>
      </c>
      <c r="G16">
        <f t="shared" ca="1" si="11"/>
        <v>8839.2000000000007</v>
      </c>
      <c r="H16" s="9">
        <f t="shared" ca="1" si="5"/>
        <v>-201.31906666666663</v>
      </c>
      <c r="I16" s="9">
        <f t="shared" ca="1" si="1"/>
        <v>43.784917777777778</v>
      </c>
      <c r="J16" s="9">
        <f t="shared" ca="1" si="1"/>
        <v>0</v>
      </c>
      <c r="K16" s="9">
        <f t="shared" ca="1" si="1"/>
        <v>206.02544898226657</v>
      </c>
      <c r="L16" s="9">
        <f t="shared" ca="1" si="1"/>
        <v>-77.729817490080606</v>
      </c>
      <c r="M16">
        <f t="shared" ca="1" si="12"/>
        <v>55.850999999999999</v>
      </c>
      <c r="N16">
        <f t="shared" ca="1" si="13"/>
        <v>34.714750000000002</v>
      </c>
    </row>
    <row r="17" spans="1:14" x14ac:dyDescent="0.25">
      <c r="A17" s="4">
        <f t="shared" si="6"/>
        <v>0.43807870370370372</v>
      </c>
      <c r="B17" s="3">
        <f>Params!D$29+HOUR(A17-Params!C$29)*3600+MINUTE(A17-Params!C$29)*60+SECOND(A17-Params!C$29)</f>
        <v>1553301850</v>
      </c>
      <c r="C17">
        <f t="shared" si="7"/>
        <v>2</v>
      </c>
      <c r="D17">
        <f t="shared" ca="1" si="8"/>
        <v>7</v>
      </c>
      <c r="E17">
        <f t="shared" ca="1" si="9"/>
        <v>110314.94666666666</v>
      </c>
      <c r="F17">
        <f t="shared" ca="1" si="10"/>
        <v>333.75288888888917</v>
      </c>
      <c r="G17">
        <f t="shared" ca="1" si="11"/>
        <v>8839.2000000000007</v>
      </c>
      <c r="H17" s="9">
        <f t="shared" ca="1" si="5"/>
        <v>-201.31906666666663</v>
      </c>
      <c r="I17" s="9">
        <f t="shared" ca="1" si="1"/>
        <v>43.784917777777778</v>
      </c>
      <c r="J17" s="9">
        <f t="shared" ca="1" si="1"/>
        <v>0</v>
      </c>
      <c r="K17" s="9">
        <f t="shared" ca="1" si="1"/>
        <v>206.02544898226657</v>
      </c>
      <c r="L17" s="9">
        <f t="shared" ca="1" si="1"/>
        <v>-77.729817490080606</v>
      </c>
      <c r="M17">
        <f t="shared" ca="1" si="12"/>
        <v>55.852962962962962</v>
      </c>
      <c r="N17">
        <f t="shared" ca="1" si="13"/>
        <v>34.698641975308647</v>
      </c>
    </row>
    <row r="18" spans="1:14" x14ac:dyDescent="0.25">
      <c r="A18" s="4">
        <f t="shared" si="6"/>
        <v>0.43813657407407408</v>
      </c>
      <c r="B18" s="3">
        <f>Params!D$29+HOUR(A18-Params!C$29)*3600+MINUTE(A18-Params!C$29)*60+SECOND(A18-Params!C$29)</f>
        <v>1553301855</v>
      </c>
      <c r="C18">
        <f t="shared" si="7"/>
        <v>2</v>
      </c>
      <c r="D18">
        <f t="shared" ca="1" si="8"/>
        <v>7</v>
      </c>
      <c r="E18">
        <f t="shared" ca="1" si="9"/>
        <v>109308.35133333332</v>
      </c>
      <c r="F18">
        <f t="shared" ca="1" si="10"/>
        <v>552.67747777777777</v>
      </c>
      <c r="G18">
        <f t="shared" ca="1" si="11"/>
        <v>8839.2000000000007</v>
      </c>
      <c r="H18" s="9">
        <f t="shared" ca="1" si="5"/>
        <v>-201.31906666666663</v>
      </c>
      <c r="I18" s="9">
        <f t="shared" ca="1" si="1"/>
        <v>43.784917777777778</v>
      </c>
      <c r="J18" s="9">
        <f t="shared" ca="1" si="1"/>
        <v>0</v>
      </c>
      <c r="K18" s="9">
        <f t="shared" ca="1" si="1"/>
        <v>206.02544898226657</v>
      </c>
      <c r="L18" s="9">
        <f t="shared" ca="1" si="1"/>
        <v>-77.729817490080606</v>
      </c>
      <c r="M18">
        <f t="shared" ca="1" si="12"/>
        <v>55.854925925925926</v>
      </c>
      <c r="N18">
        <f t="shared" ca="1" si="13"/>
        <v>34.682533950617284</v>
      </c>
    </row>
    <row r="19" spans="1:14" x14ac:dyDescent="0.25">
      <c r="A19" s="4">
        <f t="shared" si="6"/>
        <v>0.4381944444444445</v>
      </c>
      <c r="B19" s="3">
        <f>Params!D$29+HOUR(A19-Params!C$29)*3600+MINUTE(A19-Params!C$29)*60+SECOND(A19-Params!C$29)</f>
        <v>1553301860</v>
      </c>
      <c r="C19">
        <f t="shared" si="7"/>
        <v>2</v>
      </c>
      <c r="D19">
        <f t="shared" ca="1" si="8"/>
        <v>7</v>
      </c>
      <c r="E19">
        <f t="shared" ca="1" si="9"/>
        <v>108301.75599999999</v>
      </c>
      <c r="F19">
        <f t="shared" ca="1" si="10"/>
        <v>771.60206666666681</v>
      </c>
      <c r="G19">
        <f t="shared" ca="1" si="11"/>
        <v>8839.2000000000007</v>
      </c>
      <c r="H19" s="9">
        <f t="shared" ca="1" si="5"/>
        <v>-201.31906666666663</v>
      </c>
      <c r="I19" s="9">
        <f t="shared" ca="1" si="1"/>
        <v>43.784917777777778</v>
      </c>
      <c r="J19" s="9">
        <f t="shared" ca="1" si="1"/>
        <v>0</v>
      </c>
      <c r="K19" s="9">
        <f t="shared" ca="1" si="1"/>
        <v>206.02544898226657</v>
      </c>
      <c r="L19" s="9">
        <f t="shared" ca="1" si="1"/>
        <v>-77.729817490080606</v>
      </c>
      <c r="M19">
        <f t="shared" ca="1" si="12"/>
        <v>55.856888888888889</v>
      </c>
      <c r="N19">
        <f t="shared" ca="1" si="13"/>
        <v>34.666425925925928</v>
      </c>
    </row>
    <row r="20" spans="1:14" x14ac:dyDescent="0.25">
      <c r="A20" s="4">
        <f t="shared" si="6"/>
        <v>0.4382523148148148</v>
      </c>
      <c r="B20" s="3">
        <f>Params!D$29+HOUR(A20-Params!C$29)*3600+MINUTE(A20-Params!C$29)*60+SECOND(A20-Params!C$29)</f>
        <v>1553301865</v>
      </c>
      <c r="C20">
        <f t="shared" si="7"/>
        <v>2</v>
      </c>
      <c r="D20">
        <f t="shared" ca="1" si="8"/>
        <v>7</v>
      </c>
      <c r="E20">
        <f t="shared" ca="1" si="9"/>
        <v>107295.16066666666</v>
      </c>
      <c r="F20">
        <f t="shared" ca="1" si="10"/>
        <v>990.52665555555586</v>
      </c>
      <c r="G20">
        <f t="shared" ca="1" si="11"/>
        <v>8839.2000000000007</v>
      </c>
      <c r="H20" s="9">
        <f t="shared" ca="1" si="5"/>
        <v>-201.31906666666663</v>
      </c>
      <c r="I20" s="9">
        <f t="shared" ca="1" si="1"/>
        <v>43.784917777777778</v>
      </c>
      <c r="J20" s="9">
        <f t="shared" ca="1" si="1"/>
        <v>0</v>
      </c>
      <c r="K20" s="9">
        <f t="shared" ca="1" si="1"/>
        <v>206.02544898226657</v>
      </c>
      <c r="L20" s="9">
        <f t="shared" ca="1" si="1"/>
        <v>-77.729817490080606</v>
      </c>
      <c r="M20">
        <f t="shared" ca="1" si="12"/>
        <v>55.858851851851853</v>
      </c>
      <c r="N20">
        <f t="shared" ca="1" si="13"/>
        <v>34.650317901234573</v>
      </c>
    </row>
    <row r="21" spans="1:14" x14ac:dyDescent="0.25">
      <c r="A21" s="4">
        <f t="shared" si="6"/>
        <v>0.43831018518518516</v>
      </c>
      <c r="B21" s="3">
        <f>Params!D$29+HOUR(A21-Params!C$29)*3600+MINUTE(A21-Params!C$29)*60+SECOND(A21-Params!C$29)</f>
        <v>1553301870</v>
      </c>
      <c r="C21">
        <f t="shared" si="7"/>
        <v>2</v>
      </c>
      <c r="D21">
        <f t="shared" ca="1" si="8"/>
        <v>7</v>
      </c>
      <c r="E21">
        <f t="shared" ca="1" si="9"/>
        <v>106288.56533333333</v>
      </c>
      <c r="F21">
        <f t="shared" ca="1" si="10"/>
        <v>1209.4512444444445</v>
      </c>
      <c r="G21">
        <f t="shared" ca="1" si="11"/>
        <v>8839.2000000000007</v>
      </c>
      <c r="H21" s="9">
        <f t="shared" ca="1" si="5"/>
        <v>-201.31906666666663</v>
      </c>
      <c r="I21" s="9">
        <f t="shared" ca="1" si="1"/>
        <v>43.784917777777778</v>
      </c>
      <c r="J21" s="9">
        <f t="shared" ca="1" si="1"/>
        <v>0</v>
      </c>
      <c r="K21" s="9">
        <f t="shared" ca="1" si="1"/>
        <v>206.02544898226657</v>
      </c>
      <c r="L21" s="9">
        <f t="shared" ca="1" si="1"/>
        <v>-77.729817490080606</v>
      </c>
      <c r="M21">
        <f t="shared" ca="1" si="12"/>
        <v>55.860814814814816</v>
      </c>
      <c r="N21">
        <f t="shared" ca="1" si="13"/>
        <v>34.63420987654321</v>
      </c>
    </row>
    <row r="22" spans="1:14" x14ac:dyDescent="0.25">
      <c r="A22" s="4">
        <f t="shared" si="6"/>
        <v>0.43836805555555558</v>
      </c>
      <c r="B22" s="3">
        <f>Params!D$29+HOUR(A22-Params!C$29)*3600+MINUTE(A22-Params!C$29)*60+SECOND(A22-Params!C$29)</f>
        <v>1553301875</v>
      </c>
      <c r="C22">
        <f t="shared" si="7"/>
        <v>2</v>
      </c>
      <c r="D22">
        <f t="shared" ca="1" si="8"/>
        <v>7</v>
      </c>
      <c r="E22">
        <f t="shared" ca="1" si="9"/>
        <v>105281.97</v>
      </c>
      <c r="F22">
        <f t="shared" ca="1" si="10"/>
        <v>1428.3758333333335</v>
      </c>
      <c r="G22">
        <f t="shared" ca="1" si="11"/>
        <v>8839.2000000000007</v>
      </c>
      <c r="H22" s="9">
        <f t="shared" ca="1" si="5"/>
        <v>-201.31906666666663</v>
      </c>
      <c r="I22" s="9">
        <f t="shared" ca="1" si="1"/>
        <v>43.784917777777778</v>
      </c>
      <c r="J22" s="9">
        <f t="shared" ca="1" si="1"/>
        <v>0</v>
      </c>
      <c r="K22" s="9">
        <f t="shared" ca="1" si="1"/>
        <v>206.02544898226657</v>
      </c>
      <c r="L22" s="9">
        <f t="shared" ca="1" si="1"/>
        <v>-77.729817490080606</v>
      </c>
      <c r="M22">
        <f t="shared" ca="1" si="12"/>
        <v>55.862777777777779</v>
      </c>
      <c r="N22">
        <f t="shared" ca="1" si="13"/>
        <v>34.618101851851854</v>
      </c>
    </row>
    <row r="23" spans="1:14" x14ac:dyDescent="0.25">
      <c r="A23" s="4">
        <f t="shared" si="6"/>
        <v>0.43842592592592594</v>
      </c>
      <c r="B23" s="3">
        <f>Params!D$29+HOUR(A23-Params!C$29)*3600+MINUTE(A23-Params!C$29)*60+SECOND(A23-Params!C$29)</f>
        <v>1553301880</v>
      </c>
      <c r="C23">
        <f t="shared" si="7"/>
        <v>2</v>
      </c>
      <c r="D23">
        <f t="shared" ca="1" si="8"/>
        <v>7</v>
      </c>
      <c r="E23">
        <f t="shared" ca="1" si="9"/>
        <v>104275.37466666667</v>
      </c>
      <c r="F23">
        <f t="shared" ca="1" si="10"/>
        <v>1647.3004222222221</v>
      </c>
      <c r="G23">
        <f t="shared" ca="1" si="11"/>
        <v>8839.2000000000007</v>
      </c>
      <c r="H23" s="9">
        <f t="shared" ca="1" si="5"/>
        <v>-201.31906666666663</v>
      </c>
      <c r="I23" s="9">
        <f t="shared" ca="1" si="5"/>
        <v>43.784917777777778</v>
      </c>
      <c r="J23" s="9">
        <f t="shared" ca="1" si="5"/>
        <v>0</v>
      </c>
      <c r="K23" s="9">
        <f t="shared" ca="1" si="5"/>
        <v>206.02544898226657</v>
      </c>
      <c r="L23" s="9">
        <f t="shared" ca="1" si="5"/>
        <v>-77.729817490080606</v>
      </c>
      <c r="M23">
        <f t="shared" ca="1" si="12"/>
        <v>55.864740740740743</v>
      </c>
      <c r="N23">
        <f t="shared" ca="1" si="13"/>
        <v>34.601993827160491</v>
      </c>
    </row>
    <row r="24" spans="1:14" x14ac:dyDescent="0.25">
      <c r="A24" s="4">
        <f t="shared" si="6"/>
        <v>0.43848379629629625</v>
      </c>
      <c r="B24" s="3">
        <f>Params!D$29+HOUR(A24-Params!C$29)*3600+MINUTE(A24-Params!C$29)*60+SECOND(A24-Params!C$29)</f>
        <v>1553301885</v>
      </c>
      <c r="C24">
        <f t="shared" si="7"/>
        <v>2</v>
      </c>
      <c r="D24">
        <f t="shared" ca="1" si="8"/>
        <v>7</v>
      </c>
      <c r="E24">
        <f t="shared" ca="1" si="9"/>
        <v>103268.77933333334</v>
      </c>
      <c r="F24">
        <f t="shared" ca="1" si="10"/>
        <v>1866.2250111111111</v>
      </c>
      <c r="G24">
        <f t="shared" ca="1" si="11"/>
        <v>8839.2000000000007</v>
      </c>
      <c r="H24" s="9">
        <f t="shared" ref="H24:L74" ca="1" si="14">INDIRECT(ADDRESS($C24,COLUMN()))</f>
        <v>-201.31906666666663</v>
      </c>
      <c r="I24" s="9">
        <f t="shared" ca="1" si="14"/>
        <v>43.784917777777778</v>
      </c>
      <c r="J24" s="9">
        <f t="shared" ca="1" si="14"/>
        <v>0</v>
      </c>
      <c r="K24" s="9">
        <f t="shared" ca="1" si="14"/>
        <v>206.02544898226657</v>
      </c>
      <c r="L24" s="9">
        <f t="shared" ca="1" si="14"/>
        <v>-77.729817490080606</v>
      </c>
      <c r="M24">
        <f t="shared" ca="1" si="12"/>
        <v>55.866703703703706</v>
      </c>
      <c r="N24">
        <f t="shared" ca="1" si="13"/>
        <v>34.585885802469136</v>
      </c>
    </row>
    <row r="25" spans="1:14" x14ac:dyDescent="0.25">
      <c r="A25" s="4">
        <f t="shared" si="6"/>
        <v>0.43854166666666666</v>
      </c>
      <c r="B25" s="3">
        <f>Params!D$29+HOUR(A25-Params!C$29)*3600+MINUTE(A25-Params!C$29)*60+SECOND(A25-Params!C$29)</f>
        <v>1553301890</v>
      </c>
      <c r="C25">
        <f t="shared" si="7"/>
        <v>2</v>
      </c>
      <c r="D25">
        <f t="shared" ca="1" si="8"/>
        <v>7</v>
      </c>
      <c r="E25">
        <f t="shared" ca="1" si="9"/>
        <v>102262.18399999999</v>
      </c>
      <c r="F25">
        <f t="shared" ca="1" si="10"/>
        <v>2085.1496000000002</v>
      </c>
      <c r="G25">
        <f t="shared" ca="1" si="11"/>
        <v>8839.2000000000007</v>
      </c>
      <c r="H25" s="9">
        <f t="shared" ca="1" si="14"/>
        <v>-201.31906666666663</v>
      </c>
      <c r="I25" s="9">
        <f t="shared" ca="1" si="14"/>
        <v>43.784917777777778</v>
      </c>
      <c r="J25" s="9">
        <f t="shared" ca="1" si="14"/>
        <v>0</v>
      </c>
      <c r="K25" s="9">
        <f t="shared" ca="1" si="14"/>
        <v>206.02544898226657</v>
      </c>
      <c r="L25" s="9">
        <f t="shared" ca="1" si="14"/>
        <v>-77.729817490080606</v>
      </c>
      <c r="M25">
        <f t="shared" ca="1" si="12"/>
        <v>55.86866666666667</v>
      </c>
      <c r="N25">
        <f t="shared" ca="1" si="13"/>
        <v>34.56977777777778</v>
      </c>
    </row>
    <row r="26" spans="1:14" x14ac:dyDescent="0.25">
      <c r="A26" s="4">
        <f t="shared" si="6"/>
        <v>0.43859953703703702</v>
      </c>
      <c r="B26" s="3">
        <f>Params!D$29+HOUR(A26-Params!C$29)*3600+MINUTE(A26-Params!C$29)*60+SECOND(A26-Params!C$29)</f>
        <v>1553301895</v>
      </c>
      <c r="C26">
        <f t="shared" si="7"/>
        <v>2</v>
      </c>
      <c r="D26">
        <f t="shared" ca="1" si="8"/>
        <v>7</v>
      </c>
      <c r="E26">
        <f t="shared" ca="1" si="9"/>
        <v>101255.58866666666</v>
      </c>
      <c r="F26">
        <f t="shared" ca="1" si="10"/>
        <v>2304.0741888888892</v>
      </c>
      <c r="G26">
        <f t="shared" ca="1" si="11"/>
        <v>8839.2000000000007</v>
      </c>
      <c r="H26" s="9">
        <f t="shared" ca="1" si="14"/>
        <v>-201.31906666666663</v>
      </c>
      <c r="I26" s="9">
        <f t="shared" ca="1" si="14"/>
        <v>43.784917777777778</v>
      </c>
      <c r="J26" s="9">
        <f t="shared" ca="1" si="14"/>
        <v>0</v>
      </c>
      <c r="K26" s="9">
        <f t="shared" ca="1" si="14"/>
        <v>206.02544898226657</v>
      </c>
      <c r="L26" s="9">
        <f t="shared" ca="1" si="14"/>
        <v>-77.729817490080606</v>
      </c>
      <c r="M26">
        <f t="shared" ca="1" si="12"/>
        <v>55.870629629629633</v>
      </c>
      <c r="N26">
        <f t="shared" ca="1" si="13"/>
        <v>34.553669753086417</v>
      </c>
    </row>
    <row r="27" spans="1:14" x14ac:dyDescent="0.25">
      <c r="A27" s="4">
        <f t="shared" si="6"/>
        <v>0.43865740740740744</v>
      </c>
      <c r="B27" s="3">
        <f>Params!D$29+HOUR(A27-Params!C$29)*3600+MINUTE(A27-Params!C$29)*60+SECOND(A27-Params!C$29)</f>
        <v>1553301900</v>
      </c>
      <c r="C27">
        <f t="shared" si="7"/>
        <v>2</v>
      </c>
      <c r="D27">
        <f t="shared" ca="1" si="8"/>
        <v>7</v>
      </c>
      <c r="E27">
        <f t="shared" ca="1" si="9"/>
        <v>100248.99333333333</v>
      </c>
      <c r="F27">
        <f t="shared" ca="1" si="10"/>
        <v>2522.9987777777783</v>
      </c>
      <c r="G27">
        <f t="shared" ca="1" si="11"/>
        <v>8839.2000000000007</v>
      </c>
      <c r="H27" s="9">
        <f t="shared" ca="1" si="14"/>
        <v>-201.31906666666663</v>
      </c>
      <c r="I27" s="9">
        <f t="shared" ca="1" si="14"/>
        <v>43.784917777777778</v>
      </c>
      <c r="J27" s="9">
        <f t="shared" ca="1" si="14"/>
        <v>0</v>
      </c>
      <c r="K27" s="9">
        <f t="shared" ca="1" si="14"/>
        <v>206.02544898226657</v>
      </c>
      <c r="L27" s="9">
        <f t="shared" ca="1" si="14"/>
        <v>-77.729817490080606</v>
      </c>
      <c r="M27">
        <f t="shared" ca="1" si="12"/>
        <v>55.872592592592596</v>
      </c>
      <c r="N27">
        <f t="shared" ca="1" si="13"/>
        <v>34.537561728395062</v>
      </c>
    </row>
    <row r="28" spans="1:14" x14ac:dyDescent="0.25">
      <c r="A28" s="4">
        <f t="shared" si="6"/>
        <v>0.4387152777777778</v>
      </c>
      <c r="B28" s="3">
        <f>Params!D$29+HOUR(A28-Params!C$29)*3600+MINUTE(A28-Params!C$29)*60+SECOND(A28-Params!C$29)</f>
        <v>1553301905</v>
      </c>
      <c r="C28">
        <f t="shared" si="7"/>
        <v>2</v>
      </c>
      <c r="D28">
        <f t="shared" ca="1" si="8"/>
        <v>7</v>
      </c>
      <c r="E28">
        <f t="shared" ca="1" si="9"/>
        <v>99242.398000000001</v>
      </c>
      <c r="F28">
        <f t="shared" ca="1" si="10"/>
        <v>2741.9233666666664</v>
      </c>
      <c r="G28">
        <f t="shared" ca="1" si="11"/>
        <v>8839.2000000000007</v>
      </c>
      <c r="H28" s="9">
        <f t="shared" ca="1" si="14"/>
        <v>-201.31906666666663</v>
      </c>
      <c r="I28" s="9">
        <f t="shared" ca="1" si="14"/>
        <v>43.784917777777778</v>
      </c>
      <c r="J28" s="9">
        <f t="shared" ca="1" si="14"/>
        <v>0</v>
      </c>
      <c r="K28" s="9">
        <f t="shared" ca="1" si="14"/>
        <v>206.02544898226657</v>
      </c>
      <c r="L28" s="9">
        <f t="shared" ca="1" si="14"/>
        <v>-77.729817490080606</v>
      </c>
      <c r="M28">
        <f t="shared" ca="1" si="12"/>
        <v>55.87455555555556</v>
      </c>
      <c r="N28">
        <f t="shared" ca="1" si="13"/>
        <v>34.521453703703706</v>
      </c>
    </row>
    <row r="29" spans="1:14" x14ac:dyDescent="0.25">
      <c r="A29" s="4">
        <f t="shared" si="6"/>
        <v>0.43877314814814811</v>
      </c>
      <c r="B29" s="3">
        <f>Params!D$29+HOUR(A29-Params!C$29)*3600+MINUTE(A29-Params!C$29)*60+SECOND(A29-Params!C$29)</f>
        <v>1553301910</v>
      </c>
      <c r="C29">
        <f t="shared" si="7"/>
        <v>2</v>
      </c>
      <c r="D29">
        <f t="shared" ca="1" si="8"/>
        <v>7</v>
      </c>
      <c r="E29">
        <f t="shared" ca="1" si="9"/>
        <v>98235.80266666667</v>
      </c>
      <c r="F29">
        <f t="shared" ca="1" si="10"/>
        <v>2960.8479555555555</v>
      </c>
      <c r="G29">
        <f t="shared" ca="1" si="11"/>
        <v>8839.2000000000007</v>
      </c>
      <c r="H29" s="9">
        <f t="shared" ca="1" si="14"/>
        <v>-201.31906666666663</v>
      </c>
      <c r="I29" s="9">
        <f t="shared" ca="1" si="14"/>
        <v>43.784917777777778</v>
      </c>
      <c r="J29" s="9">
        <f t="shared" ca="1" si="14"/>
        <v>0</v>
      </c>
      <c r="K29" s="9">
        <f t="shared" ca="1" si="14"/>
        <v>206.02544898226657</v>
      </c>
      <c r="L29" s="9">
        <f t="shared" ca="1" si="14"/>
        <v>-77.729817490080606</v>
      </c>
      <c r="M29">
        <f t="shared" ca="1" si="12"/>
        <v>55.876518518518523</v>
      </c>
      <c r="N29">
        <f t="shared" ca="1" si="13"/>
        <v>34.505345679012343</v>
      </c>
    </row>
    <row r="30" spans="1:14" x14ac:dyDescent="0.25">
      <c r="A30" s="4">
        <f t="shared" si="6"/>
        <v>0.43883101851851852</v>
      </c>
      <c r="B30" s="3">
        <f>Params!D$29+HOUR(A30-Params!C$29)*3600+MINUTE(A30-Params!C$29)*60+SECOND(A30-Params!C$29)</f>
        <v>1553301915</v>
      </c>
      <c r="C30">
        <f t="shared" si="7"/>
        <v>2</v>
      </c>
      <c r="D30">
        <f t="shared" ca="1" si="8"/>
        <v>7</v>
      </c>
      <c r="E30">
        <f t="shared" ca="1" si="9"/>
        <v>97229.207333333325</v>
      </c>
      <c r="F30">
        <f t="shared" ca="1" si="10"/>
        <v>3179.7725444444445</v>
      </c>
      <c r="G30">
        <f t="shared" ca="1" si="11"/>
        <v>8839.2000000000007</v>
      </c>
      <c r="H30" s="9">
        <f t="shared" ca="1" si="14"/>
        <v>-201.31906666666663</v>
      </c>
      <c r="I30" s="9">
        <f t="shared" ca="1" si="14"/>
        <v>43.784917777777778</v>
      </c>
      <c r="J30" s="9">
        <f t="shared" ca="1" si="14"/>
        <v>0</v>
      </c>
      <c r="K30" s="9">
        <f t="shared" ca="1" si="14"/>
        <v>206.02544898226657</v>
      </c>
      <c r="L30" s="9">
        <f t="shared" ca="1" si="14"/>
        <v>-77.729817490080606</v>
      </c>
      <c r="M30">
        <f t="shared" ca="1" si="12"/>
        <v>55.878481481481479</v>
      </c>
      <c r="N30">
        <f t="shared" ca="1" si="13"/>
        <v>34.489237654320988</v>
      </c>
    </row>
    <row r="31" spans="1:14" x14ac:dyDescent="0.25">
      <c r="A31" s="4">
        <f t="shared" si="6"/>
        <v>0.43888888888888888</v>
      </c>
      <c r="B31" s="3">
        <f>Params!D$29+HOUR(A31-Params!C$29)*3600+MINUTE(A31-Params!C$29)*60+SECOND(A31-Params!C$29)</f>
        <v>1553301920</v>
      </c>
      <c r="C31">
        <f t="shared" si="7"/>
        <v>2</v>
      </c>
      <c r="D31">
        <f t="shared" ca="1" si="8"/>
        <v>7</v>
      </c>
      <c r="E31">
        <f t="shared" ca="1" si="9"/>
        <v>96222.611999999994</v>
      </c>
      <c r="F31">
        <f t="shared" ca="1" si="10"/>
        <v>3398.6971333333336</v>
      </c>
      <c r="G31">
        <f t="shared" ca="1" si="11"/>
        <v>8839.2000000000007</v>
      </c>
      <c r="H31" s="9">
        <f t="shared" ca="1" si="14"/>
        <v>-201.31906666666663</v>
      </c>
      <c r="I31" s="9">
        <f t="shared" ca="1" si="14"/>
        <v>43.784917777777778</v>
      </c>
      <c r="J31" s="9">
        <f t="shared" ca="1" si="14"/>
        <v>0</v>
      </c>
      <c r="K31" s="9">
        <f t="shared" ca="1" si="14"/>
        <v>206.02544898226657</v>
      </c>
      <c r="L31" s="9">
        <f t="shared" ca="1" si="14"/>
        <v>-77.729817490080606</v>
      </c>
      <c r="M31">
        <f t="shared" ca="1" si="12"/>
        <v>55.880444444444443</v>
      </c>
      <c r="N31">
        <f t="shared" ca="1" si="13"/>
        <v>34.473129629629632</v>
      </c>
    </row>
    <row r="32" spans="1:14" x14ac:dyDescent="0.25">
      <c r="A32" s="4">
        <f t="shared" si="6"/>
        <v>0.43894675925925924</v>
      </c>
      <c r="B32" s="3">
        <f>Params!D$29+HOUR(A32-Params!C$29)*3600+MINUTE(A32-Params!C$29)*60+SECOND(A32-Params!C$29)</f>
        <v>1553301925</v>
      </c>
      <c r="C32">
        <f t="shared" si="7"/>
        <v>2</v>
      </c>
      <c r="D32">
        <f t="shared" ca="1" si="8"/>
        <v>7</v>
      </c>
      <c r="E32">
        <f t="shared" ca="1" si="9"/>
        <v>95216.016666666663</v>
      </c>
      <c r="F32">
        <f t="shared" ca="1" si="10"/>
        <v>3617.6217222222226</v>
      </c>
      <c r="G32">
        <f t="shared" ca="1" si="11"/>
        <v>8839.2000000000007</v>
      </c>
      <c r="H32" s="9">
        <f t="shared" ca="1" si="14"/>
        <v>-201.31906666666663</v>
      </c>
      <c r="I32" s="9">
        <f t="shared" ca="1" si="14"/>
        <v>43.784917777777778</v>
      </c>
      <c r="J32" s="9">
        <f t="shared" ca="1" si="14"/>
        <v>0</v>
      </c>
      <c r="K32" s="9">
        <f t="shared" ca="1" si="14"/>
        <v>206.02544898226657</v>
      </c>
      <c r="L32" s="9">
        <f t="shared" ca="1" si="14"/>
        <v>-77.729817490080606</v>
      </c>
      <c r="M32">
        <f t="shared" ca="1" si="12"/>
        <v>55.882407407407406</v>
      </c>
      <c r="N32">
        <f t="shared" ca="1" si="13"/>
        <v>34.457021604938269</v>
      </c>
    </row>
    <row r="33" spans="1:14" x14ac:dyDescent="0.25">
      <c r="A33" s="4">
        <f t="shared" si="6"/>
        <v>0.43900462962962966</v>
      </c>
      <c r="B33" s="3">
        <f>Params!D$29+HOUR(A33-Params!C$29)*3600+MINUTE(A33-Params!C$29)*60+SECOND(A33-Params!C$29)</f>
        <v>1553301930</v>
      </c>
      <c r="C33">
        <f t="shared" si="7"/>
        <v>2</v>
      </c>
      <c r="D33">
        <f t="shared" ca="1" si="8"/>
        <v>7</v>
      </c>
      <c r="E33">
        <f t="shared" ca="1" si="9"/>
        <v>94209.421333333332</v>
      </c>
      <c r="F33">
        <f t="shared" ca="1" si="10"/>
        <v>3836.5463111111117</v>
      </c>
      <c r="G33">
        <f t="shared" ca="1" si="11"/>
        <v>8839.2000000000007</v>
      </c>
      <c r="H33" s="9">
        <f t="shared" ca="1" si="14"/>
        <v>-201.31906666666663</v>
      </c>
      <c r="I33" s="9">
        <f t="shared" ca="1" si="14"/>
        <v>43.784917777777778</v>
      </c>
      <c r="J33" s="9">
        <f t="shared" ca="1" si="14"/>
        <v>0</v>
      </c>
      <c r="K33" s="9">
        <f t="shared" ca="1" si="14"/>
        <v>206.02544898226657</v>
      </c>
      <c r="L33" s="9">
        <f t="shared" ca="1" si="14"/>
        <v>-77.729817490080606</v>
      </c>
      <c r="M33">
        <f t="shared" ca="1" si="12"/>
        <v>55.88437037037037</v>
      </c>
      <c r="N33">
        <f t="shared" ca="1" si="13"/>
        <v>34.440913580246914</v>
      </c>
    </row>
    <row r="34" spans="1:14" x14ac:dyDescent="0.25">
      <c r="A34" s="4">
        <f t="shared" si="6"/>
        <v>0.43906249999999997</v>
      </c>
      <c r="B34" s="3">
        <f>Params!D$29+HOUR(A34-Params!C$29)*3600+MINUTE(A34-Params!C$29)*60+SECOND(A34-Params!C$29)</f>
        <v>1553301935</v>
      </c>
      <c r="C34">
        <f t="shared" si="7"/>
        <v>2</v>
      </c>
      <c r="D34">
        <f t="shared" ca="1" si="8"/>
        <v>7</v>
      </c>
      <c r="E34">
        <f t="shared" ca="1" si="9"/>
        <v>93202.826000000001</v>
      </c>
      <c r="F34">
        <f t="shared" ca="1" si="10"/>
        <v>4055.4708999999998</v>
      </c>
      <c r="G34">
        <f t="shared" ca="1" si="11"/>
        <v>8839.2000000000007</v>
      </c>
      <c r="H34" s="9">
        <f t="shared" ca="1" si="14"/>
        <v>-201.31906666666663</v>
      </c>
      <c r="I34" s="9">
        <f t="shared" ca="1" si="14"/>
        <v>43.784917777777778</v>
      </c>
      <c r="J34" s="9">
        <f t="shared" ca="1" si="14"/>
        <v>0</v>
      </c>
      <c r="K34" s="9">
        <f t="shared" ca="1" si="14"/>
        <v>206.02544898226657</v>
      </c>
      <c r="L34" s="9">
        <f t="shared" ca="1" si="14"/>
        <v>-77.729817490080606</v>
      </c>
      <c r="M34">
        <f t="shared" ca="1" si="12"/>
        <v>55.886333333333333</v>
      </c>
      <c r="N34">
        <f t="shared" ca="1" si="13"/>
        <v>34.424805555555558</v>
      </c>
    </row>
    <row r="35" spans="1:14" x14ac:dyDescent="0.25">
      <c r="A35" s="4">
        <f t="shared" si="6"/>
        <v>0.43912037037037038</v>
      </c>
      <c r="B35" s="3">
        <f>Params!D$29+HOUR(A35-Params!C$29)*3600+MINUTE(A35-Params!C$29)*60+SECOND(A35-Params!C$29)</f>
        <v>1553301940</v>
      </c>
      <c r="C35">
        <f t="shared" si="7"/>
        <v>2</v>
      </c>
      <c r="D35">
        <f t="shared" ca="1" si="8"/>
        <v>7</v>
      </c>
      <c r="E35">
        <f t="shared" ca="1" si="9"/>
        <v>92196.23066666667</v>
      </c>
      <c r="F35">
        <f t="shared" ca="1" si="10"/>
        <v>4274.3954888888893</v>
      </c>
      <c r="G35">
        <f t="shared" ca="1" si="11"/>
        <v>8839.2000000000007</v>
      </c>
      <c r="H35" s="9">
        <f t="shared" ca="1" si="14"/>
        <v>-201.31906666666663</v>
      </c>
      <c r="I35" s="9">
        <f t="shared" ca="1" si="14"/>
        <v>43.784917777777778</v>
      </c>
      <c r="J35" s="9">
        <f t="shared" ca="1" si="14"/>
        <v>0</v>
      </c>
      <c r="K35" s="9">
        <f t="shared" ca="1" si="14"/>
        <v>206.02544898226657</v>
      </c>
      <c r="L35" s="9">
        <f t="shared" ca="1" si="14"/>
        <v>-77.729817490080606</v>
      </c>
      <c r="M35">
        <f t="shared" ca="1" si="12"/>
        <v>55.888296296296296</v>
      </c>
      <c r="N35">
        <f t="shared" ca="1" si="13"/>
        <v>34.408697530864195</v>
      </c>
    </row>
    <row r="36" spans="1:14" x14ac:dyDescent="0.25">
      <c r="A36" s="4">
        <f t="shared" si="6"/>
        <v>0.43917824074074074</v>
      </c>
      <c r="B36" s="3">
        <f>Params!D$29+HOUR(A36-Params!C$29)*3600+MINUTE(A36-Params!C$29)*60+SECOND(A36-Params!C$29)</f>
        <v>1553301945</v>
      </c>
      <c r="C36">
        <f t="shared" si="7"/>
        <v>2</v>
      </c>
      <c r="D36">
        <f t="shared" ca="1" si="8"/>
        <v>7</v>
      </c>
      <c r="E36">
        <f t="shared" ca="1" si="9"/>
        <v>91189.635333333339</v>
      </c>
      <c r="F36">
        <f t="shared" ca="1" si="10"/>
        <v>4493.3200777777784</v>
      </c>
      <c r="G36">
        <f t="shared" ca="1" si="11"/>
        <v>8839.2000000000007</v>
      </c>
      <c r="H36" s="9">
        <f t="shared" ca="1" si="14"/>
        <v>-201.31906666666663</v>
      </c>
      <c r="I36" s="9">
        <f t="shared" ca="1" si="14"/>
        <v>43.784917777777778</v>
      </c>
      <c r="J36" s="9">
        <f t="shared" ca="1" si="14"/>
        <v>0</v>
      </c>
      <c r="K36" s="9">
        <f t="shared" ca="1" si="14"/>
        <v>206.02544898226657</v>
      </c>
      <c r="L36" s="9">
        <f t="shared" ca="1" si="14"/>
        <v>-77.729817490080606</v>
      </c>
      <c r="M36">
        <f t="shared" ca="1" si="12"/>
        <v>55.89025925925926</v>
      </c>
      <c r="N36">
        <f t="shared" ca="1" si="13"/>
        <v>34.39258950617284</v>
      </c>
    </row>
    <row r="37" spans="1:14" x14ac:dyDescent="0.25">
      <c r="A37" s="4">
        <f t="shared" si="6"/>
        <v>0.4392361111111111</v>
      </c>
      <c r="B37" s="3">
        <f>Params!D$29+HOUR(A37-Params!C$29)*3600+MINUTE(A37-Params!C$29)*60+SECOND(A37-Params!C$29)</f>
        <v>1553301950</v>
      </c>
      <c r="C37">
        <f t="shared" si="7"/>
        <v>2</v>
      </c>
      <c r="D37">
        <f t="shared" ca="1" si="8"/>
        <v>7</v>
      </c>
      <c r="E37">
        <f t="shared" ca="1" si="9"/>
        <v>90183.040000000008</v>
      </c>
      <c r="F37">
        <f t="shared" ca="1" si="10"/>
        <v>4712.2446666666674</v>
      </c>
      <c r="G37">
        <f t="shared" ca="1" si="11"/>
        <v>8839.2000000000007</v>
      </c>
      <c r="H37" s="9">
        <f t="shared" ca="1" si="14"/>
        <v>-201.31906666666663</v>
      </c>
      <c r="I37" s="9">
        <f t="shared" ca="1" si="14"/>
        <v>43.784917777777778</v>
      </c>
      <c r="J37" s="9">
        <f t="shared" ca="1" si="14"/>
        <v>0</v>
      </c>
      <c r="K37" s="9">
        <f t="shared" ca="1" si="14"/>
        <v>206.02544898226657</v>
      </c>
      <c r="L37" s="9">
        <f t="shared" ca="1" si="14"/>
        <v>-77.729817490080606</v>
      </c>
      <c r="M37">
        <f t="shared" ca="1" si="12"/>
        <v>55.892222222222223</v>
      </c>
      <c r="N37">
        <f t="shared" ca="1" si="13"/>
        <v>34.376481481481484</v>
      </c>
    </row>
    <row r="38" spans="1:14" x14ac:dyDescent="0.25">
      <c r="A38" s="4">
        <f t="shared" si="6"/>
        <v>0.43929398148148152</v>
      </c>
      <c r="B38" s="3">
        <f>Params!D$29+HOUR(A38-Params!C$29)*3600+MINUTE(A38-Params!C$29)*60+SECOND(A38-Params!C$29)</f>
        <v>1553301955</v>
      </c>
      <c r="C38">
        <f t="shared" si="7"/>
        <v>2</v>
      </c>
      <c r="D38">
        <f t="shared" ca="1" si="8"/>
        <v>7</v>
      </c>
      <c r="E38">
        <f t="shared" ca="1" si="9"/>
        <v>89176.444666666663</v>
      </c>
      <c r="F38">
        <f t="shared" ca="1" si="10"/>
        <v>4931.1692555555564</v>
      </c>
      <c r="G38">
        <f t="shared" ca="1" si="11"/>
        <v>8839.2000000000007</v>
      </c>
      <c r="H38" s="9">
        <f t="shared" ca="1" si="14"/>
        <v>-201.31906666666663</v>
      </c>
      <c r="I38" s="9">
        <f t="shared" ca="1" si="14"/>
        <v>43.784917777777778</v>
      </c>
      <c r="J38" s="9">
        <f t="shared" ca="1" si="14"/>
        <v>0</v>
      </c>
      <c r="K38" s="9">
        <f t="shared" ca="1" si="14"/>
        <v>206.02544898226657</v>
      </c>
      <c r="L38" s="9">
        <f t="shared" ca="1" si="14"/>
        <v>-77.729817490080606</v>
      </c>
      <c r="M38">
        <f t="shared" ca="1" si="12"/>
        <v>55.894185185185187</v>
      </c>
      <c r="N38">
        <f t="shared" ca="1" si="13"/>
        <v>34.360373456790121</v>
      </c>
    </row>
    <row r="39" spans="1:14" x14ac:dyDescent="0.25">
      <c r="A39" s="4">
        <f t="shared" si="6"/>
        <v>0.43935185185185183</v>
      </c>
      <c r="B39" s="3">
        <f>Params!D$29+HOUR(A39-Params!C$29)*3600+MINUTE(A39-Params!C$29)*60+SECOND(A39-Params!C$29)</f>
        <v>1553301960</v>
      </c>
      <c r="C39">
        <f t="shared" si="7"/>
        <v>2</v>
      </c>
      <c r="D39">
        <f t="shared" ca="1" si="8"/>
        <v>7</v>
      </c>
      <c r="E39">
        <f t="shared" ca="1" si="9"/>
        <v>88169.849333333332</v>
      </c>
      <c r="F39">
        <f t="shared" ca="1" si="10"/>
        <v>5150.0938444444437</v>
      </c>
      <c r="G39">
        <f t="shared" ca="1" si="11"/>
        <v>8839.2000000000007</v>
      </c>
      <c r="H39" s="9">
        <f t="shared" ca="1" si="14"/>
        <v>-201.31906666666663</v>
      </c>
      <c r="I39" s="9">
        <f t="shared" ca="1" si="14"/>
        <v>43.784917777777778</v>
      </c>
      <c r="J39" s="9">
        <f t="shared" ca="1" si="14"/>
        <v>0</v>
      </c>
      <c r="K39" s="9">
        <f t="shared" ca="1" si="14"/>
        <v>206.02544898226657</v>
      </c>
      <c r="L39" s="9">
        <f t="shared" ca="1" si="14"/>
        <v>-77.729817490080606</v>
      </c>
      <c r="M39">
        <f t="shared" ca="1" si="12"/>
        <v>55.89614814814815</v>
      </c>
      <c r="N39">
        <f t="shared" ca="1" si="13"/>
        <v>34.344265432098766</v>
      </c>
    </row>
    <row r="40" spans="1:14" x14ac:dyDescent="0.25">
      <c r="A40" s="4">
        <f t="shared" si="6"/>
        <v>0.43940972222222219</v>
      </c>
      <c r="B40" s="3">
        <f>Params!D$29+HOUR(A40-Params!C$29)*3600+MINUTE(A40-Params!C$29)*60+SECOND(A40-Params!C$29)</f>
        <v>1553301965</v>
      </c>
      <c r="C40">
        <f t="shared" si="7"/>
        <v>2</v>
      </c>
      <c r="D40">
        <f t="shared" ca="1" si="8"/>
        <v>7</v>
      </c>
      <c r="E40">
        <f t="shared" ca="1" si="9"/>
        <v>87163.254000000001</v>
      </c>
      <c r="F40">
        <f t="shared" ca="1" si="10"/>
        <v>5369.0184333333327</v>
      </c>
      <c r="G40">
        <f t="shared" ca="1" si="11"/>
        <v>8839.2000000000007</v>
      </c>
      <c r="H40" s="9">
        <f t="shared" ca="1" si="14"/>
        <v>-201.31906666666663</v>
      </c>
      <c r="I40" s="9">
        <f t="shared" ca="1" si="14"/>
        <v>43.784917777777778</v>
      </c>
      <c r="J40" s="9">
        <f t="shared" ca="1" si="14"/>
        <v>0</v>
      </c>
      <c r="K40" s="9">
        <f t="shared" ca="1" si="14"/>
        <v>206.02544898226657</v>
      </c>
      <c r="L40" s="9">
        <f t="shared" ca="1" si="14"/>
        <v>-77.729817490080606</v>
      </c>
      <c r="M40">
        <f t="shared" ca="1" si="12"/>
        <v>55.898111111111113</v>
      </c>
      <c r="N40">
        <f t="shared" ca="1" si="13"/>
        <v>34.32815740740741</v>
      </c>
    </row>
    <row r="41" spans="1:14" x14ac:dyDescent="0.25">
      <c r="A41" s="4">
        <f t="shared" si="6"/>
        <v>0.4394675925925926</v>
      </c>
      <c r="B41" s="3">
        <f>Params!D$29+HOUR(A41-Params!C$29)*3600+MINUTE(A41-Params!C$29)*60+SECOND(A41-Params!C$29)</f>
        <v>1553301970</v>
      </c>
      <c r="C41">
        <f t="shared" si="7"/>
        <v>2</v>
      </c>
      <c r="D41">
        <f t="shared" ca="1" si="8"/>
        <v>7</v>
      </c>
      <c r="E41">
        <f t="shared" ca="1" si="9"/>
        <v>86156.65866666667</v>
      </c>
      <c r="F41">
        <f t="shared" ca="1" si="10"/>
        <v>5587.9430222222218</v>
      </c>
      <c r="G41">
        <f t="shared" ca="1" si="11"/>
        <v>8839.2000000000007</v>
      </c>
      <c r="H41" s="9">
        <f t="shared" ca="1" si="14"/>
        <v>-201.31906666666663</v>
      </c>
      <c r="I41" s="9">
        <f t="shared" ca="1" si="14"/>
        <v>43.784917777777778</v>
      </c>
      <c r="J41" s="9">
        <f t="shared" ca="1" si="14"/>
        <v>0</v>
      </c>
      <c r="K41" s="9">
        <f t="shared" ca="1" si="14"/>
        <v>206.02544898226657</v>
      </c>
      <c r="L41" s="9">
        <f t="shared" ca="1" si="14"/>
        <v>-77.729817490080606</v>
      </c>
      <c r="M41">
        <f t="shared" ca="1" si="12"/>
        <v>55.900074074074077</v>
      </c>
      <c r="N41">
        <f t="shared" ca="1" si="13"/>
        <v>34.312049382716047</v>
      </c>
    </row>
    <row r="42" spans="1:14" x14ac:dyDescent="0.25">
      <c r="A42" s="4">
        <f t="shared" si="6"/>
        <v>0.43952546296296297</v>
      </c>
      <c r="B42" s="3">
        <f>Params!D$29+HOUR(A42-Params!C$29)*3600+MINUTE(A42-Params!C$29)*60+SECOND(A42-Params!C$29)</f>
        <v>1553301975</v>
      </c>
      <c r="C42">
        <f t="shared" si="7"/>
        <v>2</v>
      </c>
      <c r="D42">
        <f t="shared" ca="1" si="8"/>
        <v>7</v>
      </c>
      <c r="E42">
        <f t="shared" ca="1" si="9"/>
        <v>85150.063333333324</v>
      </c>
      <c r="F42">
        <f t="shared" ca="1" si="10"/>
        <v>5806.8676111111108</v>
      </c>
      <c r="G42">
        <f t="shared" ca="1" si="11"/>
        <v>8839.2000000000007</v>
      </c>
      <c r="H42" s="9">
        <f t="shared" ca="1" si="14"/>
        <v>-201.31906666666663</v>
      </c>
      <c r="I42" s="9">
        <f t="shared" ca="1" si="14"/>
        <v>43.784917777777778</v>
      </c>
      <c r="J42" s="9">
        <f t="shared" ca="1" si="14"/>
        <v>0</v>
      </c>
      <c r="K42" s="9">
        <f t="shared" ca="1" si="14"/>
        <v>206.02544898226657</v>
      </c>
      <c r="L42" s="9">
        <f t="shared" ca="1" si="14"/>
        <v>-77.729817490080606</v>
      </c>
      <c r="M42">
        <f t="shared" ca="1" si="12"/>
        <v>55.90203703703704</v>
      </c>
      <c r="N42">
        <f t="shared" ca="1" si="13"/>
        <v>34.295941358024692</v>
      </c>
    </row>
    <row r="43" spans="1:14" x14ac:dyDescent="0.25">
      <c r="A43" s="4">
        <f t="shared" si="6"/>
        <v>0.43958333333333338</v>
      </c>
      <c r="B43" s="3">
        <f>Params!D$29+HOUR(A43-Params!C$29)*3600+MINUTE(A43-Params!C$29)*60+SECOND(A43-Params!C$29)</f>
        <v>1553301980</v>
      </c>
      <c r="C43">
        <f t="shared" si="7"/>
        <v>2</v>
      </c>
      <c r="D43">
        <f t="shared" ca="1" si="8"/>
        <v>7</v>
      </c>
      <c r="E43">
        <f t="shared" ca="1" si="9"/>
        <v>84143.467999999993</v>
      </c>
      <c r="F43">
        <f t="shared" ca="1" si="10"/>
        <v>6025.7921999999999</v>
      </c>
      <c r="G43">
        <f t="shared" ca="1" si="11"/>
        <v>8839.2000000000007</v>
      </c>
      <c r="H43" s="9">
        <f t="shared" ca="1" si="14"/>
        <v>-201.31906666666663</v>
      </c>
      <c r="I43" s="9">
        <f t="shared" ca="1" si="14"/>
        <v>43.784917777777778</v>
      </c>
      <c r="J43" s="9">
        <f t="shared" ca="1" si="14"/>
        <v>0</v>
      </c>
      <c r="K43" s="9">
        <f t="shared" ca="1" si="14"/>
        <v>206.02544898226657</v>
      </c>
      <c r="L43" s="9">
        <f t="shared" ca="1" si="14"/>
        <v>-77.729817490080606</v>
      </c>
      <c r="M43">
        <f t="shared" ca="1" si="12"/>
        <v>55.904000000000003</v>
      </c>
      <c r="N43">
        <f t="shared" ca="1" si="13"/>
        <v>34.279833333333336</v>
      </c>
    </row>
    <row r="44" spans="1:14" x14ac:dyDescent="0.25">
      <c r="A44" s="4">
        <f t="shared" si="6"/>
        <v>0.43964120370370369</v>
      </c>
      <c r="B44" s="3">
        <f>Params!D$29+HOUR(A44-Params!C$29)*3600+MINUTE(A44-Params!C$29)*60+SECOND(A44-Params!C$29)</f>
        <v>1553301985</v>
      </c>
      <c r="C44">
        <f t="shared" si="7"/>
        <v>2</v>
      </c>
      <c r="D44">
        <f t="shared" ca="1" si="8"/>
        <v>7</v>
      </c>
      <c r="E44">
        <f t="shared" ca="1" si="9"/>
        <v>83136.872666666663</v>
      </c>
      <c r="F44">
        <f t="shared" ca="1" si="10"/>
        <v>6244.7167888888889</v>
      </c>
      <c r="G44">
        <f t="shared" ca="1" si="11"/>
        <v>8839.2000000000007</v>
      </c>
      <c r="H44" s="9">
        <f t="shared" ca="1" si="14"/>
        <v>-201.31906666666663</v>
      </c>
      <c r="I44" s="9">
        <f t="shared" ca="1" si="14"/>
        <v>43.784917777777778</v>
      </c>
      <c r="J44" s="9">
        <f t="shared" ca="1" si="14"/>
        <v>0</v>
      </c>
      <c r="K44" s="9">
        <f t="shared" ca="1" si="14"/>
        <v>206.02544898226657</v>
      </c>
      <c r="L44" s="9">
        <f t="shared" ca="1" si="14"/>
        <v>-77.729817490080606</v>
      </c>
      <c r="M44">
        <f t="shared" ca="1" si="12"/>
        <v>55.905962962962967</v>
      </c>
      <c r="N44">
        <f t="shared" ca="1" si="13"/>
        <v>34.263725308641973</v>
      </c>
    </row>
    <row r="45" spans="1:14" x14ac:dyDescent="0.25">
      <c r="A45" s="4">
        <f t="shared" si="6"/>
        <v>0.43969907407407405</v>
      </c>
      <c r="B45" s="3">
        <f>Params!D$29+HOUR(A45-Params!C$29)*3600+MINUTE(A45-Params!C$29)*60+SECOND(A45-Params!C$29)</f>
        <v>1553301990</v>
      </c>
      <c r="C45">
        <f t="shared" si="7"/>
        <v>2</v>
      </c>
      <c r="D45">
        <f t="shared" ca="1" si="8"/>
        <v>7</v>
      </c>
      <c r="E45">
        <f t="shared" ca="1" si="9"/>
        <v>82130.277333333332</v>
      </c>
      <c r="F45">
        <f t="shared" ca="1" si="10"/>
        <v>6463.641377777778</v>
      </c>
      <c r="G45">
        <f t="shared" ca="1" si="11"/>
        <v>8839.2000000000007</v>
      </c>
      <c r="H45" s="9">
        <f t="shared" ca="1" si="14"/>
        <v>-201.31906666666663</v>
      </c>
      <c r="I45" s="9">
        <f t="shared" ca="1" si="14"/>
        <v>43.784917777777778</v>
      </c>
      <c r="J45" s="9">
        <f t="shared" ca="1" si="14"/>
        <v>0</v>
      </c>
      <c r="K45" s="9">
        <f t="shared" ca="1" si="14"/>
        <v>206.02544898226657</v>
      </c>
      <c r="L45" s="9">
        <f t="shared" ca="1" si="14"/>
        <v>-77.729817490080606</v>
      </c>
      <c r="M45">
        <f t="shared" ca="1" si="12"/>
        <v>55.907925925925923</v>
      </c>
      <c r="N45">
        <f t="shared" ca="1" si="13"/>
        <v>34.247617283950618</v>
      </c>
    </row>
    <row r="46" spans="1:14" x14ac:dyDescent="0.25">
      <c r="A46" s="4">
        <f t="shared" si="6"/>
        <v>0.43975694444444446</v>
      </c>
      <c r="B46" s="3">
        <f>Params!D$29+HOUR(A46-Params!C$29)*3600+MINUTE(A46-Params!C$29)*60+SECOND(A46-Params!C$29)</f>
        <v>1553301995</v>
      </c>
      <c r="C46">
        <f t="shared" si="7"/>
        <v>2</v>
      </c>
      <c r="D46">
        <f t="shared" ca="1" si="8"/>
        <v>7</v>
      </c>
      <c r="E46">
        <f t="shared" ca="1" si="9"/>
        <v>81123.682000000001</v>
      </c>
      <c r="F46">
        <f t="shared" ca="1" si="10"/>
        <v>6682.565966666667</v>
      </c>
      <c r="G46">
        <f t="shared" ca="1" si="11"/>
        <v>8839.2000000000007</v>
      </c>
      <c r="H46" s="9">
        <f t="shared" ca="1" si="14"/>
        <v>-201.31906666666663</v>
      </c>
      <c r="I46" s="9">
        <f t="shared" ca="1" si="14"/>
        <v>43.784917777777778</v>
      </c>
      <c r="J46" s="9">
        <f t="shared" ca="1" si="14"/>
        <v>0</v>
      </c>
      <c r="K46" s="9">
        <f t="shared" ca="1" si="14"/>
        <v>206.02544898226657</v>
      </c>
      <c r="L46" s="9">
        <f t="shared" ca="1" si="14"/>
        <v>-77.729817490080606</v>
      </c>
      <c r="M46">
        <f t="shared" ca="1" si="12"/>
        <v>55.909888888888887</v>
      </c>
      <c r="N46">
        <f t="shared" ca="1" si="13"/>
        <v>34.231509259259262</v>
      </c>
    </row>
    <row r="47" spans="1:14" x14ac:dyDescent="0.25">
      <c r="A47" s="4">
        <f t="shared" si="6"/>
        <v>0.43981481481481483</v>
      </c>
      <c r="B47" s="3">
        <f>Params!D$29+HOUR(A47-Params!C$29)*3600+MINUTE(A47-Params!C$29)*60+SECOND(A47-Params!C$29)</f>
        <v>1553302000</v>
      </c>
      <c r="C47">
        <f t="shared" si="7"/>
        <v>2</v>
      </c>
      <c r="D47">
        <f t="shared" ca="1" si="8"/>
        <v>7</v>
      </c>
      <c r="E47">
        <f t="shared" ca="1" si="9"/>
        <v>80117.08666666667</v>
      </c>
      <c r="F47">
        <f t="shared" ca="1" si="10"/>
        <v>6901.4905555555561</v>
      </c>
      <c r="G47">
        <f t="shared" ca="1" si="11"/>
        <v>8839.2000000000007</v>
      </c>
      <c r="H47" s="9">
        <f t="shared" ca="1" si="14"/>
        <v>-201.31906666666663</v>
      </c>
      <c r="I47" s="9">
        <f t="shared" ca="1" si="14"/>
        <v>43.784917777777778</v>
      </c>
      <c r="J47" s="9">
        <f t="shared" ca="1" si="14"/>
        <v>0</v>
      </c>
      <c r="K47" s="9">
        <f t="shared" ca="1" si="14"/>
        <v>206.02544898226657</v>
      </c>
      <c r="L47" s="9">
        <f t="shared" ca="1" si="14"/>
        <v>-77.729817490080606</v>
      </c>
      <c r="M47">
        <f t="shared" ca="1" si="12"/>
        <v>55.91185185185185</v>
      </c>
      <c r="N47">
        <f t="shared" ca="1" si="13"/>
        <v>34.215401234567899</v>
      </c>
    </row>
    <row r="48" spans="1:14" x14ac:dyDescent="0.25">
      <c r="A48" s="4">
        <f t="shared" si="6"/>
        <v>0.43987268518518513</v>
      </c>
      <c r="B48" s="3">
        <f>Params!D$29+HOUR(A48-Params!C$29)*3600+MINUTE(A48-Params!C$29)*60+SECOND(A48-Params!C$29)</f>
        <v>1553302005</v>
      </c>
      <c r="C48">
        <f t="shared" si="7"/>
        <v>2</v>
      </c>
      <c r="D48">
        <f t="shared" ca="1" si="8"/>
        <v>7</v>
      </c>
      <c r="E48">
        <f t="shared" ca="1" si="9"/>
        <v>79110.491333333339</v>
      </c>
      <c r="F48">
        <f t="shared" ca="1" si="10"/>
        <v>7120.4151444444433</v>
      </c>
      <c r="G48">
        <f t="shared" ca="1" si="11"/>
        <v>8839.2000000000007</v>
      </c>
      <c r="H48" s="9">
        <f t="shared" ca="1" si="14"/>
        <v>-201.31906666666663</v>
      </c>
      <c r="I48" s="9">
        <f t="shared" ca="1" si="14"/>
        <v>43.784917777777778</v>
      </c>
      <c r="J48" s="9">
        <f t="shared" ca="1" si="14"/>
        <v>0</v>
      </c>
      <c r="K48" s="9">
        <f t="shared" ca="1" si="14"/>
        <v>206.02544898226657</v>
      </c>
      <c r="L48" s="9">
        <f t="shared" ca="1" si="14"/>
        <v>-77.729817490080606</v>
      </c>
      <c r="M48">
        <f t="shared" ca="1" si="12"/>
        <v>55.913814814814813</v>
      </c>
      <c r="N48">
        <f t="shared" ca="1" si="13"/>
        <v>34.199293209876544</v>
      </c>
    </row>
    <row r="49" spans="1:19" x14ac:dyDescent="0.25">
      <c r="A49" s="4">
        <f t="shared" si="6"/>
        <v>0.43993055555555555</v>
      </c>
      <c r="B49" s="3">
        <f>Params!D$29+HOUR(A49-Params!C$29)*3600+MINUTE(A49-Params!C$29)*60+SECOND(A49-Params!C$29)</f>
        <v>1553302010</v>
      </c>
      <c r="C49">
        <f t="shared" si="7"/>
        <v>2</v>
      </c>
      <c r="D49">
        <f t="shared" ca="1" si="8"/>
        <v>7</v>
      </c>
      <c r="E49">
        <f t="shared" ca="1" si="9"/>
        <v>78103.896000000008</v>
      </c>
      <c r="F49">
        <f t="shared" ca="1" si="10"/>
        <v>7339.3397333333323</v>
      </c>
      <c r="G49">
        <f t="shared" ca="1" si="11"/>
        <v>8839.2000000000007</v>
      </c>
      <c r="H49" s="9">
        <f t="shared" ca="1" si="14"/>
        <v>-201.31906666666663</v>
      </c>
      <c r="I49" s="9">
        <f t="shared" ca="1" si="14"/>
        <v>43.784917777777778</v>
      </c>
      <c r="J49" s="9">
        <f t="shared" ca="1" si="14"/>
        <v>0</v>
      </c>
      <c r="K49" s="9">
        <f t="shared" ca="1" si="14"/>
        <v>206.02544898226657</v>
      </c>
      <c r="L49" s="9">
        <f t="shared" ca="1" si="14"/>
        <v>-77.729817490080606</v>
      </c>
      <c r="M49">
        <f t="shared" ca="1" si="12"/>
        <v>55.915777777777777</v>
      </c>
      <c r="N49">
        <f t="shared" ca="1" si="13"/>
        <v>34.183185185185188</v>
      </c>
    </row>
    <row r="50" spans="1:19" x14ac:dyDescent="0.25">
      <c r="A50" s="4">
        <f t="shared" si="6"/>
        <v>0.43998842592592591</v>
      </c>
      <c r="B50" s="3">
        <f>Params!D$29+HOUR(A50-Params!C$29)*3600+MINUTE(A50-Params!C$29)*60+SECOND(A50-Params!C$29)</f>
        <v>1553302015</v>
      </c>
      <c r="C50">
        <f t="shared" si="7"/>
        <v>2</v>
      </c>
      <c r="D50">
        <f t="shared" ca="1" si="8"/>
        <v>7</v>
      </c>
      <c r="E50">
        <f t="shared" ca="1" si="9"/>
        <v>77097.300666666677</v>
      </c>
      <c r="F50">
        <f t="shared" ca="1" si="10"/>
        <v>7558.2643222222214</v>
      </c>
      <c r="G50">
        <f t="shared" ca="1" si="11"/>
        <v>8839.2000000000007</v>
      </c>
      <c r="H50" s="9">
        <f t="shared" ca="1" si="14"/>
        <v>-201.31906666666663</v>
      </c>
      <c r="I50" s="9">
        <f t="shared" ca="1" si="14"/>
        <v>43.784917777777778</v>
      </c>
      <c r="J50" s="9">
        <f t="shared" ca="1" si="14"/>
        <v>0</v>
      </c>
      <c r="K50" s="9">
        <f t="shared" ca="1" si="14"/>
        <v>206.02544898226657</v>
      </c>
      <c r="L50" s="9">
        <f t="shared" ca="1" si="14"/>
        <v>-77.729817490080606</v>
      </c>
      <c r="M50">
        <f t="shared" ca="1" si="12"/>
        <v>55.91774074074074</v>
      </c>
      <c r="N50">
        <f t="shared" ca="1" si="13"/>
        <v>34.167077160493825</v>
      </c>
    </row>
    <row r="51" spans="1:19" x14ac:dyDescent="0.25">
      <c r="A51" s="4">
        <f t="shared" si="6"/>
        <v>0.44004629629629632</v>
      </c>
      <c r="B51" s="3">
        <f>Params!D$29+HOUR(A51-Params!C$29)*3600+MINUTE(A51-Params!C$29)*60+SECOND(A51-Params!C$29)</f>
        <v>1553302020</v>
      </c>
      <c r="C51">
        <f t="shared" si="7"/>
        <v>2</v>
      </c>
      <c r="D51">
        <f t="shared" ca="1" si="8"/>
        <v>7</v>
      </c>
      <c r="E51">
        <f t="shared" ca="1" si="9"/>
        <v>76090.705333333346</v>
      </c>
      <c r="F51">
        <f t="shared" ca="1" si="10"/>
        <v>7777.1889111111104</v>
      </c>
      <c r="G51">
        <f t="shared" ca="1" si="11"/>
        <v>8839.2000000000007</v>
      </c>
      <c r="H51" s="9">
        <f t="shared" ca="1" si="14"/>
        <v>-201.31906666666663</v>
      </c>
      <c r="I51" s="9">
        <f t="shared" ca="1" si="14"/>
        <v>43.784917777777778</v>
      </c>
      <c r="J51" s="9">
        <f t="shared" ca="1" si="14"/>
        <v>0</v>
      </c>
      <c r="K51" s="9">
        <f t="shared" ca="1" si="14"/>
        <v>206.02544898226657</v>
      </c>
      <c r="L51" s="9">
        <f t="shared" ca="1" si="14"/>
        <v>-77.729817490080606</v>
      </c>
      <c r="M51">
        <f t="shared" ca="1" si="12"/>
        <v>55.919703703703703</v>
      </c>
      <c r="N51">
        <f t="shared" ca="1" si="13"/>
        <v>34.15096913580247</v>
      </c>
    </row>
    <row r="52" spans="1:19" x14ac:dyDescent="0.25">
      <c r="A52" s="4">
        <f t="shared" si="6"/>
        <v>0.44010416666666669</v>
      </c>
      <c r="B52" s="3">
        <f>Params!D$29+HOUR(A52-Params!C$29)*3600+MINUTE(A52-Params!C$29)*60+SECOND(A52-Params!C$29)</f>
        <v>1553302025</v>
      </c>
      <c r="C52">
        <f t="shared" si="7"/>
        <v>2</v>
      </c>
      <c r="D52">
        <f t="shared" ca="1" si="8"/>
        <v>7</v>
      </c>
      <c r="E52">
        <f t="shared" ca="1" si="9"/>
        <v>75084.11</v>
      </c>
      <c r="F52">
        <f t="shared" ca="1" si="10"/>
        <v>7996.1134999999995</v>
      </c>
      <c r="G52">
        <f t="shared" ca="1" si="11"/>
        <v>8839.2000000000007</v>
      </c>
      <c r="H52" s="9">
        <f t="shared" ca="1" si="14"/>
        <v>-201.31906666666663</v>
      </c>
      <c r="I52" s="9">
        <f t="shared" ca="1" si="14"/>
        <v>43.784917777777778</v>
      </c>
      <c r="J52" s="9">
        <f t="shared" ca="1" si="14"/>
        <v>0</v>
      </c>
      <c r="K52" s="9">
        <f t="shared" ca="1" si="14"/>
        <v>206.02544898226657</v>
      </c>
      <c r="L52" s="9">
        <f t="shared" ca="1" si="14"/>
        <v>-77.729817490080606</v>
      </c>
      <c r="M52">
        <f t="shared" ca="1" si="12"/>
        <v>55.921666666666667</v>
      </c>
      <c r="N52">
        <f t="shared" ca="1" si="13"/>
        <v>34.134861111111107</v>
      </c>
      <c r="O52" s="16"/>
      <c r="P52" s="16"/>
      <c r="Q52" s="16"/>
      <c r="R52" s="16"/>
      <c r="S52" s="16"/>
    </row>
    <row r="53" spans="1:19" x14ac:dyDescent="0.25">
      <c r="A53" s="4">
        <f t="shared" si="6"/>
        <v>0.44016203703703699</v>
      </c>
      <c r="B53" s="3">
        <f>Params!D$29+HOUR(A53-Params!C$29)*3600+MINUTE(A53-Params!C$29)*60+SECOND(A53-Params!C$29)</f>
        <v>1553302030</v>
      </c>
      <c r="C53">
        <f t="shared" si="7"/>
        <v>2</v>
      </c>
      <c r="D53">
        <f t="shared" ca="1" si="8"/>
        <v>7</v>
      </c>
      <c r="E53">
        <f t="shared" ca="1" si="9"/>
        <v>74077.51466666667</v>
      </c>
      <c r="F53">
        <f t="shared" ca="1" si="10"/>
        <v>8215.0380888888885</v>
      </c>
      <c r="G53">
        <f t="shared" ca="1" si="11"/>
        <v>8839.2000000000007</v>
      </c>
      <c r="H53" s="9">
        <f t="shared" ca="1" si="14"/>
        <v>-201.31906666666663</v>
      </c>
      <c r="I53" s="9">
        <f t="shared" ca="1" si="14"/>
        <v>43.784917777777778</v>
      </c>
      <c r="J53" s="9">
        <f t="shared" ca="1" si="14"/>
        <v>0</v>
      </c>
      <c r="K53" s="9">
        <f t="shared" ca="1" si="14"/>
        <v>206.02544898226657</v>
      </c>
      <c r="L53" s="9">
        <f t="shared" ca="1" si="14"/>
        <v>-77.729817490080606</v>
      </c>
      <c r="M53">
        <f t="shared" ca="1" si="12"/>
        <v>55.92362962962963</v>
      </c>
      <c r="N53">
        <f t="shared" ca="1" si="13"/>
        <v>34.118753086419751</v>
      </c>
    </row>
    <row r="54" spans="1:19" x14ac:dyDescent="0.25">
      <c r="A54" s="4">
        <f t="shared" si="6"/>
        <v>0.44021990740740741</v>
      </c>
      <c r="B54" s="3">
        <f>Params!D$29+HOUR(A54-Params!C$29)*3600+MINUTE(A54-Params!C$29)*60+SECOND(A54-Params!C$29)</f>
        <v>1553302035</v>
      </c>
      <c r="C54">
        <f t="shared" si="7"/>
        <v>2</v>
      </c>
      <c r="D54">
        <f t="shared" ca="1" si="8"/>
        <v>7</v>
      </c>
      <c r="E54">
        <f t="shared" ca="1" si="9"/>
        <v>73070.919333333339</v>
      </c>
      <c r="F54">
        <f t="shared" ca="1" si="10"/>
        <v>8433.9626777777776</v>
      </c>
      <c r="G54">
        <f t="shared" ca="1" si="11"/>
        <v>8839.2000000000007</v>
      </c>
      <c r="H54" s="9">
        <f t="shared" ca="1" si="14"/>
        <v>-201.31906666666663</v>
      </c>
      <c r="I54" s="9">
        <f t="shared" ca="1" si="14"/>
        <v>43.784917777777778</v>
      </c>
      <c r="J54" s="9">
        <f t="shared" ca="1" si="14"/>
        <v>0</v>
      </c>
      <c r="K54" s="9">
        <f t="shared" ca="1" si="14"/>
        <v>206.02544898226657</v>
      </c>
      <c r="L54" s="9">
        <f t="shared" ca="1" si="14"/>
        <v>-77.729817490080606</v>
      </c>
      <c r="M54">
        <f t="shared" ca="1" si="12"/>
        <v>55.925592592592594</v>
      </c>
      <c r="N54">
        <f t="shared" ca="1" si="13"/>
        <v>34.102645061728396</v>
      </c>
    </row>
    <row r="55" spans="1:19" x14ac:dyDescent="0.25">
      <c r="A55" s="4">
        <f t="shared" si="6"/>
        <v>0.44027777777777777</v>
      </c>
      <c r="B55" s="3">
        <f>Params!D$29+HOUR(A55-Params!C$29)*3600+MINUTE(A55-Params!C$29)*60+SECOND(A55-Params!C$29)</f>
        <v>1553302040</v>
      </c>
      <c r="C55">
        <f t="shared" si="7"/>
        <v>2</v>
      </c>
      <c r="D55">
        <f t="shared" ca="1" si="8"/>
        <v>7</v>
      </c>
      <c r="E55">
        <f t="shared" ca="1" si="9"/>
        <v>72064.323999999993</v>
      </c>
      <c r="F55">
        <f t="shared" ca="1" si="10"/>
        <v>8652.8872666666666</v>
      </c>
      <c r="G55">
        <f t="shared" ca="1" si="11"/>
        <v>8839.2000000000007</v>
      </c>
      <c r="H55" s="9">
        <f t="shared" ca="1" si="14"/>
        <v>-201.31906666666663</v>
      </c>
      <c r="I55" s="9">
        <f t="shared" ca="1" si="14"/>
        <v>43.784917777777778</v>
      </c>
      <c r="J55" s="9">
        <f t="shared" ca="1" si="14"/>
        <v>0</v>
      </c>
      <c r="K55" s="9">
        <f t="shared" ca="1" si="14"/>
        <v>206.02544898226657</v>
      </c>
      <c r="L55" s="9">
        <f t="shared" ca="1" si="14"/>
        <v>-77.729817490080606</v>
      </c>
      <c r="M55">
        <f t="shared" ca="1" si="12"/>
        <v>55.927555555555557</v>
      </c>
      <c r="N55">
        <f t="shared" ca="1" si="13"/>
        <v>34.086537037037033</v>
      </c>
    </row>
    <row r="56" spans="1:19" x14ac:dyDescent="0.25">
      <c r="A56" s="4">
        <f t="shared" si="6"/>
        <v>0.44033564814814818</v>
      </c>
      <c r="B56" s="3">
        <f>Params!D$29+HOUR(A56-Params!C$29)*3600+MINUTE(A56-Params!C$29)*60+SECOND(A56-Params!C$29)</f>
        <v>1553302045</v>
      </c>
      <c r="C56">
        <f t="shared" si="7"/>
        <v>2</v>
      </c>
      <c r="D56">
        <f t="shared" ca="1" si="8"/>
        <v>7</v>
      </c>
      <c r="E56">
        <f t="shared" ca="1" si="9"/>
        <v>71057.728666666662</v>
      </c>
      <c r="F56">
        <f t="shared" ca="1" si="10"/>
        <v>8871.8118555555557</v>
      </c>
      <c r="G56">
        <f t="shared" ca="1" si="11"/>
        <v>8839.2000000000007</v>
      </c>
      <c r="H56" s="9">
        <f t="shared" ca="1" si="14"/>
        <v>-201.31906666666663</v>
      </c>
      <c r="I56" s="9">
        <f t="shared" ca="1" si="14"/>
        <v>43.784917777777778</v>
      </c>
      <c r="J56" s="9">
        <f t="shared" ca="1" si="14"/>
        <v>0</v>
      </c>
      <c r="K56" s="9">
        <f t="shared" ca="1" si="14"/>
        <v>206.02544898226657</v>
      </c>
      <c r="L56" s="9">
        <f t="shared" ca="1" si="14"/>
        <v>-77.729817490080606</v>
      </c>
      <c r="M56">
        <f t="shared" ca="1" si="12"/>
        <v>55.92951851851852</v>
      </c>
      <c r="N56">
        <f t="shared" ca="1" si="13"/>
        <v>34.070429012345677</v>
      </c>
    </row>
    <row r="57" spans="1:19" x14ac:dyDescent="0.25">
      <c r="A57" s="4">
        <f t="shared" si="6"/>
        <v>0.44039351851851855</v>
      </c>
      <c r="B57" s="3">
        <f>Params!D$29+HOUR(A57-Params!C$29)*3600+MINUTE(A57-Params!C$29)*60+SECOND(A57-Params!C$29)</f>
        <v>1553302050</v>
      </c>
      <c r="C57">
        <f t="shared" si="7"/>
        <v>2</v>
      </c>
      <c r="D57">
        <f t="shared" ca="1" si="8"/>
        <v>7</v>
      </c>
      <c r="E57">
        <f t="shared" ca="1" si="9"/>
        <v>70051.133333333331</v>
      </c>
      <c r="F57">
        <f t="shared" ca="1" si="10"/>
        <v>9090.7364444444447</v>
      </c>
      <c r="G57">
        <f t="shared" ca="1" si="11"/>
        <v>8839.2000000000007</v>
      </c>
      <c r="H57" s="9">
        <f t="shared" ca="1" si="14"/>
        <v>-201.31906666666663</v>
      </c>
      <c r="I57" s="9">
        <f t="shared" ca="1" si="14"/>
        <v>43.784917777777778</v>
      </c>
      <c r="J57" s="9">
        <f t="shared" ca="1" si="14"/>
        <v>0</v>
      </c>
      <c r="K57" s="9">
        <f t="shared" ca="1" si="14"/>
        <v>206.02544898226657</v>
      </c>
      <c r="L57" s="9">
        <f t="shared" ca="1" si="14"/>
        <v>-77.729817490080606</v>
      </c>
      <c r="M57">
        <f t="shared" ca="1" si="12"/>
        <v>55.931481481481484</v>
      </c>
      <c r="N57">
        <f t="shared" ca="1" si="13"/>
        <v>34.054320987654322</v>
      </c>
    </row>
    <row r="58" spans="1:19" x14ac:dyDescent="0.25">
      <c r="A58" s="4">
        <f t="shared" si="6"/>
        <v>0.44045138888888885</v>
      </c>
      <c r="B58" s="3">
        <f>Params!D$29+HOUR(A58-Params!C$29)*3600+MINUTE(A58-Params!C$29)*60+SECOND(A58-Params!C$29)</f>
        <v>1553302055</v>
      </c>
      <c r="C58">
        <f t="shared" si="7"/>
        <v>2</v>
      </c>
      <c r="D58">
        <f t="shared" ca="1" si="8"/>
        <v>7</v>
      </c>
      <c r="E58">
        <f t="shared" ca="1" si="9"/>
        <v>69044.538</v>
      </c>
      <c r="F58">
        <f t="shared" ca="1" si="10"/>
        <v>9309.6610333333338</v>
      </c>
      <c r="G58">
        <f t="shared" ca="1" si="11"/>
        <v>8839.2000000000007</v>
      </c>
      <c r="H58" s="9">
        <f t="shared" ca="1" si="14"/>
        <v>-201.31906666666663</v>
      </c>
      <c r="I58" s="9">
        <f t="shared" ca="1" si="14"/>
        <v>43.784917777777778</v>
      </c>
      <c r="J58" s="9">
        <f t="shared" ca="1" si="14"/>
        <v>0</v>
      </c>
      <c r="K58" s="9">
        <f t="shared" ca="1" si="14"/>
        <v>206.02544898226657</v>
      </c>
      <c r="L58" s="9">
        <f t="shared" ca="1" si="14"/>
        <v>-77.729817490080606</v>
      </c>
      <c r="M58">
        <f t="shared" ca="1" si="12"/>
        <v>55.933444444444447</v>
      </c>
      <c r="N58">
        <f t="shared" ca="1" si="13"/>
        <v>34.038212962962959</v>
      </c>
    </row>
    <row r="59" spans="1:19" x14ac:dyDescent="0.25">
      <c r="A59" s="4">
        <f t="shared" si="6"/>
        <v>0.44050925925925927</v>
      </c>
      <c r="B59" s="3">
        <f>Params!D$29+HOUR(A59-Params!C$29)*3600+MINUTE(A59-Params!C$29)*60+SECOND(A59-Params!C$29)</f>
        <v>1553302060</v>
      </c>
      <c r="C59">
        <f t="shared" si="7"/>
        <v>2</v>
      </c>
      <c r="D59">
        <f t="shared" ca="1" si="8"/>
        <v>7</v>
      </c>
      <c r="E59">
        <f t="shared" ca="1" si="9"/>
        <v>68037.94266666667</v>
      </c>
      <c r="F59">
        <f t="shared" ca="1" si="10"/>
        <v>9528.5856222222228</v>
      </c>
      <c r="G59">
        <f t="shared" ca="1" si="11"/>
        <v>8839.2000000000007</v>
      </c>
      <c r="H59" s="9">
        <f t="shared" ca="1" si="14"/>
        <v>-201.31906666666663</v>
      </c>
      <c r="I59" s="9">
        <f t="shared" ca="1" si="14"/>
        <v>43.784917777777778</v>
      </c>
      <c r="J59" s="9">
        <f t="shared" ca="1" si="14"/>
        <v>0</v>
      </c>
      <c r="K59" s="9">
        <f t="shared" ca="1" si="14"/>
        <v>206.02544898226657</v>
      </c>
      <c r="L59" s="9">
        <f t="shared" ca="1" si="14"/>
        <v>-77.729817490080606</v>
      </c>
      <c r="M59">
        <f t="shared" ca="1" si="12"/>
        <v>55.935407407407411</v>
      </c>
      <c r="N59">
        <f t="shared" ca="1" si="13"/>
        <v>34.022104938271603</v>
      </c>
    </row>
    <row r="60" spans="1:19" x14ac:dyDescent="0.25">
      <c r="A60" s="4">
        <f t="shared" si="6"/>
        <v>0.44056712962962963</v>
      </c>
      <c r="B60" s="3">
        <f>Params!D$29+HOUR(A60-Params!C$29)*3600+MINUTE(A60-Params!C$29)*60+SECOND(A60-Params!C$29)</f>
        <v>1553302065</v>
      </c>
      <c r="C60">
        <f t="shared" si="7"/>
        <v>2</v>
      </c>
      <c r="D60">
        <f t="shared" ca="1" si="8"/>
        <v>7</v>
      </c>
      <c r="E60">
        <f t="shared" ca="1" si="9"/>
        <v>67031.347333333339</v>
      </c>
      <c r="F60">
        <f t="shared" ca="1" si="10"/>
        <v>9747.51021111111</v>
      </c>
      <c r="G60">
        <f t="shared" ca="1" si="11"/>
        <v>8839.2000000000007</v>
      </c>
      <c r="H60" s="9">
        <f t="shared" ca="1" si="14"/>
        <v>-201.31906666666663</v>
      </c>
      <c r="I60" s="9">
        <f t="shared" ca="1" si="14"/>
        <v>43.784917777777778</v>
      </c>
      <c r="J60" s="9">
        <f t="shared" ca="1" si="14"/>
        <v>0</v>
      </c>
      <c r="K60" s="9">
        <f t="shared" ca="1" si="14"/>
        <v>206.02544898226657</v>
      </c>
      <c r="L60" s="9">
        <f t="shared" ca="1" si="14"/>
        <v>-77.729817490080606</v>
      </c>
      <c r="M60">
        <f t="shared" ca="1" si="12"/>
        <v>55.937370370370367</v>
      </c>
      <c r="N60">
        <f t="shared" ca="1" si="13"/>
        <v>34.005996913580248</v>
      </c>
    </row>
    <row r="61" spans="1:19" x14ac:dyDescent="0.25">
      <c r="A61" s="4">
        <f t="shared" si="6"/>
        <v>0.44062499999999999</v>
      </c>
      <c r="B61" s="3">
        <f>Params!D$29+HOUR(A61-Params!C$29)*3600+MINUTE(A61-Params!C$29)*60+SECOND(A61-Params!C$29)</f>
        <v>1553302070</v>
      </c>
      <c r="C61">
        <f t="shared" si="7"/>
        <v>2</v>
      </c>
      <c r="D61">
        <f t="shared" ca="1" si="8"/>
        <v>7</v>
      </c>
      <c r="E61">
        <f t="shared" ca="1" si="9"/>
        <v>66024.752000000008</v>
      </c>
      <c r="F61">
        <f t="shared" ca="1" si="10"/>
        <v>9966.4347999999991</v>
      </c>
      <c r="G61">
        <f t="shared" ca="1" si="11"/>
        <v>8839.2000000000007</v>
      </c>
      <c r="H61" s="9">
        <f t="shared" ca="1" si="14"/>
        <v>-201.31906666666663</v>
      </c>
      <c r="I61" s="9">
        <f t="shared" ca="1" si="14"/>
        <v>43.784917777777778</v>
      </c>
      <c r="J61" s="9">
        <f t="shared" ca="1" si="14"/>
        <v>0</v>
      </c>
      <c r="K61" s="9">
        <f t="shared" ca="1" si="14"/>
        <v>206.02544898226657</v>
      </c>
      <c r="L61" s="9">
        <f t="shared" ca="1" si="14"/>
        <v>-77.729817490080606</v>
      </c>
      <c r="M61">
        <f t="shared" ca="1" si="12"/>
        <v>55.93933333333333</v>
      </c>
      <c r="N61">
        <f t="shared" ca="1" si="13"/>
        <v>33.989888888888885</v>
      </c>
    </row>
    <row r="62" spans="1:19" x14ac:dyDescent="0.25">
      <c r="A62" s="4">
        <f t="shared" si="6"/>
        <v>0.44068287037037041</v>
      </c>
      <c r="B62" s="3">
        <f>Params!D$29+HOUR(A62-Params!C$29)*3600+MINUTE(A62-Params!C$29)*60+SECOND(A62-Params!C$29)</f>
        <v>1553302075</v>
      </c>
      <c r="C62">
        <f t="shared" si="7"/>
        <v>2</v>
      </c>
      <c r="D62">
        <f t="shared" ca="1" si="8"/>
        <v>7</v>
      </c>
      <c r="E62">
        <f t="shared" ca="1" si="9"/>
        <v>65018.156666666669</v>
      </c>
      <c r="F62">
        <f t="shared" ca="1" si="10"/>
        <v>10185.359388888888</v>
      </c>
      <c r="G62">
        <f t="shared" ca="1" si="11"/>
        <v>8839.2000000000007</v>
      </c>
      <c r="H62" s="9">
        <f t="shared" ca="1" si="14"/>
        <v>-201.31906666666663</v>
      </c>
      <c r="I62" s="9">
        <f t="shared" ca="1" si="14"/>
        <v>43.784917777777778</v>
      </c>
      <c r="J62" s="9">
        <f t="shared" ca="1" si="14"/>
        <v>0</v>
      </c>
      <c r="K62" s="9">
        <f t="shared" ca="1" si="14"/>
        <v>206.02544898226657</v>
      </c>
      <c r="L62" s="9">
        <f t="shared" ca="1" si="14"/>
        <v>-77.729817490080606</v>
      </c>
      <c r="M62">
        <f t="shared" ca="1" si="12"/>
        <v>55.941296296296294</v>
      </c>
      <c r="N62">
        <f t="shared" ca="1" si="13"/>
        <v>33.973780864197529</v>
      </c>
    </row>
    <row r="63" spans="1:19" x14ac:dyDescent="0.25">
      <c r="A63" s="4">
        <f t="shared" si="6"/>
        <v>0.44074074074074071</v>
      </c>
      <c r="B63" s="3">
        <f>Params!D$29+HOUR(A63-Params!C$29)*3600+MINUTE(A63-Params!C$29)*60+SECOND(A63-Params!C$29)</f>
        <v>1553302080</v>
      </c>
      <c r="C63">
        <f t="shared" si="7"/>
        <v>2</v>
      </c>
      <c r="D63">
        <f t="shared" ca="1" si="8"/>
        <v>7</v>
      </c>
      <c r="E63">
        <f t="shared" ca="1" si="9"/>
        <v>64011.561333333339</v>
      </c>
      <c r="F63">
        <f t="shared" ca="1" si="10"/>
        <v>10404.283977777777</v>
      </c>
      <c r="G63">
        <f t="shared" ca="1" si="11"/>
        <v>8839.2000000000007</v>
      </c>
      <c r="H63" s="9">
        <f t="shared" ca="1" si="14"/>
        <v>-201.31906666666663</v>
      </c>
      <c r="I63" s="9">
        <f t="shared" ca="1" si="14"/>
        <v>43.784917777777778</v>
      </c>
      <c r="J63" s="9">
        <f t="shared" ca="1" si="14"/>
        <v>0</v>
      </c>
      <c r="K63" s="9">
        <f t="shared" ca="1" si="14"/>
        <v>206.02544898226657</v>
      </c>
      <c r="L63" s="9">
        <f t="shared" ca="1" si="14"/>
        <v>-77.729817490080606</v>
      </c>
      <c r="M63">
        <f t="shared" ca="1" si="12"/>
        <v>55.943259259259257</v>
      </c>
      <c r="N63">
        <f t="shared" ca="1" si="13"/>
        <v>33.957672839506174</v>
      </c>
    </row>
    <row r="64" spans="1:19" x14ac:dyDescent="0.25">
      <c r="A64" s="4">
        <f t="shared" si="6"/>
        <v>0.44079861111111113</v>
      </c>
      <c r="B64" s="3">
        <f>Params!D$29+HOUR(A64-Params!C$29)*3600+MINUTE(A64-Params!C$29)*60+SECOND(A64-Params!C$29)</f>
        <v>1553302085</v>
      </c>
      <c r="C64">
        <f t="shared" si="7"/>
        <v>2</v>
      </c>
      <c r="D64">
        <f t="shared" ca="1" si="8"/>
        <v>7</v>
      </c>
      <c r="E64">
        <f t="shared" ca="1" si="9"/>
        <v>63004.966000000008</v>
      </c>
      <c r="F64">
        <f t="shared" ca="1" si="10"/>
        <v>10623.208566666666</v>
      </c>
      <c r="G64">
        <f t="shared" ca="1" si="11"/>
        <v>8839.2000000000007</v>
      </c>
      <c r="H64" s="9">
        <f t="shared" ca="1" si="14"/>
        <v>-201.31906666666663</v>
      </c>
      <c r="I64" s="9">
        <f t="shared" ca="1" si="14"/>
        <v>43.784917777777778</v>
      </c>
      <c r="J64" s="9">
        <f t="shared" ca="1" si="14"/>
        <v>0</v>
      </c>
      <c r="K64" s="9">
        <f t="shared" ca="1" si="14"/>
        <v>206.02544898226657</v>
      </c>
      <c r="L64" s="9">
        <f t="shared" ca="1" si="14"/>
        <v>-77.729817490080606</v>
      </c>
      <c r="M64">
        <f t="shared" ca="1" si="12"/>
        <v>55.94522222222222</v>
      </c>
      <c r="N64">
        <f t="shared" ca="1" si="13"/>
        <v>33.941564814814811</v>
      </c>
    </row>
    <row r="65" spans="1:14" x14ac:dyDescent="0.25">
      <c r="A65" s="4">
        <f t="shared" si="6"/>
        <v>0.44085648148148149</v>
      </c>
      <c r="B65" s="3">
        <f>Params!D$29+HOUR(A65-Params!C$29)*3600+MINUTE(A65-Params!C$29)*60+SECOND(A65-Params!C$29)</f>
        <v>1553302090</v>
      </c>
      <c r="C65">
        <f t="shared" si="7"/>
        <v>2</v>
      </c>
      <c r="D65">
        <f t="shared" ca="1" si="8"/>
        <v>7</v>
      </c>
      <c r="E65">
        <f t="shared" ca="1" si="9"/>
        <v>61998.370666666669</v>
      </c>
      <c r="F65">
        <f t="shared" ca="1" si="10"/>
        <v>10842.133155555555</v>
      </c>
      <c r="G65">
        <f t="shared" ca="1" si="11"/>
        <v>8839.2000000000007</v>
      </c>
      <c r="H65" s="9">
        <f t="shared" ca="1" si="14"/>
        <v>-201.31906666666663</v>
      </c>
      <c r="I65" s="9">
        <f t="shared" ca="1" si="14"/>
        <v>43.784917777777778</v>
      </c>
      <c r="J65" s="9">
        <f t="shared" ca="1" si="14"/>
        <v>0</v>
      </c>
      <c r="K65" s="9">
        <f t="shared" ca="1" si="14"/>
        <v>206.02544898226657</v>
      </c>
      <c r="L65" s="9">
        <f t="shared" ca="1" si="14"/>
        <v>-77.729817490080606</v>
      </c>
      <c r="M65">
        <f t="shared" ca="1" si="12"/>
        <v>55.947185185185184</v>
      </c>
      <c r="N65">
        <f t="shared" ca="1" si="13"/>
        <v>33.925456790123455</v>
      </c>
    </row>
    <row r="66" spans="1:14" x14ac:dyDescent="0.25">
      <c r="A66" s="4">
        <f t="shared" si="6"/>
        <v>0.44091435185185185</v>
      </c>
      <c r="B66" s="3">
        <f>Params!D$29+HOUR(A66-Params!C$29)*3600+MINUTE(A66-Params!C$29)*60+SECOND(A66-Params!C$29)</f>
        <v>1553302095</v>
      </c>
      <c r="C66">
        <f t="shared" si="7"/>
        <v>2</v>
      </c>
      <c r="D66">
        <f t="shared" ca="1" si="8"/>
        <v>7</v>
      </c>
      <c r="E66">
        <f t="shared" ca="1" si="9"/>
        <v>60991.775333333338</v>
      </c>
      <c r="F66">
        <f t="shared" ca="1" si="10"/>
        <v>11061.057744444444</v>
      </c>
      <c r="G66">
        <f t="shared" ca="1" si="11"/>
        <v>8839.2000000000007</v>
      </c>
      <c r="H66" s="9">
        <f t="shared" ca="1" si="14"/>
        <v>-201.31906666666663</v>
      </c>
      <c r="I66" s="9">
        <f t="shared" ca="1" si="14"/>
        <v>43.784917777777778</v>
      </c>
      <c r="J66" s="9">
        <f t="shared" ca="1" si="14"/>
        <v>0</v>
      </c>
      <c r="K66" s="9">
        <f t="shared" ca="1" si="14"/>
        <v>206.02544898226657</v>
      </c>
      <c r="L66" s="9">
        <f t="shared" ca="1" si="14"/>
        <v>-77.729817490080606</v>
      </c>
      <c r="M66">
        <f t="shared" ca="1" si="12"/>
        <v>55.949148148148147</v>
      </c>
      <c r="N66">
        <f t="shared" ca="1" si="13"/>
        <v>33.9093487654321</v>
      </c>
    </row>
    <row r="67" spans="1:14" x14ac:dyDescent="0.25">
      <c r="A67" s="4">
        <f t="shared" si="6"/>
        <v>0.44097222222222227</v>
      </c>
      <c r="B67" s="3">
        <f>Params!D$29+HOUR(A67-Params!C$29)*3600+MINUTE(A67-Params!C$29)*60+SECOND(A67-Params!C$29)</f>
        <v>1553302100</v>
      </c>
      <c r="C67">
        <f t="shared" si="7"/>
        <v>2</v>
      </c>
      <c r="D67">
        <f t="shared" ca="1" si="8"/>
        <v>7</v>
      </c>
      <c r="E67">
        <f t="shared" ca="1" si="9"/>
        <v>59985.180000000008</v>
      </c>
      <c r="F67">
        <f t="shared" ca="1" si="10"/>
        <v>11279.982333333333</v>
      </c>
      <c r="G67">
        <f t="shared" ca="1" si="11"/>
        <v>8839.2000000000007</v>
      </c>
      <c r="H67" s="9">
        <f t="shared" ca="1" si="14"/>
        <v>-201.31906666666663</v>
      </c>
      <c r="I67" s="9">
        <f t="shared" ca="1" si="14"/>
        <v>43.784917777777778</v>
      </c>
      <c r="J67" s="9">
        <f t="shared" ca="1" si="14"/>
        <v>0</v>
      </c>
      <c r="K67" s="9">
        <f t="shared" ca="1" si="14"/>
        <v>206.02544898226657</v>
      </c>
      <c r="L67" s="9">
        <f t="shared" ca="1" si="14"/>
        <v>-77.729817490080606</v>
      </c>
      <c r="M67">
        <f t="shared" ca="1" si="12"/>
        <v>55.951111111111111</v>
      </c>
      <c r="N67">
        <f t="shared" ca="1" si="13"/>
        <v>33.893240740740737</v>
      </c>
    </row>
    <row r="68" spans="1:14" x14ac:dyDescent="0.25">
      <c r="A68" s="4">
        <f t="shared" si="6"/>
        <v>0.44103009259259257</v>
      </c>
      <c r="B68" s="3">
        <f>Params!D$29+HOUR(A68-Params!C$29)*3600+MINUTE(A68-Params!C$29)*60+SECOND(A68-Params!C$29)</f>
        <v>1553302105</v>
      </c>
      <c r="C68">
        <f t="shared" si="7"/>
        <v>2</v>
      </c>
      <c r="D68">
        <f t="shared" ca="1" si="8"/>
        <v>7</v>
      </c>
      <c r="E68">
        <f t="shared" ca="1" si="9"/>
        <v>58978.584666666669</v>
      </c>
      <c r="F68">
        <f t="shared" ca="1" si="10"/>
        <v>11498.906922222222</v>
      </c>
      <c r="G68">
        <f t="shared" ca="1" si="11"/>
        <v>8839.2000000000007</v>
      </c>
      <c r="H68" s="9">
        <f t="shared" ca="1" si="14"/>
        <v>-201.31906666666663</v>
      </c>
      <c r="I68" s="9">
        <f t="shared" ca="1" si="14"/>
        <v>43.784917777777778</v>
      </c>
      <c r="J68" s="9">
        <f t="shared" ca="1" si="14"/>
        <v>0</v>
      </c>
      <c r="K68" s="9">
        <f t="shared" ca="1" si="14"/>
        <v>206.02544898226657</v>
      </c>
      <c r="L68" s="9">
        <f t="shared" ca="1" si="14"/>
        <v>-77.729817490080606</v>
      </c>
      <c r="M68">
        <f t="shared" ca="1" si="12"/>
        <v>55.953074074074074</v>
      </c>
      <c r="N68">
        <f t="shared" ca="1" si="13"/>
        <v>33.877132716049381</v>
      </c>
    </row>
    <row r="69" spans="1:14" x14ac:dyDescent="0.25">
      <c r="A69" s="4">
        <f t="shared" si="6"/>
        <v>0.44108796296296293</v>
      </c>
      <c r="B69" s="3">
        <f>Params!D$29+HOUR(A69-Params!C$29)*3600+MINUTE(A69-Params!C$29)*60+SECOND(A69-Params!C$29)</f>
        <v>1553302110</v>
      </c>
      <c r="C69">
        <f t="shared" si="7"/>
        <v>2</v>
      </c>
      <c r="D69">
        <f t="shared" ca="1" si="8"/>
        <v>7</v>
      </c>
      <c r="E69">
        <f t="shared" ca="1" si="9"/>
        <v>57971.989333333338</v>
      </c>
      <c r="F69">
        <f t="shared" ca="1" si="10"/>
        <v>11717.831511111111</v>
      </c>
      <c r="G69">
        <f t="shared" ca="1" si="11"/>
        <v>8839.2000000000007</v>
      </c>
      <c r="H69" s="9">
        <f t="shared" ca="1" si="14"/>
        <v>-201.31906666666663</v>
      </c>
      <c r="I69" s="9">
        <f t="shared" ca="1" si="14"/>
        <v>43.784917777777778</v>
      </c>
      <c r="J69" s="9">
        <f t="shared" ca="1" si="14"/>
        <v>0</v>
      </c>
      <c r="K69" s="9">
        <f t="shared" ca="1" si="14"/>
        <v>206.02544898226657</v>
      </c>
      <c r="L69" s="9">
        <f t="shared" ca="1" si="14"/>
        <v>-77.729817490080606</v>
      </c>
      <c r="M69">
        <f t="shared" ca="1" si="12"/>
        <v>55.955037037037037</v>
      </c>
      <c r="N69">
        <f t="shared" ca="1" si="13"/>
        <v>33.861024691358026</v>
      </c>
    </row>
    <row r="70" spans="1:14" x14ac:dyDescent="0.25">
      <c r="A70" s="4">
        <f t="shared" si="6"/>
        <v>0.44114583333333335</v>
      </c>
      <c r="B70" s="3">
        <f>Params!D$29+HOUR(A70-Params!C$29)*3600+MINUTE(A70-Params!C$29)*60+SECOND(A70-Params!C$29)</f>
        <v>1553302115</v>
      </c>
      <c r="C70">
        <f t="shared" si="7"/>
        <v>2</v>
      </c>
      <c r="D70">
        <f t="shared" ca="1" si="8"/>
        <v>7</v>
      </c>
      <c r="E70">
        <f t="shared" ca="1" si="9"/>
        <v>56965.394000000008</v>
      </c>
      <c r="F70">
        <f t="shared" ca="1" si="10"/>
        <v>11936.756100000001</v>
      </c>
      <c r="G70">
        <f t="shared" ca="1" si="11"/>
        <v>8839.2000000000007</v>
      </c>
      <c r="H70" s="9">
        <f t="shared" ca="1" si="14"/>
        <v>-201.31906666666663</v>
      </c>
      <c r="I70" s="9">
        <f t="shared" ca="1" si="14"/>
        <v>43.784917777777778</v>
      </c>
      <c r="J70" s="9">
        <f t="shared" ca="1" si="14"/>
        <v>0</v>
      </c>
      <c r="K70" s="9">
        <f t="shared" ca="1" si="14"/>
        <v>206.02544898226657</v>
      </c>
      <c r="L70" s="9">
        <f t="shared" ca="1" si="14"/>
        <v>-77.729817490080606</v>
      </c>
      <c r="M70">
        <f t="shared" ca="1" si="12"/>
        <v>55.957000000000001</v>
      </c>
      <c r="N70">
        <f t="shared" ca="1" si="13"/>
        <v>33.844916666666663</v>
      </c>
    </row>
    <row r="71" spans="1:14" x14ac:dyDescent="0.25">
      <c r="A71" s="4">
        <f t="shared" si="6"/>
        <v>0.44120370370370371</v>
      </c>
      <c r="B71" s="3">
        <f>Params!D$29+HOUR(A71-Params!C$29)*3600+MINUTE(A71-Params!C$29)*60+SECOND(A71-Params!C$29)</f>
        <v>1553302120</v>
      </c>
      <c r="C71">
        <f t="shared" si="7"/>
        <v>2</v>
      </c>
      <c r="D71">
        <f t="shared" ca="1" si="8"/>
        <v>7</v>
      </c>
      <c r="E71">
        <f t="shared" ca="1" si="9"/>
        <v>55958.798666666669</v>
      </c>
      <c r="F71">
        <f t="shared" ca="1" si="10"/>
        <v>12155.680688888888</v>
      </c>
      <c r="G71">
        <f t="shared" ca="1" si="11"/>
        <v>8839.2000000000007</v>
      </c>
      <c r="H71" s="9">
        <f t="shared" ca="1" si="14"/>
        <v>-201.31906666666663</v>
      </c>
      <c r="I71" s="9">
        <f t="shared" ca="1" si="14"/>
        <v>43.784917777777778</v>
      </c>
      <c r="J71" s="9">
        <f t="shared" ca="1" si="14"/>
        <v>0</v>
      </c>
      <c r="K71" s="9">
        <f t="shared" ca="1" si="14"/>
        <v>206.02544898226657</v>
      </c>
      <c r="L71" s="9">
        <f t="shared" ca="1" si="14"/>
        <v>-77.729817490080606</v>
      </c>
      <c r="M71">
        <f t="shared" ca="1" si="12"/>
        <v>55.958962962962964</v>
      </c>
      <c r="N71">
        <f t="shared" ca="1" si="13"/>
        <v>33.828808641975307</v>
      </c>
    </row>
    <row r="72" spans="1:14" x14ac:dyDescent="0.25">
      <c r="A72" s="4">
        <f t="shared" si="6"/>
        <v>0.44126157407407413</v>
      </c>
      <c r="B72" s="3">
        <f>Params!D$29+HOUR(A72-Params!C$29)*3600+MINUTE(A72-Params!C$29)*60+SECOND(A72-Params!C$29)</f>
        <v>1553302125</v>
      </c>
      <c r="C72">
        <f t="shared" si="7"/>
        <v>2</v>
      </c>
      <c r="D72">
        <f t="shared" ca="1" si="8"/>
        <v>7</v>
      </c>
      <c r="E72">
        <f t="shared" ca="1" si="9"/>
        <v>54952.203333333338</v>
      </c>
      <c r="F72">
        <f t="shared" ca="1" si="10"/>
        <v>12374.605277777777</v>
      </c>
      <c r="G72">
        <f t="shared" ca="1" si="11"/>
        <v>8839.2000000000007</v>
      </c>
      <c r="H72" s="9">
        <f t="shared" ca="1" si="14"/>
        <v>-201.31906666666663</v>
      </c>
      <c r="I72" s="9">
        <f t="shared" ca="1" si="14"/>
        <v>43.784917777777778</v>
      </c>
      <c r="J72" s="9">
        <f t="shared" ca="1" si="14"/>
        <v>0</v>
      </c>
      <c r="K72" s="9">
        <f t="shared" ca="1" si="14"/>
        <v>206.02544898226657</v>
      </c>
      <c r="L72" s="9">
        <f t="shared" ca="1" si="14"/>
        <v>-77.729817490080606</v>
      </c>
      <c r="M72">
        <f t="shared" ca="1" si="12"/>
        <v>55.960925925925928</v>
      </c>
      <c r="N72">
        <f t="shared" ca="1" si="13"/>
        <v>33.812700617283951</v>
      </c>
    </row>
    <row r="73" spans="1:14" x14ac:dyDescent="0.25">
      <c r="A73" s="4">
        <f t="shared" ref="A73:A136" si="15">TIME(HOUR(A72),MINUTE(A72),SECOND(A72)+5)</f>
        <v>0.44131944444444443</v>
      </c>
      <c r="B73" s="3">
        <f>Params!D$29+HOUR(A73-Params!C$29)*3600+MINUTE(A73-Params!C$29)*60+SECOND(A73-Params!C$29)</f>
        <v>1553302130</v>
      </c>
      <c r="C73">
        <f t="shared" ref="C73:C136" si="16">_xlfn.IFNA(VLOOKUP(A73,A$2:D$3,4,FALSE),C72)</f>
        <v>2</v>
      </c>
      <c r="D73">
        <f t="shared" ref="D73:D136" ca="1" si="17">IF(A73=INDIRECT("A"&amp;C73),ROW(),D72)</f>
        <v>7</v>
      </c>
      <c r="E73">
        <f t="shared" ref="E73:E136" ca="1" si="18">INDIRECT("E$"&amp;C73)+INDIRECT("H$"&amp;C73)*($B73-INDIRECT("B$"&amp;D73))</f>
        <v>53945.608000000007</v>
      </c>
      <c r="F73">
        <f t="shared" ref="F73:F136" ca="1" si="19">INDIRECT("F$"&amp;C73)+INDIRECT("I$"&amp;C73)*($B73-INDIRECT("B$"&amp;D73))</f>
        <v>12593.529866666666</v>
      </c>
      <c r="G73">
        <f t="shared" ref="G73:G136" ca="1" si="20">INDIRECT("G$"&amp;C73)+INDIRECT("J$"&amp;C73)*($B73-INDIRECT("B$"&amp;D73))</f>
        <v>8839.2000000000007</v>
      </c>
      <c r="H73" s="9">
        <f t="shared" ca="1" si="14"/>
        <v>-201.31906666666663</v>
      </c>
      <c r="I73" s="9">
        <f t="shared" ca="1" si="14"/>
        <v>43.784917777777778</v>
      </c>
      <c r="J73" s="9">
        <f t="shared" ca="1" si="14"/>
        <v>0</v>
      </c>
      <c r="K73" s="9">
        <f t="shared" ca="1" si="14"/>
        <v>206.02544898226657</v>
      </c>
      <c r="L73" s="9">
        <f t="shared" ca="1" si="14"/>
        <v>-77.729817490080606</v>
      </c>
      <c r="M73">
        <f t="shared" ref="M73:M136" ca="1" si="21">INDIRECT("M$"&amp;C73)+INDIRECT("O$"&amp;C73)*($B73-INDIRECT("B$"&amp;D73))</f>
        <v>55.962888888888891</v>
      </c>
      <c r="N73">
        <f t="shared" ref="N73:N136" ca="1" si="22">INDIRECT("N$"&amp;C73)+INDIRECT("P$"&amp;C73)*($B73-INDIRECT("B$"&amp;D73))</f>
        <v>33.796592592592589</v>
      </c>
    </row>
    <row r="74" spans="1:14" x14ac:dyDescent="0.25">
      <c r="A74" s="4">
        <f t="shared" si="15"/>
        <v>0.44137731481481479</v>
      </c>
      <c r="B74" s="3">
        <f>Params!D$29+HOUR(A74-Params!C$29)*3600+MINUTE(A74-Params!C$29)*60+SECOND(A74-Params!C$29)</f>
        <v>1553302135</v>
      </c>
      <c r="C74">
        <f t="shared" si="16"/>
        <v>2</v>
      </c>
      <c r="D74">
        <f t="shared" ca="1" si="17"/>
        <v>7</v>
      </c>
      <c r="E74">
        <f t="shared" ca="1" si="18"/>
        <v>52939.012666666677</v>
      </c>
      <c r="F74">
        <f t="shared" ca="1" si="19"/>
        <v>12812.454455555555</v>
      </c>
      <c r="G74">
        <f t="shared" ca="1" si="20"/>
        <v>8839.2000000000007</v>
      </c>
      <c r="H74" s="9">
        <f t="shared" ca="1" si="14"/>
        <v>-201.31906666666663</v>
      </c>
      <c r="I74" s="9">
        <f t="shared" ca="1" si="14"/>
        <v>43.784917777777778</v>
      </c>
      <c r="J74" s="9">
        <f t="shared" ca="1" si="14"/>
        <v>0</v>
      </c>
      <c r="K74" s="9">
        <f t="shared" ca="1" si="14"/>
        <v>206.02544898226657</v>
      </c>
      <c r="L74" s="9">
        <f t="shared" ca="1" si="14"/>
        <v>-77.729817490080606</v>
      </c>
      <c r="M74">
        <f t="shared" ca="1" si="21"/>
        <v>55.964851851851854</v>
      </c>
      <c r="N74">
        <f t="shared" ca="1" si="22"/>
        <v>33.780484567901233</v>
      </c>
    </row>
    <row r="75" spans="1:14" x14ac:dyDescent="0.25">
      <c r="A75" s="4">
        <f t="shared" si="15"/>
        <v>0.44143518518518521</v>
      </c>
      <c r="B75" s="3">
        <f>Params!D$29+HOUR(A75-Params!C$29)*3600+MINUTE(A75-Params!C$29)*60+SECOND(A75-Params!C$29)</f>
        <v>1553302140</v>
      </c>
      <c r="C75">
        <f t="shared" si="16"/>
        <v>2</v>
      </c>
      <c r="D75">
        <f t="shared" ca="1" si="17"/>
        <v>7</v>
      </c>
      <c r="E75">
        <f t="shared" ca="1" si="18"/>
        <v>51932.417333333346</v>
      </c>
      <c r="F75">
        <f t="shared" ca="1" si="19"/>
        <v>13031.379044444444</v>
      </c>
      <c r="G75">
        <f t="shared" ca="1" si="20"/>
        <v>8839.2000000000007</v>
      </c>
      <c r="H75" s="9">
        <f t="shared" ref="H75:L125" ca="1" si="23">INDIRECT(ADDRESS($C75,COLUMN()))</f>
        <v>-201.31906666666663</v>
      </c>
      <c r="I75" s="9">
        <f t="shared" ca="1" si="23"/>
        <v>43.784917777777778</v>
      </c>
      <c r="J75" s="9">
        <f t="shared" ca="1" si="23"/>
        <v>0</v>
      </c>
      <c r="K75" s="9">
        <f t="shared" ca="1" si="23"/>
        <v>206.02544898226657</v>
      </c>
      <c r="L75" s="9">
        <f t="shared" ca="1" si="23"/>
        <v>-77.729817490080606</v>
      </c>
      <c r="M75">
        <f t="shared" ca="1" si="21"/>
        <v>55.966814814814811</v>
      </c>
      <c r="N75">
        <f t="shared" ca="1" si="22"/>
        <v>33.764376543209877</v>
      </c>
    </row>
    <row r="76" spans="1:14" x14ac:dyDescent="0.25">
      <c r="A76" s="4">
        <f t="shared" si="15"/>
        <v>0.44149305555555557</v>
      </c>
      <c r="B76" s="3">
        <f>Params!D$29+HOUR(A76-Params!C$29)*3600+MINUTE(A76-Params!C$29)*60+SECOND(A76-Params!C$29)</f>
        <v>1553302145</v>
      </c>
      <c r="C76">
        <f t="shared" si="16"/>
        <v>2</v>
      </c>
      <c r="D76">
        <f t="shared" ca="1" si="17"/>
        <v>7</v>
      </c>
      <c r="E76">
        <f t="shared" ca="1" si="18"/>
        <v>50925.822</v>
      </c>
      <c r="F76">
        <f t="shared" ca="1" si="19"/>
        <v>13250.303633333333</v>
      </c>
      <c r="G76">
        <f t="shared" ca="1" si="20"/>
        <v>8839.2000000000007</v>
      </c>
      <c r="H76" s="9">
        <f t="shared" ca="1" si="23"/>
        <v>-201.31906666666663</v>
      </c>
      <c r="I76" s="9">
        <f t="shared" ca="1" si="23"/>
        <v>43.784917777777778</v>
      </c>
      <c r="J76" s="9">
        <f t="shared" ca="1" si="23"/>
        <v>0</v>
      </c>
      <c r="K76" s="9">
        <f t="shared" ca="1" si="23"/>
        <v>206.02544898226657</v>
      </c>
      <c r="L76" s="9">
        <f t="shared" ca="1" si="23"/>
        <v>-77.729817490080606</v>
      </c>
      <c r="M76">
        <f t="shared" ca="1" si="21"/>
        <v>55.968777777777774</v>
      </c>
      <c r="N76">
        <f t="shared" ca="1" si="22"/>
        <v>33.748268518518515</v>
      </c>
    </row>
    <row r="77" spans="1:14" x14ac:dyDescent="0.25">
      <c r="A77" s="4">
        <f t="shared" si="15"/>
        <v>0.44155092592592587</v>
      </c>
      <c r="B77" s="3">
        <f>Params!D$29+HOUR(A77-Params!C$29)*3600+MINUTE(A77-Params!C$29)*60+SECOND(A77-Params!C$29)</f>
        <v>1553302150</v>
      </c>
      <c r="C77">
        <f t="shared" si="16"/>
        <v>2</v>
      </c>
      <c r="D77">
        <f t="shared" ca="1" si="17"/>
        <v>7</v>
      </c>
      <c r="E77">
        <f t="shared" ca="1" si="18"/>
        <v>49919.226666666669</v>
      </c>
      <c r="F77">
        <f t="shared" ca="1" si="19"/>
        <v>13469.228222222222</v>
      </c>
      <c r="G77">
        <f t="shared" ca="1" si="20"/>
        <v>8839.2000000000007</v>
      </c>
      <c r="H77" s="9">
        <f t="shared" ca="1" si="23"/>
        <v>-201.31906666666663</v>
      </c>
      <c r="I77" s="9">
        <f t="shared" ca="1" si="23"/>
        <v>43.784917777777778</v>
      </c>
      <c r="J77" s="9">
        <f t="shared" ca="1" si="23"/>
        <v>0</v>
      </c>
      <c r="K77" s="9">
        <f t="shared" ca="1" si="23"/>
        <v>206.02544898226657</v>
      </c>
      <c r="L77" s="9">
        <f t="shared" ca="1" si="23"/>
        <v>-77.729817490080606</v>
      </c>
      <c r="M77">
        <f t="shared" ca="1" si="21"/>
        <v>55.970740740740737</v>
      </c>
      <c r="N77">
        <f t="shared" ca="1" si="22"/>
        <v>33.732160493827159</v>
      </c>
    </row>
    <row r="78" spans="1:14" x14ac:dyDescent="0.25">
      <c r="A78" s="4">
        <f t="shared" si="15"/>
        <v>0.44160879629629629</v>
      </c>
      <c r="B78" s="3">
        <f>Params!D$29+HOUR(A78-Params!C$29)*3600+MINUTE(A78-Params!C$29)*60+SECOND(A78-Params!C$29)</f>
        <v>1553302155</v>
      </c>
      <c r="C78">
        <f t="shared" si="16"/>
        <v>2</v>
      </c>
      <c r="D78">
        <f t="shared" ca="1" si="17"/>
        <v>7</v>
      </c>
      <c r="E78">
        <f t="shared" ca="1" si="18"/>
        <v>48912.631333333338</v>
      </c>
      <c r="F78">
        <f t="shared" ca="1" si="19"/>
        <v>13688.152811111111</v>
      </c>
      <c r="G78">
        <f t="shared" ca="1" si="20"/>
        <v>8839.2000000000007</v>
      </c>
      <c r="H78" s="9">
        <f t="shared" ca="1" si="23"/>
        <v>-201.31906666666663</v>
      </c>
      <c r="I78" s="9">
        <f t="shared" ca="1" si="23"/>
        <v>43.784917777777778</v>
      </c>
      <c r="J78" s="9">
        <f t="shared" ca="1" si="23"/>
        <v>0</v>
      </c>
      <c r="K78" s="9">
        <f t="shared" ca="1" si="23"/>
        <v>206.02544898226657</v>
      </c>
      <c r="L78" s="9">
        <f t="shared" ca="1" si="23"/>
        <v>-77.729817490080606</v>
      </c>
      <c r="M78">
        <f t="shared" ca="1" si="21"/>
        <v>55.972703703703701</v>
      </c>
      <c r="N78">
        <f t="shared" ca="1" si="22"/>
        <v>33.716052469135803</v>
      </c>
    </row>
    <row r="79" spans="1:14" x14ac:dyDescent="0.25">
      <c r="A79" s="4">
        <f t="shared" si="15"/>
        <v>0.44166666666666665</v>
      </c>
      <c r="B79" s="3">
        <f>Params!D$29+HOUR(A79-Params!C$29)*3600+MINUTE(A79-Params!C$29)*60+SECOND(A79-Params!C$29)</f>
        <v>1553302160</v>
      </c>
      <c r="C79">
        <f t="shared" si="16"/>
        <v>2</v>
      </c>
      <c r="D79">
        <f t="shared" ca="1" si="17"/>
        <v>7</v>
      </c>
      <c r="E79">
        <f t="shared" ca="1" si="18"/>
        <v>47906.036000000007</v>
      </c>
      <c r="F79">
        <f t="shared" ca="1" si="19"/>
        <v>13907.0774</v>
      </c>
      <c r="G79">
        <f t="shared" ca="1" si="20"/>
        <v>8839.2000000000007</v>
      </c>
      <c r="H79" s="9">
        <f t="shared" ca="1" si="23"/>
        <v>-201.31906666666663</v>
      </c>
      <c r="I79" s="9">
        <f t="shared" ca="1" si="23"/>
        <v>43.784917777777778</v>
      </c>
      <c r="J79" s="9">
        <f t="shared" ca="1" si="23"/>
        <v>0</v>
      </c>
      <c r="K79" s="9">
        <f t="shared" ca="1" si="23"/>
        <v>206.02544898226657</v>
      </c>
      <c r="L79" s="9">
        <f t="shared" ca="1" si="23"/>
        <v>-77.729817490080606</v>
      </c>
      <c r="M79">
        <f t="shared" ca="1" si="21"/>
        <v>55.974666666666664</v>
      </c>
      <c r="N79">
        <f t="shared" ca="1" si="22"/>
        <v>33.699944444444441</v>
      </c>
    </row>
    <row r="80" spans="1:14" x14ac:dyDescent="0.25">
      <c r="A80" s="4">
        <f t="shared" si="15"/>
        <v>0.44172453703703707</v>
      </c>
      <c r="B80" s="3">
        <f>Params!D$29+HOUR(A80-Params!C$29)*3600+MINUTE(A80-Params!C$29)*60+SECOND(A80-Params!C$29)</f>
        <v>1553302165</v>
      </c>
      <c r="C80">
        <f t="shared" si="16"/>
        <v>2</v>
      </c>
      <c r="D80">
        <f t="shared" ca="1" si="17"/>
        <v>7</v>
      </c>
      <c r="E80">
        <f t="shared" ca="1" si="18"/>
        <v>46899.440666666676</v>
      </c>
      <c r="F80">
        <f t="shared" ca="1" si="19"/>
        <v>14126.001988888889</v>
      </c>
      <c r="G80">
        <f t="shared" ca="1" si="20"/>
        <v>8839.2000000000007</v>
      </c>
      <c r="H80" s="9">
        <f t="shared" ca="1" si="23"/>
        <v>-201.31906666666663</v>
      </c>
      <c r="I80" s="9">
        <f t="shared" ca="1" si="23"/>
        <v>43.784917777777778</v>
      </c>
      <c r="J80" s="9">
        <f t="shared" ca="1" si="23"/>
        <v>0</v>
      </c>
      <c r="K80" s="9">
        <f t="shared" ca="1" si="23"/>
        <v>206.02544898226657</v>
      </c>
      <c r="L80" s="9">
        <f t="shared" ca="1" si="23"/>
        <v>-77.729817490080606</v>
      </c>
      <c r="M80">
        <f t="shared" ca="1" si="21"/>
        <v>55.976629629629628</v>
      </c>
      <c r="N80">
        <f t="shared" ca="1" si="22"/>
        <v>33.683836419753085</v>
      </c>
    </row>
    <row r="81" spans="1:14" x14ac:dyDescent="0.25">
      <c r="A81" s="4">
        <f t="shared" si="15"/>
        <v>0.44178240740740743</v>
      </c>
      <c r="B81" s="3">
        <f>Params!D$29+HOUR(A81-Params!C$29)*3600+MINUTE(A81-Params!C$29)*60+SECOND(A81-Params!C$29)</f>
        <v>1553302170</v>
      </c>
      <c r="C81">
        <f t="shared" si="16"/>
        <v>2</v>
      </c>
      <c r="D81">
        <f t="shared" ca="1" si="17"/>
        <v>7</v>
      </c>
      <c r="E81">
        <f t="shared" ca="1" si="18"/>
        <v>45892.845333333345</v>
      </c>
      <c r="F81">
        <f t="shared" ca="1" si="19"/>
        <v>14344.926577777778</v>
      </c>
      <c r="G81">
        <f t="shared" ca="1" si="20"/>
        <v>8839.2000000000007</v>
      </c>
      <c r="H81" s="9">
        <f t="shared" ca="1" si="23"/>
        <v>-201.31906666666663</v>
      </c>
      <c r="I81" s="9">
        <f t="shared" ca="1" si="23"/>
        <v>43.784917777777778</v>
      </c>
      <c r="J81" s="9">
        <f t="shared" ca="1" si="23"/>
        <v>0</v>
      </c>
      <c r="K81" s="9">
        <f t="shared" ca="1" si="23"/>
        <v>206.02544898226657</v>
      </c>
      <c r="L81" s="9">
        <f t="shared" ca="1" si="23"/>
        <v>-77.729817490080606</v>
      </c>
      <c r="M81">
        <f t="shared" ca="1" si="21"/>
        <v>55.978592592592591</v>
      </c>
      <c r="N81">
        <f t="shared" ca="1" si="22"/>
        <v>33.667728395061729</v>
      </c>
    </row>
    <row r="82" spans="1:14" x14ac:dyDescent="0.25">
      <c r="A82" s="4">
        <f t="shared" si="15"/>
        <v>0.44184027777777773</v>
      </c>
      <c r="B82" s="3">
        <f>Params!D$29+HOUR(A82-Params!C$29)*3600+MINUTE(A82-Params!C$29)*60+SECOND(A82-Params!C$29)</f>
        <v>1553302175</v>
      </c>
      <c r="C82">
        <f t="shared" si="16"/>
        <v>2</v>
      </c>
      <c r="D82">
        <f t="shared" ca="1" si="17"/>
        <v>7</v>
      </c>
      <c r="E82">
        <f t="shared" ca="1" si="18"/>
        <v>44886.250000000015</v>
      </c>
      <c r="F82">
        <f t="shared" ca="1" si="19"/>
        <v>14563.851166666665</v>
      </c>
      <c r="G82">
        <f t="shared" ca="1" si="20"/>
        <v>8839.2000000000007</v>
      </c>
      <c r="H82" s="9">
        <f t="shared" ca="1" si="23"/>
        <v>-201.31906666666663</v>
      </c>
      <c r="I82" s="9">
        <f t="shared" ca="1" si="23"/>
        <v>43.784917777777778</v>
      </c>
      <c r="J82" s="9">
        <f t="shared" ca="1" si="23"/>
        <v>0</v>
      </c>
      <c r="K82" s="9">
        <f t="shared" ca="1" si="23"/>
        <v>206.02544898226657</v>
      </c>
      <c r="L82" s="9">
        <f t="shared" ca="1" si="23"/>
        <v>-77.729817490080606</v>
      </c>
      <c r="M82">
        <f t="shared" ca="1" si="21"/>
        <v>55.980555555555554</v>
      </c>
      <c r="N82">
        <f t="shared" ca="1" si="22"/>
        <v>33.651620370370367</v>
      </c>
    </row>
    <row r="83" spans="1:14" x14ac:dyDescent="0.25">
      <c r="A83" s="4">
        <f t="shared" si="15"/>
        <v>0.44189814814814815</v>
      </c>
      <c r="B83" s="3">
        <f>Params!D$29+HOUR(A83-Params!C$29)*3600+MINUTE(A83-Params!C$29)*60+SECOND(A83-Params!C$29)</f>
        <v>1553302180</v>
      </c>
      <c r="C83">
        <f t="shared" si="16"/>
        <v>2</v>
      </c>
      <c r="D83">
        <f t="shared" ca="1" si="17"/>
        <v>7</v>
      </c>
      <c r="E83">
        <f t="shared" ca="1" si="18"/>
        <v>43879.654666666669</v>
      </c>
      <c r="F83">
        <f t="shared" ca="1" si="19"/>
        <v>14782.775755555556</v>
      </c>
      <c r="G83">
        <f t="shared" ca="1" si="20"/>
        <v>8839.2000000000007</v>
      </c>
      <c r="H83" s="9">
        <f t="shared" ca="1" si="23"/>
        <v>-201.31906666666663</v>
      </c>
      <c r="I83" s="9">
        <f t="shared" ca="1" si="23"/>
        <v>43.784917777777778</v>
      </c>
      <c r="J83" s="9">
        <f t="shared" ca="1" si="23"/>
        <v>0</v>
      </c>
      <c r="K83" s="9">
        <f t="shared" ca="1" si="23"/>
        <v>206.02544898226657</v>
      </c>
      <c r="L83" s="9">
        <f t="shared" ca="1" si="23"/>
        <v>-77.729817490080606</v>
      </c>
      <c r="M83">
        <f t="shared" ca="1" si="21"/>
        <v>55.982518518518518</v>
      </c>
      <c r="N83">
        <f t="shared" ca="1" si="22"/>
        <v>33.635512345679011</v>
      </c>
    </row>
    <row r="84" spans="1:14" x14ac:dyDescent="0.25">
      <c r="A84" s="4">
        <f t="shared" si="15"/>
        <v>0.44195601851851851</v>
      </c>
      <c r="B84" s="3">
        <f>Params!D$29+HOUR(A84-Params!C$29)*3600+MINUTE(A84-Params!C$29)*60+SECOND(A84-Params!C$29)</f>
        <v>1553302185</v>
      </c>
      <c r="C84">
        <f t="shared" si="16"/>
        <v>2</v>
      </c>
      <c r="D84">
        <f t="shared" ca="1" si="17"/>
        <v>7</v>
      </c>
      <c r="E84">
        <f t="shared" ca="1" si="18"/>
        <v>42873.059333333338</v>
      </c>
      <c r="F84">
        <f t="shared" ca="1" si="19"/>
        <v>15001.700344444444</v>
      </c>
      <c r="G84">
        <f t="shared" ca="1" si="20"/>
        <v>8839.2000000000007</v>
      </c>
      <c r="H84" s="9">
        <f t="shared" ca="1" si="23"/>
        <v>-201.31906666666663</v>
      </c>
      <c r="I84" s="9">
        <f t="shared" ca="1" si="23"/>
        <v>43.784917777777778</v>
      </c>
      <c r="J84" s="9">
        <f t="shared" ca="1" si="23"/>
        <v>0</v>
      </c>
      <c r="K84" s="9">
        <f t="shared" ca="1" si="23"/>
        <v>206.02544898226657</v>
      </c>
      <c r="L84" s="9">
        <f t="shared" ca="1" si="23"/>
        <v>-77.729817490080606</v>
      </c>
      <c r="M84">
        <f t="shared" ca="1" si="21"/>
        <v>55.984481481481481</v>
      </c>
      <c r="N84">
        <f t="shared" ca="1" si="22"/>
        <v>33.619404320987648</v>
      </c>
    </row>
    <row r="85" spans="1:14" x14ac:dyDescent="0.25">
      <c r="A85" s="4">
        <f t="shared" si="15"/>
        <v>0.44201388888888887</v>
      </c>
      <c r="B85" s="3">
        <f>Params!D$29+HOUR(A85-Params!C$29)*3600+MINUTE(A85-Params!C$29)*60+SECOND(A85-Params!C$29)</f>
        <v>1553302190</v>
      </c>
      <c r="C85">
        <f t="shared" si="16"/>
        <v>2</v>
      </c>
      <c r="D85">
        <f t="shared" ca="1" si="17"/>
        <v>7</v>
      </c>
      <c r="E85">
        <f t="shared" ca="1" si="18"/>
        <v>41866.464000000007</v>
      </c>
      <c r="F85">
        <f t="shared" ca="1" si="19"/>
        <v>15220.624933333334</v>
      </c>
      <c r="G85">
        <f t="shared" ca="1" si="20"/>
        <v>8839.2000000000007</v>
      </c>
      <c r="H85" s="9">
        <f t="shared" ca="1" si="23"/>
        <v>-201.31906666666663</v>
      </c>
      <c r="I85" s="9">
        <f t="shared" ca="1" si="23"/>
        <v>43.784917777777778</v>
      </c>
      <c r="J85" s="9">
        <f t="shared" ca="1" si="23"/>
        <v>0</v>
      </c>
      <c r="K85" s="9">
        <f t="shared" ca="1" si="23"/>
        <v>206.02544898226657</v>
      </c>
      <c r="L85" s="9">
        <f t="shared" ca="1" si="23"/>
        <v>-77.729817490080606</v>
      </c>
      <c r="M85">
        <f t="shared" ca="1" si="21"/>
        <v>55.986444444444444</v>
      </c>
      <c r="N85">
        <f t="shared" ca="1" si="22"/>
        <v>33.603296296296293</v>
      </c>
    </row>
    <row r="86" spans="1:14" x14ac:dyDescent="0.25">
      <c r="A86" s="4">
        <f t="shared" si="15"/>
        <v>0.44207175925925929</v>
      </c>
      <c r="B86" s="3">
        <f>Params!D$29+HOUR(A86-Params!C$29)*3600+MINUTE(A86-Params!C$29)*60+SECOND(A86-Params!C$29)</f>
        <v>1553302195</v>
      </c>
      <c r="C86">
        <f t="shared" si="16"/>
        <v>2</v>
      </c>
      <c r="D86">
        <f t="shared" ca="1" si="17"/>
        <v>7</v>
      </c>
      <c r="E86">
        <f t="shared" ca="1" si="18"/>
        <v>40859.868666666676</v>
      </c>
      <c r="F86">
        <f t="shared" ca="1" si="19"/>
        <v>15439.549522222222</v>
      </c>
      <c r="G86">
        <f t="shared" ca="1" si="20"/>
        <v>8839.2000000000007</v>
      </c>
      <c r="H86" s="9">
        <f t="shared" ca="1" si="23"/>
        <v>-201.31906666666663</v>
      </c>
      <c r="I86" s="9">
        <f t="shared" ca="1" si="23"/>
        <v>43.784917777777778</v>
      </c>
      <c r="J86" s="9">
        <f t="shared" ca="1" si="23"/>
        <v>0</v>
      </c>
      <c r="K86" s="9">
        <f t="shared" ca="1" si="23"/>
        <v>206.02544898226657</v>
      </c>
      <c r="L86" s="9">
        <f t="shared" ca="1" si="23"/>
        <v>-77.729817490080606</v>
      </c>
      <c r="M86">
        <f t="shared" ca="1" si="21"/>
        <v>55.988407407407408</v>
      </c>
      <c r="N86">
        <f t="shared" ca="1" si="22"/>
        <v>33.587188271604937</v>
      </c>
    </row>
    <row r="87" spans="1:14" x14ac:dyDescent="0.25">
      <c r="A87" s="4">
        <f t="shared" si="15"/>
        <v>0.44212962962962959</v>
      </c>
      <c r="B87" s="3">
        <f>Params!D$29+HOUR(A87-Params!C$29)*3600+MINUTE(A87-Params!C$29)*60+SECOND(A87-Params!C$29)</f>
        <v>1553302200</v>
      </c>
      <c r="C87">
        <f t="shared" si="16"/>
        <v>2</v>
      </c>
      <c r="D87">
        <f t="shared" ca="1" si="17"/>
        <v>7</v>
      </c>
      <c r="E87">
        <f t="shared" ca="1" si="18"/>
        <v>39853.273333333345</v>
      </c>
      <c r="F87">
        <f t="shared" ca="1" si="19"/>
        <v>15658.474111111113</v>
      </c>
      <c r="G87">
        <f t="shared" ca="1" si="20"/>
        <v>8839.2000000000007</v>
      </c>
      <c r="H87" s="9">
        <f t="shared" ca="1" si="23"/>
        <v>-201.31906666666663</v>
      </c>
      <c r="I87" s="9">
        <f t="shared" ca="1" si="23"/>
        <v>43.784917777777778</v>
      </c>
      <c r="J87" s="9">
        <f t="shared" ca="1" si="23"/>
        <v>0</v>
      </c>
      <c r="K87" s="9">
        <f t="shared" ca="1" si="23"/>
        <v>206.02544898226657</v>
      </c>
      <c r="L87" s="9">
        <f t="shared" ca="1" si="23"/>
        <v>-77.729817490080606</v>
      </c>
      <c r="M87">
        <f t="shared" ca="1" si="21"/>
        <v>55.990370370370371</v>
      </c>
      <c r="N87">
        <f t="shared" ca="1" si="22"/>
        <v>33.571080246913574</v>
      </c>
    </row>
    <row r="88" spans="1:14" x14ac:dyDescent="0.25">
      <c r="A88" s="4">
        <f t="shared" si="15"/>
        <v>0.44218750000000001</v>
      </c>
      <c r="B88" s="3">
        <f>Params!D$29+HOUR(A88-Params!C$29)*3600+MINUTE(A88-Params!C$29)*60+SECOND(A88-Params!C$29)</f>
        <v>1553302205</v>
      </c>
      <c r="C88">
        <f t="shared" si="16"/>
        <v>2</v>
      </c>
      <c r="D88">
        <f t="shared" ca="1" si="17"/>
        <v>7</v>
      </c>
      <c r="E88">
        <f t="shared" ca="1" si="18"/>
        <v>38846.678000000014</v>
      </c>
      <c r="F88">
        <f t="shared" ca="1" si="19"/>
        <v>15877.3987</v>
      </c>
      <c r="G88">
        <f t="shared" ca="1" si="20"/>
        <v>8839.2000000000007</v>
      </c>
      <c r="H88" s="9">
        <f t="shared" ca="1" si="23"/>
        <v>-201.31906666666663</v>
      </c>
      <c r="I88" s="9">
        <f t="shared" ca="1" si="23"/>
        <v>43.784917777777778</v>
      </c>
      <c r="J88" s="9">
        <f t="shared" ca="1" si="23"/>
        <v>0</v>
      </c>
      <c r="K88" s="9">
        <f t="shared" ca="1" si="23"/>
        <v>206.02544898226657</v>
      </c>
      <c r="L88" s="9">
        <f t="shared" ca="1" si="23"/>
        <v>-77.729817490080606</v>
      </c>
      <c r="M88">
        <f t="shared" ca="1" si="21"/>
        <v>55.992333333333335</v>
      </c>
      <c r="N88">
        <f t="shared" ca="1" si="22"/>
        <v>33.554972222222219</v>
      </c>
    </row>
    <row r="89" spans="1:14" x14ac:dyDescent="0.25">
      <c r="A89" s="4">
        <f t="shared" si="15"/>
        <v>0.44224537037037037</v>
      </c>
      <c r="B89" s="3">
        <f>Params!D$29+HOUR(A89-Params!C$29)*3600+MINUTE(A89-Params!C$29)*60+SECOND(A89-Params!C$29)</f>
        <v>1553302210</v>
      </c>
      <c r="C89">
        <f t="shared" si="16"/>
        <v>2</v>
      </c>
      <c r="D89">
        <f t="shared" ca="1" si="17"/>
        <v>7</v>
      </c>
      <c r="E89">
        <f t="shared" ca="1" si="18"/>
        <v>37840.082666666684</v>
      </c>
      <c r="F89">
        <f t="shared" ca="1" si="19"/>
        <v>16096.323288888887</v>
      </c>
      <c r="G89">
        <f t="shared" ca="1" si="20"/>
        <v>8839.2000000000007</v>
      </c>
      <c r="H89" s="9">
        <f t="shared" ca="1" si="23"/>
        <v>-201.31906666666663</v>
      </c>
      <c r="I89" s="9">
        <f t="shared" ca="1" si="23"/>
        <v>43.784917777777778</v>
      </c>
      <c r="J89" s="9">
        <f t="shared" ca="1" si="23"/>
        <v>0</v>
      </c>
      <c r="K89" s="9">
        <f t="shared" ca="1" si="23"/>
        <v>206.02544898226657</v>
      </c>
      <c r="L89" s="9">
        <f t="shared" ca="1" si="23"/>
        <v>-77.729817490080606</v>
      </c>
      <c r="M89">
        <f t="shared" ca="1" si="21"/>
        <v>55.994296296296298</v>
      </c>
      <c r="N89">
        <f t="shared" ca="1" si="22"/>
        <v>33.538864197530863</v>
      </c>
    </row>
    <row r="90" spans="1:14" x14ac:dyDescent="0.25">
      <c r="A90" s="4">
        <f t="shared" si="15"/>
        <v>0.44230324074074073</v>
      </c>
      <c r="B90" s="3">
        <f>Params!D$29+HOUR(A90-Params!C$29)*3600+MINUTE(A90-Params!C$29)*60+SECOND(A90-Params!C$29)</f>
        <v>1553302215</v>
      </c>
      <c r="C90">
        <f t="shared" si="16"/>
        <v>2</v>
      </c>
      <c r="D90">
        <f t="shared" ca="1" si="17"/>
        <v>7</v>
      </c>
      <c r="E90">
        <f t="shared" ca="1" si="18"/>
        <v>36833.487333333338</v>
      </c>
      <c r="F90">
        <f t="shared" ca="1" si="19"/>
        <v>16315.247877777778</v>
      </c>
      <c r="G90">
        <f t="shared" ca="1" si="20"/>
        <v>8839.2000000000007</v>
      </c>
      <c r="H90" s="9">
        <f t="shared" ca="1" si="23"/>
        <v>-201.31906666666663</v>
      </c>
      <c r="I90" s="9">
        <f t="shared" ca="1" si="23"/>
        <v>43.784917777777778</v>
      </c>
      <c r="J90" s="9">
        <f t="shared" ca="1" si="23"/>
        <v>0</v>
      </c>
      <c r="K90" s="9">
        <f t="shared" ca="1" si="23"/>
        <v>206.02544898226657</v>
      </c>
      <c r="L90" s="9">
        <f t="shared" ca="1" si="23"/>
        <v>-77.729817490080606</v>
      </c>
      <c r="M90">
        <f t="shared" ca="1" si="21"/>
        <v>55.996259259259254</v>
      </c>
      <c r="N90">
        <f t="shared" ca="1" si="22"/>
        <v>33.5227561728395</v>
      </c>
    </row>
    <row r="91" spans="1:14" x14ac:dyDescent="0.25">
      <c r="A91" s="4">
        <f t="shared" si="15"/>
        <v>0.44236111111111115</v>
      </c>
      <c r="B91" s="3">
        <f>Params!D$29+HOUR(A91-Params!C$29)*3600+MINUTE(A91-Params!C$29)*60+SECOND(A91-Params!C$29)</f>
        <v>1553302220</v>
      </c>
      <c r="C91">
        <f t="shared" si="16"/>
        <v>2</v>
      </c>
      <c r="D91">
        <f t="shared" ca="1" si="17"/>
        <v>7</v>
      </c>
      <c r="E91">
        <f t="shared" ca="1" si="18"/>
        <v>35826.892000000007</v>
      </c>
      <c r="F91">
        <f t="shared" ca="1" si="19"/>
        <v>16534.172466666667</v>
      </c>
      <c r="G91">
        <f t="shared" ca="1" si="20"/>
        <v>8839.2000000000007</v>
      </c>
      <c r="H91" s="9">
        <f t="shared" ca="1" si="23"/>
        <v>-201.31906666666663</v>
      </c>
      <c r="I91" s="9">
        <f t="shared" ca="1" si="23"/>
        <v>43.784917777777778</v>
      </c>
      <c r="J91" s="9">
        <f t="shared" ca="1" si="23"/>
        <v>0</v>
      </c>
      <c r="K91" s="9">
        <f t="shared" ca="1" si="23"/>
        <v>206.02544898226657</v>
      </c>
      <c r="L91" s="9">
        <f t="shared" ca="1" si="23"/>
        <v>-77.729817490080606</v>
      </c>
      <c r="M91">
        <f t="shared" ca="1" si="21"/>
        <v>55.998222222222218</v>
      </c>
      <c r="N91">
        <f t="shared" ca="1" si="22"/>
        <v>33.506648148148145</v>
      </c>
    </row>
    <row r="92" spans="1:14" x14ac:dyDescent="0.25">
      <c r="A92" s="4">
        <f t="shared" si="15"/>
        <v>0.44241898148148145</v>
      </c>
      <c r="B92" s="3">
        <f>Params!D$29+HOUR(A92-Params!C$29)*3600+MINUTE(A92-Params!C$29)*60+SECOND(A92-Params!C$29)</f>
        <v>1553302225</v>
      </c>
      <c r="C92">
        <f t="shared" si="16"/>
        <v>2</v>
      </c>
      <c r="D92">
        <f t="shared" ca="1" si="17"/>
        <v>7</v>
      </c>
      <c r="E92">
        <f t="shared" ca="1" si="18"/>
        <v>34820.296666666676</v>
      </c>
      <c r="F92">
        <f t="shared" ca="1" si="19"/>
        <v>16753.097055555558</v>
      </c>
      <c r="G92">
        <f t="shared" ca="1" si="20"/>
        <v>8839.2000000000007</v>
      </c>
      <c r="H92" s="9">
        <f t="shared" ca="1" si="23"/>
        <v>-201.31906666666663</v>
      </c>
      <c r="I92" s="9">
        <f t="shared" ca="1" si="23"/>
        <v>43.784917777777778</v>
      </c>
      <c r="J92" s="9">
        <f t="shared" ca="1" si="23"/>
        <v>0</v>
      </c>
      <c r="K92" s="9">
        <f t="shared" ca="1" si="23"/>
        <v>206.02544898226657</v>
      </c>
      <c r="L92" s="9">
        <f t="shared" ca="1" si="23"/>
        <v>-77.729817490080606</v>
      </c>
      <c r="M92">
        <f t="shared" ca="1" si="21"/>
        <v>56.000185185185181</v>
      </c>
      <c r="N92">
        <f t="shared" ca="1" si="22"/>
        <v>33.490540123456789</v>
      </c>
    </row>
    <row r="93" spans="1:14" x14ac:dyDescent="0.25">
      <c r="A93" s="4">
        <f t="shared" si="15"/>
        <v>0.44247685185185182</v>
      </c>
      <c r="B93" s="3">
        <f>Params!D$29+HOUR(A93-Params!C$29)*3600+MINUTE(A93-Params!C$29)*60+SECOND(A93-Params!C$29)</f>
        <v>1553302230</v>
      </c>
      <c r="C93">
        <f t="shared" si="16"/>
        <v>2</v>
      </c>
      <c r="D93">
        <f t="shared" ca="1" si="17"/>
        <v>7</v>
      </c>
      <c r="E93">
        <f t="shared" ca="1" si="18"/>
        <v>33813.701333333345</v>
      </c>
      <c r="F93">
        <f t="shared" ca="1" si="19"/>
        <v>16972.021644444445</v>
      </c>
      <c r="G93">
        <f t="shared" ca="1" si="20"/>
        <v>8839.2000000000007</v>
      </c>
      <c r="H93" s="9">
        <f t="shared" ca="1" si="23"/>
        <v>-201.31906666666663</v>
      </c>
      <c r="I93" s="9">
        <f t="shared" ca="1" si="23"/>
        <v>43.784917777777778</v>
      </c>
      <c r="J93" s="9">
        <f t="shared" ca="1" si="23"/>
        <v>0</v>
      </c>
      <c r="K93" s="9">
        <f t="shared" ca="1" si="23"/>
        <v>206.02544898226657</v>
      </c>
      <c r="L93" s="9">
        <f t="shared" ca="1" si="23"/>
        <v>-77.729817490080606</v>
      </c>
      <c r="M93">
        <f t="shared" ca="1" si="21"/>
        <v>56.002148148148144</v>
      </c>
      <c r="N93">
        <f t="shared" ca="1" si="22"/>
        <v>33.474432098765426</v>
      </c>
    </row>
    <row r="94" spans="1:14" x14ac:dyDescent="0.25">
      <c r="A94" s="4">
        <f t="shared" si="15"/>
        <v>0.44253472222222223</v>
      </c>
      <c r="B94" s="3">
        <f>Params!D$29+HOUR(A94-Params!C$29)*3600+MINUTE(A94-Params!C$29)*60+SECOND(A94-Params!C$29)</f>
        <v>1553302235</v>
      </c>
      <c r="C94">
        <f t="shared" si="16"/>
        <v>2</v>
      </c>
      <c r="D94">
        <f t="shared" ca="1" si="17"/>
        <v>7</v>
      </c>
      <c r="E94">
        <f t="shared" ca="1" si="18"/>
        <v>32807.106000000014</v>
      </c>
      <c r="F94">
        <f t="shared" ca="1" si="19"/>
        <v>17190.946233333336</v>
      </c>
      <c r="G94">
        <f t="shared" ca="1" si="20"/>
        <v>8839.2000000000007</v>
      </c>
      <c r="H94" s="9">
        <f t="shared" ca="1" si="23"/>
        <v>-201.31906666666663</v>
      </c>
      <c r="I94" s="9">
        <f t="shared" ca="1" si="23"/>
        <v>43.784917777777778</v>
      </c>
      <c r="J94" s="9">
        <f t="shared" ca="1" si="23"/>
        <v>0</v>
      </c>
      <c r="K94" s="9">
        <f t="shared" ca="1" si="23"/>
        <v>206.02544898226657</v>
      </c>
      <c r="L94" s="9">
        <f t="shared" ca="1" si="23"/>
        <v>-77.729817490080606</v>
      </c>
      <c r="M94">
        <f t="shared" ca="1" si="21"/>
        <v>56.004111111111108</v>
      </c>
      <c r="N94">
        <f t="shared" ca="1" si="22"/>
        <v>33.458324074074071</v>
      </c>
    </row>
    <row r="95" spans="1:14" x14ac:dyDescent="0.25">
      <c r="A95" s="4">
        <f t="shared" si="15"/>
        <v>0.44259259259259259</v>
      </c>
      <c r="B95" s="3">
        <f>Params!D$29+HOUR(A95-Params!C$29)*3600+MINUTE(A95-Params!C$29)*60+SECOND(A95-Params!C$29)</f>
        <v>1553302240</v>
      </c>
      <c r="C95">
        <f t="shared" si="16"/>
        <v>2</v>
      </c>
      <c r="D95">
        <f t="shared" ca="1" si="17"/>
        <v>7</v>
      </c>
      <c r="E95">
        <f t="shared" ca="1" si="18"/>
        <v>31800.510666666683</v>
      </c>
      <c r="F95">
        <f t="shared" ca="1" si="19"/>
        <v>17409.870822222223</v>
      </c>
      <c r="G95">
        <f t="shared" ca="1" si="20"/>
        <v>8839.2000000000007</v>
      </c>
      <c r="H95" s="9">
        <f t="shared" ca="1" si="23"/>
        <v>-201.31906666666663</v>
      </c>
      <c r="I95" s="9">
        <f t="shared" ca="1" si="23"/>
        <v>43.784917777777778</v>
      </c>
      <c r="J95" s="9">
        <f t="shared" ca="1" si="23"/>
        <v>0</v>
      </c>
      <c r="K95" s="9">
        <f t="shared" ca="1" si="23"/>
        <v>206.02544898226657</v>
      </c>
      <c r="L95" s="9">
        <f t="shared" ca="1" si="23"/>
        <v>-77.729817490080606</v>
      </c>
      <c r="M95">
        <f t="shared" ca="1" si="21"/>
        <v>56.006074074074071</v>
      </c>
      <c r="N95">
        <f t="shared" ca="1" si="22"/>
        <v>33.442216049382715</v>
      </c>
    </row>
    <row r="96" spans="1:14" x14ac:dyDescent="0.25">
      <c r="A96" s="4">
        <f t="shared" si="15"/>
        <v>0.44265046296296301</v>
      </c>
      <c r="B96" s="3">
        <f>Params!D$29+HOUR(A96-Params!C$29)*3600+MINUTE(A96-Params!C$29)*60+SECOND(A96-Params!C$29)</f>
        <v>1553302245</v>
      </c>
      <c r="C96">
        <f t="shared" si="16"/>
        <v>2</v>
      </c>
      <c r="D96">
        <f t="shared" ca="1" si="17"/>
        <v>7</v>
      </c>
      <c r="E96">
        <f t="shared" ca="1" si="18"/>
        <v>30793.915333333338</v>
      </c>
      <c r="F96">
        <f t="shared" ca="1" si="19"/>
        <v>17628.795411111114</v>
      </c>
      <c r="G96">
        <f t="shared" ca="1" si="20"/>
        <v>8839.2000000000007</v>
      </c>
      <c r="H96" s="9">
        <f t="shared" ca="1" si="23"/>
        <v>-201.31906666666663</v>
      </c>
      <c r="I96" s="9">
        <f t="shared" ca="1" si="23"/>
        <v>43.784917777777778</v>
      </c>
      <c r="J96" s="9">
        <f t="shared" ca="1" si="23"/>
        <v>0</v>
      </c>
      <c r="K96" s="9">
        <f t="shared" ca="1" si="23"/>
        <v>206.02544898226657</v>
      </c>
      <c r="L96" s="9">
        <f t="shared" ca="1" si="23"/>
        <v>-77.729817490080606</v>
      </c>
      <c r="M96">
        <f t="shared" ca="1" si="21"/>
        <v>56.008037037037035</v>
      </c>
      <c r="N96">
        <f t="shared" ca="1" si="22"/>
        <v>33.426108024691352</v>
      </c>
    </row>
    <row r="97" spans="1:14" x14ac:dyDescent="0.25">
      <c r="A97" s="4">
        <f t="shared" si="15"/>
        <v>0.44270833333333331</v>
      </c>
      <c r="B97" s="3">
        <f>Params!D$29+HOUR(A97-Params!C$29)*3600+MINUTE(A97-Params!C$29)*60+SECOND(A97-Params!C$29)</f>
        <v>1553302250</v>
      </c>
      <c r="C97">
        <f t="shared" si="16"/>
        <v>3</v>
      </c>
      <c r="D97">
        <f t="shared" ca="1" si="17"/>
        <v>97</v>
      </c>
      <c r="E97">
        <f t="shared" ca="1" si="18"/>
        <v>29787.32</v>
      </c>
      <c r="F97">
        <f t="shared" ca="1" si="19"/>
        <v>17847.72</v>
      </c>
      <c r="G97">
        <f t="shared" ca="1" si="20"/>
        <v>8839.2000000000007</v>
      </c>
      <c r="H97" s="9">
        <f t="shared" ca="1" si="23"/>
        <v>-198.34384210526318</v>
      </c>
      <c r="I97" s="9">
        <f t="shared" ca="1" si="23"/>
        <v>42.77288157894737</v>
      </c>
      <c r="J97" s="9">
        <f t="shared" ca="1" si="23"/>
        <v>0</v>
      </c>
      <c r="K97" s="9">
        <f t="shared" ca="1" si="23"/>
        <v>202.90342308508309</v>
      </c>
      <c r="L97" s="9">
        <f t="shared" ca="1" si="23"/>
        <v>-77.83051895224726</v>
      </c>
      <c r="M97">
        <f t="shared" ca="1" si="21"/>
        <v>56.01</v>
      </c>
      <c r="N97">
        <f t="shared" ca="1" si="22"/>
        <v>33.409999999999997</v>
      </c>
    </row>
    <row r="98" spans="1:14" x14ac:dyDescent="0.25">
      <c r="A98" s="4">
        <f t="shared" si="15"/>
        <v>0.44276620370370368</v>
      </c>
      <c r="B98" s="3">
        <f>Params!D$29+HOUR(A98-Params!C$29)*3600+MINUTE(A98-Params!C$29)*60+SECOND(A98-Params!C$29)</f>
        <v>1553302255</v>
      </c>
      <c r="C98">
        <f t="shared" si="16"/>
        <v>3</v>
      </c>
      <c r="D98">
        <f t="shared" ca="1" si="17"/>
        <v>97</v>
      </c>
      <c r="E98">
        <f t="shared" ca="1" si="18"/>
        <v>28795.600789473683</v>
      </c>
      <c r="F98">
        <f t="shared" ca="1" si="19"/>
        <v>18061.584407894738</v>
      </c>
      <c r="G98">
        <f t="shared" ca="1" si="20"/>
        <v>8839.2000000000007</v>
      </c>
      <c r="H98" s="9">
        <f t="shared" ca="1" si="23"/>
        <v>-198.34384210526318</v>
      </c>
      <c r="I98" s="9">
        <f t="shared" ca="1" si="23"/>
        <v>42.77288157894737</v>
      </c>
      <c r="J98" s="9">
        <f t="shared" ca="1" si="23"/>
        <v>0</v>
      </c>
      <c r="K98" s="9">
        <f t="shared" ca="1" si="23"/>
        <v>202.90342308508309</v>
      </c>
      <c r="L98" s="9">
        <f t="shared" ca="1" si="23"/>
        <v>-77.83051895224726</v>
      </c>
      <c r="M98">
        <f t="shared" ca="1" si="21"/>
        <v>56.011906067251459</v>
      </c>
      <c r="N98">
        <f t="shared" ca="1" si="22"/>
        <v>33.394130116959062</v>
      </c>
    </row>
    <row r="99" spans="1:14" x14ac:dyDescent="0.25">
      <c r="A99" s="4">
        <f t="shared" si="15"/>
        <v>0.44282407407407409</v>
      </c>
      <c r="B99" s="3">
        <f>Params!D$29+HOUR(A99-Params!C$29)*3600+MINUTE(A99-Params!C$29)*60+SECOND(A99-Params!C$29)</f>
        <v>1553302260</v>
      </c>
      <c r="C99">
        <f t="shared" si="16"/>
        <v>3</v>
      </c>
      <c r="D99">
        <f t="shared" ca="1" si="17"/>
        <v>97</v>
      </c>
      <c r="E99">
        <f t="shared" ca="1" si="18"/>
        <v>27803.881578947367</v>
      </c>
      <c r="F99">
        <f t="shared" ca="1" si="19"/>
        <v>18275.448815789474</v>
      </c>
      <c r="G99">
        <f t="shared" ca="1" si="20"/>
        <v>8839.2000000000007</v>
      </c>
      <c r="H99" s="9">
        <f t="shared" ca="1" si="23"/>
        <v>-198.34384210526318</v>
      </c>
      <c r="I99" s="9">
        <f t="shared" ca="1" si="23"/>
        <v>42.77288157894737</v>
      </c>
      <c r="J99" s="9">
        <f t="shared" ca="1" si="23"/>
        <v>0</v>
      </c>
      <c r="K99" s="9">
        <f t="shared" ca="1" si="23"/>
        <v>202.90342308508309</v>
      </c>
      <c r="L99" s="9">
        <f t="shared" ca="1" si="23"/>
        <v>-77.83051895224726</v>
      </c>
      <c r="M99">
        <f t="shared" ca="1" si="21"/>
        <v>56.013812134502921</v>
      </c>
      <c r="N99">
        <f t="shared" ca="1" si="22"/>
        <v>33.378260233918127</v>
      </c>
    </row>
    <row r="100" spans="1:14" x14ac:dyDescent="0.25">
      <c r="A100" s="4">
        <f t="shared" si="15"/>
        <v>0.44288194444444445</v>
      </c>
      <c r="B100" s="3">
        <f>Params!D$29+HOUR(A100-Params!C$29)*3600+MINUTE(A100-Params!C$29)*60+SECOND(A100-Params!C$29)</f>
        <v>1553302265</v>
      </c>
      <c r="C100">
        <f t="shared" si="16"/>
        <v>3</v>
      </c>
      <c r="D100">
        <f t="shared" ca="1" si="17"/>
        <v>97</v>
      </c>
      <c r="E100">
        <f t="shared" ca="1" si="18"/>
        <v>26812.162368421054</v>
      </c>
      <c r="F100">
        <f t="shared" ca="1" si="19"/>
        <v>18489.31322368421</v>
      </c>
      <c r="G100">
        <f t="shared" ca="1" si="20"/>
        <v>8839.2000000000007</v>
      </c>
      <c r="H100" s="9">
        <f t="shared" ca="1" si="23"/>
        <v>-198.34384210526318</v>
      </c>
      <c r="I100" s="9">
        <f t="shared" ca="1" si="23"/>
        <v>42.77288157894737</v>
      </c>
      <c r="J100" s="9">
        <f t="shared" ca="1" si="23"/>
        <v>0</v>
      </c>
      <c r="K100" s="9">
        <f t="shared" ca="1" si="23"/>
        <v>202.90342308508309</v>
      </c>
      <c r="L100" s="9">
        <f t="shared" ca="1" si="23"/>
        <v>-77.83051895224726</v>
      </c>
      <c r="M100">
        <f t="shared" ca="1" si="21"/>
        <v>56.015718201754382</v>
      </c>
      <c r="N100">
        <f t="shared" ca="1" si="22"/>
        <v>33.362390350877192</v>
      </c>
    </row>
    <row r="101" spans="1:14" x14ac:dyDescent="0.25">
      <c r="A101" s="4">
        <f t="shared" si="15"/>
        <v>0.44293981481481487</v>
      </c>
      <c r="B101" s="3">
        <f>Params!D$29+HOUR(A101-Params!C$29)*3600+MINUTE(A101-Params!C$29)*60+SECOND(A101-Params!C$29)</f>
        <v>1553302270</v>
      </c>
      <c r="C101">
        <f t="shared" si="16"/>
        <v>3</v>
      </c>
      <c r="D101">
        <f t="shared" ca="1" si="17"/>
        <v>97</v>
      </c>
      <c r="E101">
        <f t="shared" ca="1" si="18"/>
        <v>25820.443157894737</v>
      </c>
      <c r="F101">
        <f t="shared" ca="1" si="19"/>
        <v>18703.17763157895</v>
      </c>
      <c r="G101">
        <f t="shared" ca="1" si="20"/>
        <v>8839.2000000000007</v>
      </c>
      <c r="H101" s="9">
        <f t="shared" ca="1" si="23"/>
        <v>-198.34384210526318</v>
      </c>
      <c r="I101" s="9">
        <f t="shared" ca="1" si="23"/>
        <v>42.77288157894737</v>
      </c>
      <c r="J101" s="9">
        <f t="shared" ca="1" si="23"/>
        <v>0</v>
      </c>
      <c r="K101" s="9">
        <f t="shared" ca="1" si="23"/>
        <v>202.90342308508309</v>
      </c>
      <c r="L101" s="9">
        <f t="shared" ca="1" si="23"/>
        <v>-77.83051895224726</v>
      </c>
      <c r="M101">
        <f t="shared" ca="1" si="21"/>
        <v>56.017624269005843</v>
      </c>
      <c r="N101">
        <f t="shared" ca="1" si="22"/>
        <v>33.346520467836257</v>
      </c>
    </row>
    <row r="102" spans="1:14" x14ac:dyDescent="0.25">
      <c r="A102" s="4">
        <f t="shared" si="15"/>
        <v>0.44299768518518517</v>
      </c>
      <c r="B102" s="3">
        <f>Params!D$29+HOUR(A102-Params!C$29)*3600+MINUTE(A102-Params!C$29)*60+SECOND(A102-Params!C$29)</f>
        <v>1553302275</v>
      </c>
      <c r="C102">
        <f t="shared" si="16"/>
        <v>3</v>
      </c>
      <c r="D102">
        <f t="shared" ca="1" si="17"/>
        <v>97</v>
      </c>
      <c r="E102">
        <f t="shared" ca="1" si="18"/>
        <v>24828.72394736842</v>
      </c>
      <c r="F102">
        <f t="shared" ca="1" si="19"/>
        <v>18917.042039473687</v>
      </c>
      <c r="G102">
        <f t="shared" ca="1" si="20"/>
        <v>8839.2000000000007</v>
      </c>
      <c r="H102" s="9">
        <f t="shared" ca="1" si="23"/>
        <v>-198.34384210526318</v>
      </c>
      <c r="I102" s="9">
        <f t="shared" ca="1" si="23"/>
        <v>42.77288157894737</v>
      </c>
      <c r="J102" s="9">
        <f t="shared" ca="1" si="23"/>
        <v>0</v>
      </c>
      <c r="K102" s="9">
        <f t="shared" ca="1" si="23"/>
        <v>202.90342308508309</v>
      </c>
      <c r="L102" s="9">
        <f t="shared" ca="1" si="23"/>
        <v>-77.83051895224726</v>
      </c>
      <c r="M102">
        <f t="shared" ca="1" si="21"/>
        <v>56.019530336257311</v>
      </c>
      <c r="N102">
        <f t="shared" ca="1" si="22"/>
        <v>33.330650584795322</v>
      </c>
    </row>
    <row r="103" spans="1:14" x14ac:dyDescent="0.25">
      <c r="A103" s="4">
        <f t="shared" si="15"/>
        <v>0.44305555555555554</v>
      </c>
      <c r="B103" s="3">
        <f>Params!D$29+HOUR(A103-Params!C$29)*3600+MINUTE(A103-Params!C$29)*60+SECOND(A103-Params!C$29)</f>
        <v>1553302280</v>
      </c>
      <c r="C103">
        <f t="shared" si="16"/>
        <v>3</v>
      </c>
      <c r="D103">
        <f t="shared" ca="1" si="17"/>
        <v>97</v>
      </c>
      <c r="E103">
        <f t="shared" ca="1" si="18"/>
        <v>23837.004736842104</v>
      </c>
      <c r="F103">
        <f t="shared" ca="1" si="19"/>
        <v>19130.906447368423</v>
      </c>
      <c r="G103">
        <f t="shared" ca="1" si="20"/>
        <v>8839.2000000000007</v>
      </c>
      <c r="H103" s="9">
        <f t="shared" ca="1" si="23"/>
        <v>-198.34384210526318</v>
      </c>
      <c r="I103" s="9">
        <f t="shared" ca="1" si="23"/>
        <v>42.77288157894737</v>
      </c>
      <c r="J103" s="9">
        <f t="shared" ca="1" si="23"/>
        <v>0</v>
      </c>
      <c r="K103" s="9">
        <f t="shared" ca="1" si="23"/>
        <v>202.90342308508309</v>
      </c>
      <c r="L103" s="9">
        <f t="shared" ca="1" si="23"/>
        <v>-77.83051895224726</v>
      </c>
      <c r="M103">
        <f t="shared" ca="1" si="21"/>
        <v>56.021436403508773</v>
      </c>
      <c r="N103">
        <f t="shared" ca="1" si="22"/>
        <v>33.31478070175438</v>
      </c>
    </row>
    <row r="104" spans="1:14" x14ac:dyDescent="0.25">
      <c r="A104" s="4">
        <f t="shared" si="15"/>
        <v>0.44311342592592595</v>
      </c>
      <c r="B104" s="3">
        <f>Params!D$29+HOUR(A104-Params!C$29)*3600+MINUTE(A104-Params!C$29)*60+SECOND(A104-Params!C$29)</f>
        <v>1553302285</v>
      </c>
      <c r="C104">
        <f t="shared" si="16"/>
        <v>3</v>
      </c>
      <c r="D104">
        <f t="shared" ca="1" si="17"/>
        <v>97</v>
      </c>
      <c r="E104">
        <f t="shared" ca="1" si="18"/>
        <v>22845.285526315787</v>
      </c>
      <c r="F104">
        <f t="shared" ca="1" si="19"/>
        <v>19344.770855263159</v>
      </c>
      <c r="G104">
        <f t="shared" ca="1" si="20"/>
        <v>8839.2000000000007</v>
      </c>
      <c r="H104" s="9">
        <f t="shared" ca="1" si="23"/>
        <v>-198.34384210526318</v>
      </c>
      <c r="I104" s="9">
        <f t="shared" ca="1" si="23"/>
        <v>42.77288157894737</v>
      </c>
      <c r="J104" s="9">
        <f t="shared" ca="1" si="23"/>
        <v>0</v>
      </c>
      <c r="K104" s="9">
        <f t="shared" ca="1" si="23"/>
        <v>202.90342308508309</v>
      </c>
      <c r="L104" s="9">
        <f t="shared" ca="1" si="23"/>
        <v>-77.83051895224726</v>
      </c>
      <c r="M104">
        <f t="shared" ca="1" si="21"/>
        <v>56.023342470760234</v>
      </c>
      <c r="N104">
        <f t="shared" ca="1" si="22"/>
        <v>33.298910818713445</v>
      </c>
    </row>
    <row r="105" spans="1:14" x14ac:dyDescent="0.25">
      <c r="A105" s="4">
        <f t="shared" si="15"/>
        <v>0.44317129629629631</v>
      </c>
      <c r="B105" s="3">
        <f>Params!D$29+HOUR(A105-Params!C$29)*3600+MINUTE(A105-Params!C$29)*60+SECOND(A105-Params!C$29)</f>
        <v>1553302290</v>
      </c>
      <c r="C105">
        <f t="shared" si="16"/>
        <v>3</v>
      </c>
      <c r="D105">
        <f t="shared" ca="1" si="17"/>
        <v>97</v>
      </c>
      <c r="E105">
        <f t="shared" ca="1" si="18"/>
        <v>21853.566315789474</v>
      </c>
      <c r="F105">
        <f t="shared" ca="1" si="19"/>
        <v>19558.635263157896</v>
      </c>
      <c r="G105">
        <f t="shared" ca="1" si="20"/>
        <v>8839.2000000000007</v>
      </c>
      <c r="H105" s="9">
        <f t="shared" ca="1" si="23"/>
        <v>-198.34384210526318</v>
      </c>
      <c r="I105" s="9">
        <f t="shared" ca="1" si="23"/>
        <v>42.77288157894737</v>
      </c>
      <c r="J105" s="9">
        <f t="shared" ca="1" si="23"/>
        <v>0</v>
      </c>
      <c r="K105" s="9">
        <f t="shared" ca="1" si="23"/>
        <v>202.90342308508309</v>
      </c>
      <c r="L105" s="9">
        <f t="shared" ca="1" si="23"/>
        <v>-77.83051895224726</v>
      </c>
      <c r="M105">
        <f t="shared" ca="1" si="21"/>
        <v>56.025248538011695</v>
      </c>
      <c r="N105">
        <f t="shared" ca="1" si="22"/>
        <v>33.28304093567251</v>
      </c>
    </row>
    <row r="106" spans="1:14" x14ac:dyDescent="0.25">
      <c r="A106" s="4">
        <f t="shared" si="15"/>
        <v>0.44322916666666662</v>
      </c>
      <c r="B106" s="3">
        <f>Params!D$29+HOUR(A106-Params!C$29)*3600+MINUTE(A106-Params!C$29)*60+SECOND(A106-Params!C$29)</f>
        <v>1553302295</v>
      </c>
      <c r="C106">
        <f t="shared" si="16"/>
        <v>3</v>
      </c>
      <c r="D106">
        <f t="shared" ca="1" si="17"/>
        <v>97</v>
      </c>
      <c r="E106">
        <f t="shared" ca="1" si="18"/>
        <v>20861.847105263158</v>
      </c>
      <c r="F106">
        <f t="shared" ca="1" si="19"/>
        <v>19772.499671052632</v>
      </c>
      <c r="G106">
        <f t="shared" ca="1" si="20"/>
        <v>8839.2000000000007</v>
      </c>
      <c r="H106" s="9">
        <f t="shared" ca="1" si="23"/>
        <v>-198.34384210526318</v>
      </c>
      <c r="I106" s="9">
        <f t="shared" ca="1" si="23"/>
        <v>42.77288157894737</v>
      </c>
      <c r="J106" s="9">
        <f t="shared" ca="1" si="23"/>
        <v>0</v>
      </c>
      <c r="K106" s="9">
        <f t="shared" ca="1" si="23"/>
        <v>202.90342308508309</v>
      </c>
      <c r="L106" s="9">
        <f t="shared" ca="1" si="23"/>
        <v>-77.83051895224726</v>
      </c>
      <c r="M106">
        <f t="shared" ca="1" si="21"/>
        <v>56.027154605263156</v>
      </c>
      <c r="N106">
        <f t="shared" ca="1" si="22"/>
        <v>33.267171052631575</v>
      </c>
    </row>
    <row r="107" spans="1:14" x14ac:dyDescent="0.25">
      <c r="A107" s="4">
        <f t="shared" si="15"/>
        <v>0.44328703703703703</v>
      </c>
      <c r="B107" s="3">
        <f>Params!D$29+HOUR(A107-Params!C$29)*3600+MINUTE(A107-Params!C$29)*60+SECOND(A107-Params!C$29)</f>
        <v>1553302300</v>
      </c>
      <c r="C107">
        <f t="shared" si="16"/>
        <v>3</v>
      </c>
      <c r="D107">
        <f t="shared" ca="1" si="17"/>
        <v>97</v>
      </c>
      <c r="E107">
        <f t="shared" ca="1" si="18"/>
        <v>19870.127894736841</v>
      </c>
      <c r="F107">
        <f t="shared" ca="1" si="19"/>
        <v>19986.364078947368</v>
      </c>
      <c r="G107">
        <f t="shared" ca="1" si="20"/>
        <v>8839.2000000000007</v>
      </c>
      <c r="H107" s="9">
        <f t="shared" ca="1" si="23"/>
        <v>-198.34384210526318</v>
      </c>
      <c r="I107" s="9">
        <f t="shared" ca="1" si="23"/>
        <v>42.77288157894737</v>
      </c>
      <c r="J107" s="9">
        <f t="shared" ca="1" si="23"/>
        <v>0</v>
      </c>
      <c r="K107" s="9">
        <f t="shared" ca="1" si="23"/>
        <v>202.90342308508309</v>
      </c>
      <c r="L107" s="9">
        <f t="shared" ca="1" si="23"/>
        <v>-77.83051895224726</v>
      </c>
      <c r="M107">
        <f t="shared" ca="1" si="21"/>
        <v>56.029060672514618</v>
      </c>
      <c r="N107">
        <f t="shared" ca="1" si="22"/>
        <v>33.25130116959064</v>
      </c>
    </row>
    <row r="108" spans="1:14" x14ac:dyDescent="0.25">
      <c r="A108" s="4">
        <f t="shared" si="15"/>
        <v>0.4433449074074074</v>
      </c>
      <c r="B108" s="3">
        <f>Params!D$29+HOUR(A108-Params!C$29)*3600+MINUTE(A108-Params!C$29)*60+SECOND(A108-Params!C$29)</f>
        <v>1553302305</v>
      </c>
      <c r="C108">
        <f t="shared" si="16"/>
        <v>3</v>
      </c>
      <c r="D108">
        <f t="shared" ca="1" si="17"/>
        <v>97</v>
      </c>
      <c r="E108">
        <f t="shared" ca="1" si="18"/>
        <v>18878.408684210524</v>
      </c>
      <c r="F108">
        <f t="shared" ca="1" si="19"/>
        <v>20200.228486842105</v>
      </c>
      <c r="G108">
        <f t="shared" ca="1" si="20"/>
        <v>8839.2000000000007</v>
      </c>
      <c r="H108" s="9">
        <f t="shared" ca="1" si="23"/>
        <v>-198.34384210526318</v>
      </c>
      <c r="I108" s="9">
        <f t="shared" ca="1" si="23"/>
        <v>42.77288157894737</v>
      </c>
      <c r="J108" s="9">
        <f t="shared" ca="1" si="23"/>
        <v>0</v>
      </c>
      <c r="K108" s="9">
        <f t="shared" ca="1" si="23"/>
        <v>202.90342308508309</v>
      </c>
      <c r="L108" s="9">
        <f t="shared" ca="1" si="23"/>
        <v>-77.83051895224726</v>
      </c>
      <c r="M108">
        <f t="shared" ca="1" si="21"/>
        <v>56.030966739766079</v>
      </c>
      <c r="N108">
        <f t="shared" ca="1" si="22"/>
        <v>33.235431286549705</v>
      </c>
    </row>
    <row r="109" spans="1:14" x14ac:dyDescent="0.25">
      <c r="A109" s="4">
        <f t="shared" si="15"/>
        <v>0.44340277777777781</v>
      </c>
      <c r="B109" s="3">
        <f>Params!D$29+HOUR(A109-Params!C$29)*3600+MINUTE(A109-Params!C$29)*60+SECOND(A109-Params!C$29)</f>
        <v>1553302310</v>
      </c>
      <c r="C109">
        <f t="shared" si="16"/>
        <v>3</v>
      </c>
      <c r="D109">
        <f t="shared" ca="1" si="17"/>
        <v>97</v>
      </c>
      <c r="E109">
        <f t="shared" ca="1" si="18"/>
        <v>17886.689473684208</v>
      </c>
      <c r="F109">
        <f t="shared" ca="1" si="19"/>
        <v>20414.092894736845</v>
      </c>
      <c r="G109">
        <f t="shared" ca="1" si="20"/>
        <v>8839.2000000000007</v>
      </c>
      <c r="H109" s="9">
        <f t="shared" ca="1" si="23"/>
        <v>-198.34384210526318</v>
      </c>
      <c r="I109" s="9">
        <f t="shared" ca="1" si="23"/>
        <v>42.77288157894737</v>
      </c>
      <c r="J109" s="9">
        <f t="shared" ca="1" si="23"/>
        <v>0</v>
      </c>
      <c r="K109" s="9">
        <f t="shared" ca="1" si="23"/>
        <v>202.90342308508309</v>
      </c>
      <c r="L109" s="9">
        <f t="shared" ca="1" si="23"/>
        <v>-77.83051895224726</v>
      </c>
      <c r="M109">
        <f t="shared" ca="1" si="21"/>
        <v>56.03287280701754</v>
      </c>
      <c r="N109">
        <f t="shared" ca="1" si="22"/>
        <v>33.21956140350877</v>
      </c>
    </row>
    <row r="110" spans="1:14" x14ac:dyDescent="0.25">
      <c r="A110" s="4">
        <f t="shared" si="15"/>
        <v>0.44346064814814817</v>
      </c>
      <c r="B110" s="3">
        <f>Params!D$29+HOUR(A110-Params!C$29)*3600+MINUTE(A110-Params!C$29)*60+SECOND(A110-Params!C$29)</f>
        <v>1553302315</v>
      </c>
      <c r="C110">
        <f t="shared" si="16"/>
        <v>3</v>
      </c>
      <c r="D110">
        <f t="shared" ca="1" si="17"/>
        <v>97</v>
      </c>
      <c r="E110">
        <f t="shared" ca="1" si="18"/>
        <v>16894.970263157891</v>
      </c>
      <c r="F110">
        <f t="shared" ca="1" si="19"/>
        <v>20627.957302631581</v>
      </c>
      <c r="G110">
        <f t="shared" ca="1" si="20"/>
        <v>8839.2000000000007</v>
      </c>
      <c r="H110" s="9">
        <f t="shared" ca="1" si="23"/>
        <v>-198.34384210526318</v>
      </c>
      <c r="I110" s="9">
        <f t="shared" ca="1" si="23"/>
        <v>42.77288157894737</v>
      </c>
      <c r="J110" s="9">
        <f t="shared" ca="1" si="23"/>
        <v>0</v>
      </c>
      <c r="K110" s="9">
        <f t="shared" ca="1" si="23"/>
        <v>202.90342308508309</v>
      </c>
      <c r="L110" s="9">
        <f t="shared" ca="1" si="23"/>
        <v>-77.83051895224726</v>
      </c>
      <c r="M110">
        <f t="shared" ca="1" si="21"/>
        <v>56.034778874269001</v>
      </c>
      <c r="N110">
        <f t="shared" ca="1" si="22"/>
        <v>33.203691520467835</v>
      </c>
    </row>
    <row r="111" spans="1:14" x14ac:dyDescent="0.25">
      <c r="A111" s="4">
        <f t="shared" si="15"/>
        <v>0.44351851851851848</v>
      </c>
      <c r="B111" s="3">
        <f>Params!D$29+HOUR(A111-Params!C$29)*3600+MINUTE(A111-Params!C$29)*60+SECOND(A111-Params!C$29)</f>
        <v>1553302320</v>
      </c>
      <c r="C111">
        <f t="shared" si="16"/>
        <v>3</v>
      </c>
      <c r="D111">
        <f t="shared" ca="1" si="17"/>
        <v>97</v>
      </c>
      <c r="E111">
        <f t="shared" ca="1" si="18"/>
        <v>15903.251052631576</v>
      </c>
      <c r="F111">
        <f t="shared" ca="1" si="19"/>
        <v>20841.821710526317</v>
      </c>
      <c r="G111">
        <f t="shared" ca="1" si="20"/>
        <v>8839.2000000000007</v>
      </c>
      <c r="H111" s="9">
        <f t="shared" ca="1" si="23"/>
        <v>-198.34384210526318</v>
      </c>
      <c r="I111" s="9">
        <f t="shared" ca="1" si="23"/>
        <v>42.77288157894737</v>
      </c>
      <c r="J111" s="9">
        <f t="shared" ca="1" si="23"/>
        <v>0</v>
      </c>
      <c r="K111" s="9">
        <f t="shared" ca="1" si="23"/>
        <v>202.90342308508309</v>
      </c>
      <c r="L111" s="9">
        <f t="shared" ca="1" si="23"/>
        <v>-77.83051895224726</v>
      </c>
      <c r="M111">
        <f t="shared" ca="1" si="21"/>
        <v>56.036684941520463</v>
      </c>
      <c r="N111">
        <f t="shared" ca="1" si="22"/>
        <v>33.1878216374269</v>
      </c>
    </row>
    <row r="112" spans="1:14" x14ac:dyDescent="0.25">
      <c r="A112" s="4">
        <f t="shared" si="15"/>
        <v>0.4435763888888889</v>
      </c>
      <c r="B112" s="3">
        <f>Params!D$29+HOUR(A112-Params!C$29)*3600+MINUTE(A112-Params!C$29)*60+SECOND(A112-Params!C$29)</f>
        <v>1553302325</v>
      </c>
      <c r="C112">
        <f t="shared" si="16"/>
        <v>3</v>
      </c>
      <c r="D112">
        <f t="shared" ca="1" si="17"/>
        <v>97</v>
      </c>
      <c r="E112">
        <f t="shared" ca="1" si="18"/>
        <v>14911.531842105262</v>
      </c>
      <c r="F112">
        <f t="shared" ca="1" si="19"/>
        <v>21055.686118421054</v>
      </c>
      <c r="G112">
        <f t="shared" ca="1" si="20"/>
        <v>8839.2000000000007</v>
      </c>
      <c r="H112" s="9">
        <f t="shared" ca="1" si="23"/>
        <v>-198.34384210526318</v>
      </c>
      <c r="I112" s="9">
        <f t="shared" ca="1" si="23"/>
        <v>42.77288157894737</v>
      </c>
      <c r="J112" s="9">
        <f t="shared" ca="1" si="23"/>
        <v>0</v>
      </c>
      <c r="K112" s="9">
        <f t="shared" ca="1" si="23"/>
        <v>202.90342308508309</v>
      </c>
      <c r="L112" s="9">
        <f t="shared" ca="1" si="23"/>
        <v>-77.83051895224726</v>
      </c>
      <c r="M112">
        <f t="shared" ca="1" si="21"/>
        <v>56.038591008771931</v>
      </c>
      <c r="N112">
        <f t="shared" ca="1" si="22"/>
        <v>33.171951754385965</v>
      </c>
    </row>
    <row r="113" spans="1:15" x14ac:dyDescent="0.25">
      <c r="A113" s="4">
        <f t="shared" si="15"/>
        <v>0.44363425925925926</v>
      </c>
      <c r="B113" s="3">
        <f>Params!D$29+HOUR(A113-Params!C$29)*3600+MINUTE(A113-Params!C$29)*60+SECOND(A113-Params!C$29)</f>
        <v>1553302330</v>
      </c>
      <c r="C113">
        <f t="shared" si="16"/>
        <v>3</v>
      </c>
      <c r="D113">
        <f t="shared" ca="1" si="17"/>
        <v>97</v>
      </c>
      <c r="E113">
        <f t="shared" ca="1" si="18"/>
        <v>13919.812631578945</v>
      </c>
      <c r="F113">
        <f t="shared" ca="1" si="19"/>
        <v>21269.55052631579</v>
      </c>
      <c r="G113">
        <f t="shared" ca="1" si="20"/>
        <v>8839.2000000000007</v>
      </c>
      <c r="H113" s="9">
        <f t="shared" ca="1" si="23"/>
        <v>-198.34384210526318</v>
      </c>
      <c r="I113" s="9">
        <f t="shared" ca="1" si="23"/>
        <v>42.77288157894737</v>
      </c>
      <c r="J113" s="9">
        <f t="shared" ca="1" si="23"/>
        <v>0</v>
      </c>
      <c r="K113" s="9">
        <f t="shared" ca="1" si="23"/>
        <v>202.90342308508309</v>
      </c>
      <c r="L113" s="9">
        <f t="shared" ca="1" si="23"/>
        <v>-77.83051895224726</v>
      </c>
      <c r="M113">
        <f t="shared" ca="1" si="21"/>
        <v>56.040497076023392</v>
      </c>
      <c r="N113">
        <f t="shared" ca="1" si="22"/>
        <v>33.156081871345023</v>
      </c>
    </row>
    <row r="114" spans="1:15" x14ac:dyDescent="0.25">
      <c r="A114" s="4">
        <f t="shared" si="15"/>
        <v>0.44369212962962962</v>
      </c>
      <c r="B114" s="3">
        <f>Params!D$29+HOUR(A114-Params!C$29)*3600+MINUTE(A114-Params!C$29)*60+SECOND(A114-Params!C$29)</f>
        <v>1553302335</v>
      </c>
      <c r="C114">
        <f t="shared" si="16"/>
        <v>3</v>
      </c>
      <c r="D114">
        <f t="shared" ca="1" si="17"/>
        <v>97</v>
      </c>
      <c r="E114">
        <f t="shared" ca="1" si="18"/>
        <v>12928.093421052628</v>
      </c>
      <c r="F114">
        <f t="shared" ca="1" si="19"/>
        <v>21483.414934210527</v>
      </c>
      <c r="G114">
        <f t="shared" ca="1" si="20"/>
        <v>8839.2000000000007</v>
      </c>
      <c r="H114" s="9">
        <f t="shared" ca="1" si="23"/>
        <v>-198.34384210526318</v>
      </c>
      <c r="I114" s="9">
        <f t="shared" ca="1" si="23"/>
        <v>42.77288157894737</v>
      </c>
      <c r="J114" s="9">
        <f t="shared" ca="1" si="23"/>
        <v>0</v>
      </c>
      <c r="K114" s="9">
        <f t="shared" ca="1" si="23"/>
        <v>202.90342308508309</v>
      </c>
      <c r="L114" s="9">
        <f t="shared" ca="1" si="23"/>
        <v>-77.83051895224726</v>
      </c>
      <c r="M114">
        <f t="shared" ca="1" si="21"/>
        <v>56.042403143274854</v>
      </c>
      <c r="N114">
        <f t="shared" ca="1" si="22"/>
        <v>33.140211988304088</v>
      </c>
      <c r="O114" s="15"/>
    </row>
    <row r="115" spans="1:15" x14ac:dyDescent="0.25">
      <c r="A115" s="4">
        <f t="shared" si="15"/>
        <v>0.44375000000000003</v>
      </c>
      <c r="B115" s="3">
        <f>Params!D$29+HOUR(A115-Params!C$29)*3600+MINUTE(A115-Params!C$29)*60+SECOND(A115-Params!C$29)</f>
        <v>1553302340</v>
      </c>
      <c r="C115">
        <f t="shared" si="16"/>
        <v>3</v>
      </c>
      <c r="D115">
        <f t="shared" ca="1" si="17"/>
        <v>97</v>
      </c>
      <c r="E115">
        <f t="shared" ca="1" si="18"/>
        <v>11936.374210526315</v>
      </c>
      <c r="F115">
        <f t="shared" ca="1" si="19"/>
        <v>21697.279342105263</v>
      </c>
      <c r="G115">
        <f t="shared" ca="1" si="20"/>
        <v>8839.2000000000007</v>
      </c>
      <c r="H115" s="9">
        <f t="shared" ca="1" si="23"/>
        <v>-198.34384210526318</v>
      </c>
      <c r="I115" s="9">
        <f t="shared" ca="1" si="23"/>
        <v>42.77288157894737</v>
      </c>
      <c r="J115" s="9">
        <f t="shared" ca="1" si="23"/>
        <v>0</v>
      </c>
      <c r="K115" s="9">
        <f t="shared" ca="1" si="23"/>
        <v>202.90342308508309</v>
      </c>
      <c r="L115" s="9">
        <f t="shared" ca="1" si="23"/>
        <v>-77.83051895224726</v>
      </c>
      <c r="M115">
        <f t="shared" ca="1" si="21"/>
        <v>56.044309210526315</v>
      </c>
      <c r="N115">
        <f t="shared" ca="1" si="22"/>
        <v>33.124342105263153</v>
      </c>
      <c r="O115" s="15"/>
    </row>
    <row r="116" spans="1:15" x14ac:dyDescent="0.25">
      <c r="A116" s="4">
        <f t="shared" si="15"/>
        <v>0.44380787037037034</v>
      </c>
      <c r="B116" s="3">
        <f>Params!D$29+HOUR(A116-Params!C$29)*3600+MINUTE(A116-Params!C$29)*60+SECOND(A116-Params!C$29)</f>
        <v>1553302345</v>
      </c>
      <c r="C116">
        <f t="shared" si="16"/>
        <v>3</v>
      </c>
      <c r="D116">
        <f t="shared" ca="1" si="17"/>
        <v>97</v>
      </c>
      <c r="E116">
        <f t="shared" ca="1" si="18"/>
        <v>10944.654999999999</v>
      </c>
      <c r="F116">
        <f t="shared" ca="1" si="19"/>
        <v>21911.143750000003</v>
      </c>
      <c r="G116">
        <f t="shared" ca="1" si="20"/>
        <v>8839.2000000000007</v>
      </c>
      <c r="H116" s="9">
        <f t="shared" ca="1" si="23"/>
        <v>-198.34384210526318</v>
      </c>
      <c r="I116" s="9">
        <f t="shared" ca="1" si="23"/>
        <v>42.77288157894737</v>
      </c>
      <c r="J116" s="9">
        <f t="shared" ca="1" si="23"/>
        <v>0</v>
      </c>
      <c r="K116" s="9">
        <f t="shared" ca="1" si="23"/>
        <v>202.90342308508309</v>
      </c>
      <c r="L116" s="9">
        <f t="shared" ca="1" si="23"/>
        <v>-77.83051895224726</v>
      </c>
      <c r="M116">
        <f t="shared" ca="1" si="21"/>
        <v>56.046215277777776</v>
      </c>
      <c r="N116">
        <f t="shared" ca="1" si="22"/>
        <v>33.108472222222218</v>
      </c>
      <c r="O116" s="15"/>
    </row>
    <row r="117" spans="1:15" x14ac:dyDescent="0.25">
      <c r="A117" s="4">
        <f t="shared" si="15"/>
        <v>0.44386574074074076</v>
      </c>
      <c r="B117" s="3">
        <f>Params!D$29+HOUR(A117-Params!C$29)*3600+MINUTE(A117-Params!C$29)*60+SECOND(A117-Params!C$29)</f>
        <v>1553302350</v>
      </c>
      <c r="C117">
        <f t="shared" si="16"/>
        <v>3</v>
      </c>
      <c r="D117">
        <f t="shared" ca="1" si="17"/>
        <v>97</v>
      </c>
      <c r="E117">
        <f t="shared" ca="1" si="18"/>
        <v>9952.9357894736822</v>
      </c>
      <c r="F117">
        <f t="shared" ca="1" si="19"/>
        <v>22125.008157894739</v>
      </c>
      <c r="G117">
        <f t="shared" ca="1" si="20"/>
        <v>8839.2000000000007</v>
      </c>
      <c r="H117" s="9">
        <f t="shared" ca="1" si="23"/>
        <v>-198.34384210526318</v>
      </c>
      <c r="I117" s="9">
        <f t="shared" ca="1" si="23"/>
        <v>42.77288157894737</v>
      </c>
      <c r="J117" s="9">
        <f t="shared" ca="1" si="23"/>
        <v>0</v>
      </c>
      <c r="K117" s="9">
        <f t="shared" ca="1" si="23"/>
        <v>202.90342308508309</v>
      </c>
      <c r="L117" s="9">
        <f t="shared" ca="1" si="23"/>
        <v>-77.83051895224726</v>
      </c>
      <c r="M117">
        <f t="shared" ca="1" si="21"/>
        <v>56.048121345029237</v>
      </c>
      <c r="N117">
        <f t="shared" ca="1" si="22"/>
        <v>33.092602339181283</v>
      </c>
    </row>
    <row r="118" spans="1:15" x14ac:dyDescent="0.25">
      <c r="A118" s="4">
        <f t="shared" si="15"/>
        <v>0.44392361111111112</v>
      </c>
      <c r="B118" s="3">
        <f>Params!D$29+HOUR(A118-Params!C$29)*3600+MINUTE(A118-Params!C$29)*60+SECOND(A118-Params!C$29)</f>
        <v>1553302355</v>
      </c>
      <c r="C118">
        <f t="shared" si="16"/>
        <v>3</v>
      </c>
      <c r="D118">
        <f t="shared" ca="1" si="17"/>
        <v>97</v>
      </c>
      <c r="E118">
        <f t="shared" ca="1" si="18"/>
        <v>8961.2165789473656</v>
      </c>
      <c r="F118">
        <f t="shared" ca="1" si="19"/>
        <v>22338.872565789476</v>
      </c>
      <c r="G118">
        <f t="shared" ca="1" si="20"/>
        <v>8839.2000000000007</v>
      </c>
      <c r="H118" s="9">
        <f t="shared" ca="1" si="23"/>
        <v>-198.34384210526318</v>
      </c>
      <c r="I118" s="9">
        <f t="shared" ca="1" si="23"/>
        <v>42.77288157894737</v>
      </c>
      <c r="J118" s="9">
        <f t="shared" ca="1" si="23"/>
        <v>0</v>
      </c>
      <c r="K118" s="9">
        <f t="shared" ca="1" si="23"/>
        <v>202.90342308508309</v>
      </c>
      <c r="L118" s="9">
        <f t="shared" ca="1" si="23"/>
        <v>-77.83051895224726</v>
      </c>
      <c r="M118">
        <f t="shared" ca="1" si="21"/>
        <v>56.050027412280699</v>
      </c>
      <c r="N118">
        <f t="shared" ca="1" si="22"/>
        <v>33.076732456140348</v>
      </c>
    </row>
    <row r="119" spans="1:15" x14ac:dyDescent="0.25">
      <c r="A119" s="4">
        <f t="shared" si="15"/>
        <v>0.44398148148148148</v>
      </c>
      <c r="B119" s="3">
        <f>Params!D$29+HOUR(A119-Params!C$29)*3600+MINUTE(A119-Params!C$29)*60+SECOND(A119-Params!C$29)</f>
        <v>1553302360</v>
      </c>
      <c r="C119">
        <f t="shared" si="16"/>
        <v>3</v>
      </c>
      <c r="D119">
        <f t="shared" ca="1" si="17"/>
        <v>97</v>
      </c>
      <c r="E119">
        <f t="shared" ca="1" si="18"/>
        <v>7969.497368421049</v>
      </c>
      <c r="F119">
        <f t="shared" ca="1" si="19"/>
        <v>22552.736973684212</v>
      </c>
      <c r="G119">
        <f t="shared" ca="1" si="20"/>
        <v>8839.2000000000007</v>
      </c>
      <c r="H119" s="9">
        <f t="shared" ca="1" si="23"/>
        <v>-198.34384210526318</v>
      </c>
      <c r="I119" s="9">
        <f t="shared" ca="1" si="23"/>
        <v>42.77288157894737</v>
      </c>
      <c r="J119" s="9">
        <f t="shared" ca="1" si="23"/>
        <v>0</v>
      </c>
      <c r="K119" s="9">
        <f t="shared" ca="1" si="23"/>
        <v>202.90342308508309</v>
      </c>
      <c r="L119" s="9">
        <f t="shared" ca="1" si="23"/>
        <v>-77.83051895224726</v>
      </c>
      <c r="M119">
        <f t="shared" ca="1" si="21"/>
        <v>56.05193347953216</v>
      </c>
      <c r="N119">
        <f t="shared" ca="1" si="22"/>
        <v>33.060862573099413</v>
      </c>
    </row>
    <row r="120" spans="1:15" x14ac:dyDescent="0.25">
      <c r="A120" s="4">
        <f t="shared" si="15"/>
        <v>0.44403935185185189</v>
      </c>
      <c r="B120" s="3">
        <f>Params!D$29+HOUR(A120-Params!C$29)*3600+MINUTE(A120-Params!C$29)*60+SECOND(A120-Params!C$29)</f>
        <v>1553302365</v>
      </c>
      <c r="C120">
        <f t="shared" si="16"/>
        <v>3</v>
      </c>
      <c r="D120">
        <f t="shared" ca="1" si="17"/>
        <v>97</v>
      </c>
      <c r="E120">
        <f t="shared" ca="1" si="18"/>
        <v>6977.7781578947324</v>
      </c>
      <c r="F120">
        <f t="shared" ca="1" si="19"/>
        <v>22766.601381578948</v>
      </c>
      <c r="G120">
        <f t="shared" ca="1" si="20"/>
        <v>8839.2000000000007</v>
      </c>
      <c r="H120" s="9">
        <f t="shared" ca="1" si="23"/>
        <v>-198.34384210526318</v>
      </c>
      <c r="I120" s="9">
        <f t="shared" ca="1" si="23"/>
        <v>42.77288157894737</v>
      </c>
      <c r="J120" s="9">
        <f t="shared" ca="1" si="23"/>
        <v>0</v>
      </c>
      <c r="K120" s="9">
        <f t="shared" ca="1" si="23"/>
        <v>202.90342308508309</v>
      </c>
      <c r="L120" s="9">
        <f t="shared" ca="1" si="23"/>
        <v>-77.83051895224726</v>
      </c>
      <c r="M120">
        <f t="shared" ca="1" si="21"/>
        <v>56.053839546783621</v>
      </c>
      <c r="N120">
        <f t="shared" ca="1" si="22"/>
        <v>33.044992690058479</v>
      </c>
    </row>
    <row r="121" spans="1:15" x14ac:dyDescent="0.25">
      <c r="A121" s="4">
        <f t="shared" si="15"/>
        <v>0.4440972222222222</v>
      </c>
      <c r="B121" s="3">
        <f>Params!D$29+HOUR(A121-Params!C$29)*3600+MINUTE(A121-Params!C$29)*60+SECOND(A121-Params!C$29)</f>
        <v>1553302370</v>
      </c>
      <c r="C121">
        <f t="shared" si="16"/>
        <v>3</v>
      </c>
      <c r="D121">
        <f t="shared" ca="1" si="17"/>
        <v>97</v>
      </c>
      <c r="E121">
        <f t="shared" ca="1" si="18"/>
        <v>5986.0589473684195</v>
      </c>
      <c r="F121">
        <f t="shared" ca="1" si="19"/>
        <v>22980.465789473685</v>
      </c>
      <c r="G121">
        <f t="shared" ca="1" si="20"/>
        <v>8839.2000000000007</v>
      </c>
      <c r="H121" s="9">
        <f t="shared" ca="1" si="23"/>
        <v>-198.34384210526318</v>
      </c>
      <c r="I121" s="9">
        <f t="shared" ca="1" si="23"/>
        <v>42.77288157894737</v>
      </c>
      <c r="J121" s="9">
        <f t="shared" ca="1" si="23"/>
        <v>0</v>
      </c>
      <c r="K121" s="9">
        <f t="shared" ca="1" si="23"/>
        <v>202.90342308508309</v>
      </c>
      <c r="L121" s="9">
        <f t="shared" ca="1" si="23"/>
        <v>-77.83051895224726</v>
      </c>
      <c r="M121">
        <f t="shared" ca="1" si="21"/>
        <v>56.055745614035089</v>
      </c>
      <c r="N121">
        <f t="shared" ca="1" si="22"/>
        <v>33.029122807017544</v>
      </c>
    </row>
    <row r="122" spans="1:15" x14ac:dyDescent="0.25">
      <c r="A122" s="4">
        <f t="shared" si="15"/>
        <v>0.44415509259259256</v>
      </c>
      <c r="B122" s="3">
        <f>Params!D$29+HOUR(A122-Params!C$29)*3600+MINUTE(A122-Params!C$29)*60+SECOND(A122-Params!C$29)</f>
        <v>1553302375</v>
      </c>
      <c r="C122">
        <f t="shared" si="16"/>
        <v>3</v>
      </c>
      <c r="D122">
        <f t="shared" ca="1" si="17"/>
        <v>97</v>
      </c>
      <c r="E122">
        <f t="shared" ca="1" si="18"/>
        <v>4994.3397368421029</v>
      </c>
      <c r="F122">
        <f t="shared" ca="1" si="19"/>
        <v>23194.330197368421</v>
      </c>
      <c r="G122">
        <f t="shared" ca="1" si="20"/>
        <v>8839.2000000000007</v>
      </c>
      <c r="H122" s="9">
        <f t="shared" ca="1" si="23"/>
        <v>-198.34384210526318</v>
      </c>
      <c r="I122" s="9">
        <f t="shared" ca="1" si="23"/>
        <v>42.77288157894737</v>
      </c>
      <c r="J122" s="9">
        <f t="shared" ca="1" si="23"/>
        <v>0</v>
      </c>
      <c r="K122" s="9">
        <f t="shared" ca="1" si="23"/>
        <v>202.90342308508309</v>
      </c>
      <c r="L122" s="9">
        <f t="shared" ca="1" si="23"/>
        <v>-77.83051895224726</v>
      </c>
      <c r="M122">
        <f t="shared" ca="1" si="21"/>
        <v>56.057651681286551</v>
      </c>
      <c r="N122">
        <f t="shared" ca="1" si="22"/>
        <v>33.013252923976609</v>
      </c>
    </row>
    <row r="123" spans="1:15" x14ac:dyDescent="0.25">
      <c r="A123" s="4">
        <f t="shared" si="15"/>
        <v>0.44421296296296298</v>
      </c>
      <c r="B123" s="3">
        <f>Params!D$29+HOUR(A123-Params!C$29)*3600+MINUTE(A123-Params!C$29)*60+SECOND(A123-Params!C$29)</f>
        <v>1553302380</v>
      </c>
      <c r="C123">
        <f t="shared" si="16"/>
        <v>3</v>
      </c>
      <c r="D123">
        <f t="shared" ca="1" si="17"/>
        <v>97</v>
      </c>
      <c r="E123">
        <f t="shared" ca="1" si="18"/>
        <v>4002.6205263157863</v>
      </c>
      <c r="F123">
        <f t="shared" ca="1" si="19"/>
        <v>23408.194605263161</v>
      </c>
      <c r="G123">
        <f t="shared" ca="1" si="20"/>
        <v>8839.2000000000007</v>
      </c>
      <c r="H123" s="9">
        <f t="shared" ca="1" si="23"/>
        <v>-198.34384210526318</v>
      </c>
      <c r="I123" s="9">
        <f t="shared" ca="1" si="23"/>
        <v>42.77288157894737</v>
      </c>
      <c r="J123" s="9">
        <f t="shared" ca="1" si="23"/>
        <v>0</v>
      </c>
      <c r="K123" s="9">
        <f t="shared" ca="1" si="23"/>
        <v>202.90342308508309</v>
      </c>
      <c r="L123" s="9">
        <f t="shared" ca="1" si="23"/>
        <v>-77.83051895224726</v>
      </c>
      <c r="M123">
        <f t="shared" ca="1" si="21"/>
        <v>56.059557748538012</v>
      </c>
      <c r="N123">
        <f t="shared" ca="1" si="22"/>
        <v>32.997383040935667</v>
      </c>
    </row>
    <row r="124" spans="1:15" x14ac:dyDescent="0.25">
      <c r="A124" s="4">
        <f t="shared" si="15"/>
        <v>0.44427083333333334</v>
      </c>
      <c r="B124" s="3">
        <f>Params!D$29+HOUR(A124-Params!C$29)*3600+MINUTE(A124-Params!C$29)*60+SECOND(A124-Params!C$29)</f>
        <v>1553302385</v>
      </c>
      <c r="C124">
        <f t="shared" si="16"/>
        <v>3</v>
      </c>
      <c r="D124">
        <f t="shared" ca="1" si="17"/>
        <v>97</v>
      </c>
      <c r="E124">
        <f t="shared" ca="1" si="18"/>
        <v>3010.9013157894697</v>
      </c>
      <c r="F124">
        <f t="shared" ca="1" si="19"/>
        <v>23622.059013157897</v>
      </c>
      <c r="G124">
        <f t="shared" ca="1" si="20"/>
        <v>8839.2000000000007</v>
      </c>
      <c r="H124" s="9">
        <f t="shared" ca="1" si="23"/>
        <v>-198.34384210526318</v>
      </c>
      <c r="I124" s="9">
        <f t="shared" ca="1" si="23"/>
        <v>42.77288157894737</v>
      </c>
      <c r="J124" s="9">
        <f t="shared" ca="1" si="23"/>
        <v>0</v>
      </c>
      <c r="K124" s="9">
        <f t="shared" ca="1" si="23"/>
        <v>202.90342308508309</v>
      </c>
      <c r="L124" s="9">
        <f t="shared" ca="1" si="23"/>
        <v>-77.83051895224726</v>
      </c>
      <c r="M124">
        <f t="shared" ca="1" si="21"/>
        <v>56.061463815789473</v>
      </c>
      <c r="N124">
        <f t="shared" ca="1" si="22"/>
        <v>32.981513157894732</v>
      </c>
    </row>
    <row r="125" spans="1:15" x14ac:dyDescent="0.25">
      <c r="A125" s="4">
        <f t="shared" si="15"/>
        <v>0.44432870370370375</v>
      </c>
      <c r="B125" s="3">
        <f>Params!D$29+HOUR(A125-Params!C$29)*3600+MINUTE(A125-Params!C$29)*60+SECOND(A125-Params!C$29)</f>
        <v>1553302390</v>
      </c>
      <c r="C125">
        <f t="shared" si="16"/>
        <v>3</v>
      </c>
      <c r="D125">
        <f t="shared" ca="1" si="17"/>
        <v>97</v>
      </c>
      <c r="E125">
        <f t="shared" ca="1" si="18"/>
        <v>2019.1821052631531</v>
      </c>
      <c r="F125">
        <f t="shared" ca="1" si="19"/>
        <v>23835.923421052634</v>
      </c>
      <c r="G125">
        <f t="shared" ca="1" si="20"/>
        <v>8839.2000000000007</v>
      </c>
      <c r="H125" s="9">
        <f t="shared" ca="1" si="23"/>
        <v>-198.34384210526318</v>
      </c>
      <c r="I125" s="9">
        <f t="shared" ca="1" si="23"/>
        <v>42.77288157894737</v>
      </c>
      <c r="J125" s="9">
        <f t="shared" ca="1" si="23"/>
        <v>0</v>
      </c>
      <c r="K125" s="9">
        <f t="shared" ca="1" si="23"/>
        <v>202.90342308508309</v>
      </c>
      <c r="L125" s="9">
        <f t="shared" ca="1" si="23"/>
        <v>-77.83051895224726</v>
      </c>
      <c r="M125">
        <f t="shared" ca="1" si="21"/>
        <v>56.063369883040934</v>
      </c>
      <c r="N125">
        <f t="shared" ca="1" si="22"/>
        <v>32.965643274853797</v>
      </c>
    </row>
    <row r="126" spans="1:15" x14ac:dyDescent="0.25">
      <c r="A126" s="4">
        <f t="shared" si="15"/>
        <v>0.44438657407407406</v>
      </c>
      <c r="B126" s="3">
        <f>Params!D$29+HOUR(A126-Params!C$29)*3600+MINUTE(A126-Params!C$29)*60+SECOND(A126-Params!C$29)</f>
        <v>1553302395</v>
      </c>
      <c r="C126">
        <f t="shared" si="16"/>
        <v>3</v>
      </c>
      <c r="D126">
        <f t="shared" ca="1" si="17"/>
        <v>97</v>
      </c>
      <c r="E126">
        <f t="shared" ca="1" si="18"/>
        <v>1027.4628947368401</v>
      </c>
      <c r="F126">
        <f t="shared" ca="1" si="19"/>
        <v>24049.78782894737</v>
      </c>
      <c r="G126">
        <f t="shared" ca="1" si="20"/>
        <v>8839.2000000000007</v>
      </c>
      <c r="H126" s="9">
        <f t="shared" ref="H126:L176" ca="1" si="24">INDIRECT(ADDRESS($C126,COLUMN()))</f>
        <v>-198.34384210526318</v>
      </c>
      <c r="I126" s="9">
        <f t="shared" ca="1" si="24"/>
        <v>42.77288157894737</v>
      </c>
      <c r="J126" s="9">
        <f t="shared" ca="1" si="24"/>
        <v>0</v>
      </c>
      <c r="K126" s="9">
        <f t="shared" ca="1" si="24"/>
        <v>202.90342308508309</v>
      </c>
      <c r="L126" s="9">
        <f t="shared" ca="1" si="24"/>
        <v>-77.83051895224726</v>
      </c>
      <c r="M126">
        <f t="shared" ca="1" si="21"/>
        <v>56.065275950292396</v>
      </c>
      <c r="N126">
        <f t="shared" ca="1" si="22"/>
        <v>32.949773391812862</v>
      </c>
      <c r="O126" s="12"/>
    </row>
    <row r="127" spans="1:15" x14ac:dyDescent="0.25">
      <c r="A127" s="4">
        <f t="shared" si="15"/>
        <v>0.44444444444444442</v>
      </c>
      <c r="B127" s="3">
        <f>Params!D$29+HOUR(A127-Params!C$29)*3600+MINUTE(A127-Params!C$29)*60+SECOND(A127-Params!C$29)</f>
        <v>1553302400</v>
      </c>
      <c r="C127">
        <f t="shared" si="16"/>
        <v>3</v>
      </c>
      <c r="D127">
        <f t="shared" ca="1" si="17"/>
        <v>97</v>
      </c>
      <c r="E127">
        <f t="shared" ca="1" si="18"/>
        <v>35.743684210523497</v>
      </c>
      <c r="F127">
        <f t="shared" ca="1" si="19"/>
        <v>24263.652236842107</v>
      </c>
      <c r="G127">
        <f t="shared" ca="1" si="20"/>
        <v>8839.2000000000007</v>
      </c>
      <c r="H127" s="9">
        <f t="shared" ca="1" si="24"/>
        <v>-198.34384210526318</v>
      </c>
      <c r="I127" s="9">
        <f t="shared" ca="1" si="24"/>
        <v>42.77288157894737</v>
      </c>
      <c r="J127" s="9">
        <f t="shared" ca="1" si="24"/>
        <v>0</v>
      </c>
      <c r="K127" s="9">
        <f t="shared" ca="1" si="24"/>
        <v>202.90342308508309</v>
      </c>
      <c r="L127" s="9">
        <f t="shared" ca="1" si="24"/>
        <v>-77.83051895224726</v>
      </c>
      <c r="M127">
        <f t="shared" ca="1" si="21"/>
        <v>56.067182017543857</v>
      </c>
      <c r="N127">
        <f t="shared" ca="1" si="22"/>
        <v>32.933903508771927</v>
      </c>
      <c r="O127" s="12"/>
    </row>
    <row r="128" spans="1:15" x14ac:dyDescent="0.25">
      <c r="A128" s="4">
        <f t="shared" si="15"/>
        <v>0.44450231481481484</v>
      </c>
      <c r="B128" s="3">
        <f>Params!D$29+HOUR(A128-Params!C$29)*3600+MINUTE(A128-Params!C$29)*60+SECOND(A128-Params!C$29)</f>
        <v>1553302405</v>
      </c>
      <c r="C128">
        <f t="shared" si="16"/>
        <v>3</v>
      </c>
      <c r="D128">
        <f t="shared" ca="1" si="17"/>
        <v>97</v>
      </c>
      <c r="E128">
        <f t="shared" ca="1" si="18"/>
        <v>-955.9755263157931</v>
      </c>
      <c r="F128">
        <f t="shared" ca="1" si="19"/>
        <v>24477.516644736843</v>
      </c>
      <c r="G128">
        <f t="shared" ca="1" si="20"/>
        <v>8839.2000000000007</v>
      </c>
      <c r="H128" s="9">
        <f t="shared" ca="1" si="24"/>
        <v>-198.34384210526318</v>
      </c>
      <c r="I128" s="9">
        <f t="shared" ca="1" si="24"/>
        <v>42.77288157894737</v>
      </c>
      <c r="J128" s="9">
        <f t="shared" ca="1" si="24"/>
        <v>0</v>
      </c>
      <c r="K128" s="9">
        <f t="shared" ca="1" si="24"/>
        <v>202.90342308508309</v>
      </c>
      <c r="L128" s="9">
        <f t="shared" ca="1" si="24"/>
        <v>-77.83051895224726</v>
      </c>
      <c r="M128">
        <f t="shared" ca="1" si="21"/>
        <v>56.069088084795318</v>
      </c>
      <c r="N128">
        <f t="shared" ca="1" si="22"/>
        <v>32.918033625730992</v>
      </c>
      <c r="O128" s="12"/>
    </row>
    <row r="129" spans="1:19" x14ac:dyDescent="0.25">
      <c r="A129" s="4">
        <f t="shared" si="15"/>
        <v>0.4445601851851852</v>
      </c>
      <c r="B129" s="3">
        <f>Params!D$29+HOUR(A129-Params!C$29)*3600+MINUTE(A129-Params!C$29)*60+SECOND(A129-Params!C$29)</f>
        <v>1553302410</v>
      </c>
      <c r="C129">
        <f t="shared" si="16"/>
        <v>3</v>
      </c>
      <c r="D129">
        <f t="shared" ca="1" si="17"/>
        <v>97</v>
      </c>
      <c r="E129">
        <f t="shared" ca="1" si="18"/>
        <v>-1947.6947368421097</v>
      </c>
      <c r="F129">
        <f t="shared" ca="1" si="19"/>
        <v>24691.381052631579</v>
      </c>
      <c r="G129">
        <f t="shared" ca="1" si="20"/>
        <v>8839.2000000000007</v>
      </c>
      <c r="H129" s="9">
        <f t="shared" ca="1" si="24"/>
        <v>-198.34384210526318</v>
      </c>
      <c r="I129" s="9">
        <f t="shared" ca="1" si="24"/>
        <v>42.77288157894737</v>
      </c>
      <c r="J129" s="9">
        <f t="shared" ca="1" si="24"/>
        <v>0</v>
      </c>
      <c r="K129" s="9">
        <f t="shared" ca="1" si="24"/>
        <v>202.90342308508309</v>
      </c>
      <c r="L129" s="9">
        <f t="shared" ca="1" si="24"/>
        <v>-77.83051895224726</v>
      </c>
      <c r="M129">
        <f t="shared" ca="1" si="21"/>
        <v>56.070994152046779</v>
      </c>
      <c r="N129">
        <f t="shared" ca="1" si="22"/>
        <v>32.902163742690057</v>
      </c>
    </row>
    <row r="130" spans="1:19" x14ac:dyDescent="0.25">
      <c r="A130" s="4">
        <f t="shared" si="15"/>
        <v>0.4446180555555555</v>
      </c>
      <c r="B130" s="3">
        <f>Params!D$29+HOUR(A130-Params!C$29)*3600+MINUTE(A130-Params!C$29)*60+SECOND(A130-Params!C$29)</f>
        <v>1553302415</v>
      </c>
      <c r="C130">
        <f t="shared" si="16"/>
        <v>3</v>
      </c>
      <c r="D130">
        <f t="shared" ca="1" si="17"/>
        <v>97</v>
      </c>
      <c r="E130">
        <f t="shared" ca="1" si="18"/>
        <v>-2939.4139473684263</v>
      </c>
      <c r="F130">
        <f t="shared" ca="1" si="19"/>
        <v>24905.245460526319</v>
      </c>
      <c r="G130">
        <f t="shared" ca="1" si="20"/>
        <v>8839.2000000000007</v>
      </c>
      <c r="H130" s="9">
        <f t="shared" ca="1" si="24"/>
        <v>-198.34384210526318</v>
      </c>
      <c r="I130" s="9">
        <f t="shared" ca="1" si="24"/>
        <v>42.77288157894737</v>
      </c>
      <c r="J130" s="9">
        <f t="shared" ca="1" si="24"/>
        <v>0</v>
      </c>
      <c r="K130" s="9">
        <f t="shared" ca="1" si="24"/>
        <v>202.90342308508309</v>
      </c>
      <c r="L130" s="9">
        <f t="shared" ca="1" si="24"/>
        <v>-77.83051895224726</v>
      </c>
      <c r="M130">
        <f t="shared" ca="1" si="21"/>
        <v>56.072900219298241</v>
      </c>
      <c r="N130">
        <f t="shared" ca="1" si="22"/>
        <v>32.886293859649122</v>
      </c>
    </row>
    <row r="131" spans="1:19" x14ac:dyDescent="0.25">
      <c r="A131" s="4">
        <f t="shared" si="15"/>
        <v>0.44467592592592592</v>
      </c>
      <c r="B131" s="3">
        <f>Params!D$29+HOUR(A131-Params!C$29)*3600+MINUTE(A131-Params!C$29)*60+SECOND(A131-Params!C$29)</f>
        <v>1553302420</v>
      </c>
      <c r="C131">
        <f t="shared" si="16"/>
        <v>3</v>
      </c>
      <c r="D131">
        <f t="shared" ca="1" si="17"/>
        <v>97</v>
      </c>
      <c r="E131">
        <f t="shared" ca="1" si="18"/>
        <v>-3931.1331578947429</v>
      </c>
      <c r="F131">
        <f t="shared" ca="1" si="19"/>
        <v>25119.109868421052</v>
      </c>
      <c r="G131">
        <f t="shared" ca="1" si="20"/>
        <v>8839.2000000000007</v>
      </c>
      <c r="H131" s="9">
        <f t="shared" ca="1" si="24"/>
        <v>-198.34384210526318</v>
      </c>
      <c r="I131" s="9">
        <f t="shared" ca="1" si="24"/>
        <v>42.77288157894737</v>
      </c>
      <c r="J131" s="9">
        <f t="shared" ca="1" si="24"/>
        <v>0</v>
      </c>
      <c r="K131" s="9">
        <f t="shared" ca="1" si="24"/>
        <v>202.90342308508309</v>
      </c>
      <c r="L131" s="9">
        <f t="shared" ca="1" si="24"/>
        <v>-77.83051895224726</v>
      </c>
      <c r="M131">
        <f t="shared" ca="1" si="21"/>
        <v>56.074806286549709</v>
      </c>
      <c r="N131">
        <f t="shared" ca="1" si="22"/>
        <v>32.870423976608187</v>
      </c>
    </row>
    <row r="132" spans="1:19" x14ac:dyDescent="0.25">
      <c r="A132" s="4">
        <f t="shared" si="15"/>
        <v>0.44473379629629628</v>
      </c>
      <c r="B132" s="3">
        <f>Params!D$29+HOUR(A132-Params!C$29)*3600+MINUTE(A132-Params!C$29)*60+SECOND(A132-Params!C$29)</f>
        <v>1553302425</v>
      </c>
      <c r="C132">
        <f t="shared" si="16"/>
        <v>3</v>
      </c>
      <c r="D132">
        <f t="shared" ca="1" si="17"/>
        <v>97</v>
      </c>
      <c r="E132">
        <f t="shared" ca="1" si="18"/>
        <v>-4922.8523684210595</v>
      </c>
      <c r="F132">
        <f t="shared" ca="1" si="19"/>
        <v>25332.974276315792</v>
      </c>
      <c r="G132">
        <f t="shared" ca="1" si="20"/>
        <v>8839.2000000000007</v>
      </c>
      <c r="H132" s="9">
        <f t="shared" ca="1" si="24"/>
        <v>-198.34384210526318</v>
      </c>
      <c r="I132" s="9">
        <f t="shared" ca="1" si="24"/>
        <v>42.77288157894737</v>
      </c>
      <c r="J132" s="9">
        <f t="shared" ca="1" si="24"/>
        <v>0</v>
      </c>
      <c r="K132" s="9">
        <f t="shared" ca="1" si="24"/>
        <v>202.90342308508309</v>
      </c>
      <c r="L132" s="9">
        <f t="shared" ca="1" si="24"/>
        <v>-77.83051895224726</v>
      </c>
      <c r="M132">
        <f t="shared" ca="1" si="21"/>
        <v>56.07671235380117</v>
      </c>
      <c r="N132">
        <f t="shared" ca="1" si="22"/>
        <v>32.854554093567252</v>
      </c>
    </row>
    <row r="133" spans="1:19" x14ac:dyDescent="0.25">
      <c r="A133" s="4">
        <f t="shared" si="15"/>
        <v>0.4447916666666667</v>
      </c>
      <c r="B133" s="3">
        <f>Params!D$29+HOUR(A133-Params!C$29)*3600+MINUTE(A133-Params!C$29)*60+SECOND(A133-Params!C$29)</f>
        <v>1553302430</v>
      </c>
      <c r="C133">
        <f t="shared" si="16"/>
        <v>3</v>
      </c>
      <c r="D133">
        <f t="shared" ca="1" si="17"/>
        <v>97</v>
      </c>
      <c r="E133">
        <f t="shared" ca="1" si="18"/>
        <v>-5914.5715789473688</v>
      </c>
      <c r="F133">
        <f t="shared" ca="1" si="19"/>
        <v>25546.838684210528</v>
      </c>
      <c r="G133">
        <f t="shared" ca="1" si="20"/>
        <v>8839.2000000000007</v>
      </c>
      <c r="H133" s="9">
        <f t="shared" ca="1" si="24"/>
        <v>-198.34384210526318</v>
      </c>
      <c r="I133" s="9">
        <f t="shared" ca="1" si="24"/>
        <v>42.77288157894737</v>
      </c>
      <c r="J133" s="9">
        <f t="shared" ca="1" si="24"/>
        <v>0</v>
      </c>
      <c r="K133" s="9">
        <f t="shared" ca="1" si="24"/>
        <v>202.90342308508309</v>
      </c>
      <c r="L133" s="9">
        <f t="shared" ca="1" si="24"/>
        <v>-77.83051895224726</v>
      </c>
      <c r="M133">
        <f t="shared" ca="1" si="21"/>
        <v>56.078618421052632</v>
      </c>
      <c r="N133">
        <f t="shared" ca="1" si="22"/>
        <v>32.83868421052631</v>
      </c>
    </row>
    <row r="134" spans="1:19" x14ac:dyDescent="0.25">
      <c r="A134" s="4">
        <f t="shared" si="15"/>
        <v>0.44484953703703706</v>
      </c>
      <c r="B134" s="3">
        <f>Params!D$29+HOUR(A134-Params!C$29)*3600+MINUTE(A134-Params!C$29)*60+SECOND(A134-Params!C$29)</f>
        <v>1553302435</v>
      </c>
      <c r="C134">
        <f t="shared" si="16"/>
        <v>3</v>
      </c>
      <c r="D134">
        <f t="shared" ca="1" si="17"/>
        <v>97</v>
      </c>
      <c r="E134">
        <f t="shared" ca="1" si="18"/>
        <v>-6906.2907894736854</v>
      </c>
      <c r="F134">
        <f t="shared" ca="1" si="19"/>
        <v>25760.703092105265</v>
      </c>
      <c r="G134">
        <f t="shared" ca="1" si="20"/>
        <v>8839.2000000000007</v>
      </c>
      <c r="H134" s="9">
        <f t="shared" ca="1" si="24"/>
        <v>-198.34384210526318</v>
      </c>
      <c r="I134" s="9">
        <f t="shared" ca="1" si="24"/>
        <v>42.77288157894737</v>
      </c>
      <c r="J134" s="9">
        <f t="shared" ca="1" si="24"/>
        <v>0</v>
      </c>
      <c r="K134" s="9">
        <f t="shared" ca="1" si="24"/>
        <v>202.90342308508309</v>
      </c>
      <c r="L134" s="9">
        <f t="shared" ca="1" si="24"/>
        <v>-77.83051895224726</v>
      </c>
      <c r="M134">
        <f t="shared" ca="1" si="21"/>
        <v>56.080524488304093</v>
      </c>
      <c r="N134">
        <f t="shared" ca="1" si="22"/>
        <v>32.822814327485375</v>
      </c>
    </row>
    <row r="135" spans="1:19" x14ac:dyDescent="0.25">
      <c r="A135" s="4">
        <f t="shared" si="15"/>
        <v>0.44490740740740736</v>
      </c>
      <c r="B135" s="3">
        <f>Params!D$29+HOUR(A135-Params!C$29)*3600+MINUTE(A135-Params!C$29)*60+SECOND(A135-Params!C$29)</f>
        <v>1553302440</v>
      </c>
      <c r="C135">
        <f t="shared" si="16"/>
        <v>3</v>
      </c>
      <c r="D135">
        <f t="shared" ca="1" si="17"/>
        <v>97</v>
      </c>
      <c r="E135">
        <f t="shared" ca="1" si="18"/>
        <v>-7898.010000000002</v>
      </c>
      <c r="F135">
        <f t="shared" ca="1" si="19"/>
        <v>25974.567500000001</v>
      </c>
      <c r="G135">
        <f t="shared" ca="1" si="20"/>
        <v>8839.2000000000007</v>
      </c>
      <c r="H135" s="9">
        <f t="shared" ca="1" si="24"/>
        <v>-198.34384210526318</v>
      </c>
      <c r="I135" s="9">
        <f t="shared" ca="1" si="24"/>
        <v>42.77288157894737</v>
      </c>
      <c r="J135" s="9">
        <f t="shared" ca="1" si="24"/>
        <v>0</v>
      </c>
      <c r="K135" s="9">
        <f t="shared" ca="1" si="24"/>
        <v>202.90342308508309</v>
      </c>
      <c r="L135" s="9">
        <f t="shared" ca="1" si="24"/>
        <v>-77.83051895224726</v>
      </c>
      <c r="M135">
        <f t="shared" ca="1" si="21"/>
        <v>56.082430555555554</v>
      </c>
      <c r="N135">
        <f t="shared" ca="1" si="22"/>
        <v>32.80694444444444</v>
      </c>
    </row>
    <row r="136" spans="1:19" x14ac:dyDescent="0.25">
      <c r="A136" s="4">
        <f t="shared" si="15"/>
        <v>0.44496527777777778</v>
      </c>
      <c r="B136" s="3">
        <f>Params!D$29+HOUR(A136-Params!C$29)*3600+MINUTE(A136-Params!C$29)*60+SECOND(A136-Params!C$29)</f>
        <v>1553302445</v>
      </c>
      <c r="C136">
        <f t="shared" si="16"/>
        <v>3</v>
      </c>
      <c r="D136">
        <f t="shared" ca="1" si="17"/>
        <v>97</v>
      </c>
      <c r="E136">
        <f t="shared" ca="1" si="18"/>
        <v>-8889.7292105263186</v>
      </c>
      <c r="F136">
        <f t="shared" ca="1" si="19"/>
        <v>26188.431907894737</v>
      </c>
      <c r="G136">
        <f t="shared" ca="1" si="20"/>
        <v>8839.2000000000007</v>
      </c>
      <c r="H136" s="9">
        <f t="shared" ca="1" si="24"/>
        <v>-198.34384210526318</v>
      </c>
      <c r="I136" s="9">
        <f t="shared" ca="1" si="24"/>
        <v>42.77288157894737</v>
      </c>
      <c r="J136" s="9">
        <f t="shared" ca="1" si="24"/>
        <v>0</v>
      </c>
      <c r="K136" s="9">
        <f t="shared" ca="1" si="24"/>
        <v>202.90342308508309</v>
      </c>
      <c r="L136" s="9">
        <f t="shared" ca="1" si="24"/>
        <v>-77.83051895224726</v>
      </c>
      <c r="M136">
        <f t="shared" ca="1" si="21"/>
        <v>56.084336622807015</v>
      </c>
      <c r="N136">
        <f t="shared" ca="1" si="22"/>
        <v>32.791074561403505</v>
      </c>
      <c r="O136" s="16"/>
      <c r="P136" s="16"/>
      <c r="Q136" s="16"/>
      <c r="R136" s="16"/>
      <c r="S136" s="16"/>
    </row>
    <row r="137" spans="1:19" x14ac:dyDescent="0.25">
      <c r="A137" s="4">
        <f t="shared" ref="A137:A200" si="25">TIME(HOUR(A136),MINUTE(A136),SECOND(A136)+5)</f>
        <v>0.44502314814814814</v>
      </c>
      <c r="B137" s="3">
        <f>Params!D$29+HOUR(A137-Params!C$29)*3600+MINUTE(A137-Params!C$29)*60+SECOND(A137-Params!C$29)</f>
        <v>1553302450</v>
      </c>
      <c r="C137">
        <f t="shared" ref="C137:C200" si="26">_xlfn.IFNA(VLOOKUP(A137,A$2:D$3,4,FALSE),C136)</f>
        <v>3</v>
      </c>
      <c r="D137">
        <f t="shared" ref="D137:D200" ca="1" si="27">IF(A137=INDIRECT("A"&amp;C137),ROW(),D136)</f>
        <v>97</v>
      </c>
      <c r="E137">
        <f t="shared" ref="E137:E200" ca="1" si="28">INDIRECT("E$"&amp;C137)+INDIRECT("H$"&amp;C137)*($B137-INDIRECT("B$"&amp;D137))</f>
        <v>-9881.4484210526352</v>
      </c>
      <c r="F137">
        <f t="shared" ref="F137:F200" ca="1" si="29">INDIRECT("F$"&amp;C137)+INDIRECT("I$"&amp;C137)*($B137-INDIRECT("B$"&amp;D137))</f>
        <v>26402.296315789477</v>
      </c>
      <c r="G137">
        <f t="shared" ref="G137:G200" ca="1" si="30">INDIRECT("G$"&amp;C137)+INDIRECT("J$"&amp;C137)*($B137-INDIRECT("B$"&amp;D137))</f>
        <v>8839.2000000000007</v>
      </c>
      <c r="H137" s="9">
        <f t="shared" ca="1" si="24"/>
        <v>-198.34384210526318</v>
      </c>
      <c r="I137" s="9">
        <f t="shared" ca="1" si="24"/>
        <v>42.77288157894737</v>
      </c>
      <c r="J137" s="9">
        <f t="shared" ca="1" si="24"/>
        <v>0</v>
      </c>
      <c r="K137" s="9">
        <f t="shared" ca="1" si="24"/>
        <v>202.90342308508309</v>
      </c>
      <c r="L137" s="9">
        <f t="shared" ca="1" si="24"/>
        <v>-77.83051895224726</v>
      </c>
      <c r="M137">
        <f t="shared" ref="M137:M200" ca="1" si="31">INDIRECT("M$"&amp;C137)+INDIRECT("O$"&amp;C137)*($B137-INDIRECT("B$"&amp;D137))</f>
        <v>56.086242690058477</v>
      </c>
      <c r="N137">
        <f t="shared" ref="N137:N200" ca="1" si="32">INDIRECT("N$"&amp;C137)+INDIRECT("P$"&amp;C137)*($B137-INDIRECT("B$"&amp;D137))</f>
        <v>32.77520467836257</v>
      </c>
      <c r="O137" s="12"/>
    </row>
    <row r="138" spans="1:19" x14ac:dyDescent="0.25">
      <c r="A138" s="4">
        <f t="shared" si="25"/>
        <v>0.4450810185185185</v>
      </c>
      <c r="B138" s="3">
        <f>Params!D$29+HOUR(A138-Params!C$29)*3600+MINUTE(A138-Params!C$29)*60+SECOND(A138-Params!C$29)</f>
        <v>1553302455</v>
      </c>
      <c r="C138">
        <f t="shared" si="26"/>
        <v>3</v>
      </c>
      <c r="D138">
        <f t="shared" ca="1" si="27"/>
        <v>97</v>
      </c>
      <c r="E138">
        <f t="shared" ca="1" si="28"/>
        <v>-10873.167631578952</v>
      </c>
      <c r="F138">
        <f t="shared" ca="1" si="29"/>
        <v>26616.16072368421</v>
      </c>
      <c r="G138">
        <f t="shared" ca="1" si="30"/>
        <v>8839.2000000000007</v>
      </c>
      <c r="H138" s="9">
        <f t="shared" ca="1" si="24"/>
        <v>-198.34384210526318</v>
      </c>
      <c r="I138" s="9">
        <f t="shared" ca="1" si="24"/>
        <v>42.77288157894737</v>
      </c>
      <c r="J138" s="9">
        <f t="shared" ca="1" si="24"/>
        <v>0</v>
      </c>
      <c r="K138" s="9">
        <f t="shared" ca="1" si="24"/>
        <v>202.90342308508309</v>
      </c>
      <c r="L138" s="9">
        <f t="shared" ca="1" si="24"/>
        <v>-77.83051895224726</v>
      </c>
      <c r="M138">
        <f t="shared" ca="1" si="31"/>
        <v>56.088148757309938</v>
      </c>
      <c r="N138">
        <f t="shared" ca="1" si="32"/>
        <v>32.759334795321635</v>
      </c>
      <c r="O138" s="12"/>
    </row>
    <row r="139" spans="1:19" x14ac:dyDescent="0.25">
      <c r="A139" s="4">
        <f t="shared" si="25"/>
        <v>0.44513888888888892</v>
      </c>
      <c r="B139" s="3">
        <f>Params!D$29+HOUR(A139-Params!C$29)*3600+MINUTE(A139-Params!C$29)*60+SECOND(A139-Params!C$29)</f>
        <v>1553302460</v>
      </c>
      <c r="C139">
        <f t="shared" si="26"/>
        <v>3</v>
      </c>
      <c r="D139">
        <f t="shared" ca="1" si="27"/>
        <v>97</v>
      </c>
      <c r="E139">
        <f t="shared" ca="1" si="28"/>
        <v>-11864.886842105268</v>
      </c>
      <c r="F139">
        <f t="shared" ca="1" si="29"/>
        <v>26830.02513157895</v>
      </c>
      <c r="G139">
        <f t="shared" ca="1" si="30"/>
        <v>8839.2000000000007</v>
      </c>
      <c r="H139" s="9">
        <f t="shared" ca="1" si="24"/>
        <v>-198.34384210526318</v>
      </c>
      <c r="I139" s="9">
        <f t="shared" ca="1" si="24"/>
        <v>42.77288157894737</v>
      </c>
      <c r="J139" s="9">
        <f t="shared" ca="1" si="24"/>
        <v>0</v>
      </c>
      <c r="K139" s="9">
        <f t="shared" ca="1" si="24"/>
        <v>202.90342308508309</v>
      </c>
      <c r="L139" s="9">
        <f t="shared" ca="1" si="24"/>
        <v>-77.83051895224726</v>
      </c>
      <c r="M139">
        <f t="shared" ca="1" si="31"/>
        <v>56.090054824561399</v>
      </c>
      <c r="N139">
        <f t="shared" ca="1" si="32"/>
        <v>32.7434649122807</v>
      </c>
      <c r="O139" s="12"/>
    </row>
    <row r="140" spans="1:19" x14ac:dyDescent="0.25">
      <c r="A140" s="4">
        <f t="shared" si="25"/>
        <v>0.44519675925925922</v>
      </c>
      <c r="B140" s="3">
        <f>Params!D$29+HOUR(A140-Params!C$29)*3600+MINUTE(A140-Params!C$29)*60+SECOND(A140-Params!C$29)</f>
        <v>1553302465</v>
      </c>
      <c r="C140">
        <f t="shared" si="26"/>
        <v>3</v>
      </c>
      <c r="D140">
        <f t="shared" ca="1" si="27"/>
        <v>97</v>
      </c>
      <c r="E140">
        <f t="shared" ca="1" si="28"/>
        <v>-12856.606052631585</v>
      </c>
      <c r="F140">
        <f t="shared" ca="1" si="29"/>
        <v>27043.889539473686</v>
      </c>
      <c r="G140">
        <f t="shared" ca="1" si="30"/>
        <v>8839.2000000000007</v>
      </c>
      <c r="H140" s="9">
        <f t="shared" ca="1" si="24"/>
        <v>-198.34384210526318</v>
      </c>
      <c r="I140" s="9">
        <f t="shared" ca="1" si="24"/>
        <v>42.77288157894737</v>
      </c>
      <c r="J140" s="9">
        <f t="shared" ca="1" si="24"/>
        <v>0</v>
      </c>
      <c r="K140" s="9">
        <f t="shared" ca="1" si="24"/>
        <v>202.90342308508309</v>
      </c>
      <c r="L140" s="9">
        <f t="shared" ca="1" si="24"/>
        <v>-77.83051895224726</v>
      </c>
      <c r="M140">
        <f t="shared" ca="1" si="31"/>
        <v>56.091960891812867</v>
      </c>
      <c r="N140">
        <f t="shared" ca="1" si="32"/>
        <v>32.727595029239765</v>
      </c>
      <c r="O140" s="12"/>
    </row>
    <row r="141" spans="1:19" x14ac:dyDescent="0.25">
      <c r="A141" s="4">
        <f t="shared" si="25"/>
        <v>0.44525462962962964</v>
      </c>
      <c r="B141" s="3">
        <f>Params!D$29+HOUR(A141-Params!C$29)*3600+MINUTE(A141-Params!C$29)*60+SECOND(A141-Params!C$29)</f>
        <v>1553302470</v>
      </c>
      <c r="C141">
        <f t="shared" si="26"/>
        <v>3</v>
      </c>
      <c r="D141">
        <f t="shared" ca="1" si="27"/>
        <v>97</v>
      </c>
      <c r="E141">
        <f t="shared" ca="1" si="28"/>
        <v>-13848.325263157902</v>
      </c>
      <c r="F141">
        <f t="shared" ca="1" si="29"/>
        <v>27257.753947368423</v>
      </c>
      <c r="G141">
        <f t="shared" ca="1" si="30"/>
        <v>8839.2000000000007</v>
      </c>
      <c r="H141" s="9">
        <f t="shared" ca="1" si="24"/>
        <v>-198.34384210526318</v>
      </c>
      <c r="I141" s="9">
        <f t="shared" ca="1" si="24"/>
        <v>42.77288157894737</v>
      </c>
      <c r="J141" s="9">
        <f t="shared" ca="1" si="24"/>
        <v>0</v>
      </c>
      <c r="K141" s="9">
        <f t="shared" ca="1" si="24"/>
        <v>202.90342308508309</v>
      </c>
      <c r="L141" s="9">
        <f t="shared" ca="1" si="24"/>
        <v>-77.83051895224726</v>
      </c>
      <c r="M141">
        <f t="shared" ca="1" si="31"/>
        <v>56.093866959064329</v>
      </c>
      <c r="N141">
        <f t="shared" ca="1" si="32"/>
        <v>32.71172514619883</v>
      </c>
      <c r="O141" s="12"/>
    </row>
    <row r="142" spans="1:19" x14ac:dyDescent="0.25">
      <c r="A142" s="4">
        <f t="shared" si="25"/>
        <v>0.4453125</v>
      </c>
      <c r="B142" s="3">
        <f>Params!D$29+HOUR(A142-Params!C$29)*3600+MINUTE(A142-Params!C$29)*60+SECOND(A142-Params!C$29)</f>
        <v>1553302475</v>
      </c>
      <c r="C142">
        <f t="shared" si="26"/>
        <v>3</v>
      </c>
      <c r="D142">
        <f t="shared" ca="1" si="27"/>
        <v>97</v>
      </c>
      <c r="E142">
        <f t="shared" ca="1" si="28"/>
        <v>-14840.044473684218</v>
      </c>
      <c r="F142">
        <f t="shared" ca="1" si="29"/>
        <v>27471.618355263159</v>
      </c>
      <c r="G142">
        <f t="shared" ca="1" si="30"/>
        <v>8839.2000000000007</v>
      </c>
      <c r="H142" s="9">
        <f t="shared" ca="1" si="24"/>
        <v>-198.34384210526318</v>
      </c>
      <c r="I142" s="9">
        <f t="shared" ca="1" si="24"/>
        <v>42.77288157894737</v>
      </c>
      <c r="J142" s="9">
        <f t="shared" ca="1" si="24"/>
        <v>0</v>
      </c>
      <c r="K142" s="9">
        <f t="shared" ca="1" si="24"/>
        <v>202.90342308508309</v>
      </c>
      <c r="L142" s="9">
        <f t="shared" ca="1" si="24"/>
        <v>-77.83051895224726</v>
      </c>
      <c r="M142">
        <f t="shared" ca="1" si="31"/>
        <v>56.09577302631579</v>
      </c>
      <c r="N142">
        <f t="shared" ca="1" si="32"/>
        <v>32.695855263157895</v>
      </c>
    </row>
    <row r="143" spans="1:19" x14ac:dyDescent="0.25">
      <c r="A143" s="4">
        <f t="shared" si="25"/>
        <v>0.44537037037037036</v>
      </c>
      <c r="B143" s="3">
        <f>Params!D$29+HOUR(A143-Params!C$29)*3600+MINUTE(A143-Params!C$29)*60+SECOND(A143-Params!C$29)</f>
        <v>1553302480</v>
      </c>
      <c r="C143">
        <f t="shared" si="26"/>
        <v>3</v>
      </c>
      <c r="D143">
        <f t="shared" ca="1" si="27"/>
        <v>97</v>
      </c>
      <c r="E143">
        <f t="shared" ca="1" si="28"/>
        <v>-15831.763684210535</v>
      </c>
      <c r="F143">
        <f t="shared" ca="1" si="29"/>
        <v>27685.482763157896</v>
      </c>
      <c r="G143">
        <f t="shared" ca="1" si="30"/>
        <v>8839.2000000000007</v>
      </c>
      <c r="H143" s="9">
        <f t="shared" ca="1" si="24"/>
        <v>-198.34384210526318</v>
      </c>
      <c r="I143" s="9">
        <f t="shared" ca="1" si="24"/>
        <v>42.77288157894737</v>
      </c>
      <c r="J143" s="9">
        <f t="shared" ca="1" si="24"/>
        <v>0</v>
      </c>
      <c r="K143" s="9">
        <f t="shared" ca="1" si="24"/>
        <v>202.90342308508309</v>
      </c>
      <c r="L143" s="9">
        <f t="shared" ca="1" si="24"/>
        <v>-77.83051895224726</v>
      </c>
      <c r="M143">
        <f t="shared" ca="1" si="31"/>
        <v>56.097679093567251</v>
      </c>
      <c r="N143">
        <f t="shared" ca="1" si="32"/>
        <v>32.679985380116953</v>
      </c>
    </row>
    <row r="144" spans="1:19" x14ac:dyDescent="0.25">
      <c r="A144" s="4">
        <f t="shared" si="25"/>
        <v>0.44542824074074078</v>
      </c>
      <c r="B144" s="3">
        <f>Params!D$29+HOUR(A144-Params!C$29)*3600+MINUTE(A144-Params!C$29)*60+SECOND(A144-Params!C$29)</f>
        <v>1553302485</v>
      </c>
      <c r="C144">
        <f t="shared" si="26"/>
        <v>3</v>
      </c>
      <c r="D144">
        <f t="shared" ca="1" si="27"/>
        <v>97</v>
      </c>
      <c r="E144">
        <f t="shared" ca="1" si="28"/>
        <v>-16823.482894736844</v>
      </c>
      <c r="F144">
        <f t="shared" ca="1" si="29"/>
        <v>27899.347171052636</v>
      </c>
      <c r="G144">
        <f t="shared" ca="1" si="30"/>
        <v>8839.2000000000007</v>
      </c>
      <c r="H144" s="9">
        <f t="shared" ca="1" si="24"/>
        <v>-198.34384210526318</v>
      </c>
      <c r="I144" s="9">
        <f t="shared" ca="1" si="24"/>
        <v>42.77288157894737</v>
      </c>
      <c r="J144" s="9">
        <f t="shared" ca="1" si="24"/>
        <v>0</v>
      </c>
      <c r="K144" s="9">
        <f t="shared" ca="1" si="24"/>
        <v>202.90342308508309</v>
      </c>
      <c r="L144" s="9">
        <f t="shared" ca="1" si="24"/>
        <v>-77.83051895224726</v>
      </c>
      <c r="M144">
        <f t="shared" ca="1" si="31"/>
        <v>56.099585160818712</v>
      </c>
      <c r="N144">
        <f t="shared" ca="1" si="32"/>
        <v>32.664115497076018</v>
      </c>
    </row>
    <row r="145" spans="1:14" x14ac:dyDescent="0.25">
      <c r="A145" s="4">
        <f t="shared" si="25"/>
        <v>0.44548611111111108</v>
      </c>
      <c r="B145" s="3">
        <f>Params!D$29+HOUR(A145-Params!C$29)*3600+MINUTE(A145-Params!C$29)*60+SECOND(A145-Params!C$29)</f>
        <v>1553302490</v>
      </c>
      <c r="C145">
        <f t="shared" si="26"/>
        <v>3</v>
      </c>
      <c r="D145">
        <f t="shared" ca="1" si="27"/>
        <v>97</v>
      </c>
      <c r="E145">
        <f t="shared" ca="1" si="28"/>
        <v>-17815.202105263161</v>
      </c>
      <c r="F145">
        <f t="shared" ca="1" si="29"/>
        <v>28113.211578947368</v>
      </c>
      <c r="G145">
        <f t="shared" ca="1" si="30"/>
        <v>8839.2000000000007</v>
      </c>
      <c r="H145" s="9">
        <f t="shared" ca="1" si="24"/>
        <v>-198.34384210526318</v>
      </c>
      <c r="I145" s="9">
        <f t="shared" ca="1" si="24"/>
        <v>42.77288157894737</v>
      </c>
      <c r="J145" s="9">
        <f t="shared" ca="1" si="24"/>
        <v>0</v>
      </c>
      <c r="K145" s="9">
        <f t="shared" ca="1" si="24"/>
        <v>202.90342308508309</v>
      </c>
      <c r="L145" s="9">
        <f t="shared" ca="1" si="24"/>
        <v>-77.83051895224726</v>
      </c>
      <c r="M145">
        <f t="shared" ca="1" si="31"/>
        <v>56.101491228070174</v>
      </c>
      <c r="N145">
        <f t="shared" ca="1" si="32"/>
        <v>32.648245614035083</v>
      </c>
    </row>
    <row r="146" spans="1:14" x14ac:dyDescent="0.25">
      <c r="A146" s="4">
        <f t="shared" si="25"/>
        <v>0.4455439814814815</v>
      </c>
      <c r="B146" s="3">
        <f>Params!D$29+HOUR(A146-Params!C$29)*3600+MINUTE(A146-Params!C$29)*60+SECOND(A146-Params!C$29)</f>
        <v>1553302495</v>
      </c>
      <c r="C146">
        <f t="shared" si="26"/>
        <v>3</v>
      </c>
      <c r="D146">
        <f t="shared" ca="1" si="27"/>
        <v>97</v>
      </c>
      <c r="E146">
        <f t="shared" ca="1" si="28"/>
        <v>-18806.921315789477</v>
      </c>
      <c r="F146">
        <f t="shared" ca="1" si="29"/>
        <v>28327.075986842108</v>
      </c>
      <c r="G146">
        <f t="shared" ca="1" si="30"/>
        <v>8839.2000000000007</v>
      </c>
      <c r="H146" s="9">
        <f t="shared" ca="1" si="24"/>
        <v>-198.34384210526318</v>
      </c>
      <c r="I146" s="9">
        <f t="shared" ca="1" si="24"/>
        <v>42.77288157894737</v>
      </c>
      <c r="J146" s="9">
        <f t="shared" ca="1" si="24"/>
        <v>0</v>
      </c>
      <c r="K146" s="9">
        <f t="shared" ca="1" si="24"/>
        <v>202.90342308508309</v>
      </c>
      <c r="L146" s="9">
        <f t="shared" ca="1" si="24"/>
        <v>-77.83051895224726</v>
      </c>
      <c r="M146">
        <f t="shared" ca="1" si="31"/>
        <v>56.103397295321635</v>
      </c>
      <c r="N146">
        <f t="shared" ca="1" si="32"/>
        <v>32.632375730994148</v>
      </c>
    </row>
    <row r="147" spans="1:14" x14ac:dyDescent="0.25">
      <c r="A147" s="4">
        <f t="shared" si="25"/>
        <v>0.44560185185185186</v>
      </c>
      <c r="B147" s="3">
        <f>Params!D$29+HOUR(A147-Params!C$29)*3600+MINUTE(A147-Params!C$29)*60+SECOND(A147-Params!C$29)</f>
        <v>1553302500</v>
      </c>
      <c r="C147">
        <f t="shared" si="26"/>
        <v>3</v>
      </c>
      <c r="D147">
        <f t="shared" ca="1" si="27"/>
        <v>97</v>
      </c>
      <c r="E147">
        <f t="shared" ca="1" si="28"/>
        <v>-19798.640526315794</v>
      </c>
      <c r="F147">
        <f t="shared" ca="1" si="29"/>
        <v>28540.940394736841</v>
      </c>
      <c r="G147">
        <f t="shared" ca="1" si="30"/>
        <v>8839.2000000000007</v>
      </c>
      <c r="H147" s="9">
        <f t="shared" ca="1" si="24"/>
        <v>-198.34384210526318</v>
      </c>
      <c r="I147" s="9">
        <f t="shared" ca="1" si="24"/>
        <v>42.77288157894737</v>
      </c>
      <c r="J147" s="9">
        <f t="shared" ca="1" si="24"/>
        <v>0</v>
      </c>
      <c r="K147" s="9">
        <f t="shared" ca="1" si="24"/>
        <v>202.90342308508309</v>
      </c>
      <c r="L147" s="9">
        <f t="shared" ca="1" si="24"/>
        <v>-77.83051895224726</v>
      </c>
      <c r="M147">
        <f t="shared" ca="1" si="31"/>
        <v>56.105303362573096</v>
      </c>
      <c r="N147">
        <f t="shared" ca="1" si="32"/>
        <v>32.616505847953214</v>
      </c>
    </row>
    <row r="148" spans="1:14" x14ac:dyDescent="0.25">
      <c r="A148" s="4">
        <f t="shared" si="25"/>
        <v>0.44565972222222222</v>
      </c>
      <c r="B148" s="3">
        <f>Params!D$29+HOUR(A148-Params!C$29)*3600+MINUTE(A148-Params!C$29)*60+SECOND(A148-Params!C$29)</f>
        <v>1553302505</v>
      </c>
      <c r="C148">
        <f t="shared" si="26"/>
        <v>3</v>
      </c>
      <c r="D148">
        <f t="shared" ca="1" si="27"/>
        <v>97</v>
      </c>
      <c r="E148">
        <f t="shared" ca="1" si="28"/>
        <v>-20790.359736842111</v>
      </c>
      <c r="F148">
        <f t="shared" ca="1" si="29"/>
        <v>28754.804802631581</v>
      </c>
      <c r="G148">
        <f t="shared" ca="1" si="30"/>
        <v>8839.2000000000007</v>
      </c>
      <c r="H148" s="9">
        <f t="shared" ca="1" si="24"/>
        <v>-198.34384210526318</v>
      </c>
      <c r="I148" s="9">
        <f t="shared" ca="1" si="24"/>
        <v>42.77288157894737</v>
      </c>
      <c r="J148" s="9">
        <f t="shared" ca="1" si="24"/>
        <v>0</v>
      </c>
      <c r="K148" s="9">
        <f t="shared" ca="1" si="24"/>
        <v>202.90342308508309</v>
      </c>
      <c r="L148" s="9">
        <f t="shared" ca="1" si="24"/>
        <v>-77.83051895224726</v>
      </c>
      <c r="M148">
        <f t="shared" ca="1" si="31"/>
        <v>56.107209429824557</v>
      </c>
      <c r="N148">
        <f t="shared" ca="1" si="32"/>
        <v>32.600635964912279</v>
      </c>
    </row>
    <row r="149" spans="1:14" x14ac:dyDescent="0.25">
      <c r="A149" s="4">
        <f t="shared" si="25"/>
        <v>0.44571759259259264</v>
      </c>
      <c r="B149" s="3">
        <f>Params!D$29+HOUR(A149-Params!C$29)*3600+MINUTE(A149-Params!C$29)*60+SECOND(A149-Params!C$29)</f>
        <v>1553302510</v>
      </c>
      <c r="C149">
        <f t="shared" si="26"/>
        <v>3</v>
      </c>
      <c r="D149">
        <f t="shared" ca="1" si="27"/>
        <v>97</v>
      </c>
      <c r="E149">
        <f t="shared" ca="1" si="28"/>
        <v>-21782.078947368427</v>
      </c>
      <c r="F149">
        <f t="shared" ca="1" si="29"/>
        <v>28968.669210526317</v>
      </c>
      <c r="G149">
        <f t="shared" ca="1" si="30"/>
        <v>8839.2000000000007</v>
      </c>
      <c r="H149" s="9">
        <f t="shared" ca="1" si="24"/>
        <v>-198.34384210526318</v>
      </c>
      <c r="I149" s="9">
        <f t="shared" ca="1" si="24"/>
        <v>42.77288157894737</v>
      </c>
      <c r="J149" s="9">
        <f t="shared" ca="1" si="24"/>
        <v>0</v>
      </c>
      <c r="K149" s="9">
        <f t="shared" ca="1" si="24"/>
        <v>202.90342308508309</v>
      </c>
      <c r="L149" s="9">
        <f t="shared" ca="1" si="24"/>
        <v>-77.83051895224726</v>
      </c>
      <c r="M149">
        <f t="shared" ca="1" si="31"/>
        <v>56.109115497076019</v>
      </c>
      <c r="N149">
        <f t="shared" ca="1" si="32"/>
        <v>32.584766081871344</v>
      </c>
    </row>
    <row r="150" spans="1:14" x14ac:dyDescent="0.25">
      <c r="A150" s="4">
        <f t="shared" si="25"/>
        <v>0.44577546296296294</v>
      </c>
      <c r="B150" s="3">
        <f>Params!D$29+HOUR(A150-Params!C$29)*3600+MINUTE(A150-Params!C$29)*60+SECOND(A150-Params!C$29)</f>
        <v>1553302515</v>
      </c>
      <c r="C150">
        <f t="shared" si="26"/>
        <v>3</v>
      </c>
      <c r="D150">
        <f t="shared" ca="1" si="27"/>
        <v>97</v>
      </c>
      <c r="E150">
        <f t="shared" ca="1" si="28"/>
        <v>-22773.798157894744</v>
      </c>
      <c r="F150">
        <f t="shared" ca="1" si="29"/>
        <v>29182.533618421054</v>
      </c>
      <c r="G150">
        <f t="shared" ca="1" si="30"/>
        <v>8839.2000000000007</v>
      </c>
      <c r="H150" s="9">
        <f t="shared" ca="1" si="24"/>
        <v>-198.34384210526318</v>
      </c>
      <c r="I150" s="9">
        <f t="shared" ca="1" si="24"/>
        <v>42.77288157894737</v>
      </c>
      <c r="J150" s="9">
        <f t="shared" ca="1" si="24"/>
        <v>0</v>
      </c>
      <c r="K150" s="9">
        <f t="shared" ca="1" si="24"/>
        <v>202.90342308508309</v>
      </c>
      <c r="L150" s="9">
        <f t="shared" ca="1" si="24"/>
        <v>-77.83051895224726</v>
      </c>
      <c r="M150">
        <f t="shared" ca="1" si="31"/>
        <v>56.111021564327487</v>
      </c>
      <c r="N150">
        <f t="shared" ca="1" si="32"/>
        <v>32.568896198830409</v>
      </c>
    </row>
    <row r="151" spans="1:14" x14ac:dyDescent="0.25">
      <c r="A151" s="4">
        <f t="shared" si="25"/>
        <v>0.4458333333333333</v>
      </c>
      <c r="B151" s="3">
        <f>Params!D$29+HOUR(A151-Params!C$29)*3600+MINUTE(A151-Params!C$29)*60+SECOND(A151-Params!C$29)</f>
        <v>1553302520</v>
      </c>
      <c r="C151">
        <f t="shared" si="26"/>
        <v>3</v>
      </c>
      <c r="D151">
        <f t="shared" ca="1" si="27"/>
        <v>97</v>
      </c>
      <c r="E151">
        <f t="shared" ca="1" si="28"/>
        <v>-23765.51736842106</v>
      </c>
      <c r="F151">
        <f t="shared" ca="1" si="29"/>
        <v>29396.398026315794</v>
      </c>
      <c r="G151">
        <f t="shared" ca="1" si="30"/>
        <v>8839.2000000000007</v>
      </c>
      <c r="H151" s="9">
        <f t="shared" ca="1" si="24"/>
        <v>-198.34384210526318</v>
      </c>
      <c r="I151" s="9">
        <f t="shared" ca="1" si="24"/>
        <v>42.77288157894737</v>
      </c>
      <c r="J151" s="9">
        <f t="shared" ca="1" si="24"/>
        <v>0</v>
      </c>
      <c r="K151" s="9">
        <f t="shared" ca="1" si="24"/>
        <v>202.90342308508309</v>
      </c>
      <c r="L151" s="9">
        <f t="shared" ca="1" si="24"/>
        <v>-77.83051895224726</v>
      </c>
      <c r="M151">
        <f t="shared" ca="1" si="31"/>
        <v>56.112927631578948</v>
      </c>
      <c r="N151">
        <f t="shared" ca="1" si="32"/>
        <v>32.553026315789474</v>
      </c>
    </row>
    <row r="152" spans="1:14" x14ac:dyDescent="0.25">
      <c r="A152" s="4">
        <f t="shared" si="25"/>
        <v>0.44589120370370372</v>
      </c>
      <c r="B152" s="3">
        <f>Params!D$29+HOUR(A152-Params!C$29)*3600+MINUTE(A152-Params!C$29)*60+SECOND(A152-Params!C$29)</f>
        <v>1553302525</v>
      </c>
      <c r="C152">
        <f t="shared" si="26"/>
        <v>3</v>
      </c>
      <c r="D152">
        <f t="shared" ca="1" si="27"/>
        <v>97</v>
      </c>
      <c r="E152">
        <f t="shared" ca="1" si="28"/>
        <v>-24757.236578947377</v>
      </c>
      <c r="F152">
        <f t="shared" ca="1" si="29"/>
        <v>29610.262434210526</v>
      </c>
      <c r="G152">
        <f t="shared" ca="1" si="30"/>
        <v>8839.2000000000007</v>
      </c>
      <c r="H152" s="9">
        <f t="shared" ca="1" si="24"/>
        <v>-198.34384210526318</v>
      </c>
      <c r="I152" s="9">
        <f t="shared" ca="1" si="24"/>
        <v>42.77288157894737</v>
      </c>
      <c r="J152" s="9">
        <f t="shared" ca="1" si="24"/>
        <v>0</v>
      </c>
      <c r="K152" s="9">
        <f t="shared" ca="1" si="24"/>
        <v>202.90342308508309</v>
      </c>
      <c r="L152" s="9">
        <f t="shared" ca="1" si="24"/>
        <v>-77.83051895224726</v>
      </c>
      <c r="M152">
        <f t="shared" ca="1" si="31"/>
        <v>56.11483369883041</v>
      </c>
      <c r="N152">
        <f t="shared" ca="1" si="32"/>
        <v>32.537156432748539</v>
      </c>
    </row>
    <row r="153" spans="1:14" x14ac:dyDescent="0.25">
      <c r="A153" s="4">
        <f t="shared" si="25"/>
        <v>0.44594907407407408</v>
      </c>
      <c r="B153" s="3">
        <f>Params!D$29+HOUR(A153-Params!C$29)*3600+MINUTE(A153-Params!C$29)*60+SECOND(A153-Params!C$29)</f>
        <v>1553302530</v>
      </c>
      <c r="C153">
        <f t="shared" si="26"/>
        <v>3</v>
      </c>
      <c r="D153">
        <f t="shared" ca="1" si="27"/>
        <v>97</v>
      </c>
      <c r="E153">
        <f t="shared" ca="1" si="28"/>
        <v>-25748.955789473694</v>
      </c>
      <c r="F153">
        <f t="shared" ca="1" si="29"/>
        <v>29824.126842105266</v>
      </c>
      <c r="G153">
        <f t="shared" ca="1" si="30"/>
        <v>8839.2000000000007</v>
      </c>
      <c r="H153" s="9">
        <f t="shared" ca="1" si="24"/>
        <v>-198.34384210526318</v>
      </c>
      <c r="I153" s="9">
        <f t="shared" ca="1" si="24"/>
        <v>42.77288157894737</v>
      </c>
      <c r="J153" s="9">
        <f t="shared" ca="1" si="24"/>
        <v>0</v>
      </c>
      <c r="K153" s="9">
        <f t="shared" ca="1" si="24"/>
        <v>202.90342308508309</v>
      </c>
      <c r="L153" s="9">
        <f t="shared" ca="1" si="24"/>
        <v>-77.83051895224726</v>
      </c>
      <c r="M153">
        <f t="shared" ca="1" si="31"/>
        <v>56.116739766081871</v>
      </c>
      <c r="N153">
        <f t="shared" ca="1" si="32"/>
        <v>32.521286549707597</v>
      </c>
    </row>
    <row r="154" spans="1:14" x14ac:dyDescent="0.25">
      <c r="A154" s="4">
        <f t="shared" si="25"/>
        <v>0.4460069444444445</v>
      </c>
      <c r="B154" s="3">
        <f>Params!D$29+HOUR(A154-Params!C$29)*3600+MINUTE(A154-Params!C$29)*60+SECOND(A154-Params!C$29)</f>
        <v>1553302535</v>
      </c>
      <c r="C154">
        <f t="shared" si="26"/>
        <v>3</v>
      </c>
      <c r="D154">
        <f t="shared" ca="1" si="27"/>
        <v>97</v>
      </c>
      <c r="E154">
        <f t="shared" ca="1" si="28"/>
        <v>-26740.675000000003</v>
      </c>
      <c r="F154">
        <f t="shared" ca="1" si="29"/>
        <v>30037.991249999999</v>
      </c>
      <c r="G154">
        <f t="shared" ca="1" si="30"/>
        <v>8839.2000000000007</v>
      </c>
      <c r="H154" s="9">
        <f t="shared" ca="1" si="24"/>
        <v>-198.34384210526318</v>
      </c>
      <c r="I154" s="9">
        <f t="shared" ca="1" si="24"/>
        <v>42.77288157894737</v>
      </c>
      <c r="J154" s="9">
        <f t="shared" ca="1" si="24"/>
        <v>0</v>
      </c>
      <c r="K154" s="9">
        <f t="shared" ca="1" si="24"/>
        <v>202.90342308508309</v>
      </c>
      <c r="L154" s="9">
        <f t="shared" ca="1" si="24"/>
        <v>-77.83051895224726</v>
      </c>
      <c r="M154">
        <f t="shared" ca="1" si="31"/>
        <v>56.118645833333332</v>
      </c>
      <c r="N154">
        <f t="shared" ca="1" si="32"/>
        <v>32.505416666666662</v>
      </c>
    </row>
    <row r="155" spans="1:14" x14ac:dyDescent="0.25">
      <c r="A155" s="4">
        <f t="shared" si="25"/>
        <v>0.4460648148148148</v>
      </c>
      <c r="B155" s="3">
        <f>Params!D$29+HOUR(A155-Params!C$29)*3600+MINUTE(A155-Params!C$29)*60+SECOND(A155-Params!C$29)</f>
        <v>1553302540</v>
      </c>
      <c r="C155">
        <f t="shared" si="26"/>
        <v>3</v>
      </c>
      <c r="D155">
        <f t="shared" ca="1" si="27"/>
        <v>97</v>
      </c>
      <c r="E155">
        <f t="shared" ca="1" si="28"/>
        <v>-27732.39421052632</v>
      </c>
      <c r="F155">
        <f t="shared" ca="1" si="29"/>
        <v>30251.855657894739</v>
      </c>
      <c r="G155">
        <f t="shared" ca="1" si="30"/>
        <v>8839.2000000000007</v>
      </c>
      <c r="H155" s="9">
        <f t="shared" ca="1" si="24"/>
        <v>-198.34384210526318</v>
      </c>
      <c r="I155" s="9">
        <f t="shared" ca="1" si="24"/>
        <v>42.77288157894737</v>
      </c>
      <c r="J155" s="9">
        <f t="shared" ca="1" si="24"/>
        <v>0</v>
      </c>
      <c r="K155" s="9">
        <f t="shared" ca="1" si="24"/>
        <v>202.90342308508309</v>
      </c>
      <c r="L155" s="9">
        <f t="shared" ca="1" si="24"/>
        <v>-77.83051895224726</v>
      </c>
      <c r="M155">
        <f t="shared" ca="1" si="31"/>
        <v>56.120551900584793</v>
      </c>
      <c r="N155">
        <f t="shared" ca="1" si="32"/>
        <v>32.489546783625727</v>
      </c>
    </row>
    <row r="156" spans="1:14" x14ac:dyDescent="0.25">
      <c r="A156" s="4">
        <f t="shared" si="25"/>
        <v>0.44612268518518516</v>
      </c>
      <c r="B156" s="3">
        <f>Params!D$29+HOUR(A156-Params!C$29)*3600+MINUTE(A156-Params!C$29)*60+SECOND(A156-Params!C$29)</f>
        <v>1553302545</v>
      </c>
      <c r="C156">
        <f t="shared" si="26"/>
        <v>3</v>
      </c>
      <c r="D156">
        <f t="shared" ca="1" si="27"/>
        <v>97</v>
      </c>
      <c r="E156">
        <f t="shared" ca="1" si="28"/>
        <v>-28724.113421052636</v>
      </c>
      <c r="F156">
        <f t="shared" ca="1" si="29"/>
        <v>30465.720065789475</v>
      </c>
      <c r="G156">
        <f t="shared" ca="1" si="30"/>
        <v>8839.2000000000007</v>
      </c>
      <c r="H156" s="9">
        <f t="shared" ca="1" si="24"/>
        <v>-198.34384210526318</v>
      </c>
      <c r="I156" s="9">
        <f t="shared" ca="1" si="24"/>
        <v>42.77288157894737</v>
      </c>
      <c r="J156" s="9">
        <f t="shared" ca="1" si="24"/>
        <v>0</v>
      </c>
      <c r="K156" s="9">
        <f t="shared" ca="1" si="24"/>
        <v>202.90342308508309</v>
      </c>
      <c r="L156" s="9">
        <f t="shared" ca="1" si="24"/>
        <v>-77.83051895224726</v>
      </c>
      <c r="M156">
        <f t="shared" ca="1" si="31"/>
        <v>56.122457967836255</v>
      </c>
      <c r="N156">
        <f t="shared" ca="1" si="32"/>
        <v>32.473676900584792</v>
      </c>
    </row>
    <row r="157" spans="1:14" x14ac:dyDescent="0.25">
      <c r="A157" s="4">
        <f t="shared" si="25"/>
        <v>0.44618055555555558</v>
      </c>
      <c r="B157" s="3">
        <f>Params!D$29+HOUR(A157-Params!C$29)*3600+MINUTE(A157-Params!C$29)*60+SECOND(A157-Params!C$29)</f>
        <v>1553302550</v>
      </c>
      <c r="C157">
        <f t="shared" si="26"/>
        <v>3</v>
      </c>
      <c r="D157">
        <f t="shared" ca="1" si="27"/>
        <v>97</v>
      </c>
      <c r="E157">
        <f t="shared" ca="1" si="28"/>
        <v>-29715.832631578953</v>
      </c>
      <c r="F157">
        <f t="shared" ca="1" si="29"/>
        <v>30679.584473684212</v>
      </c>
      <c r="G157">
        <f t="shared" ca="1" si="30"/>
        <v>8839.2000000000007</v>
      </c>
      <c r="H157" s="9">
        <f t="shared" ca="1" si="24"/>
        <v>-198.34384210526318</v>
      </c>
      <c r="I157" s="9">
        <f t="shared" ca="1" si="24"/>
        <v>42.77288157894737</v>
      </c>
      <c r="J157" s="9">
        <f t="shared" ca="1" si="24"/>
        <v>0</v>
      </c>
      <c r="K157" s="9">
        <f t="shared" ca="1" si="24"/>
        <v>202.90342308508309</v>
      </c>
      <c r="L157" s="9">
        <f t="shared" ca="1" si="24"/>
        <v>-77.83051895224726</v>
      </c>
      <c r="M157">
        <f t="shared" ca="1" si="31"/>
        <v>56.124364035087716</v>
      </c>
      <c r="N157">
        <f t="shared" ca="1" si="32"/>
        <v>32.457807017543857</v>
      </c>
    </row>
    <row r="158" spans="1:14" x14ac:dyDescent="0.25">
      <c r="A158" s="4">
        <f t="shared" si="25"/>
        <v>0.44623842592592594</v>
      </c>
      <c r="B158" s="3">
        <f>Params!D$29+HOUR(A158-Params!C$29)*3600+MINUTE(A158-Params!C$29)*60+SECOND(A158-Params!C$29)</f>
        <v>1553302555</v>
      </c>
      <c r="C158">
        <f t="shared" si="26"/>
        <v>3</v>
      </c>
      <c r="D158">
        <f t="shared" ca="1" si="27"/>
        <v>97</v>
      </c>
      <c r="E158">
        <f t="shared" ca="1" si="28"/>
        <v>-30707.551842105269</v>
      </c>
      <c r="F158">
        <f t="shared" ca="1" si="29"/>
        <v>30893.448881578948</v>
      </c>
      <c r="G158">
        <f t="shared" ca="1" si="30"/>
        <v>8839.2000000000007</v>
      </c>
      <c r="H158" s="9">
        <f t="shared" ca="1" si="24"/>
        <v>-198.34384210526318</v>
      </c>
      <c r="I158" s="9">
        <f t="shared" ca="1" si="24"/>
        <v>42.77288157894737</v>
      </c>
      <c r="J158" s="9">
        <f t="shared" ca="1" si="24"/>
        <v>0</v>
      </c>
      <c r="K158" s="9">
        <f t="shared" ca="1" si="24"/>
        <v>202.90342308508309</v>
      </c>
      <c r="L158" s="9">
        <f t="shared" ca="1" si="24"/>
        <v>-77.83051895224726</v>
      </c>
      <c r="M158">
        <f t="shared" ca="1" si="31"/>
        <v>56.126270102339177</v>
      </c>
      <c r="N158">
        <f t="shared" ca="1" si="32"/>
        <v>32.441937134502922</v>
      </c>
    </row>
    <row r="159" spans="1:14" x14ac:dyDescent="0.25">
      <c r="A159" s="4">
        <f t="shared" si="25"/>
        <v>0.44629629629629625</v>
      </c>
      <c r="B159" s="3">
        <f>Params!D$29+HOUR(A159-Params!C$29)*3600+MINUTE(A159-Params!C$29)*60+SECOND(A159-Params!C$29)</f>
        <v>1553302560</v>
      </c>
      <c r="C159">
        <f t="shared" si="26"/>
        <v>3</v>
      </c>
      <c r="D159">
        <f t="shared" ca="1" si="27"/>
        <v>97</v>
      </c>
      <c r="E159">
        <f t="shared" ca="1" si="28"/>
        <v>-31699.271052631586</v>
      </c>
      <c r="F159">
        <f t="shared" ca="1" si="29"/>
        <v>31107.313289473685</v>
      </c>
      <c r="G159">
        <f t="shared" ca="1" si="30"/>
        <v>8839.2000000000007</v>
      </c>
      <c r="H159" s="9">
        <f t="shared" ca="1" si="24"/>
        <v>-198.34384210526318</v>
      </c>
      <c r="I159" s="9">
        <f t="shared" ca="1" si="24"/>
        <v>42.77288157894737</v>
      </c>
      <c r="J159" s="9">
        <f t="shared" ca="1" si="24"/>
        <v>0</v>
      </c>
      <c r="K159" s="9">
        <f t="shared" ca="1" si="24"/>
        <v>202.90342308508309</v>
      </c>
      <c r="L159" s="9">
        <f t="shared" ca="1" si="24"/>
        <v>-77.83051895224726</v>
      </c>
      <c r="M159">
        <f t="shared" ca="1" si="31"/>
        <v>56.128176169590645</v>
      </c>
      <c r="N159">
        <f t="shared" ca="1" si="32"/>
        <v>32.426067251461987</v>
      </c>
    </row>
    <row r="160" spans="1:14" x14ac:dyDescent="0.25">
      <c r="A160" s="4">
        <f t="shared" si="25"/>
        <v>0.44635416666666666</v>
      </c>
      <c r="B160" s="3">
        <f>Params!D$29+HOUR(A160-Params!C$29)*3600+MINUTE(A160-Params!C$29)*60+SECOND(A160-Params!C$29)</f>
        <v>1553302565</v>
      </c>
      <c r="C160">
        <f t="shared" si="26"/>
        <v>3</v>
      </c>
      <c r="D160">
        <f t="shared" ca="1" si="27"/>
        <v>97</v>
      </c>
      <c r="E160">
        <f t="shared" ca="1" si="28"/>
        <v>-32690.990263157903</v>
      </c>
      <c r="F160">
        <f t="shared" ca="1" si="29"/>
        <v>31321.177697368425</v>
      </c>
      <c r="G160">
        <f t="shared" ca="1" si="30"/>
        <v>8839.2000000000007</v>
      </c>
      <c r="H160" s="9">
        <f t="shared" ca="1" si="24"/>
        <v>-198.34384210526318</v>
      </c>
      <c r="I160" s="9">
        <f t="shared" ca="1" si="24"/>
        <v>42.77288157894737</v>
      </c>
      <c r="J160" s="9">
        <f t="shared" ca="1" si="24"/>
        <v>0</v>
      </c>
      <c r="K160" s="9">
        <f t="shared" ca="1" si="24"/>
        <v>202.90342308508309</v>
      </c>
      <c r="L160" s="9">
        <f t="shared" ca="1" si="24"/>
        <v>-77.83051895224726</v>
      </c>
      <c r="M160">
        <f t="shared" ca="1" si="31"/>
        <v>56.130082236842107</v>
      </c>
      <c r="N160">
        <f t="shared" ca="1" si="32"/>
        <v>32.410197368421052</v>
      </c>
    </row>
    <row r="161" spans="1:15" x14ac:dyDescent="0.25">
      <c r="A161" s="4">
        <f t="shared" si="25"/>
        <v>0.44641203703703702</v>
      </c>
      <c r="B161" s="3">
        <f>Params!D$29+HOUR(A161-Params!C$29)*3600+MINUTE(A161-Params!C$29)*60+SECOND(A161-Params!C$29)</f>
        <v>1553302570</v>
      </c>
      <c r="C161">
        <f t="shared" si="26"/>
        <v>3</v>
      </c>
      <c r="D161">
        <f t="shared" ca="1" si="27"/>
        <v>97</v>
      </c>
      <c r="E161">
        <f t="shared" ca="1" si="28"/>
        <v>-33682.709473684219</v>
      </c>
      <c r="F161">
        <f t="shared" ca="1" si="29"/>
        <v>31535.042105263157</v>
      </c>
      <c r="G161">
        <f t="shared" ca="1" si="30"/>
        <v>8839.2000000000007</v>
      </c>
      <c r="H161" s="9">
        <f t="shared" ca="1" si="24"/>
        <v>-198.34384210526318</v>
      </c>
      <c r="I161" s="9">
        <f t="shared" ca="1" si="24"/>
        <v>42.77288157894737</v>
      </c>
      <c r="J161" s="9">
        <f t="shared" ca="1" si="24"/>
        <v>0</v>
      </c>
      <c r="K161" s="9">
        <f t="shared" ca="1" si="24"/>
        <v>202.90342308508309</v>
      </c>
      <c r="L161" s="9">
        <f t="shared" ca="1" si="24"/>
        <v>-77.83051895224726</v>
      </c>
      <c r="M161">
        <f t="shared" ca="1" si="31"/>
        <v>56.131988304093568</v>
      </c>
      <c r="N161">
        <f t="shared" ca="1" si="32"/>
        <v>32.394327485380117</v>
      </c>
    </row>
    <row r="162" spans="1:15" x14ac:dyDescent="0.25">
      <c r="A162" s="4">
        <f t="shared" si="25"/>
        <v>0.44646990740740744</v>
      </c>
      <c r="B162" s="3">
        <f>Params!D$29+HOUR(A162-Params!C$29)*3600+MINUTE(A162-Params!C$29)*60+SECOND(A162-Params!C$29)</f>
        <v>1553302575</v>
      </c>
      <c r="C162">
        <f t="shared" si="26"/>
        <v>3</v>
      </c>
      <c r="D162">
        <f t="shared" ca="1" si="27"/>
        <v>97</v>
      </c>
      <c r="E162">
        <f t="shared" ca="1" si="28"/>
        <v>-34674.428684210536</v>
      </c>
      <c r="F162">
        <f t="shared" ca="1" si="29"/>
        <v>31748.906513157897</v>
      </c>
      <c r="G162">
        <f t="shared" ca="1" si="30"/>
        <v>8839.2000000000007</v>
      </c>
      <c r="H162" s="9">
        <f t="shared" ca="1" si="24"/>
        <v>-198.34384210526318</v>
      </c>
      <c r="I162" s="9">
        <f t="shared" ca="1" si="24"/>
        <v>42.77288157894737</v>
      </c>
      <c r="J162" s="9">
        <f t="shared" ca="1" si="24"/>
        <v>0</v>
      </c>
      <c r="K162" s="9">
        <f t="shared" ca="1" si="24"/>
        <v>202.90342308508309</v>
      </c>
      <c r="L162" s="9">
        <f t="shared" ca="1" si="24"/>
        <v>-77.83051895224726</v>
      </c>
      <c r="M162">
        <f t="shared" ca="1" si="31"/>
        <v>56.133894371345029</v>
      </c>
      <c r="N162">
        <f t="shared" ca="1" si="32"/>
        <v>32.378457602339182</v>
      </c>
      <c r="O162" s="15"/>
    </row>
    <row r="163" spans="1:15" x14ac:dyDescent="0.25">
      <c r="A163" s="4">
        <f t="shared" si="25"/>
        <v>0.4465277777777778</v>
      </c>
      <c r="B163" s="3">
        <f>Params!D$29+HOUR(A163-Params!C$29)*3600+MINUTE(A163-Params!C$29)*60+SECOND(A163-Params!C$29)</f>
        <v>1553302580</v>
      </c>
      <c r="C163">
        <f t="shared" si="26"/>
        <v>3</v>
      </c>
      <c r="D163">
        <f t="shared" ca="1" si="27"/>
        <v>97</v>
      </c>
      <c r="E163">
        <f t="shared" ca="1" si="28"/>
        <v>-35666.147894736852</v>
      </c>
      <c r="F163">
        <f t="shared" ca="1" si="29"/>
        <v>31962.770921052634</v>
      </c>
      <c r="G163">
        <f t="shared" ca="1" si="30"/>
        <v>8839.2000000000007</v>
      </c>
      <c r="H163" s="9">
        <f t="shared" ca="1" si="24"/>
        <v>-198.34384210526318</v>
      </c>
      <c r="I163" s="9">
        <f t="shared" ca="1" si="24"/>
        <v>42.77288157894737</v>
      </c>
      <c r="J163" s="9">
        <f t="shared" ca="1" si="24"/>
        <v>0</v>
      </c>
      <c r="K163" s="9">
        <f t="shared" ca="1" si="24"/>
        <v>202.90342308508309</v>
      </c>
      <c r="L163" s="9">
        <f t="shared" ca="1" si="24"/>
        <v>-77.83051895224726</v>
      </c>
      <c r="M163">
        <f t="shared" ca="1" si="31"/>
        <v>56.13580043859649</v>
      </c>
      <c r="N163">
        <f t="shared" ca="1" si="32"/>
        <v>32.36258771929824</v>
      </c>
      <c r="O163" s="15"/>
    </row>
    <row r="164" spans="1:15" x14ac:dyDescent="0.25">
      <c r="A164" s="4">
        <f t="shared" si="25"/>
        <v>0.44658564814814811</v>
      </c>
      <c r="B164" s="3">
        <f>Params!D$29+HOUR(A164-Params!C$29)*3600+MINUTE(A164-Params!C$29)*60+SECOND(A164-Params!C$29)</f>
        <v>1553302585</v>
      </c>
      <c r="C164">
        <f t="shared" si="26"/>
        <v>3</v>
      </c>
      <c r="D164">
        <f t="shared" ca="1" si="27"/>
        <v>97</v>
      </c>
      <c r="E164">
        <f t="shared" ca="1" si="28"/>
        <v>-36657.867105263162</v>
      </c>
      <c r="F164">
        <f t="shared" ca="1" si="29"/>
        <v>32176.63532894737</v>
      </c>
      <c r="G164">
        <f t="shared" ca="1" si="30"/>
        <v>8839.2000000000007</v>
      </c>
      <c r="H164" s="9">
        <f t="shared" ca="1" si="24"/>
        <v>-198.34384210526318</v>
      </c>
      <c r="I164" s="9">
        <f t="shared" ca="1" si="24"/>
        <v>42.77288157894737</v>
      </c>
      <c r="J164" s="9">
        <f t="shared" ca="1" si="24"/>
        <v>0</v>
      </c>
      <c r="K164" s="9">
        <f t="shared" ca="1" si="24"/>
        <v>202.90342308508309</v>
      </c>
      <c r="L164" s="9">
        <f t="shared" ca="1" si="24"/>
        <v>-77.83051895224726</v>
      </c>
      <c r="M164">
        <f t="shared" ca="1" si="31"/>
        <v>56.137706505847952</v>
      </c>
      <c r="N164">
        <f t="shared" ca="1" si="32"/>
        <v>32.346717836257305</v>
      </c>
      <c r="O164" s="15"/>
    </row>
    <row r="165" spans="1:15" x14ac:dyDescent="0.25">
      <c r="A165" s="4">
        <f t="shared" si="25"/>
        <v>0.44664351851851852</v>
      </c>
      <c r="B165" s="3">
        <f>Params!D$29+HOUR(A165-Params!C$29)*3600+MINUTE(A165-Params!C$29)*60+SECOND(A165-Params!C$29)</f>
        <v>1553302590</v>
      </c>
      <c r="C165">
        <f t="shared" si="26"/>
        <v>3</v>
      </c>
      <c r="D165">
        <f t="shared" ca="1" si="27"/>
        <v>97</v>
      </c>
      <c r="E165">
        <f t="shared" ca="1" si="28"/>
        <v>-37649.586315789486</v>
      </c>
      <c r="F165">
        <f t="shared" ca="1" si="29"/>
        <v>32390.499736842106</v>
      </c>
      <c r="G165">
        <f t="shared" ca="1" si="30"/>
        <v>8839.2000000000007</v>
      </c>
      <c r="H165" s="9">
        <f t="shared" ca="1" si="24"/>
        <v>-198.34384210526318</v>
      </c>
      <c r="I165" s="9">
        <f t="shared" ca="1" si="24"/>
        <v>42.77288157894737</v>
      </c>
      <c r="J165" s="9">
        <f t="shared" ca="1" si="24"/>
        <v>0</v>
      </c>
      <c r="K165" s="9">
        <f t="shared" ca="1" si="24"/>
        <v>202.90342308508309</v>
      </c>
      <c r="L165" s="9">
        <f t="shared" ca="1" si="24"/>
        <v>-77.83051895224726</v>
      </c>
      <c r="M165">
        <f t="shared" ca="1" si="31"/>
        <v>56.139612573099413</v>
      </c>
      <c r="N165">
        <f t="shared" ca="1" si="32"/>
        <v>32.33084795321637</v>
      </c>
    </row>
    <row r="166" spans="1:15" x14ac:dyDescent="0.25">
      <c r="A166" s="4">
        <f t="shared" si="25"/>
        <v>0.44670138888888888</v>
      </c>
      <c r="B166" s="3">
        <f>Params!D$29+HOUR(A166-Params!C$29)*3600+MINUTE(A166-Params!C$29)*60+SECOND(A166-Params!C$29)</f>
        <v>1553302595</v>
      </c>
      <c r="C166">
        <f t="shared" si="26"/>
        <v>3</v>
      </c>
      <c r="D166">
        <f t="shared" ca="1" si="27"/>
        <v>97</v>
      </c>
      <c r="E166">
        <f t="shared" ca="1" si="28"/>
        <v>-38641.305526315795</v>
      </c>
      <c r="F166">
        <f t="shared" ca="1" si="29"/>
        <v>32604.364144736843</v>
      </c>
      <c r="G166">
        <f t="shared" ca="1" si="30"/>
        <v>8839.2000000000007</v>
      </c>
      <c r="H166" s="9">
        <f t="shared" ca="1" si="24"/>
        <v>-198.34384210526318</v>
      </c>
      <c r="I166" s="9">
        <f t="shared" ca="1" si="24"/>
        <v>42.77288157894737</v>
      </c>
      <c r="J166" s="9">
        <f t="shared" ca="1" si="24"/>
        <v>0</v>
      </c>
      <c r="K166" s="9">
        <f t="shared" ca="1" si="24"/>
        <v>202.90342308508309</v>
      </c>
      <c r="L166" s="9">
        <f t="shared" ca="1" si="24"/>
        <v>-77.83051895224726</v>
      </c>
      <c r="M166">
        <f t="shared" ca="1" si="31"/>
        <v>56.141518640350874</v>
      </c>
      <c r="N166">
        <f t="shared" ca="1" si="32"/>
        <v>32.314978070175435</v>
      </c>
    </row>
    <row r="167" spans="1:15" x14ac:dyDescent="0.25">
      <c r="A167" s="4">
        <f t="shared" si="25"/>
        <v>0.44675925925925924</v>
      </c>
      <c r="B167" s="3">
        <f>Params!D$29+HOUR(A167-Params!C$29)*3600+MINUTE(A167-Params!C$29)*60+SECOND(A167-Params!C$29)</f>
        <v>1553302600</v>
      </c>
      <c r="C167">
        <f t="shared" si="26"/>
        <v>3</v>
      </c>
      <c r="D167">
        <f t="shared" ca="1" si="27"/>
        <v>97</v>
      </c>
      <c r="E167">
        <f t="shared" ca="1" si="28"/>
        <v>-39633.024736842119</v>
      </c>
      <c r="F167">
        <f t="shared" ca="1" si="29"/>
        <v>32818.228552631583</v>
      </c>
      <c r="G167">
        <f t="shared" ca="1" si="30"/>
        <v>8839.2000000000007</v>
      </c>
      <c r="H167" s="9">
        <f t="shared" ca="1" si="24"/>
        <v>-198.34384210526318</v>
      </c>
      <c r="I167" s="9">
        <f t="shared" ca="1" si="24"/>
        <v>42.77288157894737</v>
      </c>
      <c r="J167" s="9">
        <f t="shared" ca="1" si="24"/>
        <v>0</v>
      </c>
      <c r="K167" s="9">
        <f t="shared" ca="1" si="24"/>
        <v>202.90342308508309</v>
      </c>
      <c r="L167" s="9">
        <f t="shared" ca="1" si="24"/>
        <v>-77.83051895224726</v>
      </c>
      <c r="M167">
        <f t="shared" ca="1" si="31"/>
        <v>56.143424707602335</v>
      </c>
      <c r="N167">
        <f t="shared" ca="1" si="32"/>
        <v>32.2991081871345</v>
      </c>
    </row>
    <row r="168" spans="1:15" x14ac:dyDescent="0.25">
      <c r="A168" s="4">
        <f t="shared" si="25"/>
        <v>0.44681712962962966</v>
      </c>
      <c r="B168" s="3">
        <f>Params!D$29+HOUR(A168-Params!C$29)*3600+MINUTE(A168-Params!C$29)*60+SECOND(A168-Params!C$29)</f>
        <v>1553302605</v>
      </c>
      <c r="C168">
        <f t="shared" si="26"/>
        <v>3</v>
      </c>
      <c r="D168">
        <f t="shared" ca="1" si="27"/>
        <v>97</v>
      </c>
      <c r="E168">
        <f t="shared" ca="1" si="28"/>
        <v>-40624.743947368428</v>
      </c>
      <c r="F168">
        <f t="shared" ca="1" si="29"/>
        <v>33032.092960526315</v>
      </c>
      <c r="G168">
        <f t="shared" ca="1" si="30"/>
        <v>8839.2000000000007</v>
      </c>
      <c r="H168" s="9">
        <f t="shared" ca="1" si="24"/>
        <v>-198.34384210526318</v>
      </c>
      <c r="I168" s="9">
        <f t="shared" ca="1" si="24"/>
        <v>42.77288157894737</v>
      </c>
      <c r="J168" s="9">
        <f t="shared" ca="1" si="24"/>
        <v>0</v>
      </c>
      <c r="K168" s="9">
        <f t="shared" ca="1" si="24"/>
        <v>202.90342308508309</v>
      </c>
      <c r="L168" s="9">
        <f t="shared" ca="1" si="24"/>
        <v>-77.83051895224726</v>
      </c>
      <c r="M168">
        <f t="shared" ca="1" si="31"/>
        <v>56.145330774853797</v>
      </c>
      <c r="N168">
        <f t="shared" ca="1" si="32"/>
        <v>32.283238304093565</v>
      </c>
    </row>
    <row r="169" spans="1:15" x14ac:dyDescent="0.25">
      <c r="A169" s="4">
        <f t="shared" si="25"/>
        <v>0.44687499999999997</v>
      </c>
      <c r="B169" s="3">
        <f>Params!D$29+HOUR(A169-Params!C$29)*3600+MINUTE(A169-Params!C$29)*60+SECOND(A169-Params!C$29)</f>
        <v>1553302610</v>
      </c>
      <c r="C169">
        <f t="shared" si="26"/>
        <v>3</v>
      </c>
      <c r="D169">
        <f t="shared" ca="1" si="27"/>
        <v>97</v>
      </c>
      <c r="E169">
        <f t="shared" ca="1" si="28"/>
        <v>-41616.463157894737</v>
      </c>
      <c r="F169">
        <f t="shared" ca="1" si="29"/>
        <v>33245.957368421055</v>
      </c>
      <c r="G169">
        <f t="shared" ca="1" si="30"/>
        <v>8839.2000000000007</v>
      </c>
      <c r="H169" s="9">
        <f t="shared" ca="1" si="24"/>
        <v>-198.34384210526318</v>
      </c>
      <c r="I169" s="9">
        <f t="shared" ca="1" si="24"/>
        <v>42.77288157894737</v>
      </c>
      <c r="J169" s="9">
        <f t="shared" ca="1" si="24"/>
        <v>0</v>
      </c>
      <c r="K169" s="9">
        <f t="shared" ca="1" si="24"/>
        <v>202.90342308508309</v>
      </c>
      <c r="L169" s="9">
        <f t="shared" ca="1" si="24"/>
        <v>-77.83051895224726</v>
      </c>
      <c r="M169">
        <f t="shared" ca="1" si="31"/>
        <v>56.147236842105265</v>
      </c>
      <c r="N169">
        <f t="shared" ca="1" si="32"/>
        <v>32.26736842105263</v>
      </c>
    </row>
    <row r="170" spans="1:15" x14ac:dyDescent="0.25">
      <c r="A170" s="4">
        <f t="shared" si="25"/>
        <v>0.44693287037037038</v>
      </c>
      <c r="B170" s="3">
        <f>Params!D$29+HOUR(A170-Params!C$29)*3600+MINUTE(A170-Params!C$29)*60+SECOND(A170-Params!C$29)</f>
        <v>1553302615</v>
      </c>
      <c r="C170">
        <f t="shared" si="26"/>
        <v>3</v>
      </c>
      <c r="D170">
        <f t="shared" ca="1" si="27"/>
        <v>97</v>
      </c>
      <c r="E170">
        <f t="shared" ca="1" si="28"/>
        <v>-42608.182368421061</v>
      </c>
      <c r="F170">
        <f t="shared" ca="1" si="29"/>
        <v>33459.821776315788</v>
      </c>
      <c r="G170">
        <f t="shared" ca="1" si="30"/>
        <v>8839.2000000000007</v>
      </c>
      <c r="H170" s="9">
        <f t="shared" ca="1" si="24"/>
        <v>-198.34384210526318</v>
      </c>
      <c r="I170" s="9">
        <f t="shared" ca="1" si="24"/>
        <v>42.77288157894737</v>
      </c>
      <c r="J170" s="9">
        <f t="shared" ca="1" si="24"/>
        <v>0</v>
      </c>
      <c r="K170" s="9">
        <f t="shared" ca="1" si="24"/>
        <v>202.90342308508309</v>
      </c>
      <c r="L170" s="9">
        <f t="shared" ca="1" si="24"/>
        <v>-77.83051895224726</v>
      </c>
      <c r="M170">
        <f t="shared" ca="1" si="31"/>
        <v>56.149142909356726</v>
      </c>
      <c r="N170">
        <f t="shared" ca="1" si="32"/>
        <v>32.251498538011695</v>
      </c>
    </row>
    <row r="171" spans="1:15" x14ac:dyDescent="0.25">
      <c r="A171" s="4">
        <f t="shared" si="25"/>
        <v>0.44699074074074074</v>
      </c>
      <c r="B171" s="3">
        <f>Params!D$29+HOUR(A171-Params!C$29)*3600+MINUTE(A171-Params!C$29)*60+SECOND(A171-Params!C$29)</f>
        <v>1553302620</v>
      </c>
      <c r="C171">
        <f t="shared" si="26"/>
        <v>3</v>
      </c>
      <c r="D171">
        <f t="shared" ca="1" si="27"/>
        <v>97</v>
      </c>
      <c r="E171">
        <f t="shared" ca="1" si="28"/>
        <v>-43599.901578947371</v>
      </c>
      <c r="F171">
        <f t="shared" ca="1" si="29"/>
        <v>33673.686184210528</v>
      </c>
      <c r="G171">
        <f t="shared" ca="1" si="30"/>
        <v>8839.2000000000007</v>
      </c>
      <c r="H171" s="9">
        <f t="shared" ca="1" si="24"/>
        <v>-198.34384210526318</v>
      </c>
      <c r="I171" s="9">
        <f t="shared" ca="1" si="24"/>
        <v>42.77288157894737</v>
      </c>
      <c r="J171" s="9">
        <f t="shared" ca="1" si="24"/>
        <v>0</v>
      </c>
      <c r="K171" s="9">
        <f t="shared" ca="1" si="24"/>
        <v>202.90342308508309</v>
      </c>
      <c r="L171" s="9">
        <f t="shared" ca="1" si="24"/>
        <v>-77.83051895224726</v>
      </c>
      <c r="M171">
        <f t="shared" ca="1" si="31"/>
        <v>56.151048976608188</v>
      </c>
      <c r="N171">
        <f t="shared" ca="1" si="32"/>
        <v>32.23562865497076</v>
      </c>
    </row>
    <row r="172" spans="1:15" x14ac:dyDescent="0.25">
      <c r="A172" s="4">
        <f t="shared" si="25"/>
        <v>0.4470486111111111</v>
      </c>
      <c r="B172" s="3">
        <f>Params!D$29+HOUR(A172-Params!C$29)*3600+MINUTE(A172-Params!C$29)*60+SECOND(A172-Params!C$29)</f>
        <v>1553302625</v>
      </c>
      <c r="C172">
        <f t="shared" si="26"/>
        <v>3</v>
      </c>
      <c r="D172">
        <f t="shared" ca="1" si="27"/>
        <v>97</v>
      </c>
      <c r="E172">
        <f t="shared" ca="1" si="28"/>
        <v>-44591.620789473694</v>
      </c>
      <c r="F172">
        <f t="shared" ca="1" si="29"/>
        <v>33887.550592105268</v>
      </c>
      <c r="G172">
        <f t="shared" ca="1" si="30"/>
        <v>8839.2000000000007</v>
      </c>
      <c r="H172" s="9">
        <f t="shared" ca="1" si="24"/>
        <v>-198.34384210526318</v>
      </c>
      <c r="I172" s="9">
        <f t="shared" ca="1" si="24"/>
        <v>42.77288157894737</v>
      </c>
      <c r="J172" s="9">
        <f t="shared" ca="1" si="24"/>
        <v>0</v>
      </c>
      <c r="K172" s="9">
        <f t="shared" ca="1" si="24"/>
        <v>202.90342308508309</v>
      </c>
      <c r="L172" s="9">
        <f t="shared" ca="1" si="24"/>
        <v>-77.83051895224726</v>
      </c>
      <c r="M172">
        <f t="shared" ca="1" si="31"/>
        <v>56.152955043859649</v>
      </c>
      <c r="N172">
        <f t="shared" ca="1" si="32"/>
        <v>32.219758771929826</v>
      </c>
    </row>
    <row r="173" spans="1:15" x14ac:dyDescent="0.25">
      <c r="A173" s="4">
        <f t="shared" si="25"/>
        <v>0.44710648148148152</v>
      </c>
      <c r="B173" s="3">
        <f>Params!D$29+HOUR(A173-Params!C$29)*3600+MINUTE(A173-Params!C$29)*60+SECOND(A173-Params!C$29)</f>
        <v>1553302630</v>
      </c>
      <c r="C173">
        <f t="shared" si="26"/>
        <v>3</v>
      </c>
      <c r="D173">
        <f t="shared" ca="1" si="27"/>
        <v>97</v>
      </c>
      <c r="E173">
        <f t="shared" ca="1" si="28"/>
        <v>-45583.340000000004</v>
      </c>
      <c r="F173">
        <f t="shared" ca="1" si="29"/>
        <v>34101.415000000001</v>
      </c>
      <c r="G173">
        <f t="shared" ca="1" si="30"/>
        <v>8839.2000000000007</v>
      </c>
      <c r="H173" s="9">
        <f t="shared" ca="1" si="24"/>
        <v>-198.34384210526318</v>
      </c>
      <c r="I173" s="9">
        <f t="shared" ca="1" si="24"/>
        <v>42.77288157894737</v>
      </c>
      <c r="J173" s="9">
        <f t="shared" ca="1" si="24"/>
        <v>0</v>
      </c>
      <c r="K173" s="9">
        <f t="shared" ca="1" si="24"/>
        <v>202.90342308508309</v>
      </c>
      <c r="L173" s="9">
        <f t="shared" ca="1" si="24"/>
        <v>-77.83051895224726</v>
      </c>
      <c r="M173">
        <f t="shared" ca="1" si="31"/>
        <v>56.15486111111111</v>
      </c>
      <c r="N173">
        <f t="shared" ca="1" si="32"/>
        <v>32.203888888888883</v>
      </c>
    </row>
    <row r="174" spans="1:15" x14ac:dyDescent="0.25">
      <c r="A174" s="4">
        <f t="shared" si="25"/>
        <v>0.44716435185185183</v>
      </c>
      <c r="B174" s="3">
        <f>Params!D$29+HOUR(A174-Params!C$29)*3600+MINUTE(A174-Params!C$29)*60+SECOND(A174-Params!C$29)</f>
        <v>1553302635</v>
      </c>
      <c r="C174">
        <f t="shared" si="26"/>
        <v>3</v>
      </c>
      <c r="D174">
        <f t="shared" ca="1" si="27"/>
        <v>97</v>
      </c>
      <c r="E174">
        <f t="shared" ca="1" si="28"/>
        <v>-46575.059210526328</v>
      </c>
      <c r="F174">
        <f t="shared" ca="1" si="29"/>
        <v>34315.279407894734</v>
      </c>
      <c r="G174">
        <f t="shared" ca="1" si="30"/>
        <v>8839.2000000000007</v>
      </c>
      <c r="H174" s="9">
        <f t="shared" ca="1" si="24"/>
        <v>-198.34384210526318</v>
      </c>
      <c r="I174" s="9">
        <f t="shared" ca="1" si="24"/>
        <v>42.77288157894737</v>
      </c>
      <c r="J174" s="9">
        <f t="shared" ca="1" si="24"/>
        <v>0</v>
      </c>
      <c r="K174" s="9">
        <f t="shared" ca="1" si="24"/>
        <v>202.90342308508309</v>
      </c>
      <c r="L174" s="9">
        <f t="shared" ca="1" si="24"/>
        <v>-77.83051895224726</v>
      </c>
      <c r="M174">
        <f t="shared" ca="1" si="31"/>
        <v>56.156767178362571</v>
      </c>
      <c r="N174">
        <f t="shared" ca="1" si="32"/>
        <v>32.188019005847949</v>
      </c>
    </row>
    <row r="175" spans="1:15" x14ac:dyDescent="0.25">
      <c r="A175" s="4">
        <f t="shared" si="25"/>
        <v>0.44722222222222219</v>
      </c>
      <c r="B175" s="3">
        <f>Params!D$29+HOUR(A175-Params!C$29)*3600+MINUTE(A175-Params!C$29)*60+SECOND(A175-Params!C$29)</f>
        <v>1553302640</v>
      </c>
      <c r="C175">
        <f t="shared" si="26"/>
        <v>3</v>
      </c>
      <c r="D175">
        <f t="shared" ca="1" si="27"/>
        <v>97</v>
      </c>
      <c r="E175">
        <f t="shared" ca="1" si="28"/>
        <v>-47566.778421052637</v>
      </c>
      <c r="F175">
        <f t="shared" ca="1" si="29"/>
        <v>34529.143815789474</v>
      </c>
      <c r="G175">
        <f t="shared" ca="1" si="30"/>
        <v>8839.2000000000007</v>
      </c>
      <c r="H175" s="9">
        <f t="shared" ca="1" si="24"/>
        <v>-198.34384210526318</v>
      </c>
      <c r="I175" s="9">
        <f t="shared" ca="1" si="24"/>
        <v>42.77288157894737</v>
      </c>
      <c r="J175" s="9">
        <f t="shared" ca="1" si="24"/>
        <v>0</v>
      </c>
      <c r="K175" s="9">
        <f t="shared" ca="1" si="24"/>
        <v>202.90342308508309</v>
      </c>
      <c r="L175" s="9">
        <f t="shared" ca="1" si="24"/>
        <v>-77.83051895224726</v>
      </c>
      <c r="M175">
        <f t="shared" ca="1" si="31"/>
        <v>56.158673245614033</v>
      </c>
      <c r="N175">
        <f t="shared" ca="1" si="32"/>
        <v>32.172149122807014</v>
      </c>
    </row>
    <row r="176" spans="1:15" x14ac:dyDescent="0.25">
      <c r="A176" s="4">
        <f t="shared" si="25"/>
        <v>0.4472800925925926</v>
      </c>
      <c r="B176" s="3">
        <f>Params!D$29+HOUR(A176-Params!C$29)*3600+MINUTE(A176-Params!C$29)*60+SECOND(A176-Params!C$29)</f>
        <v>1553302645</v>
      </c>
      <c r="C176">
        <f t="shared" si="26"/>
        <v>3</v>
      </c>
      <c r="D176">
        <f t="shared" ca="1" si="27"/>
        <v>97</v>
      </c>
      <c r="E176">
        <f t="shared" ca="1" si="28"/>
        <v>-48558.497631578961</v>
      </c>
      <c r="F176">
        <f t="shared" ca="1" si="29"/>
        <v>34743.008223684214</v>
      </c>
      <c r="G176">
        <f t="shared" ca="1" si="30"/>
        <v>8839.2000000000007</v>
      </c>
      <c r="H176" s="9">
        <f t="shared" ca="1" si="24"/>
        <v>-198.34384210526318</v>
      </c>
      <c r="I176" s="9">
        <f t="shared" ca="1" si="24"/>
        <v>42.77288157894737</v>
      </c>
      <c r="J176" s="9">
        <f t="shared" ca="1" si="24"/>
        <v>0</v>
      </c>
      <c r="K176" s="9">
        <f t="shared" ca="1" si="24"/>
        <v>202.90342308508309</v>
      </c>
      <c r="L176" s="9">
        <f t="shared" ca="1" si="24"/>
        <v>-77.83051895224726</v>
      </c>
      <c r="M176">
        <f t="shared" ca="1" si="31"/>
        <v>56.160579312865494</v>
      </c>
      <c r="N176">
        <f t="shared" ca="1" si="32"/>
        <v>32.156279239766079</v>
      </c>
    </row>
    <row r="177" spans="1:14" x14ac:dyDescent="0.25">
      <c r="A177" s="4">
        <f t="shared" si="25"/>
        <v>0.44733796296296297</v>
      </c>
      <c r="B177" s="3">
        <f>Params!D$29+HOUR(A177-Params!C$29)*3600+MINUTE(A177-Params!C$29)*60+SECOND(A177-Params!C$29)</f>
        <v>1553302650</v>
      </c>
      <c r="C177">
        <f t="shared" si="26"/>
        <v>3</v>
      </c>
      <c r="D177">
        <f t="shared" ca="1" si="27"/>
        <v>97</v>
      </c>
      <c r="E177">
        <f t="shared" ca="1" si="28"/>
        <v>-49550.21684210527</v>
      </c>
      <c r="F177">
        <f t="shared" ca="1" si="29"/>
        <v>34956.872631578954</v>
      </c>
      <c r="G177">
        <f t="shared" ca="1" si="30"/>
        <v>8839.2000000000007</v>
      </c>
      <c r="H177" s="9">
        <f t="shared" ref="H177:L227" ca="1" si="33">INDIRECT(ADDRESS($C177,COLUMN()))</f>
        <v>-198.34384210526318</v>
      </c>
      <c r="I177" s="9">
        <f t="shared" ca="1" si="33"/>
        <v>42.77288157894737</v>
      </c>
      <c r="J177" s="9">
        <f t="shared" ca="1" si="33"/>
        <v>0</v>
      </c>
      <c r="K177" s="9">
        <f t="shared" ca="1" si="33"/>
        <v>202.90342308508309</v>
      </c>
      <c r="L177" s="9">
        <f t="shared" ca="1" si="33"/>
        <v>-77.83051895224726</v>
      </c>
      <c r="M177">
        <f t="shared" ca="1" si="31"/>
        <v>56.162485380116955</v>
      </c>
      <c r="N177">
        <f t="shared" ca="1" si="32"/>
        <v>32.140409356725144</v>
      </c>
    </row>
    <row r="178" spans="1:14" x14ac:dyDescent="0.25">
      <c r="A178" s="4">
        <f t="shared" si="25"/>
        <v>0.44739583333333338</v>
      </c>
      <c r="B178" s="3">
        <f>Params!D$29+HOUR(A178-Params!C$29)*3600+MINUTE(A178-Params!C$29)*60+SECOND(A178-Params!C$29)</f>
        <v>1553302655</v>
      </c>
      <c r="C178">
        <f t="shared" si="26"/>
        <v>3</v>
      </c>
      <c r="D178">
        <f t="shared" ca="1" si="27"/>
        <v>97</v>
      </c>
      <c r="E178">
        <f t="shared" ca="1" si="28"/>
        <v>-50541.936052631594</v>
      </c>
      <c r="F178">
        <f t="shared" ca="1" si="29"/>
        <v>35170.737039473686</v>
      </c>
      <c r="G178">
        <f t="shared" ca="1" si="30"/>
        <v>8839.2000000000007</v>
      </c>
      <c r="H178" s="9">
        <f t="shared" ca="1" si="33"/>
        <v>-198.34384210526318</v>
      </c>
      <c r="I178" s="9">
        <f t="shared" ca="1" si="33"/>
        <v>42.77288157894737</v>
      </c>
      <c r="J178" s="9">
        <f t="shared" ca="1" si="33"/>
        <v>0</v>
      </c>
      <c r="K178" s="9">
        <f t="shared" ca="1" si="33"/>
        <v>202.90342308508309</v>
      </c>
      <c r="L178" s="9">
        <f t="shared" ca="1" si="33"/>
        <v>-77.83051895224726</v>
      </c>
      <c r="M178">
        <f t="shared" ca="1" si="31"/>
        <v>56.164391447368423</v>
      </c>
      <c r="N178">
        <f t="shared" ca="1" si="32"/>
        <v>32.124539473684209</v>
      </c>
    </row>
    <row r="179" spans="1:14" x14ac:dyDescent="0.25">
      <c r="A179" s="4">
        <f t="shared" si="25"/>
        <v>0.44745370370370369</v>
      </c>
      <c r="B179" s="3">
        <f>Params!D$29+HOUR(A179-Params!C$29)*3600+MINUTE(A179-Params!C$29)*60+SECOND(A179-Params!C$29)</f>
        <v>1553302660</v>
      </c>
      <c r="C179">
        <f t="shared" si="26"/>
        <v>3</v>
      </c>
      <c r="D179">
        <f t="shared" ca="1" si="27"/>
        <v>97</v>
      </c>
      <c r="E179">
        <f t="shared" ca="1" si="28"/>
        <v>-51533.655263157903</v>
      </c>
      <c r="F179">
        <f t="shared" ca="1" si="29"/>
        <v>35384.601447368419</v>
      </c>
      <c r="G179">
        <f t="shared" ca="1" si="30"/>
        <v>8839.2000000000007</v>
      </c>
      <c r="H179" s="9">
        <f t="shared" ca="1" si="33"/>
        <v>-198.34384210526318</v>
      </c>
      <c r="I179" s="9">
        <f t="shared" ca="1" si="33"/>
        <v>42.77288157894737</v>
      </c>
      <c r="J179" s="9">
        <f t="shared" ca="1" si="33"/>
        <v>0</v>
      </c>
      <c r="K179" s="9">
        <f t="shared" ca="1" si="33"/>
        <v>202.90342308508309</v>
      </c>
      <c r="L179" s="9">
        <f t="shared" ca="1" si="33"/>
        <v>-77.83051895224726</v>
      </c>
      <c r="M179">
        <f t="shared" ca="1" si="31"/>
        <v>56.166297514619885</v>
      </c>
      <c r="N179">
        <f t="shared" ca="1" si="32"/>
        <v>32.108669590643274</v>
      </c>
    </row>
    <row r="180" spans="1:14" x14ac:dyDescent="0.25">
      <c r="A180" s="4">
        <f t="shared" si="25"/>
        <v>0.44751157407407405</v>
      </c>
      <c r="B180" s="3">
        <f>Params!D$29+HOUR(A180-Params!C$29)*3600+MINUTE(A180-Params!C$29)*60+SECOND(A180-Params!C$29)</f>
        <v>1553302665</v>
      </c>
      <c r="C180">
        <f t="shared" si="26"/>
        <v>3</v>
      </c>
      <c r="D180">
        <f t="shared" ca="1" si="27"/>
        <v>97</v>
      </c>
      <c r="E180">
        <f t="shared" ca="1" si="28"/>
        <v>-52525.374473684213</v>
      </c>
      <c r="F180">
        <f t="shared" ca="1" si="29"/>
        <v>35598.465855263159</v>
      </c>
      <c r="G180">
        <f t="shared" ca="1" si="30"/>
        <v>8839.2000000000007</v>
      </c>
      <c r="H180" s="9">
        <f t="shared" ca="1" si="33"/>
        <v>-198.34384210526318</v>
      </c>
      <c r="I180" s="9">
        <f t="shared" ca="1" si="33"/>
        <v>42.77288157894737</v>
      </c>
      <c r="J180" s="9">
        <f t="shared" ca="1" si="33"/>
        <v>0</v>
      </c>
      <c r="K180" s="9">
        <f t="shared" ca="1" si="33"/>
        <v>202.90342308508309</v>
      </c>
      <c r="L180" s="9">
        <f t="shared" ca="1" si="33"/>
        <v>-77.83051895224726</v>
      </c>
      <c r="M180">
        <f t="shared" ca="1" si="31"/>
        <v>56.168203581871346</v>
      </c>
      <c r="N180">
        <f t="shared" ca="1" si="32"/>
        <v>32.092799707602339</v>
      </c>
    </row>
    <row r="181" spans="1:14" x14ac:dyDescent="0.25">
      <c r="A181" s="4">
        <f t="shared" si="25"/>
        <v>0.44756944444444446</v>
      </c>
      <c r="B181" s="3">
        <f>Params!D$29+HOUR(A181-Params!C$29)*3600+MINUTE(A181-Params!C$29)*60+SECOND(A181-Params!C$29)</f>
        <v>1553302670</v>
      </c>
      <c r="C181">
        <f t="shared" si="26"/>
        <v>3</v>
      </c>
      <c r="D181">
        <f t="shared" ca="1" si="27"/>
        <v>97</v>
      </c>
      <c r="E181">
        <f t="shared" ca="1" si="28"/>
        <v>-53517.093684210537</v>
      </c>
      <c r="F181">
        <f t="shared" ca="1" si="29"/>
        <v>35812.330263157899</v>
      </c>
      <c r="G181">
        <f t="shared" ca="1" si="30"/>
        <v>8839.2000000000007</v>
      </c>
      <c r="H181" s="9">
        <f t="shared" ca="1" si="33"/>
        <v>-198.34384210526318</v>
      </c>
      <c r="I181" s="9">
        <f t="shared" ca="1" si="33"/>
        <v>42.77288157894737</v>
      </c>
      <c r="J181" s="9">
        <f t="shared" ca="1" si="33"/>
        <v>0</v>
      </c>
      <c r="K181" s="9">
        <f t="shared" ca="1" si="33"/>
        <v>202.90342308508309</v>
      </c>
      <c r="L181" s="9">
        <f t="shared" ca="1" si="33"/>
        <v>-77.83051895224726</v>
      </c>
      <c r="M181">
        <f t="shared" ca="1" si="31"/>
        <v>56.170109649122807</v>
      </c>
      <c r="N181">
        <f t="shared" ca="1" si="32"/>
        <v>32.076929824561404</v>
      </c>
    </row>
    <row r="182" spans="1:14" x14ac:dyDescent="0.25">
      <c r="A182" s="4">
        <f t="shared" si="25"/>
        <v>0.44762731481481483</v>
      </c>
      <c r="B182" s="3">
        <f>Params!D$29+HOUR(A182-Params!C$29)*3600+MINUTE(A182-Params!C$29)*60+SECOND(A182-Params!C$29)</f>
        <v>1553302675</v>
      </c>
      <c r="C182">
        <f t="shared" si="26"/>
        <v>3</v>
      </c>
      <c r="D182">
        <f t="shared" ca="1" si="27"/>
        <v>97</v>
      </c>
      <c r="E182">
        <f t="shared" ca="1" si="28"/>
        <v>-54508.812894736846</v>
      </c>
      <c r="F182">
        <f t="shared" ca="1" si="29"/>
        <v>36026.194671052632</v>
      </c>
      <c r="G182">
        <f t="shared" ca="1" si="30"/>
        <v>8839.2000000000007</v>
      </c>
      <c r="H182" s="9">
        <f t="shared" ca="1" si="33"/>
        <v>-198.34384210526318</v>
      </c>
      <c r="I182" s="9">
        <f t="shared" ca="1" si="33"/>
        <v>42.77288157894737</v>
      </c>
      <c r="J182" s="9">
        <f t="shared" ca="1" si="33"/>
        <v>0</v>
      </c>
      <c r="K182" s="9">
        <f t="shared" ca="1" si="33"/>
        <v>202.90342308508309</v>
      </c>
      <c r="L182" s="9">
        <f t="shared" ca="1" si="33"/>
        <v>-77.83051895224726</v>
      </c>
      <c r="M182">
        <f t="shared" ca="1" si="31"/>
        <v>56.172015716374268</v>
      </c>
      <c r="N182">
        <f t="shared" ca="1" si="32"/>
        <v>32.061059941520469</v>
      </c>
    </row>
    <row r="183" spans="1:14" x14ac:dyDescent="0.25">
      <c r="A183" s="4">
        <f t="shared" si="25"/>
        <v>0.44768518518518513</v>
      </c>
      <c r="B183" s="3">
        <f>Params!D$29+HOUR(A183-Params!C$29)*3600+MINUTE(A183-Params!C$29)*60+SECOND(A183-Params!C$29)</f>
        <v>1553302680</v>
      </c>
      <c r="C183">
        <f t="shared" si="26"/>
        <v>3</v>
      </c>
      <c r="D183">
        <f t="shared" ca="1" si="27"/>
        <v>97</v>
      </c>
      <c r="E183">
        <f t="shared" ca="1" si="28"/>
        <v>-55500.53210526317</v>
      </c>
      <c r="F183">
        <f t="shared" ca="1" si="29"/>
        <v>36240.059078947372</v>
      </c>
      <c r="G183">
        <f t="shared" ca="1" si="30"/>
        <v>8839.2000000000007</v>
      </c>
      <c r="H183" s="9">
        <f t="shared" ca="1" si="33"/>
        <v>-198.34384210526318</v>
      </c>
      <c r="I183" s="9">
        <f t="shared" ca="1" si="33"/>
        <v>42.77288157894737</v>
      </c>
      <c r="J183" s="9">
        <f t="shared" ca="1" si="33"/>
        <v>0</v>
      </c>
      <c r="K183" s="9">
        <f t="shared" ca="1" si="33"/>
        <v>202.90342308508309</v>
      </c>
      <c r="L183" s="9">
        <f t="shared" ca="1" si="33"/>
        <v>-77.83051895224726</v>
      </c>
      <c r="M183">
        <f t="shared" ca="1" si="31"/>
        <v>56.17392178362573</v>
      </c>
      <c r="N183">
        <f t="shared" ca="1" si="32"/>
        <v>32.045190058479534</v>
      </c>
    </row>
    <row r="184" spans="1:14" x14ac:dyDescent="0.25">
      <c r="A184" s="4">
        <f t="shared" si="25"/>
        <v>0.44774305555555555</v>
      </c>
      <c r="B184" s="3">
        <f>Params!D$29+HOUR(A184-Params!C$29)*3600+MINUTE(A184-Params!C$29)*60+SECOND(A184-Params!C$29)</f>
        <v>1553302685</v>
      </c>
      <c r="C184">
        <f t="shared" si="26"/>
        <v>3</v>
      </c>
      <c r="D184">
        <f t="shared" ca="1" si="27"/>
        <v>97</v>
      </c>
      <c r="E184">
        <f t="shared" ca="1" si="28"/>
        <v>-56492.251315789479</v>
      </c>
      <c r="F184">
        <f t="shared" ca="1" si="29"/>
        <v>36453.923486842104</v>
      </c>
      <c r="G184">
        <f t="shared" ca="1" si="30"/>
        <v>8839.2000000000007</v>
      </c>
      <c r="H184" s="9">
        <f t="shared" ca="1" si="33"/>
        <v>-198.34384210526318</v>
      </c>
      <c r="I184" s="9">
        <f t="shared" ca="1" si="33"/>
        <v>42.77288157894737</v>
      </c>
      <c r="J184" s="9">
        <f t="shared" ca="1" si="33"/>
        <v>0</v>
      </c>
      <c r="K184" s="9">
        <f t="shared" ca="1" si="33"/>
        <v>202.90342308508309</v>
      </c>
      <c r="L184" s="9">
        <f t="shared" ca="1" si="33"/>
        <v>-77.83051895224726</v>
      </c>
      <c r="M184">
        <f t="shared" ca="1" si="31"/>
        <v>56.175827850877191</v>
      </c>
      <c r="N184">
        <f t="shared" ca="1" si="32"/>
        <v>32.029320175438592</v>
      </c>
    </row>
    <row r="185" spans="1:14" x14ac:dyDescent="0.25">
      <c r="A185" s="4">
        <f t="shared" si="25"/>
        <v>0.44780092592592591</v>
      </c>
      <c r="B185" s="3">
        <f>Params!D$29+HOUR(A185-Params!C$29)*3600+MINUTE(A185-Params!C$29)*60+SECOND(A185-Params!C$29)</f>
        <v>1553302690</v>
      </c>
      <c r="C185">
        <f t="shared" si="26"/>
        <v>3</v>
      </c>
      <c r="D185">
        <f t="shared" ca="1" si="27"/>
        <v>97</v>
      </c>
      <c r="E185">
        <f t="shared" ca="1" si="28"/>
        <v>-57483.970526315803</v>
      </c>
      <c r="F185">
        <f t="shared" ca="1" si="29"/>
        <v>36667.787894736844</v>
      </c>
      <c r="G185">
        <f t="shared" ca="1" si="30"/>
        <v>8839.2000000000007</v>
      </c>
      <c r="H185" s="9">
        <f t="shared" ca="1" si="33"/>
        <v>-198.34384210526318</v>
      </c>
      <c r="I185" s="9">
        <f t="shared" ca="1" si="33"/>
        <v>42.77288157894737</v>
      </c>
      <c r="J185" s="9">
        <f t="shared" ca="1" si="33"/>
        <v>0</v>
      </c>
      <c r="K185" s="9">
        <f t="shared" ca="1" si="33"/>
        <v>202.90342308508309</v>
      </c>
      <c r="L185" s="9">
        <f t="shared" ca="1" si="33"/>
        <v>-77.83051895224726</v>
      </c>
      <c r="M185">
        <f t="shared" ca="1" si="31"/>
        <v>56.177733918128652</v>
      </c>
      <c r="N185">
        <f t="shared" ca="1" si="32"/>
        <v>32.013450292397657</v>
      </c>
    </row>
    <row r="186" spans="1:14" x14ac:dyDescent="0.25">
      <c r="A186" s="4">
        <f t="shared" si="25"/>
        <v>0.44785879629629632</v>
      </c>
      <c r="B186" s="3">
        <f>Params!D$29+HOUR(A186-Params!C$29)*3600+MINUTE(A186-Params!C$29)*60+SECOND(A186-Params!C$29)</f>
        <v>1553302695</v>
      </c>
      <c r="C186">
        <f t="shared" si="26"/>
        <v>3</v>
      </c>
      <c r="D186">
        <f t="shared" ca="1" si="27"/>
        <v>97</v>
      </c>
      <c r="E186">
        <f t="shared" ca="1" si="28"/>
        <v>-58475.689736842112</v>
      </c>
      <c r="F186">
        <f t="shared" ca="1" si="29"/>
        <v>36881.652302631584</v>
      </c>
      <c r="G186">
        <f t="shared" ca="1" si="30"/>
        <v>8839.2000000000007</v>
      </c>
      <c r="H186" s="9">
        <f t="shared" ca="1" si="33"/>
        <v>-198.34384210526318</v>
      </c>
      <c r="I186" s="9">
        <f t="shared" ca="1" si="33"/>
        <v>42.77288157894737</v>
      </c>
      <c r="J186" s="9">
        <f t="shared" ca="1" si="33"/>
        <v>0</v>
      </c>
      <c r="K186" s="9">
        <f t="shared" ca="1" si="33"/>
        <v>202.90342308508309</v>
      </c>
      <c r="L186" s="9">
        <f t="shared" ca="1" si="33"/>
        <v>-77.83051895224726</v>
      </c>
      <c r="M186">
        <f t="shared" ca="1" si="31"/>
        <v>56.179639985380113</v>
      </c>
      <c r="N186">
        <f t="shared" ca="1" si="32"/>
        <v>31.997580409356722</v>
      </c>
    </row>
    <row r="187" spans="1:14" x14ac:dyDescent="0.25">
      <c r="A187" s="4">
        <f t="shared" si="25"/>
        <v>0.44791666666666669</v>
      </c>
      <c r="B187" s="3">
        <f>Params!D$29+HOUR(A187-Params!C$29)*3600+MINUTE(A187-Params!C$29)*60+SECOND(A187-Params!C$29)</f>
        <v>1553302700</v>
      </c>
      <c r="C187">
        <f t="shared" si="26"/>
        <v>3</v>
      </c>
      <c r="D187">
        <f t="shared" ca="1" si="27"/>
        <v>97</v>
      </c>
      <c r="E187">
        <f t="shared" ca="1" si="28"/>
        <v>-59467.408947368436</v>
      </c>
      <c r="F187">
        <f t="shared" ca="1" si="29"/>
        <v>37095.516710526317</v>
      </c>
      <c r="G187">
        <f t="shared" ca="1" si="30"/>
        <v>8839.2000000000007</v>
      </c>
      <c r="H187" s="9">
        <f t="shared" ca="1" si="33"/>
        <v>-198.34384210526318</v>
      </c>
      <c r="I187" s="9">
        <f t="shared" ca="1" si="33"/>
        <v>42.77288157894737</v>
      </c>
      <c r="J187" s="9">
        <f t="shared" ca="1" si="33"/>
        <v>0</v>
      </c>
      <c r="K187" s="9">
        <f t="shared" ca="1" si="33"/>
        <v>202.90342308508309</v>
      </c>
      <c r="L187" s="9">
        <f t="shared" ca="1" si="33"/>
        <v>-77.83051895224726</v>
      </c>
      <c r="M187">
        <f t="shared" ca="1" si="31"/>
        <v>56.181546052631575</v>
      </c>
      <c r="N187">
        <f t="shared" ca="1" si="32"/>
        <v>31.981710526315787</v>
      </c>
    </row>
    <row r="188" spans="1:14" x14ac:dyDescent="0.25">
      <c r="A188" s="4">
        <f t="shared" si="25"/>
        <v>0.44797453703703699</v>
      </c>
      <c r="B188" s="3">
        <f>Params!D$29+HOUR(A188-Params!C$29)*3600+MINUTE(A188-Params!C$29)*60+SECOND(A188-Params!C$29)</f>
        <v>1553302705</v>
      </c>
      <c r="C188">
        <f t="shared" si="26"/>
        <v>3</v>
      </c>
      <c r="D188">
        <f t="shared" ca="1" si="27"/>
        <v>97</v>
      </c>
      <c r="E188">
        <f t="shared" ca="1" si="28"/>
        <v>-60459.128157894746</v>
      </c>
      <c r="F188">
        <f t="shared" ca="1" si="29"/>
        <v>37309.38111842105</v>
      </c>
      <c r="G188">
        <f t="shared" ca="1" si="30"/>
        <v>8839.2000000000007</v>
      </c>
      <c r="H188" s="9">
        <f t="shared" ca="1" si="33"/>
        <v>-198.34384210526318</v>
      </c>
      <c r="I188" s="9">
        <f t="shared" ca="1" si="33"/>
        <v>42.77288157894737</v>
      </c>
      <c r="J188" s="9">
        <f t="shared" ca="1" si="33"/>
        <v>0</v>
      </c>
      <c r="K188" s="9">
        <f t="shared" ca="1" si="33"/>
        <v>202.90342308508309</v>
      </c>
      <c r="L188" s="9">
        <f t="shared" ca="1" si="33"/>
        <v>-77.83051895224726</v>
      </c>
      <c r="M188">
        <f t="shared" ca="1" si="31"/>
        <v>56.183452119883043</v>
      </c>
      <c r="N188">
        <f t="shared" ca="1" si="32"/>
        <v>31.965840643274852</v>
      </c>
    </row>
    <row r="189" spans="1:14" x14ac:dyDescent="0.25">
      <c r="A189" s="4">
        <f t="shared" si="25"/>
        <v>0.44803240740740741</v>
      </c>
      <c r="B189" s="3">
        <f>Params!D$29+HOUR(A189-Params!C$29)*3600+MINUTE(A189-Params!C$29)*60+SECOND(A189-Params!C$29)</f>
        <v>1553302710</v>
      </c>
      <c r="C189">
        <f t="shared" si="26"/>
        <v>3</v>
      </c>
      <c r="D189">
        <f t="shared" ca="1" si="27"/>
        <v>97</v>
      </c>
      <c r="E189">
        <f t="shared" ca="1" si="28"/>
        <v>-61450.847368421069</v>
      </c>
      <c r="F189">
        <f t="shared" ca="1" si="29"/>
        <v>37523.24552631579</v>
      </c>
      <c r="G189">
        <f t="shared" ca="1" si="30"/>
        <v>8839.2000000000007</v>
      </c>
      <c r="H189" s="9">
        <f t="shared" ca="1" si="33"/>
        <v>-198.34384210526318</v>
      </c>
      <c r="I189" s="9">
        <f t="shared" ca="1" si="33"/>
        <v>42.77288157894737</v>
      </c>
      <c r="J189" s="9">
        <f t="shared" ca="1" si="33"/>
        <v>0</v>
      </c>
      <c r="K189" s="9">
        <f t="shared" ca="1" si="33"/>
        <v>202.90342308508309</v>
      </c>
      <c r="L189" s="9">
        <f t="shared" ca="1" si="33"/>
        <v>-77.83051895224726</v>
      </c>
      <c r="M189">
        <f t="shared" ca="1" si="31"/>
        <v>56.185358187134504</v>
      </c>
      <c r="N189">
        <f t="shared" ca="1" si="32"/>
        <v>31.949970760233917</v>
      </c>
    </row>
    <row r="190" spans="1:14" x14ac:dyDescent="0.25">
      <c r="A190" s="4">
        <f t="shared" si="25"/>
        <v>0.44809027777777777</v>
      </c>
      <c r="B190" s="3">
        <f>Params!D$29+HOUR(A190-Params!C$29)*3600+MINUTE(A190-Params!C$29)*60+SECOND(A190-Params!C$29)</f>
        <v>1553302715</v>
      </c>
      <c r="C190">
        <f t="shared" si="26"/>
        <v>3</v>
      </c>
      <c r="D190">
        <f t="shared" ca="1" si="27"/>
        <v>97</v>
      </c>
      <c r="E190">
        <f t="shared" ca="1" si="28"/>
        <v>-62442.566578947379</v>
      </c>
      <c r="F190">
        <f t="shared" ca="1" si="29"/>
        <v>37737.10993421053</v>
      </c>
      <c r="G190">
        <f t="shared" ca="1" si="30"/>
        <v>8839.2000000000007</v>
      </c>
      <c r="H190" s="9">
        <f t="shared" ca="1" si="33"/>
        <v>-198.34384210526318</v>
      </c>
      <c r="I190" s="9">
        <f t="shared" ca="1" si="33"/>
        <v>42.77288157894737</v>
      </c>
      <c r="J190" s="9">
        <f t="shared" ca="1" si="33"/>
        <v>0</v>
      </c>
      <c r="K190" s="9">
        <f t="shared" ca="1" si="33"/>
        <v>202.90342308508309</v>
      </c>
      <c r="L190" s="9">
        <f t="shared" ca="1" si="33"/>
        <v>-77.83051895224726</v>
      </c>
      <c r="M190">
        <f t="shared" ca="1" si="31"/>
        <v>56.187264254385966</v>
      </c>
      <c r="N190">
        <f t="shared" ca="1" si="32"/>
        <v>31.934100877192982</v>
      </c>
    </row>
    <row r="191" spans="1:14" x14ac:dyDescent="0.25">
      <c r="A191" s="4">
        <f t="shared" si="25"/>
        <v>0.44814814814814818</v>
      </c>
      <c r="B191" s="3">
        <f>Params!D$29+HOUR(A191-Params!C$29)*3600+MINUTE(A191-Params!C$29)*60+SECOND(A191-Params!C$29)</f>
        <v>1553302720</v>
      </c>
      <c r="C191">
        <f t="shared" si="26"/>
        <v>3</v>
      </c>
      <c r="D191">
        <f t="shared" ca="1" si="27"/>
        <v>97</v>
      </c>
      <c r="E191">
        <f t="shared" ca="1" si="28"/>
        <v>-63434.285789473688</v>
      </c>
      <c r="F191">
        <f t="shared" ca="1" si="29"/>
        <v>37950.97434210527</v>
      </c>
      <c r="G191">
        <f t="shared" ca="1" si="30"/>
        <v>8839.2000000000007</v>
      </c>
      <c r="H191" s="9">
        <f t="shared" ca="1" si="33"/>
        <v>-198.34384210526318</v>
      </c>
      <c r="I191" s="9">
        <f t="shared" ca="1" si="33"/>
        <v>42.77288157894737</v>
      </c>
      <c r="J191" s="9">
        <f t="shared" ca="1" si="33"/>
        <v>0</v>
      </c>
      <c r="K191" s="9">
        <f t="shared" ca="1" si="33"/>
        <v>202.90342308508309</v>
      </c>
      <c r="L191" s="9">
        <f t="shared" ca="1" si="33"/>
        <v>-77.83051895224726</v>
      </c>
      <c r="M191">
        <f t="shared" ca="1" si="31"/>
        <v>56.189170321637427</v>
      </c>
      <c r="N191">
        <f t="shared" ca="1" si="32"/>
        <v>31.918230994152044</v>
      </c>
    </row>
    <row r="192" spans="1:14" x14ac:dyDescent="0.25">
      <c r="A192" s="4">
        <f t="shared" si="25"/>
        <v>0.44820601851851855</v>
      </c>
      <c r="B192" s="3">
        <f>Params!D$29+HOUR(A192-Params!C$29)*3600+MINUTE(A192-Params!C$29)*60+SECOND(A192-Params!C$29)</f>
        <v>1553302725</v>
      </c>
      <c r="C192">
        <f t="shared" si="26"/>
        <v>3</v>
      </c>
      <c r="D192">
        <f t="shared" ca="1" si="27"/>
        <v>97</v>
      </c>
      <c r="E192">
        <f t="shared" ca="1" si="28"/>
        <v>-64426.005000000012</v>
      </c>
      <c r="F192">
        <f t="shared" ca="1" si="29"/>
        <v>38164.838750000003</v>
      </c>
      <c r="G192">
        <f t="shared" ca="1" si="30"/>
        <v>8839.2000000000007</v>
      </c>
      <c r="H192" s="9">
        <f t="shared" ca="1" si="33"/>
        <v>-198.34384210526318</v>
      </c>
      <c r="I192" s="9">
        <f t="shared" ca="1" si="33"/>
        <v>42.77288157894737</v>
      </c>
      <c r="J192" s="9">
        <f t="shared" ca="1" si="33"/>
        <v>0</v>
      </c>
      <c r="K192" s="9">
        <f t="shared" ca="1" si="33"/>
        <v>202.90342308508309</v>
      </c>
      <c r="L192" s="9">
        <f t="shared" ca="1" si="33"/>
        <v>-77.83051895224726</v>
      </c>
      <c r="M192">
        <f t="shared" ca="1" si="31"/>
        <v>56.191076388888888</v>
      </c>
      <c r="N192">
        <f t="shared" ca="1" si="32"/>
        <v>31.902361111111109</v>
      </c>
    </row>
    <row r="193" spans="1:14" x14ac:dyDescent="0.25">
      <c r="A193" s="4">
        <f t="shared" si="25"/>
        <v>0.44826388888888885</v>
      </c>
      <c r="B193" s="3">
        <f>Params!D$29+HOUR(A193-Params!C$29)*3600+MINUTE(A193-Params!C$29)*60+SECOND(A193-Params!C$29)</f>
        <v>1553302730</v>
      </c>
      <c r="C193">
        <f t="shared" si="26"/>
        <v>3</v>
      </c>
      <c r="D193">
        <f t="shared" ca="1" si="27"/>
        <v>97</v>
      </c>
      <c r="E193">
        <f t="shared" ca="1" si="28"/>
        <v>-65417.724210526321</v>
      </c>
      <c r="F193">
        <f t="shared" ca="1" si="29"/>
        <v>38378.703157894735</v>
      </c>
      <c r="G193">
        <f t="shared" ca="1" si="30"/>
        <v>8839.2000000000007</v>
      </c>
      <c r="H193" s="9">
        <f t="shared" ca="1" si="33"/>
        <v>-198.34384210526318</v>
      </c>
      <c r="I193" s="9">
        <f t="shared" ca="1" si="33"/>
        <v>42.77288157894737</v>
      </c>
      <c r="J193" s="9">
        <f t="shared" ca="1" si="33"/>
        <v>0</v>
      </c>
      <c r="K193" s="9">
        <f t="shared" ca="1" si="33"/>
        <v>202.90342308508309</v>
      </c>
      <c r="L193" s="9">
        <f t="shared" ca="1" si="33"/>
        <v>-77.83051895224726</v>
      </c>
      <c r="M193">
        <f t="shared" ca="1" si="31"/>
        <v>56.192982456140349</v>
      </c>
      <c r="N193">
        <f t="shared" ca="1" si="32"/>
        <v>31.886491228070174</v>
      </c>
    </row>
    <row r="194" spans="1:14" x14ac:dyDescent="0.25">
      <c r="A194" s="4">
        <f t="shared" si="25"/>
        <v>0.44832175925925927</v>
      </c>
      <c r="B194" s="3">
        <f>Params!D$29+HOUR(A194-Params!C$29)*3600+MINUTE(A194-Params!C$29)*60+SECOND(A194-Params!C$29)</f>
        <v>1553302735</v>
      </c>
      <c r="C194">
        <f t="shared" si="26"/>
        <v>3</v>
      </c>
      <c r="D194">
        <f t="shared" ca="1" si="27"/>
        <v>97</v>
      </c>
      <c r="E194">
        <f t="shared" ca="1" si="28"/>
        <v>-66409.443421052652</v>
      </c>
      <c r="F194">
        <f t="shared" ca="1" si="29"/>
        <v>38592.567565789475</v>
      </c>
      <c r="G194">
        <f t="shared" ca="1" si="30"/>
        <v>8839.2000000000007</v>
      </c>
      <c r="H194" s="9">
        <f t="shared" ca="1" si="33"/>
        <v>-198.34384210526318</v>
      </c>
      <c r="I194" s="9">
        <f t="shared" ca="1" si="33"/>
        <v>42.77288157894737</v>
      </c>
      <c r="J194" s="9">
        <f t="shared" ca="1" si="33"/>
        <v>0</v>
      </c>
      <c r="K194" s="9">
        <f t="shared" ca="1" si="33"/>
        <v>202.90342308508309</v>
      </c>
      <c r="L194" s="9">
        <f t="shared" ca="1" si="33"/>
        <v>-77.83051895224726</v>
      </c>
      <c r="M194">
        <f t="shared" ca="1" si="31"/>
        <v>56.194888523391811</v>
      </c>
      <c r="N194">
        <f t="shared" ca="1" si="32"/>
        <v>31.870621345029239</v>
      </c>
    </row>
    <row r="195" spans="1:14" x14ac:dyDescent="0.25">
      <c r="A195" s="4">
        <f t="shared" si="25"/>
        <v>0.44837962962962963</v>
      </c>
      <c r="B195" s="3">
        <f>Params!D$29+HOUR(A195-Params!C$29)*3600+MINUTE(A195-Params!C$29)*60+SECOND(A195-Params!C$29)</f>
        <v>1553302740</v>
      </c>
      <c r="C195">
        <f t="shared" si="26"/>
        <v>3</v>
      </c>
      <c r="D195">
        <f t="shared" ca="1" si="27"/>
        <v>97</v>
      </c>
      <c r="E195">
        <f t="shared" ca="1" si="28"/>
        <v>-67401.162631578947</v>
      </c>
      <c r="F195">
        <f t="shared" ca="1" si="29"/>
        <v>38806.431973684215</v>
      </c>
      <c r="G195">
        <f t="shared" ca="1" si="30"/>
        <v>8839.2000000000007</v>
      </c>
      <c r="H195" s="9">
        <f t="shared" ca="1" si="33"/>
        <v>-198.34384210526318</v>
      </c>
      <c r="I195" s="9">
        <f t="shared" ca="1" si="33"/>
        <v>42.77288157894737</v>
      </c>
      <c r="J195" s="9">
        <f t="shared" ca="1" si="33"/>
        <v>0</v>
      </c>
      <c r="K195" s="9">
        <f t="shared" ca="1" si="33"/>
        <v>202.90342308508309</v>
      </c>
      <c r="L195" s="9">
        <f t="shared" ca="1" si="33"/>
        <v>-77.83051895224726</v>
      </c>
      <c r="M195">
        <f t="shared" ca="1" si="31"/>
        <v>56.196794590643272</v>
      </c>
      <c r="N195">
        <f t="shared" ca="1" si="32"/>
        <v>31.854751461988304</v>
      </c>
    </row>
    <row r="196" spans="1:14" x14ac:dyDescent="0.25">
      <c r="A196" s="4">
        <f t="shared" si="25"/>
        <v>0.44843749999999999</v>
      </c>
      <c r="B196" s="3">
        <f>Params!D$29+HOUR(A196-Params!C$29)*3600+MINUTE(A196-Params!C$29)*60+SECOND(A196-Params!C$29)</f>
        <v>1553302745</v>
      </c>
      <c r="C196">
        <f t="shared" si="26"/>
        <v>3</v>
      </c>
      <c r="D196">
        <f t="shared" ca="1" si="27"/>
        <v>97</v>
      </c>
      <c r="E196">
        <f t="shared" ca="1" si="28"/>
        <v>-68392.881842105271</v>
      </c>
      <c r="F196">
        <f t="shared" ca="1" si="29"/>
        <v>39020.296381578948</v>
      </c>
      <c r="G196">
        <f t="shared" ca="1" si="30"/>
        <v>8839.2000000000007</v>
      </c>
      <c r="H196" s="9">
        <f t="shared" ca="1" si="33"/>
        <v>-198.34384210526318</v>
      </c>
      <c r="I196" s="9">
        <f t="shared" ca="1" si="33"/>
        <v>42.77288157894737</v>
      </c>
      <c r="J196" s="9">
        <f t="shared" ca="1" si="33"/>
        <v>0</v>
      </c>
      <c r="K196" s="9">
        <f t="shared" ca="1" si="33"/>
        <v>202.90342308508309</v>
      </c>
      <c r="L196" s="9">
        <f t="shared" ca="1" si="33"/>
        <v>-77.83051895224726</v>
      </c>
      <c r="M196">
        <f t="shared" ca="1" si="31"/>
        <v>56.198700657894733</v>
      </c>
      <c r="N196">
        <f t="shared" ca="1" si="32"/>
        <v>31.838881578947365</v>
      </c>
    </row>
    <row r="197" spans="1:14" x14ac:dyDescent="0.25">
      <c r="A197" s="4">
        <f t="shared" si="25"/>
        <v>0.44849537037037041</v>
      </c>
      <c r="B197" s="3">
        <f>Params!D$29+HOUR(A197-Params!C$29)*3600+MINUTE(A197-Params!C$29)*60+SECOND(A197-Params!C$29)</f>
        <v>1553302750</v>
      </c>
      <c r="C197">
        <f t="shared" si="26"/>
        <v>3</v>
      </c>
      <c r="D197">
        <f t="shared" ca="1" si="27"/>
        <v>97</v>
      </c>
      <c r="E197">
        <f t="shared" ca="1" si="28"/>
        <v>-69384.601052631595</v>
      </c>
      <c r="F197">
        <f t="shared" ca="1" si="29"/>
        <v>39234.160789473681</v>
      </c>
      <c r="G197">
        <f t="shared" ca="1" si="30"/>
        <v>8839.2000000000007</v>
      </c>
      <c r="H197" s="9">
        <f t="shared" ca="1" si="33"/>
        <v>-198.34384210526318</v>
      </c>
      <c r="I197" s="9">
        <f t="shared" ca="1" si="33"/>
        <v>42.77288157894737</v>
      </c>
      <c r="J197" s="9">
        <f t="shared" ca="1" si="33"/>
        <v>0</v>
      </c>
      <c r="K197" s="9">
        <f t="shared" ca="1" si="33"/>
        <v>202.90342308508309</v>
      </c>
      <c r="L197" s="9">
        <f t="shared" ca="1" si="33"/>
        <v>-77.83051895224726</v>
      </c>
      <c r="M197">
        <f t="shared" ca="1" si="31"/>
        <v>56.200606725146201</v>
      </c>
      <c r="N197">
        <f t="shared" ca="1" si="32"/>
        <v>31.82301169590643</v>
      </c>
    </row>
    <row r="198" spans="1:14" x14ac:dyDescent="0.25">
      <c r="A198" s="4">
        <f t="shared" si="25"/>
        <v>0.44855324074074071</v>
      </c>
      <c r="B198" s="3">
        <f>Params!D$29+HOUR(A198-Params!C$29)*3600+MINUTE(A198-Params!C$29)*60+SECOND(A198-Params!C$29)</f>
        <v>1553302755</v>
      </c>
      <c r="C198">
        <f t="shared" si="26"/>
        <v>3</v>
      </c>
      <c r="D198">
        <f t="shared" ca="1" si="27"/>
        <v>97</v>
      </c>
      <c r="E198">
        <f t="shared" ca="1" si="28"/>
        <v>-70376.320263157919</v>
      </c>
      <c r="F198">
        <f t="shared" ca="1" si="29"/>
        <v>39448.025197368421</v>
      </c>
      <c r="G198">
        <f t="shared" ca="1" si="30"/>
        <v>8839.2000000000007</v>
      </c>
      <c r="H198" s="9">
        <f t="shared" ca="1" si="33"/>
        <v>-198.34384210526318</v>
      </c>
      <c r="I198" s="9">
        <f t="shared" ca="1" si="33"/>
        <v>42.77288157894737</v>
      </c>
      <c r="J198" s="9">
        <f t="shared" ca="1" si="33"/>
        <v>0</v>
      </c>
      <c r="K198" s="9">
        <f t="shared" ca="1" si="33"/>
        <v>202.90342308508309</v>
      </c>
      <c r="L198" s="9">
        <f t="shared" ca="1" si="33"/>
        <v>-77.83051895224726</v>
      </c>
      <c r="M198">
        <f t="shared" ca="1" si="31"/>
        <v>56.202512792397663</v>
      </c>
      <c r="N198">
        <f t="shared" ca="1" si="32"/>
        <v>31.807141812865495</v>
      </c>
    </row>
    <row r="199" spans="1:14" x14ac:dyDescent="0.25">
      <c r="A199" s="4">
        <f t="shared" si="25"/>
        <v>0.44861111111111113</v>
      </c>
      <c r="B199" s="3">
        <f>Params!D$29+HOUR(A199-Params!C$29)*3600+MINUTE(A199-Params!C$29)*60+SECOND(A199-Params!C$29)</f>
        <v>1553302760</v>
      </c>
      <c r="C199">
        <f t="shared" si="26"/>
        <v>3</v>
      </c>
      <c r="D199">
        <f t="shared" ca="1" si="27"/>
        <v>97</v>
      </c>
      <c r="E199">
        <f t="shared" ca="1" si="28"/>
        <v>-71368.039473684214</v>
      </c>
      <c r="F199">
        <f t="shared" ca="1" si="29"/>
        <v>39661.889605263161</v>
      </c>
      <c r="G199">
        <f t="shared" ca="1" si="30"/>
        <v>8839.2000000000007</v>
      </c>
      <c r="H199" s="9">
        <f t="shared" ca="1" si="33"/>
        <v>-198.34384210526318</v>
      </c>
      <c r="I199" s="9">
        <f t="shared" ca="1" si="33"/>
        <v>42.77288157894737</v>
      </c>
      <c r="J199" s="9">
        <f t="shared" ca="1" si="33"/>
        <v>0</v>
      </c>
      <c r="K199" s="9">
        <f t="shared" ca="1" si="33"/>
        <v>202.90342308508309</v>
      </c>
      <c r="L199" s="9">
        <f t="shared" ca="1" si="33"/>
        <v>-77.83051895224726</v>
      </c>
      <c r="M199">
        <f t="shared" ca="1" si="31"/>
        <v>56.204418859649124</v>
      </c>
      <c r="N199">
        <f t="shared" ca="1" si="32"/>
        <v>31.791271929824561</v>
      </c>
    </row>
    <row r="200" spans="1:14" x14ac:dyDescent="0.25">
      <c r="A200" s="4">
        <f t="shared" si="25"/>
        <v>0.44866898148148149</v>
      </c>
      <c r="B200" s="3">
        <f>Params!D$29+HOUR(A200-Params!C$29)*3600+MINUTE(A200-Params!C$29)*60+SECOND(A200-Params!C$29)</f>
        <v>1553302765</v>
      </c>
      <c r="C200">
        <f t="shared" si="26"/>
        <v>3</v>
      </c>
      <c r="D200">
        <f t="shared" ca="1" si="27"/>
        <v>97</v>
      </c>
      <c r="E200">
        <f t="shared" ca="1" si="28"/>
        <v>-72359.758684210537</v>
      </c>
      <c r="F200">
        <f t="shared" ca="1" si="29"/>
        <v>39875.754013157901</v>
      </c>
      <c r="G200">
        <f t="shared" ca="1" si="30"/>
        <v>8839.2000000000007</v>
      </c>
      <c r="H200" s="9">
        <f t="shared" ca="1" si="33"/>
        <v>-198.34384210526318</v>
      </c>
      <c r="I200" s="9">
        <f t="shared" ca="1" si="33"/>
        <v>42.77288157894737</v>
      </c>
      <c r="J200" s="9">
        <f t="shared" ca="1" si="33"/>
        <v>0</v>
      </c>
      <c r="K200" s="9">
        <f t="shared" ca="1" si="33"/>
        <v>202.90342308508309</v>
      </c>
      <c r="L200" s="9">
        <f t="shared" ca="1" si="33"/>
        <v>-77.83051895224726</v>
      </c>
      <c r="M200">
        <f t="shared" ca="1" si="31"/>
        <v>56.206324926900585</v>
      </c>
      <c r="N200">
        <f t="shared" ca="1" si="32"/>
        <v>31.775402046783626</v>
      </c>
    </row>
    <row r="201" spans="1:14" x14ac:dyDescent="0.25">
      <c r="A201" s="4">
        <f t="shared" ref="A201:A243" si="34">TIME(HOUR(A200),MINUTE(A200),SECOND(A200)+5)</f>
        <v>0.44872685185185185</v>
      </c>
      <c r="B201" s="3">
        <f>Params!D$29+HOUR(A201-Params!C$29)*3600+MINUTE(A201-Params!C$29)*60+SECOND(A201-Params!C$29)</f>
        <v>1553302770</v>
      </c>
      <c r="C201">
        <f t="shared" ref="C201:C243" si="35">_xlfn.IFNA(VLOOKUP(A201,A$2:D$3,4,FALSE),C200)</f>
        <v>3</v>
      </c>
      <c r="D201">
        <f t="shared" ref="D201:D243" ca="1" si="36">IF(A201=INDIRECT("A"&amp;C201),ROW(),D200)</f>
        <v>97</v>
      </c>
      <c r="E201">
        <f t="shared" ref="E201:E243" ca="1" si="37">INDIRECT("E$"&amp;C201)+INDIRECT("H$"&amp;C201)*($B201-INDIRECT("B$"&amp;D201))</f>
        <v>-73351.477894736861</v>
      </c>
      <c r="F201">
        <f t="shared" ref="F201:F243" ca="1" si="38">INDIRECT("F$"&amp;C201)+INDIRECT("I$"&amp;C201)*($B201-INDIRECT("B$"&amp;D201))</f>
        <v>40089.618421052633</v>
      </c>
      <c r="G201">
        <f t="shared" ref="G201:G243" ca="1" si="39">INDIRECT("G$"&amp;C201)+INDIRECT("J$"&amp;C201)*($B201-INDIRECT("B$"&amp;D201))</f>
        <v>8839.2000000000007</v>
      </c>
      <c r="H201" s="9">
        <f t="shared" ca="1" si="33"/>
        <v>-198.34384210526318</v>
      </c>
      <c r="I201" s="9">
        <f t="shared" ca="1" si="33"/>
        <v>42.77288157894737</v>
      </c>
      <c r="J201" s="9">
        <f t="shared" ca="1" si="33"/>
        <v>0</v>
      </c>
      <c r="K201" s="9">
        <f t="shared" ca="1" si="33"/>
        <v>202.90342308508309</v>
      </c>
      <c r="L201" s="9">
        <f t="shared" ca="1" si="33"/>
        <v>-77.83051895224726</v>
      </c>
      <c r="M201">
        <f t="shared" ref="M201:M243" ca="1" si="40">INDIRECT("M$"&amp;C201)+INDIRECT("O$"&amp;C201)*($B201-INDIRECT("B$"&amp;D201))</f>
        <v>56.208230994152046</v>
      </c>
      <c r="N201">
        <f t="shared" ref="N201:N243" ca="1" si="41">INDIRECT("N$"&amp;C201)+INDIRECT("P$"&amp;C201)*($B201-INDIRECT("B$"&amp;D201))</f>
        <v>31.759532163742687</v>
      </c>
    </row>
    <row r="202" spans="1:14" x14ac:dyDescent="0.25">
      <c r="A202" s="4">
        <f t="shared" si="34"/>
        <v>0.44878472222222227</v>
      </c>
      <c r="B202" s="3">
        <f>Params!D$29+HOUR(A202-Params!C$29)*3600+MINUTE(A202-Params!C$29)*60+SECOND(A202-Params!C$29)</f>
        <v>1553302775</v>
      </c>
      <c r="C202">
        <f t="shared" si="35"/>
        <v>3</v>
      </c>
      <c r="D202">
        <f t="shared" ca="1" si="36"/>
        <v>97</v>
      </c>
      <c r="E202">
        <f t="shared" ca="1" si="37"/>
        <v>-74343.197105263156</v>
      </c>
      <c r="F202">
        <f t="shared" ca="1" si="38"/>
        <v>40303.482828947366</v>
      </c>
      <c r="G202">
        <f t="shared" ca="1" si="39"/>
        <v>8839.2000000000007</v>
      </c>
      <c r="H202" s="9">
        <f t="shared" ca="1" si="33"/>
        <v>-198.34384210526318</v>
      </c>
      <c r="I202" s="9">
        <f t="shared" ca="1" si="33"/>
        <v>42.77288157894737</v>
      </c>
      <c r="J202" s="9">
        <f t="shared" ca="1" si="33"/>
        <v>0</v>
      </c>
      <c r="K202" s="9">
        <f t="shared" ca="1" si="33"/>
        <v>202.90342308508309</v>
      </c>
      <c r="L202" s="9">
        <f t="shared" ca="1" si="33"/>
        <v>-77.83051895224726</v>
      </c>
      <c r="M202">
        <f t="shared" ca="1" si="40"/>
        <v>56.210137061403508</v>
      </c>
      <c r="N202">
        <f t="shared" ca="1" si="41"/>
        <v>31.743662280701752</v>
      </c>
    </row>
    <row r="203" spans="1:14" x14ac:dyDescent="0.25">
      <c r="A203" s="4">
        <f t="shared" si="34"/>
        <v>0.44884259259259257</v>
      </c>
      <c r="B203" s="3">
        <f>Params!D$29+HOUR(A203-Params!C$29)*3600+MINUTE(A203-Params!C$29)*60+SECOND(A203-Params!C$29)</f>
        <v>1553302780</v>
      </c>
      <c r="C203">
        <f t="shared" si="35"/>
        <v>3</v>
      </c>
      <c r="D203">
        <f t="shared" ca="1" si="36"/>
        <v>97</v>
      </c>
      <c r="E203">
        <f t="shared" ca="1" si="37"/>
        <v>-75334.91631578948</v>
      </c>
      <c r="F203">
        <f t="shared" ca="1" si="38"/>
        <v>40517.347236842106</v>
      </c>
      <c r="G203">
        <f t="shared" ca="1" si="39"/>
        <v>8839.2000000000007</v>
      </c>
      <c r="H203" s="9">
        <f t="shared" ca="1" si="33"/>
        <v>-198.34384210526318</v>
      </c>
      <c r="I203" s="9">
        <f t="shared" ca="1" si="33"/>
        <v>42.77288157894737</v>
      </c>
      <c r="J203" s="9">
        <f t="shared" ca="1" si="33"/>
        <v>0</v>
      </c>
      <c r="K203" s="9">
        <f t="shared" ca="1" si="33"/>
        <v>202.90342308508309</v>
      </c>
      <c r="L203" s="9">
        <f t="shared" ca="1" si="33"/>
        <v>-77.83051895224726</v>
      </c>
      <c r="M203">
        <f t="shared" ca="1" si="40"/>
        <v>56.212043128654969</v>
      </c>
      <c r="N203">
        <f t="shared" ca="1" si="41"/>
        <v>31.727792397660817</v>
      </c>
    </row>
    <row r="204" spans="1:14" x14ac:dyDescent="0.25">
      <c r="A204" s="4">
        <f t="shared" si="34"/>
        <v>0.44890046296296293</v>
      </c>
      <c r="B204" s="3">
        <f>Params!D$29+HOUR(A204-Params!C$29)*3600+MINUTE(A204-Params!C$29)*60+SECOND(A204-Params!C$29)</f>
        <v>1553302785</v>
      </c>
      <c r="C204">
        <f t="shared" si="35"/>
        <v>3</v>
      </c>
      <c r="D204">
        <f t="shared" ca="1" si="36"/>
        <v>97</v>
      </c>
      <c r="E204">
        <f t="shared" ca="1" si="37"/>
        <v>-76326.635526315804</v>
      </c>
      <c r="F204">
        <f t="shared" ca="1" si="38"/>
        <v>40731.211644736846</v>
      </c>
      <c r="G204">
        <f t="shared" ca="1" si="39"/>
        <v>8839.2000000000007</v>
      </c>
      <c r="H204" s="9">
        <f t="shared" ca="1" si="33"/>
        <v>-198.34384210526318</v>
      </c>
      <c r="I204" s="9">
        <f t="shared" ca="1" si="33"/>
        <v>42.77288157894737</v>
      </c>
      <c r="J204" s="9">
        <f t="shared" ca="1" si="33"/>
        <v>0</v>
      </c>
      <c r="K204" s="9">
        <f t="shared" ca="1" si="33"/>
        <v>202.90342308508309</v>
      </c>
      <c r="L204" s="9">
        <f t="shared" ca="1" si="33"/>
        <v>-77.83051895224726</v>
      </c>
      <c r="M204">
        <f t="shared" ca="1" si="40"/>
        <v>56.21394919590643</v>
      </c>
      <c r="N204">
        <f t="shared" ca="1" si="41"/>
        <v>31.711922514619882</v>
      </c>
    </row>
    <row r="205" spans="1:14" x14ac:dyDescent="0.25">
      <c r="A205" s="4">
        <f t="shared" si="34"/>
        <v>0.44895833333333335</v>
      </c>
      <c r="B205" s="3">
        <f>Params!D$29+HOUR(A205-Params!C$29)*3600+MINUTE(A205-Params!C$29)*60+SECOND(A205-Params!C$29)</f>
        <v>1553302790</v>
      </c>
      <c r="C205">
        <f t="shared" si="35"/>
        <v>3</v>
      </c>
      <c r="D205">
        <f t="shared" ca="1" si="36"/>
        <v>97</v>
      </c>
      <c r="E205">
        <f t="shared" ca="1" si="37"/>
        <v>-77318.354736842128</v>
      </c>
      <c r="F205">
        <f t="shared" ca="1" si="38"/>
        <v>40945.076052631586</v>
      </c>
      <c r="G205">
        <f t="shared" ca="1" si="39"/>
        <v>8839.2000000000007</v>
      </c>
      <c r="H205" s="9">
        <f t="shared" ca="1" si="33"/>
        <v>-198.34384210526318</v>
      </c>
      <c r="I205" s="9">
        <f t="shared" ca="1" si="33"/>
        <v>42.77288157894737</v>
      </c>
      <c r="J205" s="9">
        <f t="shared" ca="1" si="33"/>
        <v>0</v>
      </c>
      <c r="K205" s="9">
        <f t="shared" ca="1" si="33"/>
        <v>202.90342308508309</v>
      </c>
      <c r="L205" s="9">
        <f t="shared" ca="1" si="33"/>
        <v>-77.83051895224726</v>
      </c>
      <c r="M205">
        <f t="shared" ca="1" si="40"/>
        <v>56.215855263157891</v>
      </c>
      <c r="N205">
        <f t="shared" ca="1" si="41"/>
        <v>31.696052631578947</v>
      </c>
    </row>
    <row r="206" spans="1:14" x14ac:dyDescent="0.25">
      <c r="A206" s="4">
        <f t="shared" si="34"/>
        <v>0.44901620370370371</v>
      </c>
      <c r="B206" s="3">
        <f>Params!D$29+HOUR(A206-Params!C$29)*3600+MINUTE(A206-Params!C$29)*60+SECOND(A206-Params!C$29)</f>
        <v>1553302795</v>
      </c>
      <c r="C206">
        <f t="shared" si="35"/>
        <v>3</v>
      </c>
      <c r="D206">
        <f t="shared" ca="1" si="36"/>
        <v>97</v>
      </c>
      <c r="E206">
        <f t="shared" ca="1" si="37"/>
        <v>-78310.073947368423</v>
      </c>
      <c r="F206">
        <f t="shared" ca="1" si="38"/>
        <v>41158.940460526319</v>
      </c>
      <c r="G206">
        <f t="shared" ca="1" si="39"/>
        <v>8839.2000000000007</v>
      </c>
      <c r="H206" s="9">
        <f t="shared" ca="1" si="33"/>
        <v>-198.34384210526318</v>
      </c>
      <c r="I206" s="9">
        <f t="shared" ca="1" si="33"/>
        <v>42.77288157894737</v>
      </c>
      <c r="J206" s="9">
        <f t="shared" ca="1" si="33"/>
        <v>0</v>
      </c>
      <c r="K206" s="9">
        <f t="shared" ca="1" si="33"/>
        <v>202.90342308508309</v>
      </c>
      <c r="L206" s="9">
        <f t="shared" ca="1" si="33"/>
        <v>-77.83051895224726</v>
      </c>
      <c r="M206">
        <f t="shared" ca="1" si="40"/>
        <v>56.217761330409353</v>
      </c>
      <c r="N206">
        <f t="shared" ca="1" si="41"/>
        <v>31.680182748538009</v>
      </c>
    </row>
    <row r="207" spans="1:14" x14ac:dyDescent="0.25">
      <c r="A207" s="4">
        <f t="shared" si="34"/>
        <v>0.44907407407407413</v>
      </c>
      <c r="B207" s="3">
        <f>Params!D$29+HOUR(A207-Params!C$29)*3600+MINUTE(A207-Params!C$29)*60+SECOND(A207-Params!C$29)</f>
        <v>1553302800</v>
      </c>
      <c r="C207">
        <f t="shared" si="35"/>
        <v>3</v>
      </c>
      <c r="D207">
        <f t="shared" ca="1" si="36"/>
        <v>97</v>
      </c>
      <c r="E207">
        <f t="shared" ca="1" si="37"/>
        <v>-79301.793157894746</v>
      </c>
      <c r="F207">
        <f t="shared" ca="1" si="38"/>
        <v>41372.804868421052</v>
      </c>
      <c r="G207">
        <f t="shared" ca="1" si="39"/>
        <v>8839.2000000000007</v>
      </c>
      <c r="H207" s="9">
        <f t="shared" ca="1" si="33"/>
        <v>-198.34384210526318</v>
      </c>
      <c r="I207" s="9">
        <f t="shared" ca="1" si="33"/>
        <v>42.77288157894737</v>
      </c>
      <c r="J207" s="9">
        <f t="shared" ca="1" si="33"/>
        <v>0</v>
      </c>
      <c r="K207" s="9">
        <f t="shared" ca="1" si="33"/>
        <v>202.90342308508309</v>
      </c>
      <c r="L207" s="9">
        <f t="shared" ca="1" si="33"/>
        <v>-77.83051895224726</v>
      </c>
      <c r="M207">
        <f t="shared" ca="1" si="40"/>
        <v>56.219667397660821</v>
      </c>
      <c r="N207">
        <f t="shared" ca="1" si="41"/>
        <v>31.664312865497074</v>
      </c>
    </row>
    <row r="208" spans="1:14" x14ac:dyDescent="0.25">
      <c r="A208" s="4">
        <f t="shared" si="34"/>
        <v>0.44913194444444443</v>
      </c>
      <c r="B208" s="3">
        <f>Params!D$29+HOUR(A208-Params!C$29)*3600+MINUTE(A208-Params!C$29)*60+SECOND(A208-Params!C$29)</f>
        <v>1553302805</v>
      </c>
      <c r="C208">
        <f t="shared" si="35"/>
        <v>3</v>
      </c>
      <c r="D208">
        <f t="shared" ca="1" si="36"/>
        <v>97</v>
      </c>
      <c r="E208">
        <f t="shared" ca="1" si="37"/>
        <v>-80293.51236842107</v>
      </c>
      <c r="F208">
        <f t="shared" ca="1" si="38"/>
        <v>41586.669276315792</v>
      </c>
      <c r="G208">
        <f t="shared" ca="1" si="39"/>
        <v>8839.2000000000007</v>
      </c>
      <c r="H208" s="9">
        <f t="shared" ca="1" si="33"/>
        <v>-198.34384210526318</v>
      </c>
      <c r="I208" s="9">
        <f t="shared" ca="1" si="33"/>
        <v>42.77288157894737</v>
      </c>
      <c r="J208" s="9">
        <f t="shared" ca="1" si="33"/>
        <v>0</v>
      </c>
      <c r="K208" s="9">
        <f t="shared" ca="1" si="33"/>
        <v>202.90342308508309</v>
      </c>
      <c r="L208" s="9">
        <f t="shared" ca="1" si="33"/>
        <v>-77.83051895224726</v>
      </c>
      <c r="M208">
        <f t="shared" ca="1" si="40"/>
        <v>56.221573464912282</v>
      </c>
      <c r="N208">
        <f t="shared" ca="1" si="41"/>
        <v>31.648442982456139</v>
      </c>
    </row>
    <row r="209" spans="1:14" x14ac:dyDescent="0.25">
      <c r="A209" s="4">
        <f t="shared" si="34"/>
        <v>0.44918981481481479</v>
      </c>
      <c r="B209" s="3">
        <f>Params!D$29+HOUR(A209-Params!C$29)*3600+MINUTE(A209-Params!C$29)*60+SECOND(A209-Params!C$29)</f>
        <v>1553302810</v>
      </c>
      <c r="C209">
        <f t="shared" si="35"/>
        <v>3</v>
      </c>
      <c r="D209">
        <f t="shared" ca="1" si="36"/>
        <v>97</v>
      </c>
      <c r="E209">
        <f t="shared" ca="1" si="37"/>
        <v>-81285.231578947394</v>
      </c>
      <c r="F209">
        <f t="shared" ca="1" si="38"/>
        <v>41800.533684210532</v>
      </c>
      <c r="G209">
        <f t="shared" ca="1" si="39"/>
        <v>8839.2000000000007</v>
      </c>
      <c r="H209" s="9">
        <f t="shared" ca="1" si="33"/>
        <v>-198.34384210526318</v>
      </c>
      <c r="I209" s="9">
        <f t="shared" ca="1" si="33"/>
        <v>42.77288157894737</v>
      </c>
      <c r="J209" s="9">
        <f t="shared" ca="1" si="33"/>
        <v>0</v>
      </c>
      <c r="K209" s="9">
        <f t="shared" ca="1" si="33"/>
        <v>202.90342308508309</v>
      </c>
      <c r="L209" s="9">
        <f t="shared" ca="1" si="33"/>
        <v>-77.83051895224726</v>
      </c>
      <c r="M209">
        <f t="shared" ca="1" si="40"/>
        <v>56.223479532163743</v>
      </c>
      <c r="N209">
        <f t="shared" ca="1" si="41"/>
        <v>31.632573099415204</v>
      </c>
    </row>
    <row r="210" spans="1:14" x14ac:dyDescent="0.25">
      <c r="A210" s="4">
        <f t="shared" si="34"/>
        <v>0.44924768518518521</v>
      </c>
      <c r="B210" s="3">
        <f>Params!D$29+HOUR(A210-Params!C$29)*3600+MINUTE(A210-Params!C$29)*60+SECOND(A210-Params!C$29)</f>
        <v>1553302815</v>
      </c>
      <c r="C210">
        <f t="shared" si="35"/>
        <v>3</v>
      </c>
      <c r="D210">
        <f t="shared" ca="1" si="36"/>
        <v>97</v>
      </c>
      <c r="E210">
        <f t="shared" ca="1" si="37"/>
        <v>-82276.950789473689</v>
      </c>
      <c r="F210">
        <f t="shared" ca="1" si="38"/>
        <v>42014.398092105264</v>
      </c>
      <c r="G210">
        <f t="shared" ca="1" si="39"/>
        <v>8839.2000000000007</v>
      </c>
      <c r="H210" s="9">
        <f t="shared" ca="1" si="33"/>
        <v>-198.34384210526318</v>
      </c>
      <c r="I210" s="9">
        <f t="shared" ca="1" si="33"/>
        <v>42.77288157894737</v>
      </c>
      <c r="J210" s="9">
        <f t="shared" ca="1" si="33"/>
        <v>0</v>
      </c>
      <c r="K210" s="9">
        <f t="shared" ca="1" si="33"/>
        <v>202.90342308508309</v>
      </c>
      <c r="L210" s="9">
        <f t="shared" ca="1" si="33"/>
        <v>-77.83051895224726</v>
      </c>
      <c r="M210">
        <f t="shared" ca="1" si="40"/>
        <v>56.225385599415205</v>
      </c>
      <c r="N210">
        <f t="shared" ca="1" si="41"/>
        <v>31.616703216374269</v>
      </c>
    </row>
    <row r="211" spans="1:14" x14ac:dyDescent="0.25">
      <c r="A211" s="4">
        <f t="shared" si="34"/>
        <v>0.44930555555555557</v>
      </c>
      <c r="B211" s="3">
        <f>Params!D$29+HOUR(A211-Params!C$29)*3600+MINUTE(A211-Params!C$29)*60+SECOND(A211-Params!C$29)</f>
        <v>1553302820</v>
      </c>
      <c r="C211">
        <f t="shared" si="35"/>
        <v>3</v>
      </c>
      <c r="D211">
        <f t="shared" ca="1" si="36"/>
        <v>97</v>
      </c>
      <c r="E211">
        <f t="shared" ca="1" si="37"/>
        <v>-83268.670000000013</v>
      </c>
      <c r="F211">
        <f t="shared" ca="1" si="38"/>
        <v>42228.262499999997</v>
      </c>
      <c r="G211">
        <f t="shared" ca="1" si="39"/>
        <v>8839.2000000000007</v>
      </c>
      <c r="H211" s="9">
        <f t="shared" ca="1" si="33"/>
        <v>-198.34384210526318</v>
      </c>
      <c r="I211" s="9">
        <f t="shared" ca="1" si="33"/>
        <v>42.77288157894737</v>
      </c>
      <c r="J211" s="9">
        <f t="shared" ca="1" si="33"/>
        <v>0</v>
      </c>
      <c r="K211" s="9">
        <f t="shared" ca="1" si="33"/>
        <v>202.90342308508309</v>
      </c>
      <c r="L211" s="9">
        <f t="shared" ca="1" si="33"/>
        <v>-77.83051895224726</v>
      </c>
      <c r="M211">
        <f t="shared" ca="1" si="40"/>
        <v>56.227291666666666</v>
      </c>
      <c r="N211">
        <f t="shared" ca="1" si="41"/>
        <v>31.600833333333334</v>
      </c>
    </row>
    <row r="212" spans="1:14" x14ac:dyDescent="0.25">
      <c r="A212" s="4">
        <f t="shared" si="34"/>
        <v>0.44936342592592587</v>
      </c>
      <c r="B212" s="3">
        <f>Params!D$29+HOUR(A212-Params!C$29)*3600+MINUTE(A212-Params!C$29)*60+SECOND(A212-Params!C$29)</f>
        <v>1553302825</v>
      </c>
      <c r="C212">
        <f t="shared" si="35"/>
        <v>3</v>
      </c>
      <c r="D212">
        <f t="shared" ca="1" si="36"/>
        <v>97</v>
      </c>
      <c r="E212">
        <f t="shared" ca="1" si="37"/>
        <v>-84260.389210526337</v>
      </c>
      <c r="F212">
        <f t="shared" ca="1" si="38"/>
        <v>42442.126907894737</v>
      </c>
      <c r="G212">
        <f t="shared" ca="1" si="39"/>
        <v>8839.2000000000007</v>
      </c>
      <c r="H212" s="9">
        <f t="shared" ca="1" si="33"/>
        <v>-198.34384210526318</v>
      </c>
      <c r="I212" s="9">
        <f t="shared" ca="1" si="33"/>
        <v>42.77288157894737</v>
      </c>
      <c r="J212" s="9">
        <f t="shared" ca="1" si="33"/>
        <v>0</v>
      </c>
      <c r="K212" s="9">
        <f t="shared" ca="1" si="33"/>
        <v>202.90342308508309</v>
      </c>
      <c r="L212" s="9">
        <f t="shared" ca="1" si="33"/>
        <v>-77.83051895224726</v>
      </c>
      <c r="M212">
        <f t="shared" ca="1" si="40"/>
        <v>56.229197733918127</v>
      </c>
      <c r="N212">
        <f t="shared" ca="1" si="41"/>
        <v>31.584963450292395</v>
      </c>
    </row>
    <row r="213" spans="1:14" x14ac:dyDescent="0.25">
      <c r="A213" s="4">
        <f t="shared" si="34"/>
        <v>0.44942129629629629</v>
      </c>
      <c r="B213" s="3">
        <f>Params!D$29+HOUR(A213-Params!C$29)*3600+MINUTE(A213-Params!C$29)*60+SECOND(A213-Params!C$29)</f>
        <v>1553302830</v>
      </c>
      <c r="C213">
        <f t="shared" si="35"/>
        <v>3</v>
      </c>
      <c r="D213">
        <f t="shared" ca="1" si="36"/>
        <v>97</v>
      </c>
      <c r="E213">
        <f t="shared" ca="1" si="37"/>
        <v>-85252.108421052631</v>
      </c>
      <c r="F213">
        <f t="shared" ca="1" si="38"/>
        <v>42655.991315789477</v>
      </c>
      <c r="G213">
        <f t="shared" ca="1" si="39"/>
        <v>8839.2000000000007</v>
      </c>
      <c r="H213" s="9">
        <f t="shared" ca="1" si="33"/>
        <v>-198.34384210526318</v>
      </c>
      <c r="I213" s="9">
        <f t="shared" ca="1" si="33"/>
        <v>42.77288157894737</v>
      </c>
      <c r="J213" s="9">
        <f t="shared" ca="1" si="33"/>
        <v>0</v>
      </c>
      <c r="K213" s="9">
        <f t="shared" ca="1" si="33"/>
        <v>202.90342308508309</v>
      </c>
      <c r="L213" s="9">
        <f t="shared" ca="1" si="33"/>
        <v>-77.83051895224726</v>
      </c>
      <c r="M213">
        <f t="shared" ca="1" si="40"/>
        <v>56.231103801169589</v>
      </c>
      <c r="N213">
        <f t="shared" ca="1" si="41"/>
        <v>31.569093567251461</v>
      </c>
    </row>
    <row r="214" spans="1:14" x14ac:dyDescent="0.25">
      <c r="A214" s="4">
        <f t="shared" si="34"/>
        <v>0.44947916666666665</v>
      </c>
      <c r="B214" s="3">
        <f>Params!D$29+HOUR(A214-Params!C$29)*3600+MINUTE(A214-Params!C$29)*60+SECOND(A214-Params!C$29)</f>
        <v>1553302835</v>
      </c>
      <c r="C214">
        <f t="shared" si="35"/>
        <v>3</v>
      </c>
      <c r="D214">
        <f t="shared" ca="1" si="36"/>
        <v>97</v>
      </c>
      <c r="E214">
        <f t="shared" ca="1" si="37"/>
        <v>-86243.827631578955</v>
      </c>
      <c r="F214">
        <f t="shared" ca="1" si="38"/>
        <v>42869.855723684217</v>
      </c>
      <c r="G214">
        <f t="shared" ca="1" si="39"/>
        <v>8839.2000000000007</v>
      </c>
      <c r="H214" s="9">
        <f t="shared" ca="1" si="33"/>
        <v>-198.34384210526318</v>
      </c>
      <c r="I214" s="9">
        <f t="shared" ca="1" si="33"/>
        <v>42.77288157894737</v>
      </c>
      <c r="J214" s="9">
        <f t="shared" ca="1" si="33"/>
        <v>0</v>
      </c>
      <c r="K214" s="9">
        <f t="shared" ca="1" si="33"/>
        <v>202.90342308508309</v>
      </c>
      <c r="L214" s="9">
        <f t="shared" ca="1" si="33"/>
        <v>-77.83051895224726</v>
      </c>
      <c r="M214">
        <f t="shared" ca="1" si="40"/>
        <v>56.23300986842105</v>
      </c>
      <c r="N214">
        <f t="shared" ca="1" si="41"/>
        <v>31.553223684210526</v>
      </c>
    </row>
    <row r="215" spans="1:14" x14ac:dyDescent="0.25">
      <c r="A215" s="4">
        <f t="shared" si="34"/>
        <v>0.44953703703703707</v>
      </c>
      <c r="B215" s="3">
        <f>Params!D$29+HOUR(A215-Params!C$29)*3600+MINUTE(A215-Params!C$29)*60+SECOND(A215-Params!C$29)</f>
        <v>1553302840</v>
      </c>
      <c r="C215">
        <f t="shared" si="35"/>
        <v>3</v>
      </c>
      <c r="D215">
        <f t="shared" ca="1" si="36"/>
        <v>97</v>
      </c>
      <c r="E215">
        <f t="shared" ca="1" si="37"/>
        <v>-87235.546842105279</v>
      </c>
      <c r="F215">
        <f t="shared" ca="1" si="38"/>
        <v>43083.72013157895</v>
      </c>
      <c r="G215">
        <f t="shared" ca="1" si="39"/>
        <v>8839.2000000000007</v>
      </c>
      <c r="H215" s="9">
        <f t="shared" ca="1" si="33"/>
        <v>-198.34384210526318</v>
      </c>
      <c r="I215" s="9">
        <f t="shared" ca="1" si="33"/>
        <v>42.77288157894737</v>
      </c>
      <c r="J215" s="9">
        <f t="shared" ca="1" si="33"/>
        <v>0</v>
      </c>
      <c r="K215" s="9">
        <f t="shared" ca="1" si="33"/>
        <v>202.90342308508309</v>
      </c>
      <c r="L215" s="9">
        <f t="shared" ca="1" si="33"/>
        <v>-77.83051895224726</v>
      </c>
      <c r="M215">
        <f t="shared" ca="1" si="40"/>
        <v>56.234915935672511</v>
      </c>
      <c r="N215">
        <f t="shared" ca="1" si="41"/>
        <v>31.537353801169591</v>
      </c>
    </row>
    <row r="216" spans="1:14" x14ac:dyDescent="0.25">
      <c r="A216" s="4">
        <f t="shared" si="34"/>
        <v>0.44959490740740743</v>
      </c>
      <c r="B216" s="3">
        <f>Params!D$29+HOUR(A216-Params!C$29)*3600+MINUTE(A216-Params!C$29)*60+SECOND(A216-Params!C$29)</f>
        <v>1553302845</v>
      </c>
      <c r="C216">
        <f t="shared" si="35"/>
        <v>3</v>
      </c>
      <c r="D216">
        <f t="shared" ca="1" si="36"/>
        <v>97</v>
      </c>
      <c r="E216">
        <f t="shared" ca="1" si="37"/>
        <v>-88227.266052631603</v>
      </c>
      <c r="F216">
        <f t="shared" ca="1" si="38"/>
        <v>43297.584539473683</v>
      </c>
      <c r="G216">
        <f t="shared" ca="1" si="39"/>
        <v>8839.2000000000007</v>
      </c>
      <c r="H216" s="9">
        <f t="shared" ca="1" si="33"/>
        <v>-198.34384210526318</v>
      </c>
      <c r="I216" s="9">
        <f t="shared" ca="1" si="33"/>
        <v>42.77288157894737</v>
      </c>
      <c r="J216" s="9">
        <f t="shared" ca="1" si="33"/>
        <v>0</v>
      </c>
      <c r="K216" s="9">
        <f t="shared" ca="1" si="33"/>
        <v>202.90342308508309</v>
      </c>
      <c r="L216" s="9">
        <f t="shared" ca="1" si="33"/>
        <v>-77.83051895224726</v>
      </c>
      <c r="M216">
        <f t="shared" ca="1" si="40"/>
        <v>56.236822002923979</v>
      </c>
      <c r="N216">
        <f t="shared" ca="1" si="41"/>
        <v>31.521483918128652</v>
      </c>
    </row>
    <row r="217" spans="1:14" x14ac:dyDescent="0.25">
      <c r="A217" s="4">
        <f t="shared" si="34"/>
        <v>0.44965277777777773</v>
      </c>
      <c r="B217" s="3">
        <f>Params!D$29+HOUR(A217-Params!C$29)*3600+MINUTE(A217-Params!C$29)*60+SECOND(A217-Params!C$29)</f>
        <v>1553302850</v>
      </c>
      <c r="C217">
        <f t="shared" si="35"/>
        <v>3</v>
      </c>
      <c r="D217">
        <f t="shared" ca="1" si="36"/>
        <v>97</v>
      </c>
      <c r="E217">
        <f t="shared" ca="1" si="37"/>
        <v>-89218.985263157898</v>
      </c>
      <c r="F217">
        <f t="shared" ca="1" si="38"/>
        <v>43511.448947368423</v>
      </c>
      <c r="G217">
        <f t="shared" ca="1" si="39"/>
        <v>8839.2000000000007</v>
      </c>
      <c r="H217" s="9">
        <f t="shared" ca="1" si="33"/>
        <v>-198.34384210526318</v>
      </c>
      <c r="I217" s="9">
        <f t="shared" ca="1" si="33"/>
        <v>42.77288157894737</v>
      </c>
      <c r="J217" s="9">
        <f t="shared" ca="1" si="33"/>
        <v>0</v>
      </c>
      <c r="K217" s="9">
        <f t="shared" ca="1" si="33"/>
        <v>202.90342308508309</v>
      </c>
      <c r="L217" s="9">
        <f t="shared" ca="1" si="33"/>
        <v>-77.83051895224726</v>
      </c>
      <c r="M217">
        <f t="shared" ca="1" si="40"/>
        <v>56.238728070175441</v>
      </c>
      <c r="N217">
        <f t="shared" ca="1" si="41"/>
        <v>31.505614035087717</v>
      </c>
    </row>
    <row r="218" spans="1:14" x14ac:dyDescent="0.25">
      <c r="A218" s="4">
        <f t="shared" si="34"/>
        <v>0.44971064814814815</v>
      </c>
      <c r="B218" s="3">
        <f>Params!D$29+HOUR(A218-Params!C$29)*3600+MINUTE(A218-Params!C$29)*60+SECOND(A218-Params!C$29)</f>
        <v>1553302855</v>
      </c>
      <c r="C218">
        <f t="shared" si="35"/>
        <v>3</v>
      </c>
      <c r="D218">
        <f t="shared" ca="1" si="36"/>
        <v>97</v>
      </c>
      <c r="E218">
        <f t="shared" ca="1" si="37"/>
        <v>-90210.704473684222</v>
      </c>
      <c r="F218">
        <f t="shared" ca="1" si="38"/>
        <v>43725.313355263163</v>
      </c>
      <c r="G218">
        <f t="shared" ca="1" si="39"/>
        <v>8839.2000000000007</v>
      </c>
      <c r="H218" s="9">
        <f t="shared" ca="1" si="33"/>
        <v>-198.34384210526318</v>
      </c>
      <c r="I218" s="9">
        <f t="shared" ca="1" si="33"/>
        <v>42.77288157894737</v>
      </c>
      <c r="J218" s="9">
        <f t="shared" ca="1" si="33"/>
        <v>0</v>
      </c>
      <c r="K218" s="9">
        <f t="shared" ca="1" si="33"/>
        <v>202.90342308508309</v>
      </c>
      <c r="L218" s="9">
        <f t="shared" ca="1" si="33"/>
        <v>-77.83051895224726</v>
      </c>
      <c r="M218">
        <f t="shared" ca="1" si="40"/>
        <v>56.240634137426902</v>
      </c>
      <c r="N218">
        <f t="shared" ca="1" si="41"/>
        <v>31.489744152046782</v>
      </c>
    </row>
    <row r="219" spans="1:14" x14ac:dyDescent="0.25">
      <c r="A219" s="4">
        <f t="shared" si="34"/>
        <v>0.44976851851851851</v>
      </c>
      <c r="B219" s="3">
        <f>Params!D$29+HOUR(A219-Params!C$29)*3600+MINUTE(A219-Params!C$29)*60+SECOND(A219-Params!C$29)</f>
        <v>1553302860</v>
      </c>
      <c r="C219">
        <f t="shared" si="35"/>
        <v>3</v>
      </c>
      <c r="D219">
        <f t="shared" ca="1" si="36"/>
        <v>97</v>
      </c>
      <c r="E219">
        <f t="shared" ca="1" si="37"/>
        <v>-91202.423684210546</v>
      </c>
      <c r="F219">
        <f t="shared" ca="1" si="38"/>
        <v>43939.177763157895</v>
      </c>
      <c r="G219">
        <f t="shared" ca="1" si="39"/>
        <v>8839.2000000000007</v>
      </c>
      <c r="H219" s="9">
        <f t="shared" ca="1" si="33"/>
        <v>-198.34384210526318</v>
      </c>
      <c r="I219" s="9">
        <f t="shared" ca="1" si="33"/>
        <v>42.77288157894737</v>
      </c>
      <c r="J219" s="9">
        <f t="shared" ca="1" si="33"/>
        <v>0</v>
      </c>
      <c r="K219" s="9">
        <f t="shared" ca="1" si="33"/>
        <v>202.90342308508309</v>
      </c>
      <c r="L219" s="9">
        <f t="shared" ca="1" si="33"/>
        <v>-77.83051895224726</v>
      </c>
      <c r="M219">
        <f t="shared" ca="1" si="40"/>
        <v>56.242540204678363</v>
      </c>
      <c r="N219">
        <f t="shared" ca="1" si="41"/>
        <v>31.473874269005847</v>
      </c>
    </row>
    <row r="220" spans="1:14" x14ac:dyDescent="0.25">
      <c r="A220" s="4">
        <f t="shared" si="34"/>
        <v>0.44982638888888887</v>
      </c>
      <c r="B220" s="3">
        <f>Params!D$29+HOUR(A220-Params!C$29)*3600+MINUTE(A220-Params!C$29)*60+SECOND(A220-Params!C$29)</f>
        <v>1553302865</v>
      </c>
      <c r="C220">
        <f t="shared" si="35"/>
        <v>3</v>
      </c>
      <c r="D220">
        <f t="shared" ca="1" si="36"/>
        <v>97</v>
      </c>
      <c r="E220">
        <f t="shared" ca="1" si="37"/>
        <v>-92194.14289473684</v>
      </c>
      <c r="F220">
        <f t="shared" ca="1" si="38"/>
        <v>44153.042171052635</v>
      </c>
      <c r="G220">
        <f t="shared" ca="1" si="39"/>
        <v>8839.2000000000007</v>
      </c>
      <c r="H220" s="9">
        <f t="shared" ca="1" si="33"/>
        <v>-198.34384210526318</v>
      </c>
      <c r="I220" s="9">
        <f t="shared" ca="1" si="33"/>
        <v>42.77288157894737</v>
      </c>
      <c r="J220" s="9">
        <f t="shared" ca="1" si="33"/>
        <v>0</v>
      </c>
      <c r="K220" s="9">
        <f t="shared" ca="1" si="33"/>
        <v>202.90342308508309</v>
      </c>
      <c r="L220" s="9">
        <f t="shared" ca="1" si="33"/>
        <v>-77.83051895224726</v>
      </c>
      <c r="M220">
        <f t="shared" ca="1" si="40"/>
        <v>56.244446271929824</v>
      </c>
      <c r="N220">
        <f t="shared" ca="1" si="41"/>
        <v>31.458004385964912</v>
      </c>
    </row>
    <row r="221" spans="1:14" x14ac:dyDescent="0.25">
      <c r="A221" s="4">
        <f t="shared" si="34"/>
        <v>0.44988425925925929</v>
      </c>
      <c r="B221" s="3">
        <f>Params!D$29+HOUR(A221-Params!C$29)*3600+MINUTE(A221-Params!C$29)*60+SECOND(A221-Params!C$29)</f>
        <v>1553302870</v>
      </c>
      <c r="C221">
        <f t="shared" si="35"/>
        <v>3</v>
      </c>
      <c r="D221">
        <f t="shared" ca="1" si="36"/>
        <v>97</v>
      </c>
      <c r="E221">
        <f t="shared" ca="1" si="37"/>
        <v>-93185.862105263164</v>
      </c>
      <c r="F221">
        <f t="shared" ca="1" si="38"/>
        <v>44366.906578947368</v>
      </c>
      <c r="G221">
        <f t="shared" ca="1" si="39"/>
        <v>8839.2000000000007</v>
      </c>
      <c r="H221" s="9">
        <f t="shared" ca="1" si="33"/>
        <v>-198.34384210526318</v>
      </c>
      <c r="I221" s="9">
        <f t="shared" ca="1" si="33"/>
        <v>42.77288157894737</v>
      </c>
      <c r="J221" s="9">
        <f t="shared" ca="1" si="33"/>
        <v>0</v>
      </c>
      <c r="K221" s="9">
        <f t="shared" ca="1" si="33"/>
        <v>202.90342308508309</v>
      </c>
      <c r="L221" s="9">
        <f t="shared" ca="1" si="33"/>
        <v>-77.83051895224726</v>
      </c>
      <c r="M221">
        <f t="shared" ca="1" si="40"/>
        <v>56.246352339181286</v>
      </c>
      <c r="N221">
        <f t="shared" ca="1" si="41"/>
        <v>31.442134502923977</v>
      </c>
    </row>
    <row r="222" spans="1:14" x14ac:dyDescent="0.25">
      <c r="A222" s="4">
        <f t="shared" si="34"/>
        <v>0.44994212962962959</v>
      </c>
      <c r="B222" s="3">
        <f>Params!D$29+HOUR(A222-Params!C$29)*3600+MINUTE(A222-Params!C$29)*60+SECOND(A222-Params!C$29)</f>
        <v>1553302875</v>
      </c>
      <c r="C222">
        <f t="shared" si="35"/>
        <v>3</v>
      </c>
      <c r="D222">
        <f t="shared" ca="1" si="36"/>
        <v>97</v>
      </c>
      <c r="E222">
        <f t="shared" ca="1" si="37"/>
        <v>-94177.581315789488</v>
      </c>
      <c r="F222">
        <f t="shared" ca="1" si="38"/>
        <v>44580.770986842108</v>
      </c>
      <c r="G222">
        <f t="shared" ca="1" si="39"/>
        <v>8839.2000000000007</v>
      </c>
      <c r="H222" s="9">
        <f t="shared" ca="1" si="33"/>
        <v>-198.34384210526318</v>
      </c>
      <c r="I222" s="9">
        <f t="shared" ca="1" si="33"/>
        <v>42.77288157894737</v>
      </c>
      <c r="J222" s="9">
        <f t="shared" ca="1" si="33"/>
        <v>0</v>
      </c>
      <c r="K222" s="9">
        <f t="shared" ca="1" si="33"/>
        <v>202.90342308508309</v>
      </c>
      <c r="L222" s="9">
        <f t="shared" ca="1" si="33"/>
        <v>-77.83051895224726</v>
      </c>
      <c r="M222">
        <f t="shared" ca="1" si="40"/>
        <v>56.248258406432747</v>
      </c>
      <c r="N222">
        <f t="shared" ca="1" si="41"/>
        <v>31.426264619883039</v>
      </c>
    </row>
    <row r="223" spans="1:14" x14ac:dyDescent="0.25">
      <c r="A223" s="4">
        <f t="shared" si="34"/>
        <v>0.45</v>
      </c>
      <c r="B223" s="3">
        <f>Params!D$29+HOUR(A223-Params!C$29)*3600+MINUTE(A223-Params!C$29)*60+SECOND(A223-Params!C$29)</f>
        <v>1553302880</v>
      </c>
      <c r="C223">
        <f t="shared" si="35"/>
        <v>3</v>
      </c>
      <c r="D223">
        <f t="shared" ca="1" si="36"/>
        <v>97</v>
      </c>
      <c r="E223">
        <f t="shared" ca="1" si="37"/>
        <v>-95169.300526315812</v>
      </c>
      <c r="F223">
        <f t="shared" ca="1" si="38"/>
        <v>44794.635394736848</v>
      </c>
      <c r="G223">
        <f t="shared" ca="1" si="39"/>
        <v>8839.2000000000007</v>
      </c>
      <c r="H223" s="9">
        <f t="shared" ca="1" si="33"/>
        <v>-198.34384210526318</v>
      </c>
      <c r="I223" s="9">
        <f t="shared" ca="1" si="33"/>
        <v>42.77288157894737</v>
      </c>
      <c r="J223" s="9">
        <f t="shared" ca="1" si="33"/>
        <v>0</v>
      </c>
      <c r="K223" s="9">
        <f t="shared" ca="1" si="33"/>
        <v>202.90342308508309</v>
      </c>
      <c r="L223" s="9">
        <f t="shared" ca="1" si="33"/>
        <v>-77.83051895224726</v>
      </c>
      <c r="M223">
        <f t="shared" ca="1" si="40"/>
        <v>56.250164473684208</v>
      </c>
      <c r="N223">
        <f t="shared" ca="1" si="41"/>
        <v>31.410394736842104</v>
      </c>
    </row>
    <row r="224" spans="1:14" x14ac:dyDescent="0.25">
      <c r="A224" s="4">
        <f t="shared" si="34"/>
        <v>0.45005787037037037</v>
      </c>
      <c r="B224" s="3">
        <f>Params!D$29+HOUR(A224-Params!C$29)*3600+MINUTE(A224-Params!C$29)*60+SECOND(A224-Params!C$29)</f>
        <v>1553302885</v>
      </c>
      <c r="C224">
        <f t="shared" si="35"/>
        <v>3</v>
      </c>
      <c r="D224">
        <f t="shared" ca="1" si="36"/>
        <v>97</v>
      </c>
      <c r="E224">
        <f t="shared" ca="1" si="37"/>
        <v>-96161.019736842107</v>
      </c>
      <c r="F224">
        <f t="shared" ca="1" si="38"/>
        <v>45008.499802631581</v>
      </c>
      <c r="G224">
        <f t="shared" ca="1" si="39"/>
        <v>8839.2000000000007</v>
      </c>
      <c r="H224" s="9">
        <f t="shared" ca="1" si="33"/>
        <v>-198.34384210526318</v>
      </c>
      <c r="I224" s="9">
        <f t="shared" ca="1" si="33"/>
        <v>42.77288157894737</v>
      </c>
      <c r="J224" s="9">
        <f t="shared" ca="1" si="33"/>
        <v>0</v>
      </c>
      <c r="K224" s="9">
        <f t="shared" ca="1" si="33"/>
        <v>202.90342308508309</v>
      </c>
      <c r="L224" s="9">
        <f t="shared" ca="1" si="33"/>
        <v>-77.83051895224726</v>
      </c>
      <c r="M224">
        <f t="shared" ca="1" si="40"/>
        <v>56.252070540935669</v>
      </c>
      <c r="N224">
        <f t="shared" ca="1" si="41"/>
        <v>31.394524853801169</v>
      </c>
    </row>
    <row r="225" spans="1:14" x14ac:dyDescent="0.25">
      <c r="A225" s="4">
        <f t="shared" si="34"/>
        <v>0.45011574074074073</v>
      </c>
      <c r="B225" s="3">
        <f>Params!D$29+HOUR(A225-Params!C$29)*3600+MINUTE(A225-Params!C$29)*60+SECOND(A225-Params!C$29)</f>
        <v>1553302890</v>
      </c>
      <c r="C225">
        <f t="shared" si="35"/>
        <v>3</v>
      </c>
      <c r="D225">
        <f t="shared" ca="1" si="36"/>
        <v>97</v>
      </c>
      <c r="E225">
        <f t="shared" ca="1" si="37"/>
        <v>-97152.738947368431</v>
      </c>
      <c r="F225">
        <f t="shared" ca="1" si="38"/>
        <v>45222.364210526313</v>
      </c>
      <c r="G225">
        <f t="shared" ca="1" si="39"/>
        <v>8839.2000000000007</v>
      </c>
      <c r="H225" s="9">
        <f t="shared" ca="1" si="33"/>
        <v>-198.34384210526318</v>
      </c>
      <c r="I225" s="9">
        <f t="shared" ca="1" si="33"/>
        <v>42.77288157894737</v>
      </c>
      <c r="J225" s="9">
        <f t="shared" ca="1" si="33"/>
        <v>0</v>
      </c>
      <c r="K225" s="9">
        <f t="shared" ca="1" si="33"/>
        <v>202.90342308508309</v>
      </c>
      <c r="L225" s="9">
        <f t="shared" ca="1" si="33"/>
        <v>-77.83051895224726</v>
      </c>
      <c r="M225">
        <f t="shared" ca="1" si="40"/>
        <v>56.253976608187131</v>
      </c>
      <c r="N225">
        <f t="shared" ca="1" si="41"/>
        <v>31.378654970760234</v>
      </c>
    </row>
    <row r="226" spans="1:14" x14ac:dyDescent="0.25">
      <c r="A226" s="4">
        <f t="shared" si="34"/>
        <v>0.45017361111111115</v>
      </c>
      <c r="B226" s="3">
        <f>Params!D$29+HOUR(A226-Params!C$29)*3600+MINUTE(A226-Params!C$29)*60+SECOND(A226-Params!C$29)</f>
        <v>1553302895</v>
      </c>
      <c r="C226">
        <f t="shared" si="35"/>
        <v>3</v>
      </c>
      <c r="D226">
        <f t="shared" ca="1" si="36"/>
        <v>97</v>
      </c>
      <c r="E226">
        <f t="shared" ca="1" si="37"/>
        <v>-98144.458157894755</v>
      </c>
      <c r="F226">
        <f t="shared" ca="1" si="38"/>
        <v>45436.228618421053</v>
      </c>
      <c r="G226">
        <f t="shared" ca="1" si="39"/>
        <v>8839.2000000000007</v>
      </c>
      <c r="H226" s="9">
        <f t="shared" ca="1" si="33"/>
        <v>-198.34384210526318</v>
      </c>
      <c r="I226" s="9">
        <f t="shared" ca="1" si="33"/>
        <v>42.77288157894737</v>
      </c>
      <c r="J226" s="9">
        <f t="shared" ca="1" si="33"/>
        <v>0</v>
      </c>
      <c r="K226" s="9">
        <f t="shared" ca="1" si="33"/>
        <v>202.90342308508309</v>
      </c>
      <c r="L226" s="9">
        <f t="shared" ca="1" si="33"/>
        <v>-77.83051895224726</v>
      </c>
      <c r="M226">
        <f t="shared" ca="1" si="40"/>
        <v>56.255882675438599</v>
      </c>
      <c r="N226">
        <f t="shared" ca="1" si="41"/>
        <v>31.362785087719296</v>
      </c>
    </row>
    <row r="227" spans="1:14" x14ac:dyDescent="0.25">
      <c r="A227" s="4">
        <f t="shared" si="34"/>
        <v>0.45023148148148145</v>
      </c>
      <c r="B227" s="3">
        <f>Params!D$29+HOUR(A227-Params!C$29)*3600+MINUTE(A227-Params!C$29)*60+SECOND(A227-Params!C$29)</f>
        <v>1553302900</v>
      </c>
      <c r="C227">
        <f t="shared" si="35"/>
        <v>3</v>
      </c>
      <c r="D227">
        <f t="shared" ca="1" si="36"/>
        <v>97</v>
      </c>
      <c r="E227">
        <f t="shared" ca="1" si="37"/>
        <v>-99136.177368421078</v>
      </c>
      <c r="F227">
        <f t="shared" ca="1" si="38"/>
        <v>45650.093026315793</v>
      </c>
      <c r="G227">
        <f t="shared" ca="1" si="39"/>
        <v>8839.2000000000007</v>
      </c>
      <c r="H227" s="9">
        <f t="shared" ca="1" si="33"/>
        <v>-198.34384210526318</v>
      </c>
      <c r="I227" s="9">
        <f t="shared" ca="1" si="33"/>
        <v>42.77288157894737</v>
      </c>
      <c r="J227" s="9">
        <f t="shared" ca="1" si="33"/>
        <v>0</v>
      </c>
      <c r="K227" s="9">
        <f t="shared" ca="1" si="33"/>
        <v>202.90342308508309</v>
      </c>
      <c r="L227" s="9">
        <f t="shared" ca="1" si="33"/>
        <v>-77.83051895224726</v>
      </c>
      <c r="M227">
        <f t="shared" ca="1" si="40"/>
        <v>56.25778874269006</v>
      </c>
      <c r="N227">
        <f t="shared" ca="1" si="41"/>
        <v>31.346915204678361</v>
      </c>
    </row>
    <row r="228" spans="1:14" x14ac:dyDescent="0.25">
      <c r="A228" s="4">
        <f t="shared" si="34"/>
        <v>0.45028935185185182</v>
      </c>
      <c r="B228" s="3">
        <f>Params!D$29+HOUR(A228-Params!C$29)*3600+MINUTE(A228-Params!C$29)*60+SECOND(A228-Params!C$29)</f>
        <v>1553302905</v>
      </c>
      <c r="C228">
        <f t="shared" si="35"/>
        <v>3</v>
      </c>
      <c r="D228">
        <f t="shared" ca="1" si="36"/>
        <v>97</v>
      </c>
      <c r="E228">
        <f t="shared" ca="1" si="37"/>
        <v>-100127.89657894737</v>
      </c>
      <c r="F228">
        <f t="shared" ca="1" si="38"/>
        <v>45863.957434210533</v>
      </c>
      <c r="G228">
        <f t="shared" ca="1" si="39"/>
        <v>8839.2000000000007</v>
      </c>
      <c r="H228" s="9">
        <f t="shared" ref="H228:L244" ca="1" si="42">INDIRECT(ADDRESS($C228,COLUMN()))</f>
        <v>-198.34384210526318</v>
      </c>
      <c r="I228" s="9">
        <f t="shared" ca="1" si="42"/>
        <v>42.77288157894737</v>
      </c>
      <c r="J228" s="9">
        <f t="shared" ca="1" si="42"/>
        <v>0</v>
      </c>
      <c r="K228" s="9">
        <f t="shared" ca="1" si="42"/>
        <v>202.90342308508309</v>
      </c>
      <c r="L228" s="9">
        <f t="shared" ca="1" si="42"/>
        <v>-77.83051895224726</v>
      </c>
      <c r="M228">
        <f t="shared" ca="1" si="40"/>
        <v>56.259694809941521</v>
      </c>
      <c r="N228">
        <f t="shared" ca="1" si="41"/>
        <v>31.331045321637426</v>
      </c>
    </row>
    <row r="229" spans="1:14" x14ac:dyDescent="0.25">
      <c r="A229" s="4">
        <f t="shared" si="34"/>
        <v>0.45034722222222223</v>
      </c>
      <c r="B229" s="3">
        <f>Params!D$29+HOUR(A229-Params!C$29)*3600+MINUTE(A229-Params!C$29)*60+SECOND(A229-Params!C$29)</f>
        <v>1553302910</v>
      </c>
      <c r="C229">
        <f t="shared" si="35"/>
        <v>3</v>
      </c>
      <c r="D229">
        <f t="shared" ca="1" si="36"/>
        <v>97</v>
      </c>
      <c r="E229">
        <f t="shared" ca="1" si="37"/>
        <v>-101119.6157894737</v>
      </c>
      <c r="F229">
        <f t="shared" ca="1" si="38"/>
        <v>46077.821842105266</v>
      </c>
      <c r="G229">
        <f t="shared" ca="1" si="39"/>
        <v>8839.2000000000007</v>
      </c>
      <c r="H229" s="9">
        <f t="shared" ca="1" si="42"/>
        <v>-198.34384210526318</v>
      </c>
      <c r="I229" s="9">
        <f t="shared" ca="1" si="42"/>
        <v>42.77288157894737</v>
      </c>
      <c r="J229" s="9">
        <f t="shared" ca="1" si="42"/>
        <v>0</v>
      </c>
      <c r="K229" s="9">
        <f t="shared" ca="1" si="42"/>
        <v>202.90342308508309</v>
      </c>
      <c r="L229" s="9">
        <f t="shared" ca="1" si="42"/>
        <v>-77.83051895224726</v>
      </c>
      <c r="M229">
        <f t="shared" ca="1" si="40"/>
        <v>56.261600877192983</v>
      </c>
      <c r="N229">
        <f t="shared" ca="1" si="41"/>
        <v>31.315175438596491</v>
      </c>
    </row>
    <row r="230" spans="1:14" x14ac:dyDescent="0.25">
      <c r="A230" s="4">
        <f t="shared" si="34"/>
        <v>0.45040509259259259</v>
      </c>
      <c r="B230" s="3">
        <f>Params!D$29+HOUR(A230-Params!C$29)*3600+MINUTE(A230-Params!C$29)*60+SECOND(A230-Params!C$29)</f>
        <v>1553302915</v>
      </c>
      <c r="C230">
        <f t="shared" si="35"/>
        <v>3</v>
      </c>
      <c r="D230">
        <f t="shared" ca="1" si="36"/>
        <v>97</v>
      </c>
      <c r="E230">
        <f t="shared" ca="1" si="37"/>
        <v>-102111.33500000002</v>
      </c>
      <c r="F230">
        <f t="shared" ca="1" si="38"/>
        <v>46291.686249999999</v>
      </c>
      <c r="G230">
        <f t="shared" ca="1" si="39"/>
        <v>8839.2000000000007</v>
      </c>
      <c r="H230" s="9">
        <f t="shared" ca="1" si="42"/>
        <v>-198.34384210526318</v>
      </c>
      <c r="I230" s="9">
        <f t="shared" ca="1" si="42"/>
        <v>42.77288157894737</v>
      </c>
      <c r="J230" s="9">
        <f t="shared" ca="1" si="42"/>
        <v>0</v>
      </c>
      <c r="K230" s="9">
        <f t="shared" ca="1" si="42"/>
        <v>202.90342308508309</v>
      </c>
      <c r="L230" s="9">
        <f t="shared" ca="1" si="42"/>
        <v>-77.83051895224726</v>
      </c>
      <c r="M230">
        <f t="shared" ca="1" si="40"/>
        <v>56.263506944444444</v>
      </c>
      <c r="N230">
        <f t="shared" ca="1" si="41"/>
        <v>31.299305555555556</v>
      </c>
    </row>
    <row r="231" spans="1:14" x14ac:dyDescent="0.25">
      <c r="A231" s="4">
        <f t="shared" si="34"/>
        <v>0.45046296296296301</v>
      </c>
      <c r="B231" s="3">
        <f>Params!D$29+HOUR(A231-Params!C$29)*3600+MINUTE(A231-Params!C$29)*60+SECOND(A231-Params!C$29)</f>
        <v>1553302920</v>
      </c>
      <c r="C231">
        <f t="shared" si="35"/>
        <v>3</v>
      </c>
      <c r="D231">
        <f t="shared" ca="1" si="36"/>
        <v>97</v>
      </c>
      <c r="E231">
        <f t="shared" ca="1" si="37"/>
        <v>-103103.05421052632</v>
      </c>
      <c r="F231">
        <f t="shared" ca="1" si="38"/>
        <v>46505.550657894739</v>
      </c>
      <c r="G231">
        <f t="shared" ca="1" si="39"/>
        <v>8839.2000000000007</v>
      </c>
      <c r="H231" s="9">
        <f t="shared" ca="1" si="42"/>
        <v>-198.34384210526318</v>
      </c>
      <c r="I231" s="9">
        <f t="shared" ca="1" si="42"/>
        <v>42.77288157894737</v>
      </c>
      <c r="J231" s="9">
        <f t="shared" ca="1" si="42"/>
        <v>0</v>
      </c>
      <c r="K231" s="9">
        <f t="shared" ca="1" si="42"/>
        <v>202.90342308508309</v>
      </c>
      <c r="L231" s="9">
        <f t="shared" ca="1" si="42"/>
        <v>-77.83051895224726</v>
      </c>
      <c r="M231">
        <f t="shared" ca="1" si="40"/>
        <v>56.265413011695905</v>
      </c>
      <c r="N231">
        <f t="shared" ca="1" si="41"/>
        <v>31.283435672514621</v>
      </c>
    </row>
    <row r="232" spans="1:14" x14ac:dyDescent="0.25">
      <c r="A232" s="4">
        <f t="shared" si="34"/>
        <v>0.45052083333333331</v>
      </c>
      <c r="B232" s="3">
        <f>Params!D$29+HOUR(A232-Params!C$29)*3600+MINUTE(A232-Params!C$29)*60+SECOND(A232-Params!C$29)</f>
        <v>1553302925</v>
      </c>
      <c r="C232">
        <f t="shared" si="35"/>
        <v>3</v>
      </c>
      <c r="D232">
        <f t="shared" ca="1" si="36"/>
        <v>97</v>
      </c>
      <c r="E232">
        <f t="shared" ca="1" si="37"/>
        <v>-104094.77342105264</v>
      </c>
      <c r="F232">
        <f t="shared" ca="1" si="38"/>
        <v>46719.415065789479</v>
      </c>
      <c r="G232">
        <f t="shared" ca="1" si="39"/>
        <v>8839.2000000000007</v>
      </c>
      <c r="H232" s="9">
        <f t="shared" ca="1" si="42"/>
        <v>-198.34384210526318</v>
      </c>
      <c r="I232" s="9">
        <f t="shared" ca="1" si="42"/>
        <v>42.77288157894737</v>
      </c>
      <c r="J232" s="9">
        <f t="shared" ca="1" si="42"/>
        <v>0</v>
      </c>
      <c r="K232" s="9">
        <f t="shared" ca="1" si="42"/>
        <v>202.90342308508309</v>
      </c>
      <c r="L232" s="9">
        <f t="shared" ca="1" si="42"/>
        <v>-77.83051895224726</v>
      </c>
      <c r="M232">
        <f t="shared" ca="1" si="40"/>
        <v>56.267319078947367</v>
      </c>
      <c r="N232">
        <f t="shared" ca="1" si="41"/>
        <v>31.267565789473682</v>
      </c>
    </row>
    <row r="233" spans="1:14" x14ac:dyDescent="0.25">
      <c r="A233" s="4">
        <f t="shared" si="34"/>
        <v>0.45057870370370368</v>
      </c>
      <c r="B233" s="3">
        <f>Params!D$29+HOUR(A233-Params!C$29)*3600+MINUTE(A233-Params!C$29)*60+SECOND(A233-Params!C$29)</f>
        <v>1553302930</v>
      </c>
      <c r="C233">
        <f t="shared" si="35"/>
        <v>3</v>
      </c>
      <c r="D233">
        <f t="shared" ca="1" si="36"/>
        <v>97</v>
      </c>
      <c r="E233">
        <f t="shared" ca="1" si="37"/>
        <v>-105086.49263157896</v>
      </c>
      <c r="F233">
        <f t="shared" ca="1" si="38"/>
        <v>46933.279473684212</v>
      </c>
      <c r="G233">
        <f t="shared" ca="1" si="39"/>
        <v>8839.2000000000007</v>
      </c>
      <c r="H233" s="9">
        <f t="shared" ca="1" si="42"/>
        <v>-198.34384210526318</v>
      </c>
      <c r="I233" s="9">
        <f t="shared" ca="1" si="42"/>
        <v>42.77288157894737</v>
      </c>
      <c r="J233" s="9">
        <f t="shared" ca="1" si="42"/>
        <v>0</v>
      </c>
      <c r="K233" s="9">
        <f t="shared" ca="1" si="42"/>
        <v>202.90342308508309</v>
      </c>
      <c r="L233" s="9">
        <f t="shared" ca="1" si="42"/>
        <v>-77.83051895224726</v>
      </c>
      <c r="M233">
        <f t="shared" ca="1" si="40"/>
        <v>56.269225146198828</v>
      </c>
      <c r="N233">
        <f t="shared" ca="1" si="41"/>
        <v>31.251695906432747</v>
      </c>
    </row>
    <row r="234" spans="1:14" x14ac:dyDescent="0.25">
      <c r="A234" s="4">
        <f t="shared" si="34"/>
        <v>0.45063657407407409</v>
      </c>
      <c r="B234" s="3">
        <f>Params!D$29+HOUR(A234-Params!C$29)*3600+MINUTE(A234-Params!C$29)*60+SECOND(A234-Params!C$29)</f>
        <v>1553302935</v>
      </c>
      <c r="C234">
        <f t="shared" si="35"/>
        <v>3</v>
      </c>
      <c r="D234">
        <f t="shared" ca="1" si="36"/>
        <v>97</v>
      </c>
      <c r="E234">
        <f t="shared" ca="1" si="37"/>
        <v>-106078.21184210526</v>
      </c>
      <c r="F234">
        <f t="shared" ca="1" si="38"/>
        <v>47147.143881578944</v>
      </c>
      <c r="G234">
        <f t="shared" ca="1" si="39"/>
        <v>8839.2000000000007</v>
      </c>
      <c r="H234" s="9">
        <f t="shared" ca="1" si="42"/>
        <v>-198.34384210526318</v>
      </c>
      <c r="I234" s="9">
        <f t="shared" ca="1" si="42"/>
        <v>42.77288157894737</v>
      </c>
      <c r="J234" s="9">
        <f t="shared" ca="1" si="42"/>
        <v>0</v>
      </c>
      <c r="K234" s="9">
        <f t="shared" ca="1" si="42"/>
        <v>202.90342308508309</v>
      </c>
      <c r="L234" s="9">
        <f t="shared" ca="1" si="42"/>
        <v>-77.83051895224726</v>
      </c>
      <c r="M234">
        <f t="shared" ca="1" si="40"/>
        <v>56.271131213450289</v>
      </c>
      <c r="N234">
        <f t="shared" ca="1" si="41"/>
        <v>31.235826023391812</v>
      </c>
    </row>
    <row r="235" spans="1:14" x14ac:dyDescent="0.25">
      <c r="A235" s="4">
        <f t="shared" si="34"/>
        <v>0.45069444444444445</v>
      </c>
      <c r="B235" s="3">
        <f>Params!D$29+HOUR(A235-Params!C$29)*3600+MINUTE(A235-Params!C$29)*60+SECOND(A235-Params!C$29)</f>
        <v>1553302940</v>
      </c>
      <c r="C235">
        <f t="shared" si="35"/>
        <v>3</v>
      </c>
      <c r="D235">
        <f t="shared" ca="1" si="36"/>
        <v>97</v>
      </c>
      <c r="E235">
        <f t="shared" ca="1" si="37"/>
        <v>-107069.93105263158</v>
      </c>
      <c r="F235">
        <f t="shared" ca="1" si="38"/>
        <v>47361.008289473684</v>
      </c>
      <c r="G235">
        <f t="shared" ca="1" si="39"/>
        <v>8839.2000000000007</v>
      </c>
      <c r="H235" s="9">
        <f t="shared" ca="1" si="42"/>
        <v>-198.34384210526318</v>
      </c>
      <c r="I235" s="9">
        <f t="shared" ca="1" si="42"/>
        <v>42.77288157894737</v>
      </c>
      <c r="J235" s="9">
        <f t="shared" ca="1" si="42"/>
        <v>0</v>
      </c>
      <c r="K235" s="9">
        <f t="shared" ca="1" si="42"/>
        <v>202.90342308508309</v>
      </c>
      <c r="L235" s="9">
        <f t="shared" ca="1" si="42"/>
        <v>-77.83051895224726</v>
      </c>
      <c r="M235">
        <f t="shared" ca="1" si="40"/>
        <v>56.273037280701757</v>
      </c>
      <c r="N235">
        <f t="shared" ca="1" si="41"/>
        <v>31.219956140350877</v>
      </c>
    </row>
    <row r="236" spans="1:14" x14ac:dyDescent="0.25">
      <c r="A236" s="4">
        <f t="shared" si="34"/>
        <v>0.45075231481481487</v>
      </c>
      <c r="B236" s="3">
        <f>Params!D$29+HOUR(A236-Params!C$29)*3600+MINUTE(A236-Params!C$29)*60+SECOND(A236-Params!C$29)</f>
        <v>1553302945</v>
      </c>
      <c r="C236">
        <f t="shared" si="35"/>
        <v>3</v>
      </c>
      <c r="D236">
        <f t="shared" ca="1" si="36"/>
        <v>97</v>
      </c>
      <c r="E236">
        <f t="shared" ca="1" si="37"/>
        <v>-108061.65026315791</v>
      </c>
      <c r="F236">
        <f t="shared" ca="1" si="38"/>
        <v>47574.872697368424</v>
      </c>
      <c r="G236">
        <f t="shared" ca="1" si="39"/>
        <v>8839.2000000000007</v>
      </c>
      <c r="H236" s="9">
        <f t="shared" ca="1" si="42"/>
        <v>-198.34384210526318</v>
      </c>
      <c r="I236" s="9">
        <f t="shared" ca="1" si="42"/>
        <v>42.77288157894737</v>
      </c>
      <c r="J236" s="9">
        <f t="shared" ca="1" si="42"/>
        <v>0</v>
      </c>
      <c r="K236" s="9">
        <f t="shared" ca="1" si="42"/>
        <v>202.90342308508309</v>
      </c>
      <c r="L236" s="9">
        <f t="shared" ca="1" si="42"/>
        <v>-77.83051895224726</v>
      </c>
      <c r="M236">
        <f t="shared" ca="1" si="40"/>
        <v>56.274943347953219</v>
      </c>
      <c r="N236">
        <f t="shared" ca="1" si="41"/>
        <v>31.204086257309939</v>
      </c>
    </row>
    <row r="237" spans="1:14" x14ac:dyDescent="0.25">
      <c r="A237" s="4">
        <f t="shared" si="34"/>
        <v>0.45081018518518517</v>
      </c>
      <c r="B237" s="3">
        <f>Params!D$29+HOUR(A237-Params!C$29)*3600+MINUTE(A237-Params!C$29)*60+SECOND(A237-Params!C$29)</f>
        <v>1553302950</v>
      </c>
      <c r="C237">
        <f t="shared" si="35"/>
        <v>3</v>
      </c>
      <c r="D237">
        <f t="shared" ca="1" si="36"/>
        <v>97</v>
      </c>
      <c r="E237">
        <f t="shared" ca="1" si="37"/>
        <v>-109053.36947368423</v>
      </c>
      <c r="F237">
        <f t="shared" ca="1" si="38"/>
        <v>47788.737105263164</v>
      </c>
      <c r="G237">
        <f t="shared" ca="1" si="39"/>
        <v>8839.2000000000007</v>
      </c>
      <c r="H237" s="9">
        <f t="shared" ca="1" si="42"/>
        <v>-198.34384210526318</v>
      </c>
      <c r="I237" s="9">
        <f t="shared" ca="1" si="42"/>
        <v>42.77288157894737</v>
      </c>
      <c r="J237" s="9">
        <f t="shared" ca="1" si="42"/>
        <v>0</v>
      </c>
      <c r="K237" s="9">
        <f t="shared" ca="1" si="42"/>
        <v>202.90342308508309</v>
      </c>
      <c r="L237" s="9">
        <f t="shared" ca="1" si="42"/>
        <v>-77.83051895224726</v>
      </c>
      <c r="M237">
        <f t="shared" ca="1" si="40"/>
        <v>56.27684941520468</v>
      </c>
      <c r="N237">
        <f t="shared" ca="1" si="41"/>
        <v>31.188216374269004</v>
      </c>
    </row>
    <row r="238" spans="1:14" x14ac:dyDescent="0.25">
      <c r="A238" s="4">
        <f t="shared" si="34"/>
        <v>0.45086805555555554</v>
      </c>
      <c r="B238" s="3">
        <f>Params!D$29+HOUR(A238-Params!C$29)*3600+MINUTE(A238-Params!C$29)*60+SECOND(A238-Params!C$29)</f>
        <v>1553302955</v>
      </c>
      <c r="C238">
        <f t="shared" si="35"/>
        <v>3</v>
      </c>
      <c r="D238">
        <f t="shared" ca="1" si="36"/>
        <v>97</v>
      </c>
      <c r="E238">
        <f t="shared" ca="1" si="37"/>
        <v>-110045.08868421052</v>
      </c>
      <c r="F238">
        <f t="shared" ca="1" si="38"/>
        <v>48002.601513157897</v>
      </c>
      <c r="G238">
        <f t="shared" ca="1" si="39"/>
        <v>8839.2000000000007</v>
      </c>
      <c r="H238" s="9">
        <f t="shared" ca="1" si="42"/>
        <v>-198.34384210526318</v>
      </c>
      <c r="I238" s="9">
        <f t="shared" ca="1" si="42"/>
        <v>42.77288157894737</v>
      </c>
      <c r="J238" s="9">
        <f t="shared" ca="1" si="42"/>
        <v>0</v>
      </c>
      <c r="K238" s="9">
        <f t="shared" ca="1" si="42"/>
        <v>202.90342308508309</v>
      </c>
      <c r="L238" s="9">
        <f t="shared" ca="1" si="42"/>
        <v>-77.83051895224726</v>
      </c>
      <c r="M238">
        <f t="shared" ca="1" si="40"/>
        <v>56.278755482456141</v>
      </c>
      <c r="N238">
        <f t="shared" ca="1" si="41"/>
        <v>31.172346491228069</v>
      </c>
    </row>
    <row r="239" spans="1:14" x14ac:dyDescent="0.25">
      <c r="A239" s="4">
        <f t="shared" si="34"/>
        <v>0.45092592592592595</v>
      </c>
      <c r="B239" s="3">
        <f>Params!D$29+HOUR(A239-Params!C$29)*3600+MINUTE(A239-Params!C$29)*60+SECOND(A239-Params!C$29)</f>
        <v>1553302960</v>
      </c>
      <c r="C239">
        <f t="shared" si="35"/>
        <v>3</v>
      </c>
      <c r="D239">
        <f t="shared" ca="1" si="36"/>
        <v>97</v>
      </c>
      <c r="E239">
        <f t="shared" ca="1" si="37"/>
        <v>-111036.80789473685</v>
      </c>
      <c r="F239">
        <f t="shared" ca="1" si="38"/>
        <v>48216.46592105263</v>
      </c>
      <c r="G239">
        <f t="shared" ca="1" si="39"/>
        <v>8839.2000000000007</v>
      </c>
      <c r="H239" s="9">
        <f t="shared" ca="1" si="42"/>
        <v>-198.34384210526318</v>
      </c>
      <c r="I239" s="9">
        <f t="shared" ca="1" si="42"/>
        <v>42.77288157894737</v>
      </c>
      <c r="J239" s="9">
        <f t="shared" ca="1" si="42"/>
        <v>0</v>
      </c>
      <c r="K239" s="9">
        <f t="shared" ca="1" si="42"/>
        <v>202.90342308508309</v>
      </c>
      <c r="L239" s="9">
        <f t="shared" ca="1" si="42"/>
        <v>-77.83051895224726</v>
      </c>
      <c r="M239">
        <f t="shared" ca="1" si="40"/>
        <v>56.280661549707602</v>
      </c>
      <c r="N239">
        <f t="shared" ca="1" si="41"/>
        <v>31.156476608187134</v>
      </c>
    </row>
    <row r="240" spans="1:14" x14ac:dyDescent="0.25">
      <c r="A240" s="4">
        <f t="shared" si="34"/>
        <v>0.45098379629629631</v>
      </c>
      <c r="B240" s="3">
        <f>Params!D$29+HOUR(A240-Params!C$29)*3600+MINUTE(A240-Params!C$29)*60+SECOND(A240-Params!C$29)</f>
        <v>1553302965</v>
      </c>
      <c r="C240">
        <f t="shared" si="35"/>
        <v>3</v>
      </c>
      <c r="D240">
        <f t="shared" ca="1" si="36"/>
        <v>97</v>
      </c>
      <c r="E240">
        <f t="shared" ca="1" si="37"/>
        <v>-112028.52710526317</v>
      </c>
      <c r="F240">
        <f t="shared" ca="1" si="38"/>
        <v>48430.33032894737</v>
      </c>
      <c r="G240">
        <f t="shared" ca="1" si="39"/>
        <v>8839.2000000000007</v>
      </c>
      <c r="H240" s="9">
        <f t="shared" ca="1" si="42"/>
        <v>-198.34384210526318</v>
      </c>
      <c r="I240" s="9">
        <f t="shared" ca="1" si="42"/>
        <v>42.77288157894737</v>
      </c>
      <c r="J240" s="9">
        <f t="shared" ca="1" si="42"/>
        <v>0</v>
      </c>
      <c r="K240" s="9">
        <f t="shared" ca="1" si="42"/>
        <v>202.90342308508309</v>
      </c>
      <c r="L240" s="9">
        <f t="shared" ca="1" si="42"/>
        <v>-77.83051895224726</v>
      </c>
      <c r="M240">
        <f t="shared" ca="1" si="40"/>
        <v>56.282567616959064</v>
      </c>
      <c r="N240">
        <f t="shared" ca="1" si="41"/>
        <v>31.140606725146199</v>
      </c>
    </row>
    <row r="241" spans="1:14" x14ac:dyDescent="0.25">
      <c r="A241" s="4">
        <f t="shared" si="34"/>
        <v>0.45104166666666662</v>
      </c>
      <c r="B241" s="3">
        <f>Params!D$29+HOUR(A241-Params!C$29)*3600+MINUTE(A241-Params!C$29)*60+SECOND(A241-Params!C$29)</f>
        <v>1553302970</v>
      </c>
      <c r="C241">
        <f t="shared" si="35"/>
        <v>3</v>
      </c>
      <c r="D241">
        <f t="shared" ca="1" si="36"/>
        <v>97</v>
      </c>
      <c r="E241">
        <f t="shared" ca="1" si="37"/>
        <v>-113020.24631578947</v>
      </c>
      <c r="F241">
        <f t="shared" ca="1" si="38"/>
        <v>48644.19473684211</v>
      </c>
      <c r="G241">
        <f t="shared" ca="1" si="39"/>
        <v>8839.2000000000007</v>
      </c>
      <c r="H241" s="9">
        <f t="shared" ca="1" si="42"/>
        <v>-198.34384210526318</v>
      </c>
      <c r="I241" s="9">
        <f t="shared" ca="1" si="42"/>
        <v>42.77288157894737</v>
      </c>
      <c r="J241" s="9">
        <f t="shared" ca="1" si="42"/>
        <v>0</v>
      </c>
      <c r="K241" s="9">
        <f t="shared" ca="1" si="42"/>
        <v>202.90342308508309</v>
      </c>
      <c r="L241" s="9">
        <f t="shared" ca="1" si="42"/>
        <v>-77.83051895224726</v>
      </c>
      <c r="M241">
        <f t="shared" ca="1" si="40"/>
        <v>56.284473684210525</v>
      </c>
      <c r="N241">
        <f t="shared" ca="1" si="41"/>
        <v>31.124736842105264</v>
      </c>
    </row>
    <row r="242" spans="1:14" x14ac:dyDescent="0.25">
      <c r="A242" s="4">
        <f t="shared" si="34"/>
        <v>0.45109953703703703</v>
      </c>
      <c r="B242" s="3">
        <f>Params!D$29+HOUR(A242-Params!C$29)*3600+MINUTE(A242-Params!C$29)*60+SECOND(A242-Params!C$29)</f>
        <v>1553302975</v>
      </c>
      <c r="C242">
        <f t="shared" si="35"/>
        <v>3</v>
      </c>
      <c r="D242">
        <f t="shared" ca="1" si="36"/>
        <v>97</v>
      </c>
      <c r="E242">
        <f t="shared" ca="1" si="37"/>
        <v>-114011.96552631579</v>
      </c>
      <c r="F242">
        <f t="shared" ca="1" si="38"/>
        <v>48858.05914473685</v>
      </c>
      <c r="G242">
        <f t="shared" ca="1" si="39"/>
        <v>8839.2000000000007</v>
      </c>
      <c r="H242" s="9">
        <f t="shared" ca="1" si="42"/>
        <v>-198.34384210526318</v>
      </c>
      <c r="I242" s="9">
        <f t="shared" ca="1" si="42"/>
        <v>42.77288157894737</v>
      </c>
      <c r="J242" s="9">
        <f t="shared" ca="1" si="42"/>
        <v>0</v>
      </c>
      <c r="K242" s="9">
        <f t="shared" ca="1" si="42"/>
        <v>202.90342308508309</v>
      </c>
      <c r="L242" s="9">
        <f t="shared" ca="1" si="42"/>
        <v>-77.83051895224726</v>
      </c>
      <c r="M242">
        <f t="shared" ca="1" si="40"/>
        <v>56.286379751461986</v>
      </c>
      <c r="N242">
        <f t="shared" ca="1" si="41"/>
        <v>31.108866959064326</v>
      </c>
    </row>
    <row r="243" spans="1:14" x14ac:dyDescent="0.25">
      <c r="A243" s="4">
        <f t="shared" si="34"/>
        <v>0.4511574074074074</v>
      </c>
      <c r="B243" s="3">
        <f>Params!D$29+HOUR(A243-Params!C$29)*3600+MINUTE(A243-Params!C$29)*60+SECOND(A243-Params!C$29)</f>
        <v>1553302980</v>
      </c>
      <c r="C243">
        <f t="shared" si="35"/>
        <v>3</v>
      </c>
      <c r="D243">
        <f t="shared" ca="1" si="36"/>
        <v>97</v>
      </c>
      <c r="E243">
        <f t="shared" ca="1" si="37"/>
        <v>-115003.68473684211</v>
      </c>
      <c r="F243">
        <f t="shared" ca="1" si="38"/>
        <v>49071.923552631582</v>
      </c>
      <c r="G243">
        <f t="shared" ca="1" si="39"/>
        <v>8839.2000000000007</v>
      </c>
      <c r="H243" s="9">
        <f t="shared" ca="1" si="42"/>
        <v>-198.34384210526318</v>
      </c>
      <c r="I243" s="9">
        <f t="shared" ca="1" si="42"/>
        <v>42.77288157894737</v>
      </c>
      <c r="J243" s="9">
        <f t="shared" ca="1" si="42"/>
        <v>0</v>
      </c>
      <c r="K243" s="9">
        <f t="shared" ca="1" si="42"/>
        <v>202.90342308508309</v>
      </c>
      <c r="L243" s="9">
        <f t="shared" ca="1" si="42"/>
        <v>-77.83051895224726</v>
      </c>
      <c r="M243">
        <f t="shared" ca="1" si="40"/>
        <v>56.288285818713447</v>
      </c>
      <c r="N243">
        <f t="shared" ca="1" si="41"/>
        <v>31.092997076023391</v>
      </c>
    </row>
    <row r="244" spans="1:14" x14ac:dyDescent="0.25">
      <c r="A244" s="4">
        <f t="shared" ref="A244:A249" si="43">TIME(HOUR(A243),MINUTE(A243),SECOND(A243)+5)</f>
        <v>0.45121527777777781</v>
      </c>
      <c r="B244" s="3">
        <f>Params!D$29+HOUR(A244-Params!C$29)*3600+MINUTE(A244-Params!C$29)*60+SECOND(A244-Params!C$29)</f>
        <v>1553302985</v>
      </c>
      <c r="C244">
        <f t="shared" ref="C244:C249" si="44">_xlfn.IFNA(VLOOKUP(A244,A$2:D$3,4,FALSE),C243)</f>
        <v>3</v>
      </c>
      <c r="D244">
        <f t="shared" ref="D244:D249" ca="1" si="45">IF(A244=INDIRECT("A"&amp;C244),ROW(),D243)</f>
        <v>97</v>
      </c>
      <c r="E244">
        <f t="shared" ref="E244:E249" ca="1" si="46">INDIRECT("E$"&amp;C244)+INDIRECT("H$"&amp;C244)*($B244-INDIRECT("B$"&amp;D244))</f>
        <v>-115995.40394736844</v>
      </c>
      <c r="F244">
        <f t="shared" ref="F244:F249" ca="1" si="47">INDIRECT("F$"&amp;C244)+INDIRECT("I$"&amp;C244)*($B244-INDIRECT("B$"&amp;D244))</f>
        <v>49285.787960526315</v>
      </c>
      <c r="G244">
        <f t="shared" ref="G244:G249" ca="1" si="48">INDIRECT("G$"&amp;C244)+INDIRECT("J$"&amp;C244)*($B244-INDIRECT("B$"&amp;D244))</f>
        <v>8839.2000000000007</v>
      </c>
      <c r="H244" s="9">
        <f t="shared" ca="1" si="42"/>
        <v>-198.34384210526318</v>
      </c>
      <c r="I244" s="9">
        <f t="shared" ca="1" si="42"/>
        <v>42.77288157894737</v>
      </c>
      <c r="J244" s="9">
        <f t="shared" ca="1" si="42"/>
        <v>0</v>
      </c>
      <c r="K244" s="9">
        <f t="shared" ca="1" si="42"/>
        <v>202.90342308508309</v>
      </c>
      <c r="L244" s="9">
        <f t="shared" ca="1" si="42"/>
        <v>-77.83051895224726</v>
      </c>
      <c r="M244">
        <f t="shared" ref="M244:M249" ca="1" si="49">INDIRECT("M$"&amp;C244)+INDIRECT("O$"&amp;C244)*($B244-INDIRECT("B$"&amp;D244))</f>
        <v>56.290191885964909</v>
      </c>
      <c r="N244">
        <f t="shared" ref="N244:N249" ca="1" si="50">INDIRECT("N$"&amp;C244)+INDIRECT("P$"&amp;C244)*($B244-INDIRECT("B$"&amp;D244))</f>
        <v>31.077127192982456</v>
      </c>
    </row>
    <row r="245" spans="1:14" x14ac:dyDescent="0.25">
      <c r="A245" s="4">
        <f t="shared" si="43"/>
        <v>0.45127314814814817</v>
      </c>
      <c r="B245" s="3">
        <f>Params!D$29+HOUR(A245-Params!C$29)*3600+MINUTE(A245-Params!C$29)*60+SECOND(A245-Params!C$29)</f>
        <v>1553302990</v>
      </c>
      <c r="C245">
        <f t="shared" si="44"/>
        <v>3</v>
      </c>
      <c r="D245">
        <f t="shared" ca="1" si="45"/>
        <v>97</v>
      </c>
      <c r="E245">
        <f t="shared" ca="1" si="46"/>
        <v>-116987.12315789473</v>
      </c>
      <c r="F245">
        <f t="shared" ca="1" si="47"/>
        <v>49499.652368421055</v>
      </c>
      <c r="G245">
        <f t="shared" ca="1" si="48"/>
        <v>8839.2000000000007</v>
      </c>
      <c r="H245" s="9">
        <f t="shared" ref="H245:L249" ca="1" si="51">INDIRECT(ADDRESS($C245,COLUMN()))</f>
        <v>-198.34384210526318</v>
      </c>
      <c r="I245" s="9">
        <f t="shared" ca="1" si="51"/>
        <v>42.77288157894737</v>
      </c>
      <c r="J245" s="9">
        <f t="shared" ca="1" si="51"/>
        <v>0</v>
      </c>
      <c r="K245" s="9">
        <f t="shared" ca="1" si="51"/>
        <v>202.90342308508309</v>
      </c>
      <c r="L245" s="9">
        <f t="shared" ca="1" si="51"/>
        <v>-77.83051895224726</v>
      </c>
      <c r="M245">
        <f t="shared" ca="1" si="49"/>
        <v>56.292097953216377</v>
      </c>
      <c r="N245">
        <f t="shared" ca="1" si="50"/>
        <v>31.061257309941521</v>
      </c>
    </row>
    <row r="246" spans="1:14" x14ac:dyDescent="0.25">
      <c r="A246" s="4">
        <f t="shared" si="43"/>
        <v>0.45133101851851848</v>
      </c>
      <c r="B246" s="3">
        <f>Params!D$29+HOUR(A246-Params!C$29)*3600+MINUTE(A246-Params!C$29)*60+SECOND(A246-Params!C$29)</f>
        <v>1553302995</v>
      </c>
      <c r="C246">
        <f t="shared" si="44"/>
        <v>3</v>
      </c>
      <c r="D246">
        <f t="shared" ca="1" si="45"/>
        <v>97</v>
      </c>
      <c r="E246">
        <f t="shared" ca="1" si="46"/>
        <v>-117978.84236842106</v>
      </c>
      <c r="F246">
        <f t="shared" ca="1" si="47"/>
        <v>49713.516776315795</v>
      </c>
      <c r="G246">
        <f t="shared" ca="1" si="48"/>
        <v>8839.2000000000007</v>
      </c>
      <c r="H246" s="9">
        <f t="shared" ca="1" si="51"/>
        <v>-198.34384210526318</v>
      </c>
      <c r="I246" s="9">
        <f t="shared" ca="1" si="51"/>
        <v>42.77288157894737</v>
      </c>
      <c r="J246" s="9">
        <f t="shared" ca="1" si="51"/>
        <v>0</v>
      </c>
      <c r="K246" s="9">
        <f t="shared" ca="1" si="51"/>
        <v>202.90342308508309</v>
      </c>
      <c r="L246" s="9">
        <f t="shared" ca="1" si="51"/>
        <v>-77.83051895224726</v>
      </c>
      <c r="M246">
        <f t="shared" ca="1" si="49"/>
        <v>56.294004020467838</v>
      </c>
      <c r="N246">
        <f t="shared" ca="1" si="50"/>
        <v>31.045387426900582</v>
      </c>
    </row>
    <row r="247" spans="1:14" x14ac:dyDescent="0.25">
      <c r="A247" s="4">
        <f t="shared" si="43"/>
        <v>0.4513888888888889</v>
      </c>
      <c r="B247" s="3">
        <f>Params!D$29+HOUR(A247-Params!C$29)*3600+MINUTE(A247-Params!C$29)*60+SECOND(A247-Params!C$29)</f>
        <v>1553303000</v>
      </c>
      <c r="C247">
        <f t="shared" si="44"/>
        <v>3</v>
      </c>
      <c r="D247">
        <f t="shared" ca="1" si="45"/>
        <v>97</v>
      </c>
      <c r="E247">
        <f t="shared" ca="1" si="46"/>
        <v>-118970.56157894738</v>
      </c>
      <c r="F247">
        <f t="shared" ca="1" si="47"/>
        <v>49927.381184210528</v>
      </c>
      <c r="G247">
        <f t="shared" ca="1" si="48"/>
        <v>8839.2000000000007</v>
      </c>
      <c r="H247" s="9">
        <f t="shared" ca="1" si="51"/>
        <v>-198.34384210526318</v>
      </c>
      <c r="I247" s="9">
        <f t="shared" ca="1" si="51"/>
        <v>42.77288157894737</v>
      </c>
      <c r="J247" s="9">
        <f t="shared" ca="1" si="51"/>
        <v>0</v>
      </c>
      <c r="K247" s="9">
        <f t="shared" ca="1" si="51"/>
        <v>202.90342308508309</v>
      </c>
      <c r="L247" s="9">
        <f t="shared" ca="1" si="51"/>
        <v>-77.83051895224726</v>
      </c>
      <c r="M247">
        <f t="shared" ca="1" si="49"/>
        <v>56.295910087719299</v>
      </c>
      <c r="N247">
        <f t="shared" ca="1" si="50"/>
        <v>31.029517543859647</v>
      </c>
    </row>
    <row r="248" spans="1:14" x14ac:dyDescent="0.25">
      <c r="A248" s="4">
        <f t="shared" si="43"/>
        <v>0.45144675925925926</v>
      </c>
      <c r="B248" s="3">
        <f>Params!D$29+HOUR(A248-Params!C$29)*3600+MINUTE(A248-Params!C$29)*60+SECOND(A248-Params!C$29)</f>
        <v>1553303005</v>
      </c>
      <c r="C248">
        <f t="shared" si="44"/>
        <v>3</v>
      </c>
      <c r="D248">
        <f t="shared" ca="1" si="45"/>
        <v>97</v>
      </c>
      <c r="E248">
        <f t="shared" ca="1" si="46"/>
        <v>-119962.28078947371</v>
      </c>
      <c r="F248">
        <f t="shared" ca="1" si="47"/>
        <v>50141.245592105261</v>
      </c>
      <c r="G248">
        <f t="shared" ca="1" si="48"/>
        <v>8839.2000000000007</v>
      </c>
      <c r="H248" s="9">
        <f t="shared" ca="1" si="51"/>
        <v>-198.34384210526318</v>
      </c>
      <c r="I248" s="9">
        <f t="shared" ca="1" si="51"/>
        <v>42.77288157894737</v>
      </c>
      <c r="J248" s="9">
        <f t="shared" ca="1" si="51"/>
        <v>0</v>
      </c>
      <c r="K248" s="9">
        <f t="shared" ca="1" si="51"/>
        <v>202.90342308508309</v>
      </c>
      <c r="L248" s="9">
        <f t="shared" ca="1" si="51"/>
        <v>-77.83051895224726</v>
      </c>
      <c r="M248">
        <f t="shared" ca="1" si="49"/>
        <v>56.297816154970761</v>
      </c>
      <c r="N248">
        <f t="shared" ca="1" si="50"/>
        <v>31.013647660818712</v>
      </c>
    </row>
    <row r="249" spans="1:14" x14ac:dyDescent="0.25">
      <c r="A249" s="4">
        <f t="shared" si="43"/>
        <v>0.45150462962962962</v>
      </c>
      <c r="B249" s="3">
        <f>Params!D$29+HOUR(A249-Params!C$29)*3600+MINUTE(A249-Params!C$29)*60+SECOND(A249-Params!C$29)</f>
        <v>1553303010</v>
      </c>
      <c r="C249">
        <f t="shared" si="44"/>
        <v>3</v>
      </c>
      <c r="D249">
        <f t="shared" ca="1" si="45"/>
        <v>97</v>
      </c>
      <c r="E249">
        <f t="shared" ca="1" si="46"/>
        <v>-120954</v>
      </c>
      <c r="F249">
        <f t="shared" ca="1" si="47"/>
        <v>50355.11</v>
      </c>
      <c r="G249">
        <f t="shared" ca="1" si="48"/>
        <v>8839.2000000000007</v>
      </c>
      <c r="H249" s="9">
        <f t="shared" ca="1" si="51"/>
        <v>-198.34384210526318</v>
      </c>
      <c r="I249" s="9">
        <f t="shared" ca="1" si="51"/>
        <v>42.77288157894737</v>
      </c>
      <c r="J249" s="9">
        <f t="shared" ca="1" si="51"/>
        <v>0</v>
      </c>
      <c r="K249" s="9">
        <f t="shared" ca="1" si="51"/>
        <v>202.90342308508309</v>
      </c>
      <c r="L249" s="9">
        <f t="shared" ca="1" si="51"/>
        <v>-77.83051895224726</v>
      </c>
      <c r="M249">
        <f t="shared" ca="1" si="49"/>
        <v>56.299722222222222</v>
      </c>
      <c r="N249">
        <f t="shared" ca="1" si="50"/>
        <v>30.997777777777777</v>
      </c>
    </row>
    <row r="250" spans="1:14" x14ac:dyDescent="0.25">
      <c r="A250" s="4" t="s">
        <v>132</v>
      </c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  <row r="255" spans="1:14" x14ac:dyDescent="0.25">
      <c r="A255" s="4"/>
      <c r="B255" s="3"/>
      <c r="H255" s="9"/>
      <c r="I255" s="9"/>
      <c r="J255" s="9"/>
      <c r="K255" s="9"/>
      <c r="L255" s="9"/>
    </row>
    <row r="256" spans="1:14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4"/>
      <c r="B261" s="3"/>
      <c r="H261" s="9"/>
      <c r="I261" s="9"/>
      <c r="J261" s="9"/>
      <c r="K261" s="9"/>
      <c r="L261" s="9"/>
    </row>
    <row r="262" spans="1:12" x14ac:dyDescent="0.25">
      <c r="A262" s="4"/>
      <c r="B262" s="3"/>
      <c r="H262" s="9"/>
      <c r="I262" s="9"/>
      <c r="J262" s="9"/>
      <c r="K262" s="9"/>
      <c r="L262" s="9"/>
    </row>
    <row r="263" spans="1:12" x14ac:dyDescent="0.25">
      <c r="A263" s="4"/>
      <c r="B263" s="3"/>
      <c r="H263" s="9"/>
      <c r="I263" s="9"/>
      <c r="J263" s="9"/>
      <c r="K263" s="9"/>
      <c r="L263" s="9"/>
    </row>
    <row r="264" spans="1:12" x14ac:dyDescent="0.25">
      <c r="A264" s="4"/>
      <c r="B264" s="3"/>
      <c r="H264" s="9"/>
      <c r="I264" s="9"/>
      <c r="J264" s="9"/>
      <c r="K264" s="9"/>
      <c r="L264" s="9"/>
    </row>
    <row r="265" spans="1:12" x14ac:dyDescent="0.25">
      <c r="A265" s="4"/>
      <c r="B265" s="3"/>
      <c r="H265" s="9"/>
      <c r="I265" s="9"/>
      <c r="J265" s="9"/>
      <c r="K265" s="9"/>
      <c r="L265" s="9"/>
    </row>
  </sheetData>
  <conditionalFormatting sqref="A8:A249 A251:A265">
    <cfRule type="expression" dxfId="29" priority="2">
      <formula>VLOOKUP(A8,A$2:D$4,4,FALSE)</formula>
    </cfRule>
  </conditionalFormatting>
  <conditionalFormatting sqref="A7">
    <cfRule type="expression" dxfId="28" priority="1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tabColor rgb="FF92D050"/>
  </sheetPr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143</v>
      </c>
      <c r="B1" s="17">
        <v>244213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0.44027777777777777</v>
      </c>
      <c r="B2" s="26" t="s">
        <v>86</v>
      </c>
      <c r="C2" s="7">
        <v>340</v>
      </c>
      <c r="D2" s="7">
        <f>ROW()</f>
        <v>2</v>
      </c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10363.200000000001</v>
      </c>
      <c r="H2" s="9">
        <f t="shared" ref="H2:J3" si="0">(E3-E2)/(MINUTE($A3-$A2)*60+SECOND($A3-$A2))</f>
        <v>206.76895308433333</v>
      </c>
      <c r="I2" s="9">
        <f t="shared" si="0"/>
        <v>49.307200232</v>
      </c>
      <c r="J2" s="9">
        <f t="shared" si="0"/>
        <v>0</v>
      </c>
      <c r="K2" s="9">
        <f>SQRT(H2*H2+I2*I2)</f>
        <v>212.56669530834264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4.4444444444444284E-4</v>
      </c>
      <c r="P2" s="10">
        <f>(N3-N2)/(MINUTE($A3-$A2)*60+SECOND($A3-$A2))</f>
        <v>3.308796296296291E-3</v>
      </c>
    </row>
    <row r="3" spans="1:16" x14ac:dyDescent="0.25">
      <c r="A3" s="5">
        <v>0.44722222222222219</v>
      </c>
      <c r="B3" s="26" t="s">
        <v>61</v>
      </c>
      <c r="C3" s="7">
        <v>340</v>
      </c>
      <c r="D3" s="7">
        <f>ROW()</f>
        <v>3</v>
      </c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10363.200000000001</v>
      </c>
      <c r="H3" s="9">
        <f t="shared" si="0"/>
        <v>176.62151567192311</v>
      </c>
      <c r="I3" s="9">
        <f t="shared" si="0"/>
        <v>-149.28394257538463</v>
      </c>
      <c r="J3" s="9">
        <f t="shared" si="0"/>
        <v>0</v>
      </c>
      <c r="K3" s="9">
        <f>SQRT(H3*H3+I3*I3)</f>
        <v>231.25928156313665</v>
      </c>
      <c r="L3" s="9">
        <f>DEGREES(ATAN2(I3,H3))</f>
        <v>130.20514523201825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-1.353098290598299E-3</v>
      </c>
      <c r="P3" s="10">
        <f>(N4-N3)/(MINUTE($A4-$A3)*60+SECOND($A4-$A3))</f>
        <v>2.8263888888888917E-3</v>
      </c>
    </row>
    <row r="4" spans="1:16" x14ac:dyDescent="0.25">
      <c r="A4" s="5">
        <v>0.45324074074074078</v>
      </c>
      <c r="B4" s="26" t="s">
        <v>73</v>
      </c>
      <c r="C4" s="7">
        <v>340</v>
      </c>
      <c r="D4" s="7">
        <f>ROW()</f>
        <v>4</v>
      </c>
      <c r="E4" s="7">
        <f>VLOOKUP($B4,Beacons!$A$6:$O$30,14,FALSE)</f>
        <v>91843.46</v>
      </c>
      <c r="F4" s="7">
        <f>VLOOKUP($B4,Beacons!$A$6:$O$30,15,FALSE)</f>
        <v>-77627.820000000007</v>
      </c>
      <c r="G4" s="7">
        <f>C4*Params!F$2</f>
        <v>10363.200000000001</v>
      </c>
      <c r="H4" s="9"/>
      <c r="I4" s="9"/>
      <c r="J4" s="9"/>
      <c r="K4" s="9"/>
      <c r="L4" s="9"/>
      <c r="M4" s="7">
        <f>VLOOKUP($B4,Beacons!$A$6:$O$30,8,FALSE)</f>
        <v>55.146388888888886</v>
      </c>
      <c r="N4" s="7">
        <f>VLOOKUP($B4,Beacons!$A$6:$O$30,9,FALSE)</f>
        <v>34.403055555555554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0.44027777777777777</v>
      </c>
      <c r="B7" s="3">
        <f>Params!D$29+HOUR(A7-Params!C$29)*3600+MINUTE(A7-Params!C$29)*60+SECOND(A7-Params!C$29)</f>
        <v>1553302040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10363.200000000001</v>
      </c>
      <c r="H7" s="9">
        <f ca="1">INDIRECT(ADDRESS($C7,COLUMN()))</f>
        <v>206.76895308433333</v>
      </c>
      <c r="I7" s="9">
        <f t="shared" ref="I7:L22" ca="1" si="1">INDIRECT(ADDRESS($C7,COLUMN()))</f>
        <v>49.307200232</v>
      </c>
      <c r="J7" s="9">
        <f t="shared" ca="1" si="1"/>
        <v>0</v>
      </c>
      <c r="K7" s="9">
        <f t="shared" ca="1" si="1"/>
        <v>212.56669530834264</v>
      </c>
      <c r="L7" s="9">
        <f t="shared" ca="1" si="1"/>
        <v>76.587443729151715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TIME(HOUR(A7),MINUTE(A7),SECOND(A7)+5)</f>
        <v>0.44033564814814818</v>
      </c>
      <c r="B8" s="3">
        <f>Params!D$29+HOUR(A8-Params!C$29)*3600+MINUTE(A8-Params!C$29)*60+SECOND(A8-Params!C$29)</f>
        <v>1553302045</v>
      </c>
      <c r="C8">
        <f t="shared" ref="C8" si="2">_xlfn.IFNA(VLOOKUP(A8,A$2:D$3,4,FALSE),C7)</f>
        <v>2</v>
      </c>
      <c r="D8">
        <f t="shared" ref="D8" ca="1" si="3">IF(A8=INDIRECT("A"&amp;C8),ROW(),D7)</f>
        <v>7</v>
      </c>
      <c r="E8">
        <f ca="1">INDIRECT("E$"&amp;C8)+INDIRECT("H$"&amp;C8)*($B8-INDIRECT("B$"&amp;D8))</f>
        <v>-123027.25523457833</v>
      </c>
      <c r="F8">
        <f ca="1">INDIRECT("F$"&amp;C8)+INDIRECT("I$"&amp;C8)*($B8-INDIRECT("B$"&amp;D8))</f>
        <v>-29337.953998840003</v>
      </c>
      <c r="G8">
        <f t="shared" ref="G8" ca="1" si="4">INDIRECT("G$"&amp;C8)+INDIRECT("J$"&amp;C8)*($B8-INDIRECT("B$"&amp;D8))</f>
        <v>10363.200000000001</v>
      </c>
      <c r="H8" s="9">
        <f t="shared" ref="H8:L23" ca="1" si="5">INDIRECT(ADDRESS($C8,COLUMN()))</f>
        <v>206.76895308433333</v>
      </c>
      <c r="I8" s="9">
        <f t="shared" ca="1" si="1"/>
        <v>49.307200232</v>
      </c>
      <c r="J8" s="9">
        <f t="shared" ca="1" si="1"/>
        <v>0</v>
      </c>
      <c r="K8" s="9">
        <f t="shared" ca="1" si="1"/>
        <v>212.56669530834264</v>
      </c>
      <c r="L8" s="9">
        <f t="shared" ca="1" si="1"/>
        <v>76.587443729151715</v>
      </c>
      <c r="M8">
        <f ca="1">INDIRECT("M$"&amp;C8)+INDIRECT("O$"&amp;C8)*($B8-INDIRECT("B$"&amp;D8))</f>
        <v>55.585555555555558</v>
      </c>
      <c r="N8">
        <f ca="1">INDIRECT("N$"&amp;C8)+INDIRECT("P$"&amp;C8)*($B8-INDIRECT("B$"&amp;D8))</f>
        <v>30.964599537037039</v>
      </c>
      <c r="P8" s="3"/>
    </row>
    <row r="9" spans="1:16" x14ac:dyDescent="0.25">
      <c r="A9" s="4">
        <f t="shared" ref="A9:A72" si="6">TIME(HOUR(A8),MINUTE(A8),SECOND(A8)+5)</f>
        <v>0.44039351851851855</v>
      </c>
      <c r="B9" s="3">
        <f>Params!D$29+HOUR(A9-Params!C$29)*3600+MINUTE(A9-Params!C$29)*60+SECOND(A9-Params!C$29)</f>
        <v>1553302050</v>
      </c>
      <c r="C9">
        <f t="shared" ref="C9:C72" si="7">_xlfn.IFNA(VLOOKUP(A9,A$2:D$3,4,FALSE),C8)</f>
        <v>2</v>
      </c>
      <c r="D9">
        <f t="shared" ref="D9:D72" ca="1" si="8">IF(A9=INDIRECT("A"&amp;C9),ROW(),D8)</f>
        <v>7</v>
      </c>
      <c r="E9">
        <f t="shared" ref="E9:E72" ca="1" si="9">INDIRECT("E$"&amp;C9)+INDIRECT("H$"&amp;C9)*($B9-INDIRECT("B$"&amp;D9))</f>
        <v>-121993.41046915668</v>
      </c>
      <c r="F9">
        <f t="shared" ref="F9:F72" ca="1" si="10">INDIRECT("F$"&amp;C9)+INDIRECT("I$"&amp;C9)*($B9-INDIRECT("B$"&amp;D9))</f>
        <v>-29091.417997680001</v>
      </c>
      <c r="G9">
        <f t="shared" ref="G9:G72" ca="1" si="11">INDIRECT("G$"&amp;C9)+INDIRECT("J$"&amp;C9)*($B9-INDIRECT("B$"&amp;D9))</f>
        <v>10363.200000000001</v>
      </c>
      <c r="H9" s="9">
        <f t="shared" ca="1" si="5"/>
        <v>206.76895308433333</v>
      </c>
      <c r="I9" s="9">
        <f t="shared" ca="1" si="1"/>
        <v>49.307200232</v>
      </c>
      <c r="J9" s="9">
        <f t="shared" ca="1" si="1"/>
        <v>0</v>
      </c>
      <c r="K9" s="9">
        <f t="shared" ca="1" si="1"/>
        <v>212.56669530834264</v>
      </c>
      <c r="L9" s="9">
        <f t="shared" ca="1" si="1"/>
        <v>76.587443729151715</v>
      </c>
      <c r="M9">
        <f t="shared" ref="M9:M72" ca="1" si="12">INDIRECT("M$"&amp;C9)+INDIRECT("O$"&amp;C9)*($B9-INDIRECT("B$"&amp;D9))</f>
        <v>55.587777777777781</v>
      </c>
      <c r="N9">
        <f t="shared" ref="N9:N72" ca="1" si="13">INDIRECT("N$"&amp;C9)+INDIRECT("P$"&amp;C9)*($B9-INDIRECT("B$"&amp;D9))</f>
        <v>30.981143518518518</v>
      </c>
      <c r="P9" s="3"/>
    </row>
    <row r="10" spans="1:16" x14ac:dyDescent="0.25">
      <c r="A10" s="4">
        <f t="shared" si="6"/>
        <v>0.44045138888888885</v>
      </c>
      <c r="B10" s="3">
        <f>Params!D$29+HOUR(A10-Params!C$29)*3600+MINUTE(A10-Params!C$29)*60+SECOND(A10-Params!C$29)</f>
        <v>1553302055</v>
      </c>
      <c r="C10">
        <f t="shared" si="7"/>
        <v>2</v>
      </c>
      <c r="D10">
        <f t="shared" ca="1" si="8"/>
        <v>7</v>
      </c>
      <c r="E10">
        <f t="shared" ca="1" si="9"/>
        <v>-120959.565703735</v>
      </c>
      <c r="F10">
        <f t="shared" ca="1" si="10"/>
        <v>-28844.881996520002</v>
      </c>
      <c r="G10">
        <f t="shared" ca="1" si="11"/>
        <v>10363.200000000001</v>
      </c>
      <c r="H10" s="9">
        <f t="shared" ca="1" si="5"/>
        <v>206.76895308433333</v>
      </c>
      <c r="I10" s="9">
        <f t="shared" ca="1" si="1"/>
        <v>49.307200232</v>
      </c>
      <c r="J10" s="9">
        <f t="shared" ca="1" si="1"/>
        <v>0</v>
      </c>
      <c r="K10" s="9">
        <f t="shared" ca="1" si="1"/>
        <v>212.56669530834264</v>
      </c>
      <c r="L10" s="9">
        <f t="shared" ca="1" si="1"/>
        <v>76.587443729151715</v>
      </c>
      <c r="M10">
        <f t="shared" ca="1" si="12"/>
        <v>55.59</v>
      </c>
      <c r="N10">
        <f t="shared" ca="1" si="13"/>
        <v>30.997687500000001</v>
      </c>
    </row>
    <row r="11" spans="1:16" x14ac:dyDescent="0.25">
      <c r="A11" s="4">
        <f t="shared" si="6"/>
        <v>0.44050925925925927</v>
      </c>
      <c r="B11" s="3">
        <f>Params!D$29+HOUR(A11-Params!C$29)*3600+MINUTE(A11-Params!C$29)*60+SECOND(A11-Params!C$29)</f>
        <v>1553302060</v>
      </c>
      <c r="C11">
        <f t="shared" si="7"/>
        <v>2</v>
      </c>
      <c r="D11">
        <f t="shared" ca="1" si="8"/>
        <v>7</v>
      </c>
      <c r="E11">
        <f t="shared" ca="1" si="9"/>
        <v>-119925.72093831334</v>
      </c>
      <c r="F11">
        <f t="shared" ca="1" si="10"/>
        <v>-28598.345995360003</v>
      </c>
      <c r="G11">
        <f t="shared" ca="1" si="11"/>
        <v>10363.200000000001</v>
      </c>
      <c r="H11" s="9">
        <f t="shared" ca="1" si="5"/>
        <v>206.76895308433333</v>
      </c>
      <c r="I11" s="9">
        <f t="shared" ca="1" si="1"/>
        <v>49.307200232</v>
      </c>
      <c r="J11" s="9">
        <f t="shared" ca="1" si="1"/>
        <v>0</v>
      </c>
      <c r="K11" s="9">
        <f t="shared" ca="1" si="1"/>
        <v>212.56669530834264</v>
      </c>
      <c r="L11" s="9">
        <f t="shared" ca="1" si="1"/>
        <v>76.587443729151715</v>
      </c>
      <c r="M11">
        <f t="shared" ca="1" si="12"/>
        <v>55.592222222222226</v>
      </c>
      <c r="N11">
        <f t="shared" ca="1" si="13"/>
        <v>31.014231481481481</v>
      </c>
      <c r="P11" s="9"/>
    </row>
    <row r="12" spans="1:16" x14ac:dyDescent="0.25">
      <c r="A12" s="4">
        <f t="shared" si="6"/>
        <v>0.44056712962962963</v>
      </c>
      <c r="B12" s="3">
        <f>Params!D$29+HOUR(A12-Params!C$29)*3600+MINUTE(A12-Params!C$29)*60+SECOND(A12-Params!C$29)</f>
        <v>1553302065</v>
      </c>
      <c r="C12">
        <f t="shared" si="7"/>
        <v>2</v>
      </c>
      <c r="D12">
        <f t="shared" ca="1" si="8"/>
        <v>7</v>
      </c>
      <c r="E12">
        <f t="shared" ca="1" si="9"/>
        <v>-118891.87617289167</v>
      </c>
      <c r="F12">
        <f t="shared" ca="1" si="10"/>
        <v>-28351.809994200001</v>
      </c>
      <c r="G12">
        <f t="shared" ca="1" si="11"/>
        <v>10363.200000000001</v>
      </c>
      <c r="H12" s="9">
        <f t="shared" ca="1" si="5"/>
        <v>206.76895308433333</v>
      </c>
      <c r="I12" s="9">
        <f t="shared" ca="1" si="1"/>
        <v>49.307200232</v>
      </c>
      <c r="J12" s="9">
        <f t="shared" ca="1" si="1"/>
        <v>0</v>
      </c>
      <c r="K12" s="9">
        <f t="shared" ca="1" si="1"/>
        <v>212.56669530834264</v>
      </c>
      <c r="L12" s="9">
        <f t="shared" ca="1" si="1"/>
        <v>76.587443729151715</v>
      </c>
      <c r="M12">
        <f t="shared" ca="1" si="12"/>
        <v>55.594444444444449</v>
      </c>
      <c r="N12">
        <f t="shared" ca="1" si="13"/>
        <v>31.030775462962964</v>
      </c>
    </row>
    <row r="13" spans="1:16" x14ac:dyDescent="0.25">
      <c r="A13" s="4">
        <f t="shared" si="6"/>
        <v>0.44062499999999999</v>
      </c>
      <c r="B13" s="3">
        <f>Params!D$29+HOUR(A13-Params!C$29)*3600+MINUTE(A13-Params!C$29)*60+SECOND(A13-Params!C$29)</f>
        <v>1553302070</v>
      </c>
      <c r="C13">
        <f t="shared" si="7"/>
        <v>2</v>
      </c>
      <c r="D13">
        <f t="shared" ca="1" si="8"/>
        <v>7</v>
      </c>
      <c r="E13">
        <f t="shared" ca="1" si="9"/>
        <v>-117858.03140747</v>
      </c>
      <c r="F13">
        <f t="shared" ca="1" si="10"/>
        <v>-28105.273993040002</v>
      </c>
      <c r="G13">
        <f t="shared" ca="1" si="11"/>
        <v>10363.200000000001</v>
      </c>
      <c r="H13" s="9">
        <f t="shared" ca="1" si="5"/>
        <v>206.76895308433333</v>
      </c>
      <c r="I13" s="9">
        <f t="shared" ca="1" si="1"/>
        <v>49.307200232</v>
      </c>
      <c r="J13" s="9">
        <f t="shared" ca="1" si="1"/>
        <v>0</v>
      </c>
      <c r="K13" s="9">
        <f t="shared" ca="1" si="1"/>
        <v>212.56669530834264</v>
      </c>
      <c r="L13" s="9">
        <f t="shared" ca="1" si="1"/>
        <v>76.587443729151715</v>
      </c>
      <c r="M13">
        <f t="shared" ca="1" si="12"/>
        <v>55.596666666666671</v>
      </c>
      <c r="N13">
        <f t="shared" ca="1" si="13"/>
        <v>31.047319444444444</v>
      </c>
    </row>
    <row r="14" spans="1:16" x14ac:dyDescent="0.25">
      <c r="A14" s="4">
        <f t="shared" si="6"/>
        <v>0.44068287037037041</v>
      </c>
      <c r="B14" s="3">
        <f>Params!D$29+HOUR(A14-Params!C$29)*3600+MINUTE(A14-Params!C$29)*60+SECOND(A14-Params!C$29)</f>
        <v>1553302075</v>
      </c>
      <c r="C14">
        <f t="shared" si="7"/>
        <v>2</v>
      </c>
      <c r="D14">
        <f t="shared" ca="1" si="8"/>
        <v>7</v>
      </c>
      <c r="E14">
        <f t="shared" ca="1" si="9"/>
        <v>-116824.18664204834</v>
      </c>
      <c r="F14">
        <f t="shared" ca="1" si="10"/>
        <v>-27858.73799188</v>
      </c>
      <c r="G14">
        <f t="shared" ca="1" si="11"/>
        <v>10363.200000000001</v>
      </c>
      <c r="H14" s="9">
        <f t="shared" ca="1" si="5"/>
        <v>206.76895308433333</v>
      </c>
      <c r="I14" s="9">
        <f t="shared" ca="1" si="1"/>
        <v>49.307200232</v>
      </c>
      <c r="J14" s="9">
        <f t="shared" ca="1" si="1"/>
        <v>0</v>
      </c>
      <c r="K14" s="9">
        <f t="shared" ca="1" si="1"/>
        <v>212.56669530834264</v>
      </c>
      <c r="L14" s="9">
        <f t="shared" ca="1" si="1"/>
        <v>76.587443729151715</v>
      </c>
      <c r="M14">
        <f t="shared" ca="1" si="12"/>
        <v>55.598888888888894</v>
      </c>
      <c r="N14">
        <f t="shared" ca="1" si="13"/>
        <v>31.063863425925927</v>
      </c>
    </row>
    <row r="15" spans="1:16" x14ac:dyDescent="0.25">
      <c r="A15" s="4">
        <f t="shared" si="6"/>
        <v>0.44074074074074071</v>
      </c>
      <c r="B15" s="3">
        <f>Params!D$29+HOUR(A15-Params!C$29)*3600+MINUTE(A15-Params!C$29)*60+SECOND(A15-Params!C$29)</f>
        <v>1553302080</v>
      </c>
      <c r="C15">
        <f t="shared" si="7"/>
        <v>2</v>
      </c>
      <c r="D15">
        <f t="shared" ca="1" si="8"/>
        <v>7</v>
      </c>
      <c r="E15">
        <f t="shared" ca="1" si="9"/>
        <v>-115790.34187662667</v>
      </c>
      <c r="F15">
        <f t="shared" ca="1" si="10"/>
        <v>-27612.201990720001</v>
      </c>
      <c r="G15">
        <f t="shared" ca="1" si="11"/>
        <v>10363.200000000001</v>
      </c>
      <c r="H15" s="9">
        <f t="shared" ca="1" si="5"/>
        <v>206.76895308433333</v>
      </c>
      <c r="I15" s="9">
        <f t="shared" ca="1" si="1"/>
        <v>49.307200232</v>
      </c>
      <c r="J15" s="9">
        <f t="shared" ca="1" si="1"/>
        <v>0</v>
      </c>
      <c r="K15" s="9">
        <f t="shared" ca="1" si="1"/>
        <v>212.56669530834264</v>
      </c>
      <c r="L15" s="9">
        <f t="shared" ca="1" si="1"/>
        <v>76.587443729151715</v>
      </c>
      <c r="M15">
        <f t="shared" ca="1" si="12"/>
        <v>55.601111111111116</v>
      </c>
      <c r="N15">
        <f t="shared" ca="1" si="13"/>
        <v>31.080407407407407</v>
      </c>
    </row>
    <row r="16" spans="1:16" x14ac:dyDescent="0.25">
      <c r="A16" s="4">
        <f t="shared" si="6"/>
        <v>0.44079861111111113</v>
      </c>
      <c r="B16" s="3">
        <f>Params!D$29+HOUR(A16-Params!C$29)*3600+MINUTE(A16-Params!C$29)*60+SECOND(A16-Params!C$29)</f>
        <v>1553302085</v>
      </c>
      <c r="C16">
        <f t="shared" si="7"/>
        <v>2</v>
      </c>
      <c r="D16">
        <f t="shared" ca="1" si="8"/>
        <v>7</v>
      </c>
      <c r="E16">
        <f t="shared" ca="1" si="9"/>
        <v>-114756.49711120501</v>
      </c>
      <c r="F16">
        <f t="shared" ca="1" si="10"/>
        <v>-27365.665989560002</v>
      </c>
      <c r="G16">
        <f t="shared" ca="1" si="11"/>
        <v>10363.200000000001</v>
      </c>
      <c r="H16" s="9">
        <f t="shared" ca="1" si="5"/>
        <v>206.76895308433333</v>
      </c>
      <c r="I16" s="9">
        <f t="shared" ca="1" si="1"/>
        <v>49.307200232</v>
      </c>
      <c r="J16" s="9">
        <f t="shared" ca="1" si="1"/>
        <v>0</v>
      </c>
      <c r="K16" s="9">
        <f t="shared" ca="1" si="1"/>
        <v>212.56669530834264</v>
      </c>
      <c r="L16" s="9">
        <f t="shared" ca="1" si="1"/>
        <v>76.587443729151715</v>
      </c>
      <c r="M16">
        <f t="shared" ca="1" si="12"/>
        <v>55.603333333333339</v>
      </c>
      <c r="N16">
        <f t="shared" ca="1" si="13"/>
        <v>31.09695138888889</v>
      </c>
    </row>
    <row r="17" spans="1:14" x14ac:dyDescent="0.25">
      <c r="A17" s="4">
        <f t="shared" si="6"/>
        <v>0.44085648148148149</v>
      </c>
      <c r="B17" s="3">
        <f>Params!D$29+HOUR(A17-Params!C$29)*3600+MINUTE(A17-Params!C$29)*60+SECOND(A17-Params!C$29)</f>
        <v>1553302090</v>
      </c>
      <c r="C17">
        <f t="shared" si="7"/>
        <v>2</v>
      </c>
      <c r="D17">
        <f t="shared" ca="1" si="8"/>
        <v>7</v>
      </c>
      <c r="E17">
        <f t="shared" ca="1" si="9"/>
        <v>-113722.65234578334</v>
      </c>
      <c r="F17">
        <f t="shared" ca="1" si="10"/>
        <v>-27119.129988400004</v>
      </c>
      <c r="G17">
        <f t="shared" ca="1" si="11"/>
        <v>10363.200000000001</v>
      </c>
      <c r="H17" s="9">
        <f t="shared" ca="1" si="5"/>
        <v>206.76895308433333</v>
      </c>
      <c r="I17" s="9">
        <f t="shared" ca="1" si="1"/>
        <v>49.307200232</v>
      </c>
      <c r="J17" s="9">
        <f t="shared" ca="1" si="1"/>
        <v>0</v>
      </c>
      <c r="K17" s="9">
        <f t="shared" ca="1" si="1"/>
        <v>212.56669530834264</v>
      </c>
      <c r="L17" s="9">
        <f t="shared" ca="1" si="1"/>
        <v>76.587443729151715</v>
      </c>
      <c r="M17">
        <f t="shared" ca="1" si="12"/>
        <v>55.605555555555554</v>
      </c>
      <c r="N17">
        <f t="shared" ca="1" si="13"/>
        <v>31.113495370370369</v>
      </c>
    </row>
    <row r="18" spans="1:14" x14ac:dyDescent="0.25">
      <c r="A18" s="4">
        <f t="shared" si="6"/>
        <v>0.44091435185185185</v>
      </c>
      <c r="B18" s="3">
        <f>Params!D$29+HOUR(A18-Params!C$29)*3600+MINUTE(A18-Params!C$29)*60+SECOND(A18-Params!C$29)</f>
        <v>1553302095</v>
      </c>
      <c r="C18">
        <f t="shared" si="7"/>
        <v>2</v>
      </c>
      <c r="D18">
        <f t="shared" ca="1" si="8"/>
        <v>7</v>
      </c>
      <c r="E18">
        <f t="shared" ca="1" si="9"/>
        <v>-112688.80758036167</v>
      </c>
      <c r="F18">
        <f t="shared" ca="1" si="10"/>
        <v>-26872.593987240001</v>
      </c>
      <c r="G18">
        <f t="shared" ca="1" si="11"/>
        <v>10363.200000000001</v>
      </c>
      <c r="H18" s="9">
        <f t="shared" ca="1" si="5"/>
        <v>206.76895308433333</v>
      </c>
      <c r="I18" s="9">
        <f t="shared" ca="1" si="1"/>
        <v>49.307200232</v>
      </c>
      <c r="J18" s="9">
        <f t="shared" ca="1" si="1"/>
        <v>0</v>
      </c>
      <c r="K18" s="9">
        <f t="shared" ca="1" si="1"/>
        <v>212.56669530834264</v>
      </c>
      <c r="L18" s="9">
        <f t="shared" ca="1" si="1"/>
        <v>76.587443729151715</v>
      </c>
      <c r="M18">
        <f t="shared" ca="1" si="12"/>
        <v>55.607777777777777</v>
      </c>
      <c r="N18">
        <f t="shared" ca="1" si="13"/>
        <v>31.130039351851853</v>
      </c>
    </row>
    <row r="19" spans="1:14" x14ac:dyDescent="0.25">
      <c r="A19" s="4">
        <f t="shared" si="6"/>
        <v>0.44097222222222227</v>
      </c>
      <c r="B19" s="3">
        <f>Params!D$29+HOUR(A19-Params!C$29)*3600+MINUTE(A19-Params!C$29)*60+SECOND(A19-Params!C$29)</f>
        <v>1553302100</v>
      </c>
      <c r="C19">
        <f t="shared" si="7"/>
        <v>2</v>
      </c>
      <c r="D19">
        <f t="shared" ca="1" si="8"/>
        <v>7</v>
      </c>
      <c r="E19">
        <f t="shared" ca="1" si="9"/>
        <v>-111654.96281494001</v>
      </c>
      <c r="F19">
        <f t="shared" ca="1" si="10"/>
        <v>-26626.057986080003</v>
      </c>
      <c r="G19">
        <f t="shared" ca="1" si="11"/>
        <v>10363.200000000001</v>
      </c>
      <c r="H19" s="9">
        <f t="shared" ca="1" si="5"/>
        <v>206.76895308433333</v>
      </c>
      <c r="I19" s="9">
        <f t="shared" ca="1" si="1"/>
        <v>49.307200232</v>
      </c>
      <c r="J19" s="9">
        <f t="shared" ca="1" si="1"/>
        <v>0</v>
      </c>
      <c r="K19" s="9">
        <f t="shared" ca="1" si="1"/>
        <v>212.56669530834264</v>
      </c>
      <c r="L19" s="9">
        <f t="shared" ca="1" si="1"/>
        <v>76.587443729151715</v>
      </c>
      <c r="M19">
        <f t="shared" ca="1" si="12"/>
        <v>55.61</v>
      </c>
      <c r="N19">
        <f t="shared" ca="1" si="13"/>
        <v>31.146583333333332</v>
      </c>
    </row>
    <row r="20" spans="1:14" x14ac:dyDescent="0.25">
      <c r="A20" s="4">
        <f t="shared" si="6"/>
        <v>0.44103009259259257</v>
      </c>
      <c r="B20" s="3">
        <f>Params!D$29+HOUR(A20-Params!C$29)*3600+MINUTE(A20-Params!C$29)*60+SECOND(A20-Params!C$29)</f>
        <v>1553302105</v>
      </c>
      <c r="C20">
        <f t="shared" si="7"/>
        <v>2</v>
      </c>
      <c r="D20">
        <f t="shared" ca="1" si="8"/>
        <v>7</v>
      </c>
      <c r="E20">
        <f t="shared" ca="1" si="9"/>
        <v>-110621.11804951834</v>
      </c>
      <c r="F20">
        <f t="shared" ca="1" si="10"/>
        <v>-26379.52198492</v>
      </c>
      <c r="G20">
        <f t="shared" ca="1" si="11"/>
        <v>10363.200000000001</v>
      </c>
      <c r="H20" s="9">
        <f t="shared" ca="1" si="5"/>
        <v>206.76895308433333</v>
      </c>
      <c r="I20" s="9">
        <f t="shared" ca="1" si="1"/>
        <v>49.307200232</v>
      </c>
      <c r="J20" s="9">
        <f t="shared" ca="1" si="1"/>
        <v>0</v>
      </c>
      <c r="K20" s="9">
        <f t="shared" ca="1" si="1"/>
        <v>212.56669530834264</v>
      </c>
      <c r="L20" s="9">
        <f t="shared" ca="1" si="1"/>
        <v>76.587443729151715</v>
      </c>
      <c r="M20">
        <f t="shared" ca="1" si="12"/>
        <v>55.612222222222222</v>
      </c>
      <c r="N20">
        <f t="shared" ca="1" si="13"/>
        <v>31.163127314814815</v>
      </c>
    </row>
    <row r="21" spans="1:14" x14ac:dyDescent="0.25">
      <c r="A21" s="4">
        <f t="shared" si="6"/>
        <v>0.44108796296296293</v>
      </c>
      <c r="B21" s="3">
        <f>Params!D$29+HOUR(A21-Params!C$29)*3600+MINUTE(A21-Params!C$29)*60+SECOND(A21-Params!C$29)</f>
        <v>1553302110</v>
      </c>
      <c r="C21">
        <f t="shared" si="7"/>
        <v>2</v>
      </c>
      <c r="D21">
        <f t="shared" ca="1" si="8"/>
        <v>7</v>
      </c>
      <c r="E21">
        <f t="shared" ca="1" si="9"/>
        <v>-109587.27328409668</v>
      </c>
      <c r="F21">
        <f t="shared" ca="1" si="10"/>
        <v>-26132.985983760002</v>
      </c>
      <c r="G21">
        <f t="shared" ca="1" si="11"/>
        <v>10363.200000000001</v>
      </c>
      <c r="H21" s="9">
        <f t="shared" ca="1" si="5"/>
        <v>206.76895308433333</v>
      </c>
      <c r="I21" s="9">
        <f t="shared" ca="1" si="1"/>
        <v>49.307200232</v>
      </c>
      <c r="J21" s="9">
        <f t="shared" ca="1" si="1"/>
        <v>0</v>
      </c>
      <c r="K21" s="9">
        <f t="shared" ca="1" si="1"/>
        <v>212.56669530834264</v>
      </c>
      <c r="L21" s="9">
        <f t="shared" ca="1" si="1"/>
        <v>76.587443729151715</v>
      </c>
      <c r="M21">
        <f t="shared" ca="1" si="12"/>
        <v>55.614444444444445</v>
      </c>
      <c r="N21">
        <f t="shared" ca="1" si="13"/>
        <v>31.179671296296295</v>
      </c>
    </row>
    <row r="22" spans="1:14" x14ac:dyDescent="0.25">
      <c r="A22" s="4">
        <f t="shared" si="6"/>
        <v>0.44114583333333335</v>
      </c>
      <c r="B22" s="3">
        <f>Params!D$29+HOUR(A22-Params!C$29)*3600+MINUTE(A22-Params!C$29)*60+SECOND(A22-Params!C$29)</f>
        <v>1553302115</v>
      </c>
      <c r="C22">
        <f t="shared" si="7"/>
        <v>2</v>
      </c>
      <c r="D22">
        <f t="shared" ca="1" si="8"/>
        <v>7</v>
      </c>
      <c r="E22">
        <f t="shared" ca="1" si="9"/>
        <v>-108553.42851867501</v>
      </c>
      <c r="F22">
        <f t="shared" ca="1" si="10"/>
        <v>-25886.449982600003</v>
      </c>
      <c r="G22">
        <f t="shared" ca="1" si="11"/>
        <v>10363.200000000001</v>
      </c>
      <c r="H22" s="9">
        <f t="shared" ca="1" si="5"/>
        <v>206.76895308433333</v>
      </c>
      <c r="I22" s="9">
        <f t="shared" ca="1" si="1"/>
        <v>49.307200232</v>
      </c>
      <c r="J22" s="9">
        <f t="shared" ca="1" si="1"/>
        <v>0</v>
      </c>
      <c r="K22" s="9">
        <f t="shared" ca="1" si="1"/>
        <v>212.56669530834264</v>
      </c>
      <c r="L22" s="9">
        <f t="shared" ca="1" si="1"/>
        <v>76.587443729151715</v>
      </c>
      <c r="M22">
        <f t="shared" ca="1" si="12"/>
        <v>55.616666666666667</v>
      </c>
      <c r="N22">
        <f t="shared" ca="1" si="13"/>
        <v>31.196215277777778</v>
      </c>
    </row>
    <row r="23" spans="1:14" x14ac:dyDescent="0.25">
      <c r="A23" s="4">
        <f t="shared" si="6"/>
        <v>0.44120370370370371</v>
      </c>
      <c r="B23" s="3">
        <f>Params!D$29+HOUR(A23-Params!C$29)*3600+MINUTE(A23-Params!C$29)*60+SECOND(A23-Params!C$29)</f>
        <v>1553302120</v>
      </c>
      <c r="C23">
        <f t="shared" si="7"/>
        <v>2</v>
      </c>
      <c r="D23">
        <f t="shared" ca="1" si="8"/>
        <v>7</v>
      </c>
      <c r="E23">
        <f t="shared" ca="1" si="9"/>
        <v>-107519.58375325333</v>
      </c>
      <c r="F23">
        <f t="shared" ca="1" si="10"/>
        <v>-25639.91398144</v>
      </c>
      <c r="G23">
        <f t="shared" ca="1" si="11"/>
        <v>10363.200000000001</v>
      </c>
      <c r="H23" s="9">
        <f t="shared" ca="1" si="5"/>
        <v>206.76895308433333</v>
      </c>
      <c r="I23" s="9">
        <f t="shared" ca="1" si="5"/>
        <v>49.307200232</v>
      </c>
      <c r="J23" s="9">
        <f t="shared" ca="1" si="5"/>
        <v>0</v>
      </c>
      <c r="K23" s="9">
        <f t="shared" ca="1" si="5"/>
        <v>212.56669530834264</v>
      </c>
      <c r="L23" s="9">
        <f t="shared" ca="1" si="5"/>
        <v>76.587443729151715</v>
      </c>
      <c r="M23">
        <f t="shared" ca="1" si="12"/>
        <v>55.61888888888889</v>
      </c>
      <c r="N23">
        <f t="shared" ca="1" si="13"/>
        <v>31.212759259259258</v>
      </c>
    </row>
    <row r="24" spans="1:14" x14ac:dyDescent="0.25">
      <c r="A24" s="4">
        <f t="shared" si="6"/>
        <v>0.44126157407407413</v>
      </c>
      <c r="B24" s="3">
        <f>Params!D$29+HOUR(A24-Params!C$29)*3600+MINUTE(A24-Params!C$29)*60+SECOND(A24-Params!C$29)</f>
        <v>1553302125</v>
      </c>
      <c r="C24">
        <f t="shared" si="7"/>
        <v>2</v>
      </c>
      <c r="D24">
        <f t="shared" ca="1" si="8"/>
        <v>7</v>
      </c>
      <c r="E24">
        <f t="shared" ca="1" si="9"/>
        <v>-106485.73898783168</v>
      </c>
      <c r="F24">
        <f t="shared" ca="1" si="10"/>
        <v>-25393.377980280002</v>
      </c>
      <c r="G24">
        <f t="shared" ca="1" si="11"/>
        <v>10363.200000000001</v>
      </c>
      <c r="H24" s="9">
        <f t="shared" ref="H24:L74" ca="1" si="14">INDIRECT(ADDRESS($C24,COLUMN()))</f>
        <v>206.76895308433333</v>
      </c>
      <c r="I24" s="9">
        <f t="shared" ca="1" si="14"/>
        <v>49.307200232</v>
      </c>
      <c r="J24" s="9">
        <f t="shared" ca="1" si="14"/>
        <v>0</v>
      </c>
      <c r="K24" s="9">
        <f t="shared" ca="1" si="14"/>
        <v>212.56669530834264</v>
      </c>
      <c r="L24" s="9">
        <f t="shared" ca="1" si="14"/>
        <v>76.587443729151715</v>
      </c>
      <c r="M24">
        <f t="shared" ca="1" si="12"/>
        <v>55.621111111111112</v>
      </c>
      <c r="N24">
        <f t="shared" ca="1" si="13"/>
        <v>31.229303240740741</v>
      </c>
    </row>
    <row r="25" spans="1:14" x14ac:dyDescent="0.25">
      <c r="A25" s="4">
        <f t="shared" si="6"/>
        <v>0.44131944444444443</v>
      </c>
      <c r="B25" s="3">
        <f>Params!D$29+HOUR(A25-Params!C$29)*3600+MINUTE(A25-Params!C$29)*60+SECOND(A25-Params!C$29)</f>
        <v>1553302130</v>
      </c>
      <c r="C25">
        <f t="shared" si="7"/>
        <v>2</v>
      </c>
      <c r="D25">
        <f t="shared" ca="1" si="8"/>
        <v>7</v>
      </c>
      <c r="E25">
        <f t="shared" ca="1" si="9"/>
        <v>-105451.89422241</v>
      </c>
      <c r="F25">
        <f t="shared" ca="1" si="10"/>
        <v>-25146.841979119999</v>
      </c>
      <c r="G25">
        <f t="shared" ca="1" si="11"/>
        <v>10363.200000000001</v>
      </c>
      <c r="H25" s="9">
        <f t="shared" ca="1" si="14"/>
        <v>206.76895308433333</v>
      </c>
      <c r="I25" s="9">
        <f t="shared" ca="1" si="14"/>
        <v>49.307200232</v>
      </c>
      <c r="J25" s="9">
        <f t="shared" ca="1" si="14"/>
        <v>0</v>
      </c>
      <c r="K25" s="9">
        <f t="shared" ca="1" si="14"/>
        <v>212.56669530834264</v>
      </c>
      <c r="L25" s="9">
        <f t="shared" ca="1" si="14"/>
        <v>76.587443729151715</v>
      </c>
      <c r="M25">
        <f t="shared" ca="1" si="12"/>
        <v>55.623333333333335</v>
      </c>
      <c r="N25">
        <f t="shared" ca="1" si="13"/>
        <v>31.245847222222221</v>
      </c>
    </row>
    <row r="26" spans="1:14" x14ac:dyDescent="0.25">
      <c r="A26" s="4">
        <f t="shared" si="6"/>
        <v>0.44137731481481479</v>
      </c>
      <c r="B26" s="3">
        <f>Params!D$29+HOUR(A26-Params!C$29)*3600+MINUTE(A26-Params!C$29)*60+SECOND(A26-Params!C$29)</f>
        <v>1553302135</v>
      </c>
      <c r="C26">
        <f t="shared" si="7"/>
        <v>2</v>
      </c>
      <c r="D26">
        <f t="shared" ca="1" si="8"/>
        <v>7</v>
      </c>
      <c r="E26">
        <f t="shared" ca="1" si="9"/>
        <v>-104418.04945698834</v>
      </c>
      <c r="F26">
        <f t="shared" ca="1" si="10"/>
        <v>-24900.305977960001</v>
      </c>
      <c r="G26">
        <f t="shared" ca="1" si="11"/>
        <v>10363.200000000001</v>
      </c>
      <c r="H26" s="9">
        <f t="shared" ca="1" si="14"/>
        <v>206.76895308433333</v>
      </c>
      <c r="I26" s="9">
        <f t="shared" ca="1" si="14"/>
        <v>49.307200232</v>
      </c>
      <c r="J26" s="9">
        <f t="shared" ca="1" si="14"/>
        <v>0</v>
      </c>
      <c r="K26" s="9">
        <f t="shared" ca="1" si="14"/>
        <v>212.56669530834264</v>
      </c>
      <c r="L26" s="9">
        <f t="shared" ca="1" si="14"/>
        <v>76.587443729151715</v>
      </c>
      <c r="M26">
        <f t="shared" ca="1" si="12"/>
        <v>55.625555555555557</v>
      </c>
      <c r="N26">
        <f t="shared" ca="1" si="13"/>
        <v>31.262391203703704</v>
      </c>
    </row>
    <row r="27" spans="1:14" x14ac:dyDescent="0.25">
      <c r="A27" s="4">
        <f t="shared" si="6"/>
        <v>0.44143518518518521</v>
      </c>
      <c r="B27" s="3">
        <f>Params!D$29+HOUR(A27-Params!C$29)*3600+MINUTE(A27-Params!C$29)*60+SECOND(A27-Params!C$29)</f>
        <v>1553302140</v>
      </c>
      <c r="C27">
        <f t="shared" si="7"/>
        <v>2</v>
      </c>
      <c r="D27">
        <f t="shared" ca="1" si="8"/>
        <v>7</v>
      </c>
      <c r="E27">
        <f t="shared" ca="1" si="9"/>
        <v>-103384.20469156667</v>
      </c>
      <c r="F27">
        <f t="shared" ca="1" si="10"/>
        <v>-24653.769976800002</v>
      </c>
      <c r="G27">
        <f t="shared" ca="1" si="11"/>
        <v>10363.200000000001</v>
      </c>
      <c r="H27" s="9">
        <f t="shared" ca="1" si="14"/>
        <v>206.76895308433333</v>
      </c>
      <c r="I27" s="9">
        <f t="shared" ca="1" si="14"/>
        <v>49.307200232</v>
      </c>
      <c r="J27" s="9">
        <f t="shared" ca="1" si="14"/>
        <v>0</v>
      </c>
      <c r="K27" s="9">
        <f t="shared" ca="1" si="14"/>
        <v>212.56669530834264</v>
      </c>
      <c r="L27" s="9">
        <f t="shared" ca="1" si="14"/>
        <v>76.587443729151715</v>
      </c>
      <c r="M27">
        <f t="shared" ca="1" si="12"/>
        <v>55.62777777777778</v>
      </c>
      <c r="N27">
        <f t="shared" ca="1" si="13"/>
        <v>31.278935185185183</v>
      </c>
    </row>
    <row r="28" spans="1:14" x14ac:dyDescent="0.25">
      <c r="A28" s="4">
        <f t="shared" si="6"/>
        <v>0.44149305555555557</v>
      </c>
      <c r="B28" s="3">
        <f>Params!D$29+HOUR(A28-Params!C$29)*3600+MINUTE(A28-Params!C$29)*60+SECOND(A28-Params!C$29)</f>
        <v>1553302145</v>
      </c>
      <c r="C28">
        <f t="shared" si="7"/>
        <v>2</v>
      </c>
      <c r="D28">
        <f t="shared" ca="1" si="8"/>
        <v>7</v>
      </c>
      <c r="E28">
        <f t="shared" ca="1" si="9"/>
        <v>-102350.359926145</v>
      </c>
      <c r="F28">
        <f t="shared" ca="1" si="10"/>
        <v>-24407.233975640003</v>
      </c>
      <c r="G28">
        <f t="shared" ca="1" si="11"/>
        <v>10363.200000000001</v>
      </c>
      <c r="H28" s="9">
        <f t="shared" ca="1" si="14"/>
        <v>206.76895308433333</v>
      </c>
      <c r="I28" s="9">
        <f t="shared" ca="1" si="14"/>
        <v>49.307200232</v>
      </c>
      <c r="J28" s="9">
        <f t="shared" ca="1" si="14"/>
        <v>0</v>
      </c>
      <c r="K28" s="9">
        <f t="shared" ca="1" si="14"/>
        <v>212.56669530834264</v>
      </c>
      <c r="L28" s="9">
        <f t="shared" ca="1" si="14"/>
        <v>76.587443729151715</v>
      </c>
      <c r="M28">
        <f t="shared" ca="1" si="12"/>
        <v>55.63</v>
      </c>
      <c r="N28">
        <f t="shared" ca="1" si="13"/>
        <v>31.295479166666667</v>
      </c>
    </row>
    <row r="29" spans="1:14" x14ac:dyDescent="0.25">
      <c r="A29" s="4">
        <f t="shared" si="6"/>
        <v>0.44155092592592587</v>
      </c>
      <c r="B29" s="3">
        <f>Params!D$29+HOUR(A29-Params!C$29)*3600+MINUTE(A29-Params!C$29)*60+SECOND(A29-Params!C$29)</f>
        <v>1553302150</v>
      </c>
      <c r="C29">
        <f t="shared" si="7"/>
        <v>2</v>
      </c>
      <c r="D29">
        <f t="shared" ca="1" si="8"/>
        <v>7</v>
      </c>
      <c r="E29">
        <f t="shared" ca="1" si="9"/>
        <v>-101316.51516072334</v>
      </c>
      <c r="F29">
        <f t="shared" ca="1" si="10"/>
        <v>-24160.697974480001</v>
      </c>
      <c r="G29">
        <f t="shared" ca="1" si="11"/>
        <v>10363.200000000001</v>
      </c>
      <c r="H29" s="9">
        <f t="shared" ca="1" si="14"/>
        <v>206.76895308433333</v>
      </c>
      <c r="I29" s="9">
        <f t="shared" ca="1" si="14"/>
        <v>49.307200232</v>
      </c>
      <c r="J29" s="9">
        <f t="shared" ca="1" si="14"/>
        <v>0</v>
      </c>
      <c r="K29" s="9">
        <f t="shared" ca="1" si="14"/>
        <v>212.56669530834264</v>
      </c>
      <c r="L29" s="9">
        <f t="shared" ca="1" si="14"/>
        <v>76.587443729151715</v>
      </c>
      <c r="M29">
        <f t="shared" ca="1" si="12"/>
        <v>55.632222222222225</v>
      </c>
      <c r="N29">
        <f t="shared" ca="1" si="13"/>
        <v>31.312023148148146</v>
      </c>
    </row>
    <row r="30" spans="1:14" x14ac:dyDescent="0.25">
      <c r="A30" s="4">
        <f t="shared" si="6"/>
        <v>0.44160879629629629</v>
      </c>
      <c r="B30" s="3">
        <f>Params!D$29+HOUR(A30-Params!C$29)*3600+MINUTE(A30-Params!C$29)*60+SECOND(A30-Params!C$29)</f>
        <v>1553302155</v>
      </c>
      <c r="C30">
        <f t="shared" si="7"/>
        <v>2</v>
      </c>
      <c r="D30">
        <f t="shared" ca="1" si="8"/>
        <v>7</v>
      </c>
      <c r="E30">
        <f t="shared" ca="1" si="9"/>
        <v>-100282.67039530167</v>
      </c>
      <c r="F30">
        <f t="shared" ca="1" si="10"/>
        <v>-23914.161973320002</v>
      </c>
      <c r="G30">
        <f t="shared" ca="1" si="11"/>
        <v>10363.200000000001</v>
      </c>
      <c r="H30" s="9">
        <f t="shared" ca="1" si="14"/>
        <v>206.76895308433333</v>
      </c>
      <c r="I30" s="9">
        <f t="shared" ca="1" si="14"/>
        <v>49.307200232</v>
      </c>
      <c r="J30" s="9">
        <f t="shared" ca="1" si="14"/>
        <v>0</v>
      </c>
      <c r="K30" s="9">
        <f t="shared" ca="1" si="14"/>
        <v>212.56669530834264</v>
      </c>
      <c r="L30" s="9">
        <f t="shared" ca="1" si="14"/>
        <v>76.587443729151715</v>
      </c>
      <c r="M30">
        <f t="shared" ca="1" si="12"/>
        <v>55.634444444444448</v>
      </c>
      <c r="N30">
        <f t="shared" ca="1" si="13"/>
        <v>31.328567129629629</v>
      </c>
    </row>
    <row r="31" spans="1:14" x14ac:dyDescent="0.25">
      <c r="A31" s="4">
        <f t="shared" si="6"/>
        <v>0.44166666666666665</v>
      </c>
      <c r="B31" s="3">
        <f>Params!D$29+HOUR(A31-Params!C$29)*3600+MINUTE(A31-Params!C$29)*60+SECOND(A31-Params!C$29)</f>
        <v>1553302160</v>
      </c>
      <c r="C31">
        <f t="shared" si="7"/>
        <v>2</v>
      </c>
      <c r="D31">
        <f t="shared" ca="1" si="8"/>
        <v>7</v>
      </c>
      <c r="E31">
        <f t="shared" ca="1" si="9"/>
        <v>-99248.825629880012</v>
      </c>
      <c r="F31">
        <f t="shared" ca="1" si="10"/>
        <v>-23667.62597216</v>
      </c>
      <c r="G31">
        <f t="shared" ca="1" si="11"/>
        <v>10363.200000000001</v>
      </c>
      <c r="H31" s="9">
        <f t="shared" ca="1" si="14"/>
        <v>206.76895308433333</v>
      </c>
      <c r="I31" s="9">
        <f t="shared" ca="1" si="14"/>
        <v>49.307200232</v>
      </c>
      <c r="J31" s="9">
        <f t="shared" ca="1" si="14"/>
        <v>0</v>
      </c>
      <c r="K31" s="9">
        <f t="shared" ca="1" si="14"/>
        <v>212.56669530834264</v>
      </c>
      <c r="L31" s="9">
        <f t="shared" ca="1" si="14"/>
        <v>76.587443729151715</v>
      </c>
      <c r="M31">
        <f t="shared" ca="1" si="12"/>
        <v>55.63666666666667</v>
      </c>
      <c r="N31">
        <f t="shared" ca="1" si="13"/>
        <v>31.345111111111109</v>
      </c>
    </row>
    <row r="32" spans="1:14" x14ac:dyDescent="0.25">
      <c r="A32" s="4">
        <f t="shared" si="6"/>
        <v>0.44172453703703707</v>
      </c>
      <c r="B32" s="3">
        <f>Params!D$29+HOUR(A32-Params!C$29)*3600+MINUTE(A32-Params!C$29)*60+SECOND(A32-Params!C$29)</f>
        <v>1553302165</v>
      </c>
      <c r="C32">
        <f t="shared" si="7"/>
        <v>2</v>
      </c>
      <c r="D32">
        <f t="shared" ca="1" si="8"/>
        <v>7</v>
      </c>
      <c r="E32">
        <f t="shared" ca="1" si="9"/>
        <v>-98214.980864458339</v>
      </c>
      <c r="F32">
        <f t="shared" ca="1" si="10"/>
        <v>-23421.089971000001</v>
      </c>
      <c r="G32">
        <f t="shared" ca="1" si="11"/>
        <v>10363.200000000001</v>
      </c>
      <c r="H32" s="9">
        <f t="shared" ca="1" si="14"/>
        <v>206.76895308433333</v>
      </c>
      <c r="I32" s="9">
        <f t="shared" ca="1" si="14"/>
        <v>49.307200232</v>
      </c>
      <c r="J32" s="9">
        <f t="shared" ca="1" si="14"/>
        <v>0</v>
      </c>
      <c r="K32" s="9">
        <f t="shared" ca="1" si="14"/>
        <v>212.56669530834264</v>
      </c>
      <c r="L32" s="9">
        <f t="shared" ca="1" si="14"/>
        <v>76.587443729151715</v>
      </c>
      <c r="M32">
        <f t="shared" ca="1" si="12"/>
        <v>55.638888888888893</v>
      </c>
      <c r="N32">
        <f t="shared" ca="1" si="13"/>
        <v>31.361655092592592</v>
      </c>
    </row>
    <row r="33" spans="1:14" x14ac:dyDescent="0.25">
      <c r="A33" s="4">
        <f t="shared" si="6"/>
        <v>0.44178240740740743</v>
      </c>
      <c r="B33" s="3">
        <f>Params!D$29+HOUR(A33-Params!C$29)*3600+MINUTE(A33-Params!C$29)*60+SECOND(A33-Params!C$29)</f>
        <v>1553302170</v>
      </c>
      <c r="C33">
        <f t="shared" si="7"/>
        <v>2</v>
      </c>
      <c r="D33">
        <f t="shared" ca="1" si="8"/>
        <v>7</v>
      </c>
      <c r="E33">
        <f t="shared" ca="1" si="9"/>
        <v>-97181.136099036667</v>
      </c>
      <c r="F33">
        <f t="shared" ca="1" si="10"/>
        <v>-23174.553969840003</v>
      </c>
      <c r="G33">
        <f t="shared" ca="1" si="11"/>
        <v>10363.200000000001</v>
      </c>
      <c r="H33" s="9">
        <f t="shared" ca="1" si="14"/>
        <v>206.76895308433333</v>
      </c>
      <c r="I33" s="9">
        <f t="shared" ca="1" si="14"/>
        <v>49.307200232</v>
      </c>
      <c r="J33" s="9">
        <f t="shared" ca="1" si="14"/>
        <v>0</v>
      </c>
      <c r="K33" s="9">
        <f t="shared" ca="1" si="14"/>
        <v>212.56669530834264</v>
      </c>
      <c r="L33" s="9">
        <f t="shared" ca="1" si="14"/>
        <v>76.587443729151715</v>
      </c>
      <c r="M33">
        <f t="shared" ca="1" si="12"/>
        <v>55.641111111111115</v>
      </c>
      <c r="N33">
        <f t="shared" ca="1" si="13"/>
        <v>31.378199074074072</v>
      </c>
    </row>
    <row r="34" spans="1:14" x14ac:dyDescent="0.25">
      <c r="A34" s="4">
        <f t="shared" si="6"/>
        <v>0.44184027777777773</v>
      </c>
      <c r="B34" s="3">
        <f>Params!D$29+HOUR(A34-Params!C$29)*3600+MINUTE(A34-Params!C$29)*60+SECOND(A34-Params!C$29)</f>
        <v>1553302175</v>
      </c>
      <c r="C34">
        <f t="shared" si="7"/>
        <v>2</v>
      </c>
      <c r="D34">
        <f t="shared" ca="1" si="8"/>
        <v>7</v>
      </c>
      <c r="E34">
        <f t="shared" ca="1" si="9"/>
        <v>-96147.291333615009</v>
      </c>
      <c r="F34">
        <f t="shared" ca="1" si="10"/>
        <v>-22928.017968680004</v>
      </c>
      <c r="G34">
        <f t="shared" ca="1" si="11"/>
        <v>10363.200000000001</v>
      </c>
      <c r="H34" s="9">
        <f t="shared" ca="1" si="14"/>
        <v>206.76895308433333</v>
      </c>
      <c r="I34" s="9">
        <f t="shared" ca="1" si="14"/>
        <v>49.307200232</v>
      </c>
      <c r="J34" s="9">
        <f t="shared" ca="1" si="14"/>
        <v>0</v>
      </c>
      <c r="K34" s="9">
        <f t="shared" ca="1" si="14"/>
        <v>212.56669530834264</v>
      </c>
      <c r="L34" s="9">
        <f t="shared" ca="1" si="14"/>
        <v>76.587443729151715</v>
      </c>
      <c r="M34">
        <f t="shared" ca="1" si="12"/>
        <v>55.643333333333338</v>
      </c>
      <c r="N34">
        <f t="shared" ca="1" si="13"/>
        <v>31.394743055555555</v>
      </c>
    </row>
    <row r="35" spans="1:14" x14ac:dyDescent="0.25">
      <c r="A35" s="4">
        <f t="shared" si="6"/>
        <v>0.44189814814814815</v>
      </c>
      <c r="B35" s="3">
        <f>Params!D$29+HOUR(A35-Params!C$29)*3600+MINUTE(A35-Params!C$29)*60+SECOND(A35-Params!C$29)</f>
        <v>1553302180</v>
      </c>
      <c r="C35">
        <f t="shared" si="7"/>
        <v>2</v>
      </c>
      <c r="D35">
        <f t="shared" ca="1" si="8"/>
        <v>7</v>
      </c>
      <c r="E35">
        <f t="shared" ca="1" si="9"/>
        <v>-95113.446568193336</v>
      </c>
      <c r="F35">
        <f t="shared" ca="1" si="10"/>
        <v>-22681.481967520001</v>
      </c>
      <c r="G35">
        <f t="shared" ca="1" si="11"/>
        <v>10363.200000000001</v>
      </c>
      <c r="H35" s="9">
        <f t="shared" ca="1" si="14"/>
        <v>206.76895308433333</v>
      </c>
      <c r="I35" s="9">
        <f t="shared" ca="1" si="14"/>
        <v>49.307200232</v>
      </c>
      <c r="J35" s="9">
        <f t="shared" ca="1" si="14"/>
        <v>0</v>
      </c>
      <c r="K35" s="9">
        <f t="shared" ca="1" si="14"/>
        <v>212.56669530834264</v>
      </c>
      <c r="L35" s="9">
        <f t="shared" ca="1" si="14"/>
        <v>76.587443729151715</v>
      </c>
      <c r="M35">
        <f t="shared" ca="1" si="12"/>
        <v>55.645555555555561</v>
      </c>
      <c r="N35">
        <f t="shared" ca="1" si="13"/>
        <v>31.411287037037035</v>
      </c>
    </row>
    <row r="36" spans="1:14" x14ac:dyDescent="0.25">
      <c r="A36" s="4">
        <f t="shared" si="6"/>
        <v>0.44195601851851851</v>
      </c>
      <c r="B36" s="3">
        <f>Params!D$29+HOUR(A36-Params!C$29)*3600+MINUTE(A36-Params!C$29)*60+SECOND(A36-Params!C$29)</f>
        <v>1553302185</v>
      </c>
      <c r="C36">
        <f t="shared" si="7"/>
        <v>2</v>
      </c>
      <c r="D36">
        <f t="shared" ca="1" si="8"/>
        <v>7</v>
      </c>
      <c r="E36">
        <f t="shared" ca="1" si="9"/>
        <v>-94079.601802771678</v>
      </c>
      <c r="F36">
        <f t="shared" ca="1" si="10"/>
        <v>-22434.945966360003</v>
      </c>
      <c r="G36">
        <f t="shared" ca="1" si="11"/>
        <v>10363.200000000001</v>
      </c>
      <c r="H36" s="9">
        <f t="shared" ca="1" si="14"/>
        <v>206.76895308433333</v>
      </c>
      <c r="I36" s="9">
        <f t="shared" ca="1" si="14"/>
        <v>49.307200232</v>
      </c>
      <c r="J36" s="9">
        <f t="shared" ca="1" si="14"/>
        <v>0</v>
      </c>
      <c r="K36" s="9">
        <f t="shared" ca="1" si="14"/>
        <v>212.56669530834264</v>
      </c>
      <c r="L36" s="9">
        <f t="shared" ca="1" si="14"/>
        <v>76.587443729151715</v>
      </c>
      <c r="M36">
        <f t="shared" ca="1" si="12"/>
        <v>55.647777777777783</v>
      </c>
      <c r="N36">
        <f t="shared" ca="1" si="13"/>
        <v>31.427831018518518</v>
      </c>
    </row>
    <row r="37" spans="1:14" x14ac:dyDescent="0.25">
      <c r="A37" s="4">
        <f t="shared" si="6"/>
        <v>0.44201388888888887</v>
      </c>
      <c r="B37" s="3">
        <f>Params!D$29+HOUR(A37-Params!C$29)*3600+MINUTE(A37-Params!C$29)*60+SECOND(A37-Params!C$29)</f>
        <v>1553302190</v>
      </c>
      <c r="C37">
        <f t="shared" si="7"/>
        <v>2</v>
      </c>
      <c r="D37">
        <f t="shared" ca="1" si="8"/>
        <v>7</v>
      </c>
      <c r="E37">
        <f t="shared" ca="1" si="9"/>
        <v>-93045.757037350006</v>
      </c>
      <c r="F37">
        <f t="shared" ca="1" si="10"/>
        <v>-22188.4099652</v>
      </c>
      <c r="G37">
        <f t="shared" ca="1" si="11"/>
        <v>10363.200000000001</v>
      </c>
      <c r="H37" s="9">
        <f t="shared" ca="1" si="14"/>
        <v>206.76895308433333</v>
      </c>
      <c r="I37" s="9">
        <f t="shared" ca="1" si="14"/>
        <v>49.307200232</v>
      </c>
      <c r="J37" s="9">
        <f t="shared" ca="1" si="14"/>
        <v>0</v>
      </c>
      <c r="K37" s="9">
        <f t="shared" ca="1" si="14"/>
        <v>212.56669530834264</v>
      </c>
      <c r="L37" s="9">
        <f t="shared" ca="1" si="14"/>
        <v>76.587443729151715</v>
      </c>
      <c r="M37">
        <f t="shared" ca="1" si="12"/>
        <v>55.650000000000006</v>
      </c>
      <c r="N37">
        <f t="shared" ca="1" si="13"/>
        <v>31.444375000000001</v>
      </c>
    </row>
    <row r="38" spans="1:14" x14ac:dyDescent="0.25">
      <c r="A38" s="4">
        <f t="shared" si="6"/>
        <v>0.44207175925925929</v>
      </c>
      <c r="B38" s="3">
        <f>Params!D$29+HOUR(A38-Params!C$29)*3600+MINUTE(A38-Params!C$29)*60+SECOND(A38-Params!C$29)</f>
        <v>1553302195</v>
      </c>
      <c r="C38">
        <f t="shared" si="7"/>
        <v>2</v>
      </c>
      <c r="D38">
        <f t="shared" ca="1" si="8"/>
        <v>7</v>
      </c>
      <c r="E38">
        <f t="shared" ca="1" si="9"/>
        <v>-92011.912271928333</v>
      </c>
      <c r="F38">
        <f t="shared" ca="1" si="10"/>
        <v>-21941.873964040002</v>
      </c>
      <c r="G38">
        <f t="shared" ca="1" si="11"/>
        <v>10363.200000000001</v>
      </c>
      <c r="H38" s="9">
        <f t="shared" ca="1" si="14"/>
        <v>206.76895308433333</v>
      </c>
      <c r="I38" s="9">
        <f t="shared" ca="1" si="14"/>
        <v>49.307200232</v>
      </c>
      <c r="J38" s="9">
        <f t="shared" ca="1" si="14"/>
        <v>0</v>
      </c>
      <c r="K38" s="9">
        <f t="shared" ca="1" si="14"/>
        <v>212.56669530834264</v>
      </c>
      <c r="L38" s="9">
        <f t="shared" ca="1" si="14"/>
        <v>76.587443729151715</v>
      </c>
      <c r="M38">
        <f t="shared" ca="1" si="12"/>
        <v>55.652222222222221</v>
      </c>
      <c r="N38">
        <f t="shared" ca="1" si="13"/>
        <v>31.46091898148148</v>
      </c>
    </row>
    <row r="39" spans="1:14" x14ac:dyDescent="0.25">
      <c r="A39" s="4">
        <f t="shared" si="6"/>
        <v>0.44212962962962959</v>
      </c>
      <c r="B39" s="3">
        <f>Params!D$29+HOUR(A39-Params!C$29)*3600+MINUTE(A39-Params!C$29)*60+SECOND(A39-Params!C$29)</f>
        <v>1553302200</v>
      </c>
      <c r="C39">
        <f t="shared" si="7"/>
        <v>2</v>
      </c>
      <c r="D39">
        <f t="shared" ca="1" si="8"/>
        <v>7</v>
      </c>
      <c r="E39">
        <f t="shared" ca="1" si="9"/>
        <v>-90978.067506506675</v>
      </c>
      <c r="F39">
        <f t="shared" ca="1" si="10"/>
        <v>-21695.337962880003</v>
      </c>
      <c r="G39">
        <f t="shared" ca="1" si="11"/>
        <v>10363.200000000001</v>
      </c>
      <c r="H39" s="9">
        <f t="shared" ca="1" si="14"/>
        <v>206.76895308433333</v>
      </c>
      <c r="I39" s="9">
        <f t="shared" ca="1" si="14"/>
        <v>49.307200232</v>
      </c>
      <c r="J39" s="9">
        <f t="shared" ca="1" si="14"/>
        <v>0</v>
      </c>
      <c r="K39" s="9">
        <f t="shared" ca="1" si="14"/>
        <v>212.56669530834264</v>
      </c>
      <c r="L39" s="9">
        <f t="shared" ca="1" si="14"/>
        <v>76.587443729151715</v>
      </c>
      <c r="M39">
        <f t="shared" ca="1" si="12"/>
        <v>55.654444444444444</v>
      </c>
      <c r="N39">
        <f t="shared" ca="1" si="13"/>
        <v>31.477462962962964</v>
      </c>
    </row>
    <row r="40" spans="1:14" x14ac:dyDescent="0.25">
      <c r="A40" s="4">
        <f t="shared" si="6"/>
        <v>0.44218750000000001</v>
      </c>
      <c r="B40" s="3">
        <f>Params!D$29+HOUR(A40-Params!C$29)*3600+MINUTE(A40-Params!C$29)*60+SECOND(A40-Params!C$29)</f>
        <v>1553302205</v>
      </c>
      <c r="C40">
        <f t="shared" si="7"/>
        <v>2</v>
      </c>
      <c r="D40">
        <f t="shared" ca="1" si="8"/>
        <v>7</v>
      </c>
      <c r="E40">
        <f t="shared" ca="1" si="9"/>
        <v>-89944.222741085003</v>
      </c>
      <c r="F40">
        <f t="shared" ca="1" si="10"/>
        <v>-21448.801961720001</v>
      </c>
      <c r="G40">
        <f t="shared" ca="1" si="11"/>
        <v>10363.200000000001</v>
      </c>
      <c r="H40" s="9">
        <f t="shared" ca="1" si="14"/>
        <v>206.76895308433333</v>
      </c>
      <c r="I40" s="9">
        <f t="shared" ca="1" si="14"/>
        <v>49.307200232</v>
      </c>
      <c r="J40" s="9">
        <f t="shared" ca="1" si="14"/>
        <v>0</v>
      </c>
      <c r="K40" s="9">
        <f t="shared" ca="1" si="14"/>
        <v>212.56669530834264</v>
      </c>
      <c r="L40" s="9">
        <f t="shared" ca="1" si="14"/>
        <v>76.587443729151715</v>
      </c>
      <c r="M40">
        <f t="shared" ca="1" si="12"/>
        <v>55.656666666666666</v>
      </c>
      <c r="N40">
        <f t="shared" ca="1" si="13"/>
        <v>31.494006944444443</v>
      </c>
    </row>
    <row r="41" spans="1:14" x14ac:dyDescent="0.25">
      <c r="A41" s="4">
        <f t="shared" si="6"/>
        <v>0.44224537037037037</v>
      </c>
      <c r="B41" s="3">
        <f>Params!D$29+HOUR(A41-Params!C$29)*3600+MINUTE(A41-Params!C$29)*60+SECOND(A41-Params!C$29)</f>
        <v>1553302210</v>
      </c>
      <c r="C41">
        <f t="shared" si="7"/>
        <v>2</v>
      </c>
      <c r="D41">
        <f t="shared" ca="1" si="8"/>
        <v>7</v>
      </c>
      <c r="E41">
        <f t="shared" ca="1" si="9"/>
        <v>-88910.377975663345</v>
      </c>
      <c r="F41">
        <f t="shared" ca="1" si="10"/>
        <v>-21202.265960560002</v>
      </c>
      <c r="G41">
        <f t="shared" ca="1" si="11"/>
        <v>10363.200000000001</v>
      </c>
      <c r="H41" s="9">
        <f t="shared" ca="1" si="14"/>
        <v>206.76895308433333</v>
      </c>
      <c r="I41" s="9">
        <f t="shared" ca="1" si="14"/>
        <v>49.307200232</v>
      </c>
      <c r="J41" s="9">
        <f t="shared" ca="1" si="14"/>
        <v>0</v>
      </c>
      <c r="K41" s="9">
        <f t="shared" ca="1" si="14"/>
        <v>212.56669530834264</v>
      </c>
      <c r="L41" s="9">
        <f t="shared" ca="1" si="14"/>
        <v>76.587443729151715</v>
      </c>
      <c r="M41">
        <f t="shared" ca="1" si="12"/>
        <v>55.658888888888889</v>
      </c>
      <c r="N41">
        <f t="shared" ca="1" si="13"/>
        <v>31.510550925925926</v>
      </c>
    </row>
    <row r="42" spans="1:14" x14ac:dyDescent="0.25">
      <c r="A42" s="4">
        <f t="shared" si="6"/>
        <v>0.44230324074074073</v>
      </c>
      <c r="B42" s="3">
        <f>Params!D$29+HOUR(A42-Params!C$29)*3600+MINUTE(A42-Params!C$29)*60+SECOND(A42-Params!C$29)</f>
        <v>1553302215</v>
      </c>
      <c r="C42">
        <f t="shared" si="7"/>
        <v>2</v>
      </c>
      <c r="D42">
        <f t="shared" ca="1" si="8"/>
        <v>7</v>
      </c>
      <c r="E42">
        <f t="shared" ca="1" si="9"/>
        <v>-87876.533210241672</v>
      </c>
      <c r="F42">
        <f t="shared" ca="1" si="10"/>
        <v>-20955.7299594</v>
      </c>
      <c r="G42">
        <f t="shared" ca="1" si="11"/>
        <v>10363.200000000001</v>
      </c>
      <c r="H42" s="9">
        <f t="shared" ca="1" si="14"/>
        <v>206.76895308433333</v>
      </c>
      <c r="I42" s="9">
        <f t="shared" ca="1" si="14"/>
        <v>49.307200232</v>
      </c>
      <c r="J42" s="9">
        <f t="shared" ca="1" si="14"/>
        <v>0</v>
      </c>
      <c r="K42" s="9">
        <f t="shared" ca="1" si="14"/>
        <v>212.56669530834264</v>
      </c>
      <c r="L42" s="9">
        <f t="shared" ca="1" si="14"/>
        <v>76.587443729151715</v>
      </c>
      <c r="M42">
        <f t="shared" ca="1" si="12"/>
        <v>55.661111111111111</v>
      </c>
      <c r="N42">
        <f t="shared" ca="1" si="13"/>
        <v>31.527094907407406</v>
      </c>
    </row>
    <row r="43" spans="1:14" x14ac:dyDescent="0.25">
      <c r="A43" s="4">
        <f t="shared" si="6"/>
        <v>0.44236111111111115</v>
      </c>
      <c r="B43" s="3">
        <f>Params!D$29+HOUR(A43-Params!C$29)*3600+MINUTE(A43-Params!C$29)*60+SECOND(A43-Params!C$29)</f>
        <v>1553302220</v>
      </c>
      <c r="C43">
        <f t="shared" si="7"/>
        <v>2</v>
      </c>
      <c r="D43">
        <f t="shared" ca="1" si="8"/>
        <v>7</v>
      </c>
      <c r="E43">
        <f t="shared" ca="1" si="9"/>
        <v>-86842.68844482</v>
      </c>
      <c r="F43">
        <f t="shared" ca="1" si="10"/>
        <v>-20709.193958240001</v>
      </c>
      <c r="G43">
        <f t="shared" ca="1" si="11"/>
        <v>10363.200000000001</v>
      </c>
      <c r="H43" s="9">
        <f t="shared" ca="1" si="14"/>
        <v>206.76895308433333</v>
      </c>
      <c r="I43" s="9">
        <f t="shared" ca="1" si="14"/>
        <v>49.307200232</v>
      </c>
      <c r="J43" s="9">
        <f t="shared" ca="1" si="14"/>
        <v>0</v>
      </c>
      <c r="K43" s="9">
        <f t="shared" ca="1" si="14"/>
        <v>212.56669530834264</v>
      </c>
      <c r="L43" s="9">
        <f t="shared" ca="1" si="14"/>
        <v>76.587443729151715</v>
      </c>
      <c r="M43">
        <f t="shared" ca="1" si="12"/>
        <v>55.663333333333334</v>
      </c>
      <c r="N43">
        <f t="shared" ca="1" si="13"/>
        <v>31.543638888888889</v>
      </c>
    </row>
    <row r="44" spans="1:14" x14ac:dyDescent="0.25">
      <c r="A44" s="4">
        <f t="shared" si="6"/>
        <v>0.44241898148148145</v>
      </c>
      <c r="B44" s="3">
        <f>Params!D$29+HOUR(A44-Params!C$29)*3600+MINUTE(A44-Params!C$29)*60+SECOND(A44-Params!C$29)</f>
        <v>1553302225</v>
      </c>
      <c r="C44">
        <f t="shared" si="7"/>
        <v>2</v>
      </c>
      <c r="D44">
        <f t="shared" ca="1" si="8"/>
        <v>7</v>
      </c>
      <c r="E44">
        <f t="shared" ca="1" si="9"/>
        <v>-85808.843679398342</v>
      </c>
      <c r="F44">
        <f t="shared" ca="1" si="10"/>
        <v>-20462.657957080002</v>
      </c>
      <c r="G44">
        <f t="shared" ca="1" si="11"/>
        <v>10363.200000000001</v>
      </c>
      <c r="H44" s="9">
        <f t="shared" ca="1" si="14"/>
        <v>206.76895308433333</v>
      </c>
      <c r="I44" s="9">
        <f t="shared" ca="1" si="14"/>
        <v>49.307200232</v>
      </c>
      <c r="J44" s="9">
        <f t="shared" ca="1" si="14"/>
        <v>0</v>
      </c>
      <c r="K44" s="9">
        <f t="shared" ca="1" si="14"/>
        <v>212.56669530834264</v>
      </c>
      <c r="L44" s="9">
        <f t="shared" ca="1" si="14"/>
        <v>76.587443729151715</v>
      </c>
      <c r="M44">
        <f t="shared" ca="1" si="12"/>
        <v>55.665555555555557</v>
      </c>
      <c r="N44">
        <f t="shared" ca="1" si="13"/>
        <v>31.560182870370369</v>
      </c>
    </row>
    <row r="45" spans="1:14" x14ac:dyDescent="0.25">
      <c r="A45" s="4">
        <f t="shared" si="6"/>
        <v>0.44247685185185182</v>
      </c>
      <c r="B45" s="3">
        <f>Params!D$29+HOUR(A45-Params!C$29)*3600+MINUTE(A45-Params!C$29)*60+SECOND(A45-Params!C$29)</f>
        <v>1553302230</v>
      </c>
      <c r="C45">
        <f t="shared" si="7"/>
        <v>2</v>
      </c>
      <c r="D45">
        <f t="shared" ca="1" si="8"/>
        <v>7</v>
      </c>
      <c r="E45">
        <f t="shared" ca="1" si="9"/>
        <v>-84774.998913976669</v>
      </c>
      <c r="F45">
        <f t="shared" ca="1" si="10"/>
        <v>-20216.121955920004</v>
      </c>
      <c r="G45">
        <f t="shared" ca="1" si="11"/>
        <v>10363.200000000001</v>
      </c>
      <c r="H45" s="9">
        <f t="shared" ca="1" si="14"/>
        <v>206.76895308433333</v>
      </c>
      <c r="I45" s="9">
        <f t="shared" ca="1" si="14"/>
        <v>49.307200232</v>
      </c>
      <c r="J45" s="9">
        <f t="shared" ca="1" si="14"/>
        <v>0</v>
      </c>
      <c r="K45" s="9">
        <f t="shared" ca="1" si="14"/>
        <v>212.56669530834264</v>
      </c>
      <c r="L45" s="9">
        <f t="shared" ca="1" si="14"/>
        <v>76.587443729151715</v>
      </c>
      <c r="M45">
        <f t="shared" ca="1" si="12"/>
        <v>55.667777777777779</v>
      </c>
      <c r="N45">
        <f t="shared" ca="1" si="13"/>
        <v>31.576726851851852</v>
      </c>
    </row>
    <row r="46" spans="1:14" x14ac:dyDescent="0.25">
      <c r="A46" s="4">
        <f t="shared" si="6"/>
        <v>0.44253472222222223</v>
      </c>
      <c r="B46" s="3">
        <f>Params!D$29+HOUR(A46-Params!C$29)*3600+MINUTE(A46-Params!C$29)*60+SECOND(A46-Params!C$29)</f>
        <v>1553302235</v>
      </c>
      <c r="C46">
        <f t="shared" si="7"/>
        <v>2</v>
      </c>
      <c r="D46">
        <f t="shared" ca="1" si="8"/>
        <v>7</v>
      </c>
      <c r="E46">
        <f t="shared" ca="1" si="9"/>
        <v>-83741.154148555011</v>
      </c>
      <c r="F46">
        <f t="shared" ca="1" si="10"/>
        <v>-19969.585954760001</v>
      </c>
      <c r="G46">
        <f t="shared" ca="1" si="11"/>
        <v>10363.200000000001</v>
      </c>
      <c r="H46" s="9">
        <f t="shared" ca="1" si="14"/>
        <v>206.76895308433333</v>
      </c>
      <c r="I46" s="9">
        <f t="shared" ca="1" si="14"/>
        <v>49.307200232</v>
      </c>
      <c r="J46" s="9">
        <f t="shared" ca="1" si="14"/>
        <v>0</v>
      </c>
      <c r="K46" s="9">
        <f t="shared" ca="1" si="14"/>
        <v>212.56669530834264</v>
      </c>
      <c r="L46" s="9">
        <f t="shared" ca="1" si="14"/>
        <v>76.587443729151715</v>
      </c>
      <c r="M46">
        <f t="shared" ca="1" si="12"/>
        <v>55.67</v>
      </c>
      <c r="N46">
        <f t="shared" ca="1" si="13"/>
        <v>31.593270833333332</v>
      </c>
    </row>
    <row r="47" spans="1:14" x14ac:dyDescent="0.25">
      <c r="A47" s="4">
        <f t="shared" si="6"/>
        <v>0.44259259259259259</v>
      </c>
      <c r="B47" s="3">
        <f>Params!D$29+HOUR(A47-Params!C$29)*3600+MINUTE(A47-Params!C$29)*60+SECOND(A47-Params!C$29)</f>
        <v>1553302240</v>
      </c>
      <c r="C47">
        <f t="shared" si="7"/>
        <v>2</v>
      </c>
      <c r="D47">
        <f t="shared" ca="1" si="8"/>
        <v>7</v>
      </c>
      <c r="E47">
        <f t="shared" ca="1" si="9"/>
        <v>-82707.309383133339</v>
      </c>
      <c r="F47">
        <f t="shared" ca="1" si="10"/>
        <v>-19723.049953600002</v>
      </c>
      <c r="G47">
        <f t="shared" ca="1" si="11"/>
        <v>10363.200000000001</v>
      </c>
      <c r="H47" s="9">
        <f t="shared" ca="1" si="14"/>
        <v>206.76895308433333</v>
      </c>
      <c r="I47" s="9">
        <f t="shared" ca="1" si="14"/>
        <v>49.307200232</v>
      </c>
      <c r="J47" s="9">
        <f t="shared" ca="1" si="14"/>
        <v>0</v>
      </c>
      <c r="K47" s="9">
        <f t="shared" ca="1" si="14"/>
        <v>212.56669530834264</v>
      </c>
      <c r="L47" s="9">
        <f t="shared" ca="1" si="14"/>
        <v>76.587443729151715</v>
      </c>
      <c r="M47">
        <f t="shared" ca="1" si="12"/>
        <v>55.672222222222224</v>
      </c>
      <c r="N47">
        <f t="shared" ca="1" si="13"/>
        <v>31.609814814814815</v>
      </c>
    </row>
    <row r="48" spans="1:14" x14ac:dyDescent="0.25">
      <c r="A48" s="4">
        <f t="shared" si="6"/>
        <v>0.44265046296296301</v>
      </c>
      <c r="B48" s="3">
        <f>Params!D$29+HOUR(A48-Params!C$29)*3600+MINUTE(A48-Params!C$29)*60+SECOND(A48-Params!C$29)</f>
        <v>1553302245</v>
      </c>
      <c r="C48">
        <f t="shared" si="7"/>
        <v>2</v>
      </c>
      <c r="D48">
        <f t="shared" ca="1" si="8"/>
        <v>7</v>
      </c>
      <c r="E48">
        <f t="shared" ca="1" si="9"/>
        <v>-81673.464617711667</v>
      </c>
      <c r="F48">
        <f t="shared" ca="1" si="10"/>
        <v>-19476.51395244</v>
      </c>
      <c r="G48">
        <f t="shared" ca="1" si="11"/>
        <v>10363.200000000001</v>
      </c>
      <c r="H48" s="9">
        <f t="shared" ca="1" si="14"/>
        <v>206.76895308433333</v>
      </c>
      <c r="I48" s="9">
        <f t="shared" ca="1" si="14"/>
        <v>49.307200232</v>
      </c>
      <c r="J48" s="9">
        <f t="shared" ca="1" si="14"/>
        <v>0</v>
      </c>
      <c r="K48" s="9">
        <f t="shared" ca="1" si="14"/>
        <v>212.56669530834264</v>
      </c>
      <c r="L48" s="9">
        <f t="shared" ca="1" si="14"/>
        <v>76.587443729151715</v>
      </c>
      <c r="M48">
        <f t="shared" ca="1" si="12"/>
        <v>55.674444444444447</v>
      </c>
      <c r="N48">
        <f t="shared" ca="1" si="13"/>
        <v>31.626358796296294</v>
      </c>
    </row>
    <row r="49" spans="1:19" x14ac:dyDescent="0.25">
      <c r="A49" s="4">
        <f t="shared" si="6"/>
        <v>0.44270833333333331</v>
      </c>
      <c r="B49" s="3">
        <f>Params!D$29+HOUR(A49-Params!C$29)*3600+MINUTE(A49-Params!C$29)*60+SECOND(A49-Params!C$29)</f>
        <v>1553302250</v>
      </c>
      <c r="C49">
        <f t="shared" si="7"/>
        <v>2</v>
      </c>
      <c r="D49">
        <f t="shared" ca="1" si="8"/>
        <v>7</v>
      </c>
      <c r="E49">
        <f t="shared" ca="1" si="9"/>
        <v>-80639.619852290009</v>
      </c>
      <c r="F49">
        <f t="shared" ca="1" si="10"/>
        <v>-19229.977951280001</v>
      </c>
      <c r="G49">
        <f t="shared" ca="1" si="11"/>
        <v>10363.200000000001</v>
      </c>
      <c r="H49" s="9">
        <f t="shared" ca="1" si="14"/>
        <v>206.76895308433333</v>
      </c>
      <c r="I49" s="9">
        <f t="shared" ca="1" si="14"/>
        <v>49.307200232</v>
      </c>
      <c r="J49" s="9">
        <f t="shared" ca="1" si="14"/>
        <v>0</v>
      </c>
      <c r="K49" s="9">
        <f t="shared" ca="1" si="14"/>
        <v>212.56669530834264</v>
      </c>
      <c r="L49" s="9">
        <f t="shared" ca="1" si="14"/>
        <v>76.587443729151715</v>
      </c>
      <c r="M49">
        <f t="shared" ca="1" si="12"/>
        <v>55.676666666666669</v>
      </c>
      <c r="N49">
        <f t="shared" ca="1" si="13"/>
        <v>31.642902777777778</v>
      </c>
    </row>
    <row r="50" spans="1:19" x14ac:dyDescent="0.25">
      <c r="A50" s="4">
        <f t="shared" si="6"/>
        <v>0.44276620370370368</v>
      </c>
      <c r="B50" s="3">
        <f>Params!D$29+HOUR(A50-Params!C$29)*3600+MINUTE(A50-Params!C$29)*60+SECOND(A50-Params!C$29)</f>
        <v>1553302255</v>
      </c>
      <c r="C50">
        <f t="shared" si="7"/>
        <v>2</v>
      </c>
      <c r="D50">
        <f t="shared" ca="1" si="8"/>
        <v>7</v>
      </c>
      <c r="E50">
        <f t="shared" ca="1" si="9"/>
        <v>-79605.775086868336</v>
      </c>
      <c r="F50">
        <f t="shared" ca="1" si="10"/>
        <v>-18983.441950120003</v>
      </c>
      <c r="G50">
        <f t="shared" ca="1" si="11"/>
        <v>10363.200000000001</v>
      </c>
      <c r="H50" s="9">
        <f t="shared" ca="1" si="14"/>
        <v>206.76895308433333</v>
      </c>
      <c r="I50" s="9">
        <f t="shared" ca="1" si="14"/>
        <v>49.307200232</v>
      </c>
      <c r="J50" s="9">
        <f t="shared" ca="1" si="14"/>
        <v>0</v>
      </c>
      <c r="K50" s="9">
        <f t="shared" ca="1" si="14"/>
        <v>212.56669530834264</v>
      </c>
      <c r="L50" s="9">
        <f t="shared" ca="1" si="14"/>
        <v>76.587443729151715</v>
      </c>
      <c r="M50">
        <f t="shared" ca="1" si="12"/>
        <v>55.678888888888892</v>
      </c>
      <c r="N50">
        <f t="shared" ca="1" si="13"/>
        <v>31.659446759259257</v>
      </c>
    </row>
    <row r="51" spans="1:19" x14ac:dyDescent="0.25">
      <c r="A51" s="4">
        <f t="shared" si="6"/>
        <v>0.44282407407407409</v>
      </c>
      <c r="B51" s="3">
        <f>Params!D$29+HOUR(A51-Params!C$29)*3600+MINUTE(A51-Params!C$29)*60+SECOND(A51-Params!C$29)</f>
        <v>1553302260</v>
      </c>
      <c r="C51">
        <f t="shared" si="7"/>
        <v>2</v>
      </c>
      <c r="D51">
        <f t="shared" ca="1" si="8"/>
        <v>7</v>
      </c>
      <c r="E51">
        <f t="shared" ca="1" si="9"/>
        <v>-78571.930321446678</v>
      </c>
      <c r="F51">
        <f t="shared" ca="1" si="10"/>
        <v>-18736.905948960004</v>
      </c>
      <c r="G51">
        <f t="shared" ca="1" si="11"/>
        <v>10363.200000000001</v>
      </c>
      <c r="H51" s="9">
        <f t="shared" ca="1" si="14"/>
        <v>206.76895308433333</v>
      </c>
      <c r="I51" s="9">
        <f t="shared" ca="1" si="14"/>
        <v>49.307200232</v>
      </c>
      <c r="J51" s="9">
        <f t="shared" ca="1" si="14"/>
        <v>0</v>
      </c>
      <c r="K51" s="9">
        <f t="shared" ca="1" si="14"/>
        <v>212.56669530834264</v>
      </c>
      <c r="L51" s="9">
        <f t="shared" ca="1" si="14"/>
        <v>76.587443729151715</v>
      </c>
      <c r="M51">
        <f t="shared" ca="1" si="12"/>
        <v>55.681111111111115</v>
      </c>
      <c r="N51">
        <f t="shared" ca="1" si="13"/>
        <v>31.67599074074074</v>
      </c>
    </row>
    <row r="52" spans="1:19" x14ac:dyDescent="0.25">
      <c r="A52" s="4">
        <f t="shared" si="6"/>
        <v>0.44288194444444445</v>
      </c>
      <c r="B52" s="3">
        <f>Params!D$29+HOUR(A52-Params!C$29)*3600+MINUTE(A52-Params!C$29)*60+SECOND(A52-Params!C$29)</f>
        <v>1553302265</v>
      </c>
      <c r="C52">
        <f t="shared" si="7"/>
        <v>2</v>
      </c>
      <c r="D52">
        <f t="shared" ca="1" si="8"/>
        <v>7</v>
      </c>
      <c r="E52">
        <f t="shared" ca="1" si="9"/>
        <v>-77538.085556025006</v>
      </c>
      <c r="F52">
        <f t="shared" ca="1" si="10"/>
        <v>-18490.369947800002</v>
      </c>
      <c r="G52">
        <f t="shared" ca="1" si="11"/>
        <v>10363.200000000001</v>
      </c>
      <c r="H52" s="9">
        <f t="shared" ca="1" si="14"/>
        <v>206.76895308433333</v>
      </c>
      <c r="I52" s="9">
        <f t="shared" ca="1" si="14"/>
        <v>49.307200232</v>
      </c>
      <c r="J52" s="9">
        <f t="shared" ca="1" si="14"/>
        <v>0</v>
      </c>
      <c r="K52" s="9">
        <f t="shared" ca="1" si="14"/>
        <v>212.56669530834264</v>
      </c>
      <c r="L52" s="9">
        <f t="shared" ca="1" si="14"/>
        <v>76.587443729151715</v>
      </c>
      <c r="M52">
        <f t="shared" ca="1" si="12"/>
        <v>55.683333333333337</v>
      </c>
      <c r="N52">
        <f t="shared" ca="1" si="13"/>
        <v>31.69253472222222</v>
      </c>
      <c r="O52" s="16"/>
      <c r="P52" s="16"/>
      <c r="Q52" s="16"/>
      <c r="R52" s="16"/>
      <c r="S52" s="16"/>
    </row>
    <row r="53" spans="1:19" x14ac:dyDescent="0.25">
      <c r="A53" s="4">
        <f t="shared" si="6"/>
        <v>0.44293981481481487</v>
      </c>
      <c r="B53" s="3">
        <f>Params!D$29+HOUR(A53-Params!C$29)*3600+MINUTE(A53-Params!C$29)*60+SECOND(A53-Params!C$29)</f>
        <v>1553302270</v>
      </c>
      <c r="C53">
        <f t="shared" si="7"/>
        <v>2</v>
      </c>
      <c r="D53">
        <f t="shared" ca="1" si="8"/>
        <v>7</v>
      </c>
      <c r="E53">
        <f t="shared" ca="1" si="9"/>
        <v>-76504.240790603333</v>
      </c>
      <c r="F53">
        <f t="shared" ca="1" si="10"/>
        <v>-18243.833946639999</v>
      </c>
      <c r="G53">
        <f t="shared" ca="1" si="11"/>
        <v>10363.200000000001</v>
      </c>
      <c r="H53" s="9">
        <f t="shared" ca="1" si="14"/>
        <v>206.76895308433333</v>
      </c>
      <c r="I53" s="9">
        <f t="shared" ca="1" si="14"/>
        <v>49.307200232</v>
      </c>
      <c r="J53" s="9">
        <f t="shared" ca="1" si="14"/>
        <v>0</v>
      </c>
      <c r="K53" s="9">
        <f t="shared" ca="1" si="14"/>
        <v>212.56669530834264</v>
      </c>
      <c r="L53" s="9">
        <f t="shared" ca="1" si="14"/>
        <v>76.587443729151715</v>
      </c>
      <c r="M53">
        <f t="shared" ca="1" si="12"/>
        <v>55.68555555555556</v>
      </c>
      <c r="N53">
        <f t="shared" ca="1" si="13"/>
        <v>31.709078703703703</v>
      </c>
    </row>
    <row r="54" spans="1:19" x14ac:dyDescent="0.25">
      <c r="A54" s="4">
        <f t="shared" si="6"/>
        <v>0.44299768518518517</v>
      </c>
      <c r="B54" s="3">
        <f>Params!D$29+HOUR(A54-Params!C$29)*3600+MINUTE(A54-Params!C$29)*60+SECOND(A54-Params!C$29)</f>
        <v>1553302275</v>
      </c>
      <c r="C54">
        <f t="shared" si="7"/>
        <v>2</v>
      </c>
      <c r="D54">
        <f t="shared" ca="1" si="8"/>
        <v>7</v>
      </c>
      <c r="E54">
        <f t="shared" ca="1" si="9"/>
        <v>-75470.396025181675</v>
      </c>
      <c r="F54">
        <f t="shared" ca="1" si="10"/>
        <v>-17997.297945480001</v>
      </c>
      <c r="G54">
        <f t="shared" ca="1" si="11"/>
        <v>10363.200000000001</v>
      </c>
      <c r="H54" s="9">
        <f t="shared" ca="1" si="14"/>
        <v>206.76895308433333</v>
      </c>
      <c r="I54" s="9">
        <f t="shared" ca="1" si="14"/>
        <v>49.307200232</v>
      </c>
      <c r="J54" s="9">
        <f t="shared" ca="1" si="14"/>
        <v>0</v>
      </c>
      <c r="K54" s="9">
        <f t="shared" ca="1" si="14"/>
        <v>212.56669530834264</v>
      </c>
      <c r="L54" s="9">
        <f t="shared" ca="1" si="14"/>
        <v>76.587443729151715</v>
      </c>
      <c r="M54">
        <f t="shared" ca="1" si="12"/>
        <v>55.687777777777782</v>
      </c>
      <c r="N54">
        <f t="shared" ca="1" si="13"/>
        <v>31.725622685185183</v>
      </c>
    </row>
    <row r="55" spans="1:19" x14ac:dyDescent="0.25">
      <c r="A55" s="4">
        <f t="shared" si="6"/>
        <v>0.44305555555555554</v>
      </c>
      <c r="B55" s="3">
        <f>Params!D$29+HOUR(A55-Params!C$29)*3600+MINUTE(A55-Params!C$29)*60+SECOND(A55-Params!C$29)</f>
        <v>1553302280</v>
      </c>
      <c r="C55">
        <f t="shared" si="7"/>
        <v>2</v>
      </c>
      <c r="D55">
        <f t="shared" ca="1" si="8"/>
        <v>7</v>
      </c>
      <c r="E55">
        <f t="shared" ca="1" si="9"/>
        <v>-74436.551259760003</v>
      </c>
      <c r="F55">
        <f t="shared" ca="1" si="10"/>
        <v>-17750.761944320002</v>
      </c>
      <c r="G55">
        <f t="shared" ca="1" si="11"/>
        <v>10363.200000000001</v>
      </c>
      <c r="H55" s="9">
        <f t="shared" ca="1" si="14"/>
        <v>206.76895308433333</v>
      </c>
      <c r="I55" s="9">
        <f t="shared" ca="1" si="14"/>
        <v>49.307200232</v>
      </c>
      <c r="J55" s="9">
        <f t="shared" ca="1" si="14"/>
        <v>0</v>
      </c>
      <c r="K55" s="9">
        <f t="shared" ca="1" si="14"/>
        <v>212.56669530834264</v>
      </c>
      <c r="L55" s="9">
        <f t="shared" ca="1" si="14"/>
        <v>76.587443729151715</v>
      </c>
      <c r="M55">
        <f t="shared" ca="1" si="12"/>
        <v>55.690000000000005</v>
      </c>
      <c r="N55">
        <f t="shared" ca="1" si="13"/>
        <v>31.742166666666666</v>
      </c>
    </row>
    <row r="56" spans="1:19" x14ac:dyDescent="0.25">
      <c r="A56" s="4">
        <f t="shared" si="6"/>
        <v>0.44311342592592595</v>
      </c>
      <c r="B56" s="3">
        <f>Params!D$29+HOUR(A56-Params!C$29)*3600+MINUTE(A56-Params!C$29)*60+SECOND(A56-Params!C$29)</f>
        <v>1553302285</v>
      </c>
      <c r="C56">
        <f t="shared" si="7"/>
        <v>2</v>
      </c>
      <c r="D56">
        <f t="shared" ca="1" si="8"/>
        <v>7</v>
      </c>
      <c r="E56">
        <f t="shared" ca="1" si="9"/>
        <v>-73402.706494338345</v>
      </c>
      <c r="F56">
        <f t="shared" ca="1" si="10"/>
        <v>-17504.225943160003</v>
      </c>
      <c r="G56">
        <f t="shared" ca="1" si="11"/>
        <v>10363.200000000001</v>
      </c>
      <c r="H56" s="9">
        <f t="shared" ca="1" si="14"/>
        <v>206.76895308433333</v>
      </c>
      <c r="I56" s="9">
        <f t="shared" ca="1" si="14"/>
        <v>49.307200232</v>
      </c>
      <c r="J56" s="9">
        <f t="shared" ca="1" si="14"/>
        <v>0</v>
      </c>
      <c r="K56" s="9">
        <f t="shared" ca="1" si="14"/>
        <v>212.56669530834264</v>
      </c>
      <c r="L56" s="9">
        <f t="shared" ca="1" si="14"/>
        <v>76.587443729151715</v>
      </c>
      <c r="M56">
        <f t="shared" ca="1" si="12"/>
        <v>55.692222222222227</v>
      </c>
      <c r="N56">
        <f t="shared" ca="1" si="13"/>
        <v>31.758710648148146</v>
      </c>
    </row>
    <row r="57" spans="1:19" x14ac:dyDescent="0.25">
      <c r="A57" s="4">
        <f t="shared" si="6"/>
        <v>0.44317129629629631</v>
      </c>
      <c r="B57" s="3">
        <f>Params!D$29+HOUR(A57-Params!C$29)*3600+MINUTE(A57-Params!C$29)*60+SECOND(A57-Params!C$29)</f>
        <v>1553302290</v>
      </c>
      <c r="C57">
        <f t="shared" si="7"/>
        <v>2</v>
      </c>
      <c r="D57">
        <f t="shared" ca="1" si="8"/>
        <v>7</v>
      </c>
      <c r="E57">
        <f t="shared" ca="1" si="9"/>
        <v>-72368.861728916672</v>
      </c>
      <c r="F57">
        <f t="shared" ca="1" si="10"/>
        <v>-17257.689942000001</v>
      </c>
      <c r="G57">
        <f t="shared" ca="1" si="11"/>
        <v>10363.200000000001</v>
      </c>
      <c r="H57" s="9">
        <f t="shared" ca="1" si="14"/>
        <v>206.76895308433333</v>
      </c>
      <c r="I57" s="9">
        <f t="shared" ca="1" si="14"/>
        <v>49.307200232</v>
      </c>
      <c r="J57" s="9">
        <f t="shared" ca="1" si="14"/>
        <v>0</v>
      </c>
      <c r="K57" s="9">
        <f t="shared" ca="1" si="14"/>
        <v>212.56669530834264</v>
      </c>
      <c r="L57" s="9">
        <f t="shared" ca="1" si="14"/>
        <v>76.587443729151715</v>
      </c>
      <c r="M57">
        <f t="shared" ca="1" si="12"/>
        <v>55.694444444444443</v>
      </c>
      <c r="N57">
        <f t="shared" ca="1" si="13"/>
        <v>31.775254629629629</v>
      </c>
    </row>
    <row r="58" spans="1:19" x14ac:dyDescent="0.25">
      <c r="A58" s="4">
        <f t="shared" si="6"/>
        <v>0.44322916666666662</v>
      </c>
      <c r="B58" s="3">
        <f>Params!D$29+HOUR(A58-Params!C$29)*3600+MINUTE(A58-Params!C$29)*60+SECOND(A58-Params!C$29)</f>
        <v>1553302295</v>
      </c>
      <c r="C58">
        <f t="shared" si="7"/>
        <v>2</v>
      </c>
      <c r="D58">
        <f t="shared" ca="1" si="8"/>
        <v>7</v>
      </c>
      <c r="E58">
        <f t="shared" ca="1" si="9"/>
        <v>-71335.016963495</v>
      </c>
      <c r="F58">
        <f t="shared" ca="1" si="10"/>
        <v>-17011.153940840002</v>
      </c>
      <c r="G58">
        <f t="shared" ca="1" si="11"/>
        <v>10363.200000000001</v>
      </c>
      <c r="H58" s="9">
        <f t="shared" ca="1" si="14"/>
        <v>206.76895308433333</v>
      </c>
      <c r="I58" s="9">
        <f t="shared" ca="1" si="14"/>
        <v>49.307200232</v>
      </c>
      <c r="J58" s="9">
        <f t="shared" ca="1" si="14"/>
        <v>0</v>
      </c>
      <c r="K58" s="9">
        <f t="shared" ca="1" si="14"/>
        <v>212.56669530834264</v>
      </c>
      <c r="L58" s="9">
        <f t="shared" ca="1" si="14"/>
        <v>76.587443729151715</v>
      </c>
      <c r="M58">
        <f t="shared" ca="1" si="12"/>
        <v>55.696666666666665</v>
      </c>
      <c r="N58">
        <f t="shared" ca="1" si="13"/>
        <v>31.791798611111108</v>
      </c>
    </row>
    <row r="59" spans="1:19" x14ac:dyDescent="0.25">
      <c r="A59" s="4">
        <f t="shared" si="6"/>
        <v>0.44328703703703703</v>
      </c>
      <c r="B59" s="3">
        <f>Params!D$29+HOUR(A59-Params!C$29)*3600+MINUTE(A59-Params!C$29)*60+SECOND(A59-Params!C$29)</f>
        <v>1553302300</v>
      </c>
      <c r="C59">
        <f t="shared" si="7"/>
        <v>2</v>
      </c>
      <c r="D59">
        <f t="shared" ca="1" si="8"/>
        <v>7</v>
      </c>
      <c r="E59">
        <f t="shared" ca="1" si="9"/>
        <v>-70301.172198073342</v>
      </c>
      <c r="F59">
        <f t="shared" ca="1" si="10"/>
        <v>-16764.61793968</v>
      </c>
      <c r="G59">
        <f t="shared" ca="1" si="11"/>
        <v>10363.200000000001</v>
      </c>
      <c r="H59" s="9">
        <f t="shared" ca="1" si="14"/>
        <v>206.76895308433333</v>
      </c>
      <c r="I59" s="9">
        <f t="shared" ca="1" si="14"/>
        <v>49.307200232</v>
      </c>
      <c r="J59" s="9">
        <f t="shared" ca="1" si="14"/>
        <v>0</v>
      </c>
      <c r="K59" s="9">
        <f t="shared" ca="1" si="14"/>
        <v>212.56669530834264</v>
      </c>
      <c r="L59" s="9">
        <f t="shared" ca="1" si="14"/>
        <v>76.587443729151715</v>
      </c>
      <c r="M59">
        <f t="shared" ca="1" si="12"/>
        <v>55.698888888888888</v>
      </c>
      <c r="N59">
        <f t="shared" ca="1" si="13"/>
        <v>31.808342592592592</v>
      </c>
    </row>
    <row r="60" spans="1:19" x14ac:dyDescent="0.25">
      <c r="A60" s="4">
        <f t="shared" si="6"/>
        <v>0.4433449074074074</v>
      </c>
      <c r="B60" s="3">
        <f>Params!D$29+HOUR(A60-Params!C$29)*3600+MINUTE(A60-Params!C$29)*60+SECOND(A60-Params!C$29)</f>
        <v>1553302305</v>
      </c>
      <c r="C60">
        <f t="shared" si="7"/>
        <v>2</v>
      </c>
      <c r="D60">
        <f t="shared" ca="1" si="8"/>
        <v>7</v>
      </c>
      <c r="E60">
        <f t="shared" ca="1" si="9"/>
        <v>-69267.327432651669</v>
      </c>
      <c r="F60">
        <f t="shared" ca="1" si="10"/>
        <v>-16518.081938520001</v>
      </c>
      <c r="G60">
        <f t="shared" ca="1" si="11"/>
        <v>10363.200000000001</v>
      </c>
      <c r="H60" s="9">
        <f t="shared" ca="1" si="14"/>
        <v>206.76895308433333</v>
      </c>
      <c r="I60" s="9">
        <f t="shared" ca="1" si="14"/>
        <v>49.307200232</v>
      </c>
      <c r="J60" s="9">
        <f t="shared" ca="1" si="14"/>
        <v>0</v>
      </c>
      <c r="K60" s="9">
        <f t="shared" ca="1" si="14"/>
        <v>212.56669530834264</v>
      </c>
      <c r="L60" s="9">
        <f t="shared" ca="1" si="14"/>
        <v>76.587443729151715</v>
      </c>
      <c r="M60">
        <f t="shared" ca="1" si="12"/>
        <v>55.701111111111111</v>
      </c>
      <c r="N60">
        <f t="shared" ca="1" si="13"/>
        <v>31.824886574074071</v>
      </c>
    </row>
    <row r="61" spans="1:19" x14ac:dyDescent="0.25">
      <c r="A61" s="4">
        <f t="shared" si="6"/>
        <v>0.44340277777777781</v>
      </c>
      <c r="B61" s="3">
        <f>Params!D$29+HOUR(A61-Params!C$29)*3600+MINUTE(A61-Params!C$29)*60+SECOND(A61-Params!C$29)</f>
        <v>1553302310</v>
      </c>
      <c r="C61">
        <f t="shared" si="7"/>
        <v>2</v>
      </c>
      <c r="D61">
        <f t="shared" ca="1" si="8"/>
        <v>7</v>
      </c>
      <c r="E61">
        <f t="shared" ca="1" si="9"/>
        <v>-68233.482667230011</v>
      </c>
      <c r="F61">
        <f t="shared" ca="1" si="10"/>
        <v>-16271.545937360002</v>
      </c>
      <c r="G61">
        <f t="shared" ca="1" si="11"/>
        <v>10363.200000000001</v>
      </c>
      <c r="H61" s="9">
        <f t="shared" ca="1" si="14"/>
        <v>206.76895308433333</v>
      </c>
      <c r="I61" s="9">
        <f t="shared" ca="1" si="14"/>
        <v>49.307200232</v>
      </c>
      <c r="J61" s="9">
        <f t="shared" ca="1" si="14"/>
        <v>0</v>
      </c>
      <c r="K61" s="9">
        <f t="shared" ca="1" si="14"/>
        <v>212.56669530834264</v>
      </c>
      <c r="L61" s="9">
        <f t="shared" ca="1" si="14"/>
        <v>76.587443729151715</v>
      </c>
      <c r="M61">
        <f t="shared" ca="1" si="12"/>
        <v>55.703333333333333</v>
      </c>
      <c r="N61">
        <f t="shared" ca="1" si="13"/>
        <v>31.841430555555554</v>
      </c>
    </row>
    <row r="62" spans="1:19" x14ac:dyDescent="0.25">
      <c r="A62" s="4">
        <f t="shared" si="6"/>
        <v>0.44346064814814817</v>
      </c>
      <c r="B62" s="3">
        <f>Params!D$29+HOUR(A62-Params!C$29)*3600+MINUTE(A62-Params!C$29)*60+SECOND(A62-Params!C$29)</f>
        <v>1553302315</v>
      </c>
      <c r="C62">
        <f t="shared" si="7"/>
        <v>2</v>
      </c>
      <c r="D62">
        <f t="shared" ca="1" si="8"/>
        <v>7</v>
      </c>
      <c r="E62">
        <f t="shared" ca="1" si="9"/>
        <v>-67199.637901808339</v>
      </c>
      <c r="F62">
        <f t="shared" ca="1" si="10"/>
        <v>-16025.009936200002</v>
      </c>
      <c r="G62">
        <f t="shared" ca="1" si="11"/>
        <v>10363.200000000001</v>
      </c>
      <c r="H62" s="9">
        <f t="shared" ca="1" si="14"/>
        <v>206.76895308433333</v>
      </c>
      <c r="I62" s="9">
        <f t="shared" ca="1" si="14"/>
        <v>49.307200232</v>
      </c>
      <c r="J62" s="9">
        <f t="shared" ca="1" si="14"/>
        <v>0</v>
      </c>
      <c r="K62" s="9">
        <f t="shared" ca="1" si="14"/>
        <v>212.56669530834264</v>
      </c>
      <c r="L62" s="9">
        <f t="shared" ca="1" si="14"/>
        <v>76.587443729151715</v>
      </c>
      <c r="M62">
        <f t="shared" ca="1" si="12"/>
        <v>55.705555555555556</v>
      </c>
      <c r="N62">
        <f t="shared" ca="1" si="13"/>
        <v>31.857974537037034</v>
      </c>
    </row>
    <row r="63" spans="1:19" x14ac:dyDescent="0.25">
      <c r="A63" s="4">
        <f t="shared" si="6"/>
        <v>0.44351851851851848</v>
      </c>
      <c r="B63" s="3">
        <f>Params!D$29+HOUR(A63-Params!C$29)*3600+MINUTE(A63-Params!C$29)*60+SECOND(A63-Params!C$29)</f>
        <v>1553302320</v>
      </c>
      <c r="C63">
        <f t="shared" si="7"/>
        <v>2</v>
      </c>
      <c r="D63">
        <f t="shared" ca="1" si="8"/>
        <v>7</v>
      </c>
      <c r="E63">
        <f t="shared" ca="1" si="9"/>
        <v>-66165.793136386666</v>
      </c>
      <c r="F63">
        <f t="shared" ca="1" si="10"/>
        <v>-15778.473935040001</v>
      </c>
      <c r="G63">
        <f t="shared" ca="1" si="11"/>
        <v>10363.200000000001</v>
      </c>
      <c r="H63" s="9">
        <f t="shared" ca="1" si="14"/>
        <v>206.76895308433333</v>
      </c>
      <c r="I63" s="9">
        <f t="shared" ca="1" si="14"/>
        <v>49.307200232</v>
      </c>
      <c r="J63" s="9">
        <f t="shared" ca="1" si="14"/>
        <v>0</v>
      </c>
      <c r="K63" s="9">
        <f t="shared" ca="1" si="14"/>
        <v>212.56669530834264</v>
      </c>
      <c r="L63" s="9">
        <f t="shared" ca="1" si="14"/>
        <v>76.587443729151715</v>
      </c>
      <c r="M63">
        <f t="shared" ca="1" si="12"/>
        <v>55.707777777777778</v>
      </c>
      <c r="N63">
        <f t="shared" ca="1" si="13"/>
        <v>31.874518518518517</v>
      </c>
    </row>
    <row r="64" spans="1:19" x14ac:dyDescent="0.25">
      <c r="A64" s="4">
        <f t="shared" si="6"/>
        <v>0.4435763888888889</v>
      </c>
      <c r="B64" s="3">
        <f>Params!D$29+HOUR(A64-Params!C$29)*3600+MINUTE(A64-Params!C$29)*60+SECOND(A64-Params!C$29)</f>
        <v>1553302325</v>
      </c>
      <c r="C64">
        <f t="shared" si="7"/>
        <v>2</v>
      </c>
      <c r="D64">
        <f t="shared" ca="1" si="8"/>
        <v>7</v>
      </c>
      <c r="E64">
        <f t="shared" ca="1" si="9"/>
        <v>-65131.948370965009</v>
      </c>
      <c r="F64">
        <f t="shared" ca="1" si="10"/>
        <v>-15531.937933880001</v>
      </c>
      <c r="G64">
        <f t="shared" ca="1" si="11"/>
        <v>10363.200000000001</v>
      </c>
      <c r="H64" s="9">
        <f t="shared" ca="1" si="14"/>
        <v>206.76895308433333</v>
      </c>
      <c r="I64" s="9">
        <f t="shared" ca="1" si="14"/>
        <v>49.307200232</v>
      </c>
      <c r="J64" s="9">
        <f t="shared" ca="1" si="14"/>
        <v>0</v>
      </c>
      <c r="K64" s="9">
        <f t="shared" ca="1" si="14"/>
        <v>212.56669530834264</v>
      </c>
      <c r="L64" s="9">
        <f t="shared" ca="1" si="14"/>
        <v>76.587443729151715</v>
      </c>
      <c r="M64">
        <f t="shared" ca="1" si="12"/>
        <v>55.71</v>
      </c>
      <c r="N64">
        <f t="shared" ca="1" si="13"/>
        <v>31.891062499999997</v>
      </c>
    </row>
    <row r="65" spans="1:15" x14ac:dyDescent="0.25">
      <c r="A65" s="4">
        <f t="shared" si="6"/>
        <v>0.44363425925925926</v>
      </c>
      <c r="B65" s="3">
        <f>Params!D$29+HOUR(A65-Params!C$29)*3600+MINUTE(A65-Params!C$29)*60+SECOND(A65-Params!C$29)</f>
        <v>1553302330</v>
      </c>
      <c r="C65">
        <f t="shared" si="7"/>
        <v>2</v>
      </c>
      <c r="D65">
        <f t="shared" ca="1" si="8"/>
        <v>7</v>
      </c>
      <c r="E65">
        <f t="shared" ca="1" si="9"/>
        <v>-64098.103605543336</v>
      </c>
      <c r="F65">
        <f t="shared" ca="1" si="10"/>
        <v>-15285.401932720002</v>
      </c>
      <c r="G65">
        <f t="shared" ca="1" si="11"/>
        <v>10363.200000000001</v>
      </c>
      <c r="H65" s="9">
        <f t="shared" ca="1" si="14"/>
        <v>206.76895308433333</v>
      </c>
      <c r="I65" s="9">
        <f t="shared" ca="1" si="14"/>
        <v>49.307200232</v>
      </c>
      <c r="J65" s="9">
        <f t="shared" ca="1" si="14"/>
        <v>0</v>
      </c>
      <c r="K65" s="9">
        <f t="shared" ca="1" si="14"/>
        <v>212.56669530834264</v>
      </c>
      <c r="L65" s="9">
        <f t="shared" ca="1" si="14"/>
        <v>76.587443729151715</v>
      </c>
      <c r="M65">
        <f t="shared" ca="1" si="12"/>
        <v>55.712222222222223</v>
      </c>
      <c r="N65">
        <f t="shared" ca="1" si="13"/>
        <v>31.90760648148148</v>
      </c>
    </row>
    <row r="66" spans="1:15" x14ac:dyDescent="0.25">
      <c r="A66" s="4">
        <f t="shared" si="6"/>
        <v>0.44369212962962962</v>
      </c>
      <c r="B66" s="3">
        <f>Params!D$29+HOUR(A66-Params!C$29)*3600+MINUTE(A66-Params!C$29)*60+SECOND(A66-Params!C$29)</f>
        <v>1553302335</v>
      </c>
      <c r="C66">
        <f t="shared" si="7"/>
        <v>2</v>
      </c>
      <c r="D66">
        <f t="shared" ca="1" si="8"/>
        <v>7</v>
      </c>
      <c r="E66">
        <f t="shared" ca="1" si="9"/>
        <v>-63064.258840121671</v>
      </c>
      <c r="F66">
        <f t="shared" ca="1" si="10"/>
        <v>-15038.865931560002</v>
      </c>
      <c r="G66">
        <f t="shared" ca="1" si="11"/>
        <v>10363.200000000001</v>
      </c>
      <c r="H66" s="9">
        <f t="shared" ca="1" si="14"/>
        <v>206.76895308433333</v>
      </c>
      <c r="I66" s="9">
        <f t="shared" ca="1" si="14"/>
        <v>49.307200232</v>
      </c>
      <c r="J66" s="9">
        <f t="shared" ca="1" si="14"/>
        <v>0</v>
      </c>
      <c r="K66" s="9">
        <f t="shared" ca="1" si="14"/>
        <v>212.56669530834264</v>
      </c>
      <c r="L66" s="9">
        <f t="shared" ca="1" si="14"/>
        <v>76.587443729151715</v>
      </c>
      <c r="M66">
        <f t="shared" ca="1" si="12"/>
        <v>55.714444444444446</v>
      </c>
      <c r="N66">
        <f t="shared" ca="1" si="13"/>
        <v>31.924150462962963</v>
      </c>
      <c r="O66" s="12"/>
    </row>
    <row r="67" spans="1:15" x14ac:dyDescent="0.25">
      <c r="A67" s="4">
        <f t="shared" si="6"/>
        <v>0.44375000000000003</v>
      </c>
      <c r="B67" s="3">
        <f>Params!D$29+HOUR(A67-Params!C$29)*3600+MINUTE(A67-Params!C$29)*60+SECOND(A67-Params!C$29)</f>
        <v>1553302340</v>
      </c>
      <c r="C67">
        <f t="shared" si="7"/>
        <v>2</v>
      </c>
      <c r="D67">
        <f t="shared" ca="1" si="8"/>
        <v>7</v>
      </c>
      <c r="E67">
        <f t="shared" ca="1" si="9"/>
        <v>-62030.414074700006</v>
      </c>
      <c r="F67">
        <f t="shared" ca="1" si="10"/>
        <v>-14792.329930400001</v>
      </c>
      <c r="G67">
        <f t="shared" ca="1" si="11"/>
        <v>10363.200000000001</v>
      </c>
      <c r="H67" s="9">
        <f t="shared" ca="1" si="14"/>
        <v>206.76895308433333</v>
      </c>
      <c r="I67" s="9">
        <f t="shared" ca="1" si="14"/>
        <v>49.307200232</v>
      </c>
      <c r="J67" s="9">
        <f t="shared" ca="1" si="14"/>
        <v>0</v>
      </c>
      <c r="K67" s="9">
        <f t="shared" ca="1" si="14"/>
        <v>212.56669530834264</v>
      </c>
      <c r="L67" s="9">
        <f t="shared" ca="1" si="14"/>
        <v>76.587443729151715</v>
      </c>
      <c r="M67">
        <f t="shared" ca="1" si="12"/>
        <v>55.716666666666669</v>
      </c>
      <c r="N67">
        <f t="shared" ca="1" si="13"/>
        <v>31.940694444444443</v>
      </c>
      <c r="O67" s="12"/>
    </row>
    <row r="68" spans="1:15" x14ac:dyDescent="0.25">
      <c r="A68" s="4">
        <f t="shared" si="6"/>
        <v>0.44380787037037034</v>
      </c>
      <c r="B68" s="3">
        <f>Params!D$29+HOUR(A68-Params!C$29)*3600+MINUTE(A68-Params!C$29)*60+SECOND(A68-Params!C$29)</f>
        <v>1553302345</v>
      </c>
      <c r="C68">
        <f t="shared" si="7"/>
        <v>2</v>
      </c>
      <c r="D68">
        <f t="shared" ca="1" si="8"/>
        <v>7</v>
      </c>
      <c r="E68">
        <f t="shared" ca="1" si="9"/>
        <v>-60996.56930927834</v>
      </c>
      <c r="F68">
        <f t="shared" ca="1" si="10"/>
        <v>-14545.793929240002</v>
      </c>
      <c r="G68">
        <f t="shared" ca="1" si="11"/>
        <v>10363.200000000001</v>
      </c>
      <c r="H68" s="9">
        <f t="shared" ca="1" si="14"/>
        <v>206.76895308433333</v>
      </c>
      <c r="I68" s="9">
        <f t="shared" ca="1" si="14"/>
        <v>49.307200232</v>
      </c>
      <c r="J68" s="9">
        <f t="shared" ca="1" si="14"/>
        <v>0</v>
      </c>
      <c r="K68" s="9">
        <f t="shared" ca="1" si="14"/>
        <v>212.56669530834264</v>
      </c>
      <c r="L68" s="9">
        <f t="shared" ca="1" si="14"/>
        <v>76.587443729151715</v>
      </c>
      <c r="M68">
        <f t="shared" ca="1" si="12"/>
        <v>55.718888888888891</v>
      </c>
      <c r="N68">
        <f t="shared" ca="1" si="13"/>
        <v>31.957238425925922</v>
      </c>
      <c r="O68" s="12"/>
    </row>
    <row r="69" spans="1:15" x14ac:dyDescent="0.25">
      <c r="A69" s="4">
        <f t="shared" si="6"/>
        <v>0.44386574074074076</v>
      </c>
      <c r="B69" s="3">
        <f>Params!D$29+HOUR(A69-Params!C$29)*3600+MINUTE(A69-Params!C$29)*60+SECOND(A69-Params!C$29)</f>
        <v>1553302350</v>
      </c>
      <c r="C69">
        <f t="shared" si="7"/>
        <v>2</v>
      </c>
      <c r="D69">
        <f t="shared" ca="1" si="8"/>
        <v>7</v>
      </c>
      <c r="E69">
        <f t="shared" ca="1" si="9"/>
        <v>-59962.724543856675</v>
      </c>
      <c r="F69">
        <f t="shared" ca="1" si="10"/>
        <v>-14299.257928080002</v>
      </c>
      <c r="G69">
        <f t="shared" ca="1" si="11"/>
        <v>10363.200000000001</v>
      </c>
      <c r="H69" s="9">
        <f t="shared" ca="1" si="14"/>
        <v>206.76895308433333</v>
      </c>
      <c r="I69" s="9">
        <f t="shared" ca="1" si="14"/>
        <v>49.307200232</v>
      </c>
      <c r="J69" s="9">
        <f t="shared" ca="1" si="14"/>
        <v>0</v>
      </c>
      <c r="K69" s="9">
        <f t="shared" ca="1" si="14"/>
        <v>212.56669530834264</v>
      </c>
      <c r="L69" s="9">
        <f t="shared" ca="1" si="14"/>
        <v>76.587443729151715</v>
      </c>
      <c r="M69">
        <f t="shared" ca="1" si="12"/>
        <v>55.721111111111114</v>
      </c>
      <c r="N69">
        <f t="shared" ca="1" si="13"/>
        <v>31.973782407407406</v>
      </c>
      <c r="O69" s="12"/>
    </row>
    <row r="70" spans="1:15" x14ac:dyDescent="0.25">
      <c r="A70" s="4">
        <f t="shared" si="6"/>
        <v>0.44392361111111112</v>
      </c>
      <c r="B70" s="3">
        <f>Params!D$29+HOUR(A70-Params!C$29)*3600+MINUTE(A70-Params!C$29)*60+SECOND(A70-Params!C$29)</f>
        <v>1553302355</v>
      </c>
      <c r="C70">
        <f t="shared" si="7"/>
        <v>2</v>
      </c>
      <c r="D70">
        <f t="shared" ca="1" si="8"/>
        <v>7</v>
      </c>
      <c r="E70">
        <f t="shared" ca="1" si="9"/>
        <v>-58928.879778435003</v>
      </c>
      <c r="F70">
        <f t="shared" ca="1" si="10"/>
        <v>-14052.721926920001</v>
      </c>
      <c r="G70">
        <f t="shared" ca="1" si="11"/>
        <v>10363.200000000001</v>
      </c>
      <c r="H70" s="9">
        <f t="shared" ca="1" si="14"/>
        <v>206.76895308433333</v>
      </c>
      <c r="I70" s="9">
        <f t="shared" ca="1" si="14"/>
        <v>49.307200232</v>
      </c>
      <c r="J70" s="9">
        <f t="shared" ca="1" si="14"/>
        <v>0</v>
      </c>
      <c r="K70" s="9">
        <f t="shared" ca="1" si="14"/>
        <v>212.56669530834264</v>
      </c>
      <c r="L70" s="9">
        <f t="shared" ca="1" si="14"/>
        <v>76.587443729151715</v>
      </c>
      <c r="M70">
        <f t="shared" ca="1" si="12"/>
        <v>55.723333333333336</v>
      </c>
      <c r="N70">
        <f t="shared" ca="1" si="13"/>
        <v>31.990326388888889</v>
      </c>
    </row>
    <row r="71" spans="1:15" x14ac:dyDescent="0.25">
      <c r="A71" s="4">
        <f t="shared" si="6"/>
        <v>0.44398148148148148</v>
      </c>
      <c r="B71" s="3">
        <f>Params!D$29+HOUR(A71-Params!C$29)*3600+MINUTE(A71-Params!C$29)*60+SECOND(A71-Params!C$29)</f>
        <v>1553302360</v>
      </c>
      <c r="C71">
        <f t="shared" si="7"/>
        <v>2</v>
      </c>
      <c r="D71">
        <f t="shared" ca="1" si="8"/>
        <v>7</v>
      </c>
      <c r="E71">
        <f t="shared" ca="1" si="9"/>
        <v>-57895.035013013345</v>
      </c>
      <c r="F71">
        <f t="shared" ca="1" si="10"/>
        <v>-13806.185925760001</v>
      </c>
      <c r="G71">
        <f t="shared" ca="1" si="11"/>
        <v>10363.200000000001</v>
      </c>
      <c r="H71" s="9">
        <f t="shared" ca="1" si="14"/>
        <v>206.76895308433333</v>
      </c>
      <c r="I71" s="9">
        <f t="shared" ca="1" si="14"/>
        <v>49.307200232</v>
      </c>
      <c r="J71" s="9">
        <f t="shared" ca="1" si="14"/>
        <v>0</v>
      </c>
      <c r="K71" s="9">
        <f t="shared" ca="1" si="14"/>
        <v>212.56669530834264</v>
      </c>
      <c r="L71" s="9">
        <f t="shared" ca="1" si="14"/>
        <v>76.587443729151715</v>
      </c>
      <c r="M71">
        <f t="shared" ca="1" si="12"/>
        <v>55.725555555555559</v>
      </c>
      <c r="N71">
        <f t="shared" ca="1" si="13"/>
        <v>32.006870370370372</v>
      </c>
    </row>
    <row r="72" spans="1:15" x14ac:dyDescent="0.25">
      <c r="A72" s="4">
        <f t="shared" si="6"/>
        <v>0.44403935185185189</v>
      </c>
      <c r="B72" s="3">
        <f>Params!D$29+HOUR(A72-Params!C$29)*3600+MINUTE(A72-Params!C$29)*60+SECOND(A72-Params!C$29)</f>
        <v>1553302365</v>
      </c>
      <c r="C72">
        <f t="shared" si="7"/>
        <v>2</v>
      </c>
      <c r="D72">
        <f t="shared" ca="1" si="8"/>
        <v>7</v>
      </c>
      <c r="E72">
        <f t="shared" ca="1" si="9"/>
        <v>-56861.190247591672</v>
      </c>
      <c r="F72">
        <f t="shared" ca="1" si="10"/>
        <v>-13559.649924600002</v>
      </c>
      <c r="G72">
        <f t="shared" ca="1" si="11"/>
        <v>10363.200000000001</v>
      </c>
      <c r="H72" s="9">
        <f t="shared" ca="1" si="14"/>
        <v>206.76895308433333</v>
      </c>
      <c r="I72" s="9">
        <f t="shared" ca="1" si="14"/>
        <v>49.307200232</v>
      </c>
      <c r="J72" s="9">
        <f t="shared" ca="1" si="14"/>
        <v>0</v>
      </c>
      <c r="K72" s="9">
        <f t="shared" ca="1" si="14"/>
        <v>212.56669530834264</v>
      </c>
      <c r="L72" s="9">
        <f t="shared" ca="1" si="14"/>
        <v>76.587443729151715</v>
      </c>
      <c r="M72">
        <f t="shared" ca="1" si="12"/>
        <v>55.727777777777781</v>
      </c>
      <c r="N72">
        <f t="shared" ca="1" si="13"/>
        <v>32.023414351851848</v>
      </c>
    </row>
    <row r="73" spans="1:15" x14ac:dyDescent="0.25">
      <c r="A73" s="4">
        <f t="shared" ref="A73:A136" si="15">TIME(HOUR(A72),MINUTE(A72),SECOND(A72)+5)</f>
        <v>0.4440972222222222</v>
      </c>
      <c r="B73" s="3">
        <f>Params!D$29+HOUR(A73-Params!C$29)*3600+MINUTE(A73-Params!C$29)*60+SECOND(A73-Params!C$29)</f>
        <v>1553302370</v>
      </c>
      <c r="C73">
        <f t="shared" ref="C73:C136" si="16">_xlfn.IFNA(VLOOKUP(A73,A$2:D$3,4,FALSE),C72)</f>
        <v>2</v>
      </c>
      <c r="D73">
        <f t="shared" ref="D73:D136" ca="1" si="17">IF(A73=INDIRECT("A"&amp;C73),ROW(),D72)</f>
        <v>7</v>
      </c>
      <c r="E73">
        <f t="shared" ref="E73:E136" ca="1" si="18">INDIRECT("E$"&amp;C73)+INDIRECT("H$"&amp;C73)*($B73-INDIRECT("B$"&amp;D73))</f>
        <v>-55827.34548217</v>
      </c>
      <c r="F73">
        <f t="shared" ref="F73:F136" ca="1" si="19">INDIRECT("F$"&amp;C73)+INDIRECT("I$"&amp;C73)*($B73-INDIRECT("B$"&amp;D73))</f>
        <v>-13313.113923440002</v>
      </c>
      <c r="G73">
        <f t="shared" ref="G73:G136" ca="1" si="20">INDIRECT("G$"&amp;C73)+INDIRECT("J$"&amp;C73)*($B73-INDIRECT("B$"&amp;D73))</f>
        <v>10363.200000000001</v>
      </c>
      <c r="H73" s="9">
        <f t="shared" ca="1" si="14"/>
        <v>206.76895308433333</v>
      </c>
      <c r="I73" s="9">
        <f t="shared" ca="1" si="14"/>
        <v>49.307200232</v>
      </c>
      <c r="J73" s="9">
        <f t="shared" ca="1" si="14"/>
        <v>0</v>
      </c>
      <c r="K73" s="9">
        <f t="shared" ca="1" si="14"/>
        <v>212.56669530834264</v>
      </c>
      <c r="L73" s="9">
        <f t="shared" ca="1" si="14"/>
        <v>76.587443729151715</v>
      </c>
      <c r="M73">
        <f t="shared" ref="M73:M136" ca="1" si="21">INDIRECT("M$"&amp;C73)+INDIRECT("O$"&amp;C73)*($B73-INDIRECT("B$"&amp;D73))</f>
        <v>55.730000000000004</v>
      </c>
      <c r="N73">
        <f t="shared" ref="N73:N136" ca="1" si="22">INDIRECT("N$"&amp;C73)+INDIRECT("P$"&amp;C73)*($B73-INDIRECT("B$"&amp;D73))</f>
        <v>32.039958333333331</v>
      </c>
    </row>
    <row r="74" spans="1:15" x14ac:dyDescent="0.25">
      <c r="A74" s="4">
        <f t="shared" si="15"/>
        <v>0.44415509259259256</v>
      </c>
      <c r="B74" s="3">
        <f>Params!D$29+HOUR(A74-Params!C$29)*3600+MINUTE(A74-Params!C$29)*60+SECOND(A74-Params!C$29)</f>
        <v>1553302375</v>
      </c>
      <c r="C74">
        <f t="shared" si="16"/>
        <v>2</v>
      </c>
      <c r="D74">
        <f t="shared" ca="1" si="17"/>
        <v>7</v>
      </c>
      <c r="E74">
        <f t="shared" ca="1" si="18"/>
        <v>-54793.500716748342</v>
      </c>
      <c r="F74">
        <f t="shared" ca="1" si="19"/>
        <v>-13066.577922280001</v>
      </c>
      <c r="G74">
        <f t="shared" ca="1" si="20"/>
        <v>10363.200000000001</v>
      </c>
      <c r="H74" s="9">
        <f t="shared" ca="1" si="14"/>
        <v>206.76895308433333</v>
      </c>
      <c r="I74" s="9">
        <f t="shared" ca="1" si="14"/>
        <v>49.307200232</v>
      </c>
      <c r="J74" s="9">
        <f t="shared" ca="1" si="14"/>
        <v>0</v>
      </c>
      <c r="K74" s="9">
        <f t="shared" ca="1" si="14"/>
        <v>212.56669530834264</v>
      </c>
      <c r="L74" s="9">
        <f t="shared" ca="1" si="14"/>
        <v>76.587443729151715</v>
      </c>
      <c r="M74">
        <f t="shared" ca="1" si="21"/>
        <v>55.732222222222227</v>
      </c>
      <c r="N74">
        <f t="shared" ca="1" si="22"/>
        <v>32.056502314814814</v>
      </c>
    </row>
    <row r="75" spans="1:15" x14ac:dyDescent="0.25">
      <c r="A75" s="4">
        <f t="shared" si="15"/>
        <v>0.44421296296296298</v>
      </c>
      <c r="B75" s="3">
        <f>Params!D$29+HOUR(A75-Params!C$29)*3600+MINUTE(A75-Params!C$29)*60+SECOND(A75-Params!C$29)</f>
        <v>1553302380</v>
      </c>
      <c r="C75">
        <f t="shared" si="16"/>
        <v>2</v>
      </c>
      <c r="D75">
        <f t="shared" ca="1" si="17"/>
        <v>7</v>
      </c>
      <c r="E75">
        <f t="shared" ca="1" si="18"/>
        <v>-53759.655951326669</v>
      </c>
      <c r="F75">
        <f t="shared" ca="1" si="19"/>
        <v>-12820.041921120002</v>
      </c>
      <c r="G75">
        <f t="shared" ca="1" si="20"/>
        <v>10363.200000000001</v>
      </c>
      <c r="H75" s="9">
        <f t="shared" ref="H75:L125" ca="1" si="23">INDIRECT(ADDRESS($C75,COLUMN()))</f>
        <v>206.76895308433333</v>
      </c>
      <c r="I75" s="9">
        <f t="shared" ca="1" si="23"/>
        <v>49.307200232</v>
      </c>
      <c r="J75" s="9">
        <f t="shared" ca="1" si="23"/>
        <v>0</v>
      </c>
      <c r="K75" s="9">
        <f t="shared" ca="1" si="23"/>
        <v>212.56669530834264</v>
      </c>
      <c r="L75" s="9">
        <f t="shared" ca="1" si="23"/>
        <v>76.587443729151715</v>
      </c>
      <c r="M75">
        <f t="shared" ca="1" si="21"/>
        <v>55.734444444444449</v>
      </c>
      <c r="N75">
        <f t="shared" ca="1" si="22"/>
        <v>32.073046296296297</v>
      </c>
    </row>
    <row r="76" spans="1:15" x14ac:dyDescent="0.25">
      <c r="A76" s="4">
        <f t="shared" si="15"/>
        <v>0.44427083333333334</v>
      </c>
      <c r="B76" s="3">
        <f>Params!D$29+HOUR(A76-Params!C$29)*3600+MINUTE(A76-Params!C$29)*60+SECOND(A76-Params!C$29)</f>
        <v>1553302385</v>
      </c>
      <c r="C76">
        <f t="shared" si="16"/>
        <v>2</v>
      </c>
      <c r="D76">
        <f t="shared" ca="1" si="17"/>
        <v>7</v>
      </c>
      <c r="E76">
        <f t="shared" ca="1" si="18"/>
        <v>-52725.811185905011</v>
      </c>
      <c r="F76">
        <f t="shared" ca="1" si="19"/>
        <v>-12573.50591996</v>
      </c>
      <c r="G76">
        <f t="shared" ca="1" si="20"/>
        <v>10363.200000000001</v>
      </c>
      <c r="H76" s="9">
        <f t="shared" ca="1" si="23"/>
        <v>206.76895308433333</v>
      </c>
      <c r="I76" s="9">
        <f t="shared" ca="1" si="23"/>
        <v>49.307200232</v>
      </c>
      <c r="J76" s="9">
        <f t="shared" ca="1" si="23"/>
        <v>0</v>
      </c>
      <c r="K76" s="9">
        <f t="shared" ca="1" si="23"/>
        <v>212.56669530834264</v>
      </c>
      <c r="L76" s="9">
        <f t="shared" ca="1" si="23"/>
        <v>76.587443729151715</v>
      </c>
      <c r="M76">
        <f t="shared" ca="1" si="21"/>
        <v>55.736666666666672</v>
      </c>
      <c r="N76">
        <f t="shared" ca="1" si="22"/>
        <v>32.089590277777774</v>
      </c>
    </row>
    <row r="77" spans="1:15" x14ac:dyDescent="0.25">
      <c r="A77" s="4">
        <f t="shared" si="15"/>
        <v>0.44432870370370375</v>
      </c>
      <c r="B77" s="3">
        <f>Params!D$29+HOUR(A77-Params!C$29)*3600+MINUTE(A77-Params!C$29)*60+SECOND(A77-Params!C$29)</f>
        <v>1553302390</v>
      </c>
      <c r="C77">
        <f t="shared" si="16"/>
        <v>2</v>
      </c>
      <c r="D77">
        <f t="shared" ca="1" si="17"/>
        <v>7</v>
      </c>
      <c r="E77">
        <f t="shared" ca="1" si="18"/>
        <v>-51691.966420483339</v>
      </c>
      <c r="F77">
        <f t="shared" ca="1" si="19"/>
        <v>-12326.969918800001</v>
      </c>
      <c r="G77">
        <f t="shared" ca="1" si="20"/>
        <v>10363.200000000001</v>
      </c>
      <c r="H77" s="9">
        <f t="shared" ca="1" si="23"/>
        <v>206.76895308433333</v>
      </c>
      <c r="I77" s="9">
        <f t="shared" ca="1" si="23"/>
        <v>49.307200232</v>
      </c>
      <c r="J77" s="9">
        <f t="shared" ca="1" si="23"/>
        <v>0</v>
      </c>
      <c r="K77" s="9">
        <f t="shared" ca="1" si="23"/>
        <v>212.56669530834264</v>
      </c>
      <c r="L77" s="9">
        <f t="shared" ca="1" si="23"/>
        <v>76.587443729151715</v>
      </c>
      <c r="M77">
        <f t="shared" ca="1" si="21"/>
        <v>55.738888888888894</v>
      </c>
      <c r="N77">
        <f t="shared" ca="1" si="22"/>
        <v>32.106134259259257</v>
      </c>
    </row>
    <row r="78" spans="1:15" x14ac:dyDescent="0.25">
      <c r="A78" s="4">
        <f t="shared" si="15"/>
        <v>0.44438657407407406</v>
      </c>
      <c r="B78" s="3">
        <f>Params!D$29+HOUR(A78-Params!C$29)*3600+MINUTE(A78-Params!C$29)*60+SECOND(A78-Params!C$29)</f>
        <v>1553302395</v>
      </c>
      <c r="C78">
        <f t="shared" si="16"/>
        <v>2</v>
      </c>
      <c r="D78">
        <f t="shared" ca="1" si="17"/>
        <v>7</v>
      </c>
      <c r="E78">
        <f t="shared" ca="1" si="18"/>
        <v>-50658.121655061666</v>
      </c>
      <c r="F78">
        <f t="shared" ca="1" si="19"/>
        <v>-12080.433917640003</v>
      </c>
      <c r="G78">
        <f t="shared" ca="1" si="20"/>
        <v>10363.200000000001</v>
      </c>
      <c r="H78" s="9">
        <f t="shared" ca="1" si="23"/>
        <v>206.76895308433333</v>
      </c>
      <c r="I78" s="9">
        <f t="shared" ca="1" si="23"/>
        <v>49.307200232</v>
      </c>
      <c r="J78" s="9">
        <f t="shared" ca="1" si="23"/>
        <v>0</v>
      </c>
      <c r="K78" s="9">
        <f t="shared" ca="1" si="23"/>
        <v>212.56669530834264</v>
      </c>
      <c r="L78" s="9">
        <f t="shared" ca="1" si="23"/>
        <v>76.587443729151715</v>
      </c>
      <c r="M78">
        <f t="shared" ca="1" si="21"/>
        <v>55.74111111111111</v>
      </c>
      <c r="N78">
        <f t="shared" ca="1" si="22"/>
        <v>32.12267824074074</v>
      </c>
    </row>
    <row r="79" spans="1:15" x14ac:dyDescent="0.25">
      <c r="A79" s="4">
        <f t="shared" si="15"/>
        <v>0.44444444444444442</v>
      </c>
      <c r="B79" s="3">
        <f>Params!D$29+HOUR(A79-Params!C$29)*3600+MINUTE(A79-Params!C$29)*60+SECOND(A79-Params!C$29)</f>
        <v>1553302400</v>
      </c>
      <c r="C79">
        <f t="shared" si="16"/>
        <v>2</v>
      </c>
      <c r="D79">
        <f t="shared" ca="1" si="17"/>
        <v>7</v>
      </c>
      <c r="E79">
        <f t="shared" ca="1" si="18"/>
        <v>-49624.276889640008</v>
      </c>
      <c r="F79">
        <f t="shared" ca="1" si="19"/>
        <v>-11833.89791648</v>
      </c>
      <c r="G79">
        <f t="shared" ca="1" si="20"/>
        <v>10363.200000000001</v>
      </c>
      <c r="H79" s="9">
        <f t="shared" ca="1" si="23"/>
        <v>206.76895308433333</v>
      </c>
      <c r="I79" s="9">
        <f t="shared" ca="1" si="23"/>
        <v>49.307200232</v>
      </c>
      <c r="J79" s="9">
        <f t="shared" ca="1" si="23"/>
        <v>0</v>
      </c>
      <c r="K79" s="9">
        <f t="shared" ca="1" si="23"/>
        <v>212.56669530834264</v>
      </c>
      <c r="L79" s="9">
        <f t="shared" ca="1" si="23"/>
        <v>76.587443729151715</v>
      </c>
      <c r="M79">
        <f t="shared" ca="1" si="21"/>
        <v>55.743333333333332</v>
      </c>
      <c r="N79">
        <f t="shared" ca="1" si="22"/>
        <v>32.139222222222223</v>
      </c>
    </row>
    <row r="80" spans="1:15" x14ac:dyDescent="0.25">
      <c r="A80" s="4">
        <f t="shared" si="15"/>
        <v>0.44450231481481484</v>
      </c>
      <c r="B80" s="3">
        <f>Params!D$29+HOUR(A80-Params!C$29)*3600+MINUTE(A80-Params!C$29)*60+SECOND(A80-Params!C$29)</f>
        <v>1553302405</v>
      </c>
      <c r="C80">
        <f t="shared" si="16"/>
        <v>2</v>
      </c>
      <c r="D80">
        <f t="shared" ca="1" si="17"/>
        <v>7</v>
      </c>
      <c r="E80">
        <f t="shared" ca="1" si="18"/>
        <v>-48590.432124218336</v>
      </c>
      <c r="F80">
        <f t="shared" ca="1" si="19"/>
        <v>-11587.361915320002</v>
      </c>
      <c r="G80">
        <f t="shared" ca="1" si="20"/>
        <v>10363.200000000001</v>
      </c>
      <c r="H80" s="9">
        <f t="shared" ca="1" si="23"/>
        <v>206.76895308433333</v>
      </c>
      <c r="I80" s="9">
        <f t="shared" ca="1" si="23"/>
        <v>49.307200232</v>
      </c>
      <c r="J80" s="9">
        <f t="shared" ca="1" si="23"/>
        <v>0</v>
      </c>
      <c r="K80" s="9">
        <f t="shared" ca="1" si="23"/>
        <v>212.56669530834264</v>
      </c>
      <c r="L80" s="9">
        <f t="shared" ca="1" si="23"/>
        <v>76.587443729151715</v>
      </c>
      <c r="M80">
        <f t="shared" ca="1" si="21"/>
        <v>55.745555555555555</v>
      </c>
      <c r="N80">
        <f t="shared" ca="1" si="22"/>
        <v>32.155766203703699</v>
      </c>
    </row>
    <row r="81" spans="1:14" x14ac:dyDescent="0.25">
      <c r="A81" s="4">
        <f t="shared" si="15"/>
        <v>0.4445601851851852</v>
      </c>
      <c r="B81" s="3">
        <f>Params!D$29+HOUR(A81-Params!C$29)*3600+MINUTE(A81-Params!C$29)*60+SECOND(A81-Params!C$29)</f>
        <v>1553302410</v>
      </c>
      <c r="C81">
        <f t="shared" si="16"/>
        <v>2</v>
      </c>
      <c r="D81">
        <f t="shared" ca="1" si="17"/>
        <v>7</v>
      </c>
      <c r="E81">
        <f t="shared" ca="1" si="18"/>
        <v>-47556.587358796678</v>
      </c>
      <c r="F81">
        <f t="shared" ca="1" si="19"/>
        <v>-11340.825914160003</v>
      </c>
      <c r="G81">
        <f t="shared" ca="1" si="20"/>
        <v>10363.200000000001</v>
      </c>
      <c r="H81" s="9">
        <f t="shared" ca="1" si="23"/>
        <v>206.76895308433333</v>
      </c>
      <c r="I81" s="9">
        <f t="shared" ca="1" si="23"/>
        <v>49.307200232</v>
      </c>
      <c r="J81" s="9">
        <f t="shared" ca="1" si="23"/>
        <v>0</v>
      </c>
      <c r="K81" s="9">
        <f t="shared" ca="1" si="23"/>
        <v>212.56669530834264</v>
      </c>
      <c r="L81" s="9">
        <f t="shared" ca="1" si="23"/>
        <v>76.587443729151715</v>
      </c>
      <c r="M81">
        <f t="shared" ca="1" si="21"/>
        <v>55.747777777777777</v>
      </c>
      <c r="N81">
        <f t="shared" ca="1" si="22"/>
        <v>32.172310185185182</v>
      </c>
    </row>
    <row r="82" spans="1:14" x14ac:dyDescent="0.25">
      <c r="A82" s="4">
        <f t="shared" si="15"/>
        <v>0.4446180555555555</v>
      </c>
      <c r="B82" s="3">
        <f>Params!D$29+HOUR(A82-Params!C$29)*3600+MINUTE(A82-Params!C$29)*60+SECOND(A82-Params!C$29)</f>
        <v>1553302415</v>
      </c>
      <c r="C82">
        <f t="shared" si="16"/>
        <v>2</v>
      </c>
      <c r="D82">
        <f t="shared" ca="1" si="17"/>
        <v>7</v>
      </c>
      <c r="E82">
        <f t="shared" ca="1" si="18"/>
        <v>-46522.742593375006</v>
      </c>
      <c r="F82">
        <f t="shared" ca="1" si="19"/>
        <v>-11094.289913000001</v>
      </c>
      <c r="G82">
        <f t="shared" ca="1" si="20"/>
        <v>10363.200000000001</v>
      </c>
      <c r="H82" s="9">
        <f t="shared" ca="1" si="23"/>
        <v>206.76895308433333</v>
      </c>
      <c r="I82" s="9">
        <f t="shared" ca="1" si="23"/>
        <v>49.307200232</v>
      </c>
      <c r="J82" s="9">
        <f t="shared" ca="1" si="23"/>
        <v>0</v>
      </c>
      <c r="K82" s="9">
        <f t="shared" ca="1" si="23"/>
        <v>212.56669530834264</v>
      </c>
      <c r="L82" s="9">
        <f t="shared" ca="1" si="23"/>
        <v>76.587443729151715</v>
      </c>
      <c r="M82">
        <f t="shared" ca="1" si="21"/>
        <v>55.75</v>
      </c>
      <c r="N82">
        <f t="shared" ca="1" si="22"/>
        <v>32.188854166666665</v>
      </c>
    </row>
    <row r="83" spans="1:14" x14ac:dyDescent="0.25">
      <c r="A83" s="4">
        <f t="shared" si="15"/>
        <v>0.44467592592592592</v>
      </c>
      <c r="B83" s="3">
        <f>Params!D$29+HOUR(A83-Params!C$29)*3600+MINUTE(A83-Params!C$29)*60+SECOND(A83-Params!C$29)</f>
        <v>1553302420</v>
      </c>
      <c r="C83">
        <f t="shared" si="16"/>
        <v>2</v>
      </c>
      <c r="D83">
        <f t="shared" ca="1" si="17"/>
        <v>7</v>
      </c>
      <c r="E83">
        <f t="shared" ca="1" si="18"/>
        <v>-45488.897827953333</v>
      </c>
      <c r="F83">
        <f t="shared" ca="1" si="19"/>
        <v>-10847.753911840002</v>
      </c>
      <c r="G83">
        <f t="shared" ca="1" si="20"/>
        <v>10363.200000000001</v>
      </c>
      <c r="H83" s="9">
        <f t="shared" ca="1" si="23"/>
        <v>206.76895308433333</v>
      </c>
      <c r="I83" s="9">
        <f t="shared" ca="1" si="23"/>
        <v>49.307200232</v>
      </c>
      <c r="J83" s="9">
        <f t="shared" ca="1" si="23"/>
        <v>0</v>
      </c>
      <c r="K83" s="9">
        <f t="shared" ca="1" si="23"/>
        <v>212.56669530834264</v>
      </c>
      <c r="L83" s="9">
        <f t="shared" ca="1" si="23"/>
        <v>76.587443729151715</v>
      </c>
      <c r="M83">
        <f t="shared" ca="1" si="21"/>
        <v>55.752222222222223</v>
      </c>
      <c r="N83">
        <f t="shared" ca="1" si="22"/>
        <v>32.205398148148149</v>
      </c>
    </row>
    <row r="84" spans="1:14" x14ac:dyDescent="0.25">
      <c r="A84" s="4">
        <f t="shared" si="15"/>
        <v>0.44473379629629628</v>
      </c>
      <c r="B84" s="3">
        <f>Params!D$29+HOUR(A84-Params!C$29)*3600+MINUTE(A84-Params!C$29)*60+SECOND(A84-Params!C$29)</f>
        <v>1553302425</v>
      </c>
      <c r="C84">
        <f t="shared" si="16"/>
        <v>2</v>
      </c>
      <c r="D84">
        <f t="shared" ca="1" si="17"/>
        <v>7</v>
      </c>
      <c r="E84">
        <f t="shared" ca="1" si="18"/>
        <v>-44455.053062531675</v>
      </c>
      <c r="F84">
        <f t="shared" ca="1" si="19"/>
        <v>-10601.217910680003</v>
      </c>
      <c r="G84">
        <f t="shared" ca="1" si="20"/>
        <v>10363.200000000001</v>
      </c>
      <c r="H84" s="9">
        <f t="shared" ca="1" si="23"/>
        <v>206.76895308433333</v>
      </c>
      <c r="I84" s="9">
        <f t="shared" ca="1" si="23"/>
        <v>49.307200232</v>
      </c>
      <c r="J84" s="9">
        <f t="shared" ca="1" si="23"/>
        <v>0</v>
      </c>
      <c r="K84" s="9">
        <f t="shared" ca="1" si="23"/>
        <v>212.56669530834264</v>
      </c>
      <c r="L84" s="9">
        <f t="shared" ca="1" si="23"/>
        <v>76.587443729151715</v>
      </c>
      <c r="M84">
        <f t="shared" ca="1" si="21"/>
        <v>55.754444444444445</v>
      </c>
      <c r="N84">
        <f t="shared" ca="1" si="22"/>
        <v>32.221942129629625</v>
      </c>
    </row>
    <row r="85" spans="1:14" x14ac:dyDescent="0.25">
      <c r="A85" s="4">
        <f t="shared" si="15"/>
        <v>0.4447916666666667</v>
      </c>
      <c r="B85" s="3">
        <f>Params!D$29+HOUR(A85-Params!C$29)*3600+MINUTE(A85-Params!C$29)*60+SECOND(A85-Params!C$29)</f>
        <v>1553302430</v>
      </c>
      <c r="C85">
        <f t="shared" si="16"/>
        <v>2</v>
      </c>
      <c r="D85">
        <f t="shared" ca="1" si="17"/>
        <v>7</v>
      </c>
      <c r="E85">
        <f t="shared" ca="1" si="18"/>
        <v>-43421.208297110003</v>
      </c>
      <c r="F85">
        <f t="shared" ca="1" si="19"/>
        <v>-10354.681909520001</v>
      </c>
      <c r="G85">
        <f t="shared" ca="1" si="20"/>
        <v>10363.200000000001</v>
      </c>
      <c r="H85" s="9">
        <f t="shared" ca="1" si="23"/>
        <v>206.76895308433333</v>
      </c>
      <c r="I85" s="9">
        <f t="shared" ca="1" si="23"/>
        <v>49.307200232</v>
      </c>
      <c r="J85" s="9">
        <f t="shared" ca="1" si="23"/>
        <v>0</v>
      </c>
      <c r="K85" s="9">
        <f t="shared" ca="1" si="23"/>
        <v>212.56669530834264</v>
      </c>
      <c r="L85" s="9">
        <f t="shared" ca="1" si="23"/>
        <v>76.587443729151715</v>
      </c>
      <c r="M85">
        <f t="shared" ca="1" si="21"/>
        <v>55.756666666666668</v>
      </c>
      <c r="N85">
        <f t="shared" ca="1" si="22"/>
        <v>32.238486111111108</v>
      </c>
    </row>
    <row r="86" spans="1:14" x14ac:dyDescent="0.25">
      <c r="A86" s="4">
        <f t="shared" si="15"/>
        <v>0.44484953703703706</v>
      </c>
      <c r="B86" s="3">
        <f>Params!D$29+HOUR(A86-Params!C$29)*3600+MINUTE(A86-Params!C$29)*60+SECOND(A86-Params!C$29)</f>
        <v>1553302435</v>
      </c>
      <c r="C86">
        <f t="shared" si="16"/>
        <v>2</v>
      </c>
      <c r="D86">
        <f t="shared" ca="1" si="17"/>
        <v>7</v>
      </c>
      <c r="E86">
        <f t="shared" ca="1" si="18"/>
        <v>-42387.363531688345</v>
      </c>
      <c r="F86">
        <f t="shared" ca="1" si="19"/>
        <v>-10108.145908360002</v>
      </c>
      <c r="G86">
        <f t="shared" ca="1" si="20"/>
        <v>10363.200000000001</v>
      </c>
      <c r="H86" s="9">
        <f t="shared" ca="1" si="23"/>
        <v>206.76895308433333</v>
      </c>
      <c r="I86" s="9">
        <f t="shared" ca="1" si="23"/>
        <v>49.307200232</v>
      </c>
      <c r="J86" s="9">
        <f t="shared" ca="1" si="23"/>
        <v>0</v>
      </c>
      <c r="K86" s="9">
        <f t="shared" ca="1" si="23"/>
        <v>212.56669530834264</v>
      </c>
      <c r="L86" s="9">
        <f t="shared" ca="1" si="23"/>
        <v>76.587443729151715</v>
      </c>
      <c r="M86">
        <f t="shared" ca="1" si="21"/>
        <v>55.75888888888889</v>
      </c>
      <c r="N86">
        <f t="shared" ca="1" si="22"/>
        <v>32.255030092592591</v>
      </c>
    </row>
    <row r="87" spans="1:14" x14ac:dyDescent="0.25">
      <c r="A87" s="4">
        <f t="shared" si="15"/>
        <v>0.44490740740740736</v>
      </c>
      <c r="B87" s="3">
        <f>Params!D$29+HOUR(A87-Params!C$29)*3600+MINUTE(A87-Params!C$29)*60+SECOND(A87-Params!C$29)</f>
        <v>1553302440</v>
      </c>
      <c r="C87">
        <f t="shared" si="16"/>
        <v>2</v>
      </c>
      <c r="D87">
        <f t="shared" ca="1" si="17"/>
        <v>7</v>
      </c>
      <c r="E87">
        <f t="shared" ca="1" si="18"/>
        <v>-41353.518766266672</v>
      </c>
      <c r="F87">
        <f t="shared" ca="1" si="19"/>
        <v>-9861.6099072000034</v>
      </c>
      <c r="G87">
        <f t="shared" ca="1" si="20"/>
        <v>10363.200000000001</v>
      </c>
      <c r="H87" s="9">
        <f t="shared" ca="1" si="23"/>
        <v>206.76895308433333</v>
      </c>
      <c r="I87" s="9">
        <f t="shared" ca="1" si="23"/>
        <v>49.307200232</v>
      </c>
      <c r="J87" s="9">
        <f t="shared" ca="1" si="23"/>
        <v>0</v>
      </c>
      <c r="K87" s="9">
        <f t="shared" ca="1" si="23"/>
        <v>212.56669530834264</v>
      </c>
      <c r="L87" s="9">
        <f t="shared" ca="1" si="23"/>
        <v>76.587443729151715</v>
      </c>
      <c r="M87">
        <f t="shared" ca="1" si="21"/>
        <v>55.761111111111113</v>
      </c>
      <c r="N87">
        <f t="shared" ca="1" si="22"/>
        <v>32.271574074074074</v>
      </c>
    </row>
    <row r="88" spans="1:14" x14ac:dyDescent="0.25">
      <c r="A88" s="4">
        <f t="shared" si="15"/>
        <v>0.44496527777777778</v>
      </c>
      <c r="B88" s="3">
        <f>Params!D$29+HOUR(A88-Params!C$29)*3600+MINUTE(A88-Params!C$29)*60+SECOND(A88-Params!C$29)</f>
        <v>1553302445</v>
      </c>
      <c r="C88">
        <f t="shared" si="16"/>
        <v>2</v>
      </c>
      <c r="D88">
        <f t="shared" ca="1" si="17"/>
        <v>7</v>
      </c>
      <c r="E88">
        <f t="shared" ca="1" si="18"/>
        <v>-40319.674000845</v>
      </c>
      <c r="F88">
        <f t="shared" ca="1" si="19"/>
        <v>-9615.073906040001</v>
      </c>
      <c r="G88">
        <f t="shared" ca="1" si="20"/>
        <v>10363.200000000001</v>
      </c>
      <c r="H88" s="9">
        <f t="shared" ca="1" si="23"/>
        <v>206.76895308433333</v>
      </c>
      <c r="I88" s="9">
        <f t="shared" ca="1" si="23"/>
        <v>49.307200232</v>
      </c>
      <c r="J88" s="9">
        <f t="shared" ca="1" si="23"/>
        <v>0</v>
      </c>
      <c r="K88" s="9">
        <f t="shared" ca="1" si="23"/>
        <v>212.56669530834264</v>
      </c>
      <c r="L88" s="9">
        <f t="shared" ca="1" si="23"/>
        <v>76.587443729151715</v>
      </c>
      <c r="M88">
        <f t="shared" ca="1" si="21"/>
        <v>55.763333333333335</v>
      </c>
      <c r="N88">
        <f t="shared" ca="1" si="22"/>
        <v>32.28811805555555</v>
      </c>
    </row>
    <row r="89" spans="1:14" x14ac:dyDescent="0.25">
      <c r="A89" s="4">
        <f t="shared" si="15"/>
        <v>0.44502314814814814</v>
      </c>
      <c r="B89" s="3">
        <f>Params!D$29+HOUR(A89-Params!C$29)*3600+MINUTE(A89-Params!C$29)*60+SECOND(A89-Params!C$29)</f>
        <v>1553302450</v>
      </c>
      <c r="C89">
        <f t="shared" si="16"/>
        <v>2</v>
      </c>
      <c r="D89">
        <f t="shared" ca="1" si="17"/>
        <v>7</v>
      </c>
      <c r="E89">
        <f t="shared" ca="1" si="18"/>
        <v>-39285.829235423342</v>
      </c>
      <c r="F89">
        <f t="shared" ca="1" si="19"/>
        <v>-9368.5379048800023</v>
      </c>
      <c r="G89">
        <f t="shared" ca="1" si="20"/>
        <v>10363.200000000001</v>
      </c>
      <c r="H89" s="9">
        <f t="shared" ca="1" si="23"/>
        <v>206.76895308433333</v>
      </c>
      <c r="I89" s="9">
        <f t="shared" ca="1" si="23"/>
        <v>49.307200232</v>
      </c>
      <c r="J89" s="9">
        <f t="shared" ca="1" si="23"/>
        <v>0</v>
      </c>
      <c r="K89" s="9">
        <f t="shared" ca="1" si="23"/>
        <v>212.56669530834264</v>
      </c>
      <c r="L89" s="9">
        <f t="shared" ca="1" si="23"/>
        <v>76.587443729151715</v>
      </c>
      <c r="M89">
        <f t="shared" ca="1" si="21"/>
        <v>55.765555555555558</v>
      </c>
      <c r="N89">
        <f t="shared" ca="1" si="22"/>
        <v>32.304662037037033</v>
      </c>
    </row>
    <row r="90" spans="1:14" x14ac:dyDescent="0.25">
      <c r="A90" s="4">
        <f t="shared" si="15"/>
        <v>0.4450810185185185</v>
      </c>
      <c r="B90" s="3">
        <f>Params!D$29+HOUR(A90-Params!C$29)*3600+MINUTE(A90-Params!C$29)*60+SECOND(A90-Params!C$29)</f>
        <v>1553302455</v>
      </c>
      <c r="C90">
        <f t="shared" si="16"/>
        <v>2</v>
      </c>
      <c r="D90">
        <f t="shared" ca="1" si="17"/>
        <v>7</v>
      </c>
      <c r="E90">
        <f t="shared" ca="1" si="18"/>
        <v>-38251.984470001669</v>
      </c>
      <c r="F90">
        <f t="shared" ca="1" si="19"/>
        <v>-9122.00190372</v>
      </c>
      <c r="G90">
        <f t="shared" ca="1" si="20"/>
        <v>10363.200000000001</v>
      </c>
      <c r="H90" s="9">
        <f t="shared" ca="1" si="23"/>
        <v>206.76895308433333</v>
      </c>
      <c r="I90" s="9">
        <f t="shared" ca="1" si="23"/>
        <v>49.307200232</v>
      </c>
      <c r="J90" s="9">
        <f t="shared" ca="1" si="23"/>
        <v>0</v>
      </c>
      <c r="K90" s="9">
        <f t="shared" ca="1" si="23"/>
        <v>212.56669530834264</v>
      </c>
      <c r="L90" s="9">
        <f t="shared" ca="1" si="23"/>
        <v>76.587443729151715</v>
      </c>
      <c r="M90">
        <f t="shared" ca="1" si="21"/>
        <v>55.767777777777781</v>
      </c>
      <c r="N90">
        <f t="shared" ca="1" si="22"/>
        <v>32.321206018518517</v>
      </c>
    </row>
    <row r="91" spans="1:14" x14ac:dyDescent="0.25">
      <c r="A91" s="4">
        <f t="shared" si="15"/>
        <v>0.44513888888888892</v>
      </c>
      <c r="B91" s="3">
        <f>Params!D$29+HOUR(A91-Params!C$29)*3600+MINUTE(A91-Params!C$29)*60+SECOND(A91-Params!C$29)</f>
        <v>1553302460</v>
      </c>
      <c r="C91">
        <f t="shared" si="16"/>
        <v>2</v>
      </c>
      <c r="D91">
        <f t="shared" ca="1" si="17"/>
        <v>7</v>
      </c>
      <c r="E91">
        <f t="shared" ca="1" si="18"/>
        <v>-37218.139704580011</v>
      </c>
      <c r="F91">
        <f t="shared" ca="1" si="19"/>
        <v>-8875.4659025600013</v>
      </c>
      <c r="G91">
        <f t="shared" ca="1" si="20"/>
        <v>10363.200000000001</v>
      </c>
      <c r="H91" s="9">
        <f t="shared" ca="1" si="23"/>
        <v>206.76895308433333</v>
      </c>
      <c r="I91" s="9">
        <f t="shared" ca="1" si="23"/>
        <v>49.307200232</v>
      </c>
      <c r="J91" s="9">
        <f t="shared" ca="1" si="23"/>
        <v>0</v>
      </c>
      <c r="K91" s="9">
        <f t="shared" ca="1" si="23"/>
        <v>212.56669530834264</v>
      </c>
      <c r="L91" s="9">
        <f t="shared" ca="1" si="23"/>
        <v>76.587443729151715</v>
      </c>
      <c r="M91">
        <f t="shared" ca="1" si="21"/>
        <v>55.77</v>
      </c>
      <c r="N91">
        <f t="shared" ca="1" si="22"/>
        <v>32.33775</v>
      </c>
    </row>
    <row r="92" spans="1:14" x14ac:dyDescent="0.25">
      <c r="A92" s="4">
        <f t="shared" si="15"/>
        <v>0.44519675925925922</v>
      </c>
      <c r="B92" s="3">
        <f>Params!D$29+HOUR(A92-Params!C$29)*3600+MINUTE(A92-Params!C$29)*60+SECOND(A92-Params!C$29)</f>
        <v>1553302465</v>
      </c>
      <c r="C92">
        <f t="shared" si="16"/>
        <v>2</v>
      </c>
      <c r="D92">
        <f t="shared" ca="1" si="17"/>
        <v>7</v>
      </c>
      <c r="E92">
        <f t="shared" ca="1" si="18"/>
        <v>-36184.294939158339</v>
      </c>
      <c r="F92">
        <f t="shared" ca="1" si="19"/>
        <v>-8628.9299014000026</v>
      </c>
      <c r="G92">
        <f t="shared" ca="1" si="20"/>
        <v>10363.200000000001</v>
      </c>
      <c r="H92" s="9">
        <f t="shared" ca="1" si="23"/>
        <v>206.76895308433333</v>
      </c>
      <c r="I92" s="9">
        <f t="shared" ca="1" si="23"/>
        <v>49.307200232</v>
      </c>
      <c r="J92" s="9">
        <f t="shared" ca="1" si="23"/>
        <v>0</v>
      </c>
      <c r="K92" s="9">
        <f t="shared" ca="1" si="23"/>
        <v>212.56669530834264</v>
      </c>
      <c r="L92" s="9">
        <f t="shared" ca="1" si="23"/>
        <v>76.587443729151715</v>
      </c>
      <c r="M92">
        <f t="shared" ca="1" si="21"/>
        <v>55.772222222222226</v>
      </c>
      <c r="N92">
        <f t="shared" ca="1" si="22"/>
        <v>32.354293981481476</v>
      </c>
    </row>
    <row r="93" spans="1:14" x14ac:dyDescent="0.25">
      <c r="A93" s="4">
        <f t="shared" si="15"/>
        <v>0.44525462962962964</v>
      </c>
      <c r="B93" s="3">
        <f>Params!D$29+HOUR(A93-Params!C$29)*3600+MINUTE(A93-Params!C$29)*60+SECOND(A93-Params!C$29)</f>
        <v>1553302470</v>
      </c>
      <c r="C93">
        <f t="shared" si="16"/>
        <v>2</v>
      </c>
      <c r="D93">
        <f t="shared" ca="1" si="17"/>
        <v>7</v>
      </c>
      <c r="E93">
        <f t="shared" ca="1" si="18"/>
        <v>-35150.450173736666</v>
      </c>
      <c r="F93">
        <f t="shared" ca="1" si="19"/>
        <v>-8382.3939002400002</v>
      </c>
      <c r="G93">
        <f t="shared" ca="1" si="20"/>
        <v>10363.200000000001</v>
      </c>
      <c r="H93" s="9">
        <f t="shared" ca="1" si="23"/>
        <v>206.76895308433333</v>
      </c>
      <c r="I93" s="9">
        <f t="shared" ca="1" si="23"/>
        <v>49.307200232</v>
      </c>
      <c r="J93" s="9">
        <f t="shared" ca="1" si="23"/>
        <v>0</v>
      </c>
      <c r="K93" s="9">
        <f t="shared" ca="1" si="23"/>
        <v>212.56669530834264</v>
      </c>
      <c r="L93" s="9">
        <f t="shared" ca="1" si="23"/>
        <v>76.587443729151715</v>
      </c>
      <c r="M93">
        <f t="shared" ca="1" si="21"/>
        <v>55.774444444444448</v>
      </c>
      <c r="N93">
        <f t="shared" ca="1" si="22"/>
        <v>32.370837962962959</v>
      </c>
    </row>
    <row r="94" spans="1:14" x14ac:dyDescent="0.25">
      <c r="A94" s="4">
        <f t="shared" si="15"/>
        <v>0.4453125</v>
      </c>
      <c r="B94" s="3">
        <f>Params!D$29+HOUR(A94-Params!C$29)*3600+MINUTE(A94-Params!C$29)*60+SECOND(A94-Params!C$29)</f>
        <v>1553302475</v>
      </c>
      <c r="C94">
        <f t="shared" si="16"/>
        <v>2</v>
      </c>
      <c r="D94">
        <f t="shared" ca="1" si="17"/>
        <v>7</v>
      </c>
      <c r="E94">
        <f t="shared" ca="1" si="18"/>
        <v>-34116.605408315008</v>
      </c>
      <c r="F94">
        <f t="shared" ca="1" si="19"/>
        <v>-8135.8578990800015</v>
      </c>
      <c r="G94">
        <f t="shared" ca="1" si="20"/>
        <v>10363.200000000001</v>
      </c>
      <c r="H94" s="9">
        <f t="shared" ca="1" si="23"/>
        <v>206.76895308433333</v>
      </c>
      <c r="I94" s="9">
        <f t="shared" ca="1" si="23"/>
        <v>49.307200232</v>
      </c>
      <c r="J94" s="9">
        <f t="shared" ca="1" si="23"/>
        <v>0</v>
      </c>
      <c r="K94" s="9">
        <f t="shared" ca="1" si="23"/>
        <v>212.56669530834264</v>
      </c>
      <c r="L94" s="9">
        <f t="shared" ca="1" si="23"/>
        <v>76.587443729151715</v>
      </c>
      <c r="M94">
        <f t="shared" ca="1" si="21"/>
        <v>55.776666666666671</v>
      </c>
      <c r="N94">
        <f t="shared" ca="1" si="22"/>
        <v>32.387381944444442</v>
      </c>
    </row>
    <row r="95" spans="1:14" x14ac:dyDescent="0.25">
      <c r="A95" s="4">
        <f t="shared" si="15"/>
        <v>0.44537037037037036</v>
      </c>
      <c r="B95" s="3">
        <f>Params!D$29+HOUR(A95-Params!C$29)*3600+MINUTE(A95-Params!C$29)*60+SECOND(A95-Params!C$29)</f>
        <v>1553302480</v>
      </c>
      <c r="C95">
        <f t="shared" si="16"/>
        <v>2</v>
      </c>
      <c r="D95">
        <f t="shared" ca="1" si="17"/>
        <v>7</v>
      </c>
      <c r="E95">
        <f t="shared" ca="1" si="18"/>
        <v>-33082.760642893336</v>
      </c>
      <c r="F95">
        <f t="shared" ca="1" si="19"/>
        <v>-7889.3218979200028</v>
      </c>
      <c r="G95">
        <f t="shared" ca="1" si="20"/>
        <v>10363.200000000001</v>
      </c>
      <c r="H95" s="9">
        <f t="shared" ca="1" si="23"/>
        <v>206.76895308433333</v>
      </c>
      <c r="I95" s="9">
        <f t="shared" ca="1" si="23"/>
        <v>49.307200232</v>
      </c>
      <c r="J95" s="9">
        <f t="shared" ca="1" si="23"/>
        <v>0</v>
      </c>
      <c r="K95" s="9">
        <f t="shared" ca="1" si="23"/>
        <v>212.56669530834264</v>
      </c>
      <c r="L95" s="9">
        <f t="shared" ca="1" si="23"/>
        <v>76.587443729151715</v>
      </c>
      <c r="M95">
        <f t="shared" ca="1" si="21"/>
        <v>55.778888888888893</v>
      </c>
      <c r="N95">
        <f t="shared" ca="1" si="22"/>
        <v>32.403925925925925</v>
      </c>
    </row>
    <row r="96" spans="1:14" x14ac:dyDescent="0.25">
      <c r="A96" s="4">
        <f t="shared" si="15"/>
        <v>0.44542824074074078</v>
      </c>
      <c r="B96" s="3">
        <f>Params!D$29+HOUR(A96-Params!C$29)*3600+MINUTE(A96-Params!C$29)*60+SECOND(A96-Params!C$29)</f>
        <v>1553302485</v>
      </c>
      <c r="C96">
        <f t="shared" si="16"/>
        <v>2</v>
      </c>
      <c r="D96">
        <f t="shared" ca="1" si="17"/>
        <v>7</v>
      </c>
      <c r="E96">
        <f t="shared" ca="1" si="18"/>
        <v>-32048.915877471678</v>
      </c>
      <c r="F96">
        <f t="shared" ca="1" si="19"/>
        <v>-7642.7858967600005</v>
      </c>
      <c r="G96">
        <f t="shared" ca="1" si="20"/>
        <v>10363.200000000001</v>
      </c>
      <c r="H96" s="9">
        <f t="shared" ca="1" si="23"/>
        <v>206.76895308433333</v>
      </c>
      <c r="I96" s="9">
        <f t="shared" ca="1" si="23"/>
        <v>49.307200232</v>
      </c>
      <c r="J96" s="9">
        <f t="shared" ca="1" si="23"/>
        <v>0</v>
      </c>
      <c r="K96" s="9">
        <f t="shared" ca="1" si="23"/>
        <v>212.56669530834264</v>
      </c>
      <c r="L96" s="9">
        <f t="shared" ca="1" si="23"/>
        <v>76.587443729151715</v>
      </c>
      <c r="M96">
        <f t="shared" ca="1" si="21"/>
        <v>55.781111111111116</v>
      </c>
      <c r="N96">
        <f t="shared" ca="1" si="22"/>
        <v>32.420469907407409</v>
      </c>
    </row>
    <row r="97" spans="1:14" x14ac:dyDescent="0.25">
      <c r="A97" s="4">
        <f t="shared" si="15"/>
        <v>0.44548611111111108</v>
      </c>
      <c r="B97" s="3">
        <f>Params!D$29+HOUR(A97-Params!C$29)*3600+MINUTE(A97-Params!C$29)*60+SECOND(A97-Params!C$29)</f>
        <v>1553302490</v>
      </c>
      <c r="C97">
        <f t="shared" si="16"/>
        <v>2</v>
      </c>
      <c r="D97">
        <f t="shared" ca="1" si="17"/>
        <v>7</v>
      </c>
      <c r="E97">
        <f t="shared" ca="1" si="18"/>
        <v>-31015.071112050005</v>
      </c>
      <c r="F97">
        <f t="shared" ca="1" si="19"/>
        <v>-7396.2498956000018</v>
      </c>
      <c r="G97">
        <f t="shared" ca="1" si="20"/>
        <v>10363.200000000001</v>
      </c>
      <c r="H97" s="9">
        <f t="shared" ca="1" si="23"/>
        <v>206.76895308433333</v>
      </c>
      <c r="I97" s="9">
        <f t="shared" ca="1" si="23"/>
        <v>49.307200232</v>
      </c>
      <c r="J97" s="9">
        <f t="shared" ca="1" si="23"/>
        <v>0</v>
      </c>
      <c r="K97" s="9">
        <f t="shared" ca="1" si="23"/>
        <v>212.56669530834264</v>
      </c>
      <c r="L97" s="9">
        <f t="shared" ca="1" si="23"/>
        <v>76.587443729151715</v>
      </c>
      <c r="M97">
        <f t="shared" ca="1" si="21"/>
        <v>55.783333333333331</v>
      </c>
      <c r="N97">
        <f t="shared" ca="1" si="22"/>
        <v>32.437013888888885</v>
      </c>
    </row>
    <row r="98" spans="1:14" x14ac:dyDescent="0.25">
      <c r="A98" s="4">
        <f t="shared" si="15"/>
        <v>0.4455439814814815</v>
      </c>
      <c r="B98" s="3">
        <f>Params!D$29+HOUR(A98-Params!C$29)*3600+MINUTE(A98-Params!C$29)*60+SECOND(A98-Params!C$29)</f>
        <v>1553302495</v>
      </c>
      <c r="C98">
        <f t="shared" si="16"/>
        <v>2</v>
      </c>
      <c r="D98">
        <f t="shared" ca="1" si="17"/>
        <v>7</v>
      </c>
      <c r="E98">
        <f t="shared" ca="1" si="18"/>
        <v>-29981.226346628333</v>
      </c>
      <c r="F98">
        <f t="shared" ca="1" si="19"/>
        <v>-7149.7138944400031</v>
      </c>
      <c r="G98">
        <f t="shared" ca="1" si="20"/>
        <v>10363.200000000001</v>
      </c>
      <c r="H98" s="9">
        <f t="shared" ca="1" si="23"/>
        <v>206.76895308433333</v>
      </c>
      <c r="I98" s="9">
        <f t="shared" ca="1" si="23"/>
        <v>49.307200232</v>
      </c>
      <c r="J98" s="9">
        <f t="shared" ca="1" si="23"/>
        <v>0</v>
      </c>
      <c r="K98" s="9">
        <f t="shared" ca="1" si="23"/>
        <v>212.56669530834264</v>
      </c>
      <c r="L98" s="9">
        <f t="shared" ca="1" si="23"/>
        <v>76.587443729151715</v>
      </c>
      <c r="M98">
        <f t="shared" ca="1" si="21"/>
        <v>55.785555555555554</v>
      </c>
      <c r="N98">
        <f t="shared" ca="1" si="22"/>
        <v>32.453557870370368</v>
      </c>
    </row>
    <row r="99" spans="1:14" x14ac:dyDescent="0.25">
      <c r="A99" s="4">
        <f t="shared" si="15"/>
        <v>0.44560185185185186</v>
      </c>
      <c r="B99" s="3">
        <f>Params!D$29+HOUR(A99-Params!C$29)*3600+MINUTE(A99-Params!C$29)*60+SECOND(A99-Params!C$29)</f>
        <v>1553302500</v>
      </c>
      <c r="C99">
        <f t="shared" si="16"/>
        <v>2</v>
      </c>
      <c r="D99">
        <f t="shared" ca="1" si="17"/>
        <v>7</v>
      </c>
      <c r="E99">
        <f t="shared" ca="1" si="18"/>
        <v>-28947.381581206675</v>
      </c>
      <c r="F99">
        <f t="shared" ca="1" si="19"/>
        <v>-6903.1778932800007</v>
      </c>
      <c r="G99">
        <f t="shared" ca="1" si="20"/>
        <v>10363.200000000001</v>
      </c>
      <c r="H99" s="9">
        <f t="shared" ca="1" si="23"/>
        <v>206.76895308433333</v>
      </c>
      <c r="I99" s="9">
        <f t="shared" ca="1" si="23"/>
        <v>49.307200232</v>
      </c>
      <c r="J99" s="9">
        <f t="shared" ca="1" si="23"/>
        <v>0</v>
      </c>
      <c r="K99" s="9">
        <f t="shared" ca="1" si="23"/>
        <v>212.56669530834264</v>
      </c>
      <c r="L99" s="9">
        <f t="shared" ca="1" si="23"/>
        <v>76.587443729151715</v>
      </c>
      <c r="M99">
        <f t="shared" ca="1" si="21"/>
        <v>55.787777777777777</v>
      </c>
      <c r="N99">
        <f t="shared" ca="1" si="22"/>
        <v>32.470101851851851</v>
      </c>
    </row>
    <row r="100" spans="1:14" x14ac:dyDescent="0.25">
      <c r="A100" s="4">
        <f t="shared" si="15"/>
        <v>0.44565972222222222</v>
      </c>
      <c r="B100" s="3">
        <f>Params!D$29+HOUR(A100-Params!C$29)*3600+MINUTE(A100-Params!C$29)*60+SECOND(A100-Params!C$29)</f>
        <v>1553302505</v>
      </c>
      <c r="C100">
        <f t="shared" si="16"/>
        <v>2</v>
      </c>
      <c r="D100">
        <f t="shared" ca="1" si="17"/>
        <v>7</v>
      </c>
      <c r="E100">
        <f t="shared" ca="1" si="18"/>
        <v>-27913.536815785003</v>
      </c>
      <c r="F100">
        <f t="shared" ca="1" si="19"/>
        <v>-6656.641892120002</v>
      </c>
      <c r="G100">
        <f t="shared" ca="1" si="20"/>
        <v>10363.200000000001</v>
      </c>
      <c r="H100" s="9">
        <f t="shared" ca="1" si="23"/>
        <v>206.76895308433333</v>
      </c>
      <c r="I100" s="9">
        <f t="shared" ca="1" si="23"/>
        <v>49.307200232</v>
      </c>
      <c r="J100" s="9">
        <f t="shared" ca="1" si="23"/>
        <v>0</v>
      </c>
      <c r="K100" s="9">
        <f t="shared" ca="1" si="23"/>
        <v>212.56669530834264</v>
      </c>
      <c r="L100" s="9">
        <f t="shared" ca="1" si="23"/>
        <v>76.587443729151715</v>
      </c>
      <c r="M100">
        <f t="shared" ca="1" si="21"/>
        <v>55.79</v>
      </c>
      <c r="N100">
        <f t="shared" ca="1" si="22"/>
        <v>32.486645833333334</v>
      </c>
    </row>
    <row r="101" spans="1:14" x14ac:dyDescent="0.25">
      <c r="A101" s="4">
        <f t="shared" si="15"/>
        <v>0.44571759259259264</v>
      </c>
      <c r="B101" s="3">
        <f>Params!D$29+HOUR(A101-Params!C$29)*3600+MINUTE(A101-Params!C$29)*60+SECOND(A101-Params!C$29)</f>
        <v>1553302510</v>
      </c>
      <c r="C101">
        <f t="shared" si="16"/>
        <v>2</v>
      </c>
      <c r="D101">
        <f t="shared" ca="1" si="17"/>
        <v>7</v>
      </c>
      <c r="E101">
        <f t="shared" ca="1" si="18"/>
        <v>-26879.692050363345</v>
      </c>
      <c r="F101">
        <f t="shared" ca="1" si="19"/>
        <v>-6410.1058909600033</v>
      </c>
      <c r="G101">
        <f t="shared" ca="1" si="20"/>
        <v>10363.200000000001</v>
      </c>
      <c r="H101" s="9">
        <f t="shared" ca="1" si="23"/>
        <v>206.76895308433333</v>
      </c>
      <c r="I101" s="9">
        <f t="shared" ca="1" si="23"/>
        <v>49.307200232</v>
      </c>
      <c r="J101" s="9">
        <f t="shared" ca="1" si="23"/>
        <v>0</v>
      </c>
      <c r="K101" s="9">
        <f t="shared" ca="1" si="23"/>
        <v>212.56669530834264</v>
      </c>
      <c r="L101" s="9">
        <f t="shared" ca="1" si="23"/>
        <v>76.587443729151715</v>
      </c>
      <c r="M101">
        <f t="shared" ca="1" si="21"/>
        <v>55.792222222222222</v>
      </c>
      <c r="N101">
        <f t="shared" ca="1" si="22"/>
        <v>32.50318981481481</v>
      </c>
    </row>
    <row r="102" spans="1:14" x14ac:dyDescent="0.25">
      <c r="A102" s="4">
        <f t="shared" si="15"/>
        <v>0.44577546296296294</v>
      </c>
      <c r="B102" s="3">
        <f>Params!D$29+HOUR(A102-Params!C$29)*3600+MINUTE(A102-Params!C$29)*60+SECOND(A102-Params!C$29)</f>
        <v>1553302515</v>
      </c>
      <c r="C102">
        <f t="shared" si="16"/>
        <v>2</v>
      </c>
      <c r="D102">
        <f t="shared" ca="1" si="17"/>
        <v>7</v>
      </c>
      <c r="E102">
        <f t="shared" ca="1" si="18"/>
        <v>-25845.847284941672</v>
      </c>
      <c r="F102">
        <f t="shared" ca="1" si="19"/>
        <v>-6163.569889800001</v>
      </c>
      <c r="G102">
        <f t="shared" ca="1" si="20"/>
        <v>10363.200000000001</v>
      </c>
      <c r="H102" s="9">
        <f t="shared" ca="1" si="23"/>
        <v>206.76895308433333</v>
      </c>
      <c r="I102" s="9">
        <f t="shared" ca="1" si="23"/>
        <v>49.307200232</v>
      </c>
      <c r="J102" s="9">
        <f t="shared" ca="1" si="23"/>
        <v>0</v>
      </c>
      <c r="K102" s="9">
        <f t="shared" ca="1" si="23"/>
        <v>212.56669530834264</v>
      </c>
      <c r="L102" s="9">
        <f t="shared" ca="1" si="23"/>
        <v>76.587443729151715</v>
      </c>
      <c r="M102">
        <f t="shared" ca="1" si="21"/>
        <v>55.794444444444444</v>
      </c>
      <c r="N102">
        <f t="shared" ca="1" si="22"/>
        <v>32.519733796296293</v>
      </c>
    </row>
    <row r="103" spans="1:14" x14ac:dyDescent="0.25">
      <c r="A103" s="4">
        <f t="shared" si="15"/>
        <v>0.4458333333333333</v>
      </c>
      <c r="B103" s="3">
        <f>Params!D$29+HOUR(A103-Params!C$29)*3600+MINUTE(A103-Params!C$29)*60+SECOND(A103-Params!C$29)</f>
        <v>1553302520</v>
      </c>
      <c r="C103">
        <f t="shared" si="16"/>
        <v>2</v>
      </c>
      <c r="D103">
        <f t="shared" ca="1" si="17"/>
        <v>7</v>
      </c>
      <c r="E103">
        <f t="shared" ca="1" si="18"/>
        <v>-24812.00251952</v>
      </c>
      <c r="F103">
        <f t="shared" ca="1" si="19"/>
        <v>-5917.0338886400023</v>
      </c>
      <c r="G103">
        <f t="shared" ca="1" si="20"/>
        <v>10363.200000000001</v>
      </c>
      <c r="H103" s="9">
        <f t="shared" ca="1" si="23"/>
        <v>206.76895308433333</v>
      </c>
      <c r="I103" s="9">
        <f t="shared" ca="1" si="23"/>
        <v>49.307200232</v>
      </c>
      <c r="J103" s="9">
        <f t="shared" ca="1" si="23"/>
        <v>0</v>
      </c>
      <c r="K103" s="9">
        <f t="shared" ca="1" si="23"/>
        <v>212.56669530834264</v>
      </c>
      <c r="L103" s="9">
        <f t="shared" ca="1" si="23"/>
        <v>76.587443729151715</v>
      </c>
      <c r="M103">
        <f t="shared" ca="1" si="21"/>
        <v>55.796666666666667</v>
      </c>
      <c r="N103">
        <f t="shared" ca="1" si="22"/>
        <v>32.536277777777777</v>
      </c>
    </row>
    <row r="104" spans="1:14" x14ac:dyDescent="0.25">
      <c r="A104" s="4">
        <f t="shared" si="15"/>
        <v>0.44589120370370372</v>
      </c>
      <c r="B104" s="3">
        <f>Params!D$29+HOUR(A104-Params!C$29)*3600+MINUTE(A104-Params!C$29)*60+SECOND(A104-Params!C$29)</f>
        <v>1553302525</v>
      </c>
      <c r="C104">
        <f t="shared" si="16"/>
        <v>2</v>
      </c>
      <c r="D104">
        <f t="shared" ca="1" si="17"/>
        <v>7</v>
      </c>
      <c r="E104">
        <f t="shared" ca="1" si="18"/>
        <v>-23778.157754098342</v>
      </c>
      <c r="F104">
        <f t="shared" ca="1" si="19"/>
        <v>-5670.4978874800036</v>
      </c>
      <c r="G104">
        <f t="shared" ca="1" si="20"/>
        <v>10363.200000000001</v>
      </c>
      <c r="H104" s="9">
        <f t="shared" ca="1" si="23"/>
        <v>206.76895308433333</v>
      </c>
      <c r="I104" s="9">
        <f t="shared" ca="1" si="23"/>
        <v>49.307200232</v>
      </c>
      <c r="J104" s="9">
        <f t="shared" ca="1" si="23"/>
        <v>0</v>
      </c>
      <c r="K104" s="9">
        <f t="shared" ca="1" si="23"/>
        <v>212.56669530834264</v>
      </c>
      <c r="L104" s="9">
        <f t="shared" ca="1" si="23"/>
        <v>76.587443729151715</v>
      </c>
      <c r="M104">
        <f t="shared" ca="1" si="21"/>
        <v>55.798888888888889</v>
      </c>
      <c r="N104">
        <f t="shared" ca="1" si="22"/>
        <v>32.55282175925926</v>
      </c>
    </row>
    <row r="105" spans="1:14" x14ac:dyDescent="0.25">
      <c r="A105" s="4">
        <f t="shared" si="15"/>
        <v>0.44594907407407408</v>
      </c>
      <c r="B105" s="3">
        <f>Params!D$29+HOUR(A105-Params!C$29)*3600+MINUTE(A105-Params!C$29)*60+SECOND(A105-Params!C$29)</f>
        <v>1553302530</v>
      </c>
      <c r="C105">
        <f t="shared" si="16"/>
        <v>2</v>
      </c>
      <c r="D105">
        <f t="shared" ca="1" si="17"/>
        <v>7</v>
      </c>
      <c r="E105">
        <f t="shared" ca="1" si="18"/>
        <v>-22744.312988676669</v>
      </c>
      <c r="F105">
        <f t="shared" ca="1" si="19"/>
        <v>-5423.9618863200012</v>
      </c>
      <c r="G105">
        <f t="shared" ca="1" si="20"/>
        <v>10363.200000000001</v>
      </c>
      <c r="H105" s="9">
        <f t="shared" ca="1" si="23"/>
        <v>206.76895308433333</v>
      </c>
      <c r="I105" s="9">
        <f t="shared" ca="1" si="23"/>
        <v>49.307200232</v>
      </c>
      <c r="J105" s="9">
        <f t="shared" ca="1" si="23"/>
        <v>0</v>
      </c>
      <c r="K105" s="9">
        <f t="shared" ca="1" si="23"/>
        <v>212.56669530834264</v>
      </c>
      <c r="L105" s="9">
        <f t="shared" ca="1" si="23"/>
        <v>76.587443729151715</v>
      </c>
      <c r="M105">
        <f t="shared" ca="1" si="21"/>
        <v>55.801111111111112</v>
      </c>
      <c r="N105">
        <f t="shared" ca="1" si="22"/>
        <v>32.569365740740736</v>
      </c>
    </row>
    <row r="106" spans="1:14" x14ac:dyDescent="0.25">
      <c r="A106" s="4">
        <f t="shared" si="15"/>
        <v>0.4460069444444445</v>
      </c>
      <c r="B106" s="3">
        <f>Params!D$29+HOUR(A106-Params!C$29)*3600+MINUTE(A106-Params!C$29)*60+SECOND(A106-Params!C$29)</f>
        <v>1553302535</v>
      </c>
      <c r="C106">
        <f t="shared" si="16"/>
        <v>2</v>
      </c>
      <c r="D106">
        <f t="shared" ca="1" si="17"/>
        <v>7</v>
      </c>
      <c r="E106">
        <f t="shared" ca="1" si="18"/>
        <v>-21710.468223255011</v>
      </c>
      <c r="F106">
        <f t="shared" ca="1" si="19"/>
        <v>-5177.4258851600025</v>
      </c>
      <c r="G106">
        <f t="shared" ca="1" si="20"/>
        <v>10363.200000000001</v>
      </c>
      <c r="H106" s="9">
        <f t="shared" ca="1" si="23"/>
        <v>206.76895308433333</v>
      </c>
      <c r="I106" s="9">
        <f t="shared" ca="1" si="23"/>
        <v>49.307200232</v>
      </c>
      <c r="J106" s="9">
        <f t="shared" ca="1" si="23"/>
        <v>0</v>
      </c>
      <c r="K106" s="9">
        <f t="shared" ca="1" si="23"/>
        <v>212.56669530834264</v>
      </c>
      <c r="L106" s="9">
        <f t="shared" ca="1" si="23"/>
        <v>76.587443729151715</v>
      </c>
      <c r="M106">
        <f t="shared" ca="1" si="21"/>
        <v>55.803333333333335</v>
      </c>
      <c r="N106">
        <f t="shared" ca="1" si="22"/>
        <v>32.585909722222219</v>
      </c>
    </row>
    <row r="107" spans="1:14" x14ac:dyDescent="0.25">
      <c r="A107" s="4">
        <f t="shared" si="15"/>
        <v>0.4460648148148148</v>
      </c>
      <c r="B107" s="3">
        <f>Params!D$29+HOUR(A107-Params!C$29)*3600+MINUTE(A107-Params!C$29)*60+SECOND(A107-Params!C$29)</f>
        <v>1553302540</v>
      </c>
      <c r="C107">
        <f t="shared" si="16"/>
        <v>2</v>
      </c>
      <c r="D107">
        <f t="shared" ca="1" si="17"/>
        <v>7</v>
      </c>
      <c r="E107">
        <f t="shared" ca="1" si="18"/>
        <v>-20676.623457833339</v>
      </c>
      <c r="F107">
        <f t="shared" ca="1" si="19"/>
        <v>-4930.8898840000002</v>
      </c>
      <c r="G107">
        <f t="shared" ca="1" si="20"/>
        <v>10363.200000000001</v>
      </c>
      <c r="H107" s="9">
        <f t="shared" ca="1" si="23"/>
        <v>206.76895308433333</v>
      </c>
      <c r="I107" s="9">
        <f t="shared" ca="1" si="23"/>
        <v>49.307200232</v>
      </c>
      <c r="J107" s="9">
        <f t="shared" ca="1" si="23"/>
        <v>0</v>
      </c>
      <c r="K107" s="9">
        <f t="shared" ca="1" si="23"/>
        <v>212.56669530834264</v>
      </c>
      <c r="L107" s="9">
        <f t="shared" ca="1" si="23"/>
        <v>76.587443729151715</v>
      </c>
      <c r="M107">
        <f t="shared" ca="1" si="21"/>
        <v>55.805555555555557</v>
      </c>
      <c r="N107">
        <f t="shared" ca="1" si="22"/>
        <v>32.602453703703702</v>
      </c>
    </row>
    <row r="108" spans="1:14" x14ac:dyDescent="0.25">
      <c r="A108" s="4">
        <f t="shared" si="15"/>
        <v>0.44612268518518516</v>
      </c>
      <c r="B108" s="3">
        <f>Params!D$29+HOUR(A108-Params!C$29)*3600+MINUTE(A108-Params!C$29)*60+SECOND(A108-Params!C$29)</f>
        <v>1553302545</v>
      </c>
      <c r="C108">
        <f t="shared" si="16"/>
        <v>2</v>
      </c>
      <c r="D108">
        <f t="shared" ca="1" si="17"/>
        <v>7</v>
      </c>
      <c r="E108">
        <f t="shared" ca="1" si="18"/>
        <v>-19642.778692411666</v>
      </c>
      <c r="F108">
        <f t="shared" ca="1" si="19"/>
        <v>-4684.3538828400015</v>
      </c>
      <c r="G108">
        <f t="shared" ca="1" si="20"/>
        <v>10363.200000000001</v>
      </c>
      <c r="H108" s="9">
        <f t="shared" ca="1" si="23"/>
        <v>206.76895308433333</v>
      </c>
      <c r="I108" s="9">
        <f t="shared" ca="1" si="23"/>
        <v>49.307200232</v>
      </c>
      <c r="J108" s="9">
        <f t="shared" ca="1" si="23"/>
        <v>0</v>
      </c>
      <c r="K108" s="9">
        <f t="shared" ca="1" si="23"/>
        <v>212.56669530834264</v>
      </c>
      <c r="L108" s="9">
        <f t="shared" ca="1" si="23"/>
        <v>76.587443729151715</v>
      </c>
      <c r="M108">
        <f t="shared" ca="1" si="21"/>
        <v>55.80777777777778</v>
      </c>
      <c r="N108">
        <f t="shared" ca="1" si="22"/>
        <v>32.618997685185185</v>
      </c>
    </row>
    <row r="109" spans="1:14" x14ac:dyDescent="0.25">
      <c r="A109" s="4">
        <f t="shared" si="15"/>
        <v>0.44618055555555558</v>
      </c>
      <c r="B109" s="3">
        <f>Params!D$29+HOUR(A109-Params!C$29)*3600+MINUTE(A109-Params!C$29)*60+SECOND(A109-Params!C$29)</f>
        <v>1553302550</v>
      </c>
      <c r="C109">
        <f t="shared" si="16"/>
        <v>2</v>
      </c>
      <c r="D109">
        <f t="shared" ca="1" si="17"/>
        <v>7</v>
      </c>
      <c r="E109">
        <f t="shared" ca="1" si="18"/>
        <v>-18608.933926990008</v>
      </c>
      <c r="F109">
        <f t="shared" ca="1" si="19"/>
        <v>-4437.8178816800028</v>
      </c>
      <c r="G109">
        <f t="shared" ca="1" si="20"/>
        <v>10363.200000000001</v>
      </c>
      <c r="H109" s="9">
        <f t="shared" ca="1" si="23"/>
        <v>206.76895308433333</v>
      </c>
      <c r="I109" s="9">
        <f t="shared" ca="1" si="23"/>
        <v>49.307200232</v>
      </c>
      <c r="J109" s="9">
        <f t="shared" ca="1" si="23"/>
        <v>0</v>
      </c>
      <c r="K109" s="9">
        <f t="shared" ca="1" si="23"/>
        <v>212.56669530834264</v>
      </c>
      <c r="L109" s="9">
        <f t="shared" ca="1" si="23"/>
        <v>76.587443729151715</v>
      </c>
      <c r="M109">
        <f t="shared" ca="1" si="21"/>
        <v>55.81</v>
      </c>
      <c r="N109">
        <f t="shared" ca="1" si="22"/>
        <v>32.635541666666661</v>
      </c>
    </row>
    <row r="110" spans="1:14" x14ac:dyDescent="0.25">
      <c r="A110" s="4">
        <f t="shared" si="15"/>
        <v>0.44623842592592594</v>
      </c>
      <c r="B110" s="3">
        <f>Params!D$29+HOUR(A110-Params!C$29)*3600+MINUTE(A110-Params!C$29)*60+SECOND(A110-Params!C$29)</f>
        <v>1553302555</v>
      </c>
      <c r="C110">
        <f t="shared" si="16"/>
        <v>2</v>
      </c>
      <c r="D110">
        <f t="shared" ca="1" si="17"/>
        <v>7</v>
      </c>
      <c r="E110">
        <f t="shared" ca="1" si="18"/>
        <v>-17575.089161568336</v>
      </c>
      <c r="F110">
        <f t="shared" ca="1" si="19"/>
        <v>-4191.2818805200004</v>
      </c>
      <c r="G110">
        <f t="shared" ca="1" si="20"/>
        <v>10363.200000000001</v>
      </c>
      <c r="H110" s="9">
        <f t="shared" ca="1" si="23"/>
        <v>206.76895308433333</v>
      </c>
      <c r="I110" s="9">
        <f t="shared" ca="1" si="23"/>
        <v>49.307200232</v>
      </c>
      <c r="J110" s="9">
        <f t="shared" ca="1" si="23"/>
        <v>0</v>
      </c>
      <c r="K110" s="9">
        <f t="shared" ca="1" si="23"/>
        <v>212.56669530834264</v>
      </c>
      <c r="L110" s="9">
        <f t="shared" ca="1" si="23"/>
        <v>76.587443729151715</v>
      </c>
      <c r="M110">
        <f t="shared" ca="1" si="21"/>
        <v>55.812222222222225</v>
      </c>
      <c r="N110">
        <f t="shared" ca="1" si="22"/>
        <v>32.652085648148145</v>
      </c>
    </row>
    <row r="111" spans="1:14" x14ac:dyDescent="0.25">
      <c r="A111" s="4">
        <f t="shared" si="15"/>
        <v>0.44629629629629625</v>
      </c>
      <c r="B111" s="3">
        <f>Params!D$29+HOUR(A111-Params!C$29)*3600+MINUTE(A111-Params!C$29)*60+SECOND(A111-Params!C$29)</f>
        <v>1553302560</v>
      </c>
      <c r="C111">
        <f t="shared" si="16"/>
        <v>2</v>
      </c>
      <c r="D111">
        <f t="shared" ca="1" si="17"/>
        <v>7</v>
      </c>
      <c r="E111">
        <f t="shared" ca="1" si="18"/>
        <v>-16541.244396146678</v>
      </c>
      <c r="F111">
        <f t="shared" ca="1" si="19"/>
        <v>-3944.7458793600017</v>
      </c>
      <c r="G111">
        <f t="shared" ca="1" si="20"/>
        <v>10363.200000000001</v>
      </c>
      <c r="H111" s="9">
        <f t="shared" ca="1" si="23"/>
        <v>206.76895308433333</v>
      </c>
      <c r="I111" s="9">
        <f t="shared" ca="1" si="23"/>
        <v>49.307200232</v>
      </c>
      <c r="J111" s="9">
        <f t="shared" ca="1" si="23"/>
        <v>0</v>
      </c>
      <c r="K111" s="9">
        <f t="shared" ca="1" si="23"/>
        <v>212.56669530834264</v>
      </c>
      <c r="L111" s="9">
        <f t="shared" ca="1" si="23"/>
        <v>76.587443729151715</v>
      </c>
      <c r="M111">
        <f t="shared" ca="1" si="21"/>
        <v>55.814444444444447</v>
      </c>
      <c r="N111">
        <f t="shared" ca="1" si="22"/>
        <v>32.668629629629628</v>
      </c>
    </row>
    <row r="112" spans="1:14" x14ac:dyDescent="0.25">
      <c r="A112" s="4">
        <f t="shared" si="15"/>
        <v>0.44635416666666666</v>
      </c>
      <c r="B112" s="3">
        <f>Params!D$29+HOUR(A112-Params!C$29)*3600+MINUTE(A112-Params!C$29)*60+SECOND(A112-Params!C$29)</f>
        <v>1553302565</v>
      </c>
      <c r="C112">
        <f t="shared" si="16"/>
        <v>2</v>
      </c>
      <c r="D112">
        <f t="shared" ca="1" si="17"/>
        <v>7</v>
      </c>
      <c r="E112">
        <f t="shared" ca="1" si="18"/>
        <v>-15507.399630725005</v>
      </c>
      <c r="F112">
        <f t="shared" ca="1" si="19"/>
        <v>-3698.209878200003</v>
      </c>
      <c r="G112">
        <f t="shared" ca="1" si="20"/>
        <v>10363.200000000001</v>
      </c>
      <c r="H112" s="9">
        <f t="shared" ca="1" si="23"/>
        <v>206.76895308433333</v>
      </c>
      <c r="I112" s="9">
        <f t="shared" ca="1" si="23"/>
        <v>49.307200232</v>
      </c>
      <c r="J112" s="9">
        <f t="shared" ca="1" si="23"/>
        <v>0</v>
      </c>
      <c r="K112" s="9">
        <f t="shared" ca="1" si="23"/>
        <v>212.56669530834264</v>
      </c>
      <c r="L112" s="9">
        <f t="shared" ca="1" si="23"/>
        <v>76.587443729151715</v>
      </c>
      <c r="M112">
        <f t="shared" ca="1" si="21"/>
        <v>55.81666666666667</v>
      </c>
      <c r="N112">
        <f t="shared" ca="1" si="22"/>
        <v>32.685173611111111</v>
      </c>
    </row>
    <row r="113" spans="1:15" x14ac:dyDescent="0.25">
      <c r="A113" s="4">
        <f t="shared" si="15"/>
        <v>0.44641203703703702</v>
      </c>
      <c r="B113" s="3">
        <f>Params!D$29+HOUR(A113-Params!C$29)*3600+MINUTE(A113-Params!C$29)*60+SECOND(A113-Params!C$29)</f>
        <v>1553302570</v>
      </c>
      <c r="C113">
        <f t="shared" si="16"/>
        <v>2</v>
      </c>
      <c r="D113">
        <f t="shared" ca="1" si="17"/>
        <v>7</v>
      </c>
      <c r="E113">
        <f t="shared" ca="1" si="18"/>
        <v>-14473.554865303333</v>
      </c>
      <c r="F113">
        <f t="shared" ca="1" si="19"/>
        <v>-3451.6738770400007</v>
      </c>
      <c r="G113">
        <f t="shared" ca="1" si="20"/>
        <v>10363.200000000001</v>
      </c>
      <c r="H113" s="9">
        <f t="shared" ca="1" si="23"/>
        <v>206.76895308433333</v>
      </c>
      <c r="I113" s="9">
        <f t="shared" ca="1" si="23"/>
        <v>49.307200232</v>
      </c>
      <c r="J113" s="9">
        <f t="shared" ca="1" si="23"/>
        <v>0</v>
      </c>
      <c r="K113" s="9">
        <f t="shared" ca="1" si="23"/>
        <v>212.56669530834264</v>
      </c>
      <c r="L113" s="9">
        <f t="shared" ca="1" si="23"/>
        <v>76.587443729151715</v>
      </c>
      <c r="M113">
        <f t="shared" ca="1" si="21"/>
        <v>55.818888888888893</v>
      </c>
      <c r="N113">
        <f t="shared" ca="1" si="22"/>
        <v>32.701717592592587</v>
      </c>
    </row>
    <row r="114" spans="1:15" x14ac:dyDescent="0.25">
      <c r="A114" s="4">
        <f t="shared" si="15"/>
        <v>0.44646990740740744</v>
      </c>
      <c r="B114" s="3">
        <f>Params!D$29+HOUR(A114-Params!C$29)*3600+MINUTE(A114-Params!C$29)*60+SECOND(A114-Params!C$29)</f>
        <v>1553302575</v>
      </c>
      <c r="C114">
        <f t="shared" si="16"/>
        <v>2</v>
      </c>
      <c r="D114">
        <f t="shared" ca="1" si="17"/>
        <v>7</v>
      </c>
      <c r="E114">
        <f t="shared" ca="1" si="18"/>
        <v>-13439.710099881675</v>
      </c>
      <c r="F114">
        <f t="shared" ca="1" si="19"/>
        <v>-3205.137875880002</v>
      </c>
      <c r="G114">
        <f t="shared" ca="1" si="20"/>
        <v>10363.200000000001</v>
      </c>
      <c r="H114" s="9">
        <f t="shared" ca="1" si="23"/>
        <v>206.76895308433333</v>
      </c>
      <c r="I114" s="9">
        <f t="shared" ca="1" si="23"/>
        <v>49.307200232</v>
      </c>
      <c r="J114" s="9">
        <f t="shared" ca="1" si="23"/>
        <v>0</v>
      </c>
      <c r="K114" s="9">
        <f t="shared" ca="1" si="23"/>
        <v>212.56669530834264</v>
      </c>
      <c r="L114" s="9">
        <f t="shared" ca="1" si="23"/>
        <v>76.587443729151715</v>
      </c>
      <c r="M114">
        <f t="shared" ca="1" si="21"/>
        <v>55.821111111111115</v>
      </c>
      <c r="N114">
        <f t="shared" ca="1" si="22"/>
        <v>32.71826157407407</v>
      </c>
    </row>
    <row r="115" spans="1:15" x14ac:dyDescent="0.25">
      <c r="A115" s="4">
        <f t="shared" si="15"/>
        <v>0.4465277777777778</v>
      </c>
      <c r="B115" s="3">
        <f>Params!D$29+HOUR(A115-Params!C$29)*3600+MINUTE(A115-Params!C$29)*60+SECOND(A115-Params!C$29)</f>
        <v>1553302580</v>
      </c>
      <c r="C115">
        <f t="shared" si="16"/>
        <v>2</v>
      </c>
      <c r="D115">
        <f t="shared" ca="1" si="17"/>
        <v>7</v>
      </c>
      <c r="E115">
        <f t="shared" ca="1" si="18"/>
        <v>-12405.865334460002</v>
      </c>
      <c r="F115">
        <f t="shared" ca="1" si="19"/>
        <v>-2958.6018747200033</v>
      </c>
      <c r="G115">
        <f t="shared" ca="1" si="20"/>
        <v>10363.200000000001</v>
      </c>
      <c r="H115" s="9">
        <f t="shared" ca="1" si="23"/>
        <v>206.76895308433333</v>
      </c>
      <c r="I115" s="9">
        <f t="shared" ca="1" si="23"/>
        <v>49.307200232</v>
      </c>
      <c r="J115" s="9">
        <f t="shared" ca="1" si="23"/>
        <v>0</v>
      </c>
      <c r="K115" s="9">
        <f t="shared" ca="1" si="23"/>
        <v>212.56669530834264</v>
      </c>
      <c r="L115" s="9">
        <f t="shared" ca="1" si="23"/>
        <v>76.587443729151715</v>
      </c>
      <c r="M115">
        <f t="shared" ca="1" si="21"/>
        <v>55.823333333333338</v>
      </c>
      <c r="N115">
        <f t="shared" ca="1" si="22"/>
        <v>32.734805555555553</v>
      </c>
    </row>
    <row r="116" spans="1:15" x14ac:dyDescent="0.25">
      <c r="A116" s="4">
        <f t="shared" si="15"/>
        <v>0.44658564814814811</v>
      </c>
      <c r="B116" s="3">
        <f>Params!D$29+HOUR(A116-Params!C$29)*3600+MINUTE(A116-Params!C$29)*60+SECOND(A116-Params!C$29)</f>
        <v>1553302585</v>
      </c>
      <c r="C116">
        <f t="shared" si="16"/>
        <v>2</v>
      </c>
      <c r="D116">
        <f t="shared" ca="1" si="17"/>
        <v>7</v>
      </c>
      <c r="E116">
        <f t="shared" ca="1" si="18"/>
        <v>-11372.020569038345</v>
      </c>
      <c r="F116">
        <f t="shared" ca="1" si="19"/>
        <v>-2712.0658735600009</v>
      </c>
      <c r="G116">
        <f t="shared" ca="1" si="20"/>
        <v>10363.200000000001</v>
      </c>
      <c r="H116" s="9">
        <f t="shared" ca="1" si="23"/>
        <v>206.76895308433333</v>
      </c>
      <c r="I116" s="9">
        <f t="shared" ca="1" si="23"/>
        <v>49.307200232</v>
      </c>
      <c r="J116" s="9">
        <f t="shared" ca="1" si="23"/>
        <v>0</v>
      </c>
      <c r="K116" s="9">
        <f t="shared" ca="1" si="23"/>
        <v>212.56669530834264</v>
      </c>
      <c r="L116" s="9">
        <f t="shared" ca="1" si="23"/>
        <v>76.587443729151715</v>
      </c>
      <c r="M116">
        <f t="shared" ca="1" si="21"/>
        <v>55.82555555555556</v>
      </c>
      <c r="N116">
        <f t="shared" ca="1" si="22"/>
        <v>32.751349537037036</v>
      </c>
    </row>
    <row r="117" spans="1:15" x14ac:dyDescent="0.25">
      <c r="A117" s="4">
        <f t="shared" si="15"/>
        <v>0.44664351851851852</v>
      </c>
      <c r="B117" s="3">
        <f>Params!D$29+HOUR(A117-Params!C$29)*3600+MINUTE(A117-Params!C$29)*60+SECOND(A117-Params!C$29)</f>
        <v>1553302590</v>
      </c>
      <c r="C117">
        <f t="shared" si="16"/>
        <v>2</v>
      </c>
      <c r="D117">
        <f t="shared" ca="1" si="17"/>
        <v>7</v>
      </c>
      <c r="E117">
        <f t="shared" ca="1" si="18"/>
        <v>-10338.175803616672</v>
      </c>
      <c r="F117">
        <f t="shared" ca="1" si="19"/>
        <v>-2465.5298724000022</v>
      </c>
      <c r="G117">
        <f t="shared" ca="1" si="20"/>
        <v>10363.200000000001</v>
      </c>
      <c r="H117" s="9">
        <f t="shared" ca="1" si="23"/>
        <v>206.76895308433333</v>
      </c>
      <c r="I117" s="9">
        <f t="shared" ca="1" si="23"/>
        <v>49.307200232</v>
      </c>
      <c r="J117" s="9">
        <f t="shared" ca="1" si="23"/>
        <v>0</v>
      </c>
      <c r="K117" s="9">
        <f t="shared" ca="1" si="23"/>
        <v>212.56669530834264</v>
      </c>
      <c r="L117" s="9">
        <f t="shared" ca="1" si="23"/>
        <v>76.587443729151715</v>
      </c>
      <c r="M117">
        <f t="shared" ca="1" si="21"/>
        <v>55.827777777777776</v>
      </c>
      <c r="N117">
        <f t="shared" ca="1" si="22"/>
        <v>32.767893518518513</v>
      </c>
    </row>
    <row r="118" spans="1:15" x14ac:dyDescent="0.25">
      <c r="A118" s="4">
        <f t="shared" si="15"/>
        <v>0.44670138888888888</v>
      </c>
      <c r="B118" s="3">
        <f>Params!D$29+HOUR(A118-Params!C$29)*3600+MINUTE(A118-Params!C$29)*60+SECOND(A118-Params!C$29)</f>
        <v>1553302595</v>
      </c>
      <c r="C118">
        <f t="shared" si="16"/>
        <v>2</v>
      </c>
      <c r="D118">
        <f t="shared" ca="1" si="17"/>
        <v>7</v>
      </c>
      <c r="E118">
        <f t="shared" ca="1" si="18"/>
        <v>-9304.3310381949996</v>
      </c>
      <c r="F118">
        <f t="shared" ca="1" si="19"/>
        <v>-2218.9938712400035</v>
      </c>
      <c r="G118">
        <f t="shared" ca="1" si="20"/>
        <v>10363.200000000001</v>
      </c>
      <c r="H118" s="9">
        <f t="shared" ca="1" si="23"/>
        <v>206.76895308433333</v>
      </c>
      <c r="I118" s="9">
        <f t="shared" ca="1" si="23"/>
        <v>49.307200232</v>
      </c>
      <c r="J118" s="9">
        <f t="shared" ca="1" si="23"/>
        <v>0</v>
      </c>
      <c r="K118" s="9">
        <f t="shared" ca="1" si="23"/>
        <v>212.56669530834264</v>
      </c>
      <c r="L118" s="9">
        <f t="shared" ca="1" si="23"/>
        <v>76.587443729151715</v>
      </c>
      <c r="M118">
        <f t="shared" ca="1" si="21"/>
        <v>55.83</v>
      </c>
      <c r="N118">
        <f t="shared" ca="1" si="22"/>
        <v>32.784437499999996</v>
      </c>
    </row>
    <row r="119" spans="1:15" x14ac:dyDescent="0.25">
      <c r="A119" s="4">
        <f t="shared" si="15"/>
        <v>0.44675925925925924</v>
      </c>
      <c r="B119" s="3">
        <f>Params!D$29+HOUR(A119-Params!C$29)*3600+MINUTE(A119-Params!C$29)*60+SECOND(A119-Params!C$29)</f>
        <v>1553302600</v>
      </c>
      <c r="C119">
        <f t="shared" si="16"/>
        <v>2</v>
      </c>
      <c r="D119">
        <f t="shared" ca="1" si="17"/>
        <v>7</v>
      </c>
      <c r="E119">
        <f t="shared" ca="1" si="18"/>
        <v>-8270.4862727733416</v>
      </c>
      <c r="F119">
        <f t="shared" ca="1" si="19"/>
        <v>-1972.4578700800012</v>
      </c>
      <c r="G119">
        <f t="shared" ca="1" si="20"/>
        <v>10363.200000000001</v>
      </c>
      <c r="H119" s="9">
        <f t="shared" ca="1" si="23"/>
        <v>206.76895308433333</v>
      </c>
      <c r="I119" s="9">
        <f t="shared" ca="1" si="23"/>
        <v>49.307200232</v>
      </c>
      <c r="J119" s="9">
        <f t="shared" ca="1" si="23"/>
        <v>0</v>
      </c>
      <c r="K119" s="9">
        <f t="shared" ca="1" si="23"/>
        <v>212.56669530834264</v>
      </c>
      <c r="L119" s="9">
        <f t="shared" ca="1" si="23"/>
        <v>76.587443729151715</v>
      </c>
      <c r="M119">
        <f t="shared" ca="1" si="21"/>
        <v>55.832222222222221</v>
      </c>
      <c r="N119">
        <f t="shared" ca="1" si="22"/>
        <v>32.800981481481479</v>
      </c>
    </row>
    <row r="120" spans="1:15" x14ac:dyDescent="0.25">
      <c r="A120" s="4">
        <f t="shared" si="15"/>
        <v>0.44681712962962966</v>
      </c>
      <c r="B120" s="3">
        <f>Params!D$29+HOUR(A120-Params!C$29)*3600+MINUTE(A120-Params!C$29)*60+SECOND(A120-Params!C$29)</f>
        <v>1553302605</v>
      </c>
      <c r="C120">
        <f t="shared" si="16"/>
        <v>2</v>
      </c>
      <c r="D120">
        <f t="shared" ca="1" si="17"/>
        <v>7</v>
      </c>
      <c r="E120">
        <f t="shared" ca="1" si="18"/>
        <v>-7236.6415073516691</v>
      </c>
      <c r="F120">
        <f t="shared" ca="1" si="19"/>
        <v>-1725.9218689200025</v>
      </c>
      <c r="G120">
        <f t="shared" ca="1" si="20"/>
        <v>10363.200000000001</v>
      </c>
      <c r="H120" s="9">
        <f t="shared" ca="1" si="23"/>
        <v>206.76895308433333</v>
      </c>
      <c r="I120" s="9">
        <f t="shared" ca="1" si="23"/>
        <v>49.307200232</v>
      </c>
      <c r="J120" s="9">
        <f t="shared" ca="1" si="23"/>
        <v>0</v>
      </c>
      <c r="K120" s="9">
        <f t="shared" ca="1" si="23"/>
        <v>212.56669530834264</v>
      </c>
      <c r="L120" s="9">
        <f t="shared" ca="1" si="23"/>
        <v>76.587443729151715</v>
      </c>
      <c r="M120">
        <f t="shared" ca="1" si="21"/>
        <v>55.834444444444443</v>
      </c>
      <c r="N120">
        <f t="shared" ca="1" si="22"/>
        <v>32.817525462962962</v>
      </c>
    </row>
    <row r="121" spans="1:15" x14ac:dyDescent="0.25">
      <c r="A121" s="4">
        <f t="shared" si="15"/>
        <v>0.44687499999999997</v>
      </c>
      <c r="B121" s="3">
        <f>Params!D$29+HOUR(A121-Params!C$29)*3600+MINUTE(A121-Params!C$29)*60+SECOND(A121-Params!C$29)</f>
        <v>1553302610</v>
      </c>
      <c r="C121">
        <f t="shared" si="16"/>
        <v>2</v>
      </c>
      <c r="D121">
        <f t="shared" ca="1" si="17"/>
        <v>7</v>
      </c>
      <c r="E121">
        <f t="shared" ca="1" si="18"/>
        <v>-6202.7967419300112</v>
      </c>
      <c r="F121">
        <f t="shared" ca="1" si="19"/>
        <v>-1479.3858677600001</v>
      </c>
      <c r="G121">
        <f t="shared" ca="1" si="20"/>
        <v>10363.200000000001</v>
      </c>
      <c r="H121" s="9">
        <f t="shared" ca="1" si="23"/>
        <v>206.76895308433333</v>
      </c>
      <c r="I121" s="9">
        <f t="shared" ca="1" si="23"/>
        <v>49.307200232</v>
      </c>
      <c r="J121" s="9">
        <f t="shared" ca="1" si="23"/>
        <v>0</v>
      </c>
      <c r="K121" s="9">
        <f t="shared" ca="1" si="23"/>
        <v>212.56669530834264</v>
      </c>
      <c r="L121" s="9">
        <f t="shared" ca="1" si="23"/>
        <v>76.587443729151715</v>
      </c>
      <c r="M121">
        <f t="shared" ca="1" si="21"/>
        <v>55.836666666666666</v>
      </c>
      <c r="N121">
        <f t="shared" ca="1" si="22"/>
        <v>32.834069444444438</v>
      </c>
    </row>
    <row r="122" spans="1:15" x14ac:dyDescent="0.25">
      <c r="A122" s="4">
        <f t="shared" si="15"/>
        <v>0.44693287037037038</v>
      </c>
      <c r="B122" s="3">
        <f>Params!D$29+HOUR(A122-Params!C$29)*3600+MINUTE(A122-Params!C$29)*60+SECOND(A122-Params!C$29)</f>
        <v>1553302615</v>
      </c>
      <c r="C122">
        <f t="shared" si="16"/>
        <v>2</v>
      </c>
      <c r="D122">
        <f t="shared" ca="1" si="17"/>
        <v>7</v>
      </c>
      <c r="E122">
        <f t="shared" ca="1" si="18"/>
        <v>-5168.9519765083387</v>
      </c>
      <c r="F122">
        <f t="shared" ca="1" si="19"/>
        <v>-1232.8498666000014</v>
      </c>
      <c r="G122">
        <f t="shared" ca="1" si="20"/>
        <v>10363.200000000001</v>
      </c>
      <c r="H122" s="9">
        <f t="shared" ca="1" si="23"/>
        <v>206.76895308433333</v>
      </c>
      <c r="I122" s="9">
        <f t="shared" ca="1" si="23"/>
        <v>49.307200232</v>
      </c>
      <c r="J122" s="9">
        <f t="shared" ca="1" si="23"/>
        <v>0</v>
      </c>
      <c r="K122" s="9">
        <f t="shared" ca="1" si="23"/>
        <v>212.56669530834264</v>
      </c>
      <c r="L122" s="9">
        <f t="shared" ca="1" si="23"/>
        <v>76.587443729151715</v>
      </c>
      <c r="M122">
        <f t="shared" ca="1" si="21"/>
        <v>55.838888888888889</v>
      </c>
      <c r="N122">
        <f t="shared" ca="1" si="22"/>
        <v>32.850613425925921</v>
      </c>
    </row>
    <row r="123" spans="1:15" x14ac:dyDescent="0.25">
      <c r="A123" s="4">
        <f t="shared" si="15"/>
        <v>0.44699074074074074</v>
      </c>
      <c r="B123" s="3">
        <f>Params!D$29+HOUR(A123-Params!C$29)*3600+MINUTE(A123-Params!C$29)*60+SECOND(A123-Params!C$29)</f>
        <v>1553302620</v>
      </c>
      <c r="C123">
        <f t="shared" si="16"/>
        <v>2</v>
      </c>
      <c r="D123">
        <f t="shared" ca="1" si="17"/>
        <v>7</v>
      </c>
      <c r="E123">
        <f t="shared" ca="1" si="18"/>
        <v>-4135.1072110866662</v>
      </c>
      <c r="F123">
        <f t="shared" ca="1" si="19"/>
        <v>-986.3138654400027</v>
      </c>
      <c r="G123">
        <f t="shared" ca="1" si="20"/>
        <v>10363.200000000001</v>
      </c>
      <c r="H123" s="9">
        <f t="shared" ca="1" si="23"/>
        <v>206.76895308433333</v>
      </c>
      <c r="I123" s="9">
        <f t="shared" ca="1" si="23"/>
        <v>49.307200232</v>
      </c>
      <c r="J123" s="9">
        <f t="shared" ca="1" si="23"/>
        <v>0</v>
      </c>
      <c r="K123" s="9">
        <f t="shared" ca="1" si="23"/>
        <v>212.56669530834264</v>
      </c>
      <c r="L123" s="9">
        <f t="shared" ca="1" si="23"/>
        <v>76.587443729151715</v>
      </c>
      <c r="M123">
        <f t="shared" ca="1" si="21"/>
        <v>55.841111111111111</v>
      </c>
      <c r="N123">
        <f t="shared" ca="1" si="22"/>
        <v>32.867157407407404</v>
      </c>
    </row>
    <row r="124" spans="1:15" x14ac:dyDescent="0.25">
      <c r="A124" s="4">
        <f t="shared" si="15"/>
        <v>0.4470486111111111</v>
      </c>
      <c r="B124" s="3">
        <f>Params!D$29+HOUR(A124-Params!C$29)*3600+MINUTE(A124-Params!C$29)*60+SECOND(A124-Params!C$29)</f>
        <v>1553302625</v>
      </c>
      <c r="C124">
        <f t="shared" si="16"/>
        <v>2</v>
      </c>
      <c r="D124">
        <f t="shared" ca="1" si="17"/>
        <v>7</v>
      </c>
      <c r="E124">
        <f t="shared" ca="1" si="18"/>
        <v>-3101.2624456650083</v>
      </c>
      <c r="F124">
        <f t="shared" ca="1" si="19"/>
        <v>-739.77786428000036</v>
      </c>
      <c r="G124">
        <f t="shared" ca="1" si="20"/>
        <v>10363.200000000001</v>
      </c>
      <c r="H124" s="9">
        <f t="shared" ca="1" si="23"/>
        <v>206.76895308433333</v>
      </c>
      <c r="I124" s="9">
        <f t="shared" ca="1" si="23"/>
        <v>49.307200232</v>
      </c>
      <c r="J124" s="9">
        <f t="shared" ca="1" si="23"/>
        <v>0</v>
      </c>
      <c r="K124" s="9">
        <f t="shared" ca="1" si="23"/>
        <v>212.56669530834264</v>
      </c>
      <c r="L124" s="9">
        <f t="shared" ca="1" si="23"/>
        <v>76.587443729151715</v>
      </c>
      <c r="M124">
        <f t="shared" ca="1" si="21"/>
        <v>55.843333333333334</v>
      </c>
      <c r="N124">
        <f t="shared" ca="1" si="22"/>
        <v>32.883701388888888</v>
      </c>
    </row>
    <row r="125" spans="1:15" x14ac:dyDescent="0.25">
      <c r="A125" s="4">
        <f t="shared" si="15"/>
        <v>0.44710648148148152</v>
      </c>
      <c r="B125" s="3">
        <f>Params!D$29+HOUR(A125-Params!C$29)*3600+MINUTE(A125-Params!C$29)*60+SECOND(A125-Params!C$29)</f>
        <v>1553302630</v>
      </c>
      <c r="C125">
        <f t="shared" si="16"/>
        <v>2</v>
      </c>
      <c r="D125">
        <f t="shared" ca="1" si="17"/>
        <v>7</v>
      </c>
      <c r="E125">
        <f t="shared" ca="1" si="18"/>
        <v>-2067.4176802433358</v>
      </c>
      <c r="F125">
        <f t="shared" ca="1" si="19"/>
        <v>-493.24186312000165</v>
      </c>
      <c r="G125">
        <f t="shared" ca="1" si="20"/>
        <v>10363.200000000001</v>
      </c>
      <c r="H125" s="9">
        <f t="shared" ca="1" si="23"/>
        <v>206.76895308433333</v>
      </c>
      <c r="I125" s="9">
        <f t="shared" ca="1" si="23"/>
        <v>49.307200232</v>
      </c>
      <c r="J125" s="9">
        <f t="shared" ca="1" si="23"/>
        <v>0</v>
      </c>
      <c r="K125" s="9">
        <f t="shared" ca="1" si="23"/>
        <v>212.56669530834264</v>
      </c>
      <c r="L125" s="9">
        <f t="shared" ca="1" si="23"/>
        <v>76.587443729151715</v>
      </c>
      <c r="M125">
        <f t="shared" ca="1" si="21"/>
        <v>55.845555555555556</v>
      </c>
      <c r="N125">
        <f t="shared" ca="1" si="22"/>
        <v>32.900245370370371</v>
      </c>
    </row>
    <row r="126" spans="1:15" x14ac:dyDescent="0.25">
      <c r="A126" s="4">
        <f t="shared" si="15"/>
        <v>0.44716435185185183</v>
      </c>
      <c r="B126" s="3">
        <f>Params!D$29+HOUR(A126-Params!C$29)*3600+MINUTE(A126-Params!C$29)*60+SECOND(A126-Params!C$29)</f>
        <v>1553302635</v>
      </c>
      <c r="C126">
        <f t="shared" si="16"/>
        <v>2</v>
      </c>
      <c r="D126">
        <f t="shared" ca="1" si="17"/>
        <v>7</v>
      </c>
      <c r="E126">
        <f t="shared" ca="1" si="18"/>
        <v>-1033.5729148216778</v>
      </c>
      <c r="F126">
        <f t="shared" ca="1" si="19"/>
        <v>-246.70586196000295</v>
      </c>
      <c r="G126">
        <f t="shared" ca="1" si="20"/>
        <v>10363.200000000001</v>
      </c>
      <c r="H126" s="9">
        <f t="shared" ref="H126:L176" ca="1" si="24">INDIRECT(ADDRESS($C126,COLUMN()))</f>
        <v>206.76895308433333</v>
      </c>
      <c r="I126" s="9">
        <f t="shared" ca="1" si="24"/>
        <v>49.307200232</v>
      </c>
      <c r="J126" s="9">
        <f t="shared" ca="1" si="24"/>
        <v>0</v>
      </c>
      <c r="K126" s="9">
        <f t="shared" ca="1" si="24"/>
        <v>212.56669530834264</v>
      </c>
      <c r="L126" s="9">
        <f t="shared" ca="1" si="24"/>
        <v>76.587443729151715</v>
      </c>
      <c r="M126">
        <f t="shared" ca="1" si="21"/>
        <v>55.847777777777779</v>
      </c>
      <c r="N126">
        <f t="shared" ca="1" si="22"/>
        <v>32.916789351851847</v>
      </c>
      <c r="O126" s="12"/>
    </row>
    <row r="127" spans="1:15" x14ac:dyDescent="0.25">
      <c r="A127" s="4">
        <f t="shared" si="15"/>
        <v>0.44722222222222219</v>
      </c>
      <c r="B127" s="3">
        <f>Params!D$29+HOUR(A127-Params!C$29)*3600+MINUTE(A127-Params!C$29)*60+SECOND(A127-Params!C$29)</f>
        <v>1553302640</v>
      </c>
      <c r="C127">
        <f t="shared" si="16"/>
        <v>3</v>
      </c>
      <c r="D127">
        <f t="shared" ca="1" si="17"/>
        <v>127</v>
      </c>
      <c r="E127">
        <f t="shared" ca="1" si="18"/>
        <v>0.2718506</v>
      </c>
      <c r="F127">
        <f t="shared" ca="1" si="19"/>
        <v>-0.16986080000000001</v>
      </c>
      <c r="G127">
        <f t="shared" ca="1" si="20"/>
        <v>10363.200000000001</v>
      </c>
      <c r="H127" s="9">
        <f t="shared" ca="1" si="24"/>
        <v>176.62151567192311</v>
      </c>
      <c r="I127" s="9">
        <f t="shared" ca="1" si="24"/>
        <v>-149.28394257538463</v>
      </c>
      <c r="J127" s="9">
        <f t="shared" ca="1" si="24"/>
        <v>0</v>
      </c>
      <c r="K127" s="9">
        <f t="shared" ca="1" si="24"/>
        <v>231.25928156313665</v>
      </c>
      <c r="L127" s="9">
        <f t="shared" ca="1" si="24"/>
        <v>130.20514523201825</v>
      </c>
      <c r="M127">
        <f t="shared" ca="1" si="21"/>
        <v>55.85</v>
      </c>
      <c r="N127">
        <f t="shared" ca="1" si="22"/>
        <v>32.93333333333333</v>
      </c>
      <c r="O127" s="12"/>
    </row>
    <row r="128" spans="1:15" x14ac:dyDescent="0.25">
      <c r="A128" s="4">
        <f t="shared" si="15"/>
        <v>0.4472800925925926</v>
      </c>
      <c r="B128" s="3">
        <f>Params!D$29+HOUR(A128-Params!C$29)*3600+MINUTE(A128-Params!C$29)*60+SECOND(A128-Params!C$29)</f>
        <v>1553302645</v>
      </c>
      <c r="C128">
        <f t="shared" si="16"/>
        <v>3</v>
      </c>
      <c r="D128">
        <f t="shared" ca="1" si="17"/>
        <v>127</v>
      </c>
      <c r="E128">
        <f t="shared" ca="1" si="18"/>
        <v>883.37942895961555</v>
      </c>
      <c r="F128">
        <f t="shared" ca="1" si="19"/>
        <v>-746.58957367692312</v>
      </c>
      <c r="G128">
        <f t="shared" ca="1" si="20"/>
        <v>10363.200000000001</v>
      </c>
      <c r="H128" s="9">
        <f t="shared" ca="1" si="24"/>
        <v>176.62151567192311</v>
      </c>
      <c r="I128" s="9">
        <f t="shared" ca="1" si="24"/>
        <v>-149.28394257538463</v>
      </c>
      <c r="J128" s="9">
        <f t="shared" ca="1" si="24"/>
        <v>0</v>
      </c>
      <c r="K128" s="9">
        <f t="shared" ca="1" si="24"/>
        <v>231.25928156313665</v>
      </c>
      <c r="L128" s="9">
        <f t="shared" ca="1" si="24"/>
        <v>130.20514523201825</v>
      </c>
      <c r="M128">
        <f t="shared" ca="1" si="21"/>
        <v>55.843234508547013</v>
      </c>
      <c r="N128">
        <f t="shared" ca="1" si="22"/>
        <v>32.947465277777773</v>
      </c>
      <c r="O128" s="12"/>
    </row>
    <row r="129" spans="1:19" x14ac:dyDescent="0.25">
      <c r="A129" s="4">
        <f t="shared" si="15"/>
        <v>0.44733796296296297</v>
      </c>
      <c r="B129" s="3">
        <f>Params!D$29+HOUR(A129-Params!C$29)*3600+MINUTE(A129-Params!C$29)*60+SECOND(A129-Params!C$29)</f>
        <v>1553302650</v>
      </c>
      <c r="C129">
        <f t="shared" si="16"/>
        <v>3</v>
      </c>
      <c r="D129">
        <f t="shared" ca="1" si="17"/>
        <v>127</v>
      </c>
      <c r="E129">
        <f t="shared" ca="1" si="18"/>
        <v>1766.4870073192312</v>
      </c>
      <c r="F129">
        <f t="shared" ca="1" si="19"/>
        <v>-1493.0092865538461</v>
      </c>
      <c r="G129">
        <f t="shared" ca="1" si="20"/>
        <v>10363.200000000001</v>
      </c>
      <c r="H129" s="9">
        <f t="shared" ca="1" si="24"/>
        <v>176.62151567192311</v>
      </c>
      <c r="I129" s="9">
        <f t="shared" ca="1" si="24"/>
        <v>-149.28394257538463</v>
      </c>
      <c r="J129" s="9">
        <f t="shared" ca="1" si="24"/>
        <v>0</v>
      </c>
      <c r="K129" s="9">
        <f t="shared" ca="1" si="24"/>
        <v>231.25928156313665</v>
      </c>
      <c r="L129" s="9">
        <f t="shared" ca="1" si="24"/>
        <v>130.20514523201825</v>
      </c>
      <c r="M129">
        <f t="shared" ca="1" si="21"/>
        <v>55.836469017094018</v>
      </c>
      <c r="N129">
        <f t="shared" ca="1" si="22"/>
        <v>32.961597222222217</v>
      </c>
    </row>
    <row r="130" spans="1:19" x14ac:dyDescent="0.25">
      <c r="A130" s="4">
        <f t="shared" si="15"/>
        <v>0.44739583333333338</v>
      </c>
      <c r="B130" s="3">
        <f>Params!D$29+HOUR(A130-Params!C$29)*3600+MINUTE(A130-Params!C$29)*60+SECOND(A130-Params!C$29)</f>
        <v>1553302655</v>
      </c>
      <c r="C130">
        <f t="shared" si="16"/>
        <v>3</v>
      </c>
      <c r="D130">
        <f t="shared" ca="1" si="17"/>
        <v>127</v>
      </c>
      <c r="E130">
        <f t="shared" ca="1" si="18"/>
        <v>2649.5945856788467</v>
      </c>
      <c r="F130">
        <f t="shared" ca="1" si="19"/>
        <v>-2239.4289994307696</v>
      </c>
      <c r="G130">
        <f t="shared" ca="1" si="20"/>
        <v>10363.200000000001</v>
      </c>
      <c r="H130" s="9">
        <f t="shared" ca="1" si="24"/>
        <v>176.62151567192311</v>
      </c>
      <c r="I130" s="9">
        <f t="shared" ca="1" si="24"/>
        <v>-149.28394257538463</v>
      </c>
      <c r="J130" s="9">
        <f t="shared" ca="1" si="24"/>
        <v>0</v>
      </c>
      <c r="K130" s="9">
        <f t="shared" ca="1" si="24"/>
        <v>231.25928156313665</v>
      </c>
      <c r="L130" s="9">
        <f t="shared" ca="1" si="24"/>
        <v>130.20514523201825</v>
      </c>
      <c r="M130">
        <f t="shared" ca="1" si="21"/>
        <v>55.82970352564103</v>
      </c>
      <c r="N130">
        <f t="shared" ca="1" si="22"/>
        <v>32.97572916666666</v>
      </c>
    </row>
    <row r="131" spans="1:19" x14ac:dyDescent="0.25">
      <c r="A131" s="4">
        <f t="shared" si="15"/>
        <v>0.44745370370370369</v>
      </c>
      <c r="B131" s="3">
        <f>Params!D$29+HOUR(A131-Params!C$29)*3600+MINUTE(A131-Params!C$29)*60+SECOND(A131-Params!C$29)</f>
        <v>1553302660</v>
      </c>
      <c r="C131">
        <f t="shared" si="16"/>
        <v>3</v>
      </c>
      <c r="D131">
        <f t="shared" ca="1" si="17"/>
        <v>127</v>
      </c>
      <c r="E131">
        <f t="shared" ca="1" si="18"/>
        <v>3532.7021640384623</v>
      </c>
      <c r="F131">
        <f t="shared" ca="1" si="19"/>
        <v>-2985.8487123076925</v>
      </c>
      <c r="G131">
        <f t="shared" ca="1" si="20"/>
        <v>10363.200000000001</v>
      </c>
      <c r="H131" s="9">
        <f t="shared" ca="1" si="24"/>
        <v>176.62151567192311</v>
      </c>
      <c r="I131" s="9">
        <f t="shared" ca="1" si="24"/>
        <v>-149.28394257538463</v>
      </c>
      <c r="J131" s="9">
        <f t="shared" ca="1" si="24"/>
        <v>0</v>
      </c>
      <c r="K131" s="9">
        <f t="shared" ca="1" si="24"/>
        <v>231.25928156313665</v>
      </c>
      <c r="L131" s="9">
        <f t="shared" ca="1" si="24"/>
        <v>130.20514523201825</v>
      </c>
      <c r="M131">
        <f t="shared" ca="1" si="21"/>
        <v>55.822938034188034</v>
      </c>
      <c r="N131">
        <f t="shared" ca="1" si="22"/>
        <v>32.989861111111111</v>
      </c>
    </row>
    <row r="132" spans="1:19" x14ac:dyDescent="0.25">
      <c r="A132" s="4">
        <f t="shared" si="15"/>
        <v>0.44751157407407405</v>
      </c>
      <c r="B132" s="3">
        <f>Params!D$29+HOUR(A132-Params!C$29)*3600+MINUTE(A132-Params!C$29)*60+SECOND(A132-Params!C$29)</f>
        <v>1553302665</v>
      </c>
      <c r="C132">
        <f t="shared" si="16"/>
        <v>3</v>
      </c>
      <c r="D132">
        <f t="shared" ca="1" si="17"/>
        <v>127</v>
      </c>
      <c r="E132">
        <f t="shared" ca="1" si="18"/>
        <v>4415.809742398078</v>
      </c>
      <c r="F132">
        <f t="shared" ca="1" si="19"/>
        <v>-3732.2684251846158</v>
      </c>
      <c r="G132">
        <f t="shared" ca="1" si="20"/>
        <v>10363.200000000001</v>
      </c>
      <c r="H132" s="9">
        <f t="shared" ca="1" si="24"/>
        <v>176.62151567192311</v>
      </c>
      <c r="I132" s="9">
        <f t="shared" ca="1" si="24"/>
        <v>-149.28394257538463</v>
      </c>
      <c r="J132" s="9">
        <f t="shared" ca="1" si="24"/>
        <v>0</v>
      </c>
      <c r="K132" s="9">
        <f t="shared" ca="1" si="24"/>
        <v>231.25928156313665</v>
      </c>
      <c r="L132" s="9">
        <f t="shared" ca="1" si="24"/>
        <v>130.20514523201825</v>
      </c>
      <c r="M132">
        <f t="shared" ca="1" si="21"/>
        <v>55.816172542735046</v>
      </c>
      <c r="N132">
        <f t="shared" ca="1" si="22"/>
        <v>33.003993055555554</v>
      </c>
    </row>
    <row r="133" spans="1:19" x14ac:dyDescent="0.25">
      <c r="A133" s="4">
        <f t="shared" si="15"/>
        <v>0.44756944444444446</v>
      </c>
      <c r="B133" s="3">
        <f>Params!D$29+HOUR(A133-Params!C$29)*3600+MINUTE(A133-Params!C$29)*60+SECOND(A133-Params!C$29)</f>
        <v>1553302670</v>
      </c>
      <c r="C133">
        <f t="shared" si="16"/>
        <v>3</v>
      </c>
      <c r="D133">
        <f t="shared" ca="1" si="17"/>
        <v>127</v>
      </c>
      <c r="E133">
        <f t="shared" ca="1" si="18"/>
        <v>5298.9173207576932</v>
      </c>
      <c r="F133">
        <f t="shared" ca="1" si="19"/>
        <v>-4478.6881380615387</v>
      </c>
      <c r="G133">
        <f t="shared" ca="1" si="20"/>
        <v>10363.200000000001</v>
      </c>
      <c r="H133" s="9">
        <f t="shared" ca="1" si="24"/>
        <v>176.62151567192311</v>
      </c>
      <c r="I133" s="9">
        <f t="shared" ca="1" si="24"/>
        <v>-149.28394257538463</v>
      </c>
      <c r="J133" s="9">
        <f t="shared" ca="1" si="24"/>
        <v>0</v>
      </c>
      <c r="K133" s="9">
        <f t="shared" ca="1" si="24"/>
        <v>231.25928156313665</v>
      </c>
      <c r="L133" s="9">
        <f t="shared" ca="1" si="24"/>
        <v>130.20514523201825</v>
      </c>
      <c r="M133">
        <f t="shared" ca="1" si="21"/>
        <v>55.809407051282051</v>
      </c>
      <c r="N133">
        <f t="shared" ca="1" si="22"/>
        <v>33.018124999999998</v>
      </c>
    </row>
    <row r="134" spans="1:19" x14ac:dyDescent="0.25">
      <c r="A134" s="4">
        <f t="shared" si="15"/>
        <v>0.44762731481481483</v>
      </c>
      <c r="B134" s="3">
        <f>Params!D$29+HOUR(A134-Params!C$29)*3600+MINUTE(A134-Params!C$29)*60+SECOND(A134-Params!C$29)</f>
        <v>1553302675</v>
      </c>
      <c r="C134">
        <f t="shared" si="16"/>
        <v>3</v>
      </c>
      <c r="D134">
        <f t="shared" ca="1" si="17"/>
        <v>127</v>
      </c>
      <c r="E134">
        <f t="shared" ca="1" si="18"/>
        <v>6182.0248991173085</v>
      </c>
      <c r="F134">
        <f t="shared" ca="1" si="19"/>
        <v>-5225.1078509384615</v>
      </c>
      <c r="G134">
        <f t="shared" ca="1" si="20"/>
        <v>10363.200000000001</v>
      </c>
      <c r="H134" s="9">
        <f t="shared" ca="1" si="24"/>
        <v>176.62151567192311</v>
      </c>
      <c r="I134" s="9">
        <f t="shared" ca="1" si="24"/>
        <v>-149.28394257538463</v>
      </c>
      <c r="J134" s="9">
        <f t="shared" ca="1" si="24"/>
        <v>0</v>
      </c>
      <c r="K134" s="9">
        <f t="shared" ca="1" si="24"/>
        <v>231.25928156313665</v>
      </c>
      <c r="L134" s="9">
        <f t="shared" ca="1" si="24"/>
        <v>130.20514523201825</v>
      </c>
      <c r="M134">
        <f t="shared" ca="1" si="21"/>
        <v>55.802641559829063</v>
      </c>
      <c r="N134">
        <f t="shared" ca="1" si="22"/>
        <v>33.032256944444441</v>
      </c>
    </row>
    <row r="135" spans="1:19" x14ac:dyDescent="0.25">
      <c r="A135" s="4">
        <f t="shared" si="15"/>
        <v>0.44768518518518513</v>
      </c>
      <c r="B135" s="3">
        <f>Params!D$29+HOUR(A135-Params!C$29)*3600+MINUTE(A135-Params!C$29)*60+SECOND(A135-Params!C$29)</f>
        <v>1553302680</v>
      </c>
      <c r="C135">
        <f t="shared" si="16"/>
        <v>3</v>
      </c>
      <c r="D135">
        <f t="shared" ca="1" si="17"/>
        <v>127</v>
      </c>
      <c r="E135">
        <f t="shared" ca="1" si="18"/>
        <v>7065.1324774769246</v>
      </c>
      <c r="F135">
        <f t="shared" ca="1" si="19"/>
        <v>-5971.5275638153844</v>
      </c>
      <c r="G135">
        <f t="shared" ca="1" si="20"/>
        <v>10363.200000000001</v>
      </c>
      <c r="H135" s="9">
        <f t="shared" ca="1" si="24"/>
        <v>176.62151567192311</v>
      </c>
      <c r="I135" s="9">
        <f t="shared" ca="1" si="24"/>
        <v>-149.28394257538463</v>
      </c>
      <c r="J135" s="9">
        <f t="shared" ca="1" si="24"/>
        <v>0</v>
      </c>
      <c r="K135" s="9">
        <f t="shared" ca="1" si="24"/>
        <v>231.25928156313665</v>
      </c>
      <c r="L135" s="9">
        <f t="shared" ca="1" si="24"/>
        <v>130.20514523201825</v>
      </c>
      <c r="M135">
        <f t="shared" ca="1" si="21"/>
        <v>55.795876068376067</v>
      </c>
      <c r="N135">
        <f t="shared" ca="1" si="22"/>
        <v>33.046388888888885</v>
      </c>
    </row>
    <row r="136" spans="1:19" x14ac:dyDescent="0.25">
      <c r="A136" s="4">
        <f t="shared" si="15"/>
        <v>0.44774305555555555</v>
      </c>
      <c r="B136" s="3">
        <f>Params!D$29+HOUR(A136-Params!C$29)*3600+MINUTE(A136-Params!C$29)*60+SECOND(A136-Params!C$29)</f>
        <v>1553302685</v>
      </c>
      <c r="C136">
        <f t="shared" si="16"/>
        <v>3</v>
      </c>
      <c r="D136">
        <f t="shared" ca="1" si="17"/>
        <v>127</v>
      </c>
      <c r="E136">
        <f t="shared" ca="1" si="18"/>
        <v>7948.2400558365398</v>
      </c>
      <c r="F136">
        <f t="shared" ca="1" si="19"/>
        <v>-6717.9472766923082</v>
      </c>
      <c r="G136">
        <f t="shared" ca="1" si="20"/>
        <v>10363.200000000001</v>
      </c>
      <c r="H136" s="9">
        <f t="shared" ca="1" si="24"/>
        <v>176.62151567192311</v>
      </c>
      <c r="I136" s="9">
        <f t="shared" ca="1" si="24"/>
        <v>-149.28394257538463</v>
      </c>
      <c r="J136" s="9">
        <f t="shared" ca="1" si="24"/>
        <v>0</v>
      </c>
      <c r="K136" s="9">
        <f t="shared" ca="1" si="24"/>
        <v>231.25928156313665</v>
      </c>
      <c r="L136" s="9">
        <f t="shared" ca="1" si="24"/>
        <v>130.20514523201825</v>
      </c>
      <c r="M136">
        <f t="shared" ca="1" si="21"/>
        <v>55.789110576923079</v>
      </c>
      <c r="N136">
        <f t="shared" ca="1" si="22"/>
        <v>33.060520833333328</v>
      </c>
      <c r="O136" s="16"/>
      <c r="P136" s="16"/>
      <c r="Q136" s="16"/>
      <c r="R136" s="16"/>
      <c r="S136" s="16"/>
    </row>
    <row r="137" spans="1:19" x14ac:dyDescent="0.25">
      <c r="A137" s="4">
        <f t="shared" ref="A137:A200" si="25">TIME(HOUR(A136),MINUTE(A136),SECOND(A136)+5)</f>
        <v>0.44780092592592591</v>
      </c>
      <c r="B137" s="3">
        <f>Params!D$29+HOUR(A137-Params!C$29)*3600+MINUTE(A137-Params!C$29)*60+SECOND(A137-Params!C$29)</f>
        <v>1553302690</v>
      </c>
      <c r="C137">
        <f t="shared" ref="C137:C200" si="26">_xlfn.IFNA(VLOOKUP(A137,A$2:D$3,4,FALSE),C136)</f>
        <v>3</v>
      </c>
      <c r="D137">
        <f t="shared" ref="D137:D200" ca="1" si="27">IF(A137=INDIRECT("A"&amp;C137),ROW(),D136)</f>
        <v>127</v>
      </c>
      <c r="E137">
        <f t="shared" ref="E137:E200" ca="1" si="28">INDIRECT("E$"&amp;C137)+INDIRECT("H$"&amp;C137)*($B137-INDIRECT("B$"&amp;D137))</f>
        <v>8831.3476341961559</v>
      </c>
      <c r="F137">
        <f t="shared" ref="F137:F200" ca="1" si="29">INDIRECT("F$"&amp;C137)+INDIRECT("I$"&amp;C137)*($B137-INDIRECT("B$"&amp;D137))</f>
        <v>-7464.366989569231</v>
      </c>
      <c r="G137">
        <f t="shared" ref="G137:G200" ca="1" si="30">INDIRECT("G$"&amp;C137)+INDIRECT("J$"&amp;C137)*($B137-INDIRECT("B$"&amp;D137))</f>
        <v>10363.200000000001</v>
      </c>
      <c r="H137" s="9">
        <f t="shared" ca="1" si="24"/>
        <v>176.62151567192311</v>
      </c>
      <c r="I137" s="9">
        <f t="shared" ca="1" si="24"/>
        <v>-149.28394257538463</v>
      </c>
      <c r="J137" s="9">
        <f t="shared" ca="1" si="24"/>
        <v>0</v>
      </c>
      <c r="K137" s="9">
        <f t="shared" ca="1" si="24"/>
        <v>231.25928156313665</v>
      </c>
      <c r="L137" s="9">
        <f t="shared" ca="1" si="24"/>
        <v>130.20514523201825</v>
      </c>
      <c r="M137">
        <f t="shared" ref="M137:M200" ca="1" si="31">INDIRECT("M$"&amp;C137)+INDIRECT("O$"&amp;C137)*($B137-INDIRECT("B$"&amp;D137))</f>
        <v>55.782345085470084</v>
      </c>
      <c r="N137">
        <f t="shared" ref="N137:N200" ca="1" si="32">INDIRECT("N$"&amp;C137)+INDIRECT("P$"&amp;C137)*($B137-INDIRECT("B$"&amp;D137))</f>
        <v>33.074652777777771</v>
      </c>
      <c r="O137" s="12"/>
    </row>
    <row r="138" spans="1:19" x14ac:dyDescent="0.25">
      <c r="A138" s="4">
        <f t="shared" si="25"/>
        <v>0.44785879629629632</v>
      </c>
      <c r="B138" s="3">
        <f>Params!D$29+HOUR(A138-Params!C$29)*3600+MINUTE(A138-Params!C$29)*60+SECOND(A138-Params!C$29)</f>
        <v>1553302695</v>
      </c>
      <c r="C138">
        <f t="shared" si="26"/>
        <v>3</v>
      </c>
      <c r="D138">
        <f t="shared" ca="1" si="27"/>
        <v>127</v>
      </c>
      <c r="E138">
        <f t="shared" ca="1" si="28"/>
        <v>9714.4552125557711</v>
      </c>
      <c r="F138">
        <f t="shared" ca="1" si="29"/>
        <v>-8210.7867024461557</v>
      </c>
      <c r="G138">
        <f t="shared" ca="1" si="30"/>
        <v>10363.200000000001</v>
      </c>
      <c r="H138" s="9">
        <f t="shared" ca="1" si="24"/>
        <v>176.62151567192311</v>
      </c>
      <c r="I138" s="9">
        <f t="shared" ca="1" si="24"/>
        <v>-149.28394257538463</v>
      </c>
      <c r="J138" s="9">
        <f t="shared" ca="1" si="24"/>
        <v>0</v>
      </c>
      <c r="K138" s="9">
        <f t="shared" ca="1" si="24"/>
        <v>231.25928156313665</v>
      </c>
      <c r="L138" s="9">
        <f t="shared" ca="1" si="24"/>
        <v>130.20514523201825</v>
      </c>
      <c r="M138">
        <f t="shared" ca="1" si="31"/>
        <v>55.775579594017096</v>
      </c>
      <c r="N138">
        <f t="shared" ca="1" si="32"/>
        <v>33.088784722222222</v>
      </c>
      <c r="O138" s="12"/>
    </row>
    <row r="139" spans="1:19" x14ac:dyDescent="0.25">
      <c r="A139" s="4">
        <f t="shared" si="25"/>
        <v>0.44791666666666669</v>
      </c>
      <c r="B139" s="3">
        <f>Params!D$29+HOUR(A139-Params!C$29)*3600+MINUTE(A139-Params!C$29)*60+SECOND(A139-Params!C$29)</f>
        <v>1553302700</v>
      </c>
      <c r="C139">
        <f t="shared" si="26"/>
        <v>3</v>
      </c>
      <c r="D139">
        <f t="shared" ca="1" si="27"/>
        <v>127</v>
      </c>
      <c r="E139">
        <f t="shared" ca="1" si="28"/>
        <v>10597.562790915386</v>
      </c>
      <c r="F139">
        <f t="shared" ca="1" si="29"/>
        <v>-8957.2064153230785</v>
      </c>
      <c r="G139">
        <f t="shared" ca="1" si="30"/>
        <v>10363.200000000001</v>
      </c>
      <c r="H139" s="9">
        <f t="shared" ca="1" si="24"/>
        <v>176.62151567192311</v>
      </c>
      <c r="I139" s="9">
        <f t="shared" ca="1" si="24"/>
        <v>-149.28394257538463</v>
      </c>
      <c r="J139" s="9">
        <f t="shared" ca="1" si="24"/>
        <v>0</v>
      </c>
      <c r="K139" s="9">
        <f t="shared" ca="1" si="24"/>
        <v>231.25928156313665</v>
      </c>
      <c r="L139" s="9">
        <f t="shared" ca="1" si="24"/>
        <v>130.20514523201825</v>
      </c>
      <c r="M139">
        <f t="shared" ca="1" si="31"/>
        <v>55.7688141025641</v>
      </c>
      <c r="N139">
        <f t="shared" ca="1" si="32"/>
        <v>33.102916666666665</v>
      </c>
      <c r="O139" s="12"/>
    </row>
    <row r="140" spans="1:19" x14ac:dyDescent="0.25">
      <c r="A140" s="4">
        <f t="shared" si="25"/>
        <v>0.44797453703703699</v>
      </c>
      <c r="B140" s="3">
        <f>Params!D$29+HOUR(A140-Params!C$29)*3600+MINUTE(A140-Params!C$29)*60+SECOND(A140-Params!C$29)</f>
        <v>1553302705</v>
      </c>
      <c r="C140">
        <f t="shared" si="26"/>
        <v>3</v>
      </c>
      <c r="D140">
        <f t="shared" ca="1" si="27"/>
        <v>127</v>
      </c>
      <c r="E140">
        <f t="shared" ca="1" si="28"/>
        <v>11480.670369275002</v>
      </c>
      <c r="F140">
        <f t="shared" ca="1" si="29"/>
        <v>-9703.6261282000014</v>
      </c>
      <c r="G140">
        <f t="shared" ca="1" si="30"/>
        <v>10363.200000000001</v>
      </c>
      <c r="H140" s="9">
        <f t="shared" ca="1" si="24"/>
        <v>176.62151567192311</v>
      </c>
      <c r="I140" s="9">
        <f t="shared" ca="1" si="24"/>
        <v>-149.28394257538463</v>
      </c>
      <c r="J140" s="9">
        <f t="shared" ca="1" si="24"/>
        <v>0</v>
      </c>
      <c r="K140" s="9">
        <f t="shared" ca="1" si="24"/>
        <v>231.25928156313665</v>
      </c>
      <c r="L140" s="9">
        <f t="shared" ca="1" si="24"/>
        <v>130.20514523201825</v>
      </c>
      <c r="M140">
        <f t="shared" ca="1" si="31"/>
        <v>55.762048611111112</v>
      </c>
      <c r="N140">
        <f t="shared" ca="1" si="32"/>
        <v>33.117048611111109</v>
      </c>
      <c r="O140" s="12"/>
    </row>
    <row r="141" spans="1:19" x14ac:dyDescent="0.25">
      <c r="A141" s="4">
        <f t="shared" si="25"/>
        <v>0.44803240740740741</v>
      </c>
      <c r="B141" s="3">
        <f>Params!D$29+HOUR(A141-Params!C$29)*3600+MINUTE(A141-Params!C$29)*60+SECOND(A141-Params!C$29)</f>
        <v>1553302710</v>
      </c>
      <c r="C141">
        <f t="shared" si="26"/>
        <v>3</v>
      </c>
      <c r="D141">
        <f t="shared" ca="1" si="27"/>
        <v>127</v>
      </c>
      <c r="E141">
        <f t="shared" ca="1" si="28"/>
        <v>12363.777947634617</v>
      </c>
      <c r="F141">
        <f t="shared" ca="1" si="29"/>
        <v>-10450.045841076924</v>
      </c>
      <c r="G141">
        <f t="shared" ca="1" si="30"/>
        <v>10363.200000000001</v>
      </c>
      <c r="H141" s="9">
        <f t="shared" ca="1" si="24"/>
        <v>176.62151567192311</v>
      </c>
      <c r="I141" s="9">
        <f t="shared" ca="1" si="24"/>
        <v>-149.28394257538463</v>
      </c>
      <c r="J141" s="9">
        <f t="shared" ca="1" si="24"/>
        <v>0</v>
      </c>
      <c r="K141" s="9">
        <f t="shared" ca="1" si="24"/>
        <v>231.25928156313665</v>
      </c>
      <c r="L141" s="9">
        <f t="shared" ca="1" si="24"/>
        <v>130.20514523201825</v>
      </c>
      <c r="M141">
        <f t="shared" ca="1" si="31"/>
        <v>55.755283119658124</v>
      </c>
      <c r="N141">
        <f t="shared" ca="1" si="32"/>
        <v>33.131180555555552</v>
      </c>
      <c r="O141" s="12"/>
    </row>
    <row r="142" spans="1:19" x14ac:dyDescent="0.25">
      <c r="A142" s="4">
        <f t="shared" si="25"/>
        <v>0.44809027777777777</v>
      </c>
      <c r="B142" s="3">
        <f>Params!D$29+HOUR(A142-Params!C$29)*3600+MINUTE(A142-Params!C$29)*60+SECOND(A142-Params!C$29)</f>
        <v>1553302715</v>
      </c>
      <c r="C142">
        <f t="shared" si="26"/>
        <v>3</v>
      </c>
      <c r="D142">
        <f t="shared" ca="1" si="27"/>
        <v>127</v>
      </c>
      <c r="E142">
        <f t="shared" ca="1" si="28"/>
        <v>13246.885525994234</v>
      </c>
      <c r="F142">
        <f t="shared" ca="1" si="29"/>
        <v>-11196.465553953847</v>
      </c>
      <c r="G142">
        <f t="shared" ca="1" si="30"/>
        <v>10363.200000000001</v>
      </c>
      <c r="H142" s="9">
        <f t="shared" ca="1" si="24"/>
        <v>176.62151567192311</v>
      </c>
      <c r="I142" s="9">
        <f t="shared" ca="1" si="24"/>
        <v>-149.28394257538463</v>
      </c>
      <c r="J142" s="9">
        <f t="shared" ca="1" si="24"/>
        <v>0</v>
      </c>
      <c r="K142" s="9">
        <f t="shared" ca="1" si="24"/>
        <v>231.25928156313665</v>
      </c>
      <c r="L142" s="9">
        <f t="shared" ca="1" si="24"/>
        <v>130.20514523201825</v>
      </c>
      <c r="M142">
        <f t="shared" ca="1" si="31"/>
        <v>55.748517628205128</v>
      </c>
      <c r="N142">
        <f t="shared" ca="1" si="32"/>
        <v>33.145312499999996</v>
      </c>
    </row>
    <row r="143" spans="1:19" x14ac:dyDescent="0.25">
      <c r="A143" s="4">
        <f t="shared" si="25"/>
        <v>0.44814814814814818</v>
      </c>
      <c r="B143" s="3">
        <f>Params!D$29+HOUR(A143-Params!C$29)*3600+MINUTE(A143-Params!C$29)*60+SECOND(A143-Params!C$29)</f>
        <v>1553302720</v>
      </c>
      <c r="C143">
        <f t="shared" si="26"/>
        <v>3</v>
      </c>
      <c r="D143">
        <f t="shared" ca="1" si="27"/>
        <v>127</v>
      </c>
      <c r="E143">
        <f t="shared" ca="1" si="28"/>
        <v>14129.993104353849</v>
      </c>
      <c r="F143">
        <f t="shared" ca="1" si="29"/>
        <v>-11942.88526683077</v>
      </c>
      <c r="G143">
        <f t="shared" ca="1" si="30"/>
        <v>10363.200000000001</v>
      </c>
      <c r="H143" s="9">
        <f t="shared" ca="1" si="24"/>
        <v>176.62151567192311</v>
      </c>
      <c r="I143" s="9">
        <f t="shared" ca="1" si="24"/>
        <v>-149.28394257538463</v>
      </c>
      <c r="J143" s="9">
        <f t="shared" ca="1" si="24"/>
        <v>0</v>
      </c>
      <c r="K143" s="9">
        <f t="shared" ca="1" si="24"/>
        <v>231.25928156313665</v>
      </c>
      <c r="L143" s="9">
        <f t="shared" ca="1" si="24"/>
        <v>130.20514523201825</v>
      </c>
      <c r="M143">
        <f t="shared" ca="1" si="31"/>
        <v>55.74175213675214</v>
      </c>
      <c r="N143">
        <f t="shared" ca="1" si="32"/>
        <v>33.159444444444439</v>
      </c>
    </row>
    <row r="144" spans="1:19" x14ac:dyDescent="0.25">
      <c r="A144" s="4">
        <f t="shared" si="25"/>
        <v>0.44820601851851855</v>
      </c>
      <c r="B144" s="3">
        <f>Params!D$29+HOUR(A144-Params!C$29)*3600+MINUTE(A144-Params!C$29)*60+SECOND(A144-Params!C$29)</f>
        <v>1553302725</v>
      </c>
      <c r="C144">
        <f t="shared" si="26"/>
        <v>3</v>
      </c>
      <c r="D144">
        <f t="shared" ca="1" si="27"/>
        <v>127</v>
      </c>
      <c r="E144">
        <f t="shared" ca="1" si="28"/>
        <v>15013.100682713464</v>
      </c>
      <c r="F144">
        <f t="shared" ca="1" si="29"/>
        <v>-12689.304979707695</v>
      </c>
      <c r="G144">
        <f t="shared" ca="1" si="30"/>
        <v>10363.200000000001</v>
      </c>
      <c r="H144" s="9">
        <f t="shared" ca="1" si="24"/>
        <v>176.62151567192311</v>
      </c>
      <c r="I144" s="9">
        <f t="shared" ca="1" si="24"/>
        <v>-149.28394257538463</v>
      </c>
      <c r="J144" s="9">
        <f t="shared" ca="1" si="24"/>
        <v>0</v>
      </c>
      <c r="K144" s="9">
        <f t="shared" ca="1" si="24"/>
        <v>231.25928156313665</v>
      </c>
      <c r="L144" s="9">
        <f t="shared" ca="1" si="24"/>
        <v>130.20514523201825</v>
      </c>
      <c r="M144">
        <f t="shared" ca="1" si="31"/>
        <v>55.734986645299145</v>
      </c>
      <c r="N144">
        <f t="shared" ca="1" si="32"/>
        <v>33.173576388888883</v>
      </c>
    </row>
    <row r="145" spans="1:14" x14ac:dyDescent="0.25">
      <c r="A145" s="4">
        <f t="shared" si="25"/>
        <v>0.44826388888888885</v>
      </c>
      <c r="B145" s="3">
        <f>Params!D$29+HOUR(A145-Params!C$29)*3600+MINUTE(A145-Params!C$29)*60+SECOND(A145-Params!C$29)</f>
        <v>1553302730</v>
      </c>
      <c r="C145">
        <f t="shared" si="26"/>
        <v>3</v>
      </c>
      <c r="D145">
        <f t="shared" ca="1" si="27"/>
        <v>127</v>
      </c>
      <c r="E145">
        <f t="shared" ca="1" si="28"/>
        <v>15896.208261073079</v>
      </c>
      <c r="F145">
        <f t="shared" ca="1" si="29"/>
        <v>-13435.724692584618</v>
      </c>
      <c r="G145">
        <f t="shared" ca="1" si="30"/>
        <v>10363.200000000001</v>
      </c>
      <c r="H145" s="9">
        <f t="shared" ca="1" si="24"/>
        <v>176.62151567192311</v>
      </c>
      <c r="I145" s="9">
        <f t="shared" ca="1" si="24"/>
        <v>-149.28394257538463</v>
      </c>
      <c r="J145" s="9">
        <f t="shared" ca="1" si="24"/>
        <v>0</v>
      </c>
      <c r="K145" s="9">
        <f t="shared" ca="1" si="24"/>
        <v>231.25928156313665</v>
      </c>
      <c r="L145" s="9">
        <f t="shared" ca="1" si="24"/>
        <v>130.20514523201825</v>
      </c>
      <c r="M145">
        <f t="shared" ca="1" si="31"/>
        <v>55.728221153846157</v>
      </c>
      <c r="N145">
        <f t="shared" ca="1" si="32"/>
        <v>33.187708333333333</v>
      </c>
    </row>
    <row r="146" spans="1:14" x14ac:dyDescent="0.25">
      <c r="A146" s="4">
        <f t="shared" si="25"/>
        <v>0.44832175925925927</v>
      </c>
      <c r="B146" s="3">
        <f>Params!D$29+HOUR(A146-Params!C$29)*3600+MINUTE(A146-Params!C$29)*60+SECOND(A146-Params!C$29)</f>
        <v>1553302735</v>
      </c>
      <c r="C146">
        <f t="shared" si="26"/>
        <v>3</v>
      </c>
      <c r="D146">
        <f t="shared" ca="1" si="27"/>
        <v>127</v>
      </c>
      <c r="E146">
        <f t="shared" ca="1" si="28"/>
        <v>16779.315839432693</v>
      </c>
      <c r="F146">
        <f t="shared" ca="1" si="29"/>
        <v>-14182.14440546154</v>
      </c>
      <c r="G146">
        <f t="shared" ca="1" si="30"/>
        <v>10363.200000000001</v>
      </c>
      <c r="H146" s="9">
        <f t="shared" ca="1" si="24"/>
        <v>176.62151567192311</v>
      </c>
      <c r="I146" s="9">
        <f t="shared" ca="1" si="24"/>
        <v>-149.28394257538463</v>
      </c>
      <c r="J146" s="9">
        <f t="shared" ca="1" si="24"/>
        <v>0</v>
      </c>
      <c r="K146" s="9">
        <f t="shared" ca="1" si="24"/>
        <v>231.25928156313665</v>
      </c>
      <c r="L146" s="9">
        <f t="shared" ca="1" si="24"/>
        <v>130.20514523201825</v>
      </c>
      <c r="M146">
        <f t="shared" ca="1" si="31"/>
        <v>55.721455662393161</v>
      </c>
      <c r="N146">
        <f t="shared" ca="1" si="32"/>
        <v>33.201840277777777</v>
      </c>
    </row>
    <row r="147" spans="1:14" x14ac:dyDescent="0.25">
      <c r="A147" s="4">
        <f t="shared" si="25"/>
        <v>0.44837962962962963</v>
      </c>
      <c r="B147" s="3">
        <f>Params!D$29+HOUR(A147-Params!C$29)*3600+MINUTE(A147-Params!C$29)*60+SECOND(A147-Params!C$29)</f>
        <v>1553302740</v>
      </c>
      <c r="C147">
        <f t="shared" si="26"/>
        <v>3</v>
      </c>
      <c r="D147">
        <f t="shared" ca="1" si="27"/>
        <v>127</v>
      </c>
      <c r="E147">
        <f t="shared" ca="1" si="28"/>
        <v>17662.42341779231</v>
      </c>
      <c r="F147">
        <f t="shared" ca="1" si="29"/>
        <v>-14928.564118338463</v>
      </c>
      <c r="G147">
        <f t="shared" ca="1" si="30"/>
        <v>10363.200000000001</v>
      </c>
      <c r="H147" s="9">
        <f t="shared" ca="1" si="24"/>
        <v>176.62151567192311</v>
      </c>
      <c r="I147" s="9">
        <f t="shared" ca="1" si="24"/>
        <v>-149.28394257538463</v>
      </c>
      <c r="J147" s="9">
        <f t="shared" ca="1" si="24"/>
        <v>0</v>
      </c>
      <c r="K147" s="9">
        <f t="shared" ca="1" si="24"/>
        <v>231.25928156313665</v>
      </c>
      <c r="L147" s="9">
        <f t="shared" ca="1" si="24"/>
        <v>130.20514523201825</v>
      </c>
      <c r="M147">
        <f t="shared" ca="1" si="31"/>
        <v>55.714690170940173</v>
      </c>
      <c r="N147">
        <f t="shared" ca="1" si="32"/>
        <v>33.21597222222222</v>
      </c>
    </row>
    <row r="148" spans="1:14" x14ac:dyDescent="0.25">
      <c r="A148" s="4">
        <f t="shared" si="25"/>
        <v>0.44843749999999999</v>
      </c>
      <c r="B148" s="3">
        <f>Params!D$29+HOUR(A148-Params!C$29)*3600+MINUTE(A148-Params!C$29)*60+SECOND(A148-Params!C$29)</f>
        <v>1553302745</v>
      </c>
      <c r="C148">
        <f t="shared" si="26"/>
        <v>3</v>
      </c>
      <c r="D148">
        <f t="shared" ca="1" si="27"/>
        <v>127</v>
      </c>
      <c r="E148">
        <f t="shared" ca="1" si="28"/>
        <v>18545.530996151923</v>
      </c>
      <c r="F148">
        <f t="shared" ca="1" si="29"/>
        <v>-15674.983831215386</v>
      </c>
      <c r="G148">
        <f t="shared" ca="1" si="30"/>
        <v>10363.200000000001</v>
      </c>
      <c r="H148" s="9">
        <f t="shared" ca="1" si="24"/>
        <v>176.62151567192311</v>
      </c>
      <c r="I148" s="9">
        <f t="shared" ca="1" si="24"/>
        <v>-149.28394257538463</v>
      </c>
      <c r="J148" s="9">
        <f t="shared" ca="1" si="24"/>
        <v>0</v>
      </c>
      <c r="K148" s="9">
        <f t="shared" ca="1" si="24"/>
        <v>231.25928156313665</v>
      </c>
      <c r="L148" s="9">
        <f t="shared" ca="1" si="24"/>
        <v>130.20514523201825</v>
      </c>
      <c r="M148">
        <f t="shared" ca="1" si="31"/>
        <v>55.707924679487178</v>
      </c>
      <c r="N148">
        <f t="shared" ca="1" si="32"/>
        <v>33.230104166666663</v>
      </c>
    </row>
    <row r="149" spans="1:14" x14ac:dyDescent="0.25">
      <c r="A149" s="4">
        <f t="shared" si="25"/>
        <v>0.44849537037037041</v>
      </c>
      <c r="B149" s="3">
        <f>Params!D$29+HOUR(A149-Params!C$29)*3600+MINUTE(A149-Params!C$29)*60+SECOND(A149-Params!C$29)</f>
        <v>1553302750</v>
      </c>
      <c r="C149">
        <f t="shared" si="26"/>
        <v>3</v>
      </c>
      <c r="D149">
        <f t="shared" ca="1" si="27"/>
        <v>127</v>
      </c>
      <c r="E149">
        <f t="shared" ca="1" si="28"/>
        <v>19428.63857451154</v>
      </c>
      <c r="F149">
        <f t="shared" ca="1" si="29"/>
        <v>-16421.403544092311</v>
      </c>
      <c r="G149">
        <f t="shared" ca="1" si="30"/>
        <v>10363.200000000001</v>
      </c>
      <c r="H149" s="9">
        <f t="shared" ca="1" si="24"/>
        <v>176.62151567192311</v>
      </c>
      <c r="I149" s="9">
        <f t="shared" ca="1" si="24"/>
        <v>-149.28394257538463</v>
      </c>
      <c r="J149" s="9">
        <f t="shared" ca="1" si="24"/>
        <v>0</v>
      </c>
      <c r="K149" s="9">
        <f t="shared" ca="1" si="24"/>
        <v>231.25928156313665</v>
      </c>
      <c r="L149" s="9">
        <f t="shared" ca="1" si="24"/>
        <v>130.20514523201825</v>
      </c>
      <c r="M149">
        <f t="shared" ca="1" si="31"/>
        <v>55.70115918803419</v>
      </c>
      <c r="N149">
        <f t="shared" ca="1" si="32"/>
        <v>33.244236111111107</v>
      </c>
    </row>
    <row r="150" spans="1:14" x14ac:dyDescent="0.25">
      <c r="A150" s="4">
        <f t="shared" si="25"/>
        <v>0.44855324074074071</v>
      </c>
      <c r="B150" s="3">
        <f>Params!D$29+HOUR(A150-Params!C$29)*3600+MINUTE(A150-Params!C$29)*60+SECOND(A150-Params!C$29)</f>
        <v>1553302755</v>
      </c>
      <c r="C150">
        <f t="shared" si="26"/>
        <v>3</v>
      </c>
      <c r="D150">
        <f t="shared" ca="1" si="27"/>
        <v>127</v>
      </c>
      <c r="E150">
        <f t="shared" ca="1" si="28"/>
        <v>20311.746152871154</v>
      </c>
      <c r="F150">
        <f t="shared" ca="1" si="29"/>
        <v>-17167.823256969234</v>
      </c>
      <c r="G150">
        <f t="shared" ca="1" si="30"/>
        <v>10363.200000000001</v>
      </c>
      <c r="H150" s="9">
        <f t="shared" ca="1" si="24"/>
        <v>176.62151567192311</v>
      </c>
      <c r="I150" s="9">
        <f t="shared" ca="1" si="24"/>
        <v>-149.28394257538463</v>
      </c>
      <c r="J150" s="9">
        <f t="shared" ca="1" si="24"/>
        <v>0</v>
      </c>
      <c r="K150" s="9">
        <f t="shared" ca="1" si="24"/>
        <v>231.25928156313665</v>
      </c>
      <c r="L150" s="9">
        <f t="shared" ca="1" si="24"/>
        <v>130.20514523201825</v>
      </c>
      <c r="M150">
        <f t="shared" ca="1" si="31"/>
        <v>55.694393696581194</v>
      </c>
      <c r="N150">
        <f t="shared" ca="1" si="32"/>
        <v>33.25836805555555</v>
      </c>
    </row>
    <row r="151" spans="1:14" x14ac:dyDescent="0.25">
      <c r="A151" s="4">
        <f t="shared" si="25"/>
        <v>0.44861111111111113</v>
      </c>
      <c r="B151" s="3">
        <f>Params!D$29+HOUR(A151-Params!C$29)*3600+MINUTE(A151-Params!C$29)*60+SECOND(A151-Params!C$29)</f>
        <v>1553302760</v>
      </c>
      <c r="C151">
        <f t="shared" si="26"/>
        <v>3</v>
      </c>
      <c r="D151">
        <f t="shared" ca="1" si="27"/>
        <v>127</v>
      </c>
      <c r="E151">
        <f t="shared" ca="1" si="28"/>
        <v>21194.853731230771</v>
      </c>
      <c r="F151">
        <f t="shared" ca="1" si="29"/>
        <v>-17914.242969846156</v>
      </c>
      <c r="G151">
        <f t="shared" ca="1" si="30"/>
        <v>10363.200000000001</v>
      </c>
      <c r="H151" s="9">
        <f t="shared" ca="1" si="24"/>
        <v>176.62151567192311</v>
      </c>
      <c r="I151" s="9">
        <f t="shared" ca="1" si="24"/>
        <v>-149.28394257538463</v>
      </c>
      <c r="J151" s="9">
        <f t="shared" ca="1" si="24"/>
        <v>0</v>
      </c>
      <c r="K151" s="9">
        <f t="shared" ca="1" si="24"/>
        <v>231.25928156313665</v>
      </c>
      <c r="L151" s="9">
        <f t="shared" ca="1" si="24"/>
        <v>130.20514523201825</v>
      </c>
      <c r="M151">
        <f t="shared" ca="1" si="31"/>
        <v>55.687628205128206</v>
      </c>
      <c r="N151">
        <f t="shared" ca="1" si="32"/>
        <v>33.272499999999994</v>
      </c>
    </row>
    <row r="152" spans="1:14" x14ac:dyDescent="0.25">
      <c r="A152" s="4">
        <f t="shared" si="25"/>
        <v>0.44866898148148149</v>
      </c>
      <c r="B152" s="3">
        <f>Params!D$29+HOUR(A152-Params!C$29)*3600+MINUTE(A152-Params!C$29)*60+SECOND(A152-Params!C$29)</f>
        <v>1553302765</v>
      </c>
      <c r="C152">
        <f t="shared" si="26"/>
        <v>3</v>
      </c>
      <c r="D152">
        <f t="shared" ca="1" si="27"/>
        <v>127</v>
      </c>
      <c r="E152">
        <f t="shared" ca="1" si="28"/>
        <v>22077.961309590388</v>
      </c>
      <c r="F152">
        <f t="shared" ca="1" si="29"/>
        <v>-18660.662682723079</v>
      </c>
      <c r="G152">
        <f t="shared" ca="1" si="30"/>
        <v>10363.200000000001</v>
      </c>
      <c r="H152" s="9">
        <f t="shared" ca="1" si="24"/>
        <v>176.62151567192311</v>
      </c>
      <c r="I152" s="9">
        <f t="shared" ca="1" si="24"/>
        <v>-149.28394257538463</v>
      </c>
      <c r="J152" s="9">
        <f t="shared" ca="1" si="24"/>
        <v>0</v>
      </c>
      <c r="K152" s="9">
        <f t="shared" ca="1" si="24"/>
        <v>231.25928156313665</v>
      </c>
      <c r="L152" s="9">
        <f t="shared" ca="1" si="24"/>
        <v>130.20514523201825</v>
      </c>
      <c r="M152">
        <f t="shared" ca="1" si="31"/>
        <v>55.680862713675211</v>
      </c>
      <c r="N152">
        <f t="shared" ca="1" si="32"/>
        <v>33.286631944444444</v>
      </c>
    </row>
    <row r="153" spans="1:14" x14ac:dyDescent="0.25">
      <c r="A153" s="4">
        <f t="shared" si="25"/>
        <v>0.44872685185185185</v>
      </c>
      <c r="B153" s="3">
        <f>Params!D$29+HOUR(A153-Params!C$29)*3600+MINUTE(A153-Params!C$29)*60+SECOND(A153-Params!C$29)</f>
        <v>1553302770</v>
      </c>
      <c r="C153">
        <f t="shared" si="26"/>
        <v>3</v>
      </c>
      <c r="D153">
        <f t="shared" ca="1" si="27"/>
        <v>127</v>
      </c>
      <c r="E153">
        <f t="shared" ca="1" si="28"/>
        <v>22961.068887950001</v>
      </c>
      <c r="F153">
        <f t="shared" ca="1" si="29"/>
        <v>-19407.082395600002</v>
      </c>
      <c r="G153">
        <f t="shared" ca="1" si="30"/>
        <v>10363.200000000001</v>
      </c>
      <c r="H153" s="9">
        <f t="shared" ca="1" si="24"/>
        <v>176.62151567192311</v>
      </c>
      <c r="I153" s="9">
        <f t="shared" ca="1" si="24"/>
        <v>-149.28394257538463</v>
      </c>
      <c r="J153" s="9">
        <f t="shared" ca="1" si="24"/>
        <v>0</v>
      </c>
      <c r="K153" s="9">
        <f t="shared" ca="1" si="24"/>
        <v>231.25928156313665</v>
      </c>
      <c r="L153" s="9">
        <f t="shared" ca="1" si="24"/>
        <v>130.20514523201825</v>
      </c>
      <c r="M153">
        <f t="shared" ca="1" si="31"/>
        <v>55.674097222222223</v>
      </c>
      <c r="N153">
        <f t="shared" ca="1" si="32"/>
        <v>33.300763888888888</v>
      </c>
    </row>
    <row r="154" spans="1:14" x14ac:dyDescent="0.25">
      <c r="A154" s="4">
        <f t="shared" si="25"/>
        <v>0.44878472222222227</v>
      </c>
      <c r="B154" s="3">
        <f>Params!D$29+HOUR(A154-Params!C$29)*3600+MINUTE(A154-Params!C$29)*60+SECOND(A154-Params!C$29)</f>
        <v>1553302775</v>
      </c>
      <c r="C154">
        <f t="shared" si="26"/>
        <v>3</v>
      </c>
      <c r="D154">
        <f t="shared" ca="1" si="27"/>
        <v>127</v>
      </c>
      <c r="E154">
        <f t="shared" ca="1" si="28"/>
        <v>23844.176466309618</v>
      </c>
      <c r="F154">
        <f t="shared" ca="1" si="29"/>
        <v>-20153.502108476925</v>
      </c>
      <c r="G154">
        <f t="shared" ca="1" si="30"/>
        <v>10363.200000000001</v>
      </c>
      <c r="H154" s="9">
        <f t="shared" ca="1" si="24"/>
        <v>176.62151567192311</v>
      </c>
      <c r="I154" s="9">
        <f t="shared" ca="1" si="24"/>
        <v>-149.28394257538463</v>
      </c>
      <c r="J154" s="9">
        <f t="shared" ca="1" si="24"/>
        <v>0</v>
      </c>
      <c r="K154" s="9">
        <f t="shared" ca="1" si="24"/>
        <v>231.25928156313665</v>
      </c>
      <c r="L154" s="9">
        <f t="shared" ca="1" si="24"/>
        <v>130.20514523201825</v>
      </c>
      <c r="M154">
        <f t="shared" ca="1" si="31"/>
        <v>55.667331730769234</v>
      </c>
      <c r="N154">
        <f t="shared" ca="1" si="32"/>
        <v>33.314895833333331</v>
      </c>
    </row>
    <row r="155" spans="1:14" x14ac:dyDescent="0.25">
      <c r="A155" s="4">
        <f t="shared" si="25"/>
        <v>0.44884259259259257</v>
      </c>
      <c r="B155" s="3">
        <f>Params!D$29+HOUR(A155-Params!C$29)*3600+MINUTE(A155-Params!C$29)*60+SECOND(A155-Params!C$29)</f>
        <v>1553302780</v>
      </c>
      <c r="C155">
        <f t="shared" si="26"/>
        <v>3</v>
      </c>
      <c r="D155">
        <f t="shared" ca="1" si="27"/>
        <v>127</v>
      </c>
      <c r="E155">
        <f t="shared" ca="1" si="28"/>
        <v>24727.284044669232</v>
      </c>
      <c r="F155">
        <f t="shared" ca="1" si="29"/>
        <v>-20899.921821353848</v>
      </c>
      <c r="G155">
        <f t="shared" ca="1" si="30"/>
        <v>10363.200000000001</v>
      </c>
      <c r="H155" s="9">
        <f t="shared" ca="1" si="24"/>
        <v>176.62151567192311</v>
      </c>
      <c r="I155" s="9">
        <f t="shared" ca="1" si="24"/>
        <v>-149.28394257538463</v>
      </c>
      <c r="J155" s="9">
        <f t="shared" ca="1" si="24"/>
        <v>0</v>
      </c>
      <c r="K155" s="9">
        <f t="shared" ca="1" si="24"/>
        <v>231.25928156313665</v>
      </c>
      <c r="L155" s="9">
        <f t="shared" ca="1" si="24"/>
        <v>130.20514523201825</v>
      </c>
      <c r="M155">
        <f t="shared" ca="1" si="31"/>
        <v>55.660566239316239</v>
      </c>
      <c r="N155">
        <f t="shared" ca="1" si="32"/>
        <v>33.329027777777775</v>
      </c>
    </row>
    <row r="156" spans="1:14" x14ac:dyDescent="0.25">
      <c r="A156" s="4">
        <f t="shared" si="25"/>
        <v>0.44890046296296293</v>
      </c>
      <c r="B156" s="3">
        <f>Params!D$29+HOUR(A156-Params!C$29)*3600+MINUTE(A156-Params!C$29)*60+SECOND(A156-Params!C$29)</f>
        <v>1553302785</v>
      </c>
      <c r="C156">
        <f t="shared" si="26"/>
        <v>3</v>
      </c>
      <c r="D156">
        <f t="shared" ca="1" si="27"/>
        <v>127</v>
      </c>
      <c r="E156">
        <f t="shared" ca="1" si="28"/>
        <v>25610.391623028849</v>
      </c>
      <c r="F156">
        <f t="shared" ca="1" si="29"/>
        <v>-21646.341534230771</v>
      </c>
      <c r="G156">
        <f t="shared" ca="1" si="30"/>
        <v>10363.200000000001</v>
      </c>
      <c r="H156" s="9">
        <f t="shared" ca="1" si="24"/>
        <v>176.62151567192311</v>
      </c>
      <c r="I156" s="9">
        <f t="shared" ca="1" si="24"/>
        <v>-149.28394257538463</v>
      </c>
      <c r="J156" s="9">
        <f t="shared" ca="1" si="24"/>
        <v>0</v>
      </c>
      <c r="K156" s="9">
        <f t="shared" ca="1" si="24"/>
        <v>231.25928156313665</v>
      </c>
      <c r="L156" s="9">
        <f t="shared" ca="1" si="24"/>
        <v>130.20514523201825</v>
      </c>
      <c r="M156">
        <f t="shared" ca="1" si="31"/>
        <v>55.653800747863251</v>
      </c>
      <c r="N156">
        <f t="shared" ca="1" si="32"/>
        <v>33.343159722222218</v>
      </c>
    </row>
    <row r="157" spans="1:14" x14ac:dyDescent="0.25">
      <c r="A157" s="4">
        <f t="shared" si="25"/>
        <v>0.44895833333333335</v>
      </c>
      <c r="B157" s="3">
        <f>Params!D$29+HOUR(A157-Params!C$29)*3600+MINUTE(A157-Params!C$29)*60+SECOND(A157-Params!C$29)</f>
        <v>1553302790</v>
      </c>
      <c r="C157">
        <f t="shared" si="26"/>
        <v>3</v>
      </c>
      <c r="D157">
        <f t="shared" ca="1" si="27"/>
        <v>127</v>
      </c>
      <c r="E157">
        <f t="shared" ca="1" si="28"/>
        <v>26493.499201388466</v>
      </c>
      <c r="F157">
        <f t="shared" ca="1" si="29"/>
        <v>-22392.761247107694</v>
      </c>
      <c r="G157">
        <f t="shared" ca="1" si="30"/>
        <v>10363.200000000001</v>
      </c>
      <c r="H157" s="9">
        <f t="shared" ca="1" si="24"/>
        <v>176.62151567192311</v>
      </c>
      <c r="I157" s="9">
        <f t="shared" ca="1" si="24"/>
        <v>-149.28394257538463</v>
      </c>
      <c r="J157" s="9">
        <f t="shared" ca="1" si="24"/>
        <v>0</v>
      </c>
      <c r="K157" s="9">
        <f t="shared" ca="1" si="24"/>
        <v>231.25928156313665</v>
      </c>
      <c r="L157" s="9">
        <f t="shared" ca="1" si="24"/>
        <v>130.20514523201825</v>
      </c>
      <c r="M157">
        <f t="shared" ca="1" si="31"/>
        <v>55.647035256410255</v>
      </c>
      <c r="N157">
        <f t="shared" ca="1" si="32"/>
        <v>33.357291666666661</v>
      </c>
    </row>
    <row r="158" spans="1:14" x14ac:dyDescent="0.25">
      <c r="A158" s="4">
        <f t="shared" si="25"/>
        <v>0.44901620370370371</v>
      </c>
      <c r="B158" s="3">
        <f>Params!D$29+HOUR(A158-Params!C$29)*3600+MINUTE(A158-Params!C$29)*60+SECOND(A158-Params!C$29)</f>
        <v>1553302795</v>
      </c>
      <c r="C158">
        <f t="shared" si="26"/>
        <v>3</v>
      </c>
      <c r="D158">
        <f t="shared" ca="1" si="27"/>
        <v>127</v>
      </c>
      <c r="E158">
        <f t="shared" ca="1" si="28"/>
        <v>27376.606779748079</v>
      </c>
      <c r="F158">
        <f t="shared" ca="1" si="29"/>
        <v>-23139.180959984616</v>
      </c>
      <c r="G158">
        <f t="shared" ca="1" si="30"/>
        <v>10363.200000000001</v>
      </c>
      <c r="H158" s="9">
        <f t="shared" ca="1" si="24"/>
        <v>176.62151567192311</v>
      </c>
      <c r="I158" s="9">
        <f t="shared" ca="1" si="24"/>
        <v>-149.28394257538463</v>
      </c>
      <c r="J158" s="9">
        <f t="shared" ca="1" si="24"/>
        <v>0</v>
      </c>
      <c r="K158" s="9">
        <f t="shared" ca="1" si="24"/>
        <v>231.25928156313665</v>
      </c>
      <c r="L158" s="9">
        <f t="shared" ca="1" si="24"/>
        <v>130.20514523201825</v>
      </c>
      <c r="M158">
        <f t="shared" ca="1" si="31"/>
        <v>55.640269764957267</v>
      </c>
      <c r="N158">
        <f t="shared" ca="1" si="32"/>
        <v>33.371423611111105</v>
      </c>
    </row>
    <row r="159" spans="1:14" x14ac:dyDescent="0.25">
      <c r="A159" s="4">
        <f t="shared" si="25"/>
        <v>0.44907407407407413</v>
      </c>
      <c r="B159" s="3">
        <f>Params!D$29+HOUR(A159-Params!C$29)*3600+MINUTE(A159-Params!C$29)*60+SECOND(A159-Params!C$29)</f>
        <v>1553302800</v>
      </c>
      <c r="C159">
        <f t="shared" si="26"/>
        <v>3</v>
      </c>
      <c r="D159">
        <f t="shared" ca="1" si="27"/>
        <v>127</v>
      </c>
      <c r="E159">
        <f t="shared" ca="1" si="28"/>
        <v>28259.714358107696</v>
      </c>
      <c r="F159">
        <f t="shared" ca="1" si="29"/>
        <v>-23885.600672861539</v>
      </c>
      <c r="G159">
        <f t="shared" ca="1" si="30"/>
        <v>10363.200000000001</v>
      </c>
      <c r="H159" s="9">
        <f t="shared" ca="1" si="24"/>
        <v>176.62151567192311</v>
      </c>
      <c r="I159" s="9">
        <f t="shared" ca="1" si="24"/>
        <v>-149.28394257538463</v>
      </c>
      <c r="J159" s="9">
        <f t="shared" ca="1" si="24"/>
        <v>0</v>
      </c>
      <c r="K159" s="9">
        <f t="shared" ca="1" si="24"/>
        <v>231.25928156313665</v>
      </c>
      <c r="L159" s="9">
        <f t="shared" ca="1" si="24"/>
        <v>130.20514523201825</v>
      </c>
      <c r="M159">
        <f t="shared" ca="1" si="31"/>
        <v>55.633504273504272</v>
      </c>
      <c r="N159">
        <f t="shared" ca="1" si="32"/>
        <v>33.385555555555555</v>
      </c>
    </row>
    <row r="160" spans="1:14" x14ac:dyDescent="0.25">
      <c r="A160" s="4">
        <f t="shared" si="25"/>
        <v>0.44913194444444443</v>
      </c>
      <c r="B160" s="3">
        <f>Params!D$29+HOUR(A160-Params!C$29)*3600+MINUTE(A160-Params!C$29)*60+SECOND(A160-Params!C$29)</f>
        <v>1553302805</v>
      </c>
      <c r="C160">
        <f t="shared" si="26"/>
        <v>3</v>
      </c>
      <c r="D160">
        <f t="shared" ca="1" si="27"/>
        <v>127</v>
      </c>
      <c r="E160">
        <f t="shared" ca="1" si="28"/>
        <v>29142.82193646731</v>
      </c>
      <c r="F160">
        <f t="shared" ca="1" si="29"/>
        <v>-24632.020385738466</v>
      </c>
      <c r="G160">
        <f t="shared" ca="1" si="30"/>
        <v>10363.200000000001</v>
      </c>
      <c r="H160" s="9">
        <f t="shared" ca="1" si="24"/>
        <v>176.62151567192311</v>
      </c>
      <c r="I160" s="9">
        <f t="shared" ca="1" si="24"/>
        <v>-149.28394257538463</v>
      </c>
      <c r="J160" s="9">
        <f t="shared" ca="1" si="24"/>
        <v>0</v>
      </c>
      <c r="K160" s="9">
        <f t="shared" ca="1" si="24"/>
        <v>231.25928156313665</v>
      </c>
      <c r="L160" s="9">
        <f t="shared" ca="1" si="24"/>
        <v>130.20514523201825</v>
      </c>
      <c r="M160">
        <f t="shared" ca="1" si="31"/>
        <v>55.626738782051284</v>
      </c>
      <c r="N160">
        <f t="shared" ca="1" si="32"/>
        <v>33.399687499999999</v>
      </c>
    </row>
    <row r="161" spans="1:14" x14ac:dyDescent="0.25">
      <c r="A161" s="4">
        <f t="shared" si="25"/>
        <v>0.44918981481481479</v>
      </c>
      <c r="B161" s="3">
        <f>Params!D$29+HOUR(A161-Params!C$29)*3600+MINUTE(A161-Params!C$29)*60+SECOND(A161-Params!C$29)</f>
        <v>1553302810</v>
      </c>
      <c r="C161">
        <f t="shared" si="26"/>
        <v>3</v>
      </c>
      <c r="D161">
        <f t="shared" ca="1" si="27"/>
        <v>127</v>
      </c>
      <c r="E161">
        <f t="shared" ca="1" si="28"/>
        <v>30025.929514826927</v>
      </c>
      <c r="F161">
        <f t="shared" ca="1" si="29"/>
        <v>-25378.440098615389</v>
      </c>
      <c r="G161">
        <f t="shared" ca="1" si="30"/>
        <v>10363.200000000001</v>
      </c>
      <c r="H161" s="9">
        <f t="shared" ca="1" si="24"/>
        <v>176.62151567192311</v>
      </c>
      <c r="I161" s="9">
        <f t="shared" ca="1" si="24"/>
        <v>-149.28394257538463</v>
      </c>
      <c r="J161" s="9">
        <f t="shared" ca="1" si="24"/>
        <v>0</v>
      </c>
      <c r="K161" s="9">
        <f t="shared" ca="1" si="24"/>
        <v>231.25928156313665</v>
      </c>
      <c r="L161" s="9">
        <f t="shared" ca="1" si="24"/>
        <v>130.20514523201825</v>
      </c>
      <c r="M161">
        <f t="shared" ca="1" si="31"/>
        <v>55.619973290598288</v>
      </c>
      <c r="N161">
        <f t="shared" ca="1" si="32"/>
        <v>33.413819444444442</v>
      </c>
    </row>
    <row r="162" spans="1:14" x14ac:dyDescent="0.25">
      <c r="A162" s="4">
        <f t="shared" si="25"/>
        <v>0.44924768518518521</v>
      </c>
      <c r="B162" s="3">
        <f>Params!D$29+HOUR(A162-Params!C$29)*3600+MINUTE(A162-Params!C$29)*60+SECOND(A162-Params!C$29)</f>
        <v>1553302815</v>
      </c>
      <c r="C162">
        <f t="shared" si="26"/>
        <v>3</v>
      </c>
      <c r="D162">
        <f t="shared" ca="1" si="27"/>
        <v>127</v>
      </c>
      <c r="E162">
        <f t="shared" ca="1" si="28"/>
        <v>30909.037093186544</v>
      </c>
      <c r="F162">
        <f t="shared" ca="1" si="29"/>
        <v>-26124.859811492312</v>
      </c>
      <c r="G162">
        <f t="shared" ca="1" si="30"/>
        <v>10363.200000000001</v>
      </c>
      <c r="H162" s="9">
        <f t="shared" ca="1" si="24"/>
        <v>176.62151567192311</v>
      </c>
      <c r="I162" s="9">
        <f t="shared" ca="1" si="24"/>
        <v>-149.28394257538463</v>
      </c>
      <c r="J162" s="9">
        <f t="shared" ca="1" si="24"/>
        <v>0</v>
      </c>
      <c r="K162" s="9">
        <f t="shared" ca="1" si="24"/>
        <v>231.25928156313665</v>
      </c>
      <c r="L162" s="9">
        <f t="shared" ca="1" si="24"/>
        <v>130.20514523201825</v>
      </c>
      <c r="M162">
        <f t="shared" ca="1" si="31"/>
        <v>55.6132077991453</v>
      </c>
      <c r="N162">
        <f t="shared" ca="1" si="32"/>
        <v>33.427951388888886</v>
      </c>
    </row>
    <row r="163" spans="1:14" x14ac:dyDescent="0.25">
      <c r="A163" s="4">
        <f t="shared" si="25"/>
        <v>0.44930555555555557</v>
      </c>
      <c r="B163" s="3">
        <f>Params!D$29+HOUR(A163-Params!C$29)*3600+MINUTE(A163-Params!C$29)*60+SECOND(A163-Params!C$29)</f>
        <v>1553302820</v>
      </c>
      <c r="C163">
        <f t="shared" si="26"/>
        <v>3</v>
      </c>
      <c r="D163">
        <f t="shared" ca="1" si="27"/>
        <v>127</v>
      </c>
      <c r="E163">
        <f t="shared" ca="1" si="28"/>
        <v>31792.144671546157</v>
      </c>
      <c r="F163">
        <f t="shared" ca="1" si="29"/>
        <v>-26871.279524369234</v>
      </c>
      <c r="G163">
        <f t="shared" ca="1" si="30"/>
        <v>10363.200000000001</v>
      </c>
      <c r="H163" s="9">
        <f t="shared" ca="1" si="24"/>
        <v>176.62151567192311</v>
      </c>
      <c r="I163" s="9">
        <f t="shared" ca="1" si="24"/>
        <v>-149.28394257538463</v>
      </c>
      <c r="J163" s="9">
        <f t="shared" ca="1" si="24"/>
        <v>0</v>
      </c>
      <c r="K163" s="9">
        <f t="shared" ca="1" si="24"/>
        <v>231.25928156313665</v>
      </c>
      <c r="L163" s="9">
        <f t="shared" ca="1" si="24"/>
        <v>130.20514523201825</v>
      </c>
      <c r="M163">
        <f t="shared" ca="1" si="31"/>
        <v>55.606442307692305</v>
      </c>
      <c r="N163">
        <f t="shared" ca="1" si="32"/>
        <v>33.442083333333329</v>
      </c>
    </row>
    <row r="164" spans="1:14" x14ac:dyDescent="0.25">
      <c r="A164" s="4">
        <f t="shared" si="25"/>
        <v>0.44936342592592587</v>
      </c>
      <c r="B164" s="3">
        <f>Params!D$29+HOUR(A164-Params!C$29)*3600+MINUTE(A164-Params!C$29)*60+SECOND(A164-Params!C$29)</f>
        <v>1553302825</v>
      </c>
      <c r="C164">
        <f t="shared" si="26"/>
        <v>3</v>
      </c>
      <c r="D164">
        <f t="shared" ca="1" si="27"/>
        <v>127</v>
      </c>
      <c r="E164">
        <f t="shared" ca="1" si="28"/>
        <v>32675.252249905774</v>
      </c>
      <c r="F164">
        <f t="shared" ca="1" si="29"/>
        <v>-27617.699237246157</v>
      </c>
      <c r="G164">
        <f t="shared" ca="1" si="30"/>
        <v>10363.200000000001</v>
      </c>
      <c r="H164" s="9">
        <f t="shared" ca="1" si="24"/>
        <v>176.62151567192311</v>
      </c>
      <c r="I164" s="9">
        <f t="shared" ca="1" si="24"/>
        <v>-149.28394257538463</v>
      </c>
      <c r="J164" s="9">
        <f t="shared" ca="1" si="24"/>
        <v>0</v>
      </c>
      <c r="K164" s="9">
        <f t="shared" ca="1" si="24"/>
        <v>231.25928156313665</v>
      </c>
      <c r="L164" s="9">
        <f t="shared" ca="1" si="24"/>
        <v>130.20514523201825</v>
      </c>
      <c r="M164">
        <f t="shared" ca="1" si="31"/>
        <v>55.599676816239317</v>
      </c>
      <c r="N164">
        <f t="shared" ca="1" si="32"/>
        <v>33.456215277777773</v>
      </c>
    </row>
    <row r="165" spans="1:14" x14ac:dyDescent="0.25">
      <c r="A165" s="4">
        <f t="shared" si="25"/>
        <v>0.44942129629629629</v>
      </c>
      <c r="B165" s="3">
        <f>Params!D$29+HOUR(A165-Params!C$29)*3600+MINUTE(A165-Params!C$29)*60+SECOND(A165-Params!C$29)</f>
        <v>1553302830</v>
      </c>
      <c r="C165">
        <f t="shared" si="26"/>
        <v>3</v>
      </c>
      <c r="D165">
        <f t="shared" ca="1" si="27"/>
        <v>127</v>
      </c>
      <c r="E165">
        <f t="shared" ca="1" si="28"/>
        <v>33558.359828265391</v>
      </c>
      <c r="F165">
        <f t="shared" ca="1" si="29"/>
        <v>-28364.11895012308</v>
      </c>
      <c r="G165">
        <f t="shared" ca="1" si="30"/>
        <v>10363.200000000001</v>
      </c>
      <c r="H165" s="9">
        <f t="shared" ca="1" si="24"/>
        <v>176.62151567192311</v>
      </c>
      <c r="I165" s="9">
        <f t="shared" ca="1" si="24"/>
        <v>-149.28394257538463</v>
      </c>
      <c r="J165" s="9">
        <f t="shared" ca="1" si="24"/>
        <v>0</v>
      </c>
      <c r="K165" s="9">
        <f t="shared" ca="1" si="24"/>
        <v>231.25928156313665</v>
      </c>
      <c r="L165" s="9">
        <f t="shared" ca="1" si="24"/>
        <v>130.20514523201825</v>
      </c>
      <c r="M165">
        <f t="shared" ca="1" si="31"/>
        <v>55.592911324786321</v>
      </c>
      <c r="N165">
        <f t="shared" ca="1" si="32"/>
        <v>33.470347222222216</v>
      </c>
    </row>
    <row r="166" spans="1:14" x14ac:dyDescent="0.25">
      <c r="A166" s="4">
        <f t="shared" si="25"/>
        <v>0.44947916666666665</v>
      </c>
      <c r="B166" s="3">
        <f>Params!D$29+HOUR(A166-Params!C$29)*3600+MINUTE(A166-Params!C$29)*60+SECOND(A166-Params!C$29)</f>
        <v>1553302835</v>
      </c>
      <c r="C166">
        <f t="shared" si="26"/>
        <v>3</v>
      </c>
      <c r="D166">
        <f t="shared" ca="1" si="27"/>
        <v>127</v>
      </c>
      <c r="E166">
        <f t="shared" ca="1" si="28"/>
        <v>34441.467406625008</v>
      </c>
      <c r="F166">
        <f t="shared" ca="1" si="29"/>
        <v>-29110.538663000003</v>
      </c>
      <c r="G166">
        <f t="shared" ca="1" si="30"/>
        <v>10363.200000000001</v>
      </c>
      <c r="H166" s="9">
        <f t="shared" ca="1" si="24"/>
        <v>176.62151567192311</v>
      </c>
      <c r="I166" s="9">
        <f t="shared" ca="1" si="24"/>
        <v>-149.28394257538463</v>
      </c>
      <c r="J166" s="9">
        <f t="shared" ca="1" si="24"/>
        <v>0</v>
      </c>
      <c r="K166" s="9">
        <f t="shared" ca="1" si="24"/>
        <v>231.25928156313665</v>
      </c>
      <c r="L166" s="9">
        <f t="shared" ca="1" si="24"/>
        <v>130.20514523201825</v>
      </c>
      <c r="M166">
        <f t="shared" ca="1" si="31"/>
        <v>55.586145833333333</v>
      </c>
      <c r="N166">
        <f t="shared" ca="1" si="32"/>
        <v>33.484479166666667</v>
      </c>
    </row>
    <row r="167" spans="1:14" x14ac:dyDescent="0.25">
      <c r="A167" s="4">
        <f t="shared" si="25"/>
        <v>0.44953703703703707</v>
      </c>
      <c r="B167" s="3">
        <f>Params!D$29+HOUR(A167-Params!C$29)*3600+MINUTE(A167-Params!C$29)*60+SECOND(A167-Params!C$29)</f>
        <v>1553302840</v>
      </c>
      <c r="C167">
        <f t="shared" si="26"/>
        <v>3</v>
      </c>
      <c r="D167">
        <f t="shared" ca="1" si="27"/>
        <v>127</v>
      </c>
      <c r="E167">
        <f t="shared" ca="1" si="28"/>
        <v>35324.574984984625</v>
      </c>
      <c r="F167">
        <f t="shared" ca="1" si="29"/>
        <v>-29856.958375876926</v>
      </c>
      <c r="G167">
        <f t="shared" ca="1" si="30"/>
        <v>10363.200000000001</v>
      </c>
      <c r="H167" s="9">
        <f t="shared" ca="1" si="24"/>
        <v>176.62151567192311</v>
      </c>
      <c r="I167" s="9">
        <f t="shared" ca="1" si="24"/>
        <v>-149.28394257538463</v>
      </c>
      <c r="J167" s="9">
        <f t="shared" ca="1" si="24"/>
        <v>0</v>
      </c>
      <c r="K167" s="9">
        <f t="shared" ca="1" si="24"/>
        <v>231.25928156313665</v>
      </c>
      <c r="L167" s="9">
        <f t="shared" ca="1" si="24"/>
        <v>130.20514523201825</v>
      </c>
      <c r="M167">
        <f t="shared" ca="1" si="31"/>
        <v>55.579380341880345</v>
      </c>
      <c r="N167">
        <f t="shared" ca="1" si="32"/>
        <v>33.49861111111111</v>
      </c>
    </row>
    <row r="168" spans="1:14" x14ac:dyDescent="0.25">
      <c r="A168" s="4">
        <f t="shared" si="25"/>
        <v>0.44959490740740743</v>
      </c>
      <c r="B168" s="3">
        <f>Params!D$29+HOUR(A168-Params!C$29)*3600+MINUTE(A168-Params!C$29)*60+SECOND(A168-Params!C$29)</f>
        <v>1553302845</v>
      </c>
      <c r="C168">
        <f t="shared" si="26"/>
        <v>3</v>
      </c>
      <c r="D168">
        <f t="shared" ca="1" si="27"/>
        <v>127</v>
      </c>
      <c r="E168">
        <f t="shared" ca="1" si="28"/>
        <v>36207.682563344242</v>
      </c>
      <c r="F168">
        <f t="shared" ca="1" si="29"/>
        <v>-30603.378088753849</v>
      </c>
      <c r="G168">
        <f t="shared" ca="1" si="30"/>
        <v>10363.200000000001</v>
      </c>
      <c r="H168" s="9">
        <f t="shared" ca="1" si="24"/>
        <v>176.62151567192311</v>
      </c>
      <c r="I168" s="9">
        <f t="shared" ca="1" si="24"/>
        <v>-149.28394257538463</v>
      </c>
      <c r="J168" s="9">
        <f t="shared" ca="1" si="24"/>
        <v>0</v>
      </c>
      <c r="K168" s="9">
        <f t="shared" ca="1" si="24"/>
        <v>231.25928156313665</v>
      </c>
      <c r="L168" s="9">
        <f t="shared" ca="1" si="24"/>
        <v>130.20514523201825</v>
      </c>
      <c r="M168">
        <f t="shared" ca="1" si="31"/>
        <v>55.57261485042735</v>
      </c>
      <c r="N168">
        <f t="shared" ca="1" si="32"/>
        <v>33.512743055555553</v>
      </c>
    </row>
    <row r="169" spans="1:14" x14ac:dyDescent="0.25">
      <c r="A169" s="4">
        <f t="shared" si="25"/>
        <v>0.44965277777777773</v>
      </c>
      <c r="B169" s="3">
        <f>Params!D$29+HOUR(A169-Params!C$29)*3600+MINUTE(A169-Params!C$29)*60+SECOND(A169-Params!C$29)</f>
        <v>1553302850</v>
      </c>
      <c r="C169">
        <f t="shared" si="26"/>
        <v>3</v>
      </c>
      <c r="D169">
        <f t="shared" ca="1" si="27"/>
        <v>127</v>
      </c>
      <c r="E169">
        <f t="shared" ca="1" si="28"/>
        <v>37090.790141703852</v>
      </c>
      <c r="F169">
        <f t="shared" ca="1" si="29"/>
        <v>-31349.797801630772</v>
      </c>
      <c r="G169">
        <f t="shared" ca="1" si="30"/>
        <v>10363.200000000001</v>
      </c>
      <c r="H169" s="9">
        <f t="shared" ca="1" si="24"/>
        <v>176.62151567192311</v>
      </c>
      <c r="I169" s="9">
        <f t="shared" ca="1" si="24"/>
        <v>-149.28394257538463</v>
      </c>
      <c r="J169" s="9">
        <f t="shared" ca="1" si="24"/>
        <v>0</v>
      </c>
      <c r="K169" s="9">
        <f t="shared" ca="1" si="24"/>
        <v>231.25928156313665</v>
      </c>
      <c r="L169" s="9">
        <f t="shared" ca="1" si="24"/>
        <v>130.20514523201825</v>
      </c>
      <c r="M169">
        <f t="shared" ca="1" si="31"/>
        <v>55.565849358974361</v>
      </c>
      <c r="N169">
        <f t="shared" ca="1" si="32"/>
        <v>33.526874999999997</v>
      </c>
    </row>
    <row r="170" spans="1:14" x14ac:dyDescent="0.25">
      <c r="A170" s="4">
        <f t="shared" si="25"/>
        <v>0.44971064814814815</v>
      </c>
      <c r="B170" s="3">
        <f>Params!D$29+HOUR(A170-Params!C$29)*3600+MINUTE(A170-Params!C$29)*60+SECOND(A170-Params!C$29)</f>
        <v>1553302855</v>
      </c>
      <c r="C170">
        <f t="shared" si="26"/>
        <v>3</v>
      </c>
      <c r="D170">
        <f t="shared" ca="1" si="27"/>
        <v>127</v>
      </c>
      <c r="E170">
        <f t="shared" ca="1" si="28"/>
        <v>37973.897720063469</v>
      </c>
      <c r="F170">
        <f t="shared" ca="1" si="29"/>
        <v>-32096.217514507694</v>
      </c>
      <c r="G170">
        <f t="shared" ca="1" si="30"/>
        <v>10363.200000000001</v>
      </c>
      <c r="H170" s="9">
        <f t="shared" ca="1" si="24"/>
        <v>176.62151567192311</v>
      </c>
      <c r="I170" s="9">
        <f t="shared" ca="1" si="24"/>
        <v>-149.28394257538463</v>
      </c>
      <c r="J170" s="9">
        <f t="shared" ca="1" si="24"/>
        <v>0</v>
      </c>
      <c r="K170" s="9">
        <f t="shared" ca="1" si="24"/>
        <v>231.25928156313665</v>
      </c>
      <c r="L170" s="9">
        <f t="shared" ca="1" si="24"/>
        <v>130.20514523201825</v>
      </c>
      <c r="M170">
        <f t="shared" ca="1" si="31"/>
        <v>55.559083867521366</v>
      </c>
      <c r="N170">
        <f t="shared" ca="1" si="32"/>
        <v>33.54100694444444</v>
      </c>
    </row>
    <row r="171" spans="1:14" x14ac:dyDescent="0.25">
      <c r="A171" s="4">
        <f t="shared" si="25"/>
        <v>0.44976851851851851</v>
      </c>
      <c r="B171" s="3">
        <f>Params!D$29+HOUR(A171-Params!C$29)*3600+MINUTE(A171-Params!C$29)*60+SECOND(A171-Params!C$29)</f>
        <v>1553302860</v>
      </c>
      <c r="C171">
        <f t="shared" si="26"/>
        <v>3</v>
      </c>
      <c r="D171">
        <f t="shared" ca="1" si="27"/>
        <v>127</v>
      </c>
      <c r="E171">
        <f t="shared" ca="1" si="28"/>
        <v>38857.005298423086</v>
      </c>
      <c r="F171">
        <f t="shared" ca="1" si="29"/>
        <v>-32842.637227384621</v>
      </c>
      <c r="G171">
        <f t="shared" ca="1" si="30"/>
        <v>10363.200000000001</v>
      </c>
      <c r="H171" s="9">
        <f t="shared" ca="1" si="24"/>
        <v>176.62151567192311</v>
      </c>
      <c r="I171" s="9">
        <f t="shared" ca="1" si="24"/>
        <v>-149.28394257538463</v>
      </c>
      <c r="J171" s="9">
        <f t="shared" ca="1" si="24"/>
        <v>0</v>
      </c>
      <c r="K171" s="9">
        <f t="shared" ca="1" si="24"/>
        <v>231.25928156313665</v>
      </c>
      <c r="L171" s="9">
        <f t="shared" ca="1" si="24"/>
        <v>130.20514523201825</v>
      </c>
      <c r="M171">
        <f t="shared" ca="1" si="31"/>
        <v>55.552318376068378</v>
      </c>
      <c r="N171">
        <f t="shared" ca="1" si="32"/>
        <v>33.555138888888884</v>
      </c>
    </row>
    <row r="172" spans="1:14" x14ac:dyDescent="0.25">
      <c r="A172" s="4">
        <f t="shared" si="25"/>
        <v>0.44982638888888887</v>
      </c>
      <c r="B172" s="3">
        <f>Params!D$29+HOUR(A172-Params!C$29)*3600+MINUTE(A172-Params!C$29)*60+SECOND(A172-Params!C$29)</f>
        <v>1553302865</v>
      </c>
      <c r="C172">
        <f t="shared" si="26"/>
        <v>3</v>
      </c>
      <c r="D172">
        <f t="shared" ca="1" si="27"/>
        <v>127</v>
      </c>
      <c r="E172">
        <f t="shared" ca="1" si="28"/>
        <v>39740.112876782703</v>
      </c>
      <c r="F172">
        <f t="shared" ca="1" si="29"/>
        <v>-33589.056940261544</v>
      </c>
      <c r="G172">
        <f t="shared" ca="1" si="30"/>
        <v>10363.200000000001</v>
      </c>
      <c r="H172" s="9">
        <f t="shared" ca="1" si="24"/>
        <v>176.62151567192311</v>
      </c>
      <c r="I172" s="9">
        <f t="shared" ca="1" si="24"/>
        <v>-149.28394257538463</v>
      </c>
      <c r="J172" s="9">
        <f t="shared" ca="1" si="24"/>
        <v>0</v>
      </c>
      <c r="K172" s="9">
        <f t="shared" ca="1" si="24"/>
        <v>231.25928156313665</v>
      </c>
      <c r="L172" s="9">
        <f t="shared" ca="1" si="24"/>
        <v>130.20514523201825</v>
      </c>
      <c r="M172">
        <f t="shared" ca="1" si="31"/>
        <v>55.545552884615383</v>
      </c>
      <c r="N172">
        <f t="shared" ca="1" si="32"/>
        <v>33.569270833333327</v>
      </c>
    </row>
    <row r="173" spans="1:14" x14ac:dyDescent="0.25">
      <c r="A173" s="4">
        <f t="shared" si="25"/>
        <v>0.44988425925925929</v>
      </c>
      <c r="B173" s="3">
        <f>Params!D$29+HOUR(A173-Params!C$29)*3600+MINUTE(A173-Params!C$29)*60+SECOND(A173-Params!C$29)</f>
        <v>1553302870</v>
      </c>
      <c r="C173">
        <f t="shared" si="26"/>
        <v>3</v>
      </c>
      <c r="D173">
        <f t="shared" ca="1" si="27"/>
        <v>127</v>
      </c>
      <c r="E173">
        <f t="shared" ca="1" si="28"/>
        <v>40623.220455142313</v>
      </c>
      <c r="F173">
        <f t="shared" ca="1" si="29"/>
        <v>-34335.476653138467</v>
      </c>
      <c r="G173">
        <f t="shared" ca="1" si="30"/>
        <v>10363.200000000001</v>
      </c>
      <c r="H173" s="9">
        <f t="shared" ca="1" si="24"/>
        <v>176.62151567192311</v>
      </c>
      <c r="I173" s="9">
        <f t="shared" ca="1" si="24"/>
        <v>-149.28394257538463</v>
      </c>
      <c r="J173" s="9">
        <f t="shared" ca="1" si="24"/>
        <v>0</v>
      </c>
      <c r="K173" s="9">
        <f t="shared" ca="1" si="24"/>
        <v>231.25928156313665</v>
      </c>
      <c r="L173" s="9">
        <f t="shared" ca="1" si="24"/>
        <v>130.20514523201825</v>
      </c>
      <c r="M173">
        <f t="shared" ca="1" si="31"/>
        <v>55.538787393162394</v>
      </c>
      <c r="N173">
        <f t="shared" ca="1" si="32"/>
        <v>33.583402777777778</v>
      </c>
    </row>
    <row r="174" spans="1:14" x14ac:dyDescent="0.25">
      <c r="A174" s="4">
        <f t="shared" si="25"/>
        <v>0.44994212962962959</v>
      </c>
      <c r="B174" s="3">
        <f>Params!D$29+HOUR(A174-Params!C$29)*3600+MINUTE(A174-Params!C$29)*60+SECOND(A174-Params!C$29)</f>
        <v>1553302875</v>
      </c>
      <c r="C174">
        <f t="shared" si="26"/>
        <v>3</v>
      </c>
      <c r="D174">
        <f t="shared" ca="1" si="27"/>
        <v>127</v>
      </c>
      <c r="E174">
        <f t="shared" ca="1" si="28"/>
        <v>41506.32803350193</v>
      </c>
      <c r="F174">
        <f t="shared" ca="1" si="29"/>
        <v>-35081.89636601539</v>
      </c>
      <c r="G174">
        <f t="shared" ca="1" si="30"/>
        <v>10363.200000000001</v>
      </c>
      <c r="H174" s="9">
        <f t="shared" ca="1" si="24"/>
        <v>176.62151567192311</v>
      </c>
      <c r="I174" s="9">
        <f t="shared" ca="1" si="24"/>
        <v>-149.28394257538463</v>
      </c>
      <c r="J174" s="9">
        <f t="shared" ca="1" si="24"/>
        <v>0</v>
      </c>
      <c r="K174" s="9">
        <f t="shared" ca="1" si="24"/>
        <v>231.25928156313665</v>
      </c>
      <c r="L174" s="9">
        <f t="shared" ca="1" si="24"/>
        <v>130.20514523201825</v>
      </c>
      <c r="M174">
        <f t="shared" ca="1" si="31"/>
        <v>55.532021901709399</v>
      </c>
      <c r="N174">
        <f t="shared" ca="1" si="32"/>
        <v>33.597534722222221</v>
      </c>
    </row>
    <row r="175" spans="1:14" x14ac:dyDescent="0.25">
      <c r="A175" s="4">
        <f t="shared" si="25"/>
        <v>0.45</v>
      </c>
      <c r="B175" s="3">
        <f>Params!D$29+HOUR(A175-Params!C$29)*3600+MINUTE(A175-Params!C$29)*60+SECOND(A175-Params!C$29)</f>
        <v>1553302880</v>
      </c>
      <c r="C175">
        <f t="shared" si="26"/>
        <v>3</v>
      </c>
      <c r="D175">
        <f t="shared" ca="1" si="27"/>
        <v>127</v>
      </c>
      <c r="E175">
        <f t="shared" ca="1" si="28"/>
        <v>42389.435611861547</v>
      </c>
      <c r="F175">
        <f t="shared" ca="1" si="29"/>
        <v>-35828.316078892312</v>
      </c>
      <c r="G175">
        <f t="shared" ca="1" si="30"/>
        <v>10363.200000000001</v>
      </c>
      <c r="H175" s="9">
        <f t="shared" ca="1" si="24"/>
        <v>176.62151567192311</v>
      </c>
      <c r="I175" s="9">
        <f t="shared" ca="1" si="24"/>
        <v>-149.28394257538463</v>
      </c>
      <c r="J175" s="9">
        <f t="shared" ca="1" si="24"/>
        <v>0</v>
      </c>
      <c r="K175" s="9">
        <f t="shared" ca="1" si="24"/>
        <v>231.25928156313665</v>
      </c>
      <c r="L175" s="9">
        <f t="shared" ca="1" si="24"/>
        <v>130.20514523201825</v>
      </c>
      <c r="M175">
        <f t="shared" ca="1" si="31"/>
        <v>55.525256410256411</v>
      </c>
      <c r="N175">
        <f t="shared" ca="1" si="32"/>
        <v>33.611666666666665</v>
      </c>
    </row>
    <row r="176" spans="1:14" x14ac:dyDescent="0.25">
      <c r="A176" s="4">
        <f t="shared" si="25"/>
        <v>0.45005787037037037</v>
      </c>
      <c r="B176" s="3">
        <f>Params!D$29+HOUR(A176-Params!C$29)*3600+MINUTE(A176-Params!C$29)*60+SECOND(A176-Params!C$29)</f>
        <v>1553302885</v>
      </c>
      <c r="C176">
        <f t="shared" si="26"/>
        <v>3</v>
      </c>
      <c r="D176">
        <f t="shared" ca="1" si="27"/>
        <v>127</v>
      </c>
      <c r="E176">
        <f t="shared" ca="1" si="28"/>
        <v>43272.543190221164</v>
      </c>
      <c r="F176">
        <f t="shared" ca="1" si="29"/>
        <v>-36574.735791769235</v>
      </c>
      <c r="G176">
        <f t="shared" ca="1" si="30"/>
        <v>10363.200000000001</v>
      </c>
      <c r="H176" s="9">
        <f t="shared" ca="1" si="24"/>
        <v>176.62151567192311</v>
      </c>
      <c r="I176" s="9">
        <f t="shared" ca="1" si="24"/>
        <v>-149.28394257538463</v>
      </c>
      <c r="J176" s="9">
        <f t="shared" ca="1" si="24"/>
        <v>0</v>
      </c>
      <c r="K176" s="9">
        <f t="shared" ca="1" si="24"/>
        <v>231.25928156313665</v>
      </c>
      <c r="L176" s="9">
        <f t="shared" ca="1" si="24"/>
        <v>130.20514523201825</v>
      </c>
      <c r="M176">
        <f t="shared" ca="1" si="31"/>
        <v>55.518490918803415</v>
      </c>
      <c r="N176">
        <f t="shared" ca="1" si="32"/>
        <v>33.625798611111108</v>
      </c>
    </row>
    <row r="177" spans="1:14" x14ac:dyDescent="0.25">
      <c r="A177" s="4">
        <f t="shared" si="25"/>
        <v>0.45011574074074073</v>
      </c>
      <c r="B177" s="3">
        <f>Params!D$29+HOUR(A177-Params!C$29)*3600+MINUTE(A177-Params!C$29)*60+SECOND(A177-Params!C$29)</f>
        <v>1553302890</v>
      </c>
      <c r="C177">
        <f t="shared" si="26"/>
        <v>3</v>
      </c>
      <c r="D177">
        <f t="shared" ca="1" si="27"/>
        <v>127</v>
      </c>
      <c r="E177">
        <f t="shared" ca="1" si="28"/>
        <v>44155.650768580781</v>
      </c>
      <c r="F177">
        <f t="shared" ca="1" si="29"/>
        <v>-37321.155504646158</v>
      </c>
      <c r="G177">
        <f t="shared" ca="1" si="30"/>
        <v>10363.200000000001</v>
      </c>
      <c r="H177" s="9">
        <f t="shared" ref="H177:L210" ca="1" si="33">INDIRECT(ADDRESS($C177,COLUMN()))</f>
        <v>176.62151567192311</v>
      </c>
      <c r="I177" s="9">
        <f t="shared" ca="1" si="33"/>
        <v>-149.28394257538463</v>
      </c>
      <c r="J177" s="9">
        <f t="shared" ca="1" si="33"/>
        <v>0</v>
      </c>
      <c r="K177" s="9">
        <f t="shared" ca="1" si="33"/>
        <v>231.25928156313665</v>
      </c>
      <c r="L177" s="9">
        <f t="shared" ca="1" si="33"/>
        <v>130.20514523201825</v>
      </c>
      <c r="M177">
        <f t="shared" ca="1" si="31"/>
        <v>55.511725427350427</v>
      </c>
      <c r="N177">
        <f t="shared" ca="1" si="32"/>
        <v>33.639930555555551</v>
      </c>
    </row>
    <row r="178" spans="1:14" x14ac:dyDescent="0.25">
      <c r="A178" s="4">
        <f t="shared" si="25"/>
        <v>0.45017361111111115</v>
      </c>
      <c r="B178" s="3">
        <f>Params!D$29+HOUR(A178-Params!C$29)*3600+MINUTE(A178-Params!C$29)*60+SECOND(A178-Params!C$29)</f>
        <v>1553302895</v>
      </c>
      <c r="C178">
        <f t="shared" si="26"/>
        <v>3</v>
      </c>
      <c r="D178">
        <f t="shared" ca="1" si="27"/>
        <v>127</v>
      </c>
      <c r="E178">
        <f t="shared" ca="1" si="28"/>
        <v>45038.758346940391</v>
      </c>
      <c r="F178">
        <f t="shared" ca="1" si="29"/>
        <v>-38067.575217523081</v>
      </c>
      <c r="G178">
        <f t="shared" ca="1" si="30"/>
        <v>10363.200000000001</v>
      </c>
      <c r="H178" s="9">
        <f t="shared" ca="1" si="33"/>
        <v>176.62151567192311</v>
      </c>
      <c r="I178" s="9">
        <f t="shared" ca="1" si="33"/>
        <v>-149.28394257538463</v>
      </c>
      <c r="J178" s="9">
        <f t="shared" ca="1" si="33"/>
        <v>0</v>
      </c>
      <c r="K178" s="9">
        <f t="shared" ca="1" si="33"/>
        <v>231.25928156313665</v>
      </c>
      <c r="L178" s="9">
        <f t="shared" ca="1" si="33"/>
        <v>130.20514523201825</v>
      </c>
      <c r="M178">
        <f t="shared" ca="1" si="31"/>
        <v>55.504959935897432</v>
      </c>
      <c r="N178">
        <f t="shared" ca="1" si="32"/>
        <v>33.654062499999995</v>
      </c>
    </row>
    <row r="179" spans="1:14" x14ac:dyDescent="0.25">
      <c r="A179" s="4">
        <f t="shared" si="25"/>
        <v>0.45023148148148145</v>
      </c>
      <c r="B179" s="3">
        <f>Params!D$29+HOUR(A179-Params!C$29)*3600+MINUTE(A179-Params!C$29)*60+SECOND(A179-Params!C$29)</f>
        <v>1553302900</v>
      </c>
      <c r="C179">
        <f t="shared" si="26"/>
        <v>3</v>
      </c>
      <c r="D179">
        <f t="shared" ca="1" si="27"/>
        <v>127</v>
      </c>
      <c r="E179">
        <f t="shared" ca="1" si="28"/>
        <v>45921.865925300008</v>
      </c>
      <c r="F179">
        <f t="shared" ca="1" si="29"/>
        <v>-38813.994930400004</v>
      </c>
      <c r="G179">
        <f t="shared" ca="1" si="30"/>
        <v>10363.200000000001</v>
      </c>
      <c r="H179" s="9">
        <f t="shared" ca="1" si="33"/>
        <v>176.62151567192311</v>
      </c>
      <c r="I179" s="9">
        <f t="shared" ca="1" si="33"/>
        <v>-149.28394257538463</v>
      </c>
      <c r="J179" s="9">
        <f t="shared" ca="1" si="33"/>
        <v>0</v>
      </c>
      <c r="K179" s="9">
        <f t="shared" ca="1" si="33"/>
        <v>231.25928156313665</v>
      </c>
      <c r="L179" s="9">
        <f t="shared" ca="1" si="33"/>
        <v>130.20514523201825</v>
      </c>
      <c r="M179">
        <f t="shared" ca="1" si="31"/>
        <v>55.498194444444444</v>
      </c>
      <c r="N179">
        <f t="shared" ca="1" si="32"/>
        <v>33.668194444444438</v>
      </c>
    </row>
    <row r="180" spans="1:14" x14ac:dyDescent="0.25">
      <c r="A180" s="4">
        <f t="shared" si="25"/>
        <v>0.45028935185185182</v>
      </c>
      <c r="B180" s="3">
        <f>Params!D$29+HOUR(A180-Params!C$29)*3600+MINUTE(A180-Params!C$29)*60+SECOND(A180-Params!C$29)</f>
        <v>1553302905</v>
      </c>
      <c r="C180">
        <f t="shared" si="26"/>
        <v>3</v>
      </c>
      <c r="D180">
        <f t="shared" ca="1" si="27"/>
        <v>127</v>
      </c>
      <c r="E180">
        <f t="shared" ca="1" si="28"/>
        <v>46804.973503659625</v>
      </c>
      <c r="F180">
        <f t="shared" ca="1" si="29"/>
        <v>-39560.414643276927</v>
      </c>
      <c r="G180">
        <f t="shared" ca="1" si="30"/>
        <v>10363.200000000001</v>
      </c>
      <c r="H180" s="9">
        <f t="shared" ca="1" si="33"/>
        <v>176.62151567192311</v>
      </c>
      <c r="I180" s="9">
        <f t="shared" ca="1" si="33"/>
        <v>-149.28394257538463</v>
      </c>
      <c r="J180" s="9">
        <f t="shared" ca="1" si="33"/>
        <v>0</v>
      </c>
      <c r="K180" s="9">
        <f t="shared" ca="1" si="33"/>
        <v>231.25928156313665</v>
      </c>
      <c r="L180" s="9">
        <f t="shared" ca="1" si="33"/>
        <v>130.20514523201825</v>
      </c>
      <c r="M180">
        <f t="shared" ca="1" si="31"/>
        <v>55.491428952991456</v>
      </c>
      <c r="N180">
        <f t="shared" ca="1" si="32"/>
        <v>33.682326388888889</v>
      </c>
    </row>
    <row r="181" spans="1:14" x14ac:dyDescent="0.25">
      <c r="A181" s="4">
        <f t="shared" si="25"/>
        <v>0.45034722222222223</v>
      </c>
      <c r="B181" s="3">
        <f>Params!D$29+HOUR(A181-Params!C$29)*3600+MINUTE(A181-Params!C$29)*60+SECOND(A181-Params!C$29)</f>
        <v>1553302910</v>
      </c>
      <c r="C181">
        <f t="shared" si="26"/>
        <v>3</v>
      </c>
      <c r="D181">
        <f t="shared" ca="1" si="27"/>
        <v>127</v>
      </c>
      <c r="E181">
        <f t="shared" ca="1" si="28"/>
        <v>47688.081082019242</v>
      </c>
      <c r="F181">
        <f t="shared" ca="1" si="29"/>
        <v>-40306.83435615385</v>
      </c>
      <c r="G181">
        <f t="shared" ca="1" si="30"/>
        <v>10363.200000000001</v>
      </c>
      <c r="H181" s="9">
        <f t="shared" ca="1" si="33"/>
        <v>176.62151567192311</v>
      </c>
      <c r="I181" s="9">
        <f t="shared" ca="1" si="33"/>
        <v>-149.28394257538463</v>
      </c>
      <c r="J181" s="9">
        <f t="shared" ca="1" si="33"/>
        <v>0</v>
      </c>
      <c r="K181" s="9">
        <f t="shared" ca="1" si="33"/>
        <v>231.25928156313665</v>
      </c>
      <c r="L181" s="9">
        <f t="shared" ca="1" si="33"/>
        <v>130.20514523201825</v>
      </c>
      <c r="M181">
        <f t="shared" ca="1" si="31"/>
        <v>55.48466346153846</v>
      </c>
      <c r="N181">
        <f t="shared" ca="1" si="32"/>
        <v>33.696458333333332</v>
      </c>
    </row>
    <row r="182" spans="1:14" x14ac:dyDescent="0.25">
      <c r="A182" s="4">
        <f t="shared" si="25"/>
        <v>0.45040509259259259</v>
      </c>
      <c r="B182" s="3">
        <f>Params!D$29+HOUR(A182-Params!C$29)*3600+MINUTE(A182-Params!C$29)*60+SECOND(A182-Params!C$29)</f>
        <v>1553302915</v>
      </c>
      <c r="C182">
        <f t="shared" si="26"/>
        <v>3</v>
      </c>
      <c r="D182">
        <f t="shared" ca="1" si="27"/>
        <v>127</v>
      </c>
      <c r="E182">
        <f t="shared" ca="1" si="28"/>
        <v>48571.188660378859</v>
      </c>
      <c r="F182">
        <f t="shared" ca="1" si="29"/>
        <v>-41053.254069030772</v>
      </c>
      <c r="G182">
        <f t="shared" ca="1" si="30"/>
        <v>10363.200000000001</v>
      </c>
      <c r="H182" s="9">
        <f t="shared" ca="1" si="33"/>
        <v>176.62151567192311</v>
      </c>
      <c r="I182" s="9">
        <f t="shared" ca="1" si="33"/>
        <v>-149.28394257538463</v>
      </c>
      <c r="J182" s="9">
        <f t="shared" ca="1" si="33"/>
        <v>0</v>
      </c>
      <c r="K182" s="9">
        <f t="shared" ca="1" si="33"/>
        <v>231.25928156313665</v>
      </c>
      <c r="L182" s="9">
        <f t="shared" ca="1" si="33"/>
        <v>130.20514523201825</v>
      </c>
      <c r="M182">
        <f t="shared" ca="1" si="31"/>
        <v>55.477897970085472</v>
      </c>
      <c r="N182">
        <f t="shared" ca="1" si="32"/>
        <v>33.710590277777776</v>
      </c>
    </row>
    <row r="183" spans="1:14" x14ac:dyDescent="0.25">
      <c r="A183" s="4">
        <f t="shared" si="25"/>
        <v>0.45046296296296301</v>
      </c>
      <c r="B183" s="3">
        <f>Params!D$29+HOUR(A183-Params!C$29)*3600+MINUTE(A183-Params!C$29)*60+SECOND(A183-Params!C$29)</f>
        <v>1553302920</v>
      </c>
      <c r="C183">
        <f t="shared" si="26"/>
        <v>3</v>
      </c>
      <c r="D183">
        <f t="shared" ca="1" si="27"/>
        <v>127</v>
      </c>
      <c r="E183">
        <f t="shared" ca="1" si="28"/>
        <v>49454.296238738469</v>
      </c>
      <c r="F183">
        <f t="shared" ca="1" si="29"/>
        <v>-41799.673781907695</v>
      </c>
      <c r="G183">
        <f t="shared" ca="1" si="30"/>
        <v>10363.200000000001</v>
      </c>
      <c r="H183" s="9">
        <f t="shared" ca="1" si="33"/>
        <v>176.62151567192311</v>
      </c>
      <c r="I183" s="9">
        <f t="shared" ca="1" si="33"/>
        <v>-149.28394257538463</v>
      </c>
      <c r="J183" s="9">
        <f t="shared" ca="1" si="33"/>
        <v>0</v>
      </c>
      <c r="K183" s="9">
        <f t="shared" ca="1" si="33"/>
        <v>231.25928156313665</v>
      </c>
      <c r="L183" s="9">
        <f t="shared" ca="1" si="33"/>
        <v>130.20514523201825</v>
      </c>
      <c r="M183">
        <f t="shared" ca="1" si="31"/>
        <v>55.471132478632477</v>
      </c>
      <c r="N183">
        <f t="shared" ca="1" si="32"/>
        <v>33.724722222222219</v>
      </c>
    </row>
    <row r="184" spans="1:14" x14ac:dyDescent="0.25">
      <c r="A184" s="4">
        <f t="shared" si="25"/>
        <v>0.45052083333333331</v>
      </c>
      <c r="B184" s="3">
        <f>Params!D$29+HOUR(A184-Params!C$29)*3600+MINUTE(A184-Params!C$29)*60+SECOND(A184-Params!C$29)</f>
        <v>1553302925</v>
      </c>
      <c r="C184">
        <f t="shared" si="26"/>
        <v>3</v>
      </c>
      <c r="D184">
        <f t="shared" ca="1" si="27"/>
        <v>127</v>
      </c>
      <c r="E184">
        <f t="shared" ca="1" si="28"/>
        <v>50337.403817098086</v>
      </c>
      <c r="F184">
        <f t="shared" ca="1" si="29"/>
        <v>-42546.093494784618</v>
      </c>
      <c r="G184">
        <f t="shared" ca="1" si="30"/>
        <v>10363.200000000001</v>
      </c>
      <c r="H184" s="9">
        <f t="shared" ca="1" si="33"/>
        <v>176.62151567192311</v>
      </c>
      <c r="I184" s="9">
        <f t="shared" ca="1" si="33"/>
        <v>-149.28394257538463</v>
      </c>
      <c r="J184" s="9">
        <f t="shared" ca="1" si="33"/>
        <v>0</v>
      </c>
      <c r="K184" s="9">
        <f t="shared" ca="1" si="33"/>
        <v>231.25928156313665</v>
      </c>
      <c r="L184" s="9">
        <f t="shared" ca="1" si="33"/>
        <v>130.20514523201825</v>
      </c>
      <c r="M184">
        <f t="shared" ca="1" si="31"/>
        <v>55.464366987179488</v>
      </c>
      <c r="N184">
        <f t="shared" ca="1" si="32"/>
        <v>33.738854166666663</v>
      </c>
    </row>
    <row r="185" spans="1:14" x14ac:dyDescent="0.25">
      <c r="A185" s="4">
        <f t="shared" si="25"/>
        <v>0.45057870370370368</v>
      </c>
      <c r="B185" s="3">
        <f>Params!D$29+HOUR(A185-Params!C$29)*3600+MINUTE(A185-Params!C$29)*60+SECOND(A185-Params!C$29)</f>
        <v>1553302930</v>
      </c>
      <c r="C185">
        <f t="shared" si="26"/>
        <v>3</v>
      </c>
      <c r="D185">
        <f t="shared" ca="1" si="27"/>
        <v>127</v>
      </c>
      <c r="E185">
        <f t="shared" ca="1" si="28"/>
        <v>51220.511395457703</v>
      </c>
      <c r="F185">
        <f t="shared" ca="1" si="29"/>
        <v>-43292.513207661541</v>
      </c>
      <c r="G185">
        <f t="shared" ca="1" si="30"/>
        <v>10363.200000000001</v>
      </c>
      <c r="H185" s="9">
        <f t="shared" ca="1" si="33"/>
        <v>176.62151567192311</v>
      </c>
      <c r="I185" s="9">
        <f t="shared" ca="1" si="33"/>
        <v>-149.28394257538463</v>
      </c>
      <c r="J185" s="9">
        <f t="shared" ca="1" si="33"/>
        <v>0</v>
      </c>
      <c r="K185" s="9">
        <f t="shared" ca="1" si="33"/>
        <v>231.25928156313665</v>
      </c>
      <c r="L185" s="9">
        <f t="shared" ca="1" si="33"/>
        <v>130.20514523201825</v>
      </c>
      <c r="M185">
        <f t="shared" ca="1" si="31"/>
        <v>55.457601495726493</v>
      </c>
      <c r="N185">
        <f t="shared" ca="1" si="32"/>
        <v>33.752986111111106</v>
      </c>
    </row>
    <row r="186" spans="1:14" x14ac:dyDescent="0.25">
      <c r="A186" s="4">
        <f t="shared" si="25"/>
        <v>0.45063657407407409</v>
      </c>
      <c r="B186" s="3">
        <f>Params!D$29+HOUR(A186-Params!C$29)*3600+MINUTE(A186-Params!C$29)*60+SECOND(A186-Params!C$29)</f>
        <v>1553302935</v>
      </c>
      <c r="C186">
        <f t="shared" si="26"/>
        <v>3</v>
      </c>
      <c r="D186">
        <f t="shared" ca="1" si="27"/>
        <v>127</v>
      </c>
      <c r="E186">
        <f t="shared" ca="1" si="28"/>
        <v>52103.61897381732</v>
      </c>
      <c r="F186">
        <f t="shared" ca="1" si="29"/>
        <v>-44038.932920538464</v>
      </c>
      <c r="G186">
        <f t="shared" ca="1" si="30"/>
        <v>10363.200000000001</v>
      </c>
      <c r="H186" s="9">
        <f t="shared" ca="1" si="33"/>
        <v>176.62151567192311</v>
      </c>
      <c r="I186" s="9">
        <f t="shared" ca="1" si="33"/>
        <v>-149.28394257538463</v>
      </c>
      <c r="J186" s="9">
        <f t="shared" ca="1" si="33"/>
        <v>0</v>
      </c>
      <c r="K186" s="9">
        <f t="shared" ca="1" si="33"/>
        <v>231.25928156313665</v>
      </c>
      <c r="L186" s="9">
        <f t="shared" ca="1" si="33"/>
        <v>130.20514523201825</v>
      </c>
      <c r="M186">
        <f t="shared" ca="1" si="31"/>
        <v>55.450836004273505</v>
      </c>
      <c r="N186">
        <f t="shared" ca="1" si="32"/>
        <v>33.767118055555557</v>
      </c>
    </row>
    <row r="187" spans="1:14" x14ac:dyDescent="0.25">
      <c r="A187" s="4">
        <f t="shared" si="25"/>
        <v>0.45069444444444445</v>
      </c>
      <c r="B187" s="3">
        <f>Params!D$29+HOUR(A187-Params!C$29)*3600+MINUTE(A187-Params!C$29)*60+SECOND(A187-Params!C$29)</f>
        <v>1553302940</v>
      </c>
      <c r="C187">
        <f t="shared" si="26"/>
        <v>3</v>
      </c>
      <c r="D187">
        <f t="shared" ca="1" si="27"/>
        <v>127</v>
      </c>
      <c r="E187">
        <f t="shared" ca="1" si="28"/>
        <v>52986.726552176937</v>
      </c>
      <c r="F187">
        <f t="shared" ca="1" si="29"/>
        <v>-44785.352633415387</v>
      </c>
      <c r="G187">
        <f t="shared" ca="1" si="30"/>
        <v>10363.200000000001</v>
      </c>
      <c r="H187" s="9">
        <f t="shared" ca="1" si="33"/>
        <v>176.62151567192311</v>
      </c>
      <c r="I187" s="9">
        <f t="shared" ca="1" si="33"/>
        <v>-149.28394257538463</v>
      </c>
      <c r="J187" s="9">
        <f t="shared" ca="1" si="33"/>
        <v>0</v>
      </c>
      <c r="K187" s="9">
        <f t="shared" ca="1" si="33"/>
        <v>231.25928156313665</v>
      </c>
      <c r="L187" s="9">
        <f t="shared" ca="1" si="33"/>
        <v>130.20514523201825</v>
      </c>
      <c r="M187">
        <f t="shared" ca="1" si="31"/>
        <v>55.44407051282051</v>
      </c>
      <c r="N187">
        <f t="shared" ca="1" si="32"/>
        <v>33.78125</v>
      </c>
    </row>
    <row r="188" spans="1:14" x14ac:dyDescent="0.25">
      <c r="A188" s="4">
        <f t="shared" si="25"/>
        <v>0.45075231481481487</v>
      </c>
      <c r="B188" s="3">
        <f>Params!D$29+HOUR(A188-Params!C$29)*3600+MINUTE(A188-Params!C$29)*60+SECOND(A188-Params!C$29)</f>
        <v>1553302945</v>
      </c>
      <c r="C188">
        <f t="shared" si="26"/>
        <v>3</v>
      </c>
      <c r="D188">
        <f t="shared" ca="1" si="27"/>
        <v>127</v>
      </c>
      <c r="E188">
        <f t="shared" ca="1" si="28"/>
        <v>53869.834130536547</v>
      </c>
      <c r="F188">
        <f t="shared" ca="1" si="29"/>
        <v>-45531.77234629231</v>
      </c>
      <c r="G188">
        <f t="shared" ca="1" si="30"/>
        <v>10363.200000000001</v>
      </c>
      <c r="H188" s="9">
        <f t="shared" ca="1" si="33"/>
        <v>176.62151567192311</v>
      </c>
      <c r="I188" s="9">
        <f t="shared" ca="1" si="33"/>
        <v>-149.28394257538463</v>
      </c>
      <c r="J188" s="9">
        <f t="shared" ca="1" si="33"/>
        <v>0</v>
      </c>
      <c r="K188" s="9">
        <f t="shared" ca="1" si="33"/>
        <v>231.25928156313665</v>
      </c>
      <c r="L188" s="9">
        <f t="shared" ca="1" si="33"/>
        <v>130.20514523201825</v>
      </c>
      <c r="M188">
        <f t="shared" ca="1" si="31"/>
        <v>55.437305021367521</v>
      </c>
      <c r="N188">
        <f t="shared" ca="1" si="32"/>
        <v>33.795381944444443</v>
      </c>
    </row>
    <row r="189" spans="1:14" x14ac:dyDescent="0.25">
      <c r="A189" s="4">
        <f t="shared" si="25"/>
        <v>0.45081018518518517</v>
      </c>
      <c r="B189" s="3">
        <f>Params!D$29+HOUR(A189-Params!C$29)*3600+MINUTE(A189-Params!C$29)*60+SECOND(A189-Params!C$29)</f>
        <v>1553302950</v>
      </c>
      <c r="C189">
        <f t="shared" si="26"/>
        <v>3</v>
      </c>
      <c r="D189">
        <f t="shared" ca="1" si="27"/>
        <v>127</v>
      </c>
      <c r="E189">
        <f t="shared" ca="1" si="28"/>
        <v>54752.941708896164</v>
      </c>
      <c r="F189">
        <f t="shared" ca="1" si="29"/>
        <v>-46278.192059169232</v>
      </c>
      <c r="G189">
        <f t="shared" ca="1" si="30"/>
        <v>10363.200000000001</v>
      </c>
      <c r="H189" s="9">
        <f t="shared" ca="1" si="33"/>
        <v>176.62151567192311</v>
      </c>
      <c r="I189" s="9">
        <f t="shared" ca="1" si="33"/>
        <v>-149.28394257538463</v>
      </c>
      <c r="J189" s="9">
        <f t="shared" ca="1" si="33"/>
        <v>0</v>
      </c>
      <c r="K189" s="9">
        <f t="shared" ca="1" si="33"/>
        <v>231.25928156313665</v>
      </c>
      <c r="L189" s="9">
        <f t="shared" ca="1" si="33"/>
        <v>130.20514523201825</v>
      </c>
      <c r="M189">
        <f t="shared" ca="1" si="31"/>
        <v>55.430539529914526</v>
      </c>
      <c r="N189">
        <f t="shared" ca="1" si="32"/>
        <v>33.809513888888887</v>
      </c>
    </row>
    <row r="190" spans="1:14" x14ac:dyDescent="0.25">
      <c r="A190" s="4">
        <f t="shared" si="25"/>
        <v>0.45086805555555554</v>
      </c>
      <c r="B190" s="3">
        <f>Params!D$29+HOUR(A190-Params!C$29)*3600+MINUTE(A190-Params!C$29)*60+SECOND(A190-Params!C$29)</f>
        <v>1553302955</v>
      </c>
      <c r="C190">
        <f t="shared" si="26"/>
        <v>3</v>
      </c>
      <c r="D190">
        <f t="shared" ca="1" si="27"/>
        <v>127</v>
      </c>
      <c r="E190">
        <f t="shared" ca="1" si="28"/>
        <v>55636.049287255781</v>
      </c>
      <c r="F190">
        <f t="shared" ca="1" si="29"/>
        <v>-47024.611772046155</v>
      </c>
      <c r="G190">
        <f t="shared" ca="1" si="30"/>
        <v>10363.200000000001</v>
      </c>
      <c r="H190" s="9">
        <f t="shared" ca="1" si="33"/>
        <v>176.62151567192311</v>
      </c>
      <c r="I190" s="9">
        <f t="shared" ca="1" si="33"/>
        <v>-149.28394257538463</v>
      </c>
      <c r="J190" s="9">
        <f t="shared" ca="1" si="33"/>
        <v>0</v>
      </c>
      <c r="K190" s="9">
        <f t="shared" ca="1" si="33"/>
        <v>231.25928156313665</v>
      </c>
      <c r="L190" s="9">
        <f t="shared" ca="1" si="33"/>
        <v>130.20514523201825</v>
      </c>
      <c r="M190">
        <f t="shared" ca="1" si="31"/>
        <v>55.423774038461538</v>
      </c>
      <c r="N190">
        <f t="shared" ca="1" si="32"/>
        <v>33.82364583333333</v>
      </c>
    </row>
    <row r="191" spans="1:14" x14ac:dyDescent="0.25">
      <c r="A191" s="4">
        <f t="shared" si="25"/>
        <v>0.45092592592592595</v>
      </c>
      <c r="B191" s="3">
        <f>Params!D$29+HOUR(A191-Params!C$29)*3600+MINUTE(A191-Params!C$29)*60+SECOND(A191-Params!C$29)</f>
        <v>1553302960</v>
      </c>
      <c r="C191">
        <f t="shared" si="26"/>
        <v>3</v>
      </c>
      <c r="D191">
        <f t="shared" ca="1" si="27"/>
        <v>127</v>
      </c>
      <c r="E191">
        <f t="shared" ca="1" si="28"/>
        <v>56519.156865615398</v>
      </c>
      <c r="F191">
        <f t="shared" ca="1" si="29"/>
        <v>-47771.031484923078</v>
      </c>
      <c r="G191">
        <f t="shared" ca="1" si="30"/>
        <v>10363.200000000001</v>
      </c>
      <c r="H191" s="9">
        <f t="shared" ca="1" si="33"/>
        <v>176.62151567192311</v>
      </c>
      <c r="I191" s="9">
        <f t="shared" ca="1" si="33"/>
        <v>-149.28394257538463</v>
      </c>
      <c r="J191" s="9">
        <f t="shared" ca="1" si="33"/>
        <v>0</v>
      </c>
      <c r="K191" s="9">
        <f t="shared" ca="1" si="33"/>
        <v>231.25928156313665</v>
      </c>
      <c r="L191" s="9">
        <f t="shared" ca="1" si="33"/>
        <v>130.20514523201825</v>
      </c>
      <c r="M191">
        <f t="shared" ca="1" si="31"/>
        <v>55.417008547008543</v>
      </c>
      <c r="N191">
        <f t="shared" ca="1" si="32"/>
        <v>33.837777777777774</v>
      </c>
    </row>
    <row r="192" spans="1:14" x14ac:dyDescent="0.25">
      <c r="A192" s="4">
        <f t="shared" si="25"/>
        <v>0.45098379629629631</v>
      </c>
      <c r="B192" s="3">
        <f>Params!D$29+HOUR(A192-Params!C$29)*3600+MINUTE(A192-Params!C$29)*60+SECOND(A192-Params!C$29)</f>
        <v>1553302965</v>
      </c>
      <c r="C192">
        <f t="shared" si="26"/>
        <v>3</v>
      </c>
      <c r="D192">
        <f t="shared" ca="1" si="27"/>
        <v>127</v>
      </c>
      <c r="E192">
        <f t="shared" ca="1" si="28"/>
        <v>57402.264443975015</v>
      </c>
      <c r="F192">
        <f t="shared" ca="1" si="29"/>
        <v>-48517.451197800008</v>
      </c>
      <c r="G192">
        <f t="shared" ca="1" si="30"/>
        <v>10363.200000000001</v>
      </c>
      <c r="H192" s="9">
        <f t="shared" ca="1" si="33"/>
        <v>176.62151567192311</v>
      </c>
      <c r="I192" s="9">
        <f t="shared" ca="1" si="33"/>
        <v>-149.28394257538463</v>
      </c>
      <c r="J192" s="9">
        <f t="shared" ca="1" si="33"/>
        <v>0</v>
      </c>
      <c r="K192" s="9">
        <f t="shared" ca="1" si="33"/>
        <v>231.25928156313665</v>
      </c>
      <c r="L192" s="9">
        <f t="shared" ca="1" si="33"/>
        <v>130.20514523201825</v>
      </c>
      <c r="M192">
        <f t="shared" ca="1" si="31"/>
        <v>55.410243055555554</v>
      </c>
      <c r="N192">
        <f t="shared" ca="1" si="32"/>
        <v>33.851909722222217</v>
      </c>
    </row>
    <row r="193" spans="1:14" x14ac:dyDescent="0.25">
      <c r="A193" s="4">
        <f t="shared" si="25"/>
        <v>0.45104166666666662</v>
      </c>
      <c r="B193" s="3">
        <f>Params!D$29+HOUR(A193-Params!C$29)*3600+MINUTE(A193-Params!C$29)*60+SECOND(A193-Params!C$29)</f>
        <v>1553302970</v>
      </c>
      <c r="C193">
        <f t="shared" si="26"/>
        <v>3</v>
      </c>
      <c r="D193">
        <f t="shared" ca="1" si="27"/>
        <v>127</v>
      </c>
      <c r="E193">
        <f t="shared" ca="1" si="28"/>
        <v>58285.372022334624</v>
      </c>
      <c r="F193">
        <f t="shared" ca="1" si="29"/>
        <v>-49263.870910676931</v>
      </c>
      <c r="G193">
        <f t="shared" ca="1" si="30"/>
        <v>10363.200000000001</v>
      </c>
      <c r="H193" s="9">
        <f t="shared" ca="1" si="33"/>
        <v>176.62151567192311</v>
      </c>
      <c r="I193" s="9">
        <f t="shared" ca="1" si="33"/>
        <v>-149.28394257538463</v>
      </c>
      <c r="J193" s="9">
        <f t="shared" ca="1" si="33"/>
        <v>0</v>
      </c>
      <c r="K193" s="9">
        <f t="shared" ca="1" si="33"/>
        <v>231.25928156313665</v>
      </c>
      <c r="L193" s="9">
        <f t="shared" ca="1" si="33"/>
        <v>130.20514523201825</v>
      </c>
      <c r="M193">
        <f t="shared" ca="1" si="31"/>
        <v>55.403477564102566</v>
      </c>
      <c r="N193">
        <f t="shared" ca="1" si="32"/>
        <v>33.866041666666668</v>
      </c>
    </row>
    <row r="194" spans="1:14" x14ac:dyDescent="0.25">
      <c r="A194" s="4">
        <f t="shared" si="25"/>
        <v>0.45109953703703703</v>
      </c>
      <c r="B194" s="3">
        <f>Params!D$29+HOUR(A194-Params!C$29)*3600+MINUTE(A194-Params!C$29)*60+SECOND(A194-Params!C$29)</f>
        <v>1553302975</v>
      </c>
      <c r="C194">
        <f t="shared" si="26"/>
        <v>3</v>
      </c>
      <c r="D194">
        <f t="shared" ca="1" si="27"/>
        <v>127</v>
      </c>
      <c r="E194">
        <f t="shared" ca="1" si="28"/>
        <v>59168.479600694242</v>
      </c>
      <c r="F194">
        <f t="shared" ca="1" si="29"/>
        <v>-50010.290623553854</v>
      </c>
      <c r="G194">
        <f t="shared" ca="1" si="30"/>
        <v>10363.200000000001</v>
      </c>
      <c r="H194" s="9">
        <f t="shared" ca="1" si="33"/>
        <v>176.62151567192311</v>
      </c>
      <c r="I194" s="9">
        <f t="shared" ca="1" si="33"/>
        <v>-149.28394257538463</v>
      </c>
      <c r="J194" s="9">
        <f t="shared" ca="1" si="33"/>
        <v>0</v>
      </c>
      <c r="K194" s="9">
        <f t="shared" ca="1" si="33"/>
        <v>231.25928156313665</v>
      </c>
      <c r="L194" s="9">
        <f t="shared" ca="1" si="33"/>
        <v>130.20514523201825</v>
      </c>
      <c r="M194">
        <f t="shared" ca="1" si="31"/>
        <v>55.396712072649571</v>
      </c>
      <c r="N194">
        <f t="shared" ca="1" si="32"/>
        <v>33.880173611111111</v>
      </c>
    </row>
    <row r="195" spans="1:14" x14ac:dyDescent="0.25">
      <c r="A195" s="4">
        <f t="shared" si="25"/>
        <v>0.4511574074074074</v>
      </c>
      <c r="B195" s="3">
        <f>Params!D$29+HOUR(A195-Params!C$29)*3600+MINUTE(A195-Params!C$29)*60+SECOND(A195-Params!C$29)</f>
        <v>1553302980</v>
      </c>
      <c r="C195">
        <f t="shared" si="26"/>
        <v>3</v>
      </c>
      <c r="D195">
        <f t="shared" ca="1" si="27"/>
        <v>127</v>
      </c>
      <c r="E195">
        <f t="shared" ca="1" si="28"/>
        <v>60051.587179053859</v>
      </c>
      <c r="F195">
        <f t="shared" ca="1" si="29"/>
        <v>-50756.710336430777</v>
      </c>
      <c r="G195">
        <f t="shared" ca="1" si="30"/>
        <v>10363.200000000001</v>
      </c>
      <c r="H195" s="9">
        <f t="shared" ca="1" si="33"/>
        <v>176.62151567192311</v>
      </c>
      <c r="I195" s="9">
        <f t="shared" ca="1" si="33"/>
        <v>-149.28394257538463</v>
      </c>
      <c r="J195" s="9">
        <f t="shared" ca="1" si="33"/>
        <v>0</v>
      </c>
      <c r="K195" s="9">
        <f t="shared" ca="1" si="33"/>
        <v>231.25928156313665</v>
      </c>
      <c r="L195" s="9">
        <f t="shared" ca="1" si="33"/>
        <v>130.20514523201825</v>
      </c>
      <c r="M195">
        <f t="shared" ca="1" si="31"/>
        <v>55.389946581196583</v>
      </c>
      <c r="N195">
        <f t="shared" ca="1" si="32"/>
        <v>33.894305555555555</v>
      </c>
    </row>
    <row r="196" spans="1:14" x14ac:dyDescent="0.25">
      <c r="A196" s="4">
        <f t="shared" si="25"/>
        <v>0.45121527777777781</v>
      </c>
      <c r="B196" s="3">
        <f>Params!D$29+HOUR(A196-Params!C$29)*3600+MINUTE(A196-Params!C$29)*60+SECOND(A196-Params!C$29)</f>
        <v>1553302985</v>
      </c>
      <c r="C196">
        <f t="shared" si="26"/>
        <v>3</v>
      </c>
      <c r="D196">
        <f t="shared" ca="1" si="27"/>
        <v>127</v>
      </c>
      <c r="E196">
        <f t="shared" ca="1" si="28"/>
        <v>60934.694757413476</v>
      </c>
      <c r="F196">
        <f t="shared" ca="1" si="29"/>
        <v>-51503.1300493077</v>
      </c>
      <c r="G196">
        <f t="shared" ca="1" si="30"/>
        <v>10363.200000000001</v>
      </c>
      <c r="H196" s="9">
        <f t="shared" ca="1" si="33"/>
        <v>176.62151567192311</v>
      </c>
      <c r="I196" s="9">
        <f t="shared" ca="1" si="33"/>
        <v>-149.28394257538463</v>
      </c>
      <c r="J196" s="9">
        <f t="shared" ca="1" si="33"/>
        <v>0</v>
      </c>
      <c r="K196" s="9">
        <f t="shared" ca="1" si="33"/>
        <v>231.25928156313665</v>
      </c>
      <c r="L196" s="9">
        <f t="shared" ca="1" si="33"/>
        <v>130.20514523201825</v>
      </c>
      <c r="M196">
        <f t="shared" ca="1" si="31"/>
        <v>55.383181089743587</v>
      </c>
      <c r="N196">
        <f t="shared" ca="1" si="32"/>
        <v>33.908437499999998</v>
      </c>
    </row>
    <row r="197" spans="1:14" x14ac:dyDescent="0.25">
      <c r="A197" s="4">
        <f t="shared" si="25"/>
        <v>0.45127314814814817</v>
      </c>
      <c r="B197" s="3">
        <f>Params!D$29+HOUR(A197-Params!C$29)*3600+MINUTE(A197-Params!C$29)*60+SECOND(A197-Params!C$29)</f>
        <v>1553302990</v>
      </c>
      <c r="C197">
        <f t="shared" si="26"/>
        <v>3</v>
      </c>
      <c r="D197">
        <f t="shared" ca="1" si="27"/>
        <v>127</v>
      </c>
      <c r="E197">
        <f t="shared" ca="1" si="28"/>
        <v>61817.802335773093</v>
      </c>
      <c r="F197">
        <f t="shared" ca="1" si="29"/>
        <v>-52249.549762184623</v>
      </c>
      <c r="G197">
        <f t="shared" ca="1" si="30"/>
        <v>10363.200000000001</v>
      </c>
      <c r="H197" s="9">
        <f t="shared" ca="1" si="33"/>
        <v>176.62151567192311</v>
      </c>
      <c r="I197" s="9">
        <f t="shared" ca="1" si="33"/>
        <v>-149.28394257538463</v>
      </c>
      <c r="J197" s="9">
        <f t="shared" ca="1" si="33"/>
        <v>0</v>
      </c>
      <c r="K197" s="9">
        <f t="shared" ca="1" si="33"/>
        <v>231.25928156313665</v>
      </c>
      <c r="L197" s="9">
        <f t="shared" ca="1" si="33"/>
        <v>130.20514523201825</v>
      </c>
      <c r="M197">
        <f t="shared" ca="1" si="31"/>
        <v>55.376415598290599</v>
      </c>
      <c r="N197">
        <f t="shared" ca="1" si="32"/>
        <v>33.922569444444441</v>
      </c>
    </row>
    <row r="198" spans="1:14" x14ac:dyDescent="0.25">
      <c r="A198" s="4">
        <f t="shared" si="25"/>
        <v>0.45133101851851848</v>
      </c>
      <c r="B198" s="3">
        <f>Params!D$29+HOUR(A198-Params!C$29)*3600+MINUTE(A198-Params!C$29)*60+SECOND(A198-Params!C$29)</f>
        <v>1553302995</v>
      </c>
      <c r="C198">
        <f t="shared" si="26"/>
        <v>3</v>
      </c>
      <c r="D198">
        <f t="shared" ca="1" si="27"/>
        <v>127</v>
      </c>
      <c r="E198">
        <f t="shared" ca="1" si="28"/>
        <v>62700.909914132702</v>
      </c>
      <c r="F198">
        <f t="shared" ca="1" si="29"/>
        <v>-52995.969475061545</v>
      </c>
      <c r="G198">
        <f t="shared" ca="1" si="30"/>
        <v>10363.200000000001</v>
      </c>
      <c r="H198" s="9">
        <f t="shared" ca="1" si="33"/>
        <v>176.62151567192311</v>
      </c>
      <c r="I198" s="9">
        <f t="shared" ca="1" si="33"/>
        <v>-149.28394257538463</v>
      </c>
      <c r="J198" s="9">
        <f t="shared" ca="1" si="33"/>
        <v>0</v>
      </c>
      <c r="K198" s="9">
        <f t="shared" ca="1" si="33"/>
        <v>231.25928156313665</v>
      </c>
      <c r="L198" s="9">
        <f t="shared" ca="1" si="33"/>
        <v>130.20514523201825</v>
      </c>
      <c r="M198">
        <f t="shared" ca="1" si="31"/>
        <v>55.369650106837604</v>
      </c>
      <c r="N198">
        <f t="shared" ca="1" si="32"/>
        <v>33.936701388888885</v>
      </c>
    </row>
    <row r="199" spans="1:14" x14ac:dyDescent="0.25">
      <c r="A199" s="4">
        <f t="shared" si="25"/>
        <v>0.4513888888888889</v>
      </c>
      <c r="B199" s="3">
        <f>Params!D$29+HOUR(A199-Params!C$29)*3600+MINUTE(A199-Params!C$29)*60+SECOND(A199-Params!C$29)</f>
        <v>1553303000</v>
      </c>
      <c r="C199">
        <f t="shared" si="26"/>
        <v>3</v>
      </c>
      <c r="D199">
        <f t="shared" ca="1" si="27"/>
        <v>127</v>
      </c>
      <c r="E199">
        <f t="shared" ca="1" si="28"/>
        <v>63584.017492492319</v>
      </c>
      <c r="F199">
        <f t="shared" ca="1" si="29"/>
        <v>-53742.389187938468</v>
      </c>
      <c r="G199">
        <f t="shared" ca="1" si="30"/>
        <v>10363.200000000001</v>
      </c>
      <c r="H199" s="9">
        <f t="shared" ca="1" si="33"/>
        <v>176.62151567192311</v>
      </c>
      <c r="I199" s="9">
        <f t="shared" ca="1" si="33"/>
        <v>-149.28394257538463</v>
      </c>
      <c r="J199" s="9">
        <f t="shared" ca="1" si="33"/>
        <v>0</v>
      </c>
      <c r="K199" s="9">
        <f t="shared" ca="1" si="33"/>
        <v>231.25928156313665</v>
      </c>
      <c r="L199" s="9">
        <f t="shared" ca="1" si="33"/>
        <v>130.20514523201825</v>
      </c>
      <c r="M199">
        <f t="shared" ca="1" si="31"/>
        <v>55.362884615384615</v>
      </c>
      <c r="N199">
        <f t="shared" ca="1" si="32"/>
        <v>33.950833333333328</v>
      </c>
    </row>
    <row r="200" spans="1:14" x14ac:dyDescent="0.25">
      <c r="A200" s="4">
        <f t="shared" si="25"/>
        <v>0.45144675925925926</v>
      </c>
      <c r="B200" s="3">
        <f>Params!D$29+HOUR(A200-Params!C$29)*3600+MINUTE(A200-Params!C$29)*60+SECOND(A200-Params!C$29)</f>
        <v>1553303005</v>
      </c>
      <c r="C200">
        <f t="shared" si="26"/>
        <v>3</v>
      </c>
      <c r="D200">
        <f t="shared" ca="1" si="27"/>
        <v>127</v>
      </c>
      <c r="E200">
        <f t="shared" ca="1" si="28"/>
        <v>64467.125070851936</v>
      </c>
      <c r="F200">
        <f t="shared" ca="1" si="29"/>
        <v>-54488.808900815391</v>
      </c>
      <c r="G200">
        <f t="shared" ca="1" si="30"/>
        <v>10363.200000000001</v>
      </c>
      <c r="H200" s="9">
        <f t="shared" ca="1" si="33"/>
        <v>176.62151567192311</v>
      </c>
      <c r="I200" s="9">
        <f t="shared" ca="1" si="33"/>
        <v>-149.28394257538463</v>
      </c>
      <c r="J200" s="9">
        <f t="shared" ca="1" si="33"/>
        <v>0</v>
      </c>
      <c r="K200" s="9">
        <f t="shared" ca="1" si="33"/>
        <v>231.25928156313665</v>
      </c>
      <c r="L200" s="9">
        <f t="shared" ca="1" si="33"/>
        <v>130.20514523201825</v>
      </c>
      <c r="M200">
        <f t="shared" ca="1" si="31"/>
        <v>55.35611912393162</v>
      </c>
      <c r="N200">
        <f t="shared" ca="1" si="32"/>
        <v>33.964965277777779</v>
      </c>
    </row>
    <row r="201" spans="1:14" x14ac:dyDescent="0.25">
      <c r="A201" s="4">
        <f t="shared" ref="A201:A209" si="34">TIME(HOUR(A200),MINUTE(A200),SECOND(A200)+5)</f>
        <v>0.45150462962962962</v>
      </c>
      <c r="B201" s="3">
        <f>Params!D$29+HOUR(A201-Params!C$29)*3600+MINUTE(A201-Params!C$29)*60+SECOND(A201-Params!C$29)</f>
        <v>1553303010</v>
      </c>
      <c r="C201">
        <f t="shared" ref="C201:C209" si="35">_xlfn.IFNA(VLOOKUP(A201,A$2:D$3,4,FALSE),C200)</f>
        <v>3</v>
      </c>
      <c r="D201">
        <f t="shared" ref="D201:D209" ca="1" si="36">IF(A201=INDIRECT("A"&amp;C201),ROW(),D200)</f>
        <v>127</v>
      </c>
      <c r="E201">
        <f t="shared" ref="E201:E209" ca="1" si="37">INDIRECT("E$"&amp;C201)+INDIRECT("H$"&amp;C201)*($B201-INDIRECT("B$"&amp;D201))</f>
        <v>65350.232649211554</v>
      </c>
      <c r="F201">
        <f t="shared" ref="F201:F209" ca="1" si="38">INDIRECT("F$"&amp;C201)+INDIRECT("I$"&amp;C201)*($B201-INDIRECT("B$"&amp;D201))</f>
        <v>-55235.228613692314</v>
      </c>
      <c r="G201">
        <f t="shared" ref="G201:G209" ca="1" si="39">INDIRECT("G$"&amp;C201)+INDIRECT("J$"&amp;C201)*($B201-INDIRECT("B$"&amp;D201))</f>
        <v>10363.200000000001</v>
      </c>
      <c r="H201" s="9">
        <f t="shared" ca="1" si="33"/>
        <v>176.62151567192311</v>
      </c>
      <c r="I201" s="9">
        <f t="shared" ca="1" si="33"/>
        <v>-149.28394257538463</v>
      </c>
      <c r="J201" s="9">
        <f t="shared" ca="1" si="33"/>
        <v>0</v>
      </c>
      <c r="K201" s="9">
        <f t="shared" ca="1" si="33"/>
        <v>231.25928156313665</v>
      </c>
      <c r="L201" s="9">
        <f t="shared" ca="1" si="33"/>
        <v>130.20514523201825</v>
      </c>
      <c r="M201">
        <f t="shared" ref="M201:M209" ca="1" si="40">INDIRECT("M$"&amp;C201)+INDIRECT("O$"&amp;C201)*($B201-INDIRECT("B$"&amp;D201))</f>
        <v>55.349353632478632</v>
      </c>
      <c r="N201">
        <f t="shared" ref="N201:N209" ca="1" si="41">INDIRECT("N$"&amp;C201)+INDIRECT("P$"&amp;C201)*($B201-INDIRECT("B$"&amp;D201))</f>
        <v>33.979097222222222</v>
      </c>
    </row>
    <row r="202" spans="1:14" x14ac:dyDescent="0.25">
      <c r="A202" s="4">
        <f t="shared" si="34"/>
        <v>0.45156250000000003</v>
      </c>
      <c r="B202" s="3">
        <f>Params!D$29+HOUR(A202-Params!C$29)*3600+MINUTE(A202-Params!C$29)*60+SECOND(A202-Params!C$29)</f>
        <v>1553303015</v>
      </c>
      <c r="C202">
        <f t="shared" si="35"/>
        <v>3</v>
      </c>
      <c r="D202">
        <f t="shared" ca="1" si="36"/>
        <v>127</v>
      </c>
      <c r="E202">
        <f t="shared" ca="1" si="37"/>
        <v>66233.340227571156</v>
      </c>
      <c r="F202">
        <f t="shared" ca="1" si="38"/>
        <v>-55981.648326569237</v>
      </c>
      <c r="G202">
        <f t="shared" ca="1" si="39"/>
        <v>10363.200000000001</v>
      </c>
      <c r="H202" s="9">
        <f t="shared" ca="1" si="33"/>
        <v>176.62151567192311</v>
      </c>
      <c r="I202" s="9">
        <f t="shared" ca="1" si="33"/>
        <v>-149.28394257538463</v>
      </c>
      <c r="J202" s="9">
        <f t="shared" ca="1" si="33"/>
        <v>0</v>
      </c>
      <c r="K202" s="9">
        <f t="shared" ca="1" si="33"/>
        <v>231.25928156313665</v>
      </c>
      <c r="L202" s="9">
        <f t="shared" ca="1" si="33"/>
        <v>130.20514523201825</v>
      </c>
      <c r="M202">
        <f t="shared" ca="1" si="40"/>
        <v>55.342588141025637</v>
      </c>
      <c r="N202">
        <f t="shared" ca="1" si="41"/>
        <v>33.993229166666666</v>
      </c>
    </row>
    <row r="203" spans="1:14" x14ac:dyDescent="0.25">
      <c r="A203" s="4">
        <f t="shared" si="34"/>
        <v>0.45162037037037034</v>
      </c>
      <c r="B203" s="3">
        <f>Params!D$29+HOUR(A203-Params!C$29)*3600+MINUTE(A203-Params!C$29)*60+SECOND(A203-Params!C$29)</f>
        <v>1553303020</v>
      </c>
      <c r="C203">
        <f t="shared" si="35"/>
        <v>3</v>
      </c>
      <c r="D203">
        <f t="shared" ca="1" si="36"/>
        <v>127</v>
      </c>
      <c r="E203">
        <f t="shared" ca="1" si="37"/>
        <v>67116.447805930773</v>
      </c>
      <c r="F203">
        <f t="shared" ca="1" si="38"/>
        <v>-56728.06803944616</v>
      </c>
      <c r="G203">
        <f t="shared" ca="1" si="39"/>
        <v>10363.200000000001</v>
      </c>
      <c r="H203" s="9">
        <f t="shared" ca="1" si="33"/>
        <v>176.62151567192311</v>
      </c>
      <c r="I203" s="9">
        <f t="shared" ca="1" si="33"/>
        <v>-149.28394257538463</v>
      </c>
      <c r="J203" s="9">
        <f t="shared" ca="1" si="33"/>
        <v>0</v>
      </c>
      <c r="K203" s="9">
        <f t="shared" ca="1" si="33"/>
        <v>231.25928156313665</v>
      </c>
      <c r="L203" s="9">
        <f t="shared" ca="1" si="33"/>
        <v>130.20514523201825</v>
      </c>
      <c r="M203">
        <f t="shared" ca="1" si="40"/>
        <v>55.335822649572648</v>
      </c>
      <c r="N203">
        <f t="shared" ca="1" si="41"/>
        <v>34.007361111111109</v>
      </c>
    </row>
    <row r="204" spans="1:14" x14ac:dyDescent="0.25">
      <c r="A204" s="4">
        <f t="shared" si="34"/>
        <v>0.45167824074074076</v>
      </c>
      <c r="B204" s="3">
        <f>Params!D$29+HOUR(A204-Params!C$29)*3600+MINUTE(A204-Params!C$29)*60+SECOND(A204-Params!C$29)</f>
        <v>1553303025</v>
      </c>
      <c r="C204">
        <f t="shared" si="35"/>
        <v>3</v>
      </c>
      <c r="D204">
        <f t="shared" ca="1" si="36"/>
        <v>127</v>
      </c>
      <c r="E204">
        <f t="shared" ca="1" si="37"/>
        <v>67999.55538429039</v>
      </c>
      <c r="F204">
        <f t="shared" ca="1" si="38"/>
        <v>-57474.487752323083</v>
      </c>
      <c r="G204">
        <f t="shared" ca="1" si="39"/>
        <v>10363.200000000001</v>
      </c>
      <c r="H204" s="9">
        <f t="shared" ca="1" si="33"/>
        <v>176.62151567192311</v>
      </c>
      <c r="I204" s="9">
        <f t="shared" ca="1" si="33"/>
        <v>-149.28394257538463</v>
      </c>
      <c r="J204" s="9">
        <f t="shared" ca="1" si="33"/>
        <v>0</v>
      </c>
      <c r="K204" s="9">
        <f t="shared" ca="1" si="33"/>
        <v>231.25928156313665</v>
      </c>
      <c r="L204" s="9">
        <f t="shared" ca="1" si="33"/>
        <v>130.20514523201825</v>
      </c>
      <c r="M204">
        <f t="shared" ca="1" si="40"/>
        <v>55.329057158119653</v>
      </c>
      <c r="N204">
        <f t="shared" ca="1" si="41"/>
        <v>34.021493055555553</v>
      </c>
    </row>
    <row r="205" spans="1:14" x14ac:dyDescent="0.25">
      <c r="A205" s="4">
        <f t="shared" si="34"/>
        <v>0.45173611111111112</v>
      </c>
      <c r="B205" s="3">
        <f>Params!D$29+HOUR(A205-Params!C$29)*3600+MINUTE(A205-Params!C$29)*60+SECOND(A205-Params!C$29)</f>
        <v>1553303030</v>
      </c>
      <c r="C205">
        <f t="shared" si="35"/>
        <v>3</v>
      </c>
      <c r="D205">
        <f t="shared" ca="1" si="36"/>
        <v>127</v>
      </c>
      <c r="E205">
        <f t="shared" ca="1" si="37"/>
        <v>68882.662962650007</v>
      </c>
      <c r="F205">
        <f t="shared" ca="1" si="38"/>
        <v>-58220.907465200005</v>
      </c>
      <c r="G205">
        <f t="shared" ca="1" si="39"/>
        <v>10363.200000000001</v>
      </c>
      <c r="H205" s="9">
        <f t="shared" ca="1" si="33"/>
        <v>176.62151567192311</v>
      </c>
      <c r="I205" s="9">
        <f t="shared" ca="1" si="33"/>
        <v>-149.28394257538463</v>
      </c>
      <c r="J205" s="9">
        <f t="shared" ca="1" si="33"/>
        <v>0</v>
      </c>
      <c r="K205" s="9">
        <f t="shared" ca="1" si="33"/>
        <v>231.25928156313665</v>
      </c>
      <c r="L205" s="9">
        <f t="shared" ca="1" si="33"/>
        <v>130.20514523201825</v>
      </c>
      <c r="M205">
        <f t="shared" ca="1" si="40"/>
        <v>55.322291666666665</v>
      </c>
      <c r="N205">
        <f t="shared" ca="1" si="41"/>
        <v>34.035624999999996</v>
      </c>
    </row>
    <row r="206" spans="1:14" x14ac:dyDescent="0.25">
      <c r="A206" s="4">
        <f t="shared" si="34"/>
        <v>0.45179398148148148</v>
      </c>
      <c r="B206" s="3">
        <f>Params!D$29+HOUR(A206-Params!C$29)*3600+MINUTE(A206-Params!C$29)*60+SECOND(A206-Params!C$29)</f>
        <v>1553303035</v>
      </c>
      <c r="C206">
        <f t="shared" si="35"/>
        <v>3</v>
      </c>
      <c r="D206">
        <f t="shared" ca="1" si="36"/>
        <v>127</v>
      </c>
      <c r="E206">
        <f t="shared" ca="1" si="37"/>
        <v>69765.770541009624</v>
      </c>
      <c r="F206">
        <f t="shared" ca="1" si="38"/>
        <v>-58967.327178076928</v>
      </c>
      <c r="G206">
        <f t="shared" ca="1" si="39"/>
        <v>10363.200000000001</v>
      </c>
      <c r="H206" s="9">
        <f t="shared" ca="1" si="33"/>
        <v>176.62151567192311</v>
      </c>
      <c r="I206" s="9">
        <f t="shared" ca="1" si="33"/>
        <v>-149.28394257538463</v>
      </c>
      <c r="J206" s="9">
        <f t="shared" ca="1" si="33"/>
        <v>0</v>
      </c>
      <c r="K206" s="9">
        <f t="shared" ca="1" si="33"/>
        <v>231.25928156313665</v>
      </c>
      <c r="L206" s="9">
        <f t="shared" ca="1" si="33"/>
        <v>130.20514523201825</v>
      </c>
      <c r="M206">
        <f t="shared" ca="1" si="40"/>
        <v>55.315526175213677</v>
      </c>
      <c r="N206">
        <f t="shared" ca="1" si="41"/>
        <v>34.049756944444439</v>
      </c>
    </row>
    <row r="207" spans="1:14" x14ac:dyDescent="0.25">
      <c r="A207" s="4">
        <f t="shared" si="34"/>
        <v>0.45185185185185189</v>
      </c>
      <c r="B207" s="3">
        <f>Params!D$29+HOUR(A207-Params!C$29)*3600+MINUTE(A207-Params!C$29)*60+SECOND(A207-Params!C$29)</f>
        <v>1553303040</v>
      </c>
      <c r="C207">
        <f t="shared" si="35"/>
        <v>3</v>
      </c>
      <c r="D207">
        <f t="shared" ca="1" si="36"/>
        <v>127</v>
      </c>
      <c r="E207">
        <f t="shared" ca="1" si="37"/>
        <v>70648.878119369241</v>
      </c>
      <c r="F207">
        <f t="shared" ca="1" si="38"/>
        <v>-59713.746890953851</v>
      </c>
      <c r="G207">
        <f t="shared" ca="1" si="39"/>
        <v>10363.200000000001</v>
      </c>
      <c r="H207" s="9">
        <f t="shared" ca="1" si="33"/>
        <v>176.62151567192311</v>
      </c>
      <c r="I207" s="9">
        <f t="shared" ca="1" si="33"/>
        <v>-149.28394257538463</v>
      </c>
      <c r="J207" s="9">
        <f t="shared" ca="1" si="33"/>
        <v>0</v>
      </c>
      <c r="K207" s="9">
        <f t="shared" ca="1" si="33"/>
        <v>231.25928156313665</v>
      </c>
      <c r="L207" s="9">
        <f t="shared" ca="1" si="33"/>
        <v>130.20514523201825</v>
      </c>
      <c r="M207">
        <f t="shared" ca="1" si="40"/>
        <v>55.308760683760681</v>
      </c>
      <c r="N207">
        <f t="shared" ca="1" si="41"/>
        <v>34.06388888888889</v>
      </c>
    </row>
    <row r="208" spans="1:14" x14ac:dyDescent="0.25">
      <c r="A208" s="4">
        <f t="shared" si="34"/>
        <v>0.4519097222222222</v>
      </c>
      <c r="B208" s="3">
        <f>Params!D$29+HOUR(A208-Params!C$29)*3600+MINUTE(A208-Params!C$29)*60+SECOND(A208-Params!C$29)</f>
        <v>1553303045</v>
      </c>
      <c r="C208">
        <f t="shared" si="35"/>
        <v>3</v>
      </c>
      <c r="D208">
        <f t="shared" ca="1" si="36"/>
        <v>127</v>
      </c>
      <c r="E208">
        <f t="shared" ca="1" si="37"/>
        <v>71531.985697728858</v>
      </c>
      <c r="F208">
        <f t="shared" ca="1" si="38"/>
        <v>-60460.166603830774</v>
      </c>
      <c r="G208">
        <f t="shared" ca="1" si="39"/>
        <v>10363.200000000001</v>
      </c>
      <c r="H208" s="9">
        <f t="shared" ca="1" si="33"/>
        <v>176.62151567192311</v>
      </c>
      <c r="I208" s="9">
        <f t="shared" ca="1" si="33"/>
        <v>-149.28394257538463</v>
      </c>
      <c r="J208" s="9">
        <f t="shared" ca="1" si="33"/>
        <v>0</v>
      </c>
      <c r="K208" s="9">
        <f t="shared" ca="1" si="33"/>
        <v>231.25928156313665</v>
      </c>
      <c r="L208" s="9">
        <f t="shared" ca="1" si="33"/>
        <v>130.20514523201825</v>
      </c>
      <c r="M208">
        <f t="shared" ca="1" si="40"/>
        <v>55.301995192307693</v>
      </c>
      <c r="N208">
        <f t="shared" ca="1" si="41"/>
        <v>34.078020833333333</v>
      </c>
    </row>
    <row r="209" spans="1:14" x14ac:dyDescent="0.25">
      <c r="A209" s="4">
        <f t="shared" si="34"/>
        <v>0.45196759259259256</v>
      </c>
      <c r="B209" s="3">
        <f>Params!D$29+HOUR(A209-Params!C$29)*3600+MINUTE(A209-Params!C$29)*60+SECOND(A209-Params!C$29)</f>
        <v>1553303050</v>
      </c>
      <c r="C209">
        <f t="shared" si="35"/>
        <v>3</v>
      </c>
      <c r="D209">
        <f t="shared" ca="1" si="36"/>
        <v>127</v>
      </c>
      <c r="E209">
        <f t="shared" ca="1" si="37"/>
        <v>72415.093276088475</v>
      </c>
      <c r="F209">
        <f t="shared" ca="1" si="38"/>
        <v>-61206.586316707697</v>
      </c>
      <c r="G209">
        <f t="shared" ca="1" si="39"/>
        <v>10363.200000000001</v>
      </c>
      <c r="H209" s="9">
        <f t="shared" ca="1" si="33"/>
        <v>176.62151567192311</v>
      </c>
      <c r="I209" s="9">
        <f t="shared" ca="1" si="33"/>
        <v>-149.28394257538463</v>
      </c>
      <c r="J209" s="9">
        <f t="shared" ca="1" si="33"/>
        <v>0</v>
      </c>
      <c r="K209" s="9">
        <f t="shared" ca="1" si="33"/>
        <v>231.25928156313665</v>
      </c>
      <c r="L209" s="9">
        <f t="shared" ca="1" si="33"/>
        <v>130.20514523201825</v>
      </c>
      <c r="M209">
        <f t="shared" ca="1" si="40"/>
        <v>55.295229700854698</v>
      </c>
      <c r="N209">
        <f t="shared" ca="1" si="41"/>
        <v>34.092152777777777</v>
      </c>
    </row>
    <row r="210" spans="1:14" x14ac:dyDescent="0.25">
      <c r="A210" s="4">
        <f t="shared" ref="A210:A231" si="42">TIME(HOUR(A209),MINUTE(A209),SECOND(A209)+5)</f>
        <v>0.45202546296296298</v>
      </c>
      <c r="B210" s="3">
        <f>Params!D$29+HOUR(A210-Params!C$29)*3600+MINUTE(A210-Params!C$29)*60+SECOND(A210-Params!C$29)</f>
        <v>1553303055</v>
      </c>
      <c r="C210">
        <f t="shared" ref="C210:C231" si="43">_xlfn.IFNA(VLOOKUP(A210,A$2:D$3,4,FALSE),C209)</f>
        <v>3</v>
      </c>
      <c r="D210">
        <f t="shared" ref="D210:D231" ca="1" si="44">IF(A210=INDIRECT("A"&amp;C210),ROW(),D209)</f>
        <v>127</v>
      </c>
      <c r="E210">
        <f t="shared" ref="E210:E231" ca="1" si="45">INDIRECT("E$"&amp;C210)+INDIRECT("H$"&amp;C210)*($B210-INDIRECT("B$"&amp;D210))</f>
        <v>73298.200854448078</v>
      </c>
      <c r="F210">
        <f t="shared" ref="F210:F231" ca="1" si="46">INDIRECT("F$"&amp;C210)+INDIRECT("I$"&amp;C210)*($B210-INDIRECT("B$"&amp;D210))</f>
        <v>-61953.00602958462</v>
      </c>
      <c r="G210">
        <f t="shared" ref="G210:G231" ca="1" si="47">INDIRECT("G$"&amp;C210)+INDIRECT("J$"&amp;C210)*($B210-INDIRECT("B$"&amp;D210))</f>
        <v>10363.200000000001</v>
      </c>
      <c r="H210" s="9">
        <f t="shared" ca="1" si="33"/>
        <v>176.62151567192311</v>
      </c>
      <c r="I210" s="9">
        <f t="shared" ca="1" si="33"/>
        <v>-149.28394257538463</v>
      </c>
      <c r="J210" s="9">
        <f t="shared" ca="1" si="33"/>
        <v>0</v>
      </c>
      <c r="K210" s="9">
        <f t="shared" ca="1" si="33"/>
        <v>231.25928156313665</v>
      </c>
      <c r="L210" s="9">
        <f t="shared" ca="1" si="33"/>
        <v>130.20514523201825</v>
      </c>
      <c r="M210">
        <f t="shared" ref="M210:M231" ca="1" si="48">INDIRECT("M$"&amp;C210)+INDIRECT("O$"&amp;C210)*($B210-INDIRECT("B$"&amp;D210))</f>
        <v>55.28846420940171</v>
      </c>
      <c r="N210">
        <f t="shared" ref="N210:N231" ca="1" si="49">INDIRECT("N$"&amp;C210)+INDIRECT("P$"&amp;C210)*($B210-INDIRECT("B$"&amp;D210))</f>
        <v>34.10628472222222</v>
      </c>
    </row>
    <row r="211" spans="1:14" x14ac:dyDescent="0.25">
      <c r="A211" s="4">
        <f t="shared" si="42"/>
        <v>0.45208333333333334</v>
      </c>
      <c r="B211" s="3">
        <f>Params!D$29+HOUR(A211-Params!C$29)*3600+MINUTE(A211-Params!C$29)*60+SECOND(A211-Params!C$29)</f>
        <v>1553303060</v>
      </c>
      <c r="C211">
        <f t="shared" si="43"/>
        <v>3</v>
      </c>
      <c r="D211">
        <f t="shared" ca="1" si="44"/>
        <v>127</v>
      </c>
      <c r="E211">
        <f t="shared" ca="1" si="45"/>
        <v>74181.308432807695</v>
      </c>
      <c r="F211">
        <f t="shared" ca="1" si="46"/>
        <v>-62699.425742461543</v>
      </c>
      <c r="G211">
        <f t="shared" ca="1" si="47"/>
        <v>10363.200000000001</v>
      </c>
      <c r="H211" s="9">
        <f t="shared" ref="H211:L231" ca="1" si="50">INDIRECT(ADDRESS($C211,COLUMN()))</f>
        <v>176.62151567192311</v>
      </c>
      <c r="I211" s="9">
        <f t="shared" ca="1" si="50"/>
        <v>-149.28394257538463</v>
      </c>
      <c r="J211" s="9">
        <f t="shared" ca="1" si="50"/>
        <v>0</v>
      </c>
      <c r="K211" s="9">
        <f t="shared" ca="1" si="50"/>
        <v>231.25928156313665</v>
      </c>
      <c r="L211" s="9">
        <f t="shared" ca="1" si="50"/>
        <v>130.20514523201825</v>
      </c>
      <c r="M211">
        <f t="shared" ca="1" si="48"/>
        <v>55.281698717948714</v>
      </c>
      <c r="N211">
        <f t="shared" ca="1" si="49"/>
        <v>34.120416666666664</v>
      </c>
    </row>
    <row r="212" spans="1:14" x14ac:dyDescent="0.25">
      <c r="A212" s="4">
        <f t="shared" si="42"/>
        <v>0.45214120370370375</v>
      </c>
      <c r="B212" s="3">
        <f>Params!D$29+HOUR(A212-Params!C$29)*3600+MINUTE(A212-Params!C$29)*60+SECOND(A212-Params!C$29)</f>
        <v>1553303065</v>
      </c>
      <c r="C212">
        <f t="shared" si="43"/>
        <v>3</v>
      </c>
      <c r="D212">
        <f t="shared" ca="1" si="44"/>
        <v>127</v>
      </c>
      <c r="E212">
        <f t="shared" ca="1" si="45"/>
        <v>75064.416011167312</v>
      </c>
      <c r="F212">
        <f t="shared" ca="1" si="46"/>
        <v>-63445.845455338465</v>
      </c>
      <c r="G212">
        <f t="shared" ca="1" si="47"/>
        <v>10363.200000000001</v>
      </c>
      <c r="H212" s="9">
        <f t="shared" ca="1" si="50"/>
        <v>176.62151567192311</v>
      </c>
      <c r="I212" s="9">
        <f t="shared" ca="1" si="50"/>
        <v>-149.28394257538463</v>
      </c>
      <c r="J212" s="9">
        <f t="shared" ca="1" si="50"/>
        <v>0</v>
      </c>
      <c r="K212" s="9">
        <f t="shared" ca="1" si="50"/>
        <v>231.25928156313665</v>
      </c>
      <c r="L212" s="9">
        <f t="shared" ca="1" si="50"/>
        <v>130.20514523201825</v>
      </c>
      <c r="M212">
        <f t="shared" ca="1" si="48"/>
        <v>55.274933226495726</v>
      </c>
      <c r="N212">
        <f t="shared" ca="1" si="49"/>
        <v>34.134548611111107</v>
      </c>
    </row>
    <row r="213" spans="1:14" x14ac:dyDescent="0.25">
      <c r="A213" s="4">
        <f t="shared" si="42"/>
        <v>0.45219907407407406</v>
      </c>
      <c r="B213" s="3">
        <f>Params!D$29+HOUR(A213-Params!C$29)*3600+MINUTE(A213-Params!C$29)*60+SECOND(A213-Params!C$29)</f>
        <v>1553303070</v>
      </c>
      <c r="C213">
        <f t="shared" si="43"/>
        <v>3</v>
      </c>
      <c r="D213">
        <f t="shared" ca="1" si="44"/>
        <v>127</v>
      </c>
      <c r="E213">
        <f t="shared" ca="1" si="45"/>
        <v>75947.523589526929</v>
      </c>
      <c r="F213">
        <f t="shared" ca="1" si="46"/>
        <v>-64192.265168215388</v>
      </c>
      <c r="G213">
        <f t="shared" ca="1" si="47"/>
        <v>10363.200000000001</v>
      </c>
      <c r="H213" s="9">
        <f t="shared" ca="1" si="50"/>
        <v>176.62151567192311</v>
      </c>
      <c r="I213" s="9">
        <f t="shared" ca="1" si="50"/>
        <v>-149.28394257538463</v>
      </c>
      <c r="J213" s="9">
        <f t="shared" ca="1" si="50"/>
        <v>0</v>
      </c>
      <c r="K213" s="9">
        <f t="shared" ca="1" si="50"/>
        <v>231.25928156313665</v>
      </c>
      <c r="L213" s="9">
        <f t="shared" ca="1" si="50"/>
        <v>130.20514523201825</v>
      </c>
      <c r="M213">
        <f t="shared" ca="1" si="48"/>
        <v>55.268167735042731</v>
      </c>
      <c r="N213">
        <f t="shared" ca="1" si="49"/>
        <v>34.148680555555551</v>
      </c>
    </row>
    <row r="214" spans="1:14" x14ac:dyDescent="0.25">
      <c r="A214" s="4">
        <f t="shared" si="42"/>
        <v>0.45225694444444442</v>
      </c>
      <c r="B214" s="3">
        <f>Params!D$29+HOUR(A214-Params!C$29)*3600+MINUTE(A214-Params!C$29)*60+SECOND(A214-Params!C$29)</f>
        <v>1553303075</v>
      </c>
      <c r="C214">
        <f t="shared" si="43"/>
        <v>3</v>
      </c>
      <c r="D214">
        <f t="shared" ca="1" si="44"/>
        <v>127</v>
      </c>
      <c r="E214">
        <f t="shared" ca="1" si="45"/>
        <v>76830.631167886546</v>
      </c>
      <c r="F214">
        <f t="shared" ca="1" si="46"/>
        <v>-64938.684881092311</v>
      </c>
      <c r="G214">
        <f t="shared" ca="1" si="47"/>
        <v>10363.200000000001</v>
      </c>
      <c r="H214" s="9">
        <f t="shared" ca="1" si="50"/>
        <v>176.62151567192311</v>
      </c>
      <c r="I214" s="9">
        <f t="shared" ca="1" si="50"/>
        <v>-149.28394257538463</v>
      </c>
      <c r="J214" s="9">
        <f t="shared" ca="1" si="50"/>
        <v>0</v>
      </c>
      <c r="K214" s="9">
        <f t="shared" ca="1" si="50"/>
        <v>231.25928156313665</v>
      </c>
      <c r="L214" s="9">
        <f t="shared" ca="1" si="50"/>
        <v>130.20514523201825</v>
      </c>
      <c r="M214">
        <f t="shared" ca="1" si="48"/>
        <v>55.261402243589743</v>
      </c>
      <c r="N214">
        <f t="shared" ca="1" si="49"/>
        <v>34.162812500000001</v>
      </c>
    </row>
    <row r="215" spans="1:14" x14ac:dyDescent="0.25">
      <c r="A215" s="4">
        <f t="shared" si="42"/>
        <v>0.45231481481481484</v>
      </c>
      <c r="B215" s="3">
        <f>Params!D$29+HOUR(A215-Params!C$29)*3600+MINUTE(A215-Params!C$29)*60+SECOND(A215-Params!C$29)</f>
        <v>1553303080</v>
      </c>
      <c r="C215">
        <f t="shared" si="43"/>
        <v>3</v>
      </c>
      <c r="D215">
        <f t="shared" ca="1" si="44"/>
        <v>127</v>
      </c>
      <c r="E215">
        <f t="shared" ca="1" si="45"/>
        <v>77713.738746246163</v>
      </c>
      <c r="F215">
        <f t="shared" ca="1" si="46"/>
        <v>-65685.104593969241</v>
      </c>
      <c r="G215">
        <f t="shared" ca="1" si="47"/>
        <v>10363.200000000001</v>
      </c>
      <c r="H215" s="9">
        <f t="shared" ca="1" si="50"/>
        <v>176.62151567192311</v>
      </c>
      <c r="I215" s="9">
        <f t="shared" ca="1" si="50"/>
        <v>-149.28394257538463</v>
      </c>
      <c r="J215" s="9">
        <f t="shared" ca="1" si="50"/>
        <v>0</v>
      </c>
      <c r="K215" s="9">
        <f t="shared" ca="1" si="50"/>
        <v>231.25928156313665</v>
      </c>
      <c r="L215" s="9">
        <f t="shared" ca="1" si="50"/>
        <v>130.20514523201825</v>
      </c>
      <c r="M215">
        <f t="shared" ca="1" si="48"/>
        <v>55.254636752136747</v>
      </c>
      <c r="N215">
        <f t="shared" ca="1" si="49"/>
        <v>34.176944444444445</v>
      </c>
    </row>
    <row r="216" spans="1:14" x14ac:dyDescent="0.25">
      <c r="A216" s="4">
        <f t="shared" si="42"/>
        <v>0.4523726851851852</v>
      </c>
      <c r="B216" s="3">
        <f>Params!D$29+HOUR(A216-Params!C$29)*3600+MINUTE(A216-Params!C$29)*60+SECOND(A216-Params!C$29)</f>
        <v>1553303085</v>
      </c>
      <c r="C216">
        <f t="shared" si="43"/>
        <v>3</v>
      </c>
      <c r="D216">
        <f t="shared" ca="1" si="44"/>
        <v>127</v>
      </c>
      <c r="E216">
        <f t="shared" ca="1" si="45"/>
        <v>78596.84632460578</v>
      </c>
      <c r="F216">
        <f t="shared" ca="1" si="46"/>
        <v>-66431.524306846157</v>
      </c>
      <c r="G216">
        <f t="shared" ca="1" si="47"/>
        <v>10363.200000000001</v>
      </c>
      <c r="H216" s="9">
        <f t="shared" ca="1" si="50"/>
        <v>176.62151567192311</v>
      </c>
      <c r="I216" s="9">
        <f t="shared" ca="1" si="50"/>
        <v>-149.28394257538463</v>
      </c>
      <c r="J216" s="9">
        <f t="shared" ca="1" si="50"/>
        <v>0</v>
      </c>
      <c r="K216" s="9">
        <f t="shared" ca="1" si="50"/>
        <v>231.25928156313665</v>
      </c>
      <c r="L216" s="9">
        <f t="shared" ca="1" si="50"/>
        <v>130.20514523201825</v>
      </c>
      <c r="M216">
        <f t="shared" ca="1" si="48"/>
        <v>55.247871260683759</v>
      </c>
      <c r="N216">
        <f t="shared" ca="1" si="49"/>
        <v>34.191076388888888</v>
      </c>
    </row>
    <row r="217" spans="1:14" x14ac:dyDescent="0.25">
      <c r="A217" s="4">
        <f t="shared" si="42"/>
        <v>0.4524305555555555</v>
      </c>
      <c r="B217" s="3">
        <f>Params!D$29+HOUR(A217-Params!C$29)*3600+MINUTE(A217-Params!C$29)*60+SECOND(A217-Params!C$29)</f>
        <v>1553303090</v>
      </c>
      <c r="C217">
        <f t="shared" si="43"/>
        <v>3</v>
      </c>
      <c r="D217">
        <f t="shared" ca="1" si="44"/>
        <v>127</v>
      </c>
      <c r="E217">
        <f t="shared" ca="1" si="45"/>
        <v>79479.953902965397</v>
      </c>
      <c r="F217">
        <f t="shared" ca="1" si="46"/>
        <v>-67177.944019723087</v>
      </c>
      <c r="G217">
        <f t="shared" ca="1" si="47"/>
        <v>10363.200000000001</v>
      </c>
      <c r="H217" s="9">
        <f t="shared" ca="1" si="50"/>
        <v>176.62151567192311</v>
      </c>
      <c r="I217" s="9">
        <f t="shared" ca="1" si="50"/>
        <v>-149.28394257538463</v>
      </c>
      <c r="J217" s="9">
        <f t="shared" ca="1" si="50"/>
        <v>0</v>
      </c>
      <c r="K217" s="9">
        <f t="shared" ca="1" si="50"/>
        <v>231.25928156313665</v>
      </c>
      <c r="L217" s="9">
        <f t="shared" ca="1" si="50"/>
        <v>130.20514523201825</v>
      </c>
      <c r="M217">
        <f t="shared" ca="1" si="48"/>
        <v>55.241105769230764</v>
      </c>
      <c r="N217">
        <f t="shared" ca="1" si="49"/>
        <v>34.205208333333331</v>
      </c>
    </row>
    <row r="218" spans="1:14" x14ac:dyDescent="0.25">
      <c r="A218" s="4">
        <f t="shared" si="42"/>
        <v>0.45248842592592592</v>
      </c>
      <c r="B218" s="3">
        <f>Params!D$29+HOUR(A218-Params!C$29)*3600+MINUTE(A218-Params!C$29)*60+SECOND(A218-Params!C$29)</f>
        <v>1553303095</v>
      </c>
      <c r="C218">
        <f t="shared" si="43"/>
        <v>3</v>
      </c>
      <c r="D218">
        <f t="shared" ca="1" si="44"/>
        <v>127</v>
      </c>
      <c r="E218">
        <f t="shared" ca="1" si="45"/>
        <v>80363.061481325014</v>
      </c>
      <c r="F218">
        <f t="shared" ca="1" si="46"/>
        <v>-67924.363732600003</v>
      </c>
      <c r="G218">
        <f t="shared" ca="1" si="47"/>
        <v>10363.200000000001</v>
      </c>
      <c r="H218" s="9">
        <f t="shared" ca="1" si="50"/>
        <v>176.62151567192311</v>
      </c>
      <c r="I218" s="9">
        <f t="shared" ca="1" si="50"/>
        <v>-149.28394257538463</v>
      </c>
      <c r="J218" s="9">
        <f t="shared" ca="1" si="50"/>
        <v>0</v>
      </c>
      <c r="K218" s="9">
        <f t="shared" ca="1" si="50"/>
        <v>231.25928156313665</v>
      </c>
      <c r="L218" s="9">
        <f t="shared" ca="1" si="50"/>
        <v>130.20514523201825</v>
      </c>
      <c r="M218">
        <f t="shared" ca="1" si="48"/>
        <v>55.234340277777775</v>
      </c>
      <c r="N218">
        <f t="shared" ca="1" si="49"/>
        <v>34.219340277777775</v>
      </c>
    </row>
    <row r="219" spans="1:14" x14ac:dyDescent="0.25">
      <c r="A219" s="4">
        <f t="shared" si="42"/>
        <v>0.45254629629629628</v>
      </c>
      <c r="B219" s="3">
        <f>Params!D$29+HOUR(A219-Params!C$29)*3600+MINUTE(A219-Params!C$29)*60+SECOND(A219-Params!C$29)</f>
        <v>1553303100</v>
      </c>
      <c r="C219">
        <f t="shared" si="43"/>
        <v>3</v>
      </c>
      <c r="D219">
        <f t="shared" ca="1" si="44"/>
        <v>127</v>
      </c>
      <c r="E219">
        <f t="shared" ca="1" si="45"/>
        <v>81246.169059684617</v>
      </c>
      <c r="F219">
        <f t="shared" ca="1" si="46"/>
        <v>-68670.783445476933</v>
      </c>
      <c r="G219">
        <f t="shared" ca="1" si="47"/>
        <v>10363.200000000001</v>
      </c>
      <c r="H219" s="9">
        <f t="shared" ca="1" si="50"/>
        <v>176.62151567192311</v>
      </c>
      <c r="I219" s="9">
        <f t="shared" ca="1" si="50"/>
        <v>-149.28394257538463</v>
      </c>
      <c r="J219" s="9">
        <f t="shared" ca="1" si="50"/>
        <v>0</v>
      </c>
      <c r="K219" s="9">
        <f t="shared" ca="1" si="50"/>
        <v>231.25928156313665</v>
      </c>
      <c r="L219" s="9">
        <f t="shared" ca="1" si="50"/>
        <v>130.20514523201825</v>
      </c>
      <c r="M219">
        <f t="shared" ca="1" si="48"/>
        <v>55.227574786324787</v>
      </c>
      <c r="N219">
        <f t="shared" ca="1" si="49"/>
        <v>34.233472222222218</v>
      </c>
    </row>
    <row r="220" spans="1:14" x14ac:dyDescent="0.25">
      <c r="A220" s="4">
        <f t="shared" si="42"/>
        <v>0.4526041666666667</v>
      </c>
      <c r="B220" s="3">
        <f>Params!D$29+HOUR(A220-Params!C$29)*3600+MINUTE(A220-Params!C$29)*60+SECOND(A220-Params!C$29)</f>
        <v>1553303105</v>
      </c>
      <c r="C220">
        <f t="shared" si="43"/>
        <v>3</v>
      </c>
      <c r="D220">
        <f t="shared" ca="1" si="44"/>
        <v>127</v>
      </c>
      <c r="E220">
        <f t="shared" ca="1" si="45"/>
        <v>82129.276638044234</v>
      </c>
      <c r="F220">
        <f t="shared" ca="1" si="46"/>
        <v>-69417.203158353848</v>
      </c>
      <c r="G220">
        <f t="shared" ca="1" si="47"/>
        <v>10363.200000000001</v>
      </c>
      <c r="H220" s="9">
        <f t="shared" ca="1" si="50"/>
        <v>176.62151567192311</v>
      </c>
      <c r="I220" s="9">
        <f t="shared" ca="1" si="50"/>
        <v>-149.28394257538463</v>
      </c>
      <c r="J220" s="9">
        <f t="shared" ca="1" si="50"/>
        <v>0</v>
      </c>
      <c r="K220" s="9">
        <f t="shared" ca="1" si="50"/>
        <v>231.25928156313665</v>
      </c>
      <c r="L220" s="9">
        <f t="shared" ca="1" si="50"/>
        <v>130.20514523201825</v>
      </c>
      <c r="M220">
        <f t="shared" ca="1" si="48"/>
        <v>55.220809294871792</v>
      </c>
      <c r="N220">
        <f t="shared" ca="1" si="49"/>
        <v>34.247604166666662</v>
      </c>
    </row>
    <row r="221" spans="1:14" x14ac:dyDescent="0.25">
      <c r="A221" s="4">
        <f t="shared" si="42"/>
        <v>0.45266203703703706</v>
      </c>
      <c r="B221" s="3">
        <f>Params!D$29+HOUR(A221-Params!C$29)*3600+MINUTE(A221-Params!C$29)*60+SECOND(A221-Params!C$29)</f>
        <v>1553303110</v>
      </c>
      <c r="C221">
        <f t="shared" si="43"/>
        <v>3</v>
      </c>
      <c r="D221">
        <f t="shared" ca="1" si="44"/>
        <v>127</v>
      </c>
      <c r="E221">
        <f t="shared" ca="1" si="45"/>
        <v>83012.384216403851</v>
      </c>
      <c r="F221">
        <f t="shared" ca="1" si="46"/>
        <v>-70163.622871230778</v>
      </c>
      <c r="G221">
        <f t="shared" ca="1" si="47"/>
        <v>10363.200000000001</v>
      </c>
      <c r="H221" s="9">
        <f t="shared" ca="1" si="50"/>
        <v>176.62151567192311</v>
      </c>
      <c r="I221" s="9">
        <f t="shared" ca="1" si="50"/>
        <v>-149.28394257538463</v>
      </c>
      <c r="J221" s="9">
        <f t="shared" ca="1" si="50"/>
        <v>0</v>
      </c>
      <c r="K221" s="9">
        <f t="shared" ca="1" si="50"/>
        <v>231.25928156313665</v>
      </c>
      <c r="L221" s="9">
        <f t="shared" ca="1" si="50"/>
        <v>130.20514523201825</v>
      </c>
      <c r="M221">
        <f t="shared" ca="1" si="48"/>
        <v>55.214043803418804</v>
      </c>
      <c r="N221">
        <f t="shared" ca="1" si="49"/>
        <v>34.261736111111112</v>
      </c>
    </row>
    <row r="222" spans="1:14" x14ac:dyDescent="0.25">
      <c r="A222" s="4">
        <f t="shared" si="42"/>
        <v>0.45271990740740736</v>
      </c>
      <c r="B222" s="3">
        <f>Params!D$29+HOUR(A222-Params!C$29)*3600+MINUTE(A222-Params!C$29)*60+SECOND(A222-Params!C$29)</f>
        <v>1553303115</v>
      </c>
      <c r="C222">
        <f t="shared" si="43"/>
        <v>3</v>
      </c>
      <c r="D222">
        <f t="shared" ca="1" si="44"/>
        <v>127</v>
      </c>
      <c r="E222">
        <f t="shared" ca="1" si="45"/>
        <v>83895.491794763468</v>
      </c>
      <c r="F222">
        <f t="shared" ca="1" si="46"/>
        <v>-70910.042584107694</v>
      </c>
      <c r="G222">
        <f t="shared" ca="1" si="47"/>
        <v>10363.200000000001</v>
      </c>
      <c r="H222" s="9">
        <f t="shared" ca="1" si="50"/>
        <v>176.62151567192311</v>
      </c>
      <c r="I222" s="9">
        <f t="shared" ca="1" si="50"/>
        <v>-149.28394257538463</v>
      </c>
      <c r="J222" s="9">
        <f t="shared" ca="1" si="50"/>
        <v>0</v>
      </c>
      <c r="K222" s="9">
        <f t="shared" ca="1" si="50"/>
        <v>231.25928156313665</v>
      </c>
      <c r="L222" s="9">
        <f t="shared" ca="1" si="50"/>
        <v>130.20514523201825</v>
      </c>
      <c r="M222">
        <f t="shared" ca="1" si="48"/>
        <v>55.207278311965808</v>
      </c>
      <c r="N222">
        <f t="shared" ca="1" si="49"/>
        <v>34.275868055555556</v>
      </c>
    </row>
    <row r="223" spans="1:14" x14ac:dyDescent="0.25">
      <c r="A223" s="4">
        <f t="shared" si="42"/>
        <v>0.45277777777777778</v>
      </c>
      <c r="B223" s="3">
        <f>Params!D$29+HOUR(A223-Params!C$29)*3600+MINUTE(A223-Params!C$29)*60+SECOND(A223-Params!C$29)</f>
        <v>1553303120</v>
      </c>
      <c r="C223">
        <f t="shared" si="43"/>
        <v>3</v>
      </c>
      <c r="D223">
        <f t="shared" ca="1" si="44"/>
        <v>127</v>
      </c>
      <c r="E223">
        <f t="shared" ca="1" si="45"/>
        <v>84778.599373123085</v>
      </c>
      <c r="F223">
        <f t="shared" ca="1" si="46"/>
        <v>-71656.462296984624</v>
      </c>
      <c r="G223">
        <f t="shared" ca="1" si="47"/>
        <v>10363.200000000001</v>
      </c>
      <c r="H223" s="9">
        <f t="shared" ca="1" si="50"/>
        <v>176.62151567192311</v>
      </c>
      <c r="I223" s="9">
        <f t="shared" ca="1" si="50"/>
        <v>-149.28394257538463</v>
      </c>
      <c r="J223" s="9">
        <f t="shared" ca="1" si="50"/>
        <v>0</v>
      </c>
      <c r="K223" s="9">
        <f t="shared" ca="1" si="50"/>
        <v>231.25928156313665</v>
      </c>
      <c r="L223" s="9">
        <f t="shared" ca="1" si="50"/>
        <v>130.20514523201825</v>
      </c>
      <c r="M223">
        <f t="shared" ca="1" si="48"/>
        <v>55.20051282051282</v>
      </c>
      <c r="N223">
        <f t="shared" ca="1" si="49"/>
        <v>34.29</v>
      </c>
    </row>
    <row r="224" spans="1:14" x14ac:dyDescent="0.25">
      <c r="A224" s="4">
        <f t="shared" si="42"/>
        <v>0.45283564814814814</v>
      </c>
      <c r="B224" s="3">
        <f>Params!D$29+HOUR(A224-Params!C$29)*3600+MINUTE(A224-Params!C$29)*60+SECOND(A224-Params!C$29)</f>
        <v>1553303125</v>
      </c>
      <c r="C224">
        <f t="shared" si="43"/>
        <v>3</v>
      </c>
      <c r="D224">
        <f t="shared" ca="1" si="44"/>
        <v>127</v>
      </c>
      <c r="E224">
        <f t="shared" ca="1" si="45"/>
        <v>85661.706951482702</v>
      </c>
      <c r="F224">
        <f t="shared" ca="1" si="46"/>
        <v>-72402.88200986154</v>
      </c>
      <c r="G224">
        <f t="shared" ca="1" si="47"/>
        <v>10363.200000000001</v>
      </c>
      <c r="H224" s="9">
        <f t="shared" ca="1" si="50"/>
        <v>176.62151567192311</v>
      </c>
      <c r="I224" s="9">
        <f t="shared" ca="1" si="50"/>
        <v>-149.28394257538463</v>
      </c>
      <c r="J224" s="9">
        <f t="shared" ca="1" si="50"/>
        <v>0</v>
      </c>
      <c r="K224" s="9">
        <f t="shared" ca="1" si="50"/>
        <v>231.25928156313665</v>
      </c>
      <c r="L224" s="9">
        <f t="shared" ca="1" si="50"/>
        <v>130.20514523201825</v>
      </c>
      <c r="M224">
        <f t="shared" ca="1" si="48"/>
        <v>55.193747329059825</v>
      </c>
      <c r="N224">
        <f t="shared" ca="1" si="49"/>
        <v>34.304131944444443</v>
      </c>
    </row>
    <row r="225" spans="1:14" x14ac:dyDescent="0.25">
      <c r="A225" s="4">
        <f t="shared" si="42"/>
        <v>0.4528935185185185</v>
      </c>
      <c r="B225" s="3">
        <f>Params!D$29+HOUR(A225-Params!C$29)*3600+MINUTE(A225-Params!C$29)*60+SECOND(A225-Params!C$29)</f>
        <v>1553303130</v>
      </c>
      <c r="C225">
        <f t="shared" si="43"/>
        <v>3</v>
      </c>
      <c r="D225">
        <f t="shared" ca="1" si="44"/>
        <v>127</v>
      </c>
      <c r="E225">
        <f t="shared" ca="1" si="45"/>
        <v>86544.814529842319</v>
      </c>
      <c r="F225">
        <f t="shared" ca="1" si="46"/>
        <v>-73149.30172273847</v>
      </c>
      <c r="G225">
        <f t="shared" ca="1" si="47"/>
        <v>10363.200000000001</v>
      </c>
      <c r="H225" s="9">
        <f t="shared" ca="1" si="50"/>
        <v>176.62151567192311</v>
      </c>
      <c r="I225" s="9">
        <f t="shared" ca="1" si="50"/>
        <v>-149.28394257538463</v>
      </c>
      <c r="J225" s="9">
        <f t="shared" ca="1" si="50"/>
        <v>0</v>
      </c>
      <c r="K225" s="9">
        <f t="shared" ca="1" si="50"/>
        <v>231.25928156313665</v>
      </c>
      <c r="L225" s="9">
        <f t="shared" ca="1" si="50"/>
        <v>130.20514523201825</v>
      </c>
      <c r="M225">
        <f t="shared" ca="1" si="48"/>
        <v>55.186981837606837</v>
      </c>
      <c r="N225">
        <f t="shared" ca="1" si="49"/>
        <v>34.318263888888886</v>
      </c>
    </row>
    <row r="226" spans="1:14" x14ac:dyDescent="0.25">
      <c r="A226" s="4">
        <f t="shared" si="42"/>
        <v>0.45295138888888892</v>
      </c>
      <c r="B226" s="3">
        <f>Params!D$29+HOUR(A226-Params!C$29)*3600+MINUTE(A226-Params!C$29)*60+SECOND(A226-Params!C$29)</f>
        <v>1553303135</v>
      </c>
      <c r="C226">
        <f t="shared" si="43"/>
        <v>3</v>
      </c>
      <c r="D226">
        <f t="shared" ca="1" si="44"/>
        <v>127</v>
      </c>
      <c r="E226">
        <f t="shared" ca="1" si="45"/>
        <v>87427.922108201936</v>
      </c>
      <c r="F226">
        <f t="shared" ca="1" si="46"/>
        <v>-73895.721435615385</v>
      </c>
      <c r="G226">
        <f t="shared" ca="1" si="47"/>
        <v>10363.200000000001</v>
      </c>
      <c r="H226" s="9">
        <f t="shared" ca="1" si="50"/>
        <v>176.62151567192311</v>
      </c>
      <c r="I226" s="9">
        <f t="shared" ca="1" si="50"/>
        <v>-149.28394257538463</v>
      </c>
      <c r="J226" s="9">
        <f t="shared" ca="1" si="50"/>
        <v>0</v>
      </c>
      <c r="K226" s="9">
        <f t="shared" ca="1" si="50"/>
        <v>231.25928156313665</v>
      </c>
      <c r="L226" s="9">
        <f t="shared" ca="1" si="50"/>
        <v>130.20514523201825</v>
      </c>
      <c r="M226">
        <f t="shared" ca="1" si="48"/>
        <v>55.180216346153841</v>
      </c>
      <c r="N226">
        <f t="shared" ca="1" si="49"/>
        <v>34.332395833333329</v>
      </c>
    </row>
    <row r="227" spans="1:14" x14ac:dyDescent="0.25">
      <c r="A227" s="4">
        <f t="shared" si="42"/>
        <v>0.45300925925925922</v>
      </c>
      <c r="B227" s="3">
        <f>Params!D$29+HOUR(A227-Params!C$29)*3600+MINUTE(A227-Params!C$29)*60+SECOND(A227-Params!C$29)</f>
        <v>1553303140</v>
      </c>
      <c r="C227">
        <f t="shared" si="43"/>
        <v>3</v>
      </c>
      <c r="D227">
        <f t="shared" ca="1" si="44"/>
        <v>127</v>
      </c>
      <c r="E227">
        <f t="shared" ca="1" si="45"/>
        <v>88311.029686561553</v>
      </c>
      <c r="F227">
        <f t="shared" ca="1" si="46"/>
        <v>-74642.141148492316</v>
      </c>
      <c r="G227">
        <f t="shared" ca="1" si="47"/>
        <v>10363.200000000001</v>
      </c>
      <c r="H227" s="9">
        <f t="shared" ca="1" si="50"/>
        <v>176.62151567192311</v>
      </c>
      <c r="I227" s="9">
        <f t="shared" ca="1" si="50"/>
        <v>-149.28394257538463</v>
      </c>
      <c r="J227" s="9">
        <f t="shared" ca="1" si="50"/>
        <v>0</v>
      </c>
      <c r="K227" s="9">
        <f t="shared" ca="1" si="50"/>
        <v>231.25928156313665</v>
      </c>
      <c r="L227" s="9">
        <f t="shared" ca="1" si="50"/>
        <v>130.20514523201825</v>
      </c>
      <c r="M227">
        <f t="shared" ca="1" si="48"/>
        <v>55.173450854700853</v>
      </c>
      <c r="N227">
        <f t="shared" ca="1" si="49"/>
        <v>34.346527777777773</v>
      </c>
    </row>
    <row r="228" spans="1:14" x14ac:dyDescent="0.25">
      <c r="A228" s="4">
        <f t="shared" si="42"/>
        <v>0.45306712962962964</v>
      </c>
      <c r="B228" s="3">
        <f>Params!D$29+HOUR(A228-Params!C$29)*3600+MINUTE(A228-Params!C$29)*60+SECOND(A228-Params!C$29)</f>
        <v>1553303145</v>
      </c>
      <c r="C228">
        <f t="shared" si="43"/>
        <v>3</v>
      </c>
      <c r="D228">
        <f t="shared" ca="1" si="44"/>
        <v>127</v>
      </c>
      <c r="E228">
        <f t="shared" ca="1" si="45"/>
        <v>89194.13726492117</v>
      </c>
      <c r="F228">
        <f t="shared" ca="1" si="46"/>
        <v>-75388.560861369231</v>
      </c>
      <c r="G228">
        <f t="shared" ca="1" si="47"/>
        <v>10363.200000000001</v>
      </c>
      <c r="H228" s="9">
        <f t="shared" ca="1" si="50"/>
        <v>176.62151567192311</v>
      </c>
      <c r="I228" s="9">
        <f t="shared" ca="1" si="50"/>
        <v>-149.28394257538463</v>
      </c>
      <c r="J228" s="9">
        <f t="shared" ca="1" si="50"/>
        <v>0</v>
      </c>
      <c r="K228" s="9">
        <f t="shared" ca="1" si="50"/>
        <v>231.25928156313665</v>
      </c>
      <c r="L228" s="9">
        <f t="shared" ca="1" si="50"/>
        <v>130.20514523201825</v>
      </c>
      <c r="M228">
        <f t="shared" ca="1" si="48"/>
        <v>55.166685363247858</v>
      </c>
      <c r="N228">
        <f t="shared" ca="1" si="49"/>
        <v>34.360659722222223</v>
      </c>
    </row>
    <row r="229" spans="1:14" x14ac:dyDescent="0.25">
      <c r="A229" s="4">
        <f t="shared" si="42"/>
        <v>0.453125</v>
      </c>
      <c r="B229" s="3">
        <f>Params!D$29+HOUR(A229-Params!C$29)*3600+MINUTE(A229-Params!C$29)*60+SECOND(A229-Params!C$29)</f>
        <v>1553303150</v>
      </c>
      <c r="C229">
        <f t="shared" si="43"/>
        <v>3</v>
      </c>
      <c r="D229">
        <f t="shared" ca="1" si="44"/>
        <v>127</v>
      </c>
      <c r="E229">
        <f t="shared" ca="1" si="45"/>
        <v>90077.244843280772</v>
      </c>
      <c r="F229">
        <f t="shared" ca="1" si="46"/>
        <v>-76134.980574246161</v>
      </c>
      <c r="G229">
        <f t="shared" ca="1" si="47"/>
        <v>10363.200000000001</v>
      </c>
      <c r="H229" s="9">
        <f t="shared" ca="1" si="50"/>
        <v>176.62151567192311</v>
      </c>
      <c r="I229" s="9">
        <f t="shared" ca="1" si="50"/>
        <v>-149.28394257538463</v>
      </c>
      <c r="J229" s="9">
        <f t="shared" ca="1" si="50"/>
        <v>0</v>
      </c>
      <c r="K229" s="9">
        <f t="shared" ca="1" si="50"/>
        <v>231.25928156313665</v>
      </c>
      <c r="L229" s="9">
        <f t="shared" ca="1" si="50"/>
        <v>130.20514523201825</v>
      </c>
      <c r="M229">
        <f t="shared" ca="1" si="48"/>
        <v>55.15991987179487</v>
      </c>
      <c r="N229">
        <f t="shared" ca="1" si="49"/>
        <v>34.374791666666667</v>
      </c>
    </row>
    <row r="230" spans="1:14" x14ac:dyDescent="0.25">
      <c r="A230" s="4">
        <f t="shared" si="42"/>
        <v>0.45318287037037036</v>
      </c>
      <c r="B230" s="3">
        <f>Params!D$29+HOUR(A230-Params!C$29)*3600+MINUTE(A230-Params!C$29)*60+SECOND(A230-Params!C$29)</f>
        <v>1553303155</v>
      </c>
      <c r="C230">
        <f t="shared" si="43"/>
        <v>3</v>
      </c>
      <c r="D230">
        <f t="shared" ca="1" si="44"/>
        <v>127</v>
      </c>
      <c r="E230">
        <f t="shared" ca="1" si="45"/>
        <v>90960.352421640389</v>
      </c>
      <c r="F230">
        <f t="shared" ca="1" si="46"/>
        <v>-76881.400287123091</v>
      </c>
      <c r="G230">
        <f t="shared" ca="1" si="47"/>
        <v>10363.200000000001</v>
      </c>
      <c r="H230" s="9">
        <f t="shared" ca="1" si="50"/>
        <v>176.62151567192311</v>
      </c>
      <c r="I230" s="9">
        <f t="shared" ca="1" si="50"/>
        <v>-149.28394257538463</v>
      </c>
      <c r="J230" s="9">
        <f t="shared" ca="1" si="50"/>
        <v>0</v>
      </c>
      <c r="K230" s="9">
        <f t="shared" ca="1" si="50"/>
        <v>231.25928156313665</v>
      </c>
      <c r="L230" s="9">
        <f t="shared" ca="1" si="50"/>
        <v>130.20514523201825</v>
      </c>
      <c r="M230">
        <f t="shared" ca="1" si="48"/>
        <v>55.153154380341874</v>
      </c>
      <c r="N230">
        <f t="shared" ca="1" si="49"/>
        <v>34.38892361111111</v>
      </c>
    </row>
    <row r="231" spans="1:14" x14ac:dyDescent="0.25">
      <c r="A231" s="4">
        <f t="shared" si="42"/>
        <v>0.45324074074074078</v>
      </c>
      <c r="B231" s="3">
        <f>Params!D$29+HOUR(A231-Params!C$29)*3600+MINUTE(A231-Params!C$29)*60+SECOND(A231-Params!C$29)</f>
        <v>1553303160</v>
      </c>
      <c r="C231">
        <f t="shared" si="43"/>
        <v>3</v>
      </c>
      <c r="D231">
        <f t="shared" ca="1" si="44"/>
        <v>127</v>
      </c>
      <c r="E231">
        <f t="shared" ca="1" si="45"/>
        <v>91843.46</v>
      </c>
      <c r="F231">
        <f t="shared" ca="1" si="46"/>
        <v>-77627.820000000007</v>
      </c>
      <c r="G231">
        <f t="shared" ca="1" si="47"/>
        <v>10363.200000000001</v>
      </c>
      <c r="H231" s="9">
        <f t="shared" ca="1" si="50"/>
        <v>176.62151567192311</v>
      </c>
      <c r="I231" s="9">
        <f t="shared" ca="1" si="50"/>
        <v>-149.28394257538463</v>
      </c>
      <c r="J231" s="9">
        <f t="shared" ca="1" si="50"/>
        <v>0</v>
      </c>
      <c r="K231" s="9">
        <f t="shared" ca="1" si="50"/>
        <v>231.25928156313665</v>
      </c>
      <c r="L231" s="9">
        <f t="shared" ca="1" si="50"/>
        <v>130.20514523201825</v>
      </c>
      <c r="M231">
        <f t="shared" ca="1" si="48"/>
        <v>55.146388888888886</v>
      </c>
      <c r="N231">
        <f t="shared" ca="1" si="49"/>
        <v>34.403055555555554</v>
      </c>
    </row>
    <row r="232" spans="1:14" x14ac:dyDescent="0.25">
      <c r="A232" t="s">
        <v>132</v>
      </c>
      <c r="B232" s="3"/>
      <c r="H232" s="9"/>
      <c r="I232" s="9"/>
      <c r="J232" s="9"/>
      <c r="K232" s="9"/>
      <c r="L232" s="9"/>
    </row>
    <row r="233" spans="1:14" x14ac:dyDescent="0.25">
      <c r="A233" s="4"/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conditionalFormatting sqref="A8:A231 A233:A247">
    <cfRule type="expression" dxfId="27" priority="2">
      <formula>VLOOKUP(A8,A$2:D$4,4,FALSE)</formula>
    </cfRule>
  </conditionalFormatting>
  <conditionalFormatting sqref="A7">
    <cfRule type="expression" dxfId="26" priority="1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>
    <tabColor rgb="FF92D050"/>
  </sheetPr>
  <dimension ref="A1:S29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169</v>
      </c>
      <c r="B1" s="17">
        <v>244214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0.43645833333333334</v>
      </c>
      <c r="B2" s="26" t="s">
        <v>105</v>
      </c>
      <c r="C2" s="7">
        <v>340</v>
      </c>
      <c r="D2" s="7">
        <f>ROW()</f>
        <v>2</v>
      </c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10363.200000000001</v>
      </c>
      <c r="H2" s="9">
        <f t="shared" ref="H2:J2" si="0">(E3-E2)/(MINUTE($A3-$A2)*60+SECOND($A3-$A2))</f>
        <v>48.108259786571438</v>
      </c>
      <c r="I2" s="9">
        <f t="shared" si="0"/>
        <v>-233.32924265828569</v>
      </c>
      <c r="J2" s="9">
        <f t="shared" si="0"/>
        <v>0</v>
      </c>
      <c r="K2" s="9">
        <f>SQRT(H2*H2+I2*I2)</f>
        <v>238.23715104739944</v>
      </c>
      <c r="L2" s="9">
        <f>DEGREES(ATAN2(I2,H2))</f>
        <v>168.34990369842026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 t="shared" ref="O2:P2" si="1">(M3-M2)/(MINUTE($A3-$A2)*60+SECOND($A3-$A2))</f>
        <v>-2.056746031746022E-3</v>
      </c>
      <c r="P2" s="10">
        <f t="shared" si="1"/>
        <v>7.6984126984126332E-4</v>
      </c>
    </row>
    <row r="3" spans="1:16" x14ac:dyDescent="0.25">
      <c r="A3" s="5">
        <v>0.4445601851851852</v>
      </c>
      <c r="B3" s="26" t="s">
        <v>61</v>
      </c>
      <c r="C3" s="7">
        <v>340</v>
      </c>
      <c r="D3" s="7">
        <f>ROW()</f>
        <v>3</v>
      </c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10363.200000000001</v>
      </c>
      <c r="H3" s="9">
        <f t="shared" ref="H3" si="2">(E4-E3)/(MINUTE($A4-$A3)*60+SECOND($A4-$A3))</f>
        <v>213.96365270393446</v>
      </c>
      <c r="I3" s="9">
        <f t="shared" ref="I3" si="3">(F4-F3)/(MINUTE($A4-$A3)*60+SECOND($A4-$A3))</f>
        <v>-53.582410064262291</v>
      </c>
      <c r="J3" s="9">
        <f t="shared" ref="J3" si="4">(G4-G3)/(MINUTE($A4-$A3)*60+SECOND($A4-$A3))</f>
        <v>0</v>
      </c>
      <c r="K3" s="9">
        <f>SQRT(H3*H3+I3*I3)</f>
        <v>220.57089415130147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 t="shared" ref="O3" si="5">(M4-M3)/(MINUTE($A4-$A3)*60+SECOND($A4-$A3))</f>
        <v>-4.831511839708632E-4</v>
      </c>
      <c r="P3" s="10">
        <f t="shared" ref="P3" si="6">(N4-N3)/(MINUTE($A4-$A3)*60+SECOND($A4-$A3))</f>
        <v>3.4239526411657599E-3</v>
      </c>
    </row>
    <row r="4" spans="1:16" x14ac:dyDescent="0.25">
      <c r="A4" s="5">
        <v>0.45162037037037034</v>
      </c>
      <c r="B4" s="26" t="s">
        <v>68</v>
      </c>
      <c r="C4" s="7">
        <v>340</v>
      </c>
      <c r="D4" s="7">
        <f>ROW()</f>
        <v>4</v>
      </c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10363.200000000001</v>
      </c>
      <c r="H4" s="9"/>
      <c r="I4" s="9"/>
      <c r="J4" s="9"/>
      <c r="K4" s="9"/>
      <c r="L4" s="9"/>
      <c r="M4" s="7">
        <f>VLOOKUP($B4,Beacons!$A$6:$O$30,8,FALSE)</f>
        <v>55.555277777777775</v>
      </c>
      <c r="N4" s="7">
        <f>VLOOKUP($B4,Beacons!$A$6:$O$30,9,FALSE)</f>
        <v>35.021944444444443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0.43645833333333334</v>
      </c>
      <c r="B7" s="3">
        <f>Params!D$29+HOUR(A7-Params!C$29)*3600+MINUTE(A7-Params!C$29)*60+SECOND(A7-Params!C$29)</f>
        <v>1553301710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-33675.51</v>
      </c>
      <c r="F7">
        <f ca="1">INDIRECT("F$"&amp;C7)+INDIRECT("I$"&amp;C7)*($B7-INDIRECT("B$"&amp;D7))</f>
        <v>163330.29999999999</v>
      </c>
      <c r="G7">
        <f ca="1">INDIRECT("G$"&amp;C7)+INDIRECT("J$"&amp;C7)*($B7-INDIRECT("B$"&amp;D7))</f>
        <v>10363.200000000001</v>
      </c>
      <c r="H7" s="9">
        <f ca="1">INDIRECT(ADDRESS($C7,COLUMN()))</f>
        <v>48.108259786571438</v>
      </c>
      <c r="I7" s="9">
        <f t="shared" ref="I7:L22" ca="1" si="7">INDIRECT(ADDRESS($C7,COLUMN()))</f>
        <v>-233.32924265828569</v>
      </c>
      <c r="J7" s="9">
        <f t="shared" ca="1" si="7"/>
        <v>0</v>
      </c>
      <c r="K7" s="9">
        <f t="shared" ca="1" si="7"/>
        <v>238.23715104739944</v>
      </c>
      <c r="L7" s="9">
        <f t="shared" ca="1" si="7"/>
        <v>168.34990369842026</v>
      </c>
      <c r="M7">
        <f ca="1">INDIRECT("M$"&amp;C7)+INDIRECT("O$"&amp;C7)*($B7-INDIRECT("B$"&amp;D7))</f>
        <v>57.289722222222217</v>
      </c>
      <c r="N7">
        <f ca="1">INDIRECT("N$"&amp;C7)+INDIRECT("P$"&amp;C7)*($B7-INDIRECT("B$"&amp;D7))</f>
        <v>32.394444444444446</v>
      </c>
      <c r="P7" s="3"/>
    </row>
    <row r="8" spans="1:16" x14ac:dyDescent="0.25">
      <c r="A8" s="4">
        <f>TIME(HOUR(A7),MINUTE(A7),SECOND(A7)+5)</f>
        <v>0.43651620370370375</v>
      </c>
      <c r="B8" s="3">
        <f>Params!D$29+HOUR(A8-Params!C$29)*3600+MINUTE(A8-Params!C$29)*60+SECOND(A8-Params!C$29)</f>
        <v>1553301715</v>
      </c>
      <c r="C8">
        <f t="shared" ref="C8" si="8">_xlfn.IFNA(VLOOKUP(A8,A$2:D$3,4,FALSE),C7)</f>
        <v>2</v>
      </c>
      <c r="D8">
        <f t="shared" ref="D8" ca="1" si="9">IF(A8=INDIRECT("A"&amp;C8),ROW(),D7)</f>
        <v>7</v>
      </c>
      <c r="E8">
        <f ca="1">INDIRECT("E$"&amp;C8)+INDIRECT("H$"&amp;C8)*($B8-INDIRECT("B$"&amp;D8))</f>
        <v>-33434.968701067148</v>
      </c>
      <c r="F8">
        <f ca="1">INDIRECT("F$"&amp;C8)+INDIRECT("I$"&amp;C8)*($B8-INDIRECT("B$"&amp;D8))</f>
        <v>162163.65378670857</v>
      </c>
      <c r="G8">
        <f t="shared" ref="G8" ca="1" si="10">INDIRECT("G$"&amp;C8)+INDIRECT("J$"&amp;C8)*($B8-INDIRECT("B$"&amp;D8))</f>
        <v>10363.200000000001</v>
      </c>
      <c r="H8" s="9">
        <f t="shared" ref="H8:L23" ca="1" si="11">INDIRECT(ADDRESS($C8,COLUMN()))</f>
        <v>48.108259786571438</v>
      </c>
      <c r="I8" s="9">
        <f t="shared" ca="1" si="7"/>
        <v>-233.32924265828569</v>
      </c>
      <c r="J8" s="9">
        <f t="shared" ca="1" si="7"/>
        <v>0</v>
      </c>
      <c r="K8" s="9">
        <f t="shared" ca="1" si="7"/>
        <v>238.23715104739944</v>
      </c>
      <c r="L8" s="9">
        <f t="shared" ca="1" si="7"/>
        <v>168.34990369842026</v>
      </c>
      <c r="M8">
        <f ca="1">INDIRECT("M$"&amp;C8)+INDIRECT("O$"&amp;C8)*($B8-INDIRECT("B$"&amp;D8))</f>
        <v>57.279438492063484</v>
      </c>
      <c r="N8">
        <f ca="1">INDIRECT("N$"&amp;C8)+INDIRECT("P$"&amp;C8)*($B8-INDIRECT("B$"&amp;D8))</f>
        <v>32.398293650793654</v>
      </c>
      <c r="P8" s="3"/>
    </row>
    <row r="9" spans="1:16" x14ac:dyDescent="0.25">
      <c r="A9" s="4">
        <f t="shared" ref="A9:A72" si="12">TIME(HOUR(A8),MINUTE(A8),SECOND(A8)+5)</f>
        <v>0.43657407407407406</v>
      </c>
      <c r="B9" s="3">
        <f>Params!D$29+HOUR(A9-Params!C$29)*3600+MINUTE(A9-Params!C$29)*60+SECOND(A9-Params!C$29)</f>
        <v>1553301720</v>
      </c>
      <c r="C9">
        <f t="shared" ref="C9:C72" si="13">_xlfn.IFNA(VLOOKUP(A9,A$2:D$3,4,FALSE),C8)</f>
        <v>2</v>
      </c>
      <c r="D9">
        <f t="shared" ref="D9:D72" ca="1" si="14">IF(A9=INDIRECT("A"&amp;C9),ROW(),D8)</f>
        <v>7</v>
      </c>
      <c r="E9">
        <f t="shared" ref="E9:E72" ca="1" si="15">INDIRECT("E$"&amp;C9)+INDIRECT("H$"&amp;C9)*($B9-INDIRECT("B$"&amp;D9))</f>
        <v>-33194.427402134286</v>
      </c>
      <c r="F9">
        <f t="shared" ref="F9:F72" ca="1" si="16">INDIRECT("F$"&amp;C9)+INDIRECT("I$"&amp;C9)*($B9-INDIRECT("B$"&amp;D9))</f>
        <v>160997.00757341713</v>
      </c>
      <c r="G9">
        <f t="shared" ref="G9:G72" ca="1" si="17">INDIRECT("G$"&amp;C9)+INDIRECT("J$"&amp;C9)*($B9-INDIRECT("B$"&amp;D9))</f>
        <v>10363.200000000001</v>
      </c>
      <c r="H9" s="9">
        <f t="shared" ca="1" si="11"/>
        <v>48.108259786571438</v>
      </c>
      <c r="I9" s="9">
        <f t="shared" ca="1" si="7"/>
        <v>-233.32924265828569</v>
      </c>
      <c r="J9" s="9">
        <f t="shared" ca="1" si="7"/>
        <v>0</v>
      </c>
      <c r="K9" s="9">
        <f t="shared" ca="1" si="7"/>
        <v>238.23715104739944</v>
      </c>
      <c r="L9" s="9">
        <f t="shared" ca="1" si="7"/>
        <v>168.34990369842026</v>
      </c>
      <c r="M9">
        <f t="shared" ref="M9:M72" ca="1" si="18">INDIRECT("M$"&amp;C9)+INDIRECT("O$"&amp;C9)*($B9-INDIRECT("B$"&amp;D9))</f>
        <v>57.269154761904758</v>
      </c>
      <c r="N9">
        <f t="shared" ref="N9:N72" ca="1" si="19">INDIRECT("N$"&amp;C9)+INDIRECT("P$"&amp;C9)*($B9-INDIRECT("B$"&amp;D9))</f>
        <v>32.402142857142856</v>
      </c>
      <c r="P9" s="3"/>
    </row>
    <row r="10" spans="1:16" x14ac:dyDescent="0.25">
      <c r="A10" s="4">
        <f t="shared" si="12"/>
        <v>0.43663194444444442</v>
      </c>
      <c r="B10" s="3">
        <f>Params!D$29+HOUR(A10-Params!C$29)*3600+MINUTE(A10-Params!C$29)*60+SECOND(A10-Params!C$29)</f>
        <v>1553301725</v>
      </c>
      <c r="C10">
        <f t="shared" si="13"/>
        <v>2</v>
      </c>
      <c r="D10">
        <f t="shared" ca="1" si="14"/>
        <v>7</v>
      </c>
      <c r="E10">
        <f t="shared" ca="1" si="15"/>
        <v>-32953.886103201432</v>
      </c>
      <c r="F10">
        <f t="shared" ca="1" si="16"/>
        <v>159830.36136012571</v>
      </c>
      <c r="G10">
        <f t="shared" ca="1" si="17"/>
        <v>10363.200000000001</v>
      </c>
      <c r="H10" s="9">
        <f t="shared" ca="1" si="11"/>
        <v>48.108259786571438</v>
      </c>
      <c r="I10" s="9">
        <f t="shared" ca="1" si="7"/>
        <v>-233.32924265828569</v>
      </c>
      <c r="J10" s="9">
        <f t="shared" ca="1" si="7"/>
        <v>0</v>
      </c>
      <c r="K10" s="9">
        <f t="shared" ca="1" si="7"/>
        <v>238.23715104739944</v>
      </c>
      <c r="L10" s="9">
        <f t="shared" ca="1" si="7"/>
        <v>168.34990369842026</v>
      </c>
      <c r="M10">
        <f t="shared" ca="1" si="18"/>
        <v>57.258871031746025</v>
      </c>
      <c r="N10">
        <f t="shared" ca="1" si="19"/>
        <v>32.405992063492064</v>
      </c>
    </row>
    <row r="11" spans="1:16" x14ac:dyDescent="0.25">
      <c r="A11" s="4">
        <f t="shared" si="12"/>
        <v>0.43668981481481484</v>
      </c>
      <c r="B11" s="3">
        <f>Params!D$29+HOUR(A11-Params!C$29)*3600+MINUTE(A11-Params!C$29)*60+SECOND(A11-Params!C$29)</f>
        <v>1553301730</v>
      </c>
      <c r="C11">
        <f t="shared" si="13"/>
        <v>2</v>
      </c>
      <c r="D11">
        <f t="shared" ca="1" si="14"/>
        <v>7</v>
      </c>
      <c r="E11">
        <f t="shared" ca="1" si="15"/>
        <v>-32713.344804268574</v>
      </c>
      <c r="F11">
        <f t="shared" ca="1" si="16"/>
        <v>158663.71514683426</v>
      </c>
      <c r="G11">
        <f t="shared" ca="1" si="17"/>
        <v>10363.200000000001</v>
      </c>
      <c r="H11" s="9">
        <f t="shared" ca="1" si="11"/>
        <v>48.108259786571438</v>
      </c>
      <c r="I11" s="9">
        <f t="shared" ca="1" si="7"/>
        <v>-233.32924265828569</v>
      </c>
      <c r="J11" s="9">
        <f t="shared" ca="1" si="7"/>
        <v>0</v>
      </c>
      <c r="K11" s="9">
        <f t="shared" ca="1" si="7"/>
        <v>238.23715104739944</v>
      </c>
      <c r="L11" s="9">
        <f t="shared" ca="1" si="7"/>
        <v>168.34990369842026</v>
      </c>
      <c r="M11">
        <f t="shared" ca="1" si="18"/>
        <v>57.2485873015873</v>
      </c>
      <c r="N11">
        <f t="shared" ca="1" si="19"/>
        <v>32.409841269841273</v>
      </c>
      <c r="P11" s="9"/>
    </row>
    <row r="12" spans="1:16" x14ac:dyDescent="0.25">
      <c r="A12" s="4">
        <f t="shared" si="12"/>
        <v>0.4367476851851852</v>
      </c>
      <c r="B12" s="3">
        <f>Params!D$29+HOUR(A12-Params!C$29)*3600+MINUTE(A12-Params!C$29)*60+SECOND(A12-Params!C$29)</f>
        <v>1553301735</v>
      </c>
      <c r="C12">
        <f t="shared" si="13"/>
        <v>2</v>
      </c>
      <c r="D12">
        <f t="shared" ca="1" si="14"/>
        <v>7</v>
      </c>
      <c r="E12">
        <f t="shared" ca="1" si="15"/>
        <v>-32472.803505335716</v>
      </c>
      <c r="F12">
        <f t="shared" ca="1" si="16"/>
        <v>157497.06893354285</v>
      </c>
      <c r="G12">
        <f t="shared" ca="1" si="17"/>
        <v>10363.200000000001</v>
      </c>
      <c r="H12" s="9">
        <f t="shared" ca="1" si="11"/>
        <v>48.108259786571438</v>
      </c>
      <c r="I12" s="9">
        <f t="shared" ca="1" si="7"/>
        <v>-233.32924265828569</v>
      </c>
      <c r="J12" s="9">
        <f t="shared" ca="1" si="7"/>
        <v>0</v>
      </c>
      <c r="K12" s="9">
        <f t="shared" ca="1" si="7"/>
        <v>238.23715104739944</v>
      </c>
      <c r="L12" s="9">
        <f t="shared" ca="1" si="7"/>
        <v>168.34990369842026</v>
      </c>
      <c r="M12">
        <f t="shared" ca="1" si="18"/>
        <v>57.238303571428567</v>
      </c>
      <c r="N12">
        <f t="shared" ca="1" si="19"/>
        <v>32.413690476190474</v>
      </c>
    </row>
    <row r="13" spans="1:16" x14ac:dyDescent="0.25">
      <c r="A13" s="4">
        <f t="shared" si="12"/>
        <v>0.4368055555555555</v>
      </c>
      <c r="B13" s="3">
        <f>Params!D$29+HOUR(A13-Params!C$29)*3600+MINUTE(A13-Params!C$29)*60+SECOND(A13-Params!C$29)</f>
        <v>1553301740</v>
      </c>
      <c r="C13">
        <f t="shared" si="13"/>
        <v>2</v>
      </c>
      <c r="D13">
        <f t="shared" ca="1" si="14"/>
        <v>7</v>
      </c>
      <c r="E13">
        <f t="shared" ca="1" si="15"/>
        <v>-32232.262206402858</v>
      </c>
      <c r="F13">
        <f t="shared" ca="1" si="16"/>
        <v>156330.42272025143</v>
      </c>
      <c r="G13">
        <f t="shared" ca="1" si="17"/>
        <v>10363.200000000001</v>
      </c>
      <c r="H13" s="9">
        <f t="shared" ca="1" si="11"/>
        <v>48.108259786571438</v>
      </c>
      <c r="I13" s="9">
        <f t="shared" ca="1" si="7"/>
        <v>-233.32924265828569</v>
      </c>
      <c r="J13" s="9">
        <f t="shared" ca="1" si="7"/>
        <v>0</v>
      </c>
      <c r="K13" s="9">
        <f t="shared" ca="1" si="7"/>
        <v>238.23715104739944</v>
      </c>
      <c r="L13" s="9">
        <f t="shared" ca="1" si="7"/>
        <v>168.34990369842026</v>
      </c>
      <c r="M13">
        <f t="shared" ca="1" si="18"/>
        <v>57.228019841269834</v>
      </c>
      <c r="N13">
        <f t="shared" ca="1" si="19"/>
        <v>32.417539682539683</v>
      </c>
    </row>
    <row r="14" spans="1:16" x14ac:dyDescent="0.25">
      <c r="A14" s="4">
        <f t="shared" si="12"/>
        <v>0.43686342592592592</v>
      </c>
      <c r="B14" s="3">
        <f>Params!D$29+HOUR(A14-Params!C$29)*3600+MINUTE(A14-Params!C$29)*60+SECOND(A14-Params!C$29)</f>
        <v>1553301745</v>
      </c>
      <c r="C14">
        <f t="shared" si="13"/>
        <v>2</v>
      </c>
      <c r="D14">
        <f t="shared" ca="1" si="14"/>
        <v>7</v>
      </c>
      <c r="E14">
        <f t="shared" ca="1" si="15"/>
        <v>-31991.72090747</v>
      </c>
      <c r="F14">
        <f t="shared" ca="1" si="16"/>
        <v>155163.77650695998</v>
      </c>
      <c r="G14">
        <f t="shared" ca="1" si="17"/>
        <v>10363.200000000001</v>
      </c>
      <c r="H14" s="9">
        <f t="shared" ca="1" si="11"/>
        <v>48.108259786571438</v>
      </c>
      <c r="I14" s="9">
        <f t="shared" ca="1" si="7"/>
        <v>-233.32924265828569</v>
      </c>
      <c r="J14" s="9">
        <f t="shared" ca="1" si="7"/>
        <v>0</v>
      </c>
      <c r="K14" s="9">
        <f t="shared" ca="1" si="7"/>
        <v>238.23715104739944</v>
      </c>
      <c r="L14" s="9">
        <f t="shared" ca="1" si="7"/>
        <v>168.34990369842026</v>
      </c>
      <c r="M14">
        <f t="shared" ca="1" si="18"/>
        <v>57.217736111111108</v>
      </c>
      <c r="N14">
        <f t="shared" ca="1" si="19"/>
        <v>32.421388888888892</v>
      </c>
    </row>
    <row r="15" spans="1:16" x14ac:dyDescent="0.25">
      <c r="A15" s="4">
        <f t="shared" si="12"/>
        <v>0.43692129629629628</v>
      </c>
      <c r="B15" s="3">
        <f>Params!D$29+HOUR(A15-Params!C$29)*3600+MINUTE(A15-Params!C$29)*60+SECOND(A15-Params!C$29)</f>
        <v>1553301750</v>
      </c>
      <c r="C15">
        <f t="shared" si="13"/>
        <v>2</v>
      </c>
      <c r="D15">
        <f t="shared" ca="1" si="14"/>
        <v>7</v>
      </c>
      <c r="E15">
        <f t="shared" ca="1" si="15"/>
        <v>-31751.179608537146</v>
      </c>
      <c r="F15">
        <f t="shared" ca="1" si="16"/>
        <v>153997.13029366857</v>
      </c>
      <c r="G15">
        <f t="shared" ca="1" si="17"/>
        <v>10363.200000000001</v>
      </c>
      <c r="H15" s="9">
        <f t="shared" ca="1" si="11"/>
        <v>48.108259786571438</v>
      </c>
      <c r="I15" s="9">
        <f t="shared" ca="1" si="7"/>
        <v>-233.32924265828569</v>
      </c>
      <c r="J15" s="9">
        <f t="shared" ca="1" si="7"/>
        <v>0</v>
      </c>
      <c r="K15" s="9">
        <f t="shared" ca="1" si="7"/>
        <v>238.23715104739944</v>
      </c>
      <c r="L15" s="9">
        <f t="shared" ca="1" si="7"/>
        <v>168.34990369842026</v>
      </c>
      <c r="M15">
        <f t="shared" ca="1" si="18"/>
        <v>57.207452380952375</v>
      </c>
      <c r="N15">
        <f t="shared" ca="1" si="19"/>
        <v>32.425238095238093</v>
      </c>
    </row>
    <row r="16" spans="1:16" x14ac:dyDescent="0.25">
      <c r="A16" s="4">
        <f t="shared" si="12"/>
        <v>0.4369791666666667</v>
      </c>
      <c r="B16" s="3">
        <f>Params!D$29+HOUR(A16-Params!C$29)*3600+MINUTE(A16-Params!C$29)*60+SECOND(A16-Params!C$29)</f>
        <v>1553301755</v>
      </c>
      <c r="C16">
        <f t="shared" si="13"/>
        <v>2</v>
      </c>
      <c r="D16">
        <f t="shared" ca="1" si="14"/>
        <v>7</v>
      </c>
      <c r="E16">
        <f t="shared" ca="1" si="15"/>
        <v>-31510.638309604288</v>
      </c>
      <c r="F16">
        <f t="shared" ca="1" si="16"/>
        <v>152830.48408037712</v>
      </c>
      <c r="G16">
        <f t="shared" ca="1" si="17"/>
        <v>10363.200000000001</v>
      </c>
      <c r="H16" s="9">
        <f t="shared" ca="1" si="11"/>
        <v>48.108259786571438</v>
      </c>
      <c r="I16" s="9">
        <f t="shared" ca="1" si="7"/>
        <v>-233.32924265828569</v>
      </c>
      <c r="J16" s="9">
        <f t="shared" ca="1" si="7"/>
        <v>0</v>
      </c>
      <c r="K16" s="9">
        <f t="shared" ca="1" si="7"/>
        <v>238.23715104739944</v>
      </c>
      <c r="L16" s="9">
        <f t="shared" ca="1" si="7"/>
        <v>168.34990369842026</v>
      </c>
      <c r="M16">
        <f t="shared" ca="1" si="18"/>
        <v>57.197168650793643</v>
      </c>
      <c r="N16">
        <f t="shared" ca="1" si="19"/>
        <v>32.429087301587302</v>
      </c>
    </row>
    <row r="17" spans="1:14" x14ac:dyDescent="0.25">
      <c r="A17" s="4">
        <f t="shared" si="12"/>
        <v>0.43703703703703706</v>
      </c>
      <c r="B17" s="3">
        <f>Params!D$29+HOUR(A17-Params!C$29)*3600+MINUTE(A17-Params!C$29)*60+SECOND(A17-Params!C$29)</f>
        <v>1553301760</v>
      </c>
      <c r="C17">
        <f t="shared" si="13"/>
        <v>2</v>
      </c>
      <c r="D17">
        <f t="shared" ca="1" si="14"/>
        <v>7</v>
      </c>
      <c r="E17">
        <f t="shared" ca="1" si="15"/>
        <v>-31270.09701067143</v>
      </c>
      <c r="F17">
        <f t="shared" ca="1" si="16"/>
        <v>151663.83786708571</v>
      </c>
      <c r="G17">
        <f t="shared" ca="1" si="17"/>
        <v>10363.200000000001</v>
      </c>
      <c r="H17" s="9">
        <f t="shared" ca="1" si="11"/>
        <v>48.108259786571438</v>
      </c>
      <c r="I17" s="9">
        <f t="shared" ca="1" si="7"/>
        <v>-233.32924265828569</v>
      </c>
      <c r="J17" s="9">
        <f t="shared" ca="1" si="7"/>
        <v>0</v>
      </c>
      <c r="K17" s="9">
        <f t="shared" ca="1" si="7"/>
        <v>238.23715104739944</v>
      </c>
      <c r="L17" s="9">
        <f t="shared" ca="1" si="7"/>
        <v>168.34990369842026</v>
      </c>
      <c r="M17">
        <f t="shared" ca="1" si="18"/>
        <v>57.186884920634917</v>
      </c>
      <c r="N17">
        <f t="shared" ca="1" si="19"/>
        <v>32.43293650793651</v>
      </c>
    </row>
    <row r="18" spans="1:14" x14ac:dyDescent="0.25">
      <c r="A18" s="4">
        <f t="shared" si="12"/>
        <v>0.43709490740740736</v>
      </c>
      <c r="B18" s="3">
        <f>Params!D$29+HOUR(A18-Params!C$29)*3600+MINUTE(A18-Params!C$29)*60+SECOND(A18-Params!C$29)</f>
        <v>1553301765</v>
      </c>
      <c r="C18">
        <f t="shared" si="13"/>
        <v>2</v>
      </c>
      <c r="D18">
        <f t="shared" ca="1" si="14"/>
        <v>7</v>
      </c>
      <c r="E18">
        <f t="shared" ca="1" si="15"/>
        <v>-31029.555711738572</v>
      </c>
      <c r="F18">
        <f t="shared" ca="1" si="16"/>
        <v>150497.19165379426</v>
      </c>
      <c r="G18">
        <f t="shared" ca="1" si="17"/>
        <v>10363.200000000001</v>
      </c>
      <c r="H18" s="9">
        <f t="shared" ca="1" si="11"/>
        <v>48.108259786571438</v>
      </c>
      <c r="I18" s="9">
        <f t="shared" ca="1" si="7"/>
        <v>-233.32924265828569</v>
      </c>
      <c r="J18" s="9">
        <f t="shared" ca="1" si="7"/>
        <v>0</v>
      </c>
      <c r="K18" s="9">
        <f t="shared" ca="1" si="7"/>
        <v>238.23715104739944</v>
      </c>
      <c r="L18" s="9">
        <f t="shared" ca="1" si="7"/>
        <v>168.34990369842026</v>
      </c>
      <c r="M18">
        <f t="shared" ca="1" si="18"/>
        <v>57.176601190476184</v>
      </c>
      <c r="N18">
        <f t="shared" ca="1" si="19"/>
        <v>32.436785714285712</v>
      </c>
    </row>
    <row r="19" spans="1:14" x14ac:dyDescent="0.25">
      <c r="A19" s="4">
        <f t="shared" si="12"/>
        <v>0.43715277777777778</v>
      </c>
      <c r="B19" s="3">
        <f>Params!D$29+HOUR(A19-Params!C$29)*3600+MINUTE(A19-Params!C$29)*60+SECOND(A19-Params!C$29)</f>
        <v>1553301770</v>
      </c>
      <c r="C19">
        <f t="shared" si="13"/>
        <v>2</v>
      </c>
      <c r="D19">
        <f t="shared" ca="1" si="14"/>
        <v>7</v>
      </c>
      <c r="E19">
        <f t="shared" ca="1" si="15"/>
        <v>-30789.014412805715</v>
      </c>
      <c r="F19">
        <f t="shared" ca="1" si="16"/>
        <v>149330.54544050284</v>
      </c>
      <c r="G19">
        <f t="shared" ca="1" si="17"/>
        <v>10363.200000000001</v>
      </c>
      <c r="H19" s="9">
        <f t="shared" ca="1" si="11"/>
        <v>48.108259786571438</v>
      </c>
      <c r="I19" s="9">
        <f t="shared" ca="1" si="7"/>
        <v>-233.32924265828569</v>
      </c>
      <c r="J19" s="9">
        <f t="shared" ca="1" si="7"/>
        <v>0</v>
      </c>
      <c r="K19" s="9">
        <f t="shared" ca="1" si="7"/>
        <v>238.23715104739944</v>
      </c>
      <c r="L19" s="9">
        <f t="shared" ca="1" si="7"/>
        <v>168.34990369842026</v>
      </c>
      <c r="M19">
        <f t="shared" ca="1" si="18"/>
        <v>57.166317460317458</v>
      </c>
      <c r="N19">
        <f t="shared" ca="1" si="19"/>
        <v>32.44063492063492</v>
      </c>
    </row>
    <row r="20" spans="1:14" x14ac:dyDescent="0.25">
      <c r="A20" s="4">
        <f t="shared" si="12"/>
        <v>0.43721064814814814</v>
      </c>
      <c r="B20" s="3">
        <f>Params!D$29+HOUR(A20-Params!C$29)*3600+MINUTE(A20-Params!C$29)*60+SECOND(A20-Params!C$29)</f>
        <v>1553301775</v>
      </c>
      <c r="C20">
        <f t="shared" si="13"/>
        <v>2</v>
      </c>
      <c r="D20">
        <f t="shared" ca="1" si="14"/>
        <v>7</v>
      </c>
      <c r="E20">
        <f t="shared" ca="1" si="15"/>
        <v>-30548.47311387286</v>
      </c>
      <c r="F20">
        <f t="shared" ca="1" si="16"/>
        <v>148163.89922721143</v>
      </c>
      <c r="G20">
        <f t="shared" ca="1" si="17"/>
        <v>10363.200000000001</v>
      </c>
      <c r="H20" s="9">
        <f t="shared" ca="1" si="11"/>
        <v>48.108259786571438</v>
      </c>
      <c r="I20" s="9">
        <f t="shared" ca="1" si="7"/>
        <v>-233.32924265828569</v>
      </c>
      <c r="J20" s="9">
        <f t="shared" ca="1" si="7"/>
        <v>0</v>
      </c>
      <c r="K20" s="9">
        <f t="shared" ca="1" si="7"/>
        <v>238.23715104739944</v>
      </c>
      <c r="L20" s="9">
        <f t="shared" ca="1" si="7"/>
        <v>168.34990369842026</v>
      </c>
      <c r="M20">
        <f t="shared" ca="1" si="18"/>
        <v>57.156033730158725</v>
      </c>
      <c r="N20">
        <f t="shared" ca="1" si="19"/>
        <v>32.444484126984129</v>
      </c>
    </row>
    <row r="21" spans="1:14" x14ac:dyDescent="0.25">
      <c r="A21" s="4">
        <f t="shared" si="12"/>
        <v>0.4372685185185185</v>
      </c>
      <c r="B21" s="3">
        <f>Params!D$29+HOUR(A21-Params!C$29)*3600+MINUTE(A21-Params!C$29)*60+SECOND(A21-Params!C$29)</f>
        <v>1553301780</v>
      </c>
      <c r="C21">
        <f t="shared" si="13"/>
        <v>2</v>
      </c>
      <c r="D21">
        <f t="shared" ca="1" si="14"/>
        <v>7</v>
      </c>
      <c r="E21">
        <f t="shared" ca="1" si="15"/>
        <v>-30307.931814940002</v>
      </c>
      <c r="F21">
        <f t="shared" ca="1" si="16"/>
        <v>146997.25301391998</v>
      </c>
      <c r="G21">
        <f t="shared" ca="1" si="17"/>
        <v>10363.200000000001</v>
      </c>
      <c r="H21" s="9">
        <f t="shared" ca="1" si="11"/>
        <v>48.108259786571438</v>
      </c>
      <c r="I21" s="9">
        <f t="shared" ca="1" si="7"/>
        <v>-233.32924265828569</v>
      </c>
      <c r="J21" s="9">
        <f t="shared" ca="1" si="7"/>
        <v>0</v>
      </c>
      <c r="K21" s="9">
        <f t="shared" ca="1" si="7"/>
        <v>238.23715104739944</v>
      </c>
      <c r="L21" s="9">
        <f t="shared" ca="1" si="7"/>
        <v>168.34990369842026</v>
      </c>
      <c r="M21">
        <f t="shared" ca="1" si="18"/>
        <v>57.145749999999992</v>
      </c>
      <c r="N21">
        <f t="shared" ca="1" si="19"/>
        <v>32.448333333333338</v>
      </c>
    </row>
    <row r="22" spans="1:14" x14ac:dyDescent="0.25">
      <c r="A22" s="4">
        <f t="shared" si="12"/>
        <v>0.43732638888888892</v>
      </c>
      <c r="B22" s="3">
        <f>Params!D$29+HOUR(A22-Params!C$29)*3600+MINUTE(A22-Params!C$29)*60+SECOND(A22-Params!C$29)</f>
        <v>1553301785</v>
      </c>
      <c r="C22">
        <f t="shared" si="13"/>
        <v>2</v>
      </c>
      <c r="D22">
        <f t="shared" ca="1" si="14"/>
        <v>7</v>
      </c>
      <c r="E22">
        <f t="shared" ca="1" si="15"/>
        <v>-30067.390516007144</v>
      </c>
      <c r="F22">
        <f t="shared" ca="1" si="16"/>
        <v>145830.60680062856</v>
      </c>
      <c r="G22">
        <f t="shared" ca="1" si="17"/>
        <v>10363.200000000001</v>
      </c>
      <c r="H22" s="9">
        <f t="shared" ca="1" si="11"/>
        <v>48.108259786571438</v>
      </c>
      <c r="I22" s="9">
        <f t="shared" ca="1" si="7"/>
        <v>-233.32924265828569</v>
      </c>
      <c r="J22" s="9">
        <f t="shared" ca="1" si="7"/>
        <v>0</v>
      </c>
      <c r="K22" s="9">
        <f t="shared" ca="1" si="7"/>
        <v>238.23715104739944</v>
      </c>
      <c r="L22" s="9">
        <f t="shared" ca="1" si="7"/>
        <v>168.34990369842026</v>
      </c>
      <c r="M22">
        <f t="shared" ca="1" si="18"/>
        <v>57.135466269841267</v>
      </c>
      <c r="N22">
        <f t="shared" ca="1" si="19"/>
        <v>32.452182539682539</v>
      </c>
    </row>
    <row r="23" spans="1:14" x14ac:dyDescent="0.25">
      <c r="A23" s="4">
        <f t="shared" si="12"/>
        <v>0.43738425925925922</v>
      </c>
      <c r="B23" s="3">
        <f>Params!D$29+HOUR(A23-Params!C$29)*3600+MINUTE(A23-Params!C$29)*60+SECOND(A23-Params!C$29)</f>
        <v>1553301790</v>
      </c>
      <c r="C23">
        <f t="shared" si="13"/>
        <v>2</v>
      </c>
      <c r="D23">
        <f t="shared" ca="1" si="14"/>
        <v>7</v>
      </c>
      <c r="E23">
        <f t="shared" ca="1" si="15"/>
        <v>-29826.849217074287</v>
      </c>
      <c r="F23">
        <f t="shared" ca="1" si="16"/>
        <v>144663.96058733715</v>
      </c>
      <c r="G23">
        <f t="shared" ca="1" si="17"/>
        <v>10363.200000000001</v>
      </c>
      <c r="H23" s="9">
        <f t="shared" ca="1" si="11"/>
        <v>48.108259786571438</v>
      </c>
      <c r="I23" s="9">
        <f t="shared" ca="1" si="11"/>
        <v>-233.32924265828569</v>
      </c>
      <c r="J23" s="9">
        <f t="shared" ca="1" si="11"/>
        <v>0</v>
      </c>
      <c r="K23" s="9">
        <f t="shared" ca="1" si="11"/>
        <v>238.23715104739944</v>
      </c>
      <c r="L23" s="9">
        <f t="shared" ca="1" si="11"/>
        <v>168.34990369842026</v>
      </c>
      <c r="M23">
        <f t="shared" ca="1" si="18"/>
        <v>57.125182539682534</v>
      </c>
      <c r="N23">
        <f t="shared" ca="1" si="19"/>
        <v>32.456031746031748</v>
      </c>
    </row>
    <row r="24" spans="1:14" x14ac:dyDescent="0.25">
      <c r="A24" s="4">
        <f t="shared" si="12"/>
        <v>0.43744212962962964</v>
      </c>
      <c r="B24" s="3">
        <f>Params!D$29+HOUR(A24-Params!C$29)*3600+MINUTE(A24-Params!C$29)*60+SECOND(A24-Params!C$29)</f>
        <v>1553301795</v>
      </c>
      <c r="C24">
        <f t="shared" si="13"/>
        <v>2</v>
      </c>
      <c r="D24">
        <f t="shared" ca="1" si="14"/>
        <v>7</v>
      </c>
      <c r="E24">
        <f t="shared" ca="1" si="15"/>
        <v>-29586.307918141429</v>
      </c>
      <c r="F24">
        <f t="shared" ca="1" si="16"/>
        <v>143497.3143740457</v>
      </c>
      <c r="G24">
        <f t="shared" ca="1" si="17"/>
        <v>10363.200000000001</v>
      </c>
      <c r="H24" s="9">
        <f t="shared" ref="H24:L74" ca="1" si="20">INDIRECT(ADDRESS($C24,COLUMN()))</f>
        <v>48.108259786571438</v>
      </c>
      <c r="I24" s="9">
        <f t="shared" ca="1" si="20"/>
        <v>-233.32924265828569</v>
      </c>
      <c r="J24" s="9">
        <f t="shared" ca="1" si="20"/>
        <v>0</v>
      </c>
      <c r="K24" s="9">
        <f t="shared" ca="1" si="20"/>
        <v>238.23715104739944</v>
      </c>
      <c r="L24" s="9">
        <f t="shared" ca="1" si="20"/>
        <v>168.34990369842026</v>
      </c>
      <c r="M24">
        <f t="shared" ca="1" si="18"/>
        <v>57.114898809523808</v>
      </c>
      <c r="N24">
        <f t="shared" ca="1" si="19"/>
        <v>32.459880952380956</v>
      </c>
    </row>
    <row r="25" spans="1:14" x14ac:dyDescent="0.25">
      <c r="A25" s="4">
        <f t="shared" si="12"/>
        <v>0.4375</v>
      </c>
      <c r="B25" s="3">
        <f>Params!D$29+HOUR(A25-Params!C$29)*3600+MINUTE(A25-Params!C$29)*60+SECOND(A25-Params!C$29)</f>
        <v>1553301800</v>
      </c>
      <c r="C25">
        <f t="shared" si="13"/>
        <v>2</v>
      </c>
      <c r="D25">
        <f t="shared" ca="1" si="14"/>
        <v>7</v>
      </c>
      <c r="E25">
        <f t="shared" ca="1" si="15"/>
        <v>-29345.766619208574</v>
      </c>
      <c r="F25">
        <f t="shared" ca="1" si="16"/>
        <v>142330.66816075429</v>
      </c>
      <c r="G25">
        <f t="shared" ca="1" si="17"/>
        <v>10363.200000000001</v>
      </c>
      <c r="H25" s="9">
        <f t="shared" ca="1" si="20"/>
        <v>48.108259786571438</v>
      </c>
      <c r="I25" s="9">
        <f t="shared" ca="1" si="20"/>
        <v>-233.32924265828569</v>
      </c>
      <c r="J25" s="9">
        <f t="shared" ca="1" si="20"/>
        <v>0</v>
      </c>
      <c r="K25" s="9">
        <f t="shared" ca="1" si="20"/>
        <v>238.23715104739944</v>
      </c>
      <c r="L25" s="9">
        <f t="shared" ca="1" si="20"/>
        <v>168.34990369842026</v>
      </c>
      <c r="M25">
        <f t="shared" ca="1" si="18"/>
        <v>57.104615079365075</v>
      </c>
      <c r="N25">
        <f t="shared" ca="1" si="19"/>
        <v>32.463730158730158</v>
      </c>
    </row>
    <row r="26" spans="1:14" x14ac:dyDescent="0.25">
      <c r="A26" s="4">
        <f t="shared" si="12"/>
        <v>0.43755787037037036</v>
      </c>
      <c r="B26" s="3">
        <f>Params!D$29+HOUR(A26-Params!C$29)*3600+MINUTE(A26-Params!C$29)*60+SECOND(A26-Params!C$29)</f>
        <v>1553301805</v>
      </c>
      <c r="C26">
        <f t="shared" si="13"/>
        <v>2</v>
      </c>
      <c r="D26">
        <f t="shared" ca="1" si="14"/>
        <v>7</v>
      </c>
      <c r="E26">
        <f t="shared" ca="1" si="15"/>
        <v>-29105.225320275717</v>
      </c>
      <c r="F26">
        <f t="shared" ca="1" si="16"/>
        <v>141164.02194746284</v>
      </c>
      <c r="G26">
        <f t="shared" ca="1" si="17"/>
        <v>10363.200000000001</v>
      </c>
      <c r="H26" s="9">
        <f t="shared" ca="1" si="20"/>
        <v>48.108259786571438</v>
      </c>
      <c r="I26" s="9">
        <f t="shared" ca="1" si="20"/>
        <v>-233.32924265828569</v>
      </c>
      <c r="J26" s="9">
        <f t="shared" ca="1" si="20"/>
        <v>0</v>
      </c>
      <c r="K26" s="9">
        <f t="shared" ca="1" si="20"/>
        <v>238.23715104739944</v>
      </c>
      <c r="L26" s="9">
        <f t="shared" ca="1" si="20"/>
        <v>168.34990369842026</v>
      </c>
      <c r="M26">
        <f t="shared" ca="1" si="18"/>
        <v>57.094331349206342</v>
      </c>
      <c r="N26">
        <f t="shared" ca="1" si="19"/>
        <v>32.467579365079366</v>
      </c>
    </row>
    <row r="27" spans="1:14" x14ac:dyDescent="0.25">
      <c r="A27" s="4">
        <f t="shared" si="12"/>
        <v>0.43761574074074078</v>
      </c>
      <c r="B27" s="3">
        <f>Params!D$29+HOUR(A27-Params!C$29)*3600+MINUTE(A27-Params!C$29)*60+SECOND(A27-Params!C$29)</f>
        <v>1553301810</v>
      </c>
      <c r="C27">
        <f t="shared" si="13"/>
        <v>2</v>
      </c>
      <c r="D27">
        <f t="shared" ca="1" si="14"/>
        <v>7</v>
      </c>
      <c r="E27">
        <f t="shared" ca="1" si="15"/>
        <v>-28864.684021342859</v>
      </c>
      <c r="F27">
        <f t="shared" ca="1" si="16"/>
        <v>139997.37573417142</v>
      </c>
      <c r="G27">
        <f t="shared" ca="1" si="17"/>
        <v>10363.200000000001</v>
      </c>
      <c r="H27" s="9">
        <f t="shared" ca="1" si="20"/>
        <v>48.108259786571438</v>
      </c>
      <c r="I27" s="9">
        <f t="shared" ca="1" si="20"/>
        <v>-233.32924265828569</v>
      </c>
      <c r="J27" s="9">
        <f t="shared" ca="1" si="20"/>
        <v>0</v>
      </c>
      <c r="K27" s="9">
        <f t="shared" ca="1" si="20"/>
        <v>238.23715104739944</v>
      </c>
      <c r="L27" s="9">
        <f t="shared" ca="1" si="20"/>
        <v>168.34990369842026</v>
      </c>
      <c r="M27">
        <f t="shared" ca="1" si="18"/>
        <v>57.084047619047617</v>
      </c>
      <c r="N27">
        <f t="shared" ca="1" si="19"/>
        <v>32.471428571428575</v>
      </c>
    </row>
    <row r="28" spans="1:14" x14ac:dyDescent="0.25">
      <c r="A28" s="4">
        <f t="shared" si="12"/>
        <v>0.43767361111111108</v>
      </c>
      <c r="B28" s="3">
        <f>Params!D$29+HOUR(A28-Params!C$29)*3600+MINUTE(A28-Params!C$29)*60+SECOND(A28-Params!C$29)</f>
        <v>1553301815</v>
      </c>
      <c r="C28">
        <f t="shared" si="13"/>
        <v>2</v>
      </c>
      <c r="D28">
        <f t="shared" ca="1" si="14"/>
        <v>7</v>
      </c>
      <c r="E28">
        <f t="shared" ca="1" si="15"/>
        <v>-28624.142722410001</v>
      </c>
      <c r="F28">
        <f t="shared" ca="1" si="16"/>
        <v>138830.72952087998</v>
      </c>
      <c r="G28">
        <f t="shared" ca="1" si="17"/>
        <v>10363.200000000001</v>
      </c>
      <c r="H28" s="9">
        <f t="shared" ca="1" si="20"/>
        <v>48.108259786571438</v>
      </c>
      <c r="I28" s="9">
        <f t="shared" ca="1" si="20"/>
        <v>-233.32924265828569</v>
      </c>
      <c r="J28" s="9">
        <f t="shared" ca="1" si="20"/>
        <v>0</v>
      </c>
      <c r="K28" s="9">
        <f t="shared" ca="1" si="20"/>
        <v>238.23715104739944</v>
      </c>
      <c r="L28" s="9">
        <f t="shared" ca="1" si="20"/>
        <v>168.34990369842026</v>
      </c>
      <c r="M28">
        <f t="shared" ca="1" si="18"/>
        <v>57.073763888888884</v>
      </c>
      <c r="N28">
        <f t="shared" ca="1" si="19"/>
        <v>32.475277777777777</v>
      </c>
    </row>
    <row r="29" spans="1:14" x14ac:dyDescent="0.25">
      <c r="A29" s="4">
        <f t="shared" si="12"/>
        <v>0.4377314814814815</v>
      </c>
      <c r="B29" s="3">
        <f>Params!D$29+HOUR(A29-Params!C$29)*3600+MINUTE(A29-Params!C$29)*60+SECOND(A29-Params!C$29)</f>
        <v>1553301820</v>
      </c>
      <c r="C29">
        <f t="shared" si="13"/>
        <v>2</v>
      </c>
      <c r="D29">
        <f t="shared" ca="1" si="14"/>
        <v>7</v>
      </c>
      <c r="E29">
        <f t="shared" ca="1" si="15"/>
        <v>-28383.601423477143</v>
      </c>
      <c r="F29">
        <f t="shared" ca="1" si="16"/>
        <v>137664.08330758856</v>
      </c>
      <c r="G29">
        <f t="shared" ca="1" si="17"/>
        <v>10363.200000000001</v>
      </c>
      <c r="H29" s="9">
        <f t="shared" ca="1" si="20"/>
        <v>48.108259786571438</v>
      </c>
      <c r="I29" s="9">
        <f t="shared" ca="1" si="20"/>
        <v>-233.32924265828569</v>
      </c>
      <c r="J29" s="9">
        <f t="shared" ca="1" si="20"/>
        <v>0</v>
      </c>
      <c r="K29" s="9">
        <f t="shared" ca="1" si="20"/>
        <v>238.23715104739944</v>
      </c>
      <c r="L29" s="9">
        <f t="shared" ca="1" si="20"/>
        <v>168.34990369842026</v>
      </c>
      <c r="M29">
        <f t="shared" ca="1" si="18"/>
        <v>57.063480158730151</v>
      </c>
      <c r="N29">
        <f t="shared" ca="1" si="19"/>
        <v>32.479126984126985</v>
      </c>
    </row>
    <row r="30" spans="1:14" x14ac:dyDescent="0.25">
      <c r="A30" s="4">
        <f t="shared" si="12"/>
        <v>0.43778935185185186</v>
      </c>
      <c r="B30" s="3">
        <f>Params!D$29+HOUR(A30-Params!C$29)*3600+MINUTE(A30-Params!C$29)*60+SECOND(A30-Params!C$29)</f>
        <v>1553301825</v>
      </c>
      <c r="C30">
        <f t="shared" si="13"/>
        <v>2</v>
      </c>
      <c r="D30">
        <f t="shared" ca="1" si="14"/>
        <v>7</v>
      </c>
      <c r="E30">
        <f t="shared" ca="1" si="15"/>
        <v>-28143.060124544289</v>
      </c>
      <c r="F30">
        <f t="shared" ca="1" si="16"/>
        <v>136497.43709429714</v>
      </c>
      <c r="G30">
        <f t="shared" ca="1" si="17"/>
        <v>10363.200000000001</v>
      </c>
      <c r="H30" s="9">
        <f t="shared" ca="1" si="20"/>
        <v>48.108259786571438</v>
      </c>
      <c r="I30" s="9">
        <f t="shared" ca="1" si="20"/>
        <v>-233.32924265828569</v>
      </c>
      <c r="J30" s="9">
        <f t="shared" ca="1" si="20"/>
        <v>0</v>
      </c>
      <c r="K30" s="9">
        <f t="shared" ca="1" si="20"/>
        <v>238.23715104739944</v>
      </c>
      <c r="L30" s="9">
        <f t="shared" ca="1" si="20"/>
        <v>168.34990369842026</v>
      </c>
      <c r="M30">
        <f t="shared" ca="1" si="18"/>
        <v>57.053196428571425</v>
      </c>
      <c r="N30">
        <f t="shared" ca="1" si="19"/>
        <v>32.482976190476194</v>
      </c>
    </row>
    <row r="31" spans="1:14" x14ac:dyDescent="0.25">
      <c r="A31" s="4">
        <f t="shared" si="12"/>
        <v>0.43784722222222222</v>
      </c>
      <c r="B31" s="3">
        <f>Params!D$29+HOUR(A31-Params!C$29)*3600+MINUTE(A31-Params!C$29)*60+SECOND(A31-Params!C$29)</f>
        <v>1553301830</v>
      </c>
      <c r="C31">
        <f t="shared" si="13"/>
        <v>2</v>
      </c>
      <c r="D31">
        <f t="shared" ca="1" si="14"/>
        <v>7</v>
      </c>
      <c r="E31">
        <f t="shared" ca="1" si="15"/>
        <v>-27902.518825611431</v>
      </c>
      <c r="F31">
        <f t="shared" ca="1" si="16"/>
        <v>135330.7908810057</v>
      </c>
      <c r="G31">
        <f t="shared" ca="1" si="17"/>
        <v>10363.200000000001</v>
      </c>
      <c r="H31" s="9">
        <f t="shared" ca="1" si="20"/>
        <v>48.108259786571438</v>
      </c>
      <c r="I31" s="9">
        <f t="shared" ca="1" si="20"/>
        <v>-233.32924265828569</v>
      </c>
      <c r="J31" s="9">
        <f t="shared" ca="1" si="20"/>
        <v>0</v>
      </c>
      <c r="K31" s="9">
        <f t="shared" ca="1" si="20"/>
        <v>238.23715104739944</v>
      </c>
      <c r="L31" s="9">
        <f t="shared" ca="1" si="20"/>
        <v>168.34990369842026</v>
      </c>
      <c r="M31">
        <f t="shared" ca="1" si="18"/>
        <v>57.042912698412692</v>
      </c>
      <c r="N31">
        <f t="shared" ca="1" si="19"/>
        <v>32.486825396825395</v>
      </c>
    </row>
    <row r="32" spans="1:14" x14ac:dyDescent="0.25">
      <c r="A32" s="4">
        <f t="shared" si="12"/>
        <v>0.43790509259259264</v>
      </c>
      <c r="B32" s="3">
        <f>Params!D$29+HOUR(A32-Params!C$29)*3600+MINUTE(A32-Params!C$29)*60+SECOND(A32-Params!C$29)</f>
        <v>1553301835</v>
      </c>
      <c r="C32">
        <f t="shared" si="13"/>
        <v>2</v>
      </c>
      <c r="D32">
        <f t="shared" ca="1" si="14"/>
        <v>7</v>
      </c>
      <c r="E32">
        <f t="shared" ca="1" si="15"/>
        <v>-27661.977526678573</v>
      </c>
      <c r="F32">
        <f t="shared" ca="1" si="16"/>
        <v>134164.14466771428</v>
      </c>
      <c r="G32">
        <f t="shared" ca="1" si="17"/>
        <v>10363.200000000001</v>
      </c>
      <c r="H32" s="9">
        <f t="shared" ca="1" si="20"/>
        <v>48.108259786571438</v>
      </c>
      <c r="I32" s="9">
        <f t="shared" ca="1" si="20"/>
        <v>-233.32924265828569</v>
      </c>
      <c r="J32" s="9">
        <f t="shared" ca="1" si="20"/>
        <v>0</v>
      </c>
      <c r="K32" s="9">
        <f t="shared" ca="1" si="20"/>
        <v>238.23715104739944</v>
      </c>
      <c r="L32" s="9">
        <f t="shared" ca="1" si="20"/>
        <v>168.34990369842026</v>
      </c>
      <c r="M32">
        <f t="shared" ca="1" si="18"/>
        <v>57.032628968253967</v>
      </c>
      <c r="N32">
        <f t="shared" ca="1" si="19"/>
        <v>32.490674603174604</v>
      </c>
    </row>
    <row r="33" spans="1:14" x14ac:dyDescent="0.25">
      <c r="A33" s="4">
        <f t="shared" si="12"/>
        <v>0.43796296296296294</v>
      </c>
      <c r="B33" s="3">
        <f>Params!D$29+HOUR(A33-Params!C$29)*3600+MINUTE(A33-Params!C$29)*60+SECOND(A33-Params!C$29)</f>
        <v>1553301840</v>
      </c>
      <c r="C33">
        <f t="shared" si="13"/>
        <v>2</v>
      </c>
      <c r="D33">
        <f t="shared" ca="1" si="14"/>
        <v>7</v>
      </c>
      <c r="E33">
        <f t="shared" ca="1" si="15"/>
        <v>-27421.436227745715</v>
      </c>
      <c r="F33">
        <f t="shared" ca="1" si="16"/>
        <v>132997.49845442286</v>
      </c>
      <c r="G33">
        <f t="shared" ca="1" si="17"/>
        <v>10363.200000000001</v>
      </c>
      <c r="H33" s="9">
        <f t="shared" ca="1" si="20"/>
        <v>48.108259786571438</v>
      </c>
      <c r="I33" s="9">
        <f t="shared" ca="1" si="20"/>
        <v>-233.32924265828569</v>
      </c>
      <c r="J33" s="9">
        <f t="shared" ca="1" si="20"/>
        <v>0</v>
      </c>
      <c r="K33" s="9">
        <f t="shared" ca="1" si="20"/>
        <v>238.23715104739944</v>
      </c>
      <c r="L33" s="9">
        <f t="shared" ca="1" si="20"/>
        <v>168.34990369842026</v>
      </c>
      <c r="M33">
        <f t="shared" ca="1" si="18"/>
        <v>57.022345238095234</v>
      </c>
      <c r="N33">
        <f t="shared" ca="1" si="19"/>
        <v>32.494523809523812</v>
      </c>
    </row>
    <row r="34" spans="1:14" x14ac:dyDescent="0.25">
      <c r="A34" s="4">
        <f t="shared" si="12"/>
        <v>0.4380208333333333</v>
      </c>
      <c r="B34" s="3">
        <f>Params!D$29+HOUR(A34-Params!C$29)*3600+MINUTE(A34-Params!C$29)*60+SECOND(A34-Params!C$29)</f>
        <v>1553301845</v>
      </c>
      <c r="C34">
        <f t="shared" si="13"/>
        <v>2</v>
      </c>
      <c r="D34">
        <f t="shared" ca="1" si="14"/>
        <v>7</v>
      </c>
      <c r="E34">
        <f t="shared" ca="1" si="15"/>
        <v>-27180.894928812857</v>
      </c>
      <c r="F34">
        <f t="shared" ca="1" si="16"/>
        <v>131830.85224113142</v>
      </c>
      <c r="G34">
        <f t="shared" ca="1" si="17"/>
        <v>10363.200000000001</v>
      </c>
      <c r="H34" s="9">
        <f t="shared" ca="1" si="20"/>
        <v>48.108259786571438</v>
      </c>
      <c r="I34" s="9">
        <f t="shared" ca="1" si="20"/>
        <v>-233.32924265828569</v>
      </c>
      <c r="J34" s="9">
        <f t="shared" ca="1" si="20"/>
        <v>0</v>
      </c>
      <c r="K34" s="9">
        <f t="shared" ca="1" si="20"/>
        <v>238.23715104739944</v>
      </c>
      <c r="L34" s="9">
        <f t="shared" ca="1" si="20"/>
        <v>168.34990369842026</v>
      </c>
      <c r="M34">
        <f t="shared" ca="1" si="18"/>
        <v>57.012061507936501</v>
      </c>
      <c r="N34">
        <f t="shared" ca="1" si="19"/>
        <v>32.498373015873014</v>
      </c>
    </row>
    <row r="35" spans="1:14" x14ac:dyDescent="0.25">
      <c r="A35" s="4">
        <f t="shared" si="12"/>
        <v>0.43807870370370372</v>
      </c>
      <c r="B35" s="3">
        <f>Params!D$29+HOUR(A35-Params!C$29)*3600+MINUTE(A35-Params!C$29)*60+SECOND(A35-Params!C$29)</f>
        <v>1553301850</v>
      </c>
      <c r="C35">
        <f t="shared" si="13"/>
        <v>2</v>
      </c>
      <c r="D35">
        <f t="shared" ca="1" si="14"/>
        <v>7</v>
      </c>
      <c r="E35">
        <f t="shared" ca="1" si="15"/>
        <v>-26940.353629880003</v>
      </c>
      <c r="F35">
        <f t="shared" ca="1" si="16"/>
        <v>130664.20602783999</v>
      </c>
      <c r="G35">
        <f t="shared" ca="1" si="17"/>
        <v>10363.200000000001</v>
      </c>
      <c r="H35" s="9">
        <f t="shared" ca="1" si="20"/>
        <v>48.108259786571438</v>
      </c>
      <c r="I35" s="9">
        <f t="shared" ca="1" si="20"/>
        <v>-233.32924265828569</v>
      </c>
      <c r="J35" s="9">
        <f t="shared" ca="1" si="20"/>
        <v>0</v>
      </c>
      <c r="K35" s="9">
        <f t="shared" ca="1" si="20"/>
        <v>238.23715104739944</v>
      </c>
      <c r="L35" s="9">
        <f t="shared" ca="1" si="20"/>
        <v>168.34990369842026</v>
      </c>
      <c r="M35">
        <f t="shared" ca="1" si="18"/>
        <v>57.001777777777775</v>
      </c>
      <c r="N35">
        <f t="shared" ca="1" si="19"/>
        <v>32.502222222222223</v>
      </c>
    </row>
    <row r="36" spans="1:14" x14ac:dyDescent="0.25">
      <c r="A36" s="4">
        <f t="shared" si="12"/>
        <v>0.43813657407407408</v>
      </c>
      <c r="B36" s="3">
        <f>Params!D$29+HOUR(A36-Params!C$29)*3600+MINUTE(A36-Params!C$29)*60+SECOND(A36-Params!C$29)</f>
        <v>1553301855</v>
      </c>
      <c r="C36">
        <f t="shared" si="13"/>
        <v>2</v>
      </c>
      <c r="D36">
        <f t="shared" ca="1" si="14"/>
        <v>7</v>
      </c>
      <c r="E36">
        <f t="shared" ca="1" si="15"/>
        <v>-26699.812330947145</v>
      </c>
      <c r="F36">
        <f t="shared" ca="1" si="16"/>
        <v>129497.55981454856</v>
      </c>
      <c r="G36">
        <f t="shared" ca="1" si="17"/>
        <v>10363.200000000001</v>
      </c>
      <c r="H36" s="9">
        <f t="shared" ca="1" si="20"/>
        <v>48.108259786571438</v>
      </c>
      <c r="I36" s="9">
        <f t="shared" ca="1" si="20"/>
        <v>-233.32924265828569</v>
      </c>
      <c r="J36" s="9">
        <f t="shared" ca="1" si="20"/>
        <v>0</v>
      </c>
      <c r="K36" s="9">
        <f t="shared" ca="1" si="20"/>
        <v>238.23715104739944</v>
      </c>
      <c r="L36" s="9">
        <f t="shared" ca="1" si="20"/>
        <v>168.34990369842026</v>
      </c>
      <c r="M36">
        <f t="shared" ca="1" si="18"/>
        <v>56.991494047619042</v>
      </c>
      <c r="N36">
        <f t="shared" ca="1" si="19"/>
        <v>32.506071428571431</v>
      </c>
    </row>
    <row r="37" spans="1:14" x14ac:dyDescent="0.25">
      <c r="A37" s="4">
        <f t="shared" si="12"/>
        <v>0.4381944444444445</v>
      </c>
      <c r="B37" s="3">
        <f>Params!D$29+HOUR(A37-Params!C$29)*3600+MINUTE(A37-Params!C$29)*60+SECOND(A37-Params!C$29)</f>
        <v>1553301860</v>
      </c>
      <c r="C37">
        <f t="shared" si="13"/>
        <v>2</v>
      </c>
      <c r="D37">
        <f t="shared" ca="1" si="14"/>
        <v>7</v>
      </c>
      <c r="E37">
        <f t="shared" ca="1" si="15"/>
        <v>-26459.271032014287</v>
      </c>
      <c r="F37">
        <f t="shared" ca="1" si="16"/>
        <v>128330.91360125714</v>
      </c>
      <c r="G37">
        <f t="shared" ca="1" si="17"/>
        <v>10363.200000000001</v>
      </c>
      <c r="H37" s="9">
        <f t="shared" ca="1" si="20"/>
        <v>48.108259786571438</v>
      </c>
      <c r="I37" s="9">
        <f t="shared" ca="1" si="20"/>
        <v>-233.32924265828569</v>
      </c>
      <c r="J37" s="9">
        <f t="shared" ca="1" si="20"/>
        <v>0</v>
      </c>
      <c r="K37" s="9">
        <f t="shared" ca="1" si="20"/>
        <v>238.23715104739944</v>
      </c>
      <c r="L37" s="9">
        <f t="shared" ca="1" si="20"/>
        <v>168.34990369842026</v>
      </c>
      <c r="M37">
        <f t="shared" ca="1" si="18"/>
        <v>56.981210317460317</v>
      </c>
      <c r="N37">
        <f t="shared" ca="1" si="19"/>
        <v>32.509920634920633</v>
      </c>
    </row>
    <row r="38" spans="1:14" x14ac:dyDescent="0.25">
      <c r="A38" s="4">
        <f t="shared" si="12"/>
        <v>0.4382523148148148</v>
      </c>
      <c r="B38" s="3">
        <f>Params!D$29+HOUR(A38-Params!C$29)*3600+MINUTE(A38-Params!C$29)*60+SECOND(A38-Params!C$29)</f>
        <v>1553301865</v>
      </c>
      <c r="C38">
        <f t="shared" si="13"/>
        <v>2</v>
      </c>
      <c r="D38">
        <f t="shared" ca="1" si="14"/>
        <v>7</v>
      </c>
      <c r="E38">
        <f t="shared" ca="1" si="15"/>
        <v>-26218.729733081429</v>
      </c>
      <c r="F38">
        <f t="shared" ca="1" si="16"/>
        <v>127164.26738796571</v>
      </c>
      <c r="G38">
        <f t="shared" ca="1" si="17"/>
        <v>10363.200000000001</v>
      </c>
      <c r="H38" s="9">
        <f t="shared" ca="1" si="20"/>
        <v>48.108259786571438</v>
      </c>
      <c r="I38" s="9">
        <f t="shared" ca="1" si="20"/>
        <v>-233.32924265828569</v>
      </c>
      <c r="J38" s="9">
        <f t="shared" ca="1" si="20"/>
        <v>0</v>
      </c>
      <c r="K38" s="9">
        <f t="shared" ca="1" si="20"/>
        <v>238.23715104739944</v>
      </c>
      <c r="L38" s="9">
        <f t="shared" ca="1" si="20"/>
        <v>168.34990369842026</v>
      </c>
      <c r="M38">
        <f t="shared" ca="1" si="18"/>
        <v>56.970926587301584</v>
      </c>
      <c r="N38">
        <f t="shared" ca="1" si="19"/>
        <v>32.513769841269841</v>
      </c>
    </row>
    <row r="39" spans="1:14" x14ac:dyDescent="0.25">
      <c r="A39" s="4">
        <f t="shared" si="12"/>
        <v>0.43831018518518516</v>
      </c>
      <c r="B39" s="3">
        <f>Params!D$29+HOUR(A39-Params!C$29)*3600+MINUTE(A39-Params!C$29)*60+SECOND(A39-Params!C$29)</f>
        <v>1553301870</v>
      </c>
      <c r="C39">
        <f t="shared" si="13"/>
        <v>2</v>
      </c>
      <c r="D39">
        <f t="shared" ca="1" si="14"/>
        <v>7</v>
      </c>
      <c r="E39">
        <f t="shared" ca="1" si="15"/>
        <v>-25978.188434148571</v>
      </c>
      <c r="F39">
        <f t="shared" ca="1" si="16"/>
        <v>125997.62117467428</v>
      </c>
      <c r="G39">
        <f t="shared" ca="1" si="17"/>
        <v>10363.200000000001</v>
      </c>
      <c r="H39" s="9">
        <f t="shared" ca="1" si="20"/>
        <v>48.108259786571438</v>
      </c>
      <c r="I39" s="9">
        <f t="shared" ca="1" si="20"/>
        <v>-233.32924265828569</v>
      </c>
      <c r="J39" s="9">
        <f t="shared" ca="1" si="20"/>
        <v>0</v>
      </c>
      <c r="K39" s="9">
        <f t="shared" ca="1" si="20"/>
        <v>238.23715104739944</v>
      </c>
      <c r="L39" s="9">
        <f t="shared" ca="1" si="20"/>
        <v>168.34990369842026</v>
      </c>
      <c r="M39">
        <f t="shared" ca="1" si="18"/>
        <v>56.960642857142851</v>
      </c>
      <c r="N39">
        <f t="shared" ca="1" si="19"/>
        <v>32.51761904761905</v>
      </c>
    </row>
    <row r="40" spans="1:14" x14ac:dyDescent="0.25">
      <c r="A40" s="4">
        <f t="shared" si="12"/>
        <v>0.43836805555555558</v>
      </c>
      <c r="B40" s="3">
        <f>Params!D$29+HOUR(A40-Params!C$29)*3600+MINUTE(A40-Params!C$29)*60+SECOND(A40-Params!C$29)</f>
        <v>1553301875</v>
      </c>
      <c r="C40">
        <f t="shared" si="13"/>
        <v>2</v>
      </c>
      <c r="D40">
        <f t="shared" ca="1" si="14"/>
        <v>7</v>
      </c>
      <c r="E40">
        <f t="shared" ca="1" si="15"/>
        <v>-25737.647135215717</v>
      </c>
      <c r="F40">
        <f t="shared" ca="1" si="16"/>
        <v>124830.97496138285</v>
      </c>
      <c r="G40">
        <f t="shared" ca="1" si="17"/>
        <v>10363.200000000001</v>
      </c>
      <c r="H40" s="9">
        <f t="shared" ca="1" si="20"/>
        <v>48.108259786571438</v>
      </c>
      <c r="I40" s="9">
        <f t="shared" ca="1" si="20"/>
        <v>-233.32924265828569</v>
      </c>
      <c r="J40" s="9">
        <f t="shared" ca="1" si="20"/>
        <v>0</v>
      </c>
      <c r="K40" s="9">
        <f t="shared" ca="1" si="20"/>
        <v>238.23715104739944</v>
      </c>
      <c r="L40" s="9">
        <f t="shared" ca="1" si="20"/>
        <v>168.34990369842026</v>
      </c>
      <c r="M40">
        <f t="shared" ca="1" si="18"/>
        <v>56.950359126984125</v>
      </c>
      <c r="N40">
        <f t="shared" ca="1" si="19"/>
        <v>32.521468253968251</v>
      </c>
    </row>
    <row r="41" spans="1:14" x14ac:dyDescent="0.25">
      <c r="A41" s="4">
        <f t="shared" si="12"/>
        <v>0.43842592592592594</v>
      </c>
      <c r="B41" s="3">
        <f>Params!D$29+HOUR(A41-Params!C$29)*3600+MINUTE(A41-Params!C$29)*60+SECOND(A41-Params!C$29)</f>
        <v>1553301880</v>
      </c>
      <c r="C41">
        <f t="shared" si="13"/>
        <v>2</v>
      </c>
      <c r="D41">
        <f t="shared" ca="1" si="14"/>
        <v>7</v>
      </c>
      <c r="E41">
        <f t="shared" ca="1" si="15"/>
        <v>-25497.105836282859</v>
      </c>
      <c r="F41">
        <f t="shared" ca="1" si="16"/>
        <v>123664.32874809142</v>
      </c>
      <c r="G41">
        <f t="shared" ca="1" si="17"/>
        <v>10363.200000000001</v>
      </c>
      <c r="H41" s="9">
        <f t="shared" ca="1" si="20"/>
        <v>48.108259786571438</v>
      </c>
      <c r="I41" s="9">
        <f t="shared" ca="1" si="20"/>
        <v>-233.32924265828569</v>
      </c>
      <c r="J41" s="9">
        <f t="shared" ca="1" si="20"/>
        <v>0</v>
      </c>
      <c r="K41" s="9">
        <f t="shared" ca="1" si="20"/>
        <v>238.23715104739944</v>
      </c>
      <c r="L41" s="9">
        <f t="shared" ca="1" si="20"/>
        <v>168.34990369842026</v>
      </c>
      <c r="M41">
        <f t="shared" ca="1" si="18"/>
        <v>56.940075396825392</v>
      </c>
      <c r="N41">
        <f t="shared" ca="1" si="19"/>
        <v>32.52531746031746</v>
      </c>
    </row>
    <row r="42" spans="1:14" x14ac:dyDescent="0.25">
      <c r="A42" s="4">
        <f t="shared" si="12"/>
        <v>0.43848379629629625</v>
      </c>
      <c r="B42" s="3">
        <f>Params!D$29+HOUR(A42-Params!C$29)*3600+MINUTE(A42-Params!C$29)*60+SECOND(A42-Params!C$29)</f>
        <v>1553301885</v>
      </c>
      <c r="C42">
        <f t="shared" si="13"/>
        <v>2</v>
      </c>
      <c r="D42">
        <f t="shared" ca="1" si="14"/>
        <v>7</v>
      </c>
      <c r="E42">
        <f t="shared" ca="1" si="15"/>
        <v>-25256.564537350001</v>
      </c>
      <c r="F42">
        <f t="shared" ca="1" si="16"/>
        <v>122497.6825348</v>
      </c>
      <c r="G42">
        <f t="shared" ca="1" si="17"/>
        <v>10363.200000000001</v>
      </c>
      <c r="H42" s="9">
        <f t="shared" ca="1" si="20"/>
        <v>48.108259786571438</v>
      </c>
      <c r="I42" s="9">
        <f t="shared" ca="1" si="20"/>
        <v>-233.32924265828569</v>
      </c>
      <c r="J42" s="9">
        <f t="shared" ca="1" si="20"/>
        <v>0</v>
      </c>
      <c r="K42" s="9">
        <f t="shared" ca="1" si="20"/>
        <v>238.23715104739944</v>
      </c>
      <c r="L42" s="9">
        <f t="shared" ca="1" si="20"/>
        <v>168.34990369842026</v>
      </c>
      <c r="M42">
        <f t="shared" ca="1" si="18"/>
        <v>56.929791666666659</v>
      </c>
      <c r="N42">
        <f t="shared" ca="1" si="19"/>
        <v>32.529166666666669</v>
      </c>
    </row>
    <row r="43" spans="1:14" x14ac:dyDescent="0.25">
      <c r="A43" s="4">
        <f t="shared" si="12"/>
        <v>0.43854166666666666</v>
      </c>
      <c r="B43" s="3">
        <f>Params!D$29+HOUR(A43-Params!C$29)*3600+MINUTE(A43-Params!C$29)*60+SECOND(A43-Params!C$29)</f>
        <v>1553301890</v>
      </c>
      <c r="C43">
        <f t="shared" si="13"/>
        <v>2</v>
      </c>
      <c r="D43">
        <f t="shared" ca="1" si="14"/>
        <v>7</v>
      </c>
      <c r="E43">
        <f t="shared" ca="1" si="15"/>
        <v>-25016.023238417143</v>
      </c>
      <c r="F43">
        <f t="shared" ca="1" si="16"/>
        <v>121331.03632150857</v>
      </c>
      <c r="G43">
        <f t="shared" ca="1" si="17"/>
        <v>10363.200000000001</v>
      </c>
      <c r="H43" s="9">
        <f t="shared" ca="1" si="20"/>
        <v>48.108259786571438</v>
      </c>
      <c r="I43" s="9">
        <f t="shared" ca="1" si="20"/>
        <v>-233.32924265828569</v>
      </c>
      <c r="J43" s="9">
        <f t="shared" ca="1" si="20"/>
        <v>0</v>
      </c>
      <c r="K43" s="9">
        <f t="shared" ca="1" si="20"/>
        <v>238.23715104739944</v>
      </c>
      <c r="L43" s="9">
        <f t="shared" ca="1" si="20"/>
        <v>168.34990369842026</v>
      </c>
      <c r="M43">
        <f t="shared" ca="1" si="18"/>
        <v>56.919507936507934</v>
      </c>
      <c r="N43">
        <f t="shared" ca="1" si="19"/>
        <v>32.53301587301587</v>
      </c>
    </row>
    <row r="44" spans="1:14" x14ac:dyDescent="0.25">
      <c r="A44" s="4">
        <f t="shared" si="12"/>
        <v>0.43859953703703702</v>
      </c>
      <c r="B44" s="3">
        <f>Params!D$29+HOUR(A44-Params!C$29)*3600+MINUTE(A44-Params!C$29)*60+SECOND(A44-Params!C$29)</f>
        <v>1553301895</v>
      </c>
      <c r="C44">
        <f t="shared" si="13"/>
        <v>2</v>
      </c>
      <c r="D44">
        <f t="shared" ca="1" si="14"/>
        <v>7</v>
      </c>
      <c r="E44">
        <f t="shared" ca="1" si="15"/>
        <v>-24775.481939484285</v>
      </c>
      <c r="F44">
        <f t="shared" ca="1" si="16"/>
        <v>120164.39010821714</v>
      </c>
      <c r="G44">
        <f t="shared" ca="1" si="17"/>
        <v>10363.200000000001</v>
      </c>
      <c r="H44" s="9">
        <f t="shared" ca="1" si="20"/>
        <v>48.108259786571438</v>
      </c>
      <c r="I44" s="9">
        <f t="shared" ca="1" si="20"/>
        <v>-233.32924265828569</v>
      </c>
      <c r="J44" s="9">
        <f t="shared" ca="1" si="20"/>
        <v>0</v>
      </c>
      <c r="K44" s="9">
        <f t="shared" ca="1" si="20"/>
        <v>238.23715104739944</v>
      </c>
      <c r="L44" s="9">
        <f t="shared" ca="1" si="20"/>
        <v>168.34990369842026</v>
      </c>
      <c r="M44">
        <f t="shared" ca="1" si="18"/>
        <v>56.909224206349201</v>
      </c>
      <c r="N44">
        <f t="shared" ca="1" si="19"/>
        <v>32.536865079365079</v>
      </c>
    </row>
    <row r="45" spans="1:14" x14ac:dyDescent="0.25">
      <c r="A45" s="4">
        <f t="shared" si="12"/>
        <v>0.43865740740740744</v>
      </c>
      <c r="B45" s="3">
        <f>Params!D$29+HOUR(A45-Params!C$29)*3600+MINUTE(A45-Params!C$29)*60+SECOND(A45-Params!C$29)</f>
        <v>1553301900</v>
      </c>
      <c r="C45">
        <f t="shared" si="13"/>
        <v>2</v>
      </c>
      <c r="D45">
        <f t="shared" ca="1" si="14"/>
        <v>7</v>
      </c>
      <c r="E45">
        <f t="shared" ca="1" si="15"/>
        <v>-24534.940640551431</v>
      </c>
      <c r="F45">
        <f t="shared" ca="1" si="16"/>
        <v>118997.7438949257</v>
      </c>
      <c r="G45">
        <f t="shared" ca="1" si="17"/>
        <v>10363.200000000001</v>
      </c>
      <c r="H45" s="9">
        <f t="shared" ca="1" si="20"/>
        <v>48.108259786571438</v>
      </c>
      <c r="I45" s="9">
        <f t="shared" ca="1" si="20"/>
        <v>-233.32924265828569</v>
      </c>
      <c r="J45" s="9">
        <f t="shared" ca="1" si="20"/>
        <v>0</v>
      </c>
      <c r="K45" s="9">
        <f t="shared" ca="1" si="20"/>
        <v>238.23715104739944</v>
      </c>
      <c r="L45" s="9">
        <f t="shared" ca="1" si="20"/>
        <v>168.34990369842026</v>
      </c>
      <c r="M45">
        <f t="shared" ca="1" si="18"/>
        <v>56.898940476190475</v>
      </c>
      <c r="N45">
        <f t="shared" ca="1" si="19"/>
        <v>32.540714285714287</v>
      </c>
    </row>
    <row r="46" spans="1:14" x14ac:dyDescent="0.25">
      <c r="A46" s="4">
        <f t="shared" si="12"/>
        <v>0.4387152777777778</v>
      </c>
      <c r="B46" s="3">
        <f>Params!D$29+HOUR(A46-Params!C$29)*3600+MINUTE(A46-Params!C$29)*60+SECOND(A46-Params!C$29)</f>
        <v>1553301905</v>
      </c>
      <c r="C46">
        <f t="shared" si="13"/>
        <v>2</v>
      </c>
      <c r="D46">
        <f t="shared" ca="1" si="14"/>
        <v>7</v>
      </c>
      <c r="E46">
        <f t="shared" ca="1" si="15"/>
        <v>-24294.399341618569</v>
      </c>
      <c r="F46">
        <f t="shared" ca="1" si="16"/>
        <v>117831.09768163427</v>
      </c>
      <c r="G46">
        <f t="shared" ca="1" si="17"/>
        <v>10363.200000000001</v>
      </c>
      <c r="H46" s="9">
        <f t="shared" ca="1" si="20"/>
        <v>48.108259786571438</v>
      </c>
      <c r="I46" s="9">
        <f t="shared" ca="1" si="20"/>
        <v>-233.32924265828569</v>
      </c>
      <c r="J46" s="9">
        <f t="shared" ca="1" si="20"/>
        <v>0</v>
      </c>
      <c r="K46" s="9">
        <f t="shared" ca="1" si="20"/>
        <v>238.23715104739944</v>
      </c>
      <c r="L46" s="9">
        <f t="shared" ca="1" si="20"/>
        <v>168.34990369842026</v>
      </c>
      <c r="M46">
        <f t="shared" ca="1" si="18"/>
        <v>56.888656746031742</v>
      </c>
      <c r="N46">
        <f t="shared" ca="1" si="19"/>
        <v>32.544563492063489</v>
      </c>
    </row>
    <row r="47" spans="1:14" x14ac:dyDescent="0.25">
      <c r="A47" s="4">
        <f t="shared" si="12"/>
        <v>0.43877314814814811</v>
      </c>
      <c r="B47" s="3">
        <f>Params!D$29+HOUR(A47-Params!C$29)*3600+MINUTE(A47-Params!C$29)*60+SECOND(A47-Params!C$29)</f>
        <v>1553301910</v>
      </c>
      <c r="C47">
        <f t="shared" si="13"/>
        <v>2</v>
      </c>
      <c r="D47">
        <f t="shared" ca="1" si="14"/>
        <v>7</v>
      </c>
      <c r="E47">
        <f t="shared" ca="1" si="15"/>
        <v>-24053.858042685715</v>
      </c>
      <c r="F47">
        <f t="shared" ca="1" si="16"/>
        <v>116664.45146834286</v>
      </c>
      <c r="G47">
        <f t="shared" ca="1" si="17"/>
        <v>10363.200000000001</v>
      </c>
      <c r="H47" s="9">
        <f t="shared" ca="1" si="20"/>
        <v>48.108259786571438</v>
      </c>
      <c r="I47" s="9">
        <f t="shared" ca="1" si="20"/>
        <v>-233.32924265828569</v>
      </c>
      <c r="J47" s="9">
        <f t="shared" ca="1" si="20"/>
        <v>0</v>
      </c>
      <c r="K47" s="9">
        <f t="shared" ca="1" si="20"/>
        <v>238.23715104739944</v>
      </c>
      <c r="L47" s="9">
        <f t="shared" ca="1" si="20"/>
        <v>168.34990369842026</v>
      </c>
      <c r="M47">
        <f t="shared" ca="1" si="18"/>
        <v>56.878373015873009</v>
      </c>
      <c r="N47">
        <f t="shared" ca="1" si="19"/>
        <v>32.548412698412697</v>
      </c>
    </row>
    <row r="48" spans="1:14" x14ac:dyDescent="0.25">
      <c r="A48" s="4">
        <f t="shared" si="12"/>
        <v>0.43883101851851852</v>
      </c>
      <c r="B48" s="3">
        <f>Params!D$29+HOUR(A48-Params!C$29)*3600+MINUTE(A48-Params!C$29)*60+SECOND(A48-Params!C$29)</f>
        <v>1553301915</v>
      </c>
      <c r="C48">
        <f t="shared" si="13"/>
        <v>2</v>
      </c>
      <c r="D48">
        <f t="shared" ca="1" si="14"/>
        <v>7</v>
      </c>
      <c r="E48">
        <f t="shared" ca="1" si="15"/>
        <v>-23813.316743752857</v>
      </c>
      <c r="F48">
        <f t="shared" ca="1" si="16"/>
        <v>115497.80525505141</v>
      </c>
      <c r="G48">
        <f t="shared" ca="1" si="17"/>
        <v>10363.200000000001</v>
      </c>
      <c r="H48" s="9">
        <f t="shared" ca="1" si="20"/>
        <v>48.108259786571438</v>
      </c>
      <c r="I48" s="9">
        <f t="shared" ca="1" si="20"/>
        <v>-233.32924265828569</v>
      </c>
      <c r="J48" s="9">
        <f t="shared" ca="1" si="20"/>
        <v>0</v>
      </c>
      <c r="K48" s="9">
        <f t="shared" ca="1" si="20"/>
        <v>238.23715104739944</v>
      </c>
      <c r="L48" s="9">
        <f t="shared" ca="1" si="20"/>
        <v>168.34990369842026</v>
      </c>
      <c r="M48">
        <f t="shared" ca="1" si="18"/>
        <v>56.868089285714284</v>
      </c>
      <c r="N48">
        <f t="shared" ca="1" si="19"/>
        <v>32.552261904761906</v>
      </c>
    </row>
    <row r="49" spans="1:19" x14ac:dyDescent="0.25">
      <c r="A49" s="4">
        <f t="shared" si="12"/>
        <v>0.43888888888888888</v>
      </c>
      <c r="B49" s="3">
        <f>Params!D$29+HOUR(A49-Params!C$29)*3600+MINUTE(A49-Params!C$29)*60+SECOND(A49-Params!C$29)</f>
        <v>1553301920</v>
      </c>
      <c r="C49">
        <f t="shared" si="13"/>
        <v>2</v>
      </c>
      <c r="D49">
        <f t="shared" ca="1" si="14"/>
        <v>7</v>
      </c>
      <c r="E49">
        <f t="shared" ca="1" si="15"/>
        <v>-23572.775444819999</v>
      </c>
      <c r="F49">
        <f t="shared" ca="1" si="16"/>
        <v>114331.15904175999</v>
      </c>
      <c r="G49">
        <f t="shared" ca="1" si="17"/>
        <v>10363.200000000001</v>
      </c>
      <c r="H49" s="9">
        <f t="shared" ca="1" si="20"/>
        <v>48.108259786571438</v>
      </c>
      <c r="I49" s="9">
        <f t="shared" ca="1" si="20"/>
        <v>-233.32924265828569</v>
      </c>
      <c r="J49" s="9">
        <f t="shared" ca="1" si="20"/>
        <v>0</v>
      </c>
      <c r="K49" s="9">
        <f t="shared" ca="1" si="20"/>
        <v>238.23715104739944</v>
      </c>
      <c r="L49" s="9">
        <f t="shared" ca="1" si="20"/>
        <v>168.34990369842026</v>
      </c>
      <c r="M49">
        <f t="shared" ca="1" si="18"/>
        <v>56.857805555555551</v>
      </c>
      <c r="N49">
        <f t="shared" ca="1" si="19"/>
        <v>32.556111111111107</v>
      </c>
    </row>
    <row r="50" spans="1:19" x14ac:dyDescent="0.25">
      <c r="A50" s="4">
        <f t="shared" si="12"/>
        <v>0.43894675925925924</v>
      </c>
      <c r="B50" s="3">
        <f>Params!D$29+HOUR(A50-Params!C$29)*3600+MINUTE(A50-Params!C$29)*60+SECOND(A50-Params!C$29)</f>
        <v>1553301925</v>
      </c>
      <c r="C50">
        <f t="shared" si="13"/>
        <v>2</v>
      </c>
      <c r="D50">
        <f t="shared" ca="1" si="14"/>
        <v>7</v>
      </c>
      <c r="E50">
        <f t="shared" ca="1" si="15"/>
        <v>-23332.234145887145</v>
      </c>
      <c r="F50">
        <f t="shared" ca="1" si="16"/>
        <v>113164.51282846856</v>
      </c>
      <c r="G50">
        <f t="shared" ca="1" si="17"/>
        <v>10363.200000000001</v>
      </c>
      <c r="H50" s="9">
        <f t="shared" ca="1" si="20"/>
        <v>48.108259786571438</v>
      </c>
      <c r="I50" s="9">
        <f t="shared" ca="1" si="20"/>
        <v>-233.32924265828569</v>
      </c>
      <c r="J50" s="9">
        <f t="shared" ca="1" si="20"/>
        <v>0</v>
      </c>
      <c r="K50" s="9">
        <f t="shared" ca="1" si="20"/>
        <v>238.23715104739944</v>
      </c>
      <c r="L50" s="9">
        <f t="shared" ca="1" si="20"/>
        <v>168.34990369842026</v>
      </c>
      <c r="M50">
        <f t="shared" ca="1" si="18"/>
        <v>56.847521825396825</v>
      </c>
      <c r="N50">
        <f t="shared" ca="1" si="19"/>
        <v>32.559960317460316</v>
      </c>
    </row>
    <row r="51" spans="1:19" x14ac:dyDescent="0.25">
      <c r="A51" s="4">
        <f t="shared" si="12"/>
        <v>0.43900462962962966</v>
      </c>
      <c r="B51" s="3">
        <f>Params!D$29+HOUR(A51-Params!C$29)*3600+MINUTE(A51-Params!C$29)*60+SECOND(A51-Params!C$29)</f>
        <v>1553301930</v>
      </c>
      <c r="C51">
        <f t="shared" si="13"/>
        <v>2</v>
      </c>
      <c r="D51">
        <f t="shared" ca="1" si="14"/>
        <v>7</v>
      </c>
      <c r="E51">
        <f t="shared" ca="1" si="15"/>
        <v>-23091.692846954284</v>
      </c>
      <c r="F51">
        <f t="shared" ca="1" si="16"/>
        <v>111997.86661517713</v>
      </c>
      <c r="G51">
        <f t="shared" ca="1" si="17"/>
        <v>10363.200000000001</v>
      </c>
      <c r="H51" s="9">
        <f t="shared" ca="1" si="20"/>
        <v>48.108259786571438</v>
      </c>
      <c r="I51" s="9">
        <f t="shared" ca="1" si="20"/>
        <v>-233.32924265828569</v>
      </c>
      <c r="J51" s="9">
        <f t="shared" ca="1" si="20"/>
        <v>0</v>
      </c>
      <c r="K51" s="9">
        <f t="shared" ca="1" si="20"/>
        <v>238.23715104739944</v>
      </c>
      <c r="L51" s="9">
        <f t="shared" ca="1" si="20"/>
        <v>168.34990369842026</v>
      </c>
      <c r="M51">
        <f t="shared" ca="1" si="18"/>
        <v>56.837238095238092</v>
      </c>
      <c r="N51">
        <f t="shared" ca="1" si="19"/>
        <v>32.563809523809525</v>
      </c>
    </row>
    <row r="52" spans="1:19" x14ac:dyDescent="0.25">
      <c r="A52" s="4">
        <f t="shared" si="12"/>
        <v>0.43906249999999997</v>
      </c>
      <c r="B52" s="3">
        <f>Params!D$29+HOUR(A52-Params!C$29)*3600+MINUTE(A52-Params!C$29)*60+SECOND(A52-Params!C$29)</f>
        <v>1553301935</v>
      </c>
      <c r="C52">
        <f t="shared" si="13"/>
        <v>2</v>
      </c>
      <c r="D52">
        <f t="shared" ca="1" si="14"/>
        <v>7</v>
      </c>
      <c r="E52">
        <f t="shared" ca="1" si="15"/>
        <v>-22851.151548021429</v>
      </c>
      <c r="F52">
        <f t="shared" ca="1" si="16"/>
        <v>110831.22040188572</v>
      </c>
      <c r="G52">
        <f t="shared" ca="1" si="17"/>
        <v>10363.200000000001</v>
      </c>
      <c r="H52" s="9">
        <f t="shared" ca="1" si="20"/>
        <v>48.108259786571438</v>
      </c>
      <c r="I52" s="9">
        <f t="shared" ca="1" si="20"/>
        <v>-233.32924265828569</v>
      </c>
      <c r="J52" s="9">
        <f t="shared" ca="1" si="20"/>
        <v>0</v>
      </c>
      <c r="K52" s="9">
        <f t="shared" ca="1" si="20"/>
        <v>238.23715104739944</v>
      </c>
      <c r="L52" s="9">
        <f t="shared" ca="1" si="20"/>
        <v>168.34990369842026</v>
      </c>
      <c r="M52">
        <f t="shared" ca="1" si="18"/>
        <v>56.826954365079359</v>
      </c>
      <c r="N52">
        <f t="shared" ca="1" si="19"/>
        <v>32.567658730158733</v>
      </c>
      <c r="O52" s="18"/>
      <c r="P52" s="18"/>
      <c r="Q52" s="18"/>
      <c r="R52" s="18"/>
      <c r="S52" s="18"/>
    </row>
    <row r="53" spans="1:19" x14ac:dyDescent="0.25">
      <c r="A53" s="4">
        <f t="shared" si="12"/>
        <v>0.43912037037037038</v>
      </c>
      <c r="B53" s="3">
        <f>Params!D$29+HOUR(A53-Params!C$29)*3600+MINUTE(A53-Params!C$29)*60+SECOND(A53-Params!C$29)</f>
        <v>1553301940</v>
      </c>
      <c r="C53">
        <f t="shared" si="13"/>
        <v>2</v>
      </c>
      <c r="D53">
        <f t="shared" ca="1" si="14"/>
        <v>7</v>
      </c>
      <c r="E53">
        <f t="shared" ca="1" si="15"/>
        <v>-22610.610249088571</v>
      </c>
      <c r="F53">
        <f t="shared" ca="1" si="16"/>
        <v>109664.57418859427</v>
      </c>
      <c r="G53">
        <f t="shared" ca="1" si="17"/>
        <v>10363.200000000001</v>
      </c>
      <c r="H53" s="9">
        <f t="shared" ca="1" si="20"/>
        <v>48.108259786571438</v>
      </c>
      <c r="I53" s="9">
        <f t="shared" ca="1" si="20"/>
        <v>-233.32924265828569</v>
      </c>
      <c r="J53" s="9">
        <f t="shared" ca="1" si="20"/>
        <v>0</v>
      </c>
      <c r="K53" s="9">
        <f t="shared" ca="1" si="20"/>
        <v>238.23715104739944</v>
      </c>
      <c r="L53" s="9">
        <f t="shared" ca="1" si="20"/>
        <v>168.34990369842026</v>
      </c>
      <c r="M53">
        <f t="shared" ca="1" si="18"/>
        <v>56.816670634920634</v>
      </c>
      <c r="N53">
        <f t="shared" ca="1" si="19"/>
        <v>32.571507936507935</v>
      </c>
    </row>
    <row r="54" spans="1:19" x14ac:dyDescent="0.25">
      <c r="A54" s="4">
        <f t="shared" si="12"/>
        <v>0.43917824074074074</v>
      </c>
      <c r="B54" s="3">
        <f>Params!D$29+HOUR(A54-Params!C$29)*3600+MINUTE(A54-Params!C$29)*60+SECOND(A54-Params!C$29)</f>
        <v>1553301945</v>
      </c>
      <c r="C54">
        <f t="shared" si="13"/>
        <v>2</v>
      </c>
      <c r="D54">
        <f t="shared" ca="1" si="14"/>
        <v>7</v>
      </c>
      <c r="E54">
        <f t="shared" ca="1" si="15"/>
        <v>-22370.068950155714</v>
      </c>
      <c r="F54">
        <f t="shared" ca="1" si="16"/>
        <v>108497.92797530285</v>
      </c>
      <c r="G54">
        <f t="shared" ca="1" si="17"/>
        <v>10363.200000000001</v>
      </c>
      <c r="H54" s="9">
        <f t="shared" ca="1" si="20"/>
        <v>48.108259786571438</v>
      </c>
      <c r="I54" s="9">
        <f t="shared" ca="1" si="20"/>
        <v>-233.32924265828569</v>
      </c>
      <c r="J54" s="9">
        <f t="shared" ca="1" si="20"/>
        <v>0</v>
      </c>
      <c r="K54" s="9">
        <f t="shared" ca="1" si="20"/>
        <v>238.23715104739944</v>
      </c>
      <c r="L54" s="9">
        <f t="shared" ca="1" si="20"/>
        <v>168.34990369842026</v>
      </c>
      <c r="M54">
        <f t="shared" ca="1" si="18"/>
        <v>56.806386904761901</v>
      </c>
      <c r="N54">
        <f t="shared" ca="1" si="19"/>
        <v>32.575357142857143</v>
      </c>
    </row>
    <row r="55" spans="1:19" x14ac:dyDescent="0.25">
      <c r="A55" s="4">
        <f t="shared" si="12"/>
        <v>0.4392361111111111</v>
      </c>
      <c r="B55" s="3">
        <f>Params!D$29+HOUR(A55-Params!C$29)*3600+MINUTE(A55-Params!C$29)*60+SECOND(A55-Params!C$29)</f>
        <v>1553301950</v>
      </c>
      <c r="C55">
        <f t="shared" si="13"/>
        <v>2</v>
      </c>
      <c r="D55">
        <f t="shared" ca="1" si="14"/>
        <v>7</v>
      </c>
      <c r="E55">
        <f t="shared" ca="1" si="15"/>
        <v>-22129.527651222859</v>
      </c>
      <c r="F55">
        <f t="shared" ca="1" si="16"/>
        <v>107331.28176201142</v>
      </c>
      <c r="G55">
        <f t="shared" ca="1" si="17"/>
        <v>10363.200000000001</v>
      </c>
      <c r="H55" s="9">
        <f t="shared" ca="1" si="20"/>
        <v>48.108259786571438</v>
      </c>
      <c r="I55" s="9">
        <f t="shared" ca="1" si="20"/>
        <v>-233.32924265828569</v>
      </c>
      <c r="J55" s="9">
        <f t="shared" ca="1" si="20"/>
        <v>0</v>
      </c>
      <c r="K55" s="9">
        <f t="shared" ca="1" si="20"/>
        <v>238.23715104739944</v>
      </c>
      <c r="L55" s="9">
        <f t="shared" ca="1" si="20"/>
        <v>168.34990369842026</v>
      </c>
      <c r="M55">
        <f t="shared" ca="1" si="18"/>
        <v>56.796103174603175</v>
      </c>
      <c r="N55">
        <f t="shared" ca="1" si="19"/>
        <v>32.579206349206352</v>
      </c>
    </row>
    <row r="56" spans="1:19" x14ac:dyDescent="0.25">
      <c r="A56" s="4">
        <f t="shared" si="12"/>
        <v>0.43929398148148152</v>
      </c>
      <c r="B56" s="3">
        <f>Params!D$29+HOUR(A56-Params!C$29)*3600+MINUTE(A56-Params!C$29)*60+SECOND(A56-Params!C$29)</f>
        <v>1553301955</v>
      </c>
      <c r="C56">
        <f t="shared" si="13"/>
        <v>2</v>
      </c>
      <c r="D56">
        <f t="shared" ca="1" si="14"/>
        <v>7</v>
      </c>
      <c r="E56">
        <f t="shared" ca="1" si="15"/>
        <v>-21888.986352289998</v>
      </c>
      <c r="F56">
        <f t="shared" ca="1" si="16"/>
        <v>106164.63554871999</v>
      </c>
      <c r="G56">
        <f t="shared" ca="1" si="17"/>
        <v>10363.200000000001</v>
      </c>
      <c r="H56" s="9">
        <f t="shared" ca="1" si="20"/>
        <v>48.108259786571438</v>
      </c>
      <c r="I56" s="9">
        <f t="shared" ca="1" si="20"/>
        <v>-233.32924265828569</v>
      </c>
      <c r="J56" s="9">
        <f t="shared" ca="1" si="20"/>
        <v>0</v>
      </c>
      <c r="K56" s="9">
        <f t="shared" ca="1" si="20"/>
        <v>238.23715104739944</v>
      </c>
      <c r="L56" s="9">
        <f t="shared" ca="1" si="20"/>
        <v>168.34990369842026</v>
      </c>
      <c r="M56">
        <f t="shared" ca="1" si="18"/>
        <v>56.785819444444442</v>
      </c>
      <c r="N56">
        <f t="shared" ca="1" si="19"/>
        <v>32.583055555555553</v>
      </c>
    </row>
    <row r="57" spans="1:19" x14ac:dyDescent="0.25">
      <c r="A57" s="4">
        <f t="shared" si="12"/>
        <v>0.43935185185185183</v>
      </c>
      <c r="B57" s="3">
        <f>Params!D$29+HOUR(A57-Params!C$29)*3600+MINUTE(A57-Params!C$29)*60+SECOND(A57-Params!C$29)</f>
        <v>1553301960</v>
      </c>
      <c r="C57">
        <f t="shared" si="13"/>
        <v>2</v>
      </c>
      <c r="D57">
        <f t="shared" ca="1" si="14"/>
        <v>7</v>
      </c>
      <c r="E57">
        <f t="shared" ca="1" si="15"/>
        <v>-21648.445053357143</v>
      </c>
      <c r="F57">
        <f t="shared" ca="1" si="16"/>
        <v>104997.98933542857</v>
      </c>
      <c r="G57">
        <f t="shared" ca="1" si="17"/>
        <v>10363.200000000001</v>
      </c>
      <c r="H57" s="9">
        <f t="shared" ca="1" si="20"/>
        <v>48.108259786571438</v>
      </c>
      <c r="I57" s="9">
        <f t="shared" ca="1" si="20"/>
        <v>-233.32924265828569</v>
      </c>
      <c r="J57" s="9">
        <f t="shared" ca="1" si="20"/>
        <v>0</v>
      </c>
      <c r="K57" s="9">
        <f t="shared" ca="1" si="20"/>
        <v>238.23715104739944</v>
      </c>
      <c r="L57" s="9">
        <f t="shared" ca="1" si="20"/>
        <v>168.34990369842026</v>
      </c>
      <c r="M57">
        <f t="shared" ca="1" si="18"/>
        <v>56.775535714285709</v>
      </c>
      <c r="N57">
        <f t="shared" ca="1" si="19"/>
        <v>32.586904761904762</v>
      </c>
    </row>
    <row r="58" spans="1:19" x14ac:dyDescent="0.25">
      <c r="A58" s="4">
        <f t="shared" si="12"/>
        <v>0.43940972222222219</v>
      </c>
      <c r="B58" s="3">
        <f>Params!D$29+HOUR(A58-Params!C$29)*3600+MINUTE(A58-Params!C$29)*60+SECOND(A58-Params!C$29)</f>
        <v>1553301965</v>
      </c>
      <c r="C58">
        <f t="shared" si="13"/>
        <v>2</v>
      </c>
      <c r="D58">
        <f t="shared" ca="1" si="14"/>
        <v>7</v>
      </c>
      <c r="E58">
        <f t="shared" ca="1" si="15"/>
        <v>-21407.903754424286</v>
      </c>
      <c r="F58">
        <f t="shared" ca="1" si="16"/>
        <v>103831.34312213713</v>
      </c>
      <c r="G58">
        <f t="shared" ca="1" si="17"/>
        <v>10363.200000000001</v>
      </c>
      <c r="H58" s="9">
        <f t="shared" ca="1" si="20"/>
        <v>48.108259786571438</v>
      </c>
      <c r="I58" s="9">
        <f t="shared" ca="1" si="20"/>
        <v>-233.32924265828569</v>
      </c>
      <c r="J58" s="9">
        <f t="shared" ca="1" si="20"/>
        <v>0</v>
      </c>
      <c r="K58" s="9">
        <f t="shared" ca="1" si="20"/>
        <v>238.23715104739944</v>
      </c>
      <c r="L58" s="9">
        <f t="shared" ca="1" si="20"/>
        <v>168.34990369842026</v>
      </c>
      <c r="M58">
        <f t="shared" ca="1" si="18"/>
        <v>56.765251984126984</v>
      </c>
      <c r="N58">
        <f t="shared" ca="1" si="19"/>
        <v>32.590753968253971</v>
      </c>
    </row>
    <row r="59" spans="1:19" x14ac:dyDescent="0.25">
      <c r="A59" s="4">
        <f t="shared" si="12"/>
        <v>0.4394675925925926</v>
      </c>
      <c r="B59" s="3">
        <f>Params!D$29+HOUR(A59-Params!C$29)*3600+MINUTE(A59-Params!C$29)*60+SECOND(A59-Params!C$29)</f>
        <v>1553301970</v>
      </c>
      <c r="C59">
        <f t="shared" si="13"/>
        <v>2</v>
      </c>
      <c r="D59">
        <f t="shared" ca="1" si="14"/>
        <v>7</v>
      </c>
      <c r="E59">
        <f t="shared" ca="1" si="15"/>
        <v>-21167.362455491428</v>
      </c>
      <c r="F59">
        <f t="shared" ca="1" si="16"/>
        <v>102664.69690884571</v>
      </c>
      <c r="G59">
        <f t="shared" ca="1" si="17"/>
        <v>10363.200000000001</v>
      </c>
      <c r="H59" s="9">
        <f t="shared" ca="1" si="20"/>
        <v>48.108259786571438</v>
      </c>
      <c r="I59" s="9">
        <f t="shared" ca="1" si="20"/>
        <v>-233.32924265828569</v>
      </c>
      <c r="J59" s="9">
        <f t="shared" ca="1" si="20"/>
        <v>0</v>
      </c>
      <c r="K59" s="9">
        <f t="shared" ca="1" si="20"/>
        <v>238.23715104739944</v>
      </c>
      <c r="L59" s="9">
        <f t="shared" ca="1" si="20"/>
        <v>168.34990369842026</v>
      </c>
      <c r="M59">
        <f t="shared" ca="1" si="18"/>
        <v>56.754968253968251</v>
      </c>
      <c r="N59">
        <f t="shared" ca="1" si="19"/>
        <v>32.594603174603172</v>
      </c>
    </row>
    <row r="60" spans="1:19" x14ac:dyDescent="0.25">
      <c r="A60" s="4">
        <f t="shared" si="12"/>
        <v>0.43952546296296297</v>
      </c>
      <c r="B60" s="3">
        <f>Params!D$29+HOUR(A60-Params!C$29)*3600+MINUTE(A60-Params!C$29)*60+SECOND(A60-Params!C$29)</f>
        <v>1553301975</v>
      </c>
      <c r="C60">
        <f t="shared" si="13"/>
        <v>2</v>
      </c>
      <c r="D60">
        <f t="shared" ca="1" si="14"/>
        <v>7</v>
      </c>
      <c r="E60">
        <f t="shared" ca="1" si="15"/>
        <v>-20926.821156558573</v>
      </c>
      <c r="F60">
        <f t="shared" ca="1" si="16"/>
        <v>101498.05069555428</v>
      </c>
      <c r="G60">
        <f t="shared" ca="1" si="17"/>
        <v>10363.200000000001</v>
      </c>
      <c r="H60" s="9">
        <f t="shared" ca="1" si="20"/>
        <v>48.108259786571438</v>
      </c>
      <c r="I60" s="9">
        <f t="shared" ca="1" si="20"/>
        <v>-233.32924265828569</v>
      </c>
      <c r="J60" s="9">
        <f t="shared" ca="1" si="20"/>
        <v>0</v>
      </c>
      <c r="K60" s="9">
        <f t="shared" ca="1" si="20"/>
        <v>238.23715104739944</v>
      </c>
      <c r="L60" s="9">
        <f t="shared" ca="1" si="20"/>
        <v>168.34990369842026</v>
      </c>
      <c r="M60">
        <f t="shared" ca="1" si="18"/>
        <v>56.744684523809518</v>
      </c>
      <c r="N60">
        <f t="shared" ca="1" si="19"/>
        <v>32.598452380952381</v>
      </c>
    </row>
    <row r="61" spans="1:19" x14ac:dyDescent="0.25">
      <c r="A61" s="4">
        <f t="shared" si="12"/>
        <v>0.43958333333333338</v>
      </c>
      <c r="B61" s="3">
        <f>Params!D$29+HOUR(A61-Params!C$29)*3600+MINUTE(A61-Params!C$29)*60+SECOND(A61-Params!C$29)</f>
        <v>1553301980</v>
      </c>
      <c r="C61">
        <f t="shared" si="13"/>
        <v>2</v>
      </c>
      <c r="D61">
        <f t="shared" ca="1" si="14"/>
        <v>7</v>
      </c>
      <c r="E61">
        <f t="shared" ca="1" si="15"/>
        <v>-20686.279857625712</v>
      </c>
      <c r="F61">
        <f t="shared" ca="1" si="16"/>
        <v>100331.40448226285</v>
      </c>
      <c r="G61">
        <f t="shared" ca="1" si="17"/>
        <v>10363.200000000001</v>
      </c>
      <c r="H61" s="9">
        <f t="shared" ca="1" si="20"/>
        <v>48.108259786571438</v>
      </c>
      <c r="I61" s="9">
        <f t="shared" ca="1" si="20"/>
        <v>-233.32924265828569</v>
      </c>
      <c r="J61" s="9">
        <f t="shared" ca="1" si="20"/>
        <v>0</v>
      </c>
      <c r="K61" s="9">
        <f t="shared" ca="1" si="20"/>
        <v>238.23715104739944</v>
      </c>
      <c r="L61" s="9">
        <f t="shared" ca="1" si="20"/>
        <v>168.34990369842026</v>
      </c>
      <c r="M61">
        <f t="shared" ca="1" si="18"/>
        <v>56.734400793650792</v>
      </c>
      <c r="N61">
        <f t="shared" ca="1" si="19"/>
        <v>32.602301587301589</v>
      </c>
    </row>
    <row r="62" spans="1:19" x14ac:dyDescent="0.25">
      <c r="A62" s="4">
        <f t="shared" si="12"/>
        <v>0.43964120370370369</v>
      </c>
      <c r="B62" s="3">
        <f>Params!D$29+HOUR(A62-Params!C$29)*3600+MINUTE(A62-Params!C$29)*60+SECOND(A62-Params!C$29)</f>
        <v>1553301985</v>
      </c>
      <c r="C62">
        <f t="shared" si="13"/>
        <v>2</v>
      </c>
      <c r="D62">
        <f t="shared" ca="1" si="14"/>
        <v>7</v>
      </c>
      <c r="E62">
        <f t="shared" ca="1" si="15"/>
        <v>-20445.738558692858</v>
      </c>
      <c r="F62">
        <f t="shared" ca="1" si="16"/>
        <v>99164.758268971433</v>
      </c>
      <c r="G62">
        <f t="shared" ca="1" si="17"/>
        <v>10363.200000000001</v>
      </c>
      <c r="H62" s="9">
        <f t="shared" ca="1" si="20"/>
        <v>48.108259786571438</v>
      </c>
      <c r="I62" s="9">
        <f t="shared" ca="1" si="20"/>
        <v>-233.32924265828569</v>
      </c>
      <c r="J62" s="9">
        <f t="shared" ca="1" si="20"/>
        <v>0</v>
      </c>
      <c r="K62" s="9">
        <f t="shared" ca="1" si="20"/>
        <v>238.23715104739944</v>
      </c>
      <c r="L62" s="9">
        <f t="shared" ca="1" si="20"/>
        <v>168.34990369842026</v>
      </c>
      <c r="M62">
        <f t="shared" ca="1" si="18"/>
        <v>56.724117063492059</v>
      </c>
      <c r="N62">
        <f t="shared" ca="1" si="19"/>
        <v>32.606150793650791</v>
      </c>
    </row>
    <row r="63" spans="1:19" x14ac:dyDescent="0.25">
      <c r="A63" s="4">
        <f t="shared" si="12"/>
        <v>0.43969907407407405</v>
      </c>
      <c r="B63" s="3">
        <f>Params!D$29+HOUR(A63-Params!C$29)*3600+MINUTE(A63-Params!C$29)*60+SECOND(A63-Params!C$29)</f>
        <v>1553301990</v>
      </c>
      <c r="C63">
        <f t="shared" si="13"/>
        <v>2</v>
      </c>
      <c r="D63">
        <f t="shared" ca="1" si="14"/>
        <v>7</v>
      </c>
      <c r="E63">
        <f t="shared" ca="1" si="15"/>
        <v>-20205.19725976</v>
      </c>
      <c r="F63">
        <f t="shared" ca="1" si="16"/>
        <v>97998.112055679987</v>
      </c>
      <c r="G63">
        <f t="shared" ca="1" si="17"/>
        <v>10363.200000000001</v>
      </c>
      <c r="H63" s="9">
        <f t="shared" ca="1" si="20"/>
        <v>48.108259786571438</v>
      </c>
      <c r="I63" s="9">
        <f t="shared" ca="1" si="20"/>
        <v>-233.32924265828569</v>
      </c>
      <c r="J63" s="9">
        <f t="shared" ca="1" si="20"/>
        <v>0</v>
      </c>
      <c r="K63" s="9">
        <f t="shared" ca="1" si="20"/>
        <v>238.23715104739944</v>
      </c>
      <c r="L63" s="9">
        <f t="shared" ca="1" si="20"/>
        <v>168.34990369842026</v>
      </c>
      <c r="M63">
        <f t="shared" ca="1" si="18"/>
        <v>56.713833333333334</v>
      </c>
      <c r="N63">
        <f t="shared" ca="1" si="19"/>
        <v>32.61</v>
      </c>
    </row>
    <row r="64" spans="1:19" x14ac:dyDescent="0.25">
      <c r="A64" s="4">
        <f t="shared" si="12"/>
        <v>0.43975694444444446</v>
      </c>
      <c r="B64" s="3">
        <f>Params!D$29+HOUR(A64-Params!C$29)*3600+MINUTE(A64-Params!C$29)*60+SECOND(A64-Params!C$29)</f>
        <v>1553301995</v>
      </c>
      <c r="C64">
        <f t="shared" si="13"/>
        <v>2</v>
      </c>
      <c r="D64">
        <f t="shared" ca="1" si="14"/>
        <v>7</v>
      </c>
      <c r="E64">
        <f t="shared" ca="1" si="15"/>
        <v>-19964.655960827142</v>
      </c>
      <c r="F64">
        <f t="shared" ca="1" si="16"/>
        <v>96831.46584238857</v>
      </c>
      <c r="G64">
        <f t="shared" ca="1" si="17"/>
        <v>10363.200000000001</v>
      </c>
      <c r="H64" s="9">
        <f t="shared" ca="1" si="20"/>
        <v>48.108259786571438</v>
      </c>
      <c r="I64" s="9">
        <f t="shared" ca="1" si="20"/>
        <v>-233.32924265828569</v>
      </c>
      <c r="J64" s="9">
        <f t="shared" ca="1" si="20"/>
        <v>0</v>
      </c>
      <c r="K64" s="9">
        <f t="shared" ca="1" si="20"/>
        <v>238.23715104739944</v>
      </c>
      <c r="L64" s="9">
        <f t="shared" ca="1" si="20"/>
        <v>168.34990369842026</v>
      </c>
      <c r="M64">
        <f t="shared" ca="1" si="18"/>
        <v>56.703549603174601</v>
      </c>
      <c r="N64">
        <f t="shared" ca="1" si="19"/>
        <v>32.613849206349208</v>
      </c>
    </row>
    <row r="65" spans="1:15" x14ac:dyDescent="0.25">
      <c r="A65" s="4">
        <f t="shared" si="12"/>
        <v>0.43981481481481483</v>
      </c>
      <c r="B65" s="3">
        <f>Params!D$29+HOUR(A65-Params!C$29)*3600+MINUTE(A65-Params!C$29)*60+SECOND(A65-Params!C$29)</f>
        <v>1553302000</v>
      </c>
      <c r="C65">
        <f t="shared" si="13"/>
        <v>2</v>
      </c>
      <c r="D65">
        <f t="shared" ca="1" si="14"/>
        <v>7</v>
      </c>
      <c r="E65">
        <f t="shared" ca="1" si="15"/>
        <v>-19724.114661894288</v>
      </c>
      <c r="F65">
        <f t="shared" ca="1" si="16"/>
        <v>95664.819629097139</v>
      </c>
      <c r="G65">
        <f t="shared" ca="1" si="17"/>
        <v>10363.200000000001</v>
      </c>
      <c r="H65" s="9">
        <f t="shared" ca="1" si="20"/>
        <v>48.108259786571438</v>
      </c>
      <c r="I65" s="9">
        <f t="shared" ca="1" si="20"/>
        <v>-233.32924265828569</v>
      </c>
      <c r="J65" s="9">
        <f t="shared" ca="1" si="20"/>
        <v>0</v>
      </c>
      <c r="K65" s="9">
        <f t="shared" ca="1" si="20"/>
        <v>238.23715104739944</v>
      </c>
      <c r="L65" s="9">
        <f t="shared" ca="1" si="20"/>
        <v>168.34990369842026</v>
      </c>
      <c r="M65">
        <f t="shared" ca="1" si="18"/>
        <v>56.693265873015868</v>
      </c>
      <c r="N65">
        <f t="shared" ca="1" si="19"/>
        <v>32.61769841269841</v>
      </c>
    </row>
    <row r="66" spans="1:15" x14ac:dyDescent="0.25">
      <c r="A66" s="4">
        <f t="shared" si="12"/>
        <v>0.43987268518518513</v>
      </c>
      <c r="B66" s="3">
        <f>Params!D$29+HOUR(A66-Params!C$29)*3600+MINUTE(A66-Params!C$29)*60+SECOND(A66-Params!C$29)</f>
        <v>1553302005</v>
      </c>
      <c r="C66">
        <f t="shared" si="13"/>
        <v>2</v>
      </c>
      <c r="D66">
        <f t="shared" ca="1" si="14"/>
        <v>7</v>
      </c>
      <c r="E66">
        <f t="shared" ca="1" si="15"/>
        <v>-19483.573362961426</v>
      </c>
      <c r="F66">
        <f t="shared" ca="1" si="16"/>
        <v>94498.173415805708</v>
      </c>
      <c r="G66">
        <f t="shared" ca="1" si="17"/>
        <v>10363.200000000001</v>
      </c>
      <c r="H66" s="9">
        <f t="shared" ca="1" si="20"/>
        <v>48.108259786571438</v>
      </c>
      <c r="I66" s="9">
        <f t="shared" ca="1" si="20"/>
        <v>-233.32924265828569</v>
      </c>
      <c r="J66" s="9">
        <f t="shared" ca="1" si="20"/>
        <v>0</v>
      </c>
      <c r="K66" s="9">
        <f t="shared" ca="1" si="20"/>
        <v>238.23715104739944</v>
      </c>
      <c r="L66" s="9">
        <f t="shared" ca="1" si="20"/>
        <v>168.34990369842026</v>
      </c>
      <c r="M66">
        <f t="shared" ca="1" si="18"/>
        <v>56.682982142857142</v>
      </c>
      <c r="N66">
        <f t="shared" ca="1" si="19"/>
        <v>32.621547619047618</v>
      </c>
      <c r="O66" s="12"/>
    </row>
    <row r="67" spans="1:15" x14ac:dyDescent="0.25">
      <c r="A67" s="4">
        <f t="shared" si="12"/>
        <v>0.43993055555555555</v>
      </c>
      <c r="B67" s="3">
        <f>Params!D$29+HOUR(A67-Params!C$29)*3600+MINUTE(A67-Params!C$29)*60+SECOND(A67-Params!C$29)</f>
        <v>1553302010</v>
      </c>
      <c r="C67">
        <f t="shared" si="13"/>
        <v>2</v>
      </c>
      <c r="D67">
        <f t="shared" ca="1" si="14"/>
        <v>7</v>
      </c>
      <c r="E67">
        <f t="shared" ca="1" si="15"/>
        <v>-19243.032064028572</v>
      </c>
      <c r="F67">
        <f t="shared" ca="1" si="16"/>
        <v>93331.527202514277</v>
      </c>
      <c r="G67">
        <f t="shared" ca="1" si="17"/>
        <v>10363.200000000001</v>
      </c>
      <c r="H67" s="9">
        <f t="shared" ca="1" si="20"/>
        <v>48.108259786571438</v>
      </c>
      <c r="I67" s="9">
        <f t="shared" ca="1" si="20"/>
        <v>-233.32924265828569</v>
      </c>
      <c r="J67" s="9">
        <f t="shared" ca="1" si="20"/>
        <v>0</v>
      </c>
      <c r="K67" s="9">
        <f t="shared" ca="1" si="20"/>
        <v>238.23715104739944</v>
      </c>
      <c r="L67" s="9">
        <f t="shared" ca="1" si="20"/>
        <v>168.34990369842026</v>
      </c>
      <c r="M67">
        <f t="shared" ca="1" si="18"/>
        <v>56.672698412698409</v>
      </c>
      <c r="N67">
        <f t="shared" ca="1" si="19"/>
        <v>32.625396825396827</v>
      </c>
      <c r="O67" s="12"/>
    </row>
    <row r="68" spans="1:15" x14ac:dyDescent="0.25">
      <c r="A68" s="4">
        <f t="shared" si="12"/>
        <v>0.43998842592592591</v>
      </c>
      <c r="B68" s="3">
        <f>Params!D$29+HOUR(A68-Params!C$29)*3600+MINUTE(A68-Params!C$29)*60+SECOND(A68-Params!C$29)</f>
        <v>1553302015</v>
      </c>
      <c r="C68">
        <f t="shared" si="13"/>
        <v>2</v>
      </c>
      <c r="D68">
        <f t="shared" ca="1" si="14"/>
        <v>7</v>
      </c>
      <c r="E68">
        <f t="shared" ca="1" si="15"/>
        <v>-19002.490765095714</v>
      </c>
      <c r="F68">
        <f t="shared" ca="1" si="16"/>
        <v>92164.880989222846</v>
      </c>
      <c r="G68">
        <f t="shared" ca="1" si="17"/>
        <v>10363.200000000001</v>
      </c>
      <c r="H68" s="9">
        <f t="shared" ca="1" si="20"/>
        <v>48.108259786571438</v>
      </c>
      <c r="I68" s="9">
        <f t="shared" ca="1" si="20"/>
        <v>-233.32924265828569</v>
      </c>
      <c r="J68" s="9">
        <f t="shared" ca="1" si="20"/>
        <v>0</v>
      </c>
      <c r="K68" s="9">
        <f t="shared" ca="1" si="20"/>
        <v>238.23715104739944</v>
      </c>
      <c r="L68" s="9">
        <f t="shared" ca="1" si="20"/>
        <v>168.34990369842026</v>
      </c>
      <c r="M68">
        <f t="shared" ca="1" si="18"/>
        <v>56.662414682539683</v>
      </c>
      <c r="N68">
        <f t="shared" ca="1" si="19"/>
        <v>32.629246031746028</v>
      </c>
      <c r="O68" s="12"/>
    </row>
    <row r="69" spans="1:15" x14ac:dyDescent="0.25">
      <c r="A69" s="4">
        <f t="shared" si="12"/>
        <v>0.44004629629629632</v>
      </c>
      <c r="B69" s="3">
        <f>Params!D$29+HOUR(A69-Params!C$29)*3600+MINUTE(A69-Params!C$29)*60+SECOND(A69-Params!C$29)</f>
        <v>1553302020</v>
      </c>
      <c r="C69">
        <f t="shared" si="13"/>
        <v>2</v>
      </c>
      <c r="D69">
        <f t="shared" ca="1" si="14"/>
        <v>7</v>
      </c>
      <c r="E69">
        <f t="shared" ca="1" si="15"/>
        <v>-18761.949466162856</v>
      </c>
      <c r="F69">
        <f t="shared" ca="1" si="16"/>
        <v>90998.234775931429</v>
      </c>
      <c r="G69">
        <f t="shared" ca="1" si="17"/>
        <v>10363.200000000001</v>
      </c>
      <c r="H69" s="9">
        <f t="shared" ca="1" si="20"/>
        <v>48.108259786571438</v>
      </c>
      <c r="I69" s="9">
        <f t="shared" ca="1" si="20"/>
        <v>-233.32924265828569</v>
      </c>
      <c r="J69" s="9">
        <f t="shared" ca="1" si="20"/>
        <v>0</v>
      </c>
      <c r="K69" s="9">
        <f t="shared" ca="1" si="20"/>
        <v>238.23715104739944</v>
      </c>
      <c r="L69" s="9">
        <f t="shared" ca="1" si="20"/>
        <v>168.34990369842026</v>
      </c>
      <c r="M69">
        <f t="shared" ca="1" si="18"/>
        <v>56.652130952380951</v>
      </c>
      <c r="N69">
        <f t="shared" ca="1" si="19"/>
        <v>32.633095238095237</v>
      </c>
      <c r="O69" s="12"/>
    </row>
    <row r="70" spans="1:15" x14ac:dyDescent="0.25">
      <c r="A70" s="4">
        <f t="shared" si="12"/>
        <v>0.44010416666666669</v>
      </c>
      <c r="B70" s="3">
        <f>Params!D$29+HOUR(A70-Params!C$29)*3600+MINUTE(A70-Params!C$29)*60+SECOND(A70-Params!C$29)</f>
        <v>1553302025</v>
      </c>
      <c r="C70">
        <f t="shared" si="13"/>
        <v>2</v>
      </c>
      <c r="D70">
        <f t="shared" ca="1" si="14"/>
        <v>7</v>
      </c>
      <c r="E70">
        <f t="shared" ca="1" si="15"/>
        <v>-18521.408167230002</v>
      </c>
      <c r="F70">
        <f t="shared" ca="1" si="16"/>
        <v>89831.588562639998</v>
      </c>
      <c r="G70">
        <f t="shared" ca="1" si="17"/>
        <v>10363.200000000001</v>
      </c>
      <c r="H70" s="9">
        <f t="shared" ca="1" si="20"/>
        <v>48.108259786571438</v>
      </c>
      <c r="I70" s="9">
        <f t="shared" ca="1" si="20"/>
        <v>-233.32924265828569</v>
      </c>
      <c r="J70" s="9">
        <f t="shared" ca="1" si="20"/>
        <v>0</v>
      </c>
      <c r="K70" s="9">
        <f t="shared" ca="1" si="20"/>
        <v>238.23715104739944</v>
      </c>
      <c r="L70" s="9">
        <f t="shared" ca="1" si="20"/>
        <v>168.34990369842026</v>
      </c>
      <c r="M70">
        <f t="shared" ca="1" si="18"/>
        <v>56.641847222222218</v>
      </c>
      <c r="N70">
        <f t="shared" ca="1" si="19"/>
        <v>32.636944444444445</v>
      </c>
    </row>
    <row r="71" spans="1:15" x14ac:dyDescent="0.25">
      <c r="A71" s="4">
        <f t="shared" si="12"/>
        <v>0.44016203703703699</v>
      </c>
      <c r="B71" s="3">
        <f>Params!D$29+HOUR(A71-Params!C$29)*3600+MINUTE(A71-Params!C$29)*60+SECOND(A71-Params!C$29)</f>
        <v>1553302030</v>
      </c>
      <c r="C71">
        <f t="shared" si="13"/>
        <v>2</v>
      </c>
      <c r="D71">
        <f t="shared" ca="1" si="14"/>
        <v>7</v>
      </c>
      <c r="E71">
        <f t="shared" ca="1" si="15"/>
        <v>-18280.86686829714</v>
      </c>
      <c r="F71">
        <f t="shared" ca="1" si="16"/>
        <v>88664.942349348566</v>
      </c>
      <c r="G71">
        <f t="shared" ca="1" si="17"/>
        <v>10363.200000000001</v>
      </c>
      <c r="H71" s="9">
        <f t="shared" ca="1" si="20"/>
        <v>48.108259786571438</v>
      </c>
      <c r="I71" s="9">
        <f t="shared" ca="1" si="20"/>
        <v>-233.32924265828569</v>
      </c>
      <c r="J71" s="9">
        <f t="shared" ca="1" si="20"/>
        <v>0</v>
      </c>
      <c r="K71" s="9">
        <f t="shared" ca="1" si="20"/>
        <v>238.23715104739944</v>
      </c>
      <c r="L71" s="9">
        <f t="shared" ca="1" si="20"/>
        <v>168.34990369842026</v>
      </c>
      <c r="M71">
        <f t="shared" ca="1" si="18"/>
        <v>56.631563492063492</v>
      </c>
      <c r="N71">
        <f t="shared" ca="1" si="19"/>
        <v>32.640793650793647</v>
      </c>
    </row>
    <row r="72" spans="1:15" x14ac:dyDescent="0.25">
      <c r="A72" s="4">
        <f t="shared" si="12"/>
        <v>0.44021990740740741</v>
      </c>
      <c r="B72" s="3">
        <f>Params!D$29+HOUR(A72-Params!C$29)*3600+MINUTE(A72-Params!C$29)*60+SECOND(A72-Params!C$29)</f>
        <v>1553302035</v>
      </c>
      <c r="C72">
        <f t="shared" si="13"/>
        <v>2</v>
      </c>
      <c r="D72">
        <f t="shared" ca="1" si="14"/>
        <v>7</v>
      </c>
      <c r="E72">
        <f t="shared" ca="1" si="15"/>
        <v>-18040.325569364286</v>
      </c>
      <c r="F72">
        <f t="shared" ca="1" si="16"/>
        <v>87498.296136057135</v>
      </c>
      <c r="G72">
        <f t="shared" ca="1" si="17"/>
        <v>10363.200000000001</v>
      </c>
      <c r="H72" s="9">
        <f t="shared" ca="1" si="20"/>
        <v>48.108259786571438</v>
      </c>
      <c r="I72" s="9">
        <f t="shared" ca="1" si="20"/>
        <v>-233.32924265828569</v>
      </c>
      <c r="J72" s="9">
        <f t="shared" ca="1" si="20"/>
        <v>0</v>
      </c>
      <c r="K72" s="9">
        <f t="shared" ca="1" si="20"/>
        <v>238.23715104739944</v>
      </c>
      <c r="L72" s="9">
        <f t="shared" ca="1" si="20"/>
        <v>168.34990369842026</v>
      </c>
      <c r="M72">
        <f t="shared" ca="1" si="18"/>
        <v>56.621279761904759</v>
      </c>
      <c r="N72">
        <f t="shared" ca="1" si="19"/>
        <v>32.644642857142856</v>
      </c>
    </row>
    <row r="73" spans="1:15" x14ac:dyDescent="0.25">
      <c r="A73" s="4">
        <f t="shared" ref="A73:A136" si="21">TIME(HOUR(A72),MINUTE(A72),SECOND(A72)+5)</f>
        <v>0.44027777777777777</v>
      </c>
      <c r="B73" s="3">
        <f>Params!D$29+HOUR(A73-Params!C$29)*3600+MINUTE(A73-Params!C$29)*60+SECOND(A73-Params!C$29)</f>
        <v>1553302040</v>
      </c>
      <c r="C73">
        <f t="shared" ref="C73:C136" si="22">_xlfn.IFNA(VLOOKUP(A73,A$2:D$3,4,FALSE),C72)</f>
        <v>2</v>
      </c>
      <c r="D73">
        <f t="shared" ref="D73:D136" ca="1" si="23">IF(A73=INDIRECT("A"&amp;C73),ROW(),D72)</f>
        <v>7</v>
      </c>
      <c r="E73">
        <f t="shared" ref="E73:E136" ca="1" si="24">INDIRECT("E$"&amp;C73)+INDIRECT("H$"&amp;C73)*($B73-INDIRECT("B$"&amp;D73))</f>
        <v>-17799.784270431428</v>
      </c>
      <c r="F73">
        <f t="shared" ref="F73:F136" ca="1" si="25">INDIRECT("F$"&amp;C73)+INDIRECT("I$"&amp;C73)*($B73-INDIRECT("B$"&amp;D73))</f>
        <v>86331.649922765704</v>
      </c>
      <c r="G73">
        <f t="shared" ref="G73:G136" ca="1" si="26">INDIRECT("G$"&amp;C73)+INDIRECT("J$"&amp;C73)*($B73-INDIRECT("B$"&amp;D73))</f>
        <v>10363.200000000001</v>
      </c>
      <c r="H73" s="9">
        <f t="shared" ca="1" si="20"/>
        <v>48.108259786571438</v>
      </c>
      <c r="I73" s="9">
        <f t="shared" ca="1" si="20"/>
        <v>-233.32924265828569</v>
      </c>
      <c r="J73" s="9">
        <f t="shared" ca="1" si="20"/>
        <v>0</v>
      </c>
      <c r="K73" s="9">
        <f t="shared" ca="1" si="20"/>
        <v>238.23715104739944</v>
      </c>
      <c r="L73" s="9">
        <f t="shared" ca="1" si="20"/>
        <v>168.34990369842026</v>
      </c>
      <c r="M73">
        <f t="shared" ref="M73:M136" ca="1" si="27">INDIRECT("M$"&amp;C73)+INDIRECT("O$"&amp;C73)*($B73-INDIRECT("B$"&amp;D73))</f>
        <v>56.610996031746026</v>
      </c>
      <c r="N73">
        <f t="shared" ref="N73:N136" ca="1" si="28">INDIRECT("N$"&amp;C73)+INDIRECT("P$"&amp;C73)*($B73-INDIRECT("B$"&amp;D73))</f>
        <v>32.648492063492064</v>
      </c>
    </row>
    <row r="74" spans="1:15" x14ac:dyDescent="0.25">
      <c r="A74" s="4">
        <f t="shared" si="21"/>
        <v>0.44033564814814818</v>
      </c>
      <c r="B74" s="3">
        <f>Params!D$29+HOUR(A74-Params!C$29)*3600+MINUTE(A74-Params!C$29)*60+SECOND(A74-Params!C$29)</f>
        <v>1553302045</v>
      </c>
      <c r="C74">
        <f t="shared" si="22"/>
        <v>2</v>
      </c>
      <c r="D74">
        <f t="shared" ca="1" si="23"/>
        <v>7</v>
      </c>
      <c r="E74">
        <f t="shared" ca="1" si="24"/>
        <v>-17559.24297149857</v>
      </c>
      <c r="F74">
        <f t="shared" ca="1" si="25"/>
        <v>85165.003709474287</v>
      </c>
      <c r="G74">
        <f t="shared" ca="1" si="26"/>
        <v>10363.200000000001</v>
      </c>
      <c r="H74" s="9">
        <f t="shared" ca="1" si="20"/>
        <v>48.108259786571438</v>
      </c>
      <c r="I74" s="9">
        <f t="shared" ca="1" si="20"/>
        <v>-233.32924265828569</v>
      </c>
      <c r="J74" s="9">
        <f t="shared" ca="1" si="20"/>
        <v>0</v>
      </c>
      <c r="K74" s="9">
        <f t="shared" ca="1" si="20"/>
        <v>238.23715104739944</v>
      </c>
      <c r="L74" s="9">
        <f t="shared" ca="1" si="20"/>
        <v>168.34990369842026</v>
      </c>
      <c r="M74">
        <f t="shared" ca="1" si="27"/>
        <v>56.600712301587301</v>
      </c>
      <c r="N74">
        <f t="shared" ca="1" si="28"/>
        <v>32.652341269841266</v>
      </c>
    </row>
    <row r="75" spans="1:15" x14ac:dyDescent="0.25">
      <c r="A75" s="4">
        <f t="shared" si="21"/>
        <v>0.44039351851851855</v>
      </c>
      <c r="B75" s="3">
        <f>Params!D$29+HOUR(A75-Params!C$29)*3600+MINUTE(A75-Params!C$29)*60+SECOND(A75-Params!C$29)</f>
        <v>1553302050</v>
      </c>
      <c r="C75">
        <f t="shared" si="22"/>
        <v>2</v>
      </c>
      <c r="D75">
        <f t="shared" ca="1" si="23"/>
        <v>7</v>
      </c>
      <c r="E75">
        <f t="shared" ca="1" si="24"/>
        <v>-17318.701672565716</v>
      </c>
      <c r="F75">
        <f t="shared" ca="1" si="25"/>
        <v>83998.357496182856</v>
      </c>
      <c r="G75">
        <f t="shared" ca="1" si="26"/>
        <v>10363.200000000001</v>
      </c>
      <c r="H75" s="9">
        <f t="shared" ref="H75:L125" ca="1" si="29">INDIRECT(ADDRESS($C75,COLUMN()))</f>
        <v>48.108259786571438</v>
      </c>
      <c r="I75" s="9">
        <f t="shared" ca="1" si="29"/>
        <v>-233.32924265828569</v>
      </c>
      <c r="J75" s="9">
        <f t="shared" ca="1" si="29"/>
        <v>0</v>
      </c>
      <c r="K75" s="9">
        <f t="shared" ca="1" si="29"/>
        <v>238.23715104739944</v>
      </c>
      <c r="L75" s="9">
        <f t="shared" ca="1" si="29"/>
        <v>168.34990369842026</v>
      </c>
      <c r="M75">
        <f t="shared" ca="1" si="27"/>
        <v>56.590428571428568</v>
      </c>
      <c r="N75">
        <f t="shared" ca="1" si="28"/>
        <v>32.656190476190474</v>
      </c>
    </row>
    <row r="76" spans="1:15" x14ac:dyDescent="0.25">
      <c r="A76" s="4">
        <f t="shared" si="21"/>
        <v>0.44045138888888885</v>
      </c>
      <c r="B76" s="3">
        <f>Params!D$29+HOUR(A76-Params!C$29)*3600+MINUTE(A76-Params!C$29)*60+SECOND(A76-Params!C$29)</f>
        <v>1553302055</v>
      </c>
      <c r="C76">
        <f t="shared" si="22"/>
        <v>2</v>
      </c>
      <c r="D76">
        <f t="shared" ca="1" si="23"/>
        <v>7</v>
      </c>
      <c r="E76">
        <f t="shared" ca="1" si="24"/>
        <v>-17078.160373632854</v>
      </c>
      <c r="F76">
        <f t="shared" ca="1" si="25"/>
        <v>82831.711282891425</v>
      </c>
      <c r="G76">
        <f t="shared" ca="1" si="26"/>
        <v>10363.200000000001</v>
      </c>
      <c r="H76" s="9">
        <f t="shared" ca="1" si="29"/>
        <v>48.108259786571438</v>
      </c>
      <c r="I76" s="9">
        <f t="shared" ca="1" si="29"/>
        <v>-233.32924265828569</v>
      </c>
      <c r="J76" s="9">
        <f t="shared" ca="1" si="29"/>
        <v>0</v>
      </c>
      <c r="K76" s="9">
        <f t="shared" ca="1" si="29"/>
        <v>238.23715104739944</v>
      </c>
      <c r="L76" s="9">
        <f t="shared" ca="1" si="29"/>
        <v>168.34990369842026</v>
      </c>
      <c r="M76">
        <f t="shared" ca="1" si="27"/>
        <v>56.580144841269842</v>
      </c>
      <c r="N76">
        <f t="shared" ca="1" si="28"/>
        <v>32.660039682539683</v>
      </c>
    </row>
    <row r="77" spans="1:15" x14ac:dyDescent="0.25">
      <c r="A77" s="4">
        <f t="shared" si="21"/>
        <v>0.44050925925925927</v>
      </c>
      <c r="B77" s="3">
        <f>Params!D$29+HOUR(A77-Params!C$29)*3600+MINUTE(A77-Params!C$29)*60+SECOND(A77-Params!C$29)</f>
        <v>1553302060</v>
      </c>
      <c r="C77">
        <f t="shared" si="22"/>
        <v>2</v>
      </c>
      <c r="D77">
        <f t="shared" ca="1" si="23"/>
        <v>7</v>
      </c>
      <c r="E77">
        <f t="shared" ca="1" si="24"/>
        <v>-16837.6190747</v>
      </c>
      <c r="F77">
        <f t="shared" ca="1" si="25"/>
        <v>81665.065069599994</v>
      </c>
      <c r="G77">
        <f t="shared" ca="1" si="26"/>
        <v>10363.200000000001</v>
      </c>
      <c r="H77" s="9">
        <f t="shared" ca="1" si="29"/>
        <v>48.108259786571438</v>
      </c>
      <c r="I77" s="9">
        <f t="shared" ca="1" si="29"/>
        <v>-233.32924265828569</v>
      </c>
      <c r="J77" s="9">
        <f t="shared" ca="1" si="29"/>
        <v>0</v>
      </c>
      <c r="K77" s="9">
        <f t="shared" ca="1" si="29"/>
        <v>238.23715104739944</v>
      </c>
      <c r="L77" s="9">
        <f t="shared" ca="1" si="29"/>
        <v>168.34990369842026</v>
      </c>
      <c r="M77">
        <f t="shared" ca="1" si="27"/>
        <v>56.569861111111109</v>
      </c>
      <c r="N77">
        <f t="shared" ca="1" si="28"/>
        <v>32.663888888888891</v>
      </c>
    </row>
    <row r="78" spans="1:15" x14ac:dyDescent="0.25">
      <c r="A78" s="4">
        <f t="shared" si="21"/>
        <v>0.44056712962962963</v>
      </c>
      <c r="B78" s="3">
        <f>Params!D$29+HOUR(A78-Params!C$29)*3600+MINUTE(A78-Params!C$29)*60+SECOND(A78-Params!C$29)</f>
        <v>1553302065</v>
      </c>
      <c r="C78">
        <f t="shared" si="22"/>
        <v>2</v>
      </c>
      <c r="D78">
        <f t="shared" ca="1" si="23"/>
        <v>7</v>
      </c>
      <c r="E78">
        <f t="shared" ca="1" si="24"/>
        <v>-16597.077775767142</v>
      </c>
      <c r="F78">
        <f t="shared" ca="1" si="25"/>
        <v>80498.418856308563</v>
      </c>
      <c r="G78">
        <f t="shared" ca="1" si="26"/>
        <v>10363.200000000001</v>
      </c>
      <c r="H78" s="9">
        <f t="shared" ca="1" si="29"/>
        <v>48.108259786571438</v>
      </c>
      <c r="I78" s="9">
        <f t="shared" ca="1" si="29"/>
        <v>-233.32924265828569</v>
      </c>
      <c r="J78" s="9">
        <f t="shared" ca="1" si="29"/>
        <v>0</v>
      </c>
      <c r="K78" s="9">
        <f t="shared" ca="1" si="29"/>
        <v>238.23715104739944</v>
      </c>
      <c r="L78" s="9">
        <f t="shared" ca="1" si="29"/>
        <v>168.34990369842026</v>
      </c>
      <c r="M78">
        <f t="shared" ca="1" si="27"/>
        <v>56.559577380952376</v>
      </c>
      <c r="N78">
        <f t="shared" ca="1" si="28"/>
        <v>32.667738095238093</v>
      </c>
    </row>
    <row r="79" spans="1:15" x14ac:dyDescent="0.25">
      <c r="A79" s="4">
        <f t="shared" si="21"/>
        <v>0.44062499999999999</v>
      </c>
      <c r="B79" s="3">
        <f>Params!D$29+HOUR(A79-Params!C$29)*3600+MINUTE(A79-Params!C$29)*60+SECOND(A79-Params!C$29)</f>
        <v>1553302070</v>
      </c>
      <c r="C79">
        <f t="shared" si="22"/>
        <v>2</v>
      </c>
      <c r="D79">
        <f t="shared" ca="1" si="23"/>
        <v>7</v>
      </c>
      <c r="E79">
        <f t="shared" ca="1" si="24"/>
        <v>-16356.536476834284</v>
      </c>
      <c r="F79">
        <f t="shared" ca="1" si="25"/>
        <v>79331.772643017146</v>
      </c>
      <c r="G79">
        <f t="shared" ca="1" si="26"/>
        <v>10363.200000000001</v>
      </c>
      <c r="H79" s="9">
        <f t="shared" ca="1" si="29"/>
        <v>48.108259786571438</v>
      </c>
      <c r="I79" s="9">
        <f t="shared" ca="1" si="29"/>
        <v>-233.32924265828569</v>
      </c>
      <c r="J79" s="9">
        <f t="shared" ca="1" si="29"/>
        <v>0</v>
      </c>
      <c r="K79" s="9">
        <f t="shared" ca="1" si="29"/>
        <v>238.23715104739944</v>
      </c>
      <c r="L79" s="9">
        <f t="shared" ca="1" si="29"/>
        <v>168.34990369842026</v>
      </c>
      <c r="M79">
        <f t="shared" ca="1" si="27"/>
        <v>56.549293650793651</v>
      </c>
      <c r="N79">
        <f t="shared" ca="1" si="28"/>
        <v>32.671587301587302</v>
      </c>
    </row>
    <row r="80" spans="1:15" x14ac:dyDescent="0.25">
      <c r="A80" s="4">
        <f t="shared" si="21"/>
        <v>0.44068287037037041</v>
      </c>
      <c r="B80" s="3">
        <f>Params!D$29+HOUR(A80-Params!C$29)*3600+MINUTE(A80-Params!C$29)*60+SECOND(A80-Params!C$29)</f>
        <v>1553302075</v>
      </c>
      <c r="C80">
        <f t="shared" si="22"/>
        <v>2</v>
      </c>
      <c r="D80">
        <f t="shared" ca="1" si="23"/>
        <v>7</v>
      </c>
      <c r="E80">
        <f t="shared" ca="1" si="24"/>
        <v>-16115.995177901426</v>
      </c>
      <c r="F80">
        <f t="shared" ca="1" si="25"/>
        <v>78165.126429725715</v>
      </c>
      <c r="G80">
        <f t="shared" ca="1" si="26"/>
        <v>10363.200000000001</v>
      </c>
      <c r="H80" s="9">
        <f t="shared" ca="1" si="29"/>
        <v>48.108259786571438</v>
      </c>
      <c r="I80" s="9">
        <f t="shared" ca="1" si="29"/>
        <v>-233.32924265828569</v>
      </c>
      <c r="J80" s="9">
        <f t="shared" ca="1" si="29"/>
        <v>0</v>
      </c>
      <c r="K80" s="9">
        <f t="shared" ca="1" si="29"/>
        <v>238.23715104739944</v>
      </c>
      <c r="L80" s="9">
        <f t="shared" ca="1" si="29"/>
        <v>168.34990369842026</v>
      </c>
      <c r="M80">
        <f t="shared" ca="1" si="27"/>
        <v>56.539009920634918</v>
      </c>
      <c r="N80">
        <f t="shared" ca="1" si="28"/>
        <v>32.67543650793651</v>
      </c>
    </row>
    <row r="81" spans="1:15" x14ac:dyDescent="0.25">
      <c r="A81" s="4">
        <f t="shared" si="21"/>
        <v>0.44074074074074071</v>
      </c>
      <c r="B81" s="3">
        <f>Params!D$29+HOUR(A81-Params!C$29)*3600+MINUTE(A81-Params!C$29)*60+SECOND(A81-Params!C$29)</f>
        <v>1553302080</v>
      </c>
      <c r="C81">
        <f t="shared" si="22"/>
        <v>2</v>
      </c>
      <c r="D81">
        <f t="shared" ca="1" si="23"/>
        <v>7</v>
      </c>
      <c r="E81">
        <f t="shared" ca="1" si="24"/>
        <v>-15875.453878968568</v>
      </c>
      <c r="F81">
        <f t="shared" ca="1" si="25"/>
        <v>76998.480216434284</v>
      </c>
      <c r="G81">
        <f t="shared" ca="1" si="26"/>
        <v>10363.200000000001</v>
      </c>
      <c r="H81" s="9">
        <f t="shared" ca="1" si="29"/>
        <v>48.108259786571438</v>
      </c>
      <c r="I81" s="9">
        <f t="shared" ca="1" si="29"/>
        <v>-233.32924265828569</v>
      </c>
      <c r="J81" s="9">
        <f t="shared" ca="1" si="29"/>
        <v>0</v>
      </c>
      <c r="K81" s="9">
        <f t="shared" ca="1" si="29"/>
        <v>238.23715104739944</v>
      </c>
      <c r="L81" s="9">
        <f t="shared" ca="1" si="29"/>
        <v>168.34990369842026</v>
      </c>
      <c r="M81">
        <f t="shared" ca="1" si="27"/>
        <v>56.528726190476192</v>
      </c>
      <c r="N81">
        <f t="shared" ca="1" si="28"/>
        <v>32.679285714285712</v>
      </c>
    </row>
    <row r="82" spans="1:15" x14ac:dyDescent="0.25">
      <c r="A82" s="4">
        <f t="shared" si="21"/>
        <v>0.44079861111111113</v>
      </c>
      <c r="B82" s="3">
        <f>Params!D$29+HOUR(A82-Params!C$29)*3600+MINUTE(A82-Params!C$29)*60+SECOND(A82-Params!C$29)</f>
        <v>1553302085</v>
      </c>
      <c r="C82">
        <f t="shared" si="22"/>
        <v>2</v>
      </c>
      <c r="D82">
        <f t="shared" ca="1" si="23"/>
        <v>7</v>
      </c>
      <c r="E82">
        <f t="shared" ca="1" si="24"/>
        <v>-15634.912580035714</v>
      </c>
      <c r="F82">
        <f t="shared" ca="1" si="25"/>
        <v>75831.834003142852</v>
      </c>
      <c r="G82">
        <f t="shared" ca="1" si="26"/>
        <v>10363.200000000001</v>
      </c>
      <c r="H82" s="9">
        <f t="shared" ca="1" si="29"/>
        <v>48.108259786571438</v>
      </c>
      <c r="I82" s="9">
        <f t="shared" ca="1" si="29"/>
        <v>-233.32924265828569</v>
      </c>
      <c r="J82" s="9">
        <f t="shared" ca="1" si="29"/>
        <v>0</v>
      </c>
      <c r="K82" s="9">
        <f t="shared" ca="1" si="29"/>
        <v>238.23715104739944</v>
      </c>
      <c r="L82" s="9">
        <f t="shared" ca="1" si="29"/>
        <v>168.34990369842026</v>
      </c>
      <c r="M82">
        <f t="shared" ca="1" si="27"/>
        <v>56.518442460317459</v>
      </c>
      <c r="N82">
        <f t="shared" ca="1" si="28"/>
        <v>32.68313492063492</v>
      </c>
    </row>
    <row r="83" spans="1:15" x14ac:dyDescent="0.25">
      <c r="A83" s="4">
        <f t="shared" si="21"/>
        <v>0.44085648148148149</v>
      </c>
      <c r="B83" s="3">
        <f>Params!D$29+HOUR(A83-Params!C$29)*3600+MINUTE(A83-Params!C$29)*60+SECOND(A83-Params!C$29)</f>
        <v>1553302090</v>
      </c>
      <c r="C83">
        <f t="shared" si="22"/>
        <v>2</v>
      </c>
      <c r="D83">
        <f t="shared" ca="1" si="23"/>
        <v>7</v>
      </c>
      <c r="E83">
        <f t="shared" ca="1" si="24"/>
        <v>-15394.371281102856</v>
      </c>
      <c r="F83">
        <f t="shared" ca="1" si="25"/>
        <v>74665.187789851421</v>
      </c>
      <c r="G83">
        <f t="shared" ca="1" si="26"/>
        <v>10363.200000000001</v>
      </c>
      <c r="H83" s="9">
        <f t="shared" ca="1" si="29"/>
        <v>48.108259786571438</v>
      </c>
      <c r="I83" s="9">
        <f t="shared" ca="1" si="29"/>
        <v>-233.32924265828569</v>
      </c>
      <c r="J83" s="9">
        <f t="shared" ca="1" si="29"/>
        <v>0</v>
      </c>
      <c r="K83" s="9">
        <f t="shared" ca="1" si="29"/>
        <v>238.23715104739944</v>
      </c>
      <c r="L83" s="9">
        <f t="shared" ca="1" si="29"/>
        <v>168.34990369842026</v>
      </c>
      <c r="M83">
        <f t="shared" ca="1" si="27"/>
        <v>56.508158730158726</v>
      </c>
      <c r="N83">
        <f t="shared" ca="1" si="28"/>
        <v>32.686984126984129</v>
      </c>
    </row>
    <row r="84" spans="1:15" x14ac:dyDescent="0.25">
      <c r="A84" s="4">
        <f t="shared" si="21"/>
        <v>0.44091435185185185</v>
      </c>
      <c r="B84" s="3">
        <f>Params!D$29+HOUR(A84-Params!C$29)*3600+MINUTE(A84-Params!C$29)*60+SECOND(A84-Params!C$29)</f>
        <v>1553302095</v>
      </c>
      <c r="C84">
        <f t="shared" si="22"/>
        <v>2</v>
      </c>
      <c r="D84">
        <f t="shared" ca="1" si="23"/>
        <v>7</v>
      </c>
      <c r="E84">
        <f t="shared" ca="1" si="24"/>
        <v>-15153.829982169998</v>
      </c>
      <c r="F84">
        <f t="shared" ca="1" si="25"/>
        <v>73498.54157655999</v>
      </c>
      <c r="G84">
        <f t="shared" ca="1" si="26"/>
        <v>10363.200000000001</v>
      </c>
      <c r="H84" s="9">
        <f t="shared" ca="1" si="29"/>
        <v>48.108259786571438</v>
      </c>
      <c r="I84" s="9">
        <f t="shared" ca="1" si="29"/>
        <v>-233.32924265828569</v>
      </c>
      <c r="J84" s="9">
        <f t="shared" ca="1" si="29"/>
        <v>0</v>
      </c>
      <c r="K84" s="9">
        <f t="shared" ca="1" si="29"/>
        <v>238.23715104739944</v>
      </c>
      <c r="L84" s="9">
        <f t="shared" ca="1" si="29"/>
        <v>168.34990369842026</v>
      </c>
      <c r="M84">
        <f t="shared" ca="1" si="27"/>
        <v>56.497875000000001</v>
      </c>
      <c r="N84">
        <f t="shared" ca="1" si="28"/>
        <v>32.69083333333333</v>
      </c>
    </row>
    <row r="85" spans="1:15" x14ac:dyDescent="0.25">
      <c r="A85" s="4">
        <f t="shared" si="21"/>
        <v>0.44097222222222227</v>
      </c>
      <c r="B85" s="3">
        <f>Params!D$29+HOUR(A85-Params!C$29)*3600+MINUTE(A85-Params!C$29)*60+SECOND(A85-Params!C$29)</f>
        <v>1553302100</v>
      </c>
      <c r="C85">
        <f t="shared" si="22"/>
        <v>2</v>
      </c>
      <c r="D85">
        <f t="shared" ca="1" si="23"/>
        <v>7</v>
      </c>
      <c r="E85">
        <f t="shared" ca="1" si="24"/>
        <v>-14913.288683237141</v>
      </c>
      <c r="F85">
        <f t="shared" ca="1" si="25"/>
        <v>72331.895363268573</v>
      </c>
      <c r="G85">
        <f t="shared" ca="1" si="26"/>
        <v>10363.200000000001</v>
      </c>
      <c r="H85" s="9">
        <f t="shared" ca="1" si="29"/>
        <v>48.108259786571438</v>
      </c>
      <c r="I85" s="9">
        <f t="shared" ca="1" si="29"/>
        <v>-233.32924265828569</v>
      </c>
      <c r="J85" s="9">
        <f t="shared" ca="1" si="29"/>
        <v>0</v>
      </c>
      <c r="K85" s="9">
        <f t="shared" ca="1" si="29"/>
        <v>238.23715104739944</v>
      </c>
      <c r="L85" s="9">
        <f t="shared" ca="1" si="29"/>
        <v>168.34990369842026</v>
      </c>
      <c r="M85">
        <f t="shared" ca="1" si="27"/>
        <v>56.487591269841268</v>
      </c>
      <c r="N85">
        <f t="shared" ca="1" si="28"/>
        <v>32.694682539682539</v>
      </c>
    </row>
    <row r="86" spans="1:15" x14ac:dyDescent="0.25">
      <c r="A86" s="4">
        <f t="shared" si="21"/>
        <v>0.44103009259259257</v>
      </c>
      <c r="B86" s="3">
        <f>Params!D$29+HOUR(A86-Params!C$29)*3600+MINUTE(A86-Params!C$29)*60+SECOND(A86-Params!C$29)</f>
        <v>1553302105</v>
      </c>
      <c r="C86">
        <f t="shared" si="22"/>
        <v>2</v>
      </c>
      <c r="D86">
        <f t="shared" ca="1" si="23"/>
        <v>7</v>
      </c>
      <c r="E86">
        <f t="shared" ca="1" si="24"/>
        <v>-14672.747384304283</v>
      </c>
      <c r="F86">
        <f t="shared" ca="1" si="25"/>
        <v>71165.249149977142</v>
      </c>
      <c r="G86">
        <f t="shared" ca="1" si="26"/>
        <v>10363.200000000001</v>
      </c>
      <c r="H86" s="9">
        <f t="shared" ca="1" si="29"/>
        <v>48.108259786571438</v>
      </c>
      <c r="I86" s="9">
        <f t="shared" ca="1" si="29"/>
        <v>-233.32924265828569</v>
      </c>
      <c r="J86" s="9">
        <f t="shared" ca="1" si="29"/>
        <v>0</v>
      </c>
      <c r="K86" s="9">
        <f t="shared" ca="1" si="29"/>
        <v>238.23715104739944</v>
      </c>
      <c r="L86" s="9">
        <f t="shared" ca="1" si="29"/>
        <v>168.34990369842026</v>
      </c>
      <c r="M86">
        <f t="shared" ca="1" si="27"/>
        <v>56.477307539682535</v>
      </c>
      <c r="N86">
        <f t="shared" ca="1" si="28"/>
        <v>32.698531746031748</v>
      </c>
      <c r="O86" s="15"/>
    </row>
    <row r="87" spans="1:15" x14ac:dyDescent="0.25">
      <c r="A87" s="4">
        <f t="shared" si="21"/>
        <v>0.44108796296296293</v>
      </c>
      <c r="B87" s="3">
        <f>Params!D$29+HOUR(A87-Params!C$29)*3600+MINUTE(A87-Params!C$29)*60+SECOND(A87-Params!C$29)</f>
        <v>1553302110</v>
      </c>
      <c r="C87">
        <f t="shared" si="22"/>
        <v>2</v>
      </c>
      <c r="D87">
        <f t="shared" ca="1" si="23"/>
        <v>7</v>
      </c>
      <c r="E87">
        <f t="shared" ca="1" si="24"/>
        <v>-14432.206085371428</v>
      </c>
      <c r="F87">
        <f t="shared" ca="1" si="25"/>
        <v>69998.602936685711</v>
      </c>
      <c r="G87">
        <f t="shared" ca="1" si="26"/>
        <v>10363.200000000001</v>
      </c>
      <c r="H87" s="9">
        <f t="shared" ca="1" si="29"/>
        <v>48.108259786571438</v>
      </c>
      <c r="I87" s="9">
        <f t="shared" ca="1" si="29"/>
        <v>-233.32924265828569</v>
      </c>
      <c r="J87" s="9">
        <f t="shared" ca="1" si="29"/>
        <v>0</v>
      </c>
      <c r="K87" s="9">
        <f t="shared" ca="1" si="29"/>
        <v>238.23715104739944</v>
      </c>
      <c r="L87" s="9">
        <f t="shared" ca="1" si="29"/>
        <v>168.34990369842026</v>
      </c>
      <c r="M87">
        <f t="shared" ca="1" si="27"/>
        <v>56.467023809523809</v>
      </c>
      <c r="N87">
        <f t="shared" ca="1" si="28"/>
        <v>32.702380952380949</v>
      </c>
      <c r="O87" s="15"/>
    </row>
    <row r="88" spans="1:15" x14ac:dyDescent="0.25">
      <c r="A88" s="4">
        <f t="shared" si="21"/>
        <v>0.44114583333333335</v>
      </c>
      <c r="B88" s="3">
        <f>Params!D$29+HOUR(A88-Params!C$29)*3600+MINUTE(A88-Params!C$29)*60+SECOND(A88-Params!C$29)</f>
        <v>1553302115</v>
      </c>
      <c r="C88">
        <f t="shared" si="22"/>
        <v>2</v>
      </c>
      <c r="D88">
        <f t="shared" ca="1" si="23"/>
        <v>7</v>
      </c>
      <c r="E88">
        <f t="shared" ca="1" si="24"/>
        <v>-14191.66478643857</v>
      </c>
      <c r="F88">
        <f t="shared" ca="1" si="25"/>
        <v>68831.95672339428</v>
      </c>
      <c r="G88">
        <f t="shared" ca="1" si="26"/>
        <v>10363.200000000001</v>
      </c>
      <c r="H88" s="9">
        <f t="shared" ca="1" si="29"/>
        <v>48.108259786571438</v>
      </c>
      <c r="I88" s="9">
        <f t="shared" ca="1" si="29"/>
        <v>-233.32924265828569</v>
      </c>
      <c r="J88" s="9">
        <f t="shared" ca="1" si="29"/>
        <v>0</v>
      </c>
      <c r="K88" s="9">
        <f t="shared" ca="1" si="29"/>
        <v>238.23715104739944</v>
      </c>
      <c r="L88" s="9">
        <f t="shared" ca="1" si="29"/>
        <v>168.34990369842026</v>
      </c>
      <c r="M88">
        <f t="shared" ca="1" si="27"/>
        <v>56.456740079365076</v>
      </c>
      <c r="N88">
        <f t="shared" ca="1" si="28"/>
        <v>32.706230158730158</v>
      </c>
      <c r="O88" s="15"/>
    </row>
    <row r="89" spans="1:15" x14ac:dyDescent="0.25">
      <c r="A89" s="4">
        <f t="shared" si="21"/>
        <v>0.44120370370370371</v>
      </c>
      <c r="B89" s="3">
        <f>Params!D$29+HOUR(A89-Params!C$29)*3600+MINUTE(A89-Params!C$29)*60+SECOND(A89-Params!C$29)</f>
        <v>1553302120</v>
      </c>
      <c r="C89">
        <f t="shared" si="22"/>
        <v>2</v>
      </c>
      <c r="D89">
        <f t="shared" ca="1" si="23"/>
        <v>7</v>
      </c>
      <c r="E89">
        <f t="shared" ca="1" si="24"/>
        <v>-13951.123487505713</v>
      </c>
      <c r="F89">
        <f t="shared" ca="1" si="25"/>
        <v>67665.310510102849</v>
      </c>
      <c r="G89">
        <f t="shared" ca="1" si="26"/>
        <v>10363.200000000001</v>
      </c>
      <c r="H89" s="9">
        <f t="shared" ca="1" si="29"/>
        <v>48.108259786571438</v>
      </c>
      <c r="I89" s="9">
        <f t="shared" ca="1" si="29"/>
        <v>-233.32924265828569</v>
      </c>
      <c r="J89" s="9">
        <f t="shared" ca="1" si="29"/>
        <v>0</v>
      </c>
      <c r="K89" s="9">
        <f t="shared" ca="1" si="29"/>
        <v>238.23715104739944</v>
      </c>
      <c r="L89" s="9">
        <f t="shared" ca="1" si="29"/>
        <v>168.34990369842026</v>
      </c>
      <c r="M89">
        <f t="shared" ca="1" si="27"/>
        <v>56.44645634920635</v>
      </c>
      <c r="N89">
        <f t="shared" ca="1" si="28"/>
        <v>32.710079365079366</v>
      </c>
    </row>
    <row r="90" spans="1:15" x14ac:dyDescent="0.25">
      <c r="A90" s="4">
        <f t="shared" si="21"/>
        <v>0.44126157407407413</v>
      </c>
      <c r="B90" s="3">
        <f>Params!D$29+HOUR(A90-Params!C$29)*3600+MINUTE(A90-Params!C$29)*60+SECOND(A90-Params!C$29)</f>
        <v>1553302125</v>
      </c>
      <c r="C90">
        <f t="shared" si="22"/>
        <v>2</v>
      </c>
      <c r="D90">
        <f t="shared" ca="1" si="23"/>
        <v>7</v>
      </c>
      <c r="E90">
        <f t="shared" ca="1" si="24"/>
        <v>-13710.582188572855</v>
      </c>
      <c r="F90">
        <f t="shared" ca="1" si="25"/>
        <v>66498.664296811432</v>
      </c>
      <c r="G90">
        <f t="shared" ca="1" si="26"/>
        <v>10363.200000000001</v>
      </c>
      <c r="H90" s="9">
        <f t="shared" ca="1" si="29"/>
        <v>48.108259786571438</v>
      </c>
      <c r="I90" s="9">
        <f t="shared" ca="1" si="29"/>
        <v>-233.32924265828569</v>
      </c>
      <c r="J90" s="9">
        <f t="shared" ca="1" si="29"/>
        <v>0</v>
      </c>
      <c r="K90" s="9">
        <f t="shared" ca="1" si="29"/>
        <v>238.23715104739944</v>
      </c>
      <c r="L90" s="9">
        <f t="shared" ca="1" si="29"/>
        <v>168.34990369842026</v>
      </c>
      <c r="M90">
        <f t="shared" ca="1" si="27"/>
        <v>56.436172619047618</v>
      </c>
      <c r="N90">
        <f t="shared" ca="1" si="28"/>
        <v>32.713928571428568</v>
      </c>
    </row>
    <row r="91" spans="1:15" x14ac:dyDescent="0.25">
      <c r="A91" s="4">
        <f t="shared" si="21"/>
        <v>0.44131944444444443</v>
      </c>
      <c r="B91" s="3">
        <f>Params!D$29+HOUR(A91-Params!C$29)*3600+MINUTE(A91-Params!C$29)*60+SECOND(A91-Params!C$29)</f>
        <v>1553302130</v>
      </c>
      <c r="C91">
        <f t="shared" si="22"/>
        <v>2</v>
      </c>
      <c r="D91">
        <f t="shared" ca="1" si="23"/>
        <v>7</v>
      </c>
      <c r="E91">
        <f t="shared" ca="1" si="24"/>
        <v>-13470.040889639997</v>
      </c>
      <c r="F91">
        <f t="shared" ca="1" si="25"/>
        <v>65332.018083520001</v>
      </c>
      <c r="G91">
        <f t="shared" ca="1" si="26"/>
        <v>10363.200000000001</v>
      </c>
      <c r="H91" s="9">
        <f t="shared" ca="1" si="29"/>
        <v>48.108259786571438</v>
      </c>
      <c r="I91" s="9">
        <f t="shared" ca="1" si="29"/>
        <v>-233.32924265828569</v>
      </c>
      <c r="J91" s="9">
        <f t="shared" ca="1" si="29"/>
        <v>0</v>
      </c>
      <c r="K91" s="9">
        <f t="shared" ca="1" si="29"/>
        <v>238.23715104739944</v>
      </c>
      <c r="L91" s="9">
        <f t="shared" ca="1" si="29"/>
        <v>168.34990369842026</v>
      </c>
      <c r="M91">
        <f t="shared" ca="1" si="27"/>
        <v>56.425888888888885</v>
      </c>
      <c r="N91">
        <f t="shared" ca="1" si="28"/>
        <v>32.717777777777776</v>
      </c>
    </row>
    <row r="92" spans="1:15" x14ac:dyDescent="0.25">
      <c r="A92" s="4">
        <f t="shared" si="21"/>
        <v>0.44137731481481479</v>
      </c>
      <c r="B92" s="3">
        <f>Params!D$29+HOUR(A92-Params!C$29)*3600+MINUTE(A92-Params!C$29)*60+SECOND(A92-Params!C$29)</f>
        <v>1553302135</v>
      </c>
      <c r="C92">
        <f t="shared" si="22"/>
        <v>2</v>
      </c>
      <c r="D92">
        <f t="shared" ca="1" si="23"/>
        <v>7</v>
      </c>
      <c r="E92">
        <f t="shared" ca="1" si="24"/>
        <v>-13229.499590707142</v>
      </c>
      <c r="F92">
        <f t="shared" ca="1" si="25"/>
        <v>64165.37187022857</v>
      </c>
      <c r="G92">
        <f t="shared" ca="1" si="26"/>
        <v>10363.200000000001</v>
      </c>
      <c r="H92" s="9">
        <f t="shared" ca="1" si="29"/>
        <v>48.108259786571438</v>
      </c>
      <c r="I92" s="9">
        <f t="shared" ca="1" si="29"/>
        <v>-233.32924265828569</v>
      </c>
      <c r="J92" s="9">
        <f t="shared" ca="1" si="29"/>
        <v>0</v>
      </c>
      <c r="K92" s="9">
        <f t="shared" ca="1" si="29"/>
        <v>238.23715104739944</v>
      </c>
      <c r="L92" s="9">
        <f t="shared" ca="1" si="29"/>
        <v>168.34990369842026</v>
      </c>
      <c r="M92">
        <f t="shared" ca="1" si="27"/>
        <v>56.415605158730159</v>
      </c>
      <c r="N92">
        <f t="shared" ca="1" si="28"/>
        <v>32.721626984126985</v>
      </c>
    </row>
    <row r="93" spans="1:15" x14ac:dyDescent="0.25">
      <c r="A93" s="4">
        <f t="shared" si="21"/>
        <v>0.44143518518518521</v>
      </c>
      <c r="B93" s="3">
        <f>Params!D$29+HOUR(A93-Params!C$29)*3600+MINUTE(A93-Params!C$29)*60+SECOND(A93-Params!C$29)</f>
        <v>1553302140</v>
      </c>
      <c r="C93">
        <f t="shared" si="22"/>
        <v>2</v>
      </c>
      <c r="D93">
        <f t="shared" ca="1" si="23"/>
        <v>7</v>
      </c>
      <c r="E93">
        <f t="shared" ca="1" si="24"/>
        <v>-12988.958291774285</v>
      </c>
      <c r="F93">
        <f t="shared" ca="1" si="25"/>
        <v>62998.725656937138</v>
      </c>
      <c r="G93">
        <f t="shared" ca="1" si="26"/>
        <v>10363.200000000001</v>
      </c>
      <c r="H93" s="9">
        <f t="shared" ca="1" si="29"/>
        <v>48.108259786571438</v>
      </c>
      <c r="I93" s="9">
        <f t="shared" ca="1" si="29"/>
        <v>-233.32924265828569</v>
      </c>
      <c r="J93" s="9">
        <f t="shared" ca="1" si="29"/>
        <v>0</v>
      </c>
      <c r="K93" s="9">
        <f t="shared" ca="1" si="29"/>
        <v>238.23715104739944</v>
      </c>
      <c r="L93" s="9">
        <f t="shared" ca="1" si="29"/>
        <v>168.34990369842026</v>
      </c>
      <c r="M93">
        <f t="shared" ca="1" si="27"/>
        <v>56.405321428571426</v>
      </c>
      <c r="N93">
        <f t="shared" ca="1" si="28"/>
        <v>32.725476190476186</v>
      </c>
    </row>
    <row r="94" spans="1:15" x14ac:dyDescent="0.25">
      <c r="A94" s="4">
        <f t="shared" si="21"/>
        <v>0.44149305555555557</v>
      </c>
      <c r="B94" s="3">
        <f>Params!D$29+HOUR(A94-Params!C$29)*3600+MINUTE(A94-Params!C$29)*60+SECOND(A94-Params!C$29)</f>
        <v>1553302145</v>
      </c>
      <c r="C94">
        <f t="shared" si="22"/>
        <v>2</v>
      </c>
      <c r="D94">
        <f t="shared" ca="1" si="23"/>
        <v>7</v>
      </c>
      <c r="E94">
        <f t="shared" ca="1" si="24"/>
        <v>-12748.416992841427</v>
      </c>
      <c r="F94">
        <f t="shared" ca="1" si="25"/>
        <v>61832.079443645707</v>
      </c>
      <c r="G94">
        <f t="shared" ca="1" si="26"/>
        <v>10363.200000000001</v>
      </c>
      <c r="H94" s="9">
        <f t="shared" ca="1" si="29"/>
        <v>48.108259786571438</v>
      </c>
      <c r="I94" s="9">
        <f t="shared" ca="1" si="29"/>
        <v>-233.32924265828569</v>
      </c>
      <c r="J94" s="9">
        <f t="shared" ca="1" si="29"/>
        <v>0</v>
      </c>
      <c r="K94" s="9">
        <f t="shared" ca="1" si="29"/>
        <v>238.23715104739944</v>
      </c>
      <c r="L94" s="9">
        <f t="shared" ca="1" si="29"/>
        <v>168.34990369842026</v>
      </c>
      <c r="M94">
        <f t="shared" ca="1" si="27"/>
        <v>56.3950376984127</v>
      </c>
      <c r="N94">
        <f t="shared" ca="1" si="28"/>
        <v>32.729325396825395</v>
      </c>
    </row>
    <row r="95" spans="1:15" x14ac:dyDescent="0.25">
      <c r="A95" s="4">
        <f t="shared" si="21"/>
        <v>0.44155092592592587</v>
      </c>
      <c r="B95" s="3">
        <f>Params!D$29+HOUR(A95-Params!C$29)*3600+MINUTE(A95-Params!C$29)*60+SECOND(A95-Params!C$29)</f>
        <v>1553302150</v>
      </c>
      <c r="C95">
        <f t="shared" si="22"/>
        <v>2</v>
      </c>
      <c r="D95">
        <f t="shared" ca="1" si="23"/>
        <v>7</v>
      </c>
      <c r="E95">
        <f t="shared" ca="1" si="24"/>
        <v>-12507.875693908569</v>
      </c>
      <c r="F95">
        <f t="shared" ca="1" si="25"/>
        <v>60665.433230354276</v>
      </c>
      <c r="G95">
        <f t="shared" ca="1" si="26"/>
        <v>10363.200000000001</v>
      </c>
      <c r="H95" s="9">
        <f t="shared" ca="1" si="29"/>
        <v>48.108259786571438</v>
      </c>
      <c r="I95" s="9">
        <f t="shared" ca="1" si="29"/>
        <v>-233.32924265828569</v>
      </c>
      <c r="J95" s="9">
        <f t="shared" ca="1" si="29"/>
        <v>0</v>
      </c>
      <c r="K95" s="9">
        <f t="shared" ca="1" si="29"/>
        <v>238.23715104739944</v>
      </c>
      <c r="L95" s="9">
        <f t="shared" ca="1" si="29"/>
        <v>168.34990369842026</v>
      </c>
      <c r="M95">
        <f t="shared" ca="1" si="27"/>
        <v>56.384753968253968</v>
      </c>
      <c r="N95">
        <f t="shared" ca="1" si="28"/>
        <v>32.733174603174604</v>
      </c>
    </row>
    <row r="96" spans="1:15" x14ac:dyDescent="0.25">
      <c r="A96" s="4">
        <f t="shared" si="21"/>
        <v>0.44160879629629629</v>
      </c>
      <c r="B96" s="3">
        <f>Params!D$29+HOUR(A96-Params!C$29)*3600+MINUTE(A96-Params!C$29)*60+SECOND(A96-Params!C$29)</f>
        <v>1553302155</v>
      </c>
      <c r="C96">
        <f t="shared" si="22"/>
        <v>2</v>
      </c>
      <c r="D96">
        <f t="shared" ca="1" si="23"/>
        <v>7</v>
      </c>
      <c r="E96">
        <f t="shared" ca="1" si="24"/>
        <v>-12267.334394975711</v>
      </c>
      <c r="F96">
        <f t="shared" ca="1" si="25"/>
        <v>59498.787017062859</v>
      </c>
      <c r="G96">
        <f t="shared" ca="1" si="26"/>
        <v>10363.200000000001</v>
      </c>
      <c r="H96" s="9">
        <f t="shared" ca="1" si="29"/>
        <v>48.108259786571438</v>
      </c>
      <c r="I96" s="9">
        <f t="shared" ca="1" si="29"/>
        <v>-233.32924265828569</v>
      </c>
      <c r="J96" s="9">
        <f t="shared" ca="1" si="29"/>
        <v>0</v>
      </c>
      <c r="K96" s="9">
        <f t="shared" ca="1" si="29"/>
        <v>238.23715104739944</v>
      </c>
      <c r="L96" s="9">
        <f t="shared" ca="1" si="29"/>
        <v>168.34990369842026</v>
      </c>
      <c r="M96">
        <f t="shared" ca="1" si="27"/>
        <v>56.374470238095235</v>
      </c>
      <c r="N96">
        <f t="shared" ca="1" si="28"/>
        <v>32.737023809523805</v>
      </c>
    </row>
    <row r="97" spans="1:14" x14ac:dyDescent="0.25">
      <c r="A97" s="4">
        <f t="shared" si="21"/>
        <v>0.44166666666666665</v>
      </c>
      <c r="B97" s="3">
        <f>Params!D$29+HOUR(A97-Params!C$29)*3600+MINUTE(A97-Params!C$29)*60+SECOND(A97-Params!C$29)</f>
        <v>1553302160</v>
      </c>
      <c r="C97">
        <f t="shared" si="22"/>
        <v>2</v>
      </c>
      <c r="D97">
        <f t="shared" ca="1" si="23"/>
        <v>7</v>
      </c>
      <c r="E97">
        <f t="shared" ca="1" si="24"/>
        <v>-12026.793096042857</v>
      </c>
      <c r="F97">
        <f t="shared" ca="1" si="25"/>
        <v>58332.140803771428</v>
      </c>
      <c r="G97">
        <f t="shared" ca="1" si="26"/>
        <v>10363.200000000001</v>
      </c>
      <c r="H97" s="9">
        <f t="shared" ca="1" si="29"/>
        <v>48.108259786571438</v>
      </c>
      <c r="I97" s="9">
        <f t="shared" ca="1" si="29"/>
        <v>-233.32924265828569</v>
      </c>
      <c r="J97" s="9">
        <f t="shared" ca="1" si="29"/>
        <v>0</v>
      </c>
      <c r="K97" s="9">
        <f t="shared" ca="1" si="29"/>
        <v>238.23715104739944</v>
      </c>
      <c r="L97" s="9">
        <f t="shared" ca="1" si="29"/>
        <v>168.34990369842026</v>
      </c>
      <c r="M97">
        <f t="shared" ca="1" si="27"/>
        <v>56.364186507936509</v>
      </c>
      <c r="N97">
        <f t="shared" ca="1" si="28"/>
        <v>32.740873015873014</v>
      </c>
    </row>
    <row r="98" spans="1:14" x14ac:dyDescent="0.25">
      <c r="A98" s="4">
        <f t="shared" si="21"/>
        <v>0.44172453703703707</v>
      </c>
      <c r="B98" s="3">
        <f>Params!D$29+HOUR(A98-Params!C$29)*3600+MINUTE(A98-Params!C$29)*60+SECOND(A98-Params!C$29)</f>
        <v>1553302165</v>
      </c>
      <c r="C98">
        <f t="shared" si="22"/>
        <v>2</v>
      </c>
      <c r="D98">
        <f t="shared" ca="1" si="23"/>
        <v>7</v>
      </c>
      <c r="E98">
        <f t="shared" ca="1" si="24"/>
        <v>-11786.251797109999</v>
      </c>
      <c r="F98">
        <f t="shared" ca="1" si="25"/>
        <v>57165.494590479997</v>
      </c>
      <c r="G98">
        <f t="shared" ca="1" si="26"/>
        <v>10363.200000000001</v>
      </c>
      <c r="H98" s="9">
        <f t="shared" ca="1" si="29"/>
        <v>48.108259786571438</v>
      </c>
      <c r="I98" s="9">
        <f t="shared" ca="1" si="29"/>
        <v>-233.32924265828569</v>
      </c>
      <c r="J98" s="9">
        <f t="shared" ca="1" si="29"/>
        <v>0</v>
      </c>
      <c r="K98" s="9">
        <f t="shared" ca="1" si="29"/>
        <v>238.23715104739944</v>
      </c>
      <c r="L98" s="9">
        <f t="shared" ca="1" si="29"/>
        <v>168.34990369842026</v>
      </c>
      <c r="M98">
        <f t="shared" ca="1" si="27"/>
        <v>56.353902777777776</v>
      </c>
      <c r="N98">
        <f t="shared" ca="1" si="28"/>
        <v>32.744722222222222</v>
      </c>
    </row>
    <row r="99" spans="1:14" x14ac:dyDescent="0.25">
      <c r="A99" s="4">
        <f t="shared" si="21"/>
        <v>0.44178240740740743</v>
      </c>
      <c r="B99" s="3">
        <f>Params!D$29+HOUR(A99-Params!C$29)*3600+MINUTE(A99-Params!C$29)*60+SECOND(A99-Params!C$29)</f>
        <v>1553302170</v>
      </c>
      <c r="C99">
        <f t="shared" si="22"/>
        <v>2</v>
      </c>
      <c r="D99">
        <f t="shared" ca="1" si="23"/>
        <v>7</v>
      </c>
      <c r="E99">
        <f t="shared" ca="1" si="24"/>
        <v>-11545.710498177141</v>
      </c>
      <c r="F99">
        <f t="shared" ca="1" si="25"/>
        <v>55998.848377188566</v>
      </c>
      <c r="G99">
        <f t="shared" ca="1" si="26"/>
        <v>10363.200000000001</v>
      </c>
      <c r="H99" s="9">
        <f t="shared" ca="1" si="29"/>
        <v>48.108259786571438</v>
      </c>
      <c r="I99" s="9">
        <f t="shared" ca="1" si="29"/>
        <v>-233.32924265828569</v>
      </c>
      <c r="J99" s="9">
        <f t="shared" ca="1" si="29"/>
        <v>0</v>
      </c>
      <c r="K99" s="9">
        <f t="shared" ca="1" si="29"/>
        <v>238.23715104739944</v>
      </c>
      <c r="L99" s="9">
        <f t="shared" ca="1" si="29"/>
        <v>168.34990369842026</v>
      </c>
      <c r="M99">
        <f t="shared" ca="1" si="27"/>
        <v>56.343619047619043</v>
      </c>
      <c r="N99">
        <f t="shared" ca="1" si="28"/>
        <v>32.748571428571424</v>
      </c>
    </row>
    <row r="100" spans="1:14" x14ac:dyDescent="0.25">
      <c r="A100" s="4">
        <f t="shared" si="21"/>
        <v>0.44184027777777773</v>
      </c>
      <c r="B100" s="3">
        <f>Params!D$29+HOUR(A100-Params!C$29)*3600+MINUTE(A100-Params!C$29)*60+SECOND(A100-Params!C$29)</f>
        <v>1553302175</v>
      </c>
      <c r="C100">
        <f t="shared" si="22"/>
        <v>2</v>
      </c>
      <c r="D100">
        <f t="shared" ca="1" si="23"/>
        <v>7</v>
      </c>
      <c r="E100">
        <f t="shared" ca="1" si="24"/>
        <v>-11305.169199244283</v>
      </c>
      <c r="F100">
        <f t="shared" ca="1" si="25"/>
        <v>54832.202163897135</v>
      </c>
      <c r="G100">
        <f t="shared" ca="1" si="26"/>
        <v>10363.200000000001</v>
      </c>
      <c r="H100" s="9">
        <f t="shared" ca="1" si="29"/>
        <v>48.108259786571438</v>
      </c>
      <c r="I100" s="9">
        <f t="shared" ca="1" si="29"/>
        <v>-233.32924265828569</v>
      </c>
      <c r="J100" s="9">
        <f t="shared" ca="1" si="29"/>
        <v>0</v>
      </c>
      <c r="K100" s="9">
        <f t="shared" ca="1" si="29"/>
        <v>238.23715104739944</v>
      </c>
      <c r="L100" s="9">
        <f t="shared" ca="1" si="29"/>
        <v>168.34990369842026</v>
      </c>
      <c r="M100">
        <f t="shared" ca="1" si="27"/>
        <v>56.333335317460318</v>
      </c>
      <c r="N100">
        <f t="shared" ca="1" si="28"/>
        <v>32.752420634920632</v>
      </c>
    </row>
    <row r="101" spans="1:14" x14ac:dyDescent="0.25">
      <c r="A101" s="4">
        <f t="shared" si="21"/>
        <v>0.44189814814814815</v>
      </c>
      <c r="B101" s="3">
        <f>Params!D$29+HOUR(A101-Params!C$29)*3600+MINUTE(A101-Params!C$29)*60+SECOND(A101-Params!C$29)</f>
        <v>1553302180</v>
      </c>
      <c r="C101">
        <f t="shared" si="22"/>
        <v>2</v>
      </c>
      <c r="D101">
        <f t="shared" ca="1" si="23"/>
        <v>7</v>
      </c>
      <c r="E101">
        <f t="shared" ca="1" si="24"/>
        <v>-11064.627900311425</v>
      </c>
      <c r="F101">
        <f t="shared" ca="1" si="25"/>
        <v>53665.555950605718</v>
      </c>
      <c r="G101">
        <f t="shared" ca="1" si="26"/>
        <v>10363.200000000001</v>
      </c>
      <c r="H101" s="9">
        <f t="shared" ca="1" si="29"/>
        <v>48.108259786571438</v>
      </c>
      <c r="I101" s="9">
        <f t="shared" ca="1" si="29"/>
        <v>-233.32924265828569</v>
      </c>
      <c r="J101" s="9">
        <f t="shared" ca="1" si="29"/>
        <v>0</v>
      </c>
      <c r="K101" s="9">
        <f t="shared" ca="1" si="29"/>
        <v>238.23715104739944</v>
      </c>
      <c r="L101" s="9">
        <f t="shared" ca="1" si="29"/>
        <v>168.34990369842026</v>
      </c>
      <c r="M101">
        <f t="shared" ca="1" si="27"/>
        <v>56.323051587301585</v>
      </c>
      <c r="N101">
        <f t="shared" ca="1" si="28"/>
        <v>32.756269841269841</v>
      </c>
    </row>
    <row r="102" spans="1:14" x14ac:dyDescent="0.25">
      <c r="A102" s="4">
        <f t="shared" si="21"/>
        <v>0.44195601851851851</v>
      </c>
      <c r="B102" s="3">
        <f>Params!D$29+HOUR(A102-Params!C$29)*3600+MINUTE(A102-Params!C$29)*60+SECOND(A102-Params!C$29)</f>
        <v>1553302185</v>
      </c>
      <c r="C102">
        <f t="shared" si="22"/>
        <v>2</v>
      </c>
      <c r="D102">
        <f t="shared" ca="1" si="23"/>
        <v>7</v>
      </c>
      <c r="E102">
        <f t="shared" ca="1" si="24"/>
        <v>-10824.086601378571</v>
      </c>
      <c r="F102">
        <f t="shared" ca="1" si="25"/>
        <v>52498.909737314287</v>
      </c>
      <c r="G102">
        <f t="shared" ca="1" si="26"/>
        <v>10363.200000000001</v>
      </c>
      <c r="H102" s="9">
        <f t="shared" ca="1" si="29"/>
        <v>48.108259786571438</v>
      </c>
      <c r="I102" s="9">
        <f t="shared" ca="1" si="29"/>
        <v>-233.32924265828569</v>
      </c>
      <c r="J102" s="9">
        <f t="shared" ca="1" si="29"/>
        <v>0</v>
      </c>
      <c r="K102" s="9">
        <f t="shared" ca="1" si="29"/>
        <v>238.23715104739944</v>
      </c>
      <c r="L102" s="9">
        <f t="shared" ca="1" si="29"/>
        <v>168.34990369842026</v>
      </c>
      <c r="M102">
        <f t="shared" ca="1" si="27"/>
        <v>56.312767857142859</v>
      </c>
      <c r="N102">
        <f t="shared" ca="1" si="28"/>
        <v>32.760119047619042</v>
      </c>
    </row>
    <row r="103" spans="1:14" x14ac:dyDescent="0.25">
      <c r="A103" s="4">
        <f t="shared" si="21"/>
        <v>0.44201388888888887</v>
      </c>
      <c r="B103" s="3">
        <f>Params!D$29+HOUR(A103-Params!C$29)*3600+MINUTE(A103-Params!C$29)*60+SECOND(A103-Params!C$29)</f>
        <v>1553302190</v>
      </c>
      <c r="C103">
        <f t="shared" si="22"/>
        <v>2</v>
      </c>
      <c r="D103">
        <f t="shared" ca="1" si="23"/>
        <v>7</v>
      </c>
      <c r="E103">
        <f t="shared" ca="1" si="24"/>
        <v>-10583.545302445713</v>
      </c>
      <c r="F103">
        <f t="shared" ca="1" si="25"/>
        <v>51332.263524022856</v>
      </c>
      <c r="G103">
        <f t="shared" ca="1" si="26"/>
        <v>10363.200000000001</v>
      </c>
      <c r="H103" s="9">
        <f t="shared" ca="1" si="29"/>
        <v>48.108259786571438</v>
      </c>
      <c r="I103" s="9">
        <f t="shared" ca="1" si="29"/>
        <v>-233.32924265828569</v>
      </c>
      <c r="J103" s="9">
        <f t="shared" ca="1" si="29"/>
        <v>0</v>
      </c>
      <c r="K103" s="9">
        <f t="shared" ca="1" si="29"/>
        <v>238.23715104739944</v>
      </c>
      <c r="L103" s="9">
        <f t="shared" ca="1" si="29"/>
        <v>168.34990369842026</v>
      </c>
      <c r="M103">
        <f t="shared" ca="1" si="27"/>
        <v>56.302484126984126</v>
      </c>
      <c r="N103">
        <f t="shared" ca="1" si="28"/>
        <v>32.763968253968251</v>
      </c>
    </row>
    <row r="104" spans="1:14" x14ac:dyDescent="0.25">
      <c r="A104" s="4">
        <f t="shared" si="21"/>
        <v>0.44207175925925929</v>
      </c>
      <c r="B104" s="3">
        <f>Params!D$29+HOUR(A104-Params!C$29)*3600+MINUTE(A104-Params!C$29)*60+SECOND(A104-Params!C$29)</f>
        <v>1553302195</v>
      </c>
      <c r="C104">
        <f t="shared" si="22"/>
        <v>2</v>
      </c>
      <c r="D104">
        <f t="shared" ca="1" si="23"/>
        <v>7</v>
      </c>
      <c r="E104">
        <f t="shared" ca="1" si="24"/>
        <v>-10343.004003512855</v>
      </c>
      <c r="F104">
        <f t="shared" ca="1" si="25"/>
        <v>50165.617310731424</v>
      </c>
      <c r="G104">
        <f t="shared" ca="1" si="26"/>
        <v>10363.200000000001</v>
      </c>
      <c r="H104" s="9">
        <f t="shared" ca="1" si="29"/>
        <v>48.108259786571438</v>
      </c>
      <c r="I104" s="9">
        <f t="shared" ca="1" si="29"/>
        <v>-233.32924265828569</v>
      </c>
      <c r="J104" s="9">
        <f t="shared" ca="1" si="29"/>
        <v>0</v>
      </c>
      <c r="K104" s="9">
        <f t="shared" ca="1" si="29"/>
        <v>238.23715104739944</v>
      </c>
      <c r="L104" s="9">
        <f t="shared" ca="1" si="29"/>
        <v>168.34990369842026</v>
      </c>
      <c r="M104">
        <f t="shared" ca="1" si="27"/>
        <v>56.292200396825393</v>
      </c>
      <c r="N104">
        <f t="shared" ca="1" si="28"/>
        <v>32.76781746031746</v>
      </c>
    </row>
    <row r="105" spans="1:14" x14ac:dyDescent="0.25">
      <c r="A105" s="4">
        <f t="shared" si="21"/>
        <v>0.44212962962962959</v>
      </c>
      <c r="B105" s="3">
        <f>Params!D$29+HOUR(A105-Params!C$29)*3600+MINUTE(A105-Params!C$29)*60+SECOND(A105-Params!C$29)</f>
        <v>1553302200</v>
      </c>
      <c r="C105">
        <f t="shared" si="22"/>
        <v>2</v>
      </c>
      <c r="D105">
        <f t="shared" ca="1" si="23"/>
        <v>7</v>
      </c>
      <c r="E105">
        <f t="shared" ca="1" si="24"/>
        <v>-10102.462704579997</v>
      </c>
      <c r="F105">
        <f t="shared" ca="1" si="25"/>
        <v>48998.971097439993</v>
      </c>
      <c r="G105">
        <f t="shared" ca="1" si="26"/>
        <v>10363.200000000001</v>
      </c>
      <c r="H105" s="9">
        <f t="shared" ca="1" si="29"/>
        <v>48.108259786571438</v>
      </c>
      <c r="I105" s="9">
        <f t="shared" ca="1" si="29"/>
        <v>-233.32924265828569</v>
      </c>
      <c r="J105" s="9">
        <f t="shared" ca="1" si="29"/>
        <v>0</v>
      </c>
      <c r="K105" s="9">
        <f t="shared" ca="1" si="29"/>
        <v>238.23715104739944</v>
      </c>
      <c r="L105" s="9">
        <f t="shared" ca="1" si="29"/>
        <v>168.34990369842026</v>
      </c>
      <c r="M105">
        <f t="shared" ca="1" si="27"/>
        <v>56.281916666666667</v>
      </c>
      <c r="N105">
        <f t="shared" ca="1" si="28"/>
        <v>32.771666666666661</v>
      </c>
    </row>
    <row r="106" spans="1:14" x14ac:dyDescent="0.25">
      <c r="A106" s="4">
        <f t="shared" si="21"/>
        <v>0.44218750000000001</v>
      </c>
      <c r="B106" s="3">
        <f>Params!D$29+HOUR(A106-Params!C$29)*3600+MINUTE(A106-Params!C$29)*60+SECOND(A106-Params!C$29)</f>
        <v>1553302205</v>
      </c>
      <c r="C106">
        <f t="shared" si="22"/>
        <v>2</v>
      </c>
      <c r="D106">
        <f t="shared" ca="1" si="23"/>
        <v>7</v>
      </c>
      <c r="E106">
        <f t="shared" ca="1" si="24"/>
        <v>-9861.9214056471392</v>
      </c>
      <c r="F106">
        <f t="shared" ca="1" si="25"/>
        <v>47832.324884148577</v>
      </c>
      <c r="G106">
        <f t="shared" ca="1" si="26"/>
        <v>10363.200000000001</v>
      </c>
      <c r="H106" s="9">
        <f t="shared" ca="1" si="29"/>
        <v>48.108259786571438</v>
      </c>
      <c r="I106" s="9">
        <f t="shared" ca="1" si="29"/>
        <v>-233.32924265828569</v>
      </c>
      <c r="J106" s="9">
        <f t="shared" ca="1" si="29"/>
        <v>0</v>
      </c>
      <c r="K106" s="9">
        <f t="shared" ca="1" si="29"/>
        <v>238.23715104739944</v>
      </c>
      <c r="L106" s="9">
        <f t="shared" ca="1" si="29"/>
        <v>168.34990369842026</v>
      </c>
      <c r="M106">
        <f t="shared" ca="1" si="27"/>
        <v>56.271632936507935</v>
      </c>
      <c r="N106">
        <f t="shared" ca="1" si="28"/>
        <v>32.77551587301587</v>
      </c>
    </row>
    <row r="107" spans="1:14" x14ac:dyDescent="0.25">
      <c r="A107" s="4">
        <f t="shared" si="21"/>
        <v>0.44224537037037037</v>
      </c>
      <c r="B107" s="3">
        <f>Params!D$29+HOUR(A107-Params!C$29)*3600+MINUTE(A107-Params!C$29)*60+SECOND(A107-Params!C$29)</f>
        <v>1553302210</v>
      </c>
      <c r="C107">
        <f t="shared" si="22"/>
        <v>2</v>
      </c>
      <c r="D107">
        <f t="shared" ca="1" si="23"/>
        <v>7</v>
      </c>
      <c r="E107">
        <f t="shared" ca="1" si="24"/>
        <v>-9621.3801067142849</v>
      </c>
      <c r="F107">
        <f t="shared" ca="1" si="25"/>
        <v>46665.678670857145</v>
      </c>
      <c r="G107">
        <f t="shared" ca="1" si="26"/>
        <v>10363.200000000001</v>
      </c>
      <c r="H107" s="9">
        <f t="shared" ca="1" si="29"/>
        <v>48.108259786571438</v>
      </c>
      <c r="I107" s="9">
        <f t="shared" ca="1" si="29"/>
        <v>-233.32924265828569</v>
      </c>
      <c r="J107" s="9">
        <f t="shared" ca="1" si="29"/>
        <v>0</v>
      </c>
      <c r="K107" s="9">
        <f t="shared" ca="1" si="29"/>
        <v>238.23715104739944</v>
      </c>
      <c r="L107" s="9">
        <f t="shared" ca="1" si="29"/>
        <v>168.34990369842026</v>
      </c>
      <c r="M107">
        <f t="shared" ca="1" si="27"/>
        <v>56.261349206349209</v>
      </c>
      <c r="N107">
        <f t="shared" ca="1" si="28"/>
        <v>32.779365079365078</v>
      </c>
    </row>
    <row r="108" spans="1:14" x14ac:dyDescent="0.25">
      <c r="A108" s="4">
        <f t="shared" si="21"/>
        <v>0.44230324074074073</v>
      </c>
      <c r="B108" s="3">
        <f>Params!D$29+HOUR(A108-Params!C$29)*3600+MINUTE(A108-Params!C$29)*60+SECOND(A108-Params!C$29)</f>
        <v>1553302215</v>
      </c>
      <c r="C108">
        <f t="shared" si="22"/>
        <v>2</v>
      </c>
      <c r="D108">
        <f t="shared" ca="1" si="23"/>
        <v>7</v>
      </c>
      <c r="E108">
        <f t="shared" ca="1" si="24"/>
        <v>-9380.838807781427</v>
      </c>
      <c r="F108">
        <f t="shared" ca="1" si="25"/>
        <v>45499.032457565714</v>
      </c>
      <c r="G108">
        <f t="shared" ca="1" si="26"/>
        <v>10363.200000000001</v>
      </c>
      <c r="H108" s="9">
        <f t="shared" ca="1" si="29"/>
        <v>48.108259786571438</v>
      </c>
      <c r="I108" s="9">
        <f t="shared" ca="1" si="29"/>
        <v>-233.32924265828569</v>
      </c>
      <c r="J108" s="9">
        <f t="shared" ca="1" si="29"/>
        <v>0</v>
      </c>
      <c r="K108" s="9">
        <f t="shared" ca="1" si="29"/>
        <v>238.23715104739944</v>
      </c>
      <c r="L108" s="9">
        <f t="shared" ca="1" si="29"/>
        <v>168.34990369842026</v>
      </c>
      <c r="M108">
        <f t="shared" ca="1" si="27"/>
        <v>56.251065476190476</v>
      </c>
      <c r="N108">
        <f t="shared" ca="1" si="28"/>
        <v>32.783214285714287</v>
      </c>
    </row>
    <row r="109" spans="1:14" x14ac:dyDescent="0.25">
      <c r="A109" s="4">
        <f t="shared" si="21"/>
        <v>0.44236111111111115</v>
      </c>
      <c r="B109" s="3">
        <f>Params!D$29+HOUR(A109-Params!C$29)*3600+MINUTE(A109-Params!C$29)*60+SECOND(A109-Params!C$29)</f>
        <v>1553302220</v>
      </c>
      <c r="C109">
        <f t="shared" si="22"/>
        <v>2</v>
      </c>
      <c r="D109">
        <f t="shared" ca="1" si="23"/>
        <v>7</v>
      </c>
      <c r="E109">
        <f t="shared" ca="1" si="24"/>
        <v>-9140.2975088485691</v>
      </c>
      <c r="F109">
        <f t="shared" ca="1" si="25"/>
        <v>44332.386244274283</v>
      </c>
      <c r="G109">
        <f t="shared" ca="1" si="26"/>
        <v>10363.200000000001</v>
      </c>
      <c r="H109" s="9">
        <f t="shared" ca="1" si="29"/>
        <v>48.108259786571438</v>
      </c>
      <c r="I109" s="9">
        <f t="shared" ca="1" si="29"/>
        <v>-233.32924265828569</v>
      </c>
      <c r="J109" s="9">
        <f t="shared" ca="1" si="29"/>
        <v>0</v>
      </c>
      <c r="K109" s="9">
        <f t="shared" ca="1" si="29"/>
        <v>238.23715104739944</v>
      </c>
      <c r="L109" s="9">
        <f t="shared" ca="1" si="29"/>
        <v>168.34990369842026</v>
      </c>
      <c r="M109">
        <f t="shared" ca="1" si="27"/>
        <v>56.240781746031743</v>
      </c>
      <c r="N109">
        <f t="shared" ca="1" si="28"/>
        <v>32.787063492063488</v>
      </c>
    </row>
    <row r="110" spans="1:14" x14ac:dyDescent="0.25">
      <c r="A110" s="4">
        <f t="shared" si="21"/>
        <v>0.44241898148148145</v>
      </c>
      <c r="B110" s="3">
        <f>Params!D$29+HOUR(A110-Params!C$29)*3600+MINUTE(A110-Params!C$29)*60+SECOND(A110-Params!C$29)</f>
        <v>1553302225</v>
      </c>
      <c r="C110">
        <f t="shared" si="22"/>
        <v>2</v>
      </c>
      <c r="D110">
        <f t="shared" ca="1" si="23"/>
        <v>7</v>
      </c>
      <c r="E110">
        <f t="shared" ca="1" si="24"/>
        <v>-8899.7562099157112</v>
      </c>
      <c r="F110">
        <f t="shared" ca="1" si="25"/>
        <v>43165.740030982852</v>
      </c>
      <c r="G110">
        <f t="shared" ca="1" si="26"/>
        <v>10363.200000000001</v>
      </c>
      <c r="H110" s="9">
        <f t="shared" ca="1" si="29"/>
        <v>48.108259786571438</v>
      </c>
      <c r="I110" s="9">
        <f t="shared" ca="1" si="29"/>
        <v>-233.32924265828569</v>
      </c>
      <c r="J110" s="9">
        <f t="shared" ca="1" si="29"/>
        <v>0</v>
      </c>
      <c r="K110" s="9">
        <f t="shared" ca="1" si="29"/>
        <v>238.23715104739944</v>
      </c>
      <c r="L110" s="9">
        <f t="shared" ca="1" si="29"/>
        <v>168.34990369842026</v>
      </c>
      <c r="M110">
        <f t="shared" ca="1" si="27"/>
        <v>56.230498015873017</v>
      </c>
      <c r="N110">
        <f t="shared" ca="1" si="28"/>
        <v>32.790912698412697</v>
      </c>
    </row>
    <row r="111" spans="1:14" x14ac:dyDescent="0.25">
      <c r="A111" s="4">
        <f t="shared" si="21"/>
        <v>0.44247685185185182</v>
      </c>
      <c r="B111" s="3">
        <f>Params!D$29+HOUR(A111-Params!C$29)*3600+MINUTE(A111-Params!C$29)*60+SECOND(A111-Params!C$29)</f>
        <v>1553302230</v>
      </c>
      <c r="C111">
        <f t="shared" si="22"/>
        <v>2</v>
      </c>
      <c r="D111">
        <f t="shared" ca="1" si="23"/>
        <v>7</v>
      </c>
      <c r="E111">
        <f t="shared" ca="1" si="24"/>
        <v>-8659.2149109828533</v>
      </c>
      <c r="F111">
        <f t="shared" ca="1" si="25"/>
        <v>41999.093817691435</v>
      </c>
      <c r="G111">
        <f t="shared" ca="1" si="26"/>
        <v>10363.200000000001</v>
      </c>
      <c r="H111" s="9">
        <f t="shared" ca="1" si="29"/>
        <v>48.108259786571438</v>
      </c>
      <c r="I111" s="9">
        <f t="shared" ca="1" si="29"/>
        <v>-233.32924265828569</v>
      </c>
      <c r="J111" s="9">
        <f t="shared" ca="1" si="29"/>
        <v>0</v>
      </c>
      <c r="K111" s="9">
        <f t="shared" ca="1" si="29"/>
        <v>238.23715104739944</v>
      </c>
      <c r="L111" s="9">
        <f t="shared" ca="1" si="29"/>
        <v>168.34990369842026</v>
      </c>
      <c r="M111">
        <f t="shared" ca="1" si="27"/>
        <v>56.220214285714285</v>
      </c>
      <c r="N111">
        <f t="shared" ca="1" si="28"/>
        <v>32.794761904761906</v>
      </c>
    </row>
    <row r="112" spans="1:14" x14ac:dyDescent="0.25">
      <c r="A112" s="4">
        <f t="shared" si="21"/>
        <v>0.44253472222222223</v>
      </c>
      <c r="B112" s="3">
        <f>Params!D$29+HOUR(A112-Params!C$29)*3600+MINUTE(A112-Params!C$29)*60+SECOND(A112-Params!C$29)</f>
        <v>1553302235</v>
      </c>
      <c r="C112">
        <f t="shared" si="22"/>
        <v>2</v>
      </c>
      <c r="D112">
        <f t="shared" ca="1" si="23"/>
        <v>7</v>
      </c>
      <c r="E112">
        <f t="shared" ca="1" si="24"/>
        <v>-8418.6736120499991</v>
      </c>
      <c r="F112">
        <f t="shared" ca="1" si="25"/>
        <v>40832.447604400004</v>
      </c>
      <c r="G112">
        <f t="shared" ca="1" si="26"/>
        <v>10363.200000000001</v>
      </c>
      <c r="H112" s="9">
        <f t="shared" ca="1" si="29"/>
        <v>48.108259786571438</v>
      </c>
      <c r="I112" s="9">
        <f t="shared" ca="1" si="29"/>
        <v>-233.32924265828569</v>
      </c>
      <c r="J112" s="9">
        <f t="shared" ca="1" si="29"/>
        <v>0</v>
      </c>
      <c r="K112" s="9">
        <f t="shared" ca="1" si="29"/>
        <v>238.23715104739944</v>
      </c>
      <c r="L112" s="9">
        <f t="shared" ca="1" si="29"/>
        <v>168.34990369842026</v>
      </c>
      <c r="M112">
        <f t="shared" ca="1" si="27"/>
        <v>56.209930555555559</v>
      </c>
      <c r="N112">
        <f t="shared" ca="1" si="28"/>
        <v>32.798611111111107</v>
      </c>
    </row>
    <row r="113" spans="1:15" x14ac:dyDescent="0.25">
      <c r="A113" s="4">
        <f t="shared" si="21"/>
        <v>0.44259259259259259</v>
      </c>
      <c r="B113" s="3">
        <f>Params!D$29+HOUR(A113-Params!C$29)*3600+MINUTE(A113-Params!C$29)*60+SECOND(A113-Params!C$29)</f>
        <v>1553302240</v>
      </c>
      <c r="C113">
        <f t="shared" si="22"/>
        <v>2</v>
      </c>
      <c r="D113">
        <f t="shared" ca="1" si="23"/>
        <v>7</v>
      </c>
      <c r="E113">
        <f t="shared" ca="1" si="24"/>
        <v>-8178.1323131171412</v>
      </c>
      <c r="F113">
        <f t="shared" ca="1" si="25"/>
        <v>39665.801391108573</v>
      </c>
      <c r="G113">
        <f t="shared" ca="1" si="26"/>
        <v>10363.200000000001</v>
      </c>
      <c r="H113" s="9">
        <f t="shared" ca="1" si="29"/>
        <v>48.108259786571438</v>
      </c>
      <c r="I113" s="9">
        <f t="shared" ca="1" si="29"/>
        <v>-233.32924265828569</v>
      </c>
      <c r="J113" s="9">
        <f t="shared" ca="1" si="29"/>
        <v>0</v>
      </c>
      <c r="K113" s="9">
        <f t="shared" ca="1" si="29"/>
        <v>238.23715104739944</v>
      </c>
      <c r="L113" s="9">
        <f t="shared" ca="1" si="29"/>
        <v>168.34990369842026</v>
      </c>
      <c r="M113">
        <f t="shared" ca="1" si="27"/>
        <v>56.199646825396826</v>
      </c>
      <c r="N113">
        <f t="shared" ca="1" si="28"/>
        <v>32.802460317460316</v>
      </c>
    </row>
    <row r="114" spans="1:15" x14ac:dyDescent="0.25">
      <c r="A114" s="4">
        <f t="shared" si="21"/>
        <v>0.44265046296296301</v>
      </c>
      <c r="B114" s="3">
        <f>Params!D$29+HOUR(A114-Params!C$29)*3600+MINUTE(A114-Params!C$29)*60+SECOND(A114-Params!C$29)</f>
        <v>1553302245</v>
      </c>
      <c r="C114">
        <f t="shared" si="22"/>
        <v>2</v>
      </c>
      <c r="D114">
        <f t="shared" ca="1" si="23"/>
        <v>7</v>
      </c>
      <c r="E114">
        <f t="shared" ca="1" si="24"/>
        <v>-7937.5910141842833</v>
      </c>
      <c r="F114">
        <f t="shared" ca="1" si="25"/>
        <v>38499.155177817142</v>
      </c>
      <c r="G114">
        <f t="shared" ca="1" si="26"/>
        <v>10363.200000000001</v>
      </c>
      <c r="H114" s="9">
        <f t="shared" ca="1" si="29"/>
        <v>48.108259786571438</v>
      </c>
      <c r="I114" s="9">
        <f t="shared" ca="1" si="29"/>
        <v>-233.32924265828569</v>
      </c>
      <c r="J114" s="9">
        <f t="shared" ca="1" si="29"/>
        <v>0</v>
      </c>
      <c r="K114" s="9">
        <f t="shared" ca="1" si="29"/>
        <v>238.23715104739944</v>
      </c>
      <c r="L114" s="9">
        <f t="shared" ca="1" si="29"/>
        <v>168.34990369842026</v>
      </c>
      <c r="M114">
        <f t="shared" ca="1" si="27"/>
        <v>56.189363095238093</v>
      </c>
      <c r="N114">
        <f t="shared" ca="1" si="28"/>
        <v>32.806309523809524</v>
      </c>
    </row>
    <row r="115" spans="1:15" x14ac:dyDescent="0.25">
      <c r="A115" s="4">
        <f t="shared" si="21"/>
        <v>0.44270833333333331</v>
      </c>
      <c r="B115" s="3">
        <f>Params!D$29+HOUR(A115-Params!C$29)*3600+MINUTE(A115-Params!C$29)*60+SECOND(A115-Params!C$29)</f>
        <v>1553302250</v>
      </c>
      <c r="C115">
        <f t="shared" si="22"/>
        <v>2</v>
      </c>
      <c r="D115">
        <f t="shared" ca="1" si="23"/>
        <v>7</v>
      </c>
      <c r="E115">
        <f t="shared" ca="1" si="24"/>
        <v>-7697.0497152514254</v>
      </c>
      <c r="F115">
        <f t="shared" ca="1" si="25"/>
        <v>37332.50896452571</v>
      </c>
      <c r="G115">
        <f t="shared" ca="1" si="26"/>
        <v>10363.200000000001</v>
      </c>
      <c r="H115" s="9">
        <f t="shared" ca="1" si="29"/>
        <v>48.108259786571438</v>
      </c>
      <c r="I115" s="9">
        <f t="shared" ca="1" si="29"/>
        <v>-233.32924265828569</v>
      </c>
      <c r="J115" s="9">
        <f t="shared" ca="1" si="29"/>
        <v>0</v>
      </c>
      <c r="K115" s="9">
        <f t="shared" ca="1" si="29"/>
        <v>238.23715104739944</v>
      </c>
      <c r="L115" s="9">
        <f t="shared" ca="1" si="29"/>
        <v>168.34990369842026</v>
      </c>
      <c r="M115">
        <f t="shared" ca="1" si="27"/>
        <v>56.179079365079367</v>
      </c>
      <c r="N115">
        <f t="shared" ca="1" si="28"/>
        <v>32.810158730158726</v>
      </c>
    </row>
    <row r="116" spans="1:15" x14ac:dyDescent="0.25">
      <c r="A116" s="4">
        <f t="shared" si="21"/>
        <v>0.44276620370370368</v>
      </c>
      <c r="B116" s="3">
        <f>Params!D$29+HOUR(A116-Params!C$29)*3600+MINUTE(A116-Params!C$29)*60+SECOND(A116-Params!C$29)</f>
        <v>1553302255</v>
      </c>
      <c r="C116">
        <f t="shared" si="22"/>
        <v>2</v>
      </c>
      <c r="D116">
        <f t="shared" ca="1" si="23"/>
        <v>7</v>
      </c>
      <c r="E116">
        <f t="shared" ca="1" si="24"/>
        <v>-7456.5084163185675</v>
      </c>
      <c r="F116">
        <f t="shared" ca="1" si="25"/>
        <v>36165.862751234279</v>
      </c>
      <c r="G116">
        <f t="shared" ca="1" si="26"/>
        <v>10363.200000000001</v>
      </c>
      <c r="H116" s="9">
        <f t="shared" ca="1" si="29"/>
        <v>48.108259786571438</v>
      </c>
      <c r="I116" s="9">
        <f t="shared" ca="1" si="29"/>
        <v>-233.32924265828569</v>
      </c>
      <c r="J116" s="9">
        <f t="shared" ca="1" si="29"/>
        <v>0</v>
      </c>
      <c r="K116" s="9">
        <f t="shared" ca="1" si="29"/>
        <v>238.23715104739944</v>
      </c>
      <c r="L116" s="9">
        <f t="shared" ca="1" si="29"/>
        <v>168.34990369842026</v>
      </c>
      <c r="M116">
        <f t="shared" ca="1" si="27"/>
        <v>56.168795634920635</v>
      </c>
      <c r="N116">
        <f t="shared" ca="1" si="28"/>
        <v>32.814007936507934</v>
      </c>
    </row>
    <row r="117" spans="1:15" x14ac:dyDescent="0.25">
      <c r="A117" s="4">
        <f t="shared" si="21"/>
        <v>0.44282407407407409</v>
      </c>
      <c r="B117" s="3">
        <f>Params!D$29+HOUR(A117-Params!C$29)*3600+MINUTE(A117-Params!C$29)*60+SECOND(A117-Params!C$29)</f>
        <v>1553302260</v>
      </c>
      <c r="C117">
        <f t="shared" si="22"/>
        <v>2</v>
      </c>
      <c r="D117">
        <f t="shared" ca="1" si="23"/>
        <v>7</v>
      </c>
      <c r="E117">
        <f t="shared" ca="1" si="24"/>
        <v>-7215.9671173857096</v>
      </c>
      <c r="F117">
        <f t="shared" ca="1" si="25"/>
        <v>34999.216537942862</v>
      </c>
      <c r="G117">
        <f t="shared" ca="1" si="26"/>
        <v>10363.200000000001</v>
      </c>
      <c r="H117" s="9">
        <f t="shared" ca="1" si="29"/>
        <v>48.108259786571438</v>
      </c>
      <c r="I117" s="9">
        <f t="shared" ca="1" si="29"/>
        <v>-233.32924265828569</v>
      </c>
      <c r="J117" s="9">
        <f t="shared" ca="1" si="29"/>
        <v>0</v>
      </c>
      <c r="K117" s="9">
        <f t="shared" ca="1" si="29"/>
        <v>238.23715104739944</v>
      </c>
      <c r="L117" s="9">
        <f t="shared" ca="1" si="29"/>
        <v>168.34990369842026</v>
      </c>
      <c r="M117">
        <f t="shared" ca="1" si="27"/>
        <v>56.158511904761902</v>
      </c>
      <c r="N117">
        <f t="shared" ca="1" si="28"/>
        <v>32.817857142857143</v>
      </c>
    </row>
    <row r="118" spans="1:15" x14ac:dyDescent="0.25">
      <c r="A118" s="4">
        <f t="shared" si="21"/>
        <v>0.44288194444444445</v>
      </c>
      <c r="B118" s="3">
        <f>Params!D$29+HOUR(A118-Params!C$29)*3600+MINUTE(A118-Params!C$29)*60+SECOND(A118-Params!C$29)</f>
        <v>1553302265</v>
      </c>
      <c r="C118">
        <f t="shared" si="22"/>
        <v>2</v>
      </c>
      <c r="D118">
        <f t="shared" ca="1" si="23"/>
        <v>7</v>
      </c>
      <c r="E118">
        <f t="shared" ca="1" si="24"/>
        <v>-6975.4258184528553</v>
      </c>
      <c r="F118">
        <f t="shared" ca="1" si="25"/>
        <v>33832.570324651431</v>
      </c>
      <c r="G118">
        <f t="shared" ca="1" si="26"/>
        <v>10363.200000000001</v>
      </c>
      <c r="H118" s="9">
        <f t="shared" ca="1" si="29"/>
        <v>48.108259786571438</v>
      </c>
      <c r="I118" s="9">
        <f t="shared" ca="1" si="29"/>
        <v>-233.32924265828569</v>
      </c>
      <c r="J118" s="9">
        <f t="shared" ca="1" si="29"/>
        <v>0</v>
      </c>
      <c r="K118" s="9">
        <f t="shared" ca="1" si="29"/>
        <v>238.23715104739944</v>
      </c>
      <c r="L118" s="9">
        <f t="shared" ca="1" si="29"/>
        <v>168.34990369842026</v>
      </c>
      <c r="M118">
        <f t="shared" ca="1" si="27"/>
        <v>56.148228174603176</v>
      </c>
      <c r="N118">
        <f t="shared" ca="1" si="28"/>
        <v>32.821706349206345</v>
      </c>
    </row>
    <row r="119" spans="1:15" x14ac:dyDescent="0.25">
      <c r="A119" s="4">
        <f t="shared" si="21"/>
        <v>0.44293981481481487</v>
      </c>
      <c r="B119" s="3">
        <f>Params!D$29+HOUR(A119-Params!C$29)*3600+MINUTE(A119-Params!C$29)*60+SECOND(A119-Params!C$29)</f>
        <v>1553302270</v>
      </c>
      <c r="C119">
        <f t="shared" si="22"/>
        <v>2</v>
      </c>
      <c r="D119">
        <f t="shared" ca="1" si="23"/>
        <v>7</v>
      </c>
      <c r="E119">
        <f t="shared" ca="1" si="24"/>
        <v>-6734.8845195199974</v>
      </c>
      <c r="F119">
        <f t="shared" ca="1" si="25"/>
        <v>32665.92411136</v>
      </c>
      <c r="G119">
        <f t="shared" ca="1" si="26"/>
        <v>10363.200000000001</v>
      </c>
      <c r="H119" s="9">
        <f t="shared" ca="1" si="29"/>
        <v>48.108259786571438</v>
      </c>
      <c r="I119" s="9">
        <f t="shared" ca="1" si="29"/>
        <v>-233.32924265828569</v>
      </c>
      <c r="J119" s="9">
        <f t="shared" ca="1" si="29"/>
        <v>0</v>
      </c>
      <c r="K119" s="9">
        <f t="shared" ca="1" si="29"/>
        <v>238.23715104739944</v>
      </c>
      <c r="L119" s="9">
        <f t="shared" ca="1" si="29"/>
        <v>168.34990369842026</v>
      </c>
      <c r="M119">
        <f t="shared" ca="1" si="27"/>
        <v>56.137944444444443</v>
      </c>
      <c r="N119">
        <f t="shared" ca="1" si="28"/>
        <v>32.825555555555553</v>
      </c>
    </row>
    <row r="120" spans="1:15" x14ac:dyDescent="0.25">
      <c r="A120" s="4">
        <f t="shared" si="21"/>
        <v>0.44299768518518517</v>
      </c>
      <c r="B120" s="3">
        <f>Params!D$29+HOUR(A120-Params!C$29)*3600+MINUTE(A120-Params!C$29)*60+SECOND(A120-Params!C$29)</f>
        <v>1553302275</v>
      </c>
      <c r="C120">
        <f t="shared" si="22"/>
        <v>2</v>
      </c>
      <c r="D120">
        <f t="shared" ca="1" si="23"/>
        <v>7</v>
      </c>
      <c r="E120">
        <f t="shared" ca="1" si="24"/>
        <v>-6494.3432205871395</v>
      </c>
      <c r="F120">
        <f t="shared" ca="1" si="25"/>
        <v>31499.277898068569</v>
      </c>
      <c r="G120">
        <f t="shared" ca="1" si="26"/>
        <v>10363.200000000001</v>
      </c>
      <c r="H120" s="9">
        <f t="shared" ca="1" si="29"/>
        <v>48.108259786571438</v>
      </c>
      <c r="I120" s="9">
        <f t="shared" ca="1" si="29"/>
        <v>-233.32924265828569</v>
      </c>
      <c r="J120" s="9">
        <f t="shared" ca="1" si="29"/>
        <v>0</v>
      </c>
      <c r="K120" s="9">
        <f t="shared" ca="1" si="29"/>
        <v>238.23715104739944</v>
      </c>
      <c r="L120" s="9">
        <f t="shared" ca="1" si="29"/>
        <v>168.34990369842026</v>
      </c>
      <c r="M120">
        <f t="shared" ca="1" si="27"/>
        <v>56.127660714285717</v>
      </c>
      <c r="N120">
        <f t="shared" ca="1" si="28"/>
        <v>32.829404761904762</v>
      </c>
    </row>
    <row r="121" spans="1:15" x14ac:dyDescent="0.25">
      <c r="A121" s="4">
        <f t="shared" si="21"/>
        <v>0.44305555555555554</v>
      </c>
      <c r="B121" s="3">
        <f>Params!D$29+HOUR(A121-Params!C$29)*3600+MINUTE(A121-Params!C$29)*60+SECOND(A121-Params!C$29)</f>
        <v>1553302280</v>
      </c>
      <c r="C121">
        <f t="shared" si="22"/>
        <v>2</v>
      </c>
      <c r="D121">
        <f t="shared" ca="1" si="23"/>
        <v>7</v>
      </c>
      <c r="E121">
        <f t="shared" ca="1" si="24"/>
        <v>-6253.8019216542816</v>
      </c>
      <c r="F121">
        <f t="shared" ca="1" si="25"/>
        <v>30332.631684777152</v>
      </c>
      <c r="G121">
        <f t="shared" ca="1" si="26"/>
        <v>10363.200000000001</v>
      </c>
      <c r="H121" s="9">
        <f t="shared" ca="1" si="29"/>
        <v>48.108259786571438</v>
      </c>
      <c r="I121" s="9">
        <f t="shared" ca="1" si="29"/>
        <v>-233.32924265828569</v>
      </c>
      <c r="J121" s="9">
        <f t="shared" ca="1" si="29"/>
        <v>0</v>
      </c>
      <c r="K121" s="9">
        <f t="shared" ca="1" si="29"/>
        <v>238.23715104739944</v>
      </c>
      <c r="L121" s="9">
        <f t="shared" ca="1" si="29"/>
        <v>168.34990369842026</v>
      </c>
      <c r="M121">
        <f t="shared" ca="1" si="27"/>
        <v>56.117376984126984</v>
      </c>
      <c r="N121">
        <f t="shared" ca="1" si="28"/>
        <v>32.833253968253963</v>
      </c>
    </row>
    <row r="122" spans="1:15" x14ac:dyDescent="0.25">
      <c r="A122" s="4">
        <f t="shared" si="21"/>
        <v>0.44311342592592595</v>
      </c>
      <c r="B122" s="3">
        <f>Params!D$29+HOUR(A122-Params!C$29)*3600+MINUTE(A122-Params!C$29)*60+SECOND(A122-Params!C$29)</f>
        <v>1553302285</v>
      </c>
      <c r="C122">
        <f t="shared" si="22"/>
        <v>2</v>
      </c>
      <c r="D122">
        <f t="shared" ca="1" si="23"/>
        <v>7</v>
      </c>
      <c r="E122">
        <f t="shared" ca="1" si="24"/>
        <v>-6013.2606227214237</v>
      </c>
      <c r="F122">
        <f t="shared" ca="1" si="25"/>
        <v>29165.985471485707</v>
      </c>
      <c r="G122">
        <f t="shared" ca="1" si="26"/>
        <v>10363.200000000001</v>
      </c>
      <c r="H122" s="9">
        <f t="shared" ca="1" si="29"/>
        <v>48.108259786571438</v>
      </c>
      <c r="I122" s="9">
        <f t="shared" ca="1" si="29"/>
        <v>-233.32924265828569</v>
      </c>
      <c r="J122" s="9">
        <f t="shared" ca="1" si="29"/>
        <v>0</v>
      </c>
      <c r="K122" s="9">
        <f t="shared" ca="1" si="29"/>
        <v>238.23715104739944</v>
      </c>
      <c r="L122" s="9">
        <f t="shared" ca="1" si="29"/>
        <v>168.34990369842026</v>
      </c>
      <c r="M122">
        <f t="shared" ca="1" si="27"/>
        <v>56.107093253968252</v>
      </c>
      <c r="N122">
        <f t="shared" ca="1" si="28"/>
        <v>32.837103174603172</v>
      </c>
    </row>
    <row r="123" spans="1:15" x14ac:dyDescent="0.25">
      <c r="A123" s="4">
        <f t="shared" si="21"/>
        <v>0.44317129629629631</v>
      </c>
      <c r="B123" s="3">
        <f>Params!D$29+HOUR(A123-Params!C$29)*3600+MINUTE(A123-Params!C$29)*60+SECOND(A123-Params!C$29)</f>
        <v>1553302290</v>
      </c>
      <c r="C123">
        <f t="shared" si="22"/>
        <v>2</v>
      </c>
      <c r="D123">
        <f t="shared" ca="1" si="23"/>
        <v>7</v>
      </c>
      <c r="E123">
        <f t="shared" ca="1" si="24"/>
        <v>-5772.7193237885695</v>
      </c>
      <c r="F123">
        <f t="shared" ca="1" si="25"/>
        <v>27999.33925819429</v>
      </c>
      <c r="G123">
        <f t="shared" ca="1" si="26"/>
        <v>10363.200000000001</v>
      </c>
      <c r="H123" s="9">
        <f t="shared" ca="1" si="29"/>
        <v>48.108259786571438</v>
      </c>
      <c r="I123" s="9">
        <f t="shared" ca="1" si="29"/>
        <v>-233.32924265828569</v>
      </c>
      <c r="J123" s="9">
        <f t="shared" ca="1" si="29"/>
        <v>0</v>
      </c>
      <c r="K123" s="9">
        <f t="shared" ca="1" si="29"/>
        <v>238.23715104739944</v>
      </c>
      <c r="L123" s="9">
        <f t="shared" ca="1" si="29"/>
        <v>168.34990369842026</v>
      </c>
      <c r="M123">
        <f t="shared" ca="1" si="27"/>
        <v>56.096809523809526</v>
      </c>
      <c r="N123">
        <f t="shared" ca="1" si="28"/>
        <v>32.84095238095238</v>
      </c>
    </row>
    <row r="124" spans="1:15" x14ac:dyDescent="0.25">
      <c r="A124" s="4">
        <f t="shared" si="21"/>
        <v>0.44322916666666662</v>
      </c>
      <c r="B124" s="3">
        <f>Params!D$29+HOUR(A124-Params!C$29)*3600+MINUTE(A124-Params!C$29)*60+SECOND(A124-Params!C$29)</f>
        <v>1553302295</v>
      </c>
      <c r="C124">
        <f t="shared" si="22"/>
        <v>2</v>
      </c>
      <c r="D124">
        <f t="shared" ca="1" si="23"/>
        <v>7</v>
      </c>
      <c r="E124">
        <f t="shared" ca="1" si="24"/>
        <v>-5532.1780248557116</v>
      </c>
      <c r="F124">
        <f t="shared" ca="1" si="25"/>
        <v>26832.693044902844</v>
      </c>
      <c r="G124">
        <f t="shared" ca="1" si="26"/>
        <v>10363.200000000001</v>
      </c>
      <c r="H124" s="9">
        <f t="shared" ca="1" si="29"/>
        <v>48.108259786571438</v>
      </c>
      <c r="I124" s="9">
        <f t="shared" ca="1" si="29"/>
        <v>-233.32924265828569</v>
      </c>
      <c r="J124" s="9">
        <f t="shared" ca="1" si="29"/>
        <v>0</v>
      </c>
      <c r="K124" s="9">
        <f t="shared" ca="1" si="29"/>
        <v>238.23715104739944</v>
      </c>
      <c r="L124" s="9">
        <f t="shared" ca="1" si="29"/>
        <v>168.34990369842026</v>
      </c>
      <c r="M124">
        <f t="shared" ca="1" si="27"/>
        <v>56.086525793650793</v>
      </c>
      <c r="N124">
        <f t="shared" ca="1" si="28"/>
        <v>32.844801587301582</v>
      </c>
    </row>
    <row r="125" spans="1:15" x14ac:dyDescent="0.25">
      <c r="A125" s="4">
        <f t="shared" si="21"/>
        <v>0.44328703703703703</v>
      </c>
      <c r="B125" s="3">
        <f>Params!D$29+HOUR(A125-Params!C$29)*3600+MINUTE(A125-Params!C$29)*60+SECOND(A125-Params!C$29)</f>
        <v>1553302300</v>
      </c>
      <c r="C125">
        <f t="shared" si="22"/>
        <v>2</v>
      </c>
      <c r="D125">
        <f t="shared" ca="1" si="23"/>
        <v>7</v>
      </c>
      <c r="E125">
        <f t="shared" ca="1" si="24"/>
        <v>-5291.6367259228537</v>
      </c>
      <c r="F125">
        <f t="shared" ca="1" si="25"/>
        <v>25666.046831611427</v>
      </c>
      <c r="G125">
        <f t="shared" ca="1" si="26"/>
        <v>10363.200000000001</v>
      </c>
      <c r="H125" s="9">
        <f t="shared" ca="1" si="29"/>
        <v>48.108259786571438</v>
      </c>
      <c r="I125" s="9">
        <f t="shared" ca="1" si="29"/>
        <v>-233.32924265828569</v>
      </c>
      <c r="J125" s="9">
        <f t="shared" ca="1" si="29"/>
        <v>0</v>
      </c>
      <c r="K125" s="9">
        <f t="shared" ca="1" si="29"/>
        <v>238.23715104739944</v>
      </c>
      <c r="L125" s="9">
        <f t="shared" ca="1" si="29"/>
        <v>168.34990369842026</v>
      </c>
      <c r="M125">
        <f t="shared" ca="1" si="27"/>
        <v>56.076242063492067</v>
      </c>
      <c r="N125">
        <f t="shared" ca="1" si="28"/>
        <v>32.848650793650791</v>
      </c>
    </row>
    <row r="126" spans="1:15" x14ac:dyDescent="0.25">
      <c r="A126" s="4">
        <f t="shared" si="21"/>
        <v>0.4433449074074074</v>
      </c>
      <c r="B126" s="3">
        <f>Params!D$29+HOUR(A126-Params!C$29)*3600+MINUTE(A126-Params!C$29)*60+SECOND(A126-Params!C$29)</f>
        <v>1553302305</v>
      </c>
      <c r="C126">
        <f t="shared" si="22"/>
        <v>2</v>
      </c>
      <c r="D126">
        <f t="shared" ca="1" si="23"/>
        <v>7</v>
      </c>
      <c r="E126">
        <f t="shared" ca="1" si="24"/>
        <v>-5051.0954269899958</v>
      </c>
      <c r="F126">
        <f t="shared" ca="1" si="25"/>
        <v>24499.400618320011</v>
      </c>
      <c r="G126">
        <f t="shared" ca="1" si="26"/>
        <v>10363.200000000001</v>
      </c>
      <c r="H126" s="9">
        <f t="shared" ref="H126:L176" ca="1" si="30">INDIRECT(ADDRESS($C126,COLUMN()))</f>
        <v>48.108259786571438</v>
      </c>
      <c r="I126" s="9">
        <f t="shared" ca="1" si="30"/>
        <v>-233.32924265828569</v>
      </c>
      <c r="J126" s="9">
        <f t="shared" ca="1" si="30"/>
        <v>0</v>
      </c>
      <c r="K126" s="9">
        <f t="shared" ca="1" si="30"/>
        <v>238.23715104739944</v>
      </c>
      <c r="L126" s="9">
        <f t="shared" ca="1" si="30"/>
        <v>168.34990369842026</v>
      </c>
      <c r="M126">
        <f t="shared" ca="1" si="27"/>
        <v>56.065958333333334</v>
      </c>
      <c r="N126">
        <f t="shared" ca="1" si="28"/>
        <v>32.852499999999999</v>
      </c>
      <c r="O126" s="12"/>
    </row>
    <row r="127" spans="1:15" x14ac:dyDescent="0.25">
      <c r="A127" s="4">
        <f t="shared" si="21"/>
        <v>0.44340277777777781</v>
      </c>
      <c r="B127" s="3">
        <f>Params!D$29+HOUR(A127-Params!C$29)*3600+MINUTE(A127-Params!C$29)*60+SECOND(A127-Params!C$29)</f>
        <v>1553302310</v>
      </c>
      <c r="C127">
        <f t="shared" si="22"/>
        <v>2</v>
      </c>
      <c r="D127">
        <f t="shared" ca="1" si="23"/>
        <v>7</v>
      </c>
      <c r="E127">
        <f t="shared" ca="1" si="24"/>
        <v>-4810.5541280571379</v>
      </c>
      <c r="F127">
        <f t="shared" ca="1" si="25"/>
        <v>23332.754405028565</v>
      </c>
      <c r="G127">
        <f t="shared" ca="1" si="26"/>
        <v>10363.200000000001</v>
      </c>
      <c r="H127" s="9">
        <f t="shared" ca="1" si="30"/>
        <v>48.108259786571438</v>
      </c>
      <c r="I127" s="9">
        <f t="shared" ca="1" si="30"/>
        <v>-233.32924265828569</v>
      </c>
      <c r="J127" s="9">
        <f t="shared" ca="1" si="30"/>
        <v>0</v>
      </c>
      <c r="K127" s="9">
        <f t="shared" ca="1" si="30"/>
        <v>238.23715104739944</v>
      </c>
      <c r="L127" s="9">
        <f t="shared" ca="1" si="30"/>
        <v>168.34990369842026</v>
      </c>
      <c r="M127">
        <f t="shared" ca="1" si="27"/>
        <v>56.055674603174602</v>
      </c>
      <c r="N127">
        <f t="shared" ca="1" si="28"/>
        <v>32.856349206349201</v>
      </c>
      <c r="O127" s="12"/>
    </row>
    <row r="128" spans="1:15" x14ac:dyDescent="0.25">
      <c r="A128" s="4">
        <f t="shared" si="21"/>
        <v>0.44346064814814817</v>
      </c>
      <c r="B128" s="3">
        <f>Params!D$29+HOUR(A128-Params!C$29)*3600+MINUTE(A128-Params!C$29)*60+SECOND(A128-Params!C$29)</f>
        <v>1553302315</v>
      </c>
      <c r="C128">
        <f t="shared" si="22"/>
        <v>2</v>
      </c>
      <c r="D128">
        <f t="shared" ca="1" si="23"/>
        <v>7</v>
      </c>
      <c r="E128">
        <f t="shared" ca="1" si="24"/>
        <v>-4570.0128291242836</v>
      </c>
      <c r="F128">
        <f t="shared" ca="1" si="25"/>
        <v>22166.108191737148</v>
      </c>
      <c r="G128">
        <f t="shared" ca="1" si="26"/>
        <v>10363.200000000001</v>
      </c>
      <c r="H128" s="9">
        <f t="shared" ca="1" si="30"/>
        <v>48.108259786571438</v>
      </c>
      <c r="I128" s="9">
        <f t="shared" ca="1" si="30"/>
        <v>-233.32924265828569</v>
      </c>
      <c r="J128" s="9">
        <f t="shared" ca="1" si="30"/>
        <v>0</v>
      </c>
      <c r="K128" s="9">
        <f t="shared" ca="1" si="30"/>
        <v>238.23715104739944</v>
      </c>
      <c r="L128" s="9">
        <f t="shared" ca="1" si="30"/>
        <v>168.34990369842026</v>
      </c>
      <c r="M128">
        <f t="shared" ca="1" si="27"/>
        <v>56.045390873015876</v>
      </c>
      <c r="N128">
        <f t="shared" ca="1" si="28"/>
        <v>32.860198412698409</v>
      </c>
      <c r="O128" s="12"/>
    </row>
    <row r="129" spans="1:19" x14ac:dyDescent="0.25">
      <c r="A129" s="4">
        <f t="shared" si="21"/>
        <v>0.44351851851851848</v>
      </c>
      <c r="B129" s="3">
        <f>Params!D$29+HOUR(A129-Params!C$29)*3600+MINUTE(A129-Params!C$29)*60+SECOND(A129-Params!C$29)</f>
        <v>1553302320</v>
      </c>
      <c r="C129">
        <f t="shared" si="22"/>
        <v>2</v>
      </c>
      <c r="D129">
        <f t="shared" ca="1" si="23"/>
        <v>7</v>
      </c>
      <c r="E129">
        <f t="shared" ca="1" si="24"/>
        <v>-4329.4715301914257</v>
      </c>
      <c r="F129">
        <f t="shared" ca="1" si="25"/>
        <v>20999.461978445703</v>
      </c>
      <c r="G129">
        <f t="shared" ca="1" si="26"/>
        <v>10363.200000000001</v>
      </c>
      <c r="H129" s="9">
        <f t="shared" ca="1" si="30"/>
        <v>48.108259786571438</v>
      </c>
      <c r="I129" s="9">
        <f t="shared" ca="1" si="30"/>
        <v>-233.32924265828569</v>
      </c>
      <c r="J129" s="9">
        <f t="shared" ca="1" si="30"/>
        <v>0</v>
      </c>
      <c r="K129" s="9">
        <f t="shared" ca="1" si="30"/>
        <v>238.23715104739944</v>
      </c>
      <c r="L129" s="9">
        <f t="shared" ca="1" si="30"/>
        <v>168.34990369842026</v>
      </c>
      <c r="M129">
        <f t="shared" ca="1" si="27"/>
        <v>56.035107142857143</v>
      </c>
      <c r="N129">
        <f t="shared" ca="1" si="28"/>
        <v>32.864047619047618</v>
      </c>
    </row>
    <row r="130" spans="1:19" x14ac:dyDescent="0.25">
      <c r="A130" s="4">
        <f t="shared" si="21"/>
        <v>0.4435763888888889</v>
      </c>
      <c r="B130" s="3">
        <f>Params!D$29+HOUR(A130-Params!C$29)*3600+MINUTE(A130-Params!C$29)*60+SECOND(A130-Params!C$29)</f>
        <v>1553302325</v>
      </c>
      <c r="C130">
        <f t="shared" si="22"/>
        <v>2</v>
      </c>
      <c r="D130">
        <f t="shared" ca="1" si="23"/>
        <v>7</v>
      </c>
      <c r="E130">
        <f t="shared" ca="1" si="24"/>
        <v>-4088.9302312585678</v>
      </c>
      <c r="F130">
        <f t="shared" ca="1" si="25"/>
        <v>19832.815765154286</v>
      </c>
      <c r="G130">
        <f t="shared" ca="1" si="26"/>
        <v>10363.200000000001</v>
      </c>
      <c r="H130" s="9">
        <f t="shared" ca="1" si="30"/>
        <v>48.108259786571438</v>
      </c>
      <c r="I130" s="9">
        <f t="shared" ca="1" si="30"/>
        <v>-233.32924265828569</v>
      </c>
      <c r="J130" s="9">
        <f t="shared" ca="1" si="30"/>
        <v>0</v>
      </c>
      <c r="K130" s="9">
        <f t="shared" ca="1" si="30"/>
        <v>238.23715104739944</v>
      </c>
      <c r="L130" s="9">
        <f t="shared" ca="1" si="30"/>
        <v>168.34990369842026</v>
      </c>
      <c r="M130">
        <f t="shared" ca="1" si="27"/>
        <v>56.02482341269841</v>
      </c>
      <c r="N130">
        <f t="shared" ca="1" si="28"/>
        <v>32.867896825396819</v>
      </c>
    </row>
    <row r="131" spans="1:19" x14ac:dyDescent="0.25">
      <c r="A131" s="4">
        <f t="shared" si="21"/>
        <v>0.44363425925925926</v>
      </c>
      <c r="B131" s="3">
        <f>Params!D$29+HOUR(A131-Params!C$29)*3600+MINUTE(A131-Params!C$29)*60+SECOND(A131-Params!C$29)</f>
        <v>1553302330</v>
      </c>
      <c r="C131">
        <f t="shared" si="22"/>
        <v>2</v>
      </c>
      <c r="D131">
        <f t="shared" ca="1" si="23"/>
        <v>7</v>
      </c>
      <c r="E131">
        <f t="shared" ca="1" si="24"/>
        <v>-3848.3889323257099</v>
      </c>
      <c r="F131">
        <f t="shared" ca="1" si="25"/>
        <v>18666.169551862869</v>
      </c>
      <c r="G131">
        <f t="shared" ca="1" si="26"/>
        <v>10363.200000000001</v>
      </c>
      <c r="H131" s="9">
        <f t="shared" ca="1" si="30"/>
        <v>48.108259786571438</v>
      </c>
      <c r="I131" s="9">
        <f t="shared" ca="1" si="30"/>
        <v>-233.32924265828569</v>
      </c>
      <c r="J131" s="9">
        <f t="shared" ca="1" si="30"/>
        <v>0</v>
      </c>
      <c r="K131" s="9">
        <f t="shared" ca="1" si="30"/>
        <v>238.23715104739944</v>
      </c>
      <c r="L131" s="9">
        <f t="shared" ca="1" si="30"/>
        <v>168.34990369842026</v>
      </c>
      <c r="M131">
        <f t="shared" ca="1" si="27"/>
        <v>56.014539682539684</v>
      </c>
      <c r="N131">
        <f t="shared" ca="1" si="28"/>
        <v>32.871746031746028</v>
      </c>
    </row>
    <row r="132" spans="1:19" x14ac:dyDescent="0.25">
      <c r="A132" s="4">
        <f t="shared" si="21"/>
        <v>0.44369212962962962</v>
      </c>
      <c r="B132" s="3">
        <f>Params!D$29+HOUR(A132-Params!C$29)*3600+MINUTE(A132-Params!C$29)*60+SECOND(A132-Params!C$29)</f>
        <v>1553302335</v>
      </c>
      <c r="C132">
        <f t="shared" si="22"/>
        <v>2</v>
      </c>
      <c r="D132">
        <f t="shared" ca="1" si="23"/>
        <v>7</v>
      </c>
      <c r="E132">
        <f t="shared" ca="1" si="24"/>
        <v>-3607.847633392852</v>
      </c>
      <c r="F132">
        <f t="shared" ca="1" si="25"/>
        <v>17499.523338571424</v>
      </c>
      <c r="G132">
        <f t="shared" ca="1" si="26"/>
        <v>10363.200000000001</v>
      </c>
      <c r="H132" s="9">
        <f t="shared" ca="1" si="30"/>
        <v>48.108259786571438</v>
      </c>
      <c r="I132" s="9">
        <f t="shared" ca="1" si="30"/>
        <v>-233.32924265828569</v>
      </c>
      <c r="J132" s="9">
        <f t="shared" ca="1" si="30"/>
        <v>0</v>
      </c>
      <c r="K132" s="9">
        <f t="shared" ca="1" si="30"/>
        <v>238.23715104739944</v>
      </c>
      <c r="L132" s="9">
        <f t="shared" ca="1" si="30"/>
        <v>168.34990369842026</v>
      </c>
      <c r="M132">
        <f t="shared" ca="1" si="27"/>
        <v>56.004255952380952</v>
      </c>
      <c r="N132">
        <f t="shared" ca="1" si="28"/>
        <v>32.875595238095237</v>
      </c>
    </row>
    <row r="133" spans="1:19" x14ac:dyDescent="0.25">
      <c r="A133" s="4">
        <f t="shared" si="21"/>
        <v>0.44375000000000003</v>
      </c>
      <c r="B133" s="3">
        <f>Params!D$29+HOUR(A133-Params!C$29)*3600+MINUTE(A133-Params!C$29)*60+SECOND(A133-Params!C$29)</f>
        <v>1553302340</v>
      </c>
      <c r="C133">
        <f t="shared" si="22"/>
        <v>2</v>
      </c>
      <c r="D133">
        <f t="shared" ca="1" si="23"/>
        <v>7</v>
      </c>
      <c r="E133">
        <f t="shared" ca="1" si="24"/>
        <v>-3367.3063344599977</v>
      </c>
      <c r="F133">
        <f t="shared" ca="1" si="25"/>
        <v>16332.877125280007</v>
      </c>
      <c r="G133">
        <f t="shared" ca="1" si="26"/>
        <v>10363.200000000001</v>
      </c>
      <c r="H133" s="9">
        <f t="shared" ca="1" si="30"/>
        <v>48.108259786571438</v>
      </c>
      <c r="I133" s="9">
        <f t="shared" ca="1" si="30"/>
        <v>-233.32924265828569</v>
      </c>
      <c r="J133" s="9">
        <f t="shared" ca="1" si="30"/>
        <v>0</v>
      </c>
      <c r="K133" s="9">
        <f t="shared" ca="1" si="30"/>
        <v>238.23715104739944</v>
      </c>
      <c r="L133" s="9">
        <f t="shared" ca="1" si="30"/>
        <v>168.34990369842026</v>
      </c>
      <c r="M133">
        <f t="shared" ca="1" si="27"/>
        <v>55.993972222222226</v>
      </c>
      <c r="N133">
        <f t="shared" ca="1" si="28"/>
        <v>32.879444444444445</v>
      </c>
    </row>
    <row r="134" spans="1:19" x14ac:dyDescent="0.25">
      <c r="A134" s="4">
        <f t="shared" si="21"/>
        <v>0.44380787037037034</v>
      </c>
      <c r="B134" s="3">
        <f>Params!D$29+HOUR(A134-Params!C$29)*3600+MINUTE(A134-Params!C$29)*60+SECOND(A134-Params!C$29)</f>
        <v>1553302345</v>
      </c>
      <c r="C134">
        <f t="shared" si="22"/>
        <v>2</v>
      </c>
      <c r="D134">
        <f t="shared" ca="1" si="23"/>
        <v>7</v>
      </c>
      <c r="E134">
        <f t="shared" ca="1" si="24"/>
        <v>-3126.7650355271398</v>
      </c>
      <c r="F134">
        <f t="shared" ca="1" si="25"/>
        <v>15166.230911988561</v>
      </c>
      <c r="G134">
        <f t="shared" ca="1" si="26"/>
        <v>10363.200000000001</v>
      </c>
      <c r="H134" s="9">
        <f t="shared" ca="1" si="30"/>
        <v>48.108259786571438</v>
      </c>
      <c r="I134" s="9">
        <f t="shared" ca="1" si="30"/>
        <v>-233.32924265828569</v>
      </c>
      <c r="J134" s="9">
        <f t="shared" ca="1" si="30"/>
        <v>0</v>
      </c>
      <c r="K134" s="9">
        <f t="shared" ca="1" si="30"/>
        <v>238.23715104739944</v>
      </c>
      <c r="L134" s="9">
        <f t="shared" ca="1" si="30"/>
        <v>168.34990369842026</v>
      </c>
      <c r="M134">
        <f t="shared" ca="1" si="27"/>
        <v>55.983688492063493</v>
      </c>
      <c r="N134">
        <f t="shared" ca="1" si="28"/>
        <v>32.883293650793647</v>
      </c>
    </row>
    <row r="135" spans="1:19" x14ac:dyDescent="0.25">
      <c r="A135" s="4">
        <f t="shared" si="21"/>
        <v>0.44386574074074076</v>
      </c>
      <c r="B135" s="3">
        <f>Params!D$29+HOUR(A135-Params!C$29)*3600+MINUTE(A135-Params!C$29)*60+SECOND(A135-Params!C$29)</f>
        <v>1553302350</v>
      </c>
      <c r="C135">
        <f t="shared" si="22"/>
        <v>2</v>
      </c>
      <c r="D135">
        <f t="shared" ca="1" si="23"/>
        <v>7</v>
      </c>
      <c r="E135">
        <f t="shared" ca="1" si="24"/>
        <v>-2886.2237365942819</v>
      </c>
      <c r="F135">
        <f t="shared" ca="1" si="25"/>
        <v>13999.584698697145</v>
      </c>
      <c r="G135">
        <f t="shared" ca="1" si="26"/>
        <v>10363.200000000001</v>
      </c>
      <c r="H135" s="9">
        <f t="shared" ca="1" si="30"/>
        <v>48.108259786571438</v>
      </c>
      <c r="I135" s="9">
        <f t="shared" ca="1" si="30"/>
        <v>-233.32924265828569</v>
      </c>
      <c r="J135" s="9">
        <f t="shared" ca="1" si="30"/>
        <v>0</v>
      </c>
      <c r="K135" s="9">
        <f t="shared" ca="1" si="30"/>
        <v>238.23715104739944</v>
      </c>
      <c r="L135" s="9">
        <f t="shared" ca="1" si="30"/>
        <v>168.34990369842026</v>
      </c>
      <c r="M135">
        <f t="shared" ca="1" si="27"/>
        <v>55.97340476190476</v>
      </c>
      <c r="N135">
        <f t="shared" ca="1" si="28"/>
        <v>32.887142857142855</v>
      </c>
    </row>
    <row r="136" spans="1:19" x14ac:dyDescent="0.25">
      <c r="A136" s="4">
        <f t="shared" si="21"/>
        <v>0.44392361111111112</v>
      </c>
      <c r="B136" s="3">
        <f>Params!D$29+HOUR(A136-Params!C$29)*3600+MINUTE(A136-Params!C$29)*60+SECOND(A136-Params!C$29)</f>
        <v>1553302355</v>
      </c>
      <c r="C136">
        <f t="shared" si="22"/>
        <v>2</v>
      </c>
      <c r="D136">
        <f t="shared" ca="1" si="23"/>
        <v>7</v>
      </c>
      <c r="E136">
        <f t="shared" ca="1" si="24"/>
        <v>-2645.682437661424</v>
      </c>
      <c r="F136">
        <f t="shared" ca="1" si="25"/>
        <v>12832.938485405728</v>
      </c>
      <c r="G136">
        <f t="shared" ca="1" si="26"/>
        <v>10363.200000000001</v>
      </c>
      <c r="H136" s="9">
        <f t="shared" ca="1" si="30"/>
        <v>48.108259786571438</v>
      </c>
      <c r="I136" s="9">
        <f t="shared" ca="1" si="30"/>
        <v>-233.32924265828569</v>
      </c>
      <c r="J136" s="9">
        <f t="shared" ca="1" si="30"/>
        <v>0</v>
      </c>
      <c r="K136" s="9">
        <f t="shared" ca="1" si="30"/>
        <v>238.23715104739944</v>
      </c>
      <c r="L136" s="9">
        <f t="shared" ca="1" si="30"/>
        <v>168.34990369842026</v>
      </c>
      <c r="M136">
        <f t="shared" ca="1" si="27"/>
        <v>55.963121031746034</v>
      </c>
      <c r="N136">
        <f t="shared" ca="1" si="28"/>
        <v>32.890992063492064</v>
      </c>
      <c r="O136" s="18"/>
      <c r="P136" s="18"/>
      <c r="Q136" s="18"/>
      <c r="R136" s="18"/>
      <c r="S136" s="18"/>
    </row>
    <row r="137" spans="1:19" x14ac:dyDescent="0.25">
      <c r="A137" s="4">
        <f t="shared" ref="A137:A200" si="31">TIME(HOUR(A136),MINUTE(A136),SECOND(A136)+5)</f>
        <v>0.44398148148148148</v>
      </c>
      <c r="B137" s="3">
        <f>Params!D$29+HOUR(A137-Params!C$29)*3600+MINUTE(A137-Params!C$29)*60+SECOND(A137-Params!C$29)</f>
        <v>1553302360</v>
      </c>
      <c r="C137">
        <f t="shared" ref="C137:C200" si="32">_xlfn.IFNA(VLOOKUP(A137,A$2:D$3,4,FALSE),C136)</f>
        <v>2</v>
      </c>
      <c r="D137">
        <f t="shared" ref="D137:D200" ca="1" si="33">IF(A137=INDIRECT("A"&amp;C137),ROW(),D136)</f>
        <v>7</v>
      </c>
      <c r="E137">
        <f t="shared" ref="E137:E200" ca="1" si="34">INDIRECT("E$"&amp;C137)+INDIRECT("H$"&amp;C137)*($B137-INDIRECT("B$"&amp;D137))</f>
        <v>-2405.1411387285661</v>
      </c>
      <c r="F137">
        <f t="shared" ref="F137:F200" ca="1" si="35">INDIRECT("F$"&amp;C137)+INDIRECT("I$"&amp;C137)*($B137-INDIRECT("B$"&amp;D137))</f>
        <v>11666.292272114282</v>
      </c>
      <c r="G137">
        <f t="shared" ref="G137:G200" ca="1" si="36">INDIRECT("G$"&amp;C137)+INDIRECT("J$"&amp;C137)*($B137-INDIRECT("B$"&amp;D137))</f>
        <v>10363.200000000001</v>
      </c>
      <c r="H137" s="9">
        <f t="shared" ca="1" si="30"/>
        <v>48.108259786571438</v>
      </c>
      <c r="I137" s="9">
        <f t="shared" ca="1" si="30"/>
        <v>-233.32924265828569</v>
      </c>
      <c r="J137" s="9">
        <f t="shared" ca="1" si="30"/>
        <v>0</v>
      </c>
      <c r="K137" s="9">
        <f t="shared" ca="1" si="30"/>
        <v>238.23715104739944</v>
      </c>
      <c r="L137" s="9">
        <f t="shared" ca="1" si="30"/>
        <v>168.34990369842026</v>
      </c>
      <c r="M137">
        <f t="shared" ref="M137:M200" ca="1" si="37">INDIRECT("M$"&amp;C137)+INDIRECT("O$"&amp;C137)*($B137-INDIRECT("B$"&amp;D137))</f>
        <v>55.952837301587302</v>
      </c>
      <c r="N137">
        <f t="shared" ref="N137:N200" ca="1" si="38">INDIRECT("N$"&amp;C137)+INDIRECT("P$"&amp;C137)*($B137-INDIRECT("B$"&amp;D137))</f>
        <v>32.894841269841265</v>
      </c>
      <c r="O137" s="12"/>
    </row>
    <row r="138" spans="1:19" x14ac:dyDescent="0.25">
      <c r="A138" s="4">
        <f t="shared" si="31"/>
        <v>0.44403935185185189</v>
      </c>
      <c r="B138" s="3">
        <f>Params!D$29+HOUR(A138-Params!C$29)*3600+MINUTE(A138-Params!C$29)*60+SECOND(A138-Params!C$29)</f>
        <v>1553302365</v>
      </c>
      <c r="C138">
        <f t="shared" si="32"/>
        <v>2</v>
      </c>
      <c r="D138">
        <f t="shared" ca="1" si="33"/>
        <v>7</v>
      </c>
      <c r="E138">
        <f t="shared" ca="1" si="34"/>
        <v>-2164.5998397957119</v>
      </c>
      <c r="F138">
        <f t="shared" ca="1" si="35"/>
        <v>10499.646058822866</v>
      </c>
      <c r="G138">
        <f t="shared" ca="1" si="36"/>
        <v>10363.200000000001</v>
      </c>
      <c r="H138" s="9">
        <f t="shared" ca="1" si="30"/>
        <v>48.108259786571438</v>
      </c>
      <c r="I138" s="9">
        <f t="shared" ca="1" si="30"/>
        <v>-233.32924265828569</v>
      </c>
      <c r="J138" s="9">
        <f t="shared" ca="1" si="30"/>
        <v>0</v>
      </c>
      <c r="K138" s="9">
        <f t="shared" ca="1" si="30"/>
        <v>238.23715104739944</v>
      </c>
      <c r="L138" s="9">
        <f t="shared" ca="1" si="30"/>
        <v>168.34990369842026</v>
      </c>
      <c r="M138">
        <f t="shared" ca="1" si="37"/>
        <v>55.942553571428576</v>
      </c>
      <c r="N138">
        <f t="shared" ca="1" si="38"/>
        <v>32.898690476190474</v>
      </c>
      <c r="O138" s="12"/>
    </row>
    <row r="139" spans="1:19" x14ac:dyDescent="0.25">
      <c r="A139" s="4">
        <f t="shared" si="31"/>
        <v>0.4440972222222222</v>
      </c>
      <c r="B139" s="3">
        <f>Params!D$29+HOUR(A139-Params!C$29)*3600+MINUTE(A139-Params!C$29)*60+SECOND(A139-Params!C$29)</f>
        <v>1553302370</v>
      </c>
      <c r="C139">
        <f t="shared" si="32"/>
        <v>2</v>
      </c>
      <c r="D139">
        <f t="shared" ca="1" si="33"/>
        <v>7</v>
      </c>
      <c r="E139">
        <f t="shared" ca="1" si="34"/>
        <v>-1924.058540862854</v>
      </c>
      <c r="F139">
        <f t="shared" ca="1" si="35"/>
        <v>9332.9998455314199</v>
      </c>
      <c r="G139">
        <f t="shared" ca="1" si="36"/>
        <v>10363.200000000001</v>
      </c>
      <c r="H139" s="9">
        <f t="shared" ca="1" si="30"/>
        <v>48.108259786571438</v>
      </c>
      <c r="I139" s="9">
        <f t="shared" ca="1" si="30"/>
        <v>-233.32924265828569</v>
      </c>
      <c r="J139" s="9">
        <f t="shared" ca="1" si="30"/>
        <v>0</v>
      </c>
      <c r="K139" s="9">
        <f t="shared" ca="1" si="30"/>
        <v>238.23715104739944</v>
      </c>
      <c r="L139" s="9">
        <f t="shared" ca="1" si="30"/>
        <v>168.34990369842026</v>
      </c>
      <c r="M139">
        <f t="shared" ca="1" si="37"/>
        <v>55.932269841269843</v>
      </c>
      <c r="N139">
        <f t="shared" ca="1" si="38"/>
        <v>32.902539682539683</v>
      </c>
      <c r="O139" s="12"/>
    </row>
    <row r="140" spans="1:19" x14ac:dyDescent="0.25">
      <c r="A140" s="4">
        <f t="shared" si="31"/>
        <v>0.44415509259259256</v>
      </c>
      <c r="B140" s="3">
        <f>Params!D$29+HOUR(A140-Params!C$29)*3600+MINUTE(A140-Params!C$29)*60+SECOND(A140-Params!C$29)</f>
        <v>1553302375</v>
      </c>
      <c r="C140">
        <f t="shared" si="32"/>
        <v>2</v>
      </c>
      <c r="D140">
        <f t="shared" ca="1" si="33"/>
        <v>7</v>
      </c>
      <c r="E140">
        <f t="shared" ca="1" si="34"/>
        <v>-1683.5172419299961</v>
      </c>
      <c r="F140">
        <f t="shared" ca="1" si="35"/>
        <v>8166.3536322400032</v>
      </c>
      <c r="G140">
        <f t="shared" ca="1" si="36"/>
        <v>10363.200000000001</v>
      </c>
      <c r="H140" s="9">
        <f t="shared" ca="1" si="30"/>
        <v>48.108259786571438</v>
      </c>
      <c r="I140" s="9">
        <f t="shared" ca="1" si="30"/>
        <v>-233.32924265828569</v>
      </c>
      <c r="J140" s="9">
        <f t="shared" ca="1" si="30"/>
        <v>0</v>
      </c>
      <c r="K140" s="9">
        <f t="shared" ca="1" si="30"/>
        <v>238.23715104739944</v>
      </c>
      <c r="L140" s="9">
        <f t="shared" ca="1" si="30"/>
        <v>168.34990369842026</v>
      </c>
      <c r="M140">
        <f t="shared" ca="1" si="37"/>
        <v>55.92198611111111</v>
      </c>
      <c r="N140">
        <f t="shared" ca="1" si="38"/>
        <v>32.906388888888884</v>
      </c>
      <c r="O140" s="12"/>
    </row>
    <row r="141" spans="1:19" x14ac:dyDescent="0.25">
      <c r="A141" s="4">
        <f t="shared" si="31"/>
        <v>0.44421296296296298</v>
      </c>
      <c r="B141" s="3">
        <f>Params!D$29+HOUR(A141-Params!C$29)*3600+MINUTE(A141-Params!C$29)*60+SECOND(A141-Params!C$29)</f>
        <v>1553302380</v>
      </c>
      <c r="C141">
        <f t="shared" si="32"/>
        <v>2</v>
      </c>
      <c r="D141">
        <f t="shared" ca="1" si="33"/>
        <v>7</v>
      </c>
      <c r="E141">
        <f t="shared" ca="1" si="34"/>
        <v>-1442.9759429971382</v>
      </c>
      <c r="F141">
        <f t="shared" ca="1" si="35"/>
        <v>6999.7074189485866</v>
      </c>
      <c r="G141">
        <f t="shared" ca="1" si="36"/>
        <v>10363.200000000001</v>
      </c>
      <c r="H141" s="9">
        <f t="shared" ca="1" si="30"/>
        <v>48.108259786571438</v>
      </c>
      <c r="I141" s="9">
        <f t="shared" ca="1" si="30"/>
        <v>-233.32924265828569</v>
      </c>
      <c r="J141" s="9">
        <f t="shared" ca="1" si="30"/>
        <v>0</v>
      </c>
      <c r="K141" s="9">
        <f t="shared" ca="1" si="30"/>
        <v>238.23715104739944</v>
      </c>
      <c r="L141" s="9">
        <f t="shared" ca="1" si="30"/>
        <v>168.34990369842026</v>
      </c>
      <c r="M141">
        <f t="shared" ca="1" si="37"/>
        <v>55.911702380952384</v>
      </c>
      <c r="N141">
        <f t="shared" ca="1" si="38"/>
        <v>32.910238095238093</v>
      </c>
      <c r="O141" s="12"/>
    </row>
    <row r="142" spans="1:19" x14ac:dyDescent="0.25">
      <c r="A142" s="4">
        <f t="shared" si="31"/>
        <v>0.44427083333333334</v>
      </c>
      <c r="B142" s="3">
        <f>Params!D$29+HOUR(A142-Params!C$29)*3600+MINUTE(A142-Params!C$29)*60+SECOND(A142-Params!C$29)</f>
        <v>1553302385</v>
      </c>
      <c r="C142">
        <f t="shared" si="32"/>
        <v>2</v>
      </c>
      <c r="D142">
        <f t="shared" ca="1" si="33"/>
        <v>7</v>
      </c>
      <c r="E142">
        <f t="shared" ca="1" si="34"/>
        <v>-1202.4346440642803</v>
      </c>
      <c r="F142">
        <f t="shared" ca="1" si="35"/>
        <v>5833.0612056571408</v>
      </c>
      <c r="G142">
        <f t="shared" ca="1" si="36"/>
        <v>10363.200000000001</v>
      </c>
      <c r="H142" s="9">
        <f t="shared" ca="1" si="30"/>
        <v>48.108259786571438</v>
      </c>
      <c r="I142" s="9">
        <f t="shared" ca="1" si="30"/>
        <v>-233.32924265828569</v>
      </c>
      <c r="J142" s="9">
        <f t="shared" ca="1" si="30"/>
        <v>0</v>
      </c>
      <c r="K142" s="9">
        <f t="shared" ca="1" si="30"/>
        <v>238.23715104739944</v>
      </c>
      <c r="L142" s="9">
        <f t="shared" ca="1" si="30"/>
        <v>168.34990369842026</v>
      </c>
      <c r="M142">
        <f t="shared" ca="1" si="37"/>
        <v>55.901418650793651</v>
      </c>
      <c r="N142">
        <f t="shared" ca="1" si="38"/>
        <v>32.914087301587301</v>
      </c>
    </row>
    <row r="143" spans="1:19" x14ac:dyDescent="0.25">
      <c r="A143" s="4">
        <f t="shared" si="31"/>
        <v>0.44432870370370375</v>
      </c>
      <c r="B143" s="3">
        <f>Params!D$29+HOUR(A143-Params!C$29)*3600+MINUTE(A143-Params!C$29)*60+SECOND(A143-Params!C$29)</f>
        <v>1553302390</v>
      </c>
      <c r="C143">
        <f t="shared" si="32"/>
        <v>2</v>
      </c>
      <c r="D143">
        <f t="shared" ca="1" si="33"/>
        <v>7</v>
      </c>
      <c r="E143">
        <f t="shared" ca="1" si="34"/>
        <v>-961.89334513142603</v>
      </c>
      <c r="F143">
        <f t="shared" ca="1" si="35"/>
        <v>4666.4149923657242</v>
      </c>
      <c r="G143">
        <f t="shared" ca="1" si="36"/>
        <v>10363.200000000001</v>
      </c>
      <c r="H143" s="9">
        <f t="shared" ca="1" si="30"/>
        <v>48.108259786571438</v>
      </c>
      <c r="I143" s="9">
        <f t="shared" ca="1" si="30"/>
        <v>-233.32924265828569</v>
      </c>
      <c r="J143" s="9">
        <f t="shared" ca="1" si="30"/>
        <v>0</v>
      </c>
      <c r="K143" s="9">
        <f t="shared" ca="1" si="30"/>
        <v>238.23715104739944</v>
      </c>
      <c r="L143" s="9">
        <f t="shared" ca="1" si="30"/>
        <v>168.34990369842026</v>
      </c>
      <c r="M143">
        <f t="shared" ca="1" si="37"/>
        <v>55.891134920634919</v>
      </c>
      <c r="N143">
        <f t="shared" ca="1" si="38"/>
        <v>32.917936507936503</v>
      </c>
    </row>
    <row r="144" spans="1:19" x14ac:dyDescent="0.25">
      <c r="A144" s="4">
        <f t="shared" si="31"/>
        <v>0.44438657407407406</v>
      </c>
      <c r="B144" s="3">
        <f>Params!D$29+HOUR(A144-Params!C$29)*3600+MINUTE(A144-Params!C$29)*60+SECOND(A144-Params!C$29)</f>
        <v>1553302395</v>
      </c>
      <c r="C144">
        <f t="shared" si="32"/>
        <v>2</v>
      </c>
      <c r="D144">
        <f t="shared" ca="1" si="33"/>
        <v>7</v>
      </c>
      <c r="E144">
        <f t="shared" ca="1" si="34"/>
        <v>-721.35204619856813</v>
      </c>
      <c r="F144">
        <f t="shared" ca="1" si="35"/>
        <v>3499.7687790742784</v>
      </c>
      <c r="G144">
        <f t="shared" ca="1" si="36"/>
        <v>10363.200000000001</v>
      </c>
      <c r="H144" s="9">
        <f t="shared" ca="1" si="30"/>
        <v>48.108259786571438</v>
      </c>
      <c r="I144" s="9">
        <f t="shared" ca="1" si="30"/>
        <v>-233.32924265828569</v>
      </c>
      <c r="J144" s="9">
        <f t="shared" ca="1" si="30"/>
        <v>0</v>
      </c>
      <c r="K144" s="9">
        <f t="shared" ca="1" si="30"/>
        <v>238.23715104739944</v>
      </c>
      <c r="L144" s="9">
        <f t="shared" ca="1" si="30"/>
        <v>168.34990369842026</v>
      </c>
      <c r="M144">
        <f t="shared" ca="1" si="37"/>
        <v>55.880851190476193</v>
      </c>
      <c r="N144">
        <f t="shared" ca="1" si="38"/>
        <v>32.921785714285711</v>
      </c>
    </row>
    <row r="145" spans="1:15" x14ac:dyDescent="0.25">
      <c r="A145" s="4">
        <f t="shared" si="31"/>
        <v>0.44444444444444442</v>
      </c>
      <c r="B145" s="3">
        <f>Params!D$29+HOUR(A145-Params!C$29)*3600+MINUTE(A145-Params!C$29)*60+SECOND(A145-Params!C$29)</f>
        <v>1553302400</v>
      </c>
      <c r="C145">
        <f t="shared" si="32"/>
        <v>2</v>
      </c>
      <c r="D145">
        <f t="shared" ca="1" si="33"/>
        <v>7</v>
      </c>
      <c r="E145">
        <f t="shared" ca="1" si="34"/>
        <v>-480.8107472657066</v>
      </c>
      <c r="F145">
        <f t="shared" ca="1" si="35"/>
        <v>2333.1225657828618</v>
      </c>
      <c r="G145">
        <f t="shared" ca="1" si="36"/>
        <v>10363.200000000001</v>
      </c>
      <c r="H145" s="9">
        <f t="shared" ca="1" si="30"/>
        <v>48.108259786571438</v>
      </c>
      <c r="I145" s="9">
        <f t="shared" ca="1" si="30"/>
        <v>-233.32924265828569</v>
      </c>
      <c r="J145" s="9">
        <f t="shared" ca="1" si="30"/>
        <v>0</v>
      </c>
      <c r="K145" s="9">
        <f t="shared" ca="1" si="30"/>
        <v>238.23715104739944</v>
      </c>
      <c r="L145" s="9">
        <f t="shared" ca="1" si="30"/>
        <v>168.34990369842026</v>
      </c>
      <c r="M145">
        <f t="shared" ca="1" si="37"/>
        <v>55.87056746031746</v>
      </c>
      <c r="N145">
        <f t="shared" ca="1" si="38"/>
        <v>32.92563492063492</v>
      </c>
    </row>
    <row r="146" spans="1:15" x14ac:dyDescent="0.25">
      <c r="A146" s="4">
        <f t="shared" si="31"/>
        <v>0.44450231481481484</v>
      </c>
      <c r="B146" s="3">
        <f>Params!D$29+HOUR(A146-Params!C$29)*3600+MINUTE(A146-Params!C$29)*60+SECOND(A146-Params!C$29)</f>
        <v>1553302405</v>
      </c>
      <c r="C146">
        <f t="shared" si="32"/>
        <v>2</v>
      </c>
      <c r="D146">
        <f t="shared" ca="1" si="33"/>
        <v>7</v>
      </c>
      <c r="E146">
        <f t="shared" ca="1" si="34"/>
        <v>-240.26944833285233</v>
      </c>
      <c r="F146">
        <f t="shared" ca="1" si="35"/>
        <v>1166.4763524914451</v>
      </c>
      <c r="G146">
        <f t="shared" ca="1" si="36"/>
        <v>10363.200000000001</v>
      </c>
      <c r="H146" s="9">
        <f t="shared" ca="1" si="30"/>
        <v>48.108259786571438</v>
      </c>
      <c r="I146" s="9">
        <f t="shared" ca="1" si="30"/>
        <v>-233.32924265828569</v>
      </c>
      <c r="J146" s="9">
        <f t="shared" ca="1" si="30"/>
        <v>0</v>
      </c>
      <c r="K146" s="9">
        <f t="shared" ca="1" si="30"/>
        <v>238.23715104739944</v>
      </c>
      <c r="L146" s="9">
        <f t="shared" ca="1" si="30"/>
        <v>168.34990369842026</v>
      </c>
      <c r="M146">
        <f t="shared" ca="1" si="37"/>
        <v>55.860283730158734</v>
      </c>
      <c r="N146">
        <f t="shared" ca="1" si="38"/>
        <v>32.929484126984121</v>
      </c>
    </row>
    <row r="147" spans="1:15" x14ac:dyDescent="0.25">
      <c r="A147" s="4">
        <f t="shared" si="31"/>
        <v>0.4445601851851852</v>
      </c>
      <c r="B147" s="3">
        <f>Params!D$29+HOUR(A147-Params!C$29)*3600+MINUTE(A147-Params!C$29)*60+SECOND(A147-Params!C$29)</f>
        <v>1553302410</v>
      </c>
      <c r="C147">
        <f t="shared" si="32"/>
        <v>3</v>
      </c>
      <c r="D147">
        <f t="shared" ca="1" si="33"/>
        <v>147</v>
      </c>
      <c r="E147">
        <f t="shared" ca="1" si="34"/>
        <v>0.2718506</v>
      </c>
      <c r="F147">
        <f t="shared" ca="1" si="35"/>
        <v>-0.16986080000000001</v>
      </c>
      <c r="G147">
        <f t="shared" ca="1" si="36"/>
        <v>10363.200000000001</v>
      </c>
      <c r="H147" s="9">
        <f t="shared" ca="1" si="30"/>
        <v>213.96365270393446</v>
      </c>
      <c r="I147" s="9">
        <f t="shared" ca="1" si="30"/>
        <v>-53.582410064262291</v>
      </c>
      <c r="J147" s="9">
        <f t="shared" ca="1" si="30"/>
        <v>0</v>
      </c>
      <c r="K147" s="9">
        <f t="shared" ca="1" si="30"/>
        <v>220.57089415130147</v>
      </c>
      <c r="L147" s="9">
        <f t="shared" ca="1" si="30"/>
        <v>104.05930118444157</v>
      </c>
      <c r="M147">
        <f t="shared" ca="1" si="37"/>
        <v>55.85</v>
      </c>
      <c r="N147">
        <f t="shared" ca="1" si="38"/>
        <v>32.93333333333333</v>
      </c>
    </row>
    <row r="148" spans="1:15" x14ac:dyDescent="0.25">
      <c r="A148" s="4">
        <f t="shared" si="31"/>
        <v>0.4446180555555555</v>
      </c>
      <c r="B148" s="3">
        <f>Params!D$29+HOUR(A148-Params!C$29)*3600+MINUTE(A148-Params!C$29)*60+SECOND(A148-Params!C$29)</f>
        <v>1553302415</v>
      </c>
      <c r="C148">
        <f t="shared" si="32"/>
        <v>3</v>
      </c>
      <c r="D148">
        <f t="shared" ca="1" si="33"/>
        <v>147</v>
      </c>
      <c r="E148">
        <f t="shared" ca="1" si="34"/>
        <v>1070.0901141196723</v>
      </c>
      <c r="F148">
        <f t="shared" ca="1" si="35"/>
        <v>-268.08191112131141</v>
      </c>
      <c r="G148">
        <f t="shared" ca="1" si="36"/>
        <v>10363.200000000001</v>
      </c>
      <c r="H148" s="9">
        <f t="shared" ca="1" si="30"/>
        <v>213.96365270393446</v>
      </c>
      <c r="I148" s="9">
        <f t="shared" ca="1" si="30"/>
        <v>-53.582410064262291</v>
      </c>
      <c r="J148" s="9">
        <f t="shared" ca="1" si="30"/>
        <v>0</v>
      </c>
      <c r="K148" s="9">
        <f t="shared" ca="1" si="30"/>
        <v>220.57089415130147</v>
      </c>
      <c r="L148" s="9">
        <f t="shared" ca="1" si="30"/>
        <v>104.05930118444157</v>
      </c>
      <c r="M148">
        <f t="shared" ca="1" si="37"/>
        <v>55.847584244080146</v>
      </c>
      <c r="N148">
        <f t="shared" ca="1" si="38"/>
        <v>32.950453096539157</v>
      </c>
    </row>
    <row r="149" spans="1:15" x14ac:dyDescent="0.25">
      <c r="A149" s="4">
        <f t="shared" si="31"/>
        <v>0.44467592592592592</v>
      </c>
      <c r="B149" s="3">
        <f>Params!D$29+HOUR(A149-Params!C$29)*3600+MINUTE(A149-Params!C$29)*60+SECOND(A149-Params!C$29)</f>
        <v>1553302420</v>
      </c>
      <c r="C149">
        <f t="shared" si="32"/>
        <v>3</v>
      </c>
      <c r="D149">
        <f t="shared" ca="1" si="33"/>
        <v>147</v>
      </c>
      <c r="E149">
        <f t="shared" ca="1" si="34"/>
        <v>2139.9083776393445</v>
      </c>
      <c r="F149">
        <f t="shared" ca="1" si="35"/>
        <v>-535.99396144262289</v>
      </c>
      <c r="G149">
        <f t="shared" ca="1" si="36"/>
        <v>10363.200000000001</v>
      </c>
      <c r="H149" s="9">
        <f t="shared" ca="1" si="30"/>
        <v>213.96365270393446</v>
      </c>
      <c r="I149" s="9">
        <f t="shared" ca="1" si="30"/>
        <v>-53.582410064262291</v>
      </c>
      <c r="J149" s="9">
        <f t="shared" ca="1" si="30"/>
        <v>0</v>
      </c>
      <c r="K149" s="9">
        <f t="shared" ca="1" si="30"/>
        <v>220.57089415130147</v>
      </c>
      <c r="L149" s="9">
        <f t="shared" ca="1" si="30"/>
        <v>104.05930118444157</v>
      </c>
      <c r="M149">
        <f t="shared" ca="1" si="37"/>
        <v>55.84516848816029</v>
      </c>
      <c r="N149">
        <f t="shared" ca="1" si="38"/>
        <v>32.96757285974499</v>
      </c>
    </row>
    <row r="150" spans="1:15" x14ac:dyDescent="0.25">
      <c r="A150" s="4">
        <f t="shared" si="31"/>
        <v>0.44473379629629628</v>
      </c>
      <c r="B150" s="3">
        <f>Params!D$29+HOUR(A150-Params!C$29)*3600+MINUTE(A150-Params!C$29)*60+SECOND(A150-Params!C$29)</f>
        <v>1553302425</v>
      </c>
      <c r="C150">
        <f t="shared" si="32"/>
        <v>3</v>
      </c>
      <c r="D150">
        <f t="shared" ca="1" si="33"/>
        <v>147</v>
      </c>
      <c r="E150">
        <f t="shared" ca="1" si="34"/>
        <v>3209.7266411590172</v>
      </c>
      <c r="F150">
        <f t="shared" ca="1" si="35"/>
        <v>-803.90601176393443</v>
      </c>
      <c r="G150">
        <f t="shared" ca="1" si="36"/>
        <v>10363.200000000001</v>
      </c>
      <c r="H150" s="9">
        <f t="shared" ca="1" si="30"/>
        <v>213.96365270393446</v>
      </c>
      <c r="I150" s="9">
        <f t="shared" ca="1" si="30"/>
        <v>-53.582410064262291</v>
      </c>
      <c r="J150" s="9">
        <f t="shared" ca="1" si="30"/>
        <v>0</v>
      </c>
      <c r="K150" s="9">
        <f t="shared" ca="1" si="30"/>
        <v>220.57089415130147</v>
      </c>
      <c r="L150" s="9">
        <f t="shared" ca="1" si="30"/>
        <v>104.05930118444157</v>
      </c>
      <c r="M150">
        <f t="shared" ca="1" si="37"/>
        <v>55.842752732240442</v>
      </c>
      <c r="N150">
        <f t="shared" ca="1" si="38"/>
        <v>32.984692622950817</v>
      </c>
    </row>
    <row r="151" spans="1:15" x14ac:dyDescent="0.25">
      <c r="A151" s="4">
        <f t="shared" si="31"/>
        <v>0.4447916666666667</v>
      </c>
      <c r="B151" s="3">
        <f>Params!D$29+HOUR(A151-Params!C$29)*3600+MINUTE(A151-Params!C$29)*60+SECOND(A151-Params!C$29)</f>
        <v>1553302430</v>
      </c>
      <c r="C151">
        <f t="shared" si="32"/>
        <v>3</v>
      </c>
      <c r="D151">
        <f t="shared" ca="1" si="33"/>
        <v>147</v>
      </c>
      <c r="E151">
        <f t="shared" ca="1" si="34"/>
        <v>4279.5449046786889</v>
      </c>
      <c r="F151">
        <f t="shared" ca="1" si="35"/>
        <v>-1071.8180620852456</v>
      </c>
      <c r="G151">
        <f t="shared" ca="1" si="36"/>
        <v>10363.200000000001</v>
      </c>
      <c r="H151" s="9">
        <f t="shared" ca="1" si="30"/>
        <v>213.96365270393446</v>
      </c>
      <c r="I151" s="9">
        <f t="shared" ca="1" si="30"/>
        <v>-53.582410064262291</v>
      </c>
      <c r="J151" s="9">
        <f t="shared" ca="1" si="30"/>
        <v>0</v>
      </c>
      <c r="K151" s="9">
        <f t="shared" ca="1" si="30"/>
        <v>220.57089415130147</v>
      </c>
      <c r="L151" s="9">
        <f t="shared" ca="1" si="30"/>
        <v>104.05930118444157</v>
      </c>
      <c r="M151">
        <f t="shared" ca="1" si="37"/>
        <v>55.840336976320586</v>
      </c>
      <c r="N151">
        <f t="shared" ca="1" si="38"/>
        <v>33.001812386156644</v>
      </c>
    </row>
    <row r="152" spans="1:15" x14ac:dyDescent="0.25">
      <c r="A152" s="4">
        <f t="shared" si="31"/>
        <v>0.44484953703703706</v>
      </c>
      <c r="B152" s="3">
        <f>Params!D$29+HOUR(A152-Params!C$29)*3600+MINUTE(A152-Params!C$29)*60+SECOND(A152-Params!C$29)</f>
        <v>1553302435</v>
      </c>
      <c r="C152">
        <f t="shared" si="32"/>
        <v>3</v>
      </c>
      <c r="D152">
        <f t="shared" ca="1" si="33"/>
        <v>147</v>
      </c>
      <c r="E152">
        <f t="shared" ca="1" si="34"/>
        <v>5349.3631681983616</v>
      </c>
      <c r="F152">
        <f t="shared" ca="1" si="35"/>
        <v>-1339.7301124065573</v>
      </c>
      <c r="G152">
        <f t="shared" ca="1" si="36"/>
        <v>10363.200000000001</v>
      </c>
      <c r="H152" s="9">
        <f t="shared" ca="1" si="30"/>
        <v>213.96365270393446</v>
      </c>
      <c r="I152" s="9">
        <f t="shared" ca="1" si="30"/>
        <v>-53.582410064262291</v>
      </c>
      <c r="J152" s="9">
        <f t="shared" ca="1" si="30"/>
        <v>0</v>
      </c>
      <c r="K152" s="9">
        <f t="shared" ca="1" si="30"/>
        <v>220.57089415130147</v>
      </c>
      <c r="L152" s="9">
        <f t="shared" ca="1" si="30"/>
        <v>104.05930118444157</v>
      </c>
      <c r="M152">
        <f t="shared" ca="1" si="37"/>
        <v>55.83792122040073</v>
      </c>
      <c r="N152">
        <f t="shared" ca="1" si="38"/>
        <v>33.018932149362477</v>
      </c>
    </row>
    <row r="153" spans="1:15" x14ac:dyDescent="0.25">
      <c r="A153" s="4">
        <f t="shared" si="31"/>
        <v>0.44490740740740736</v>
      </c>
      <c r="B153" s="3">
        <f>Params!D$29+HOUR(A153-Params!C$29)*3600+MINUTE(A153-Params!C$29)*60+SECOND(A153-Params!C$29)</f>
        <v>1553302440</v>
      </c>
      <c r="C153">
        <f t="shared" si="32"/>
        <v>3</v>
      </c>
      <c r="D153">
        <f t="shared" ca="1" si="33"/>
        <v>147</v>
      </c>
      <c r="E153">
        <f t="shared" ca="1" si="34"/>
        <v>6419.1814317180342</v>
      </c>
      <c r="F153">
        <f t="shared" ca="1" si="35"/>
        <v>-1607.6421627278687</v>
      </c>
      <c r="G153">
        <f t="shared" ca="1" si="36"/>
        <v>10363.200000000001</v>
      </c>
      <c r="H153" s="9">
        <f t="shared" ca="1" si="30"/>
        <v>213.96365270393446</v>
      </c>
      <c r="I153" s="9">
        <f t="shared" ca="1" si="30"/>
        <v>-53.582410064262291</v>
      </c>
      <c r="J153" s="9">
        <f t="shared" ca="1" si="30"/>
        <v>0</v>
      </c>
      <c r="K153" s="9">
        <f t="shared" ca="1" si="30"/>
        <v>220.57089415130147</v>
      </c>
      <c r="L153" s="9">
        <f t="shared" ca="1" si="30"/>
        <v>104.05930118444157</v>
      </c>
      <c r="M153">
        <f t="shared" ca="1" si="37"/>
        <v>55.835505464480875</v>
      </c>
      <c r="N153">
        <f t="shared" ca="1" si="38"/>
        <v>33.036051912568304</v>
      </c>
    </row>
    <row r="154" spans="1:15" x14ac:dyDescent="0.25">
      <c r="A154" s="4">
        <f t="shared" si="31"/>
        <v>0.44496527777777778</v>
      </c>
      <c r="B154" s="3">
        <f>Params!D$29+HOUR(A154-Params!C$29)*3600+MINUTE(A154-Params!C$29)*60+SECOND(A154-Params!C$29)</f>
        <v>1553302445</v>
      </c>
      <c r="C154">
        <f t="shared" si="32"/>
        <v>3</v>
      </c>
      <c r="D154">
        <f t="shared" ca="1" si="33"/>
        <v>147</v>
      </c>
      <c r="E154">
        <f t="shared" ca="1" si="34"/>
        <v>7488.999695237706</v>
      </c>
      <c r="F154">
        <f t="shared" ca="1" si="35"/>
        <v>-1875.5542130491801</v>
      </c>
      <c r="G154">
        <f t="shared" ca="1" si="36"/>
        <v>10363.200000000001</v>
      </c>
      <c r="H154" s="9">
        <f t="shared" ca="1" si="30"/>
        <v>213.96365270393446</v>
      </c>
      <c r="I154" s="9">
        <f t="shared" ca="1" si="30"/>
        <v>-53.582410064262291</v>
      </c>
      <c r="J154" s="9">
        <f t="shared" ca="1" si="30"/>
        <v>0</v>
      </c>
      <c r="K154" s="9">
        <f t="shared" ca="1" si="30"/>
        <v>220.57089415130147</v>
      </c>
      <c r="L154" s="9">
        <f t="shared" ca="1" si="30"/>
        <v>104.05930118444157</v>
      </c>
      <c r="M154">
        <f t="shared" ca="1" si="37"/>
        <v>55.833089708561019</v>
      </c>
      <c r="N154">
        <f t="shared" ca="1" si="38"/>
        <v>33.053171675774131</v>
      </c>
    </row>
    <row r="155" spans="1:15" x14ac:dyDescent="0.25">
      <c r="A155" s="4">
        <f t="shared" si="31"/>
        <v>0.44502314814814814</v>
      </c>
      <c r="B155" s="3">
        <f>Params!D$29+HOUR(A155-Params!C$29)*3600+MINUTE(A155-Params!C$29)*60+SECOND(A155-Params!C$29)</f>
        <v>1553302450</v>
      </c>
      <c r="C155">
        <f t="shared" si="32"/>
        <v>3</v>
      </c>
      <c r="D155">
        <f t="shared" ca="1" si="33"/>
        <v>147</v>
      </c>
      <c r="E155">
        <f t="shared" ca="1" si="34"/>
        <v>8558.8179587573777</v>
      </c>
      <c r="F155">
        <f t="shared" ca="1" si="35"/>
        <v>-2143.4662633704916</v>
      </c>
      <c r="G155">
        <f t="shared" ca="1" si="36"/>
        <v>10363.200000000001</v>
      </c>
      <c r="H155" s="9">
        <f t="shared" ca="1" si="30"/>
        <v>213.96365270393446</v>
      </c>
      <c r="I155" s="9">
        <f t="shared" ca="1" si="30"/>
        <v>-53.582410064262291</v>
      </c>
      <c r="J155" s="9">
        <f t="shared" ca="1" si="30"/>
        <v>0</v>
      </c>
      <c r="K155" s="9">
        <f t="shared" ca="1" si="30"/>
        <v>220.57089415130147</v>
      </c>
      <c r="L155" s="9">
        <f t="shared" ca="1" si="30"/>
        <v>104.05930118444157</v>
      </c>
      <c r="M155">
        <f t="shared" ca="1" si="37"/>
        <v>55.83067395264117</v>
      </c>
      <c r="N155">
        <f t="shared" ca="1" si="38"/>
        <v>33.070291438979957</v>
      </c>
    </row>
    <row r="156" spans="1:15" x14ac:dyDescent="0.25">
      <c r="A156" s="4">
        <f t="shared" si="31"/>
        <v>0.4450810185185185</v>
      </c>
      <c r="B156" s="3">
        <f>Params!D$29+HOUR(A156-Params!C$29)*3600+MINUTE(A156-Params!C$29)*60+SECOND(A156-Params!C$29)</f>
        <v>1553302455</v>
      </c>
      <c r="C156">
        <f t="shared" si="32"/>
        <v>3</v>
      </c>
      <c r="D156">
        <f t="shared" ca="1" si="33"/>
        <v>147</v>
      </c>
      <c r="E156">
        <f t="shared" ca="1" si="34"/>
        <v>9628.6362222770513</v>
      </c>
      <c r="F156">
        <f t="shared" ca="1" si="35"/>
        <v>-2411.3783136918032</v>
      </c>
      <c r="G156">
        <f t="shared" ca="1" si="36"/>
        <v>10363.200000000001</v>
      </c>
      <c r="H156" s="9">
        <f t="shared" ca="1" si="30"/>
        <v>213.96365270393446</v>
      </c>
      <c r="I156" s="9">
        <f t="shared" ca="1" si="30"/>
        <v>-53.582410064262291</v>
      </c>
      <c r="J156" s="9">
        <f t="shared" ca="1" si="30"/>
        <v>0</v>
      </c>
      <c r="K156" s="9">
        <f t="shared" ca="1" si="30"/>
        <v>220.57089415130147</v>
      </c>
      <c r="L156" s="9">
        <f t="shared" ca="1" si="30"/>
        <v>104.05930118444157</v>
      </c>
      <c r="M156">
        <f t="shared" ca="1" si="37"/>
        <v>55.828258196721315</v>
      </c>
      <c r="N156">
        <f t="shared" ca="1" si="38"/>
        <v>33.087411202185791</v>
      </c>
      <c r="O156" s="15"/>
    </row>
    <row r="157" spans="1:15" x14ac:dyDescent="0.25">
      <c r="A157" s="4">
        <f t="shared" si="31"/>
        <v>0.44513888888888892</v>
      </c>
      <c r="B157" s="3">
        <f>Params!D$29+HOUR(A157-Params!C$29)*3600+MINUTE(A157-Params!C$29)*60+SECOND(A157-Params!C$29)</f>
        <v>1553302460</v>
      </c>
      <c r="C157">
        <f t="shared" si="32"/>
        <v>3</v>
      </c>
      <c r="D157">
        <f t="shared" ca="1" si="33"/>
        <v>147</v>
      </c>
      <c r="E157">
        <f t="shared" ca="1" si="34"/>
        <v>10698.454485796723</v>
      </c>
      <c r="F157">
        <f t="shared" ca="1" si="35"/>
        <v>-2679.2903640131149</v>
      </c>
      <c r="G157">
        <f t="shared" ca="1" si="36"/>
        <v>10363.200000000001</v>
      </c>
      <c r="H157" s="9">
        <f t="shared" ca="1" si="30"/>
        <v>213.96365270393446</v>
      </c>
      <c r="I157" s="9">
        <f t="shared" ca="1" si="30"/>
        <v>-53.582410064262291</v>
      </c>
      <c r="J157" s="9">
        <f t="shared" ca="1" si="30"/>
        <v>0</v>
      </c>
      <c r="K157" s="9">
        <f t="shared" ca="1" si="30"/>
        <v>220.57089415130147</v>
      </c>
      <c r="L157" s="9">
        <f t="shared" ca="1" si="30"/>
        <v>104.05930118444157</v>
      </c>
      <c r="M157">
        <f t="shared" ca="1" si="37"/>
        <v>55.825842440801459</v>
      </c>
      <c r="N157">
        <f t="shared" ca="1" si="38"/>
        <v>33.104530965391618</v>
      </c>
      <c r="O157" s="15"/>
    </row>
    <row r="158" spans="1:15" x14ac:dyDescent="0.25">
      <c r="A158" s="4">
        <f t="shared" si="31"/>
        <v>0.44519675925925922</v>
      </c>
      <c r="B158" s="3">
        <f>Params!D$29+HOUR(A158-Params!C$29)*3600+MINUTE(A158-Params!C$29)*60+SECOND(A158-Params!C$29)</f>
        <v>1553302465</v>
      </c>
      <c r="C158">
        <f t="shared" si="32"/>
        <v>3</v>
      </c>
      <c r="D158">
        <f t="shared" ca="1" si="33"/>
        <v>147</v>
      </c>
      <c r="E158">
        <f t="shared" ca="1" si="34"/>
        <v>11768.272749316395</v>
      </c>
      <c r="F158">
        <f t="shared" ca="1" si="35"/>
        <v>-2947.2024143344261</v>
      </c>
      <c r="G158">
        <f t="shared" ca="1" si="36"/>
        <v>10363.200000000001</v>
      </c>
      <c r="H158" s="9">
        <f t="shared" ca="1" si="30"/>
        <v>213.96365270393446</v>
      </c>
      <c r="I158" s="9">
        <f t="shared" ca="1" si="30"/>
        <v>-53.582410064262291</v>
      </c>
      <c r="J158" s="9">
        <f t="shared" ca="1" si="30"/>
        <v>0</v>
      </c>
      <c r="K158" s="9">
        <f t="shared" ca="1" si="30"/>
        <v>220.57089415130147</v>
      </c>
      <c r="L158" s="9">
        <f t="shared" ca="1" si="30"/>
        <v>104.05930118444157</v>
      </c>
      <c r="M158">
        <f t="shared" ca="1" si="37"/>
        <v>55.823426684881603</v>
      </c>
      <c r="N158">
        <f t="shared" ca="1" si="38"/>
        <v>33.121650728597444</v>
      </c>
      <c r="O158" s="15"/>
    </row>
    <row r="159" spans="1:15" x14ac:dyDescent="0.25">
      <c r="A159" s="4">
        <f t="shared" si="31"/>
        <v>0.44525462962962964</v>
      </c>
      <c r="B159" s="3">
        <f>Params!D$29+HOUR(A159-Params!C$29)*3600+MINUTE(A159-Params!C$29)*60+SECOND(A159-Params!C$29)</f>
        <v>1553302470</v>
      </c>
      <c r="C159">
        <f t="shared" si="32"/>
        <v>3</v>
      </c>
      <c r="D159">
        <f t="shared" ca="1" si="33"/>
        <v>147</v>
      </c>
      <c r="E159">
        <f t="shared" ca="1" si="34"/>
        <v>12838.091012836068</v>
      </c>
      <c r="F159">
        <f t="shared" ca="1" si="35"/>
        <v>-3215.1144646557377</v>
      </c>
      <c r="G159">
        <f t="shared" ca="1" si="36"/>
        <v>10363.200000000001</v>
      </c>
      <c r="H159" s="9">
        <f t="shared" ca="1" si="30"/>
        <v>213.96365270393446</v>
      </c>
      <c r="I159" s="9">
        <f t="shared" ca="1" si="30"/>
        <v>-53.582410064262291</v>
      </c>
      <c r="J159" s="9">
        <f t="shared" ca="1" si="30"/>
        <v>0</v>
      </c>
      <c r="K159" s="9">
        <f t="shared" ca="1" si="30"/>
        <v>220.57089415130147</v>
      </c>
      <c r="L159" s="9">
        <f t="shared" ca="1" si="30"/>
        <v>104.05930118444157</v>
      </c>
      <c r="M159">
        <f t="shared" ca="1" si="37"/>
        <v>55.821010928961748</v>
      </c>
      <c r="N159">
        <f t="shared" ca="1" si="38"/>
        <v>33.138770491803278</v>
      </c>
    </row>
    <row r="160" spans="1:15" x14ac:dyDescent="0.25">
      <c r="A160" s="4">
        <f t="shared" si="31"/>
        <v>0.4453125</v>
      </c>
      <c r="B160" s="3">
        <f>Params!D$29+HOUR(A160-Params!C$29)*3600+MINUTE(A160-Params!C$29)*60+SECOND(A160-Params!C$29)</f>
        <v>1553302475</v>
      </c>
      <c r="C160">
        <f t="shared" si="32"/>
        <v>3</v>
      </c>
      <c r="D160">
        <f t="shared" ca="1" si="33"/>
        <v>147</v>
      </c>
      <c r="E160">
        <f t="shared" ca="1" si="34"/>
        <v>13907.90927635574</v>
      </c>
      <c r="F160">
        <f t="shared" ca="1" si="35"/>
        <v>-3483.0265149770489</v>
      </c>
      <c r="G160">
        <f t="shared" ca="1" si="36"/>
        <v>10363.200000000001</v>
      </c>
      <c r="H160" s="9">
        <f t="shared" ca="1" si="30"/>
        <v>213.96365270393446</v>
      </c>
      <c r="I160" s="9">
        <f t="shared" ca="1" si="30"/>
        <v>-53.582410064262291</v>
      </c>
      <c r="J160" s="9">
        <f t="shared" ca="1" si="30"/>
        <v>0</v>
      </c>
      <c r="K160" s="9">
        <f t="shared" ca="1" si="30"/>
        <v>220.57089415130147</v>
      </c>
      <c r="L160" s="9">
        <f t="shared" ca="1" si="30"/>
        <v>104.05930118444157</v>
      </c>
      <c r="M160">
        <f t="shared" ca="1" si="37"/>
        <v>55.818595173041892</v>
      </c>
      <c r="N160">
        <f t="shared" ca="1" si="38"/>
        <v>33.155890255009105</v>
      </c>
    </row>
    <row r="161" spans="1:14" x14ac:dyDescent="0.25">
      <c r="A161" s="4">
        <f t="shared" si="31"/>
        <v>0.44537037037037036</v>
      </c>
      <c r="B161" s="3">
        <f>Params!D$29+HOUR(A161-Params!C$29)*3600+MINUTE(A161-Params!C$29)*60+SECOND(A161-Params!C$29)</f>
        <v>1553302480</v>
      </c>
      <c r="C161">
        <f t="shared" si="32"/>
        <v>3</v>
      </c>
      <c r="D161">
        <f t="shared" ca="1" si="33"/>
        <v>147</v>
      </c>
      <c r="E161">
        <f t="shared" ca="1" si="34"/>
        <v>14977.727539875412</v>
      </c>
      <c r="F161">
        <f t="shared" ca="1" si="35"/>
        <v>-3750.9385652983606</v>
      </c>
      <c r="G161">
        <f t="shared" ca="1" si="36"/>
        <v>10363.200000000001</v>
      </c>
      <c r="H161" s="9">
        <f t="shared" ca="1" si="30"/>
        <v>213.96365270393446</v>
      </c>
      <c r="I161" s="9">
        <f t="shared" ca="1" si="30"/>
        <v>-53.582410064262291</v>
      </c>
      <c r="J161" s="9">
        <f t="shared" ca="1" si="30"/>
        <v>0</v>
      </c>
      <c r="K161" s="9">
        <f t="shared" ca="1" si="30"/>
        <v>220.57089415130147</v>
      </c>
      <c r="L161" s="9">
        <f t="shared" ca="1" si="30"/>
        <v>104.05930118444157</v>
      </c>
      <c r="M161">
        <f t="shared" ca="1" si="37"/>
        <v>55.816179417122044</v>
      </c>
      <c r="N161">
        <f t="shared" ca="1" si="38"/>
        <v>33.173010018214931</v>
      </c>
    </row>
    <row r="162" spans="1:14" x14ac:dyDescent="0.25">
      <c r="A162" s="4">
        <f t="shared" si="31"/>
        <v>0.44542824074074078</v>
      </c>
      <c r="B162" s="3">
        <f>Params!D$29+HOUR(A162-Params!C$29)*3600+MINUTE(A162-Params!C$29)*60+SECOND(A162-Params!C$29)</f>
        <v>1553302485</v>
      </c>
      <c r="C162">
        <f t="shared" si="32"/>
        <v>3</v>
      </c>
      <c r="D162">
        <f t="shared" ca="1" si="33"/>
        <v>147</v>
      </c>
      <c r="E162">
        <f t="shared" ca="1" si="34"/>
        <v>16047.545803395084</v>
      </c>
      <c r="F162">
        <f t="shared" ca="1" si="35"/>
        <v>-4018.8506156196718</v>
      </c>
      <c r="G162">
        <f t="shared" ca="1" si="36"/>
        <v>10363.200000000001</v>
      </c>
      <c r="H162" s="9">
        <f t="shared" ca="1" si="30"/>
        <v>213.96365270393446</v>
      </c>
      <c r="I162" s="9">
        <f t="shared" ca="1" si="30"/>
        <v>-53.582410064262291</v>
      </c>
      <c r="J162" s="9">
        <f t="shared" ca="1" si="30"/>
        <v>0</v>
      </c>
      <c r="K162" s="9">
        <f t="shared" ca="1" si="30"/>
        <v>220.57089415130147</v>
      </c>
      <c r="L162" s="9">
        <f t="shared" ca="1" si="30"/>
        <v>104.05930118444157</v>
      </c>
      <c r="M162">
        <f t="shared" ca="1" si="37"/>
        <v>55.813763661202188</v>
      </c>
      <c r="N162">
        <f t="shared" ca="1" si="38"/>
        <v>33.190129781420765</v>
      </c>
    </row>
    <row r="163" spans="1:14" x14ac:dyDescent="0.25">
      <c r="A163" s="4">
        <f t="shared" si="31"/>
        <v>0.44548611111111108</v>
      </c>
      <c r="B163" s="3">
        <f>Params!D$29+HOUR(A163-Params!C$29)*3600+MINUTE(A163-Params!C$29)*60+SECOND(A163-Params!C$29)</f>
        <v>1553302490</v>
      </c>
      <c r="C163">
        <f t="shared" si="32"/>
        <v>3</v>
      </c>
      <c r="D163">
        <f t="shared" ca="1" si="33"/>
        <v>147</v>
      </c>
      <c r="E163">
        <f t="shared" ca="1" si="34"/>
        <v>17117.364066914753</v>
      </c>
      <c r="F163">
        <f t="shared" ca="1" si="35"/>
        <v>-4286.7626659409825</v>
      </c>
      <c r="G163">
        <f t="shared" ca="1" si="36"/>
        <v>10363.200000000001</v>
      </c>
      <c r="H163" s="9">
        <f t="shared" ca="1" si="30"/>
        <v>213.96365270393446</v>
      </c>
      <c r="I163" s="9">
        <f t="shared" ca="1" si="30"/>
        <v>-53.582410064262291</v>
      </c>
      <c r="J163" s="9">
        <f t="shared" ca="1" si="30"/>
        <v>0</v>
      </c>
      <c r="K163" s="9">
        <f t="shared" ca="1" si="30"/>
        <v>220.57089415130147</v>
      </c>
      <c r="L163" s="9">
        <f t="shared" ca="1" si="30"/>
        <v>104.05930118444157</v>
      </c>
      <c r="M163">
        <f t="shared" ca="1" si="37"/>
        <v>55.811347905282332</v>
      </c>
      <c r="N163">
        <f t="shared" ca="1" si="38"/>
        <v>33.207249544626592</v>
      </c>
    </row>
    <row r="164" spans="1:14" x14ac:dyDescent="0.25">
      <c r="A164" s="4">
        <f t="shared" si="31"/>
        <v>0.4455439814814815</v>
      </c>
      <c r="B164" s="3">
        <f>Params!D$29+HOUR(A164-Params!C$29)*3600+MINUTE(A164-Params!C$29)*60+SECOND(A164-Params!C$29)</f>
        <v>1553302495</v>
      </c>
      <c r="C164">
        <f t="shared" si="32"/>
        <v>3</v>
      </c>
      <c r="D164">
        <f t="shared" ca="1" si="33"/>
        <v>147</v>
      </c>
      <c r="E164">
        <f t="shared" ca="1" si="34"/>
        <v>18187.182330434429</v>
      </c>
      <c r="F164">
        <f t="shared" ca="1" si="35"/>
        <v>-4554.6747162622942</v>
      </c>
      <c r="G164">
        <f t="shared" ca="1" si="36"/>
        <v>10363.200000000001</v>
      </c>
      <c r="H164" s="9">
        <f t="shared" ca="1" si="30"/>
        <v>213.96365270393446</v>
      </c>
      <c r="I164" s="9">
        <f t="shared" ca="1" si="30"/>
        <v>-53.582410064262291</v>
      </c>
      <c r="J164" s="9">
        <f t="shared" ca="1" si="30"/>
        <v>0</v>
      </c>
      <c r="K164" s="9">
        <f t="shared" ca="1" si="30"/>
        <v>220.57089415130147</v>
      </c>
      <c r="L164" s="9">
        <f t="shared" ca="1" si="30"/>
        <v>104.05930118444157</v>
      </c>
      <c r="M164">
        <f t="shared" ca="1" si="37"/>
        <v>55.808932149362477</v>
      </c>
      <c r="N164">
        <f t="shared" ca="1" si="38"/>
        <v>33.224369307832418</v>
      </c>
    </row>
    <row r="165" spans="1:14" x14ac:dyDescent="0.25">
      <c r="A165" s="4">
        <f t="shared" si="31"/>
        <v>0.44560185185185186</v>
      </c>
      <c r="B165" s="3">
        <f>Params!D$29+HOUR(A165-Params!C$29)*3600+MINUTE(A165-Params!C$29)*60+SECOND(A165-Params!C$29)</f>
        <v>1553302500</v>
      </c>
      <c r="C165">
        <f t="shared" si="32"/>
        <v>3</v>
      </c>
      <c r="D165">
        <f t="shared" ca="1" si="33"/>
        <v>147</v>
      </c>
      <c r="E165">
        <f t="shared" ca="1" si="34"/>
        <v>19257.000593954101</v>
      </c>
      <c r="F165">
        <f t="shared" ca="1" si="35"/>
        <v>-4822.5867665836058</v>
      </c>
      <c r="G165">
        <f t="shared" ca="1" si="36"/>
        <v>10363.200000000001</v>
      </c>
      <c r="H165" s="9">
        <f t="shared" ca="1" si="30"/>
        <v>213.96365270393446</v>
      </c>
      <c r="I165" s="9">
        <f t="shared" ca="1" si="30"/>
        <v>-53.582410064262291</v>
      </c>
      <c r="J165" s="9">
        <f t="shared" ca="1" si="30"/>
        <v>0</v>
      </c>
      <c r="K165" s="9">
        <f t="shared" ca="1" si="30"/>
        <v>220.57089415130147</v>
      </c>
      <c r="L165" s="9">
        <f t="shared" ca="1" si="30"/>
        <v>104.05930118444157</v>
      </c>
      <c r="M165">
        <f t="shared" ca="1" si="37"/>
        <v>55.806516393442621</v>
      </c>
      <c r="N165">
        <f t="shared" ca="1" si="38"/>
        <v>33.241489071038245</v>
      </c>
    </row>
    <row r="166" spans="1:14" x14ac:dyDescent="0.25">
      <c r="A166" s="4">
        <f t="shared" si="31"/>
        <v>0.44565972222222222</v>
      </c>
      <c r="B166" s="3">
        <f>Params!D$29+HOUR(A166-Params!C$29)*3600+MINUTE(A166-Params!C$29)*60+SECOND(A166-Params!C$29)</f>
        <v>1553302505</v>
      </c>
      <c r="C166">
        <f t="shared" si="32"/>
        <v>3</v>
      </c>
      <c r="D166">
        <f t="shared" ca="1" si="33"/>
        <v>147</v>
      </c>
      <c r="E166">
        <f t="shared" ca="1" si="34"/>
        <v>20326.818857473772</v>
      </c>
      <c r="F166">
        <f t="shared" ca="1" si="35"/>
        <v>-5090.4988169049175</v>
      </c>
      <c r="G166">
        <f t="shared" ca="1" si="36"/>
        <v>10363.200000000001</v>
      </c>
      <c r="H166" s="9">
        <f t="shared" ca="1" si="30"/>
        <v>213.96365270393446</v>
      </c>
      <c r="I166" s="9">
        <f t="shared" ca="1" si="30"/>
        <v>-53.582410064262291</v>
      </c>
      <c r="J166" s="9">
        <f t="shared" ca="1" si="30"/>
        <v>0</v>
      </c>
      <c r="K166" s="9">
        <f t="shared" ca="1" si="30"/>
        <v>220.57089415130147</v>
      </c>
      <c r="L166" s="9">
        <f t="shared" ca="1" si="30"/>
        <v>104.05930118444157</v>
      </c>
      <c r="M166">
        <f t="shared" ca="1" si="37"/>
        <v>55.804100637522772</v>
      </c>
      <c r="N166">
        <f t="shared" ca="1" si="38"/>
        <v>33.258608834244079</v>
      </c>
    </row>
    <row r="167" spans="1:14" x14ac:dyDescent="0.25">
      <c r="A167" s="4">
        <f t="shared" si="31"/>
        <v>0.44571759259259264</v>
      </c>
      <c r="B167" s="3">
        <f>Params!D$29+HOUR(A167-Params!C$29)*3600+MINUTE(A167-Params!C$29)*60+SECOND(A167-Params!C$29)</f>
        <v>1553302510</v>
      </c>
      <c r="C167">
        <f t="shared" si="32"/>
        <v>3</v>
      </c>
      <c r="D167">
        <f t="shared" ca="1" si="33"/>
        <v>147</v>
      </c>
      <c r="E167">
        <f t="shared" ca="1" si="34"/>
        <v>21396.637120993444</v>
      </c>
      <c r="F167">
        <f t="shared" ca="1" si="35"/>
        <v>-5358.4108672262291</v>
      </c>
      <c r="G167">
        <f t="shared" ca="1" si="36"/>
        <v>10363.200000000001</v>
      </c>
      <c r="H167" s="9">
        <f t="shared" ca="1" si="30"/>
        <v>213.96365270393446</v>
      </c>
      <c r="I167" s="9">
        <f t="shared" ca="1" si="30"/>
        <v>-53.582410064262291</v>
      </c>
      <c r="J167" s="9">
        <f t="shared" ca="1" si="30"/>
        <v>0</v>
      </c>
      <c r="K167" s="9">
        <f t="shared" ca="1" si="30"/>
        <v>220.57089415130147</v>
      </c>
      <c r="L167" s="9">
        <f t="shared" ca="1" si="30"/>
        <v>104.05930118444157</v>
      </c>
      <c r="M167">
        <f t="shared" ca="1" si="37"/>
        <v>55.801684881602917</v>
      </c>
      <c r="N167">
        <f t="shared" ca="1" si="38"/>
        <v>33.275728597449906</v>
      </c>
    </row>
    <row r="168" spans="1:14" x14ac:dyDescent="0.25">
      <c r="A168" s="4">
        <f t="shared" si="31"/>
        <v>0.44577546296296294</v>
      </c>
      <c r="B168" s="3">
        <f>Params!D$29+HOUR(A168-Params!C$29)*3600+MINUTE(A168-Params!C$29)*60+SECOND(A168-Params!C$29)</f>
        <v>1553302515</v>
      </c>
      <c r="C168">
        <f t="shared" si="32"/>
        <v>3</v>
      </c>
      <c r="D168">
        <f t="shared" ca="1" si="33"/>
        <v>147</v>
      </c>
      <c r="E168">
        <f t="shared" ca="1" si="34"/>
        <v>22466.455384513116</v>
      </c>
      <c r="F168">
        <f t="shared" ca="1" si="35"/>
        <v>-5626.3229175475399</v>
      </c>
      <c r="G168">
        <f t="shared" ca="1" si="36"/>
        <v>10363.200000000001</v>
      </c>
      <c r="H168" s="9">
        <f t="shared" ca="1" si="30"/>
        <v>213.96365270393446</v>
      </c>
      <c r="I168" s="9">
        <f t="shared" ca="1" si="30"/>
        <v>-53.582410064262291</v>
      </c>
      <c r="J168" s="9">
        <f t="shared" ca="1" si="30"/>
        <v>0</v>
      </c>
      <c r="K168" s="9">
        <f t="shared" ca="1" si="30"/>
        <v>220.57089415130147</v>
      </c>
      <c r="L168" s="9">
        <f t="shared" ca="1" si="30"/>
        <v>104.05930118444157</v>
      </c>
      <c r="M168">
        <f t="shared" ca="1" si="37"/>
        <v>55.799269125683061</v>
      </c>
      <c r="N168">
        <f t="shared" ca="1" si="38"/>
        <v>33.292848360655732</v>
      </c>
    </row>
    <row r="169" spans="1:14" x14ac:dyDescent="0.25">
      <c r="A169" s="4">
        <f t="shared" si="31"/>
        <v>0.4458333333333333</v>
      </c>
      <c r="B169" s="3">
        <f>Params!D$29+HOUR(A169-Params!C$29)*3600+MINUTE(A169-Params!C$29)*60+SECOND(A169-Params!C$29)</f>
        <v>1553302520</v>
      </c>
      <c r="C169">
        <f t="shared" si="32"/>
        <v>3</v>
      </c>
      <c r="D169">
        <f t="shared" ca="1" si="33"/>
        <v>147</v>
      </c>
      <c r="E169">
        <f t="shared" ca="1" si="34"/>
        <v>23536.273648032788</v>
      </c>
      <c r="F169">
        <f t="shared" ca="1" si="35"/>
        <v>-5894.2349678688515</v>
      </c>
      <c r="G169">
        <f t="shared" ca="1" si="36"/>
        <v>10363.200000000001</v>
      </c>
      <c r="H169" s="9">
        <f t="shared" ca="1" si="30"/>
        <v>213.96365270393446</v>
      </c>
      <c r="I169" s="9">
        <f t="shared" ca="1" si="30"/>
        <v>-53.582410064262291</v>
      </c>
      <c r="J169" s="9">
        <f t="shared" ca="1" si="30"/>
        <v>0</v>
      </c>
      <c r="K169" s="9">
        <f t="shared" ca="1" si="30"/>
        <v>220.57089415130147</v>
      </c>
      <c r="L169" s="9">
        <f t="shared" ca="1" si="30"/>
        <v>104.05930118444157</v>
      </c>
      <c r="M169">
        <f t="shared" ca="1" si="37"/>
        <v>55.796853369763205</v>
      </c>
      <c r="N169">
        <f t="shared" ca="1" si="38"/>
        <v>33.309968123861566</v>
      </c>
    </row>
    <row r="170" spans="1:14" x14ac:dyDescent="0.25">
      <c r="A170" s="4">
        <f t="shared" si="31"/>
        <v>0.44589120370370372</v>
      </c>
      <c r="B170" s="3">
        <f>Params!D$29+HOUR(A170-Params!C$29)*3600+MINUTE(A170-Params!C$29)*60+SECOND(A170-Params!C$29)</f>
        <v>1553302525</v>
      </c>
      <c r="C170">
        <f t="shared" si="32"/>
        <v>3</v>
      </c>
      <c r="D170">
        <f t="shared" ca="1" si="33"/>
        <v>147</v>
      </c>
      <c r="E170">
        <f t="shared" ca="1" si="34"/>
        <v>24606.091911552459</v>
      </c>
      <c r="F170">
        <f t="shared" ca="1" si="35"/>
        <v>-6162.1470181901632</v>
      </c>
      <c r="G170">
        <f t="shared" ca="1" si="36"/>
        <v>10363.200000000001</v>
      </c>
      <c r="H170" s="9">
        <f t="shared" ca="1" si="30"/>
        <v>213.96365270393446</v>
      </c>
      <c r="I170" s="9">
        <f t="shared" ca="1" si="30"/>
        <v>-53.582410064262291</v>
      </c>
      <c r="J170" s="9">
        <f t="shared" ca="1" si="30"/>
        <v>0</v>
      </c>
      <c r="K170" s="9">
        <f t="shared" ca="1" si="30"/>
        <v>220.57089415130147</v>
      </c>
      <c r="L170" s="9">
        <f t="shared" ca="1" si="30"/>
        <v>104.05930118444157</v>
      </c>
      <c r="M170">
        <f t="shared" ca="1" si="37"/>
        <v>55.79443761384335</v>
      </c>
      <c r="N170">
        <f t="shared" ca="1" si="38"/>
        <v>33.327087887067393</v>
      </c>
    </row>
    <row r="171" spans="1:14" x14ac:dyDescent="0.25">
      <c r="A171" s="4">
        <f t="shared" si="31"/>
        <v>0.44594907407407408</v>
      </c>
      <c r="B171" s="3">
        <f>Params!D$29+HOUR(A171-Params!C$29)*3600+MINUTE(A171-Params!C$29)*60+SECOND(A171-Params!C$29)</f>
        <v>1553302530</v>
      </c>
      <c r="C171">
        <f t="shared" si="32"/>
        <v>3</v>
      </c>
      <c r="D171">
        <f t="shared" ca="1" si="33"/>
        <v>147</v>
      </c>
      <c r="E171">
        <f t="shared" ca="1" si="34"/>
        <v>25675.910175072135</v>
      </c>
      <c r="F171">
        <f t="shared" ca="1" si="35"/>
        <v>-6430.0590685114748</v>
      </c>
      <c r="G171">
        <f t="shared" ca="1" si="36"/>
        <v>10363.200000000001</v>
      </c>
      <c r="H171" s="9">
        <f t="shared" ca="1" si="30"/>
        <v>213.96365270393446</v>
      </c>
      <c r="I171" s="9">
        <f t="shared" ca="1" si="30"/>
        <v>-53.582410064262291</v>
      </c>
      <c r="J171" s="9">
        <f t="shared" ca="1" si="30"/>
        <v>0</v>
      </c>
      <c r="K171" s="9">
        <f t="shared" ca="1" si="30"/>
        <v>220.57089415130147</v>
      </c>
      <c r="L171" s="9">
        <f t="shared" ca="1" si="30"/>
        <v>104.05930118444157</v>
      </c>
      <c r="M171">
        <f t="shared" ca="1" si="37"/>
        <v>55.792021857923501</v>
      </c>
      <c r="N171">
        <f t="shared" ca="1" si="38"/>
        <v>33.344207650273219</v>
      </c>
    </row>
    <row r="172" spans="1:14" x14ac:dyDescent="0.25">
      <c r="A172" s="4">
        <f t="shared" si="31"/>
        <v>0.4460069444444445</v>
      </c>
      <c r="B172" s="3">
        <f>Params!D$29+HOUR(A172-Params!C$29)*3600+MINUTE(A172-Params!C$29)*60+SECOND(A172-Params!C$29)</f>
        <v>1553302535</v>
      </c>
      <c r="C172">
        <f t="shared" si="32"/>
        <v>3</v>
      </c>
      <c r="D172">
        <f t="shared" ca="1" si="33"/>
        <v>147</v>
      </c>
      <c r="E172">
        <f t="shared" ca="1" si="34"/>
        <v>26745.728438591806</v>
      </c>
      <c r="F172">
        <f t="shared" ca="1" si="35"/>
        <v>-6697.9711188327865</v>
      </c>
      <c r="G172">
        <f t="shared" ca="1" si="36"/>
        <v>10363.200000000001</v>
      </c>
      <c r="H172" s="9">
        <f t="shared" ca="1" si="30"/>
        <v>213.96365270393446</v>
      </c>
      <c r="I172" s="9">
        <f t="shared" ca="1" si="30"/>
        <v>-53.582410064262291</v>
      </c>
      <c r="J172" s="9">
        <f t="shared" ca="1" si="30"/>
        <v>0</v>
      </c>
      <c r="K172" s="9">
        <f t="shared" ca="1" si="30"/>
        <v>220.57089415130147</v>
      </c>
      <c r="L172" s="9">
        <f t="shared" ca="1" si="30"/>
        <v>104.05930118444157</v>
      </c>
      <c r="M172">
        <f t="shared" ca="1" si="37"/>
        <v>55.789606102003646</v>
      </c>
      <c r="N172">
        <f t="shared" ca="1" si="38"/>
        <v>33.361327413479053</v>
      </c>
    </row>
    <row r="173" spans="1:14" x14ac:dyDescent="0.25">
      <c r="A173" s="4">
        <f t="shared" si="31"/>
        <v>0.4460648148148148</v>
      </c>
      <c r="B173" s="3">
        <f>Params!D$29+HOUR(A173-Params!C$29)*3600+MINUTE(A173-Params!C$29)*60+SECOND(A173-Params!C$29)</f>
        <v>1553302540</v>
      </c>
      <c r="C173">
        <f t="shared" si="32"/>
        <v>3</v>
      </c>
      <c r="D173">
        <f t="shared" ca="1" si="33"/>
        <v>147</v>
      </c>
      <c r="E173">
        <f t="shared" ca="1" si="34"/>
        <v>27815.546702111478</v>
      </c>
      <c r="F173">
        <f t="shared" ca="1" si="35"/>
        <v>-6965.8831691540972</v>
      </c>
      <c r="G173">
        <f t="shared" ca="1" si="36"/>
        <v>10363.200000000001</v>
      </c>
      <c r="H173" s="9">
        <f t="shared" ca="1" si="30"/>
        <v>213.96365270393446</v>
      </c>
      <c r="I173" s="9">
        <f t="shared" ca="1" si="30"/>
        <v>-53.582410064262291</v>
      </c>
      <c r="J173" s="9">
        <f t="shared" ca="1" si="30"/>
        <v>0</v>
      </c>
      <c r="K173" s="9">
        <f t="shared" ca="1" si="30"/>
        <v>220.57089415130147</v>
      </c>
      <c r="L173" s="9">
        <f t="shared" ca="1" si="30"/>
        <v>104.05930118444157</v>
      </c>
      <c r="M173">
        <f t="shared" ca="1" si="37"/>
        <v>55.78719034608379</v>
      </c>
      <c r="N173">
        <f t="shared" ca="1" si="38"/>
        <v>33.37844717668488</v>
      </c>
    </row>
    <row r="174" spans="1:14" x14ac:dyDescent="0.25">
      <c r="A174" s="4">
        <f t="shared" si="31"/>
        <v>0.44612268518518516</v>
      </c>
      <c r="B174" s="3">
        <f>Params!D$29+HOUR(A174-Params!C$29)*3600+MINUTE(A174-Params!C$29)*60+SECOND(A174-Params!C$29)</f>
        <v>1553302545</v>
      </c>
      <c r="C174">
        <f t="shared" si="32"/>
        <v>3</v>
      </c>
      <c r="D174">
        <f t="shared" ca="1" si="33"/>
        <v>147</v>
      </c>
      <c r="E174">
        <f t="shared" ca="1" si="34"/>
        <v>28885.36496563115</v>
      </c>
      <c r="F174">
        <f t="shared" ca="1" si="35"/>
        <v>-7233.7952194754089</v>
      </c>
      <c r="G174">
        <f t="shared" ca="1" si="36"/>
        <v>10363.200000000001</v>
      </c>
      <c r="H174" s="9">
        <f t="shared" ca="1" si="30"/>
        <v>213.96365270393446</v>
      </c>
      <c r="I174" s="9">
        <f t="shared" ca="1" si="30"/>
        <v>-53.582410064262291</v>
      </c>
      <c r="J174" s="9">
        <f t="shared" ca="1" si="30"/>
        <v>0</v>
      </c>
      <c r="K174" s="9">
        <f t="shared" ca="1" si="30"/>
        <v>220.57089415130147</v>
      </c>
      <c r="L174" s="9">
        <f t="shared" ca="1" si="30"/>
        <v>104.05930118444157</v>
      </c>
      <c r="M174">
        <f t="shared" ca="1" si="37"/>
        <v>55.784774590163934</v>
      </c>
      <c r="N174">
        <f t="shared" ca="1" si="38"/>
        <v>33.395566939890706</v>
      </c>
    </row>
    <row r="175" spans="1:14" x14ac:dyDescent="0.25">
      <c r="A175" s="4">
        <f t="shared" si="31"/>
        <v>0.44618055555555558</v>
      </c>
      <c r="B175" s="3">
        <f>Params!D$29+HOUR(A175-Params!C$29)*3600+MINUTE(A175-Params!C$29)*60+SECOND(A175-Params!C$29)</f>
        <v>1553302550</v>
      </c>
      <c r="C175">
        <f t="shared" si="32"/>
        <v>3</v>
      </c>
      <c r="D175">
        <f t="shared" ca="1" si="33"/>
        <v>147</v>
      </c>
      <c r="E175">
        <f t="shared" ca="1" si="34"/>
        <v>29955.183229150822</v>
      </c>
      <c r="F175">
        <f t="shared" ca="1" si="35"/>
        <v>-7501.7072697967205</v>
      </c>
      <c r="G175">
        <f t="shared" ca="1" si="36"/>
        <v>10363.200000000001</v>
      </c>
      <c r="H175" s="9">
        <f t="shared" ca="1" si="30"/>
        <v>213.96365270393446</v>
      </c>
      <c r="I175" s="9">
        <f t="shared" ca="1" si="30"/>
        <v>-53.582410064262291</v>
      </c>
      <c r="J175" s="9">
        <f t="shared" ca="1" si="30"/>
        <v>0</v>
      </c>
      <c r="K175" s="9">
        <f t="shared" ca="1" si="30"/>
        <v>220.57089415130147</v>
      </c>
      <c r="L175" s="9">
        <f t="shared" ca="1" si="30"/>
        <v>104.05930118444157</v>
      </c>
      <c r="M175">
        <f t="shared" ca="1" si="37"/>
        <v>55.782358834244079</v>
      </c>
      <c r="N175">
        <f t="shared" ca="1" si="38"/>
        <v>33.412686703096533</v>
      </c>
    </row>
    <row r="176" spans="1:14" x14ac:dyDescent="0.25">
      <c r="A176" s="4">
        <f t="shared" si="31"/>
        <v>0.44623842592592594</v>
      </c>
      <c r="B176" s="3">
        <f>Params!D$29+HOUR(A176-Params!C$29)*3600+MINUTE(A176-Params!C$29)*60+SECOND(A176-Params!C$29)</f>
        <v>1553302555</v>
      </c>
      <c r="C176">
        <f t="shared" si="32"/>
        <v>3</v>
      </c>
      <c r="D176">
        <f t="shared" ca="1" si="33"/>
        <v>147</v>
      </c>
      <c r="E176">
        <f t="shared" ca="1" si="34"/>
        <v>31025.001492670493</v>
      </c>
      <c r="F176">
        <f t="shared" ca="1" si="35"/>
        <v>-7769.6193201180322</v>
      </c>
      <c r="G176">
        <f t="shared" ca="1" si="36"/>
        <v>10363.200000000001</v>
      </c>
      <c r="H176" s="9">
        <f t="shared" ca="1" si="30"/>
        <v>213.96365270393446</v>
      </c>
      <c r="I176" s="9">
        <f t="shared" ca="1" si="30"/>
        <v>-53.582410064262291</v>
      </c>
      <c r="J176" s="9">
        <f t="shared" ca="1" si="30"/>
        <v>0</v>
      </c>
      <c r="K176" s="9">
        <f t="shared" ca="1" si="30"/>
        <v>220.57089415130147</v>
      </c>
      <c r="L176" s="9">
        <f t="shared" ca="1" si="30"/>
        <v>104.05930118444157</v>
      </c>
      <c r="M176">
        <f t="shared" ca="1" si="37"/>
        <v>55.779943078324223</v>
      </c>
      <c r="N176">
        <f t="shared" ca="1" si="38"/>
        <v>33.429806466302367</v>
      </c>
    </row>
    <row r="177" spans="1:14" x14ac:dyDescent="0.25">
      <c r="A177" s="4">
        <f t="shared" si="31"/>
        <v>0.44629629629629625</v>
      </c>
      <c r="B177" s="3">
        <f>Params!D$29+HOUR(A177-Params!C$29)*3600+MINUTE(A177-Params!C$29)*60+SECOND(A177-Params!C$29)</f>
        <v>1553302560</v>
      </c>
      <c r="C177">
        <f t="shared" si="32"/>
        <v>3</v>
      </c>
      <c r="D177">
        <f t="shared" ca="1" si="33"/>
        <v>147</v>
      </c>
      <c r="E177">
        <f t="shared" ca="1" si="34"/>
        <v>32094.819756190165</v>
      </c>
      <c r="F177">
        <f t="shared" ca="1" si="35"/>
        <v>-8037.5313704393429</v>
      </c>
      <c r="G177">
        <f t="shared" ca="1" si="36"/>
        <v>10363.200000000001</v>
      </c>
      <c r="H177" s="9">
        <f t="shared" ref="H177:L218" ca="1" si="39">INDIRECT(ADDRESS($C177,COLUMN()))</f>
        <v>213.96365270393446</v>
      </c>
      <c r="I177" s="9">
        <f t="shared" ca="1" si="39"/>
        <v>-53.582410064262291</v>
      </c>
      <c r="J177" s="9">
        <f t="shared" ca="1" si="39"/>
        <v>0</v>
      </c>
      <c r="K177" s="9">
        <f t="shared" ca="1" si="39"/>
        <v>220.57089415130147</v>
      </c>
      <c r="L177" s="9">
        <f t="shared" ca="1" si="39"/>
        <v>104.05930118444157</v>
      </c>
      <c r="M177">
        <f t="shared" ca="1" si="37"/>
        <v>55.777527322404374</v>
      </c>
      <c r="N177">
        <f t="shared" ca="1" si="38"/>
        <v>33.446926229508193</v>
      </c>
    </row>
    <row r="178" spans="1:14" x14ac:dyDescent="0.25">
      <c r="A178" s="4">
        <f t="shared" si="31"/>
        <v>0.44635416666666666</v>
      </c>
      <c r="B178" s="3">
        <f>Params!D$29+HOUR(A178-Params!C$29)*3600+MINUTE(A178-Params!C$29)*60+SECOND(A178-Params!C$29)</f>
        <v>1553302565</v>
      </c>
      <c r="C178">
        <f t="shared" si="32"/>
        <v>3</v>
      </c>
      <c r="D178">
        <f t="shared" ca="1" si="33"/>
        <v>147</v>
      </c>
      <c r="E178">
        <f t="shared" ca="1" si="34"/>
        <v>33164.638019709841</v>
      </c>
      <c r="F178">
        <f t="shared" ca="1" si="35"/>
        <v>-8305.4434207606555</v>
      </c>
      <c r="G178">
        <f t="shared" ca="1" si="36"/>
        <v>10363.200000000001</v>
      </c>
      <c r="H178" s="9">
        <f t="shared" ca="1" si="39"/>
        <v>213.96365270393446</v>
      </c>
      <c r="I178" s="9">
        <f t="shared" ca="1" si="39"/>
        <v>-53.582410064262291</v>
      </c>
      <c r="J178" s="9">
        <f t="shared" ca="1" si="39"/>
        <v>0</v>
      </c>
      <c r="K178" s="9">
        <f t="shared" ca="1" si="39"/>
        <v>220.57089415130147</v>
      </c>
      <c r="L178" s="9">
        <f t="shared" ca="1" si="39"/>
        <v>104.05930118444157</v>
      </c>
      <c r="M178">
        <f t="shared" ca="1" si="37"/>
        <v>55.775111566484519</v>
      </c>
      <c r="N178">
        <f t="shared" ca="1" si="38"/>
        <v>33.46404599271402</v>
      </c>
    </row>
    <row r="179" spans="1:14" x14ac:dyDescent="0.25">
      <c r="A179" s="4">
        <f t="shared" si="31"/>
        <v>0.44641203703703702</v>
      </c>
      <c r="B179" s="3">
        <f>Params!D$29+HOUR(A179-Params!C$29)*3600+MINUTE(A179-Params!C$29)*60+SECOND(A179-Params!C$29)</f>
        <v>1553302570</v>
      </c>
      <c r="C179">
        <f t="shared" si="32"/>
        <v>3</v>
      </c>
      <c r="D179">
        <f t="shared" ca="1" si="33"/>
        <v>147</v>
      </c>
      <c r="E179">
        <f t="shared" ca="1" si="34"/>
        <v>34234.456283229512</v>
      </c>
      <c r="F179">
        <f t="shared" ca="1" si="35"/>
        <v>-8573.3554710819662</v>
      </c>
      <c r="G179">
        <f t="shared" ca="1" si="36"/>
        <v>10363.200000000001</v>
      </c>
      <c r="H179" s="9">
        <f t="shared" ca="1" si="39"/>
        <v>213.96365270393446</v>
      </c>
      <c r="I179" s="9">
        <f t="shared" ca="1" si="39"/>
        <v>-53.582410064262291</v>
      </c>
      <c r="J179" s="9">
        <f t="shared" ca="1" si="39"/>
        <v>0</v>
      </c>
      <c r="K179" s="9">
        <f t="shared" ca="1" si="39"/>
        <v>220.57089415130147</v>
      </c>
      <c r="L179" s="9">
        <f t="shared" ca="1" si="39"/>
        <v>104.05930118444157</v>
      </c>
      <c r="M179">
        <f t="shared" ca="1" si="37"/>
        <v>55.772695810564663</v>
      </c>
      <c r="N179">
        <f t="shared" ca="1" si="38"/>
        <v>33.481165755919854</v>
      </c>
    </row>
    <row r="180" spans="1:14" x14ac:dyDescent="0.25">
      <c r="A180" s="4">
        <f t="shared" si="31"/>
        <v>0.44646990740740744</v>
      </c>
      <c r="B180" s="3">
        <f>Params!D$29+HOUR(A180-Params!C$29)*3600+MINUTE(A180-Params!C$29)*60+SECOND(A180-Params!C$29)</f>
        <v>1553302575</v>
      </c>
      <c r="C180">
        <f t="shared" si="32"/>
        <v>3</v>
      </c>
      <c r="D180">
        <f t="shared" ca="1" si="33"/>
        <v>147</v>
      </c>
      <c r="E180">
        <f t="shared" ca="1" si="34"/>
        <v>35304.274546749184</v>
      </c>
      <c r="F180">
        <f t="shared" ca="1" si="35"/>
        <v>-8841.2675214032788</v>
      </c>
      <c r="G180">
        <f t="shared" ca="1" si="36"/>
        <v>10363.200000000001</v>
      </c>
      <c r="H180" s="9">
        <f t="shared" ca="1" si="39"/>
        <v>213.96365270393446</v>
      </c>
      <c r="I180" s="9">
        <f t="shared" ca="1" si="39"/>
        <v>-53.582410064262291</v>
      </c>
      <c r="J180" s="9">
        <f t="shared" ca="1" si="39"/>
        <v>0</v>
      </c>
      <c r="K180" s="9">
        <f t="shared" ca="1" si="39"/>
        <v>220.57089415130147</v>
      </c>
      <c r="L180" s="9">
        <f t="shared" ca="1" si="39"/>
        <v>104.05930118444157</v>
      </c>
      <c r="M180">
        <f t="shared" ca="1" si="37"/>
        <v>55.770280054644807</v>
      </c>
      <c r="N180">
        <f t="shared" ca="1" si="38"/>
        <v>33.49828551912568</v>
      </c>
    </row>
    <row r="181" spans="1:14" x14ac:dyDescent="0.25">
      <c r="A181" s="4">
        <f t="shared" si="31"/>
        <v>0.4465277777777778</v>
      </c>
      <c r="B181" s="3">
        <f>Params!D$29+HOUR(A181-Params!C$29)*3600+MINUTE(A181-Params!C$29)*60+SECOND(A181-Params!C$29)</f>
        <v>1553302580</v>
      </c>
      <c r="C181">
        <f t="shared" si="32"/>
        <v>3</v>
      </c>
      <c r="D181">
        <f t="shared" ca="1" si="33"/>
        <v>147</v>
      </c>
      <c r="E181">
        <f t="shared" ca="1" si="34"/>
        <v>36374.092810268863</v>
      </c>
      <c r="F181">
        <f t="shared" ca="1" si="35"/>
        <v>-9109.1795717245896</v>
      </c>
      <c r="G181">
        <f t="shared" ca="1" si="36"/>
        <v>10363.200000000001</v>
      </c>
      <c r="H181" s="9">
        <f t="shared" ca="1" si="39"/>
        <v>213.96365270393446</v>
      </c>
      <c r="I181" s="9">
        <f t="shared" ca="1" si="39"/>
        <v>-53.582410064262291</v>
      </c>
      <c r="J181" s="9">
        <f t="shared" ca="1" si="39"/>
        <v>0</v>
      </c>
      <c r="K181" s="9">
        <f t="shared" ca="1" si="39"/>
        <v>220.57089415130147</v>
      </c>
      <c r="L181" s="9">
        <f t="shared" ca="1" si="39"/>
        <v>104.05930118444157</v>
      </c>
      <c r="M181">
        <f t="shared" ca="1" si="37"/>
        <v>55.767864298724952</v>
      </c>
      <c r="N181">
        <f t="shared" ca="1" si="38"/>
        <v>33.515405282331507</v>
      </c>
    </row>
    <row r="182" spans="1:14" x14ac:dyDescent="0.25">
      <c r="A182" s="4">
        <f t="shared" si="31"/>
        <v>0.44658564814814811</v>
      </c>
      <c r="B182" s="3">
        <f>Params!D$29+HOUR(A182-Params!C$29)*3600+MINUTE(A182-Params!C$29)*60+SECOND(A182-Params!C$29)</f>
        <v>1553302585</v>
      </c>
      <c r="C182">
        <f t="shared" si="32"/>
        <v>3</v>
      </c>
      <c r="D182">
        <f t="shared" ca="1" si="33"/>
        <v>147</v>
      </c>
      <c r="E182">
        <f t="shared" ca="1" si="34"/>
        <v>37443.911073788535</v>
      </c>
      <c r="F182">
        <f t="shared" ca="1" si="35"/>
        <v>-9377.0916220459021</v>
      </c>
      <c r="G182">
        <f t="shared" ca="1" si="36"/>
        <v>10363.200000000001</v>
      </c>
      <c r="H182" s="9">
        <f t="shared" ca="1" si="39"/>
        <v>213.96365270393446</v>
      </c>
      <c r="I182" s="9">
        <f t="shared" ca="1" si="39"/>
        <v>-53.582410064262291</v>
      </c>
      <c r="J182" s="9">
        <f t="shared" ca="1" si="39"/>
        <v>0</v>
      </c>
      <c r="K182" s="9">
        <f t="shared" ca="1" si="39"/>
        <v>220.57089415130147</v>
      </c>
      <c r="L182" s="9">
        <f t="shared" ca="1" si="39"/>
        <v>104.05930118444157</v>
      </c>
      <c r="M182">
        <f t="shared" ca="1" si="37"/>
        <v>55.765448542805103</v>
      </c>
      <c r="N182">
        <f t="shared" ca="1" si="38"/>
        <v>33.532525045537341</v>
      </c>
    </row>
    <row r="183" spans="1:14" x14ac:dyDescent="0.25">
      <c r="A183" s="4">
        <f t="shared" si="31"/>
        <v>0.44664351851851852</v>
      </c>
      <c r="B183" s="3">
        <f>Params!D$29+HOUR(A183-Params!C$29)*3600+MINUTE(A183-Params!C$29)*60+SECOND(A183-Params!C$29)</f>
        <v>1553302590</v>
      </c>
      <c r="C183">
        <f t="shared" si="32"/>
        <v>3</v>
      </c>
      <c r="D183">
        <f t="shared" ca="1" si="33"/>
        <v>147</v>
      </c>
      <c r="E183">
        <f t="shared" ca="1" si="34"/>
        <v>38513.729337308207</v>
      </c>
      <c r="F183">
        <f t="shared" ca="1" si="35"/>
        <v>-9645.0036723672129</v>
      </c>
      <c r="G183">
        <f t="shared" ca="1" si="36"/>
        <v>10363.200000000001</v>
      </c>
      <c r="H183" s="9">
        <f t="shared" ca="1" si="39"/>
        <v>213.96365270393446</v>
      </c>
      <c r="I183" s="9">
        <f t="shared" ca="1" si="39"/>
        <v>-53.582410064262291</v>
      </c>
      <c r="J183" s="9">
        <f t="shared" ca="1" si="39"/>
        <v>0</v>
      </c>
      <c r="K183" s="9">
        <f t="shared" ca="1" si="39"/>
        <v>220.57089415130147</v>
      </c>
      <c r="L183" s="9">
        <f t="shared" ca="1" si="39"/>
        <v>104.05930118444157</v>
      </c>
      <c r="M183">
        <f t="shared" ca="1" si="37"/>
        <v>55.763032786885248</v>
      </c>
      <c r="N183">
        <f t="shared" ca="1" si="38"/>
        <v>33.549644808743167</v>
      </c>
    </row>
    <row r="184" spans="1:14" x14ac:dyDescent="0.25">
      <c r="A184" s="4">
        <f t="shared" si="31"/>
        <v>0.44670138888888888</v>
      </c>
      <c r="B184" s="3">
        <f>Params!D$29+HOUR(A184-Params!C$29)*3600+MINUTE(A184-Params!C$29)*60+SECOND(A184-Params!C$29)</f>
        <v>1553302595</v>
      </c>
      <c r="C184">
        <f t="shared" si="32"/>
        <v>3</v>
      </c>
      <c r="D184">
        <f t="shared" ca="1" si="33"/>
        <v>147</v>
      </c>
      <c r="E184">
        <f t="shared" ca="1" si="34"/>
        <v>39583.547600827878</v>
      </c>
      <c r="F184">
        <f t="shared" ca="1" si="35"/>
        <v>-9912.9157226885236</v>
      </c>
      <c r="G184">
        <f t="shared" ca="1" si="36"/>
        <v>10363.200000000001</v>
      </c>
      <c r="H184" s="9">
        <f t="shared" ca="1" si="39"/>
        <v>213.96365270393446</v>
      </c>
      <c r="I184" s="9">
        <f t="shared" ca="1" si="39"/>
        <v>-53.582410064262291</v>
      </c>
      <c r="J184" s="9">
        <f t="shared" ca="1" si="39"/>
        <v>0</v>
      </c>
      <c r="K184" s="9">
        <f t="shared" ca="1" si="39"/>
        <v>220.57089415130147</v>
      </c>
      <c r="L184" s="9">
        <f t="shared" ca="1" si="39"/>
        <v>104.05930118444157</v>
      </c>
      <c r="M184">
        <f t="shared" ca="1" si="37"/>
        <v>55.760617030965392</v>
      </c>
      <c r="N184">
        <f t="shared" ca="1" si="38"/>
        <v>33.566764571948994</v>
      </c>
    </row>
    <row r="185" spans="1:14" x14ac:dyDescent="0.25">
      <c r="A185" s="4">
        <f t="shared" si="31"/>
        <v>0.44675925925925924</v>
      </c>
      <c r="B185" s="3">
        <f>Params!D$29+HOUR(A185-Params!C$29)*3600+MINUTE(A185-Params!C$29)*60+SECOND(A185-Params!C$29)</f>
        <v>1553302600</v>
      </c>
      <c r="C185">
        <f t="shared" si="32"/>
        <v>3</v>
      </c>
      <c r="D185">
        <f t="shared" ca="1" si="33"/>
        <v>147</v>
      </c>
      <c r="E185">
        <f t="shared" ca="1" si="34"/>
        <v>40653.36586434755</v>
      </c>
      <c r="F185">
        <f t="shared" ca="1" si="35"/>
        <v>-10180.827773009836</v>
      </c>
      <c r="G185">
        <f t="shared" ca="1" si="36"/>
        <v>10363.200000000001</v>
      </c>
      <c r="H185" s="9">
        <f t="shared" ca="1" si="39"/>
        <v>213.96365270393446</v>
      </c>
      <c r="I185" s="9">
        <f t="shared" ca="1" si="39"/>
        <v>-53.582410064262291</v>
      </c>
      <c r="J185" s="9">
        <f t="shared" ca="1" si="39"/>
        <v>0</v>
      </c>
      <c r="K185" s="9">
        <f t="shared" ca="1" si="39"/>
        <v>220.57089415130147</v>
      </c>
      <c r="L185" s="9">
        <f t="shared" ca="1" si="39"/>
        <v>104.05930118444157</v>
      </c>
      <c r="M185">
        <f t="shared" ca="1" si="37"/>
        <v>55.758201275045536</v>
      </c>
      <c r="N185">
        <f t="shared" ca="1" si="38"/>
        <v>33.583884335154828</v>
      </c>
    </row>
    <row r="186" spans="1:14" x14ac:dyDescent="0.25">
      <c r="A186" s="4">
        <f t="shared" si="31"/>
        <v>0.44681712962962966</v>
      </c>
      <c r="B186" s="3">
        <f>Params!D$29+HOUR(A186-Params!C$29)*3600+MINUTE(A186-Params!C$29)*60+SECOND(A186-Params!C$29)</f>
        <v>1553302605</v>
      </c>
      <c r="C186">
        <f t="shared" si="32"/>
        <v>3</v>
      </c>
      <c r="D186">
        <f t="shared" ca="1" si="33"/>
        <v>147</v>
      </c>
      <c r="E186">
        <f t="shared" ca="1" si="34"/>
        <v>41723.184127867222</v>
      </c>
      <c r="F186">
        <f t="shared" ca="1" si="35"/>
        <v>-10448.739823331147</v>
      </c>
      <c r="G186">
        <f t="shared" ca="1" si="36"/>
        <v>10363.200000000001</v>
      </c>
      <c r="H186" s="9">
        <f t="shared" ca="1" si="39"/>
        <v>213.96365270393446</v>
      </c>
      <c r="I186" s="9">
        <f t="shared" ca="1" si="39"/>
        <v>-53.582410064262291</v>
      </c>
      <c r="J186" s="9">
        <f t="shared" ca="1" si="39"/>
        <v>0</v>
      </c>
      <c r="K186" s="9">
        <f t="shared" ca="1" si="39"/>
        <v>220.57089415130147</v>
      </c>
      <c r="L186" s="9">
        <f t="shared" ca="1" si="39"/>
        <v>104.05930118444157</v>
      </c>
      <c r="M186">
        <f t="shared" ca="1" si="37"/>
        <v>55.755785519125681</v>
      </c>
      <c r="N186">
        <f t="shared" ca="1" si="38"/>
        <v>33.601004098360654</v>
      </c>
    </row>
    <row r="187" spans="1:14" x14ac:dyDescent="0.25">
      <c r="A187" s="4">
        <f t="shared" si="31"/>
        <v>0.44687499999999997</v>
      </c>
      <c r="B187" s="3">
        <f>Params!D$29+HOUR(A187-Params!C$29)*3600+MINUTE(A187-Params!C$29)*60+SECOND(A187-Params!C$29)</f>
        <v>1553302610</v>
      </c>
      <c r="C187">
        <f t="shared" si="32"/>
        <v>3</v>
      </c>
      <c r="D187">
        <f t="shared" ca="1" si="33"/>
        <v>147</v>
      </c>
      <c r="E187">
        <f t="shared" ca="1" si="34"/>
        <v>42793.002391386894</v>
      </c>
      <c r="F187">
        <f t="shared" ca="1" si="35"/>
        <v>-10716.651873652459</v>
      </c>
      <c r="G187">
        <f t="shared" ca="1" si="36"/>
        <v>10363.200000000001</v>
      </c>
      <c r="H187" s="9">
        <f t="shared" ca="1" si="39"/>
        <v>213.96365270393446</v>
      </c>
      <c r="I187" s="9">
        <f t="shared" ca="1" si="39"/>
        <v>-53.582410064262291</v>
      </c>
      <c r="J187" s="9">
        <f t="shared" ca="1" si="39"/>
        <v>0</v>
      </c>
      <c r="K187" s="9">
        <f t="shared" ca="1" si="39"/>
        <v>220.57089415130147</v>
      </c>
      <c r="L187" s="9">
        <f t="shared" ca="1" si="39"/>
        <v>104.05930118444157</v>
      </c>
      <c r="M187">
        <f t="shared" ca="1" si="37"/>
        <v>55.753369763205832</v>
      </c>
      <c r="N187">
        <f t="shared" ca="1" si="38"/>
        <v>33.618123861566481</v>
      </c>
    </row>
    <row r="188" spans="1:14" x14ac:dyDescent="0.25">
      <c r="A188" s="4">
        <f t="shared" si="31"/>
        <v>0.44693287037037038</v>
      </c>
      <c r="B188" s="3">
        <f>Params!D$29+HOUR(A188-Params!C$29)*3600+MINUTE(A188-Params!C$29)*60+SECOND(A188-Params!C$29)</f>
        <v>1553302615</v>
      </c>
      <c r="C188">
        <f t="shared" si="32"/>
        <v>3</v>
      </c>
      <c r="D188">
        <f t="shared" ca="1" si="33"/>
        <v>147</v>
      </c>
      <c r="E188">
        <f t="shared" ca="1" si="34"/>
        <v>43862.820654906565</v>
      </c>
      <c r="F188">
        <f t="shared" ca="1" si="35"/>
        <v>-10984.56392397377</v>
      </c>
      <c r="G188">
        <f t="shared" ca="1" si="36"/>
        <v>10363.200000000001</v>
      </c>
      <c r="H188" s="9">
        <f t="shared" ca="1" si="39"/>
        <v>213.96365270393446</v>
      </c>
      <c r="I188" s="9">
        <f t="shared" ca="1" si="39"/>
        <v>-53.582410064262291</v>
      </c>
      <c r="J188" s="9">
        <f t="shared" ca="1" si="39"/>
        <v>0</v>
      </c>
      <c r="K188" s="9">
        <f t="shared" ca="1" si="39"/>
        <v>220.57089415130147</v>
      </c>
      <c r="L188" s="9">
        <f t="shared" ca="1" si="39"/>
        <v>104.05930118444157</v>
      </c>
      <c r="M188">
        <f t="shared" ca="1" si="37"/>
        <v>55.750954007285976</v>
      </c>
      <c r="N188">
        <f t="shared" ca="1" si="38"/>
        <v>33.635243624772308</v>
      </c>
    </row>
    <row r="189" spans="1:14" x14ac:dyDescent="0.25">
      <c r="A189" s="4">
        <f t="shared" si="31"/>
        <v>0.44699074074074074</v>
      </c>
      <c r="B189" s="3">
        <f>Params!D$29+HOUR(A189-Params!C$29)*3600+MINUTE(A189-Params!C$29)*60+SECOND(A189-Params!C$29)</f>
        <v>1553302620</v>
      </c>
      <c r="C189">
        <f t="shared" si="32"/>
        <v>3</v>
      </c>
      <c r="D189">
        <f t="shared" ca="1" si="33"/>
        <v>147</v>
      </c>
      <c r="E189">
        <f t="shared" ca="1" si="34"/>
        <v>44932.638918426237</v>
      </c>
      <c r="F189">
        <f t="shared" ca="1" si="35"/>
        <v>-11252.475974295081</v>
      </c>
      <c r="G189">
        <f t="shared" ca="1" si="36"/>
        <v>10363.200000000001</v>
      </c>
      <c r="H189" s="9">
        <f t="shared" ca="1" si="39"/>
        <v>213.96365270393446</v>
      </c>
      <c r="I189" s="9">
        <f t="shared" ca="1" si="39"/>
        <v>-53.582410064262291</v>
      </c>
      <c r="J189" s="9">
        <f t="shared" ca="1" si="39"/>
        <v>0</v>
      </c>
      <c r="K189" s="9">
        <f t="shared" ca="1" si="39"/>
        <v>220.57089415130147</v>
      </c>
      <c r="L189" s="9">
        <f t="shared" ca="1" si="39"/>
        <v>104.05930118444157</v>
      </c>
      <c r="M189">
        <f t="shared" ca="1" si="37"/>
        <v>55.748538251366121</v>
      </c>
      <c r="N189">
        <f t="shared" ca="1" si="38"/>
        <v>33.652363387978141</v>
      </c>
    </row>
    <row r="190" spans="1:14" x14ac:dyDescent="0.25">
      <c r="A190" s="4">
        <f t="shared" si="31"/>
        <v>0.4470486111111111</v>
      </c>
      <c r="B190" s="3">
        <f>Params!D$29+HOUR(A190-Params!C$29)*3600+MINUTE(A190-Params!C$29)*60+SECOND(A190-Params!C$29)</f>
        <v>1553302625</v>
      </c>
      <c r="C190">
        <f t="shared" si="32"/>
        <v>3</v>
      </c>
      <c r="D190">
        <f t="shared" ca="1" si="33"/>
        <v>147</v>
      </c>
      <c r="E190">
        <f t="shared" ca="1" si="34"/>
        <v>46002.457181945909</v>
      </c>
      <c r="F190">
        <f t="shared" ca="1" si="35"/>
        <v>-11520.388024616394</v>
      </c>
      <c r="G190">
        <f t="shared" ca="1" si="36"/>
        <v>10363.200000000001</v>
      </c>
      <c r="H190" s="9">
        <f t="shared" ca="1" si="39"/>
        <v>213.96365270393446</v>
      </c>
      <c r="I190" s="9">
        <f t="shared" ca="1" si="39"/>
        <v>-53.582410064262291</v>
      </c>
      <c r="J190" s="9">
        <f t="shared" ca="1" si="39"/>
        <v>0</v>
      </c>
      <c r="K190" s="9">
        <f t="shared" ca="1" si="39"/>
        <v>220.57089415130147</v>
      </c>
      <c r="L190" s="9">
        <f t="shared" ca="1" si="39"/>
        <v>104.05930118444157</v>
      </c>
      <c r="M190">
        <f t="shared" ca="1" si="37"/>
        <v>55.746122495446265</v>
      </c>
      <c r="N190">
        <f t="shared" ca="1" si="38"/>
        <v>33.669483151183968</v>
      </c>
    </row>
    <row r="191" spans="1:14" x14ac:dyDescent="0.25">
      <c r="A191" s="4">
        <f t="shared" si="31"/>
        <v>0.44710648148148152</v>
      </c>
      <c r="B191" s="3">
        <f>Params!D$29+HOUR(A191-Params!C$29)*3600+MINUTE(A191-Params!C$29)*60+SECOND(A191-Params!C$29)</f>
        <v>1553302630</v>
      </c>
      <c r="C191">
        <f t="shared" si="32"/>
        <v>3</v>
      </c>
      <c r="D191">
        <f t="shared" ca="1" si="33"/>
        <v>147</v>
      </c>
      <c r="E191">
        <f t="shared" ca="1" si="34"/>
        <v>47072.275445465581</v>
      </c>
      <c r="F191">
        <f t="shared" ca="1" si="35"/>
        <v>-11788.300074937704</v>
      </c>
      <c r="G191">
        <f t="shared" ca="1" si="36"/>
        <v>10363.200000000001</v>
      </c>
      <c r="H191" s="9">
        <f t="shared" ca="1" si="39"/>
        <v>213.96365270393446</v>
      </c>
      <c r="I191" s="9">
        <f t="shared" ca="1" si="39"/>
        <v>-53.582410064262291</v>
      </c>
      <c r="J191" s="9">
        <f t="shared" ca="1" si="39"/>
        <v>0</v>
      </c>
      <c r="K191" s="9">
        <f t="shared" ca="1" si="39"/>
        <v>220.57089415130147</v>
      </c>
      <c r="L191" s="9">
        <f t="shared" ca="1" si="39"/>
        <v>104.05930118444157</v>
      </c>
      <c r="M191">
        <f t="shared" ca="1" si="37"/>
        <v>55.743706739526409</v>
      </c>
      <c r="N191">
        <f t="shared" ca="1" si="38"/>
        <v>33.686602914389795</v>
      </c>
    </row>
    <row r="192" spans="1:14" x14ac:dyDescent="0.25">
      <c r="A192" s="4">
        <f t="shared" si="31"/>
        <v>0.44716435185185183</v>
      </c>
      <c r="B192" s="3">
        <f>Params!D$29+HOUR(A192-Params!C$29)*3600+MINUTE(A192-Params!C$29)*60+SECOND(A192-Params!C$29)</f>
        <v>1553302635</v>
      </c>
      <c r="C192">
        <f t="shared" si="32"/>
        <v>3</v>
      </c>
      <c r="D192">
        <f t="shared" ca="1" si="33"/>
        <v>147</v>
      </c>
      <c r="E192">
        <f t="shared" ca="1" si="34"/>
        <v>48142.093708985252</v>
      </c>
      <c r="F192">
        <f t="shared" ca="1" si="35"/>
        <v>-12056.212125259017</v>
      </c>
      <c r="G192">
        <f t="shared" ca="1" si="36"/>
        <v>10363.200000000001</v>
      </c>
      <c r="H192" s="9">
        <f t="shared" ca="1" si="39"/>
        <v>213.96365270393446</v>
      </c>
      <c r="I192" s="9">
        <f t="shared" ca="1" si="39"/>
        <v>-53.582410064262291</v>
      </c>
      <c r="J192" s="9">
        <f t="shared" ca="1" si="39"/>
        <v>0</v>
      </c>
      <c r="K192" s="9">
        <f t="shared" ca="1" si="39"/>
        <v>220.57089415130147</v>
      </c>
      <c r="L192" s="9">
        <f t="shared" ca="1" si="39"/>
        <v>104.05930118444157</v>
      </c>
      <c r="M192">
        <f t="shared" ca="1" si="37"/>
        <v>55.741290983606554</v>
      </c>
      <c r="N192">
        <f t="shared" ca="1" si="38"/>
        <v>33.703722677595628</v>
      </c>
    </row>
    <row r="193" spans="1:14" x14ac:dyDescent="0.25">
      <c r="A193" s="4">
        <f t="shared" si="31"/>
        <v>0.44722222222222219</v>
      </c>
      <c r="B193" s="3">
        <f>Params!D$29+HOUR(A193-Params!C$29)*3600+MINUTE(A193-Params!C$29)*60+SECOND(A193-Params!C$29)</f>
        <v>1553302640</v>
      </c>
      <c r="C193">
        <f t="shared" si="32"/>
        <v>3</v>
      </c>
      <c r="D193">
        <f t="shared" ca="1" si="33"/>
        <v>147</v>
      </c>
      <c r="E193">
        <f t="shared" ca="1" si="34"/>
        <v>49211.911972504924</v>
      </c>
      <c r="F193">
        <f t="shared" ca="1" si="35"/>
        <v>-12324.124175580328</v>
      </c>
      <c r="G193">
        <f t="shared" ca="1" si="36"/>
        <v>10363.200000000001</v>
      </c>
      <c r="H193" s="9">
        <f t="shared" ca="1" si="39"/>
        <v>213.96365270393446</v>
      </c>
      <c r="I193" s="9">
        <f t="shared" ca="1" si="39"/>
        <v>-53.582410064262291</v>
      </c>
      <c r="J193" s="9">
        <f t="shared" ca="1" si="39"/>
        <v>0</v>
      </c>
      <c r="K193" s="9">
        <f t="shared" ca="1" si="39"/>
        <v>220.57089415130147</v>
      </c>
      <c r="L193" s="9">
        <f t="shared" ca="1" si="39"/>
        <v>104.05930118444157</v>
      </c>
      <c r="M193">
        <f t="shared" ca="1" si="37"/>
        <v>55.738875227686705</v>
      </c>
      <c r="N193">
        <f t="shared" ca="1" si="38"/>
        <v>33.720842440801455</v>
      </c>
    </row>
    <row r="194" spans="1:14" x14ac:dyDescent="0.25">
      <c r="A194" s="4">
        <f t="shared" si="31"/>
        <v>0.4472800925925926</v>
      </c>
      <c r="B194" s="3">
        <f>Params!D$29+HOUR(A194-Params!C$29)*3600+MINUTE(A194-Params!C$29)*60+SECOND(A194-Params!C$29)</f>
        <v>1553302645</v>
      </c>
      <c r="C194">
        <f t="shared" si="32"/>
        <v>3</v>
      </c>
      <c r="D194">
        <f t="shared" ca="1" si="33"/>
        <v>147</v>
      </c>
      <c r="E194">
        <f t="shared" ca="1" si="34"/>
        <v>50281.730236024596</v>
      </c>
      <c r="F194">
        <f t="shared" ca="1" si="35"/>
        <v>-12592.036225901638</v>
      </c>
      <c r="G194">
        <f t="shared" ca="1" si="36"/>
        <v>10363.200000000001</v>
      </c>
      <c r="H194" s="9">
        <f t="shared" ca="1" si="39"/>
        <v>213.96365270393446</v>
      </c>
      <c r="I194" s="9">
        <f t="shared" ca="1" si="39"/>
        <v>-53.582410064262291</v>
      </c>
      <c r="J194" s="9">
        <f t="shared" ca="1" si="39"/>
        <v>0</v>
      </c>
      <c r="K194" s="9">
        <f t="shared" ca="1" si="39"/>
        <v>220.57089415130147</v>
      </c>
      <c r="L194" s="9">
        <f t="shared" ca="1" si="39"/>
        <v>104.05930118444157</v>
      </c>
      <c r="M194">
        <f t="shared" ca="1" si="37"/>
        <v>55.73645947176685</v>
      </c>
      <c r="N194">
        <f t="shared" ca="1" si="38"/>
        <v>33.737962204007282</v>
      </c>
    </row>
    <row r="195" spans="1:14" x14ac:dyDescent="0.25">
      <c r="A195" s="4">
        <f t="shared" si="31"/>
        <v>0.44733796296296297</v>
      </c>
      <c r="B195" s="3">
        <f>Params!D$29+HOUR(A195-Params!C$29)*3600+MINUTE(A195-Params!C$29)*60+SECOND(A195-Params!C$29)</f>
        <v>1553302650</v>
      </c>
      <c r="C195">
        <f t="shared" si="32"/>
        <v>3</v>
      </c>
      <c r="D195">
        <f t="shared" ca="1" si="33"/>
        <v>147</v>
      </c>
      <c r="E195">
        <f t="shared" ca="1" si="34"/>
        <v>51351.548499544275</v>
      </c>
      <c r="F195">
        <f t="shared" ca="1" si="35"/>
        <v>-12859.948276222951</v>
      </c>
      <c r="G195">
        <f t="shared" ca="1" si="36"/>
        <v>10363.200000000001</v>
      </c>
      <c r="H195" s="9">
        <f t="shared" ca="1" si="39"/>
        <v>213.96365270393446</v>
      </c>
      <c r="I195" s="9">
        <f t="shared" ca="1" si="39"/>
        <v>-53.582410064262291</v>
      </c>
      <c r="J195" s="9">
        <f t="shared" ca="1" si="39"/>
        <v>0</v>
      </c>
      <c r="K195" s="9">
        <f t="shared" ca="1" si="39"/>
        <v>220.57089415130147</v>
      </c>
      <c r="L195" s="9">
        <f t="shared" ca="1" si="39"/>
        <v>104.05930118444157</v>
      </c>
      <c r="M195">
        <f t="shared" ca="1" si="37"/>
        <v>55.734043715846994</v>
      </c>
      <c r="N195">
        <f t="shared" ca="1" si="38"/>
        <v>33.755081967213115</v>
      </c>
    </row>
    <row r="196" spans="1:14" x14ac:dyDescent="0.25">
      <c r="A196" s="4">
        <f t="shared" si="31"/>
        <v>0.44739583333333338</v>
      </c>
      <c r="B196" s="3">
        <f>Params!D$29+HOUR(A196-Params!C$29)*3600+MINUTE(A196-Params!C$29)*60+SECOND(A196-Params!C$29)</f>
        <v>1553302655</v>
      </c>
      <c r="C196">
        <f t="shared" si="32"/>
        <v>3</v>
      </c>
      <c r="D196">
        <f t="shared" ca="1" si="33"/>
        <v>147</v>
      </c>
      <c r="E196">
        <f t="shared" ca="1" si="34"/>
        <v>52421.366763063947</v>
      </c>
      <c r="F196">
        <f t="shared" ca="1" si="35"/>
        <v>-13127.860326544262</v>
      </c>
      <c r="G196">
        <f t="shared" ca="1" si="36"/>
        <v>10363.200000000001</v>
      </c>
      <c r="H196" s="9">
        <f t="shared" ca="1" si="39"/>
        <v>213.96365270393446</v>
      </c>
      <c r="I196" s="9">
        <f t="shared" ca="1" si="39"/>
        <v>-53.582410064262291</v>
      </c>
      <c r="J196" s="9">
        <f t="shared" ca="1" si="39"/>
        <v>0</v>
      </c>
      <c r="K196" s="9">
        <f t="shared" ca="1" si="39"/>
        <v>220.57089415130147</v>
      </c>
      <c r="L196" s="9">
        <f t="shared" ca="1" si="39"/>
        <v>104.05930118444157</v>
      </c>
      <c r="M196">
        <f t="shared" ca="1" si="37"/>
        <v>55.731627959927138</v>
      </c>
      <c r="N196">
        <f t="shared" ca="1" si="38"/>
        <v>33.772201730418942</v>
      </c>
    </row>
    <row r="197" spans="1:14" x14ac:dyDescent="0.25">
      <c r="A197" s="4">
        <f t="shared" si="31"/>
        <v>0.44745370370370369</v>
      </c>
      <c r="B197" s="3">
        <f>Params!D$29+HOUR(A197-Params!C$29)*3600+MINUTE(A197-Params!C$29)*60+SECOND(A197-Params!C$29)</f>
        <v>1553302660</v>
      </c>
      <c r="C197">
        <f t="shared" si="32"/>
        <v>3</v>
      </c>
      <c r="D197">
        <f t="shared" ca="1" si="33"/>
        <v>147</v>
      </c>
      <c r="E197">
        <f t="shared" ca="1" si="34"/>
        <v>53491.185026583618</v>
      </c>
      <c r="F197">
        <f t="shared" ca="1" si="35"/>
        <v>-13395.772376865574</v>
      </c>
      <c r="G197">
        <f t="shared" ca="1" si="36"/>
        <v>10363.200000000001</v>
      </c>
      <c r="H197" s="9">
        <f t="shared" ca="1" si="39"/>
        <v>213.96365270393446</v>
      </c>
      <c r="I197" s="9">
        <f t="shared" ca="1" si="39"/>
        <v>-53.582410064262291</v>
      </c>
      <c r="J197" s="9">
        <f t="shared" ca="1" si="39"/>
        <v>0</v>
      </c>
      <c r="K197" s="9">
        <f t="shared" ca="1" si="39"/>
        <v>220.57089415130147</v>
      </c>
      <c r="L197" s="9">
        <f t="shared" ca="1" si="39"/>
        <v>104.05930118444157</v>
      </c>
      <c r="M197">
        <f t="shared" ca="1" si="37"/>
        <v>55.729212204007283</v>
      </c>
      <c r="N197">
        <f t="shared" ca="1" si="38"/>
        <v>33.789321493624769</v>
      </c>
    </row>
    <row r="198" spans="1:14" x14ac:dyDescent="0.25">
      <c r="A198" s="4">
        <f t="shared" si="31"/>
        <v>0.44751157407407405</v>
      </c>
      <c r="B198" s="3">
        <f>Params!D$29+HOUR(A198-Params!C$29)*3600+MINUTE(A198-Params!C$29)*60+SECOND(A198-Params!C$29)</f>
        <v>1553302665</v>
      </c>
      <c r="C198">
        <f t="shared" si="32"/>
        <v>3</v>
      </c>
      <c r="D198">
        <f t="shared" ca="1" si="33"/>
        <v>147</v>
      </c>
      <c r="E198">
        <f t="shared" ca="1" si="34"/>
        <v>54561.00329010329</v>
      </c>
      <c r="F198">
        <f t="shared" ca="1" si="35"/>
        <v>-13663.684427186885</v>
      </c>
      <c r="G198">
        <f t="shared" ca="1" si="36"/>
        <v>10363.200000000001</v>
      </c>
      <c r="H198" s="9">
        <f t="shared" ca="1" si="39"/>
        <v>213.96365270393446</v>
      </c>
      <c r="I198" s="9">
        <f t="shared" ca="1" si="39"/>
        <v>-53.582410064262291</v>
      </c>
      <c r="J198" s="9">
        <f t="shared" ca="1" si="39"/>
        <v>0</v>
      </c>
      <c r="K198" s="9">
        <f t="shared" ca="1" si="39"/>
        <v>220.57089415130147</v>
      </c>
      <c r="L198" s="9">
        <f t="shared" ca="1" si="39"/>
        <v>104.05930118444157</v>
      </c>
      <c r="M198">
        <f t="shared" ca="1" si="37"/>
        <v>55.726796448087434</v>
      </c>
      <c r="N198">
        <f t="shared" ca="1" si="38"/>
        <v>33.806441256830595</v>
      </c>
    </row>
    <row r="199" spans="1:14" x14ac:dyDescent="0.25">
      <c r="A199" s="4">
        <f t="shared" si="31"/>
        <v>0.44756944444444446</v>
      </c>
      <c r="B199" s="3">
        <f>Params!D$29+HOUR(A199-Params!C$29)*3600+MINUTE(A199-Params!C$29)*60+SECOND(A199-Params!C$29)</f>
        <v>1553302670</v>
      </c>
      <c r="C199">
        <f t="shared" si="32"/>
        <v>3</v>
      </c>
      <c r="D199">
        <f t="shared" ca="1" si="33"/>
        <v>147</v>
      </c>
      <c r="E199">
        <f t="shared" ca="1" si="34"/>
        <v>55630.821553622962</v>
      </c>
      <c r="F199">
        <f t="shared" ca="1" si="35"/>
        <v>-13931.596477508196</v>
      </c>
      <c r="G199">
        <f t="shared" ca="1" si="36"/>
        <v>10363.200000000001</v>
      </c>
      <c r="H199" s="9">
        <f t="shared" ca="1" si="39"/>
        <v>213.96365270393446</v>
      </c>
      <c r="I199" s="9">
        <f t="shared" ca="1" si="39"/>
        <v>-53.582410064262291</v>
      </c>
      <c r="J199" s="9">
        <f t="shared" ca="1" si="39"/>
        <v>0</v>
      </c>
      <c r="K199" s="9">
        <f t="shared" ca="1" si="39"/>
        <v>220.57089415130147</v>
      </c>
      <c r="L199" s="9">
        <f t="shared" ca="1" si="39"/>
        <v>104.05930118444157</v>
      </c>
      <c r="M199">
        <f t="shared" ca="1" si="37"/>
        <v>55.724380692167578</v>
      </c>
      <c r="N199">
        <f t="shared" ca="1" si="38"/>
        <v>33.823561020036429</v>
      </c>
    </row>
    <row r="200" spans="1:14" x14ac:dyDescent="0.25">
      <c r="A200" s="4">
        <f t="shared" si="31"/>
        <v>0.44762731481481483</v>
      </c>
      <c r="B200" s="3">
        <f>Params!D$29+HOUR(A200-Params!C$29)*3600+MINUTE(A200-Params!C$29)*60+SECOND(A200-Params!C$29)</f>
        <v>1553302675</v>
      </c>
      <c r="C200">
        <f t="shared" si="32"/>
        <v>3</v>
      </c>
      <c r="D200">
        <f t="shared" ca="1" si="33"/>
        <v>147</v>
      </c>
      <c r="E200">
        <f t="shared" ca="1" si="34"/>
        <v>56700.639817142634</v>
      </c>
      <c r="F200">
        <f t="shared" ca="1" si="35"/>
        <v>-14199.508527829508</v>
      </c>
      <c r="G200">
        <f t="shared" ca="1" si="36"/>
        <v>10363.200000000001</v>
      </c>
      <c r="H200" s="9">
        <f t="shared" ca="1" si="39"/>
        <v>213.96365270393446</v>
      </c>
      <c r="I200" s="9">
        <f t="shared" ca="1" si="39"/>
        <v>-53.582410064262291</v>
      </c>
      <c r="J200" s="9">
        <f t="shared" ca="1" si="39"/>
        <v>0</v>
      </c>
      <c r="K200" s="9">
        <f t="shared" ca="1" si="39"/>
        <v>220.57089415130147</v>
      </c>
      <c r="L200" s="9">
        <f t="shared" ca="1" si="39"/>
        <v>104.05930118444157</v>
      </c>
      <c r="M200">
        <f t="shared" ca="1" si="37"/>
        <v>55.721964936247723</v>
      </c>
      <c r="N200">
        <f t="shared" ca="1" si="38"/>
        <v>33.840680783242256</v>
      </c>
    </row>
    <row r="201" spans="1:14" x14ac:dyDescent="0.25">
      <c r="A201" s="4">
        <f t="shared" ref="A201:A217" si="40">TIME(HOUR(A200),MINUTE(A200),SECOND(A200)+5)</f>
        <v>0.44768518518518513</v>
      </c>
      <c r="B201" s="3">
        <f>Params!D$29+HOUR(A201-Params!C$29)*3600+MINUTE(A201-Params!C$29)*60+SECOND(A201-Params!C$29)</f>
        <v>1553302680</v>
      </c>
      <c r="C201">
        <f t="shared" ref="C201:C217" si="41">_xlfn.IFNA(VLOOKUP(A201,A$2:D$3,4,FALSE),C200)</f>
        <v>3</v>
      </c>
      <c r="D201">
        <f t="shared" ref="D201:D217" ca="1" si="42">IF(A201=INDIRECT("A"&amp;C201),ROW(),D200)</f>
        <v>147</v>
      </c>
      <c r="E201">
        <f t="shared" ref="E201:E217" ca="1" si="43">INDIRECT("E$"&amp;C201)+INDIRECT("H$"&amp;C201)*($B201-INDIRECT("B$"&amp;D201))</f>
        <v>57770.458080662305</v>
      </c>
      <c r="F201">
        <f t="shared" ref="F201:F217" ca="1" si="44">INDIRECT("F$"&amp;C201)+INDIRECT("I$"&amp;C201)*($B201-INDIRECT("B$"&amp;D201))</f>
        <v>-14467.420578150819</v>
      </c>
      <c r="G201">
        <f t="shared" ref="G201:G217" ca="1" si="45">INDIRECT("G$"&amp;C201)+INDIRECT("J$"&amp;C201)*($B201-INDIRECT("B$"&amp;D201))</f>
        <v>10363.200000000001</v>
      </c>
      <c r="H201" s="9">
        <f t="shared" ca="1" si="39"/>
        <v>213.96365270393446</v>
      </c>
      <c r="I201" s="9">
        <f t="shared" ca="1" si="39"/>
        <v>-53.582410064262291</v>
      </c>
      <c r="J201" s="9">
        <f t="shared" ca="1" si="39"/>
        <v>0</v>
      </c>
      <c r="K201" s="9">
        <f t="shared" ca="1" si="39"/>
        <v>220.57089415130147</v>
      </c>
      <c r="L201" s="9">
        <f t="shared" ca="1" si="39"/>
        <v>104.05930118444157</v>
      </c>
      <c r="M201">
        <f t="shared" ref="M201:M217" ca="1" si="46">INDIRECT("M$"&amp;C201)+INDIRECT("O$"&amp;C201)*($B201-INDIRECT("B$"&amp;D201))</f>
        <v>55.719549180327867</v>
      </c>
      <c r="N201">
        <f t="shared" ref="N201:N217" ca="1" si="47">INDIRECT("N$"&amp;C201)+INDIRECT("P$"&amp;C201)*($B201-INDIRECT("B$"&amp;D201))</f>
        <v>33.857800546448082</v>
      </c>
    </row>
    <row r="202" spans="1:14" x14ac:dyDescent="0.25">
      <c r="A202" s="4">
        <f t="shared" si="40"/>
        <v>0.44774305555555555</v>
      </c>
      <c r="B202" s="3">
        <f>Params!D$29+HOUR(A202-Params!C$29)*3600+MINUTE(A202-Params!C$29)*60+SECOND(A202-Params!C$29)</f>
        <v>1553302685</v>
      </c>
      <c r="C202">
        <f t="shared" si="41"/>
        <v>3</v>
      </c>
      <c r="D202">
        <f t="shared" ca="1" si="42"/>
        <v>147</v>
      </c>
      <c r="E202">
        <f t="shared" ca="1" si="43"/>
        <v>58840.276344181977</v>
      </c>
      <c r="F202">
        <f t="shared" ca="1" si="44"/>
        <v>-14735.33262847213</v>
      </c>
      <c r="G202">
        <f t="shared" ca="1" si="45"/>
        <v>10363.200000000001</v>
      </c>
      <c r="H202" s="9">
        <f t="shared" ca="1" si="39"/>
        <v>213.96365270393446</v>
      </c>
      <c r="I202" s="9">
        <f t="shared" ca="1" si="39"/>
        <v>-53.582410064262291</v>
      </c>
      <c r="J202" s="9">
        <f t="shared" ca="1" si="39"/>
        <v>0</v>
      </c>
      <c r="K202" s="9">
        <f t="shared" ca="1" si="39"/>
        <v>220.57089415130147</v>
      </c>
      <c r="L202" s="9">
        <f t="shared" ca="1" si="39"/>
        <v>104.05930118444157</v>
      </c>
      <c r="M202">
        <f t="shared" ca="1" si="46"/>
        <v>55.717133424408011</v>
      </c>
      <c r="N202">
        <f t="shared" ca="1" si="47"/>
        <v>33.874920309653916</v>
      </c>
    </row>
    <row r="203" spans="1:14" x14ac:dyDescent="0.25">
      <c r="A203" s="4">
        <f t="shared" si="40"/>
        <v>0.44780092592592591</v>
      </c>
      <c r="B203" s="3">
        <f>Params!D$29+HOUR(A203-Params!C$29)*3600+MINUTE(A203-Params!C$29)*60+SECOND(A203-Params!C$29)</f>
        <v>1553302690</v>
      </c>
      <c r="C203">
        <f t="shared" si="41"/>
        <v>3</v>
      </c>
      <c r="D203">
        <f t="shared" ca="1" si="42"/>
        <v>147</v>
      </c>
      <c r="E203">
        <f t="shared" ca="1" si="43"/>
        <v>59910.094607701649</v>
      </c>
      <c r="F203">
        <f t="shared" ca="1" si="44"/>
        <v>-15003.244678793442</v>
      </c>
      <c r="G203">
        <f t="shared" ca="1" si="45"/>
        <v>10363.200000000001</v>
      </c>
      <c r="H203" s="9">
        <f t="shared" ca="1" si="39"/>
        <v>213.96365270393446</v>
      </c>
      <c r="I203" s="9">
        <f t="shared" ca="1" si="39"/>
        <v>-53.582410064262291</v>
      </c>
      <c r="J203" s="9">
        <f t="shared" ca="1" si="39"/>
        <v>0</v>
      </c>
      <c r="K203" s="9">
        <f t="shared" ca="1" si="39"/>
        <v>220.57089415130147</v>
      </c>
      <c r="L203" s="9">
        <f t="shared" ca="1" si="39"/>
        <v>104.05930118444157</v>
      </c>
      <c r="M203">
        <f t="shared" ca="1" si="46"/>
        <v>55.714717668488163</v>
      </c>
      <c r="N203">
        <f t="shared" ca="1" si="47"/>
        <v>33.892040072859743</v>
      </c>
    </row>
    <row r="204" spans="1:14" x14ac:dyDescent="0.25">
      <c r="A204" s="4">
        <f t="shared" si="40"/>
        <v>0.44785879629629632</v>
      </c>
      <c r="B204" s="3">
        <f>Params!D$29+HOUR(A204-Params!C$29)*3600+MINUTE(A204-Params!C$29)*60+SECOND(A204-Params!C$29)</f>
        <v>1553302695</v>
      </c>
      <c r="C204">
        <f t="shared" si="41"/>
        <v>3</v>
      </c>
      <c r="D204">
        <f t="shared" ca="1" si="42"/>
        <v>147</v>
      </c>
      <c r="E204">
        <f t="shared" ca="1" si="43"/>
        <v>60979.912871221321</v>
      </c>
      <c r="F204">
        <f t="shared" ca="1" si="44"/>
        <v>-15271.156729114753</v>
      </c>
      <c r="G204">
        <f t="shared" ca="1" si="45"/>
        <v>10363.200000000001</v>
      </c>
      <c r="H204" s="9">
        <f t="shared" ca="1" si="39"/>
        <v>213.96365270393446</v>
      </c>
      <c r="I204" s="9">
        <f t="shared" ca="1" si="39"/>
        <v>-53.582410064262291</v>
      </c>
      <c r="J204" s="9">
        <f t="shared" ca="1" si="39"/>
        <v>0</v>
      </c>
      <c r="K204" s="9">
        <f t="shared" ca="1" si="39"/>
        <v>220.57089415130147</v>
      </c>
      <c r="L204" s="9">
        <f t="shared" ca="1" si="39"/>
        <v>104.05930118444157</v>
      </c>
      <c r="M204">
        <f t="shared" ca="1" si="46"/>
        <v>55.712301912568307</v>
      </c>
      <c r="N204">
        <f t="shared" ca="1" si="47"/>
        <v>33.909159836065569</v>
      </c>
    </row>
    <row r="205" spans="1:14" x14ac:dyDescent="0.25">
      <c r="A205" s="4">
        <f t="shared" si="40"/>
        <v>0.44791666666666669</v>
      </c>
      <c r="B205" s="3">
        <f>Params!D$29+HOUR(A205-Params!C$29)*3600+MINUTE(A205-Params!C$29)*60+SECOND(A205-Params!C$29)</f>
        <v>1553302700</v>
      </c>
      <c r="C205">
        <f t="shared" si="41"/>
        <v>3</v>
      </c>
      <c r="D205">
        <f t="shared" ca="1" si="42"/>
        <v>147</v>
      </c>
      <c r="E205">
        <f t="shared" ca="1" si="43"/>
        <v>62049.731134740992</v>
      </c>
      <c r="F205">
        <f t="shared" ca="1" si="44"/>
        <v>-15539.068779436066</v>
      </c>
      <c r="G205">
        <f t="shared" ca="1" si="45"/>
        <v>10363.200000000001</v>
      </c>
      <c r="H205" s="9">
        <f t="shared" ca="1" si="39"/>
        <v>213.96365270393446</v>
      </c>
      <c r="I205" s="9">
        <f t="shared" ca="1" si="39"/>
        <v>-53.582410064262291</v>
      </c>
      <c r="J205" s="9">
        <f t="shared" ca="1" si="39"/>
        <v>0</v>
      </c>
      <c r="K205" s="9">
        <f t="shared" ca="1" si="39"/>
        <v>220.57089415130147</v>
      </c>
      <c r="L205" s="9">
        <f t="shared" ca="1" si="39"/>
        <v>104.05930118444157</v>
      </c>
      <c r="M205">
        <f t="shared" ca="1" si="46"/>
        <v>55.709886156648452</v>
      </c>
      <c r="N205">
        <f t="shared" ca="1" si="47"/>
        <v>33.926279599271403</v>
      </c>
    </row>
    <row r="206" spans="1:14" x14ac:dyDescent="0.25">
      <c r="A206" s="4">
        <f t="shared" si="40"/>
        <v>0.44797453703703699</v>
      </c>
      <c r="B206" s="3">
        <f>Params!D$29+HOUR(A206-Params!C$29)*3600+MINUTE(A206-Params!C$29)*60+SECOND(A206-Params!C$29)</f>
        <v>1553302705</v>
      </c>
      <c r="C206">
        <f t="shared" si="41"/>
        <v>3</v>
      </c>
      <c r="D206">
        <f t="shared" ca="1" si="42"/>
        <v>147</v>
      </c>
      <c r="E206">
        <f t="shared" ca="1" si="43"/>
        <v>63119.549398260664</v>
      </c>
      <c r="F206">
        <f t="shared" ca="1" si="44"/>
        <v>-15806.980829757376</v>
      </c>
      <c r="G206">
        <f t="shared" ca="1" si="45"/>
        <v>10363.200000000001</v>
      </c>
      <c r="H206" s="9">
        <f t="shared" ca="1" si="39"/>
        <v>213.96365270393446</v>
      </c>
      <c r="I206" s="9">
        <f t="shared" ca="1" si="39"/>
        <v>-53.582410064262291</v>
      </c>
      <c r="J206" s="9">
        <f t="shared" ca="1" si="39"/>
        <v>0</v>
      </c>
      <c r="K206" s="9">
        <f t="shared" ca="1" si="39"/>
        <v>220.57089415130147</v>
      </c>
      <c r="L206" s="9">
        <f t="shared" ca="1" si="39"/>
        <v>104.05930118444157</v>
      </c>
      <c r="M206">
        <f t="shared" ca="1" si="46"/>
        <v>55.707470400728596</v>
      </c>
      <c r="N206">
        <f t="shared" ca="1" si="47"/>
        <v>33.94339936247723</v>
      </c>
    </row>
    <row r="207" spans="1:14" x14ac:dyDescent="0.25">
      <c r="A207" s="4">
        <f t="shared" si="40"/>
        <v>0.44803240740740741</v>
      </c>
      <c r="B207" s="3">
        <f>Params!D$29+HOUR(A207-Params!C$29)*3600+MINUTE(A207-Params!C$29)*60+SECOND(A207-Params!C$29)</f>
        <v>1553302710</v>
      </c>
      <c r="C207">
        <f t="shared" si="41"/>
        <v>3</v>
      </c>
      <c r="D207">
        <f t="shared" ca="1" si="42"/>
        <v>147</v>
      </c>
      <c r="E207">
        <f t="shared" ca="1" si="43"/>
        <v>64189.367661780336</v>
      </c>
      <c r="F207">
        <f t="shared" ca="1" si="44"/>
        <v>-16074.892880078687</v>
      </c>
      <c r="G207">
        <f t="shared" ca="1" si="45"/>
        <v>10363.200000000001</v>
      </c>
      <c r="H207" s="9">
        <f t="shared" ca="1" si="39"/>
        <v>213.96365270393446</v>
      </c>
      <c r="I207" s="9">
        <f t="shared" ca="1" si="39"/>
        <v>-53.582410064262291</v>
      </c>
      <c r="J207" s="9">
        <f t="shared" ca="1" si="39"/>
        <v>0</v>
      </c>
      <c r="K207" s="9">
        <f t="shared" ca="1" si="39"/>
        <v>220.57089415130147</v>
      </c>
      <c r="L207" s="9">
        <f t="shared" ca="1" si="39"/>
        <v>104.05930118444157</v>
      </c>
      <c r="M207">
        <f t="shared" ca="1" si="46"/>
        <v>55.70505464480874</v>
      </c>
      <c r="N207">
        <f t="shared" ca="1" si="47"/>
        <v>33.960519125683057</v>
      </c>
    </row>
    <row r="208" spans="1:14" x14ac:dyDescent="0.25">
      <c r="A208" s="4">
        <f t="shared" si="40"/>
        <v>0.44809027777777777</v>
      </c>
      <c r="B208" s="3">
        <f>Params!D$29+HOUR(A208-Params!C$29)*3600+MINUTE(A208-Params!C$29)*60+SECOND(A208-Params!C$29)</f>
        <v>1553302715</v>
      </c>
      <c r="C208">
        <f t="shared" si="41"/>
        <v>3</v>
      </c>
      <c r="D208">
        <f t="shared" ca="1" si="42"/>
        <v>147</v>
      </c>
      <c r="E208">
        <f t="shared" ca="1" si="43"/>
        <v>65259.185925300015</v>
      </c>
      <c r="F208">
        <f t="shared" ca="1" si="44"/>
        <v>-16342.8049304</v>
      </c>
      <c r="G208">
        <f t="shared" ca="1" si="45"/>
        <v>10363.200000000001</v>
      </c>
      <c r="H208" s="9">
        <f t="shared" ca="1" si="39"/>
        <v>213.96365270393446</v>
      </c>
      <c r="I208" s="9">
        <f t="shared" ca="1" si="39"/>
        <v>-53.582410064262291</v>
      </c>
      <c r="J208" s="9">
        <f t="shared" ca="1" si="39"/>
        <v>0</v>
      </c>
      <c r="K208" s="9">
        <f t="shared" ca="1" si="39"/>
        <v>220.57089415130147</v>
      </c>
      <c r="L208" s="9">
        <f t="shared" ca="1" si="39"/>
        <v>104.05930118444157</v>
      </c>
      <c r="M208">
        <f t="shared" ca="1" si="46"/>
        <v>55.702638888888885</v>
      </c>
      <c r="N208">
        <f t="shared" ca="1" si="47"/>
        <v>33.97763888888889</v>
      </c>
    </row>
    <row r="209" spans="1:14" x14ac:dyDescent="0.25">
      <c r="A209" s="4">
        <f t="shared" si="40"/>
        <v>0.44814814814814818</v>
      </c>
      <c r="B209" s="3">
        <f>Params!D$29+HOUR(A209-Params!C$29)*3600+MINUTE(A209-Params!C$29)*60+SECOND(A209-Params!C$29)</f>
        <v>1553302720</v>
      </c>
      <c r="C209">
        <f t="shared" si="41"/>
        <v>3</v>
      </c>
      <c r="D209">
        <f t="shared" ca="1" si="42"/>
        <v>147</v>
      </c>
      <c r="E209">
        <f t="shared" ca="1" si="43"/>
        <v>66329.004188819672</v>
      </c>
      <c r="F209">
        <f t="shared" ca="1" si="44"/>
        <v>-16610.71698072131</v>
      </c>
      <c r="G209">
        <f t="shared" ca="1" si="45"/>
        <v>10363.200000000001</v>
      </c>
      <c r="H209" s="9">
        <f t="shared" ca="1" si="39"/>
        <v>213.96365270393446</v>
      </c>
      <c r="I209" s="9">
        <f t="shared" ca="1" si="39"/>
        <v>-53.582410064262291</v>
      </c>
      <c r="J209" s="9">
        <f t="shared" ca="1" si="39"/>
        <v>0</v>
      </c>
      <c r="K209" s="9">
        <f t="shared" ca="1" si="39"/>
        <v>220.57089415130147</v>
      </c>
      <c r="L209" s="9">
        <f t="shared" ca="1" si="39"/>
        <v>104.05930118444157</v>
      </c>
      <c r="M209">
        <f t="shared" ca="1" si="46"/>
        <v>55.700223132969036</v>
      </c>
      <c r="N209">
        <f t="shared" ca="1" si="47"/>
        <v>33.994758652094717</v>
      </c>
    </row>
    <row r="210" spans="1:14" x14ac:dyDescent="0.25">
      <c r="A210" s="4">
        <f t="shared" si="40"/>
        <v>0.44820601851851855</v>
      </c>
      <c r="B210" s="3">
        <f>Params!D$29+HOUR(A210-Params!C$29)*3600+MINUTE(A210-Params!C$29)*60+SECOND(A210-Params!C$29)</f>
        <v>1553302725</v>
      </c>
      <c r="C210">
        <f t="shared" si="41"/>
        <v>3</v>
      </c>
      <c r="D210">
        <f t="shared" ca="1" si="42"/>
        <v>147</v>
      </c>
      <c r="E210">
        <f t="shared" ca="1" si="43"/>
        <v>67398.822452339344</v>
      </c>
      <c r="F210">
        <f t="shared" ca="1" si="44"/>
        <v>-16878.629031042623</v>
      </c>
      <c r="G210">
        <f t="shared" ca="1" si="45"/>
        <v>10363.200000000001</v>
      </c>
      <c r="H210" s="9">
        <f t="shared" ca="1" si="39"/>
        <v>213.96365270393446</v>
      </c>
      <c r="I210" s="9">
        <f t="shared" ca="1" si="39"/>
        <v>-53.582410064262291</v>
      </c>
      <c r="J210" s="9">
        <f t="shared" ca="1" si="39"/>
        <v>0</v>
      </c>
      <c r="K210" s="9">
        <f t="shared" ca="1" si="39"/>
        <v>220.57089415130147</v>
      </c>
      <c r="L210" s="9">
        <f t="shared" ca="1" si="39"/>
        <v>104.05930118444157</v>
      </c>
      <c r="M210">
        <f t="shared" ca="1" si="46"/>
        <v>55.69780737704918</v>
      </c>
      <c r="N210">
        <f t="shared" ca="1" si="47"/>
        <v>34.011878415300544</v>
      </c>
    </row>
    <row r="211" spans="1:14" x14ac:dyDescent="0.25">
      <c r="A211" s="4">
        <f t="shared" si="40"/>
        <v>0.44826388888888885</v>
      </c>
      <c r="B211" s="3">
        <f>Params!D$29+HOUR(A211-Params!C$29)*3600+MINUTE(A211-Params!C$29)*60+SECOND(A211-Params!C$29)</f>
        <v>1553302730</v>
      </c>
      <c r="C211">
        <f t="shared" si="41"/>
        <v>3</v>
      </c>
      <c r="D211">
        <f t="shared" ca="1" si="42"/>
        <v>147</v>
      </c>
      <c r="E211">
        <f t="shared" ca="1" si="43"/>
        <v>68468.640715859015</v>
      </c>
      <c r="F211">
        <f t="shared" ca="1" si="44"/>
        <v>-17146.541081363932</v>
      </c>
      <c r="G211">
        <f t="shared" ca="1" si="45"/>
        <v>10363.200000000001</v>
      </c>
      <c r="H211" s="9">
        <f t="shared" ca="1" si="39"/>
        <v>213.96365270393446</v>
      </c>
      <c r="I211" s="9">
        <f t="shared" ca="1" si="39"/>
        <v>-53.582410064262291</v>
      </c>
      <c r="J211" s="9">
        <f t="shared" ca="1" si="39"/>
        <v>0</v>
      </c>
      <c r="K211" s="9">
        <f t="shared" ca="1" si="39"/>
        <v>220.57089415130147</v>
      </c>
      <c r="L211" s="9">
        <f t="shared" ca="1" si="39"/>
        <v>104.05930118444157</v>
      </c>
      <c r="M211">
        <f t="shared" ca="1" si="46"/>
        <v>55.695391621129325</v>
      </c>
      <c r="N211">
        <f t="shared" ca="1" si="47"/>
        <v>34.02899817850637</v>
      </c>
    </row>
    <row r="212" spans="1:14" x14ac:dyDescent="0.25">
      <c r="A212" s="4">
        <f t="shared" si="40"/>
        <v>0.44832175925925927</v>
      </c>
      <c r="B212" s="3">
        <f>Params!D$29+HOUR(A212-Params!C$29)*3600+MINUTE(A212-Params!C$29)*60+SECOND(A212-Params!C$29)</f>
        <v>1553302735</v>
      </c>
      <c r="C212">
        <f t="shared" si="41"/>
        <v>3</v>
      </c>
      <c r="D212">
        <f t="shared" ca="1" si="42"/>
        <v>147</v>
      </c>
      <c r="E212">
        <f t="shared" ca="1" si="43"/>
        <v>69538.458979378687</v>
      </c>
      <c r="F212">
        <f t="shared" ca="1" si="44"/>
        <v>-17414.453131685244</v>
      </c>
      <c r="G212">
        <f t="shared" ca="1" si="45"/>
        <v>10363.200000000001</v>
      </c>
      <c r="H212" s="9">
        <f t="shared" ca="1" si="39"/>
        <v>213.96365270393446</v>
      </c>
      <c r="I212" s="9">
        <f t="shared" ca="1" si="39"/>
        <v>-53.582410064262291</v>
      </c>
      <c r="J212" s="9">
        <f t="shared" ca="1" si="39"/>
        <v>0</v>
      </c>
      <c r="K212" s="9">
        <f t="shared" ca="1" si="39"/>
        <v>220.57089415130147</v>
      </c>
      <c r="L212" s="9">
        <f t="shared" ca="1" si="39"/>
        <v>104.05930118444157</v>
      </c>
      <c r="M212">
        <f t="shared" ca="1" si="46"/>
        <v>55.692975865209469</v>
      </c>
      <c r="N212">
        <f t="shared" ca="1" si="47"/>
        <v>34.046117941712204</v>
      </c>
    </row>
    <row r="213" spans="1:14" x14ac:dyDescent="0.25">
      <c r="A213" s="4">
        <f t="shared" si="40"/>
        <v>0.44837962962962963</v>
      </c>
      <c r="B213" s="3">
        <f>Params!D$29+HOUR(A213-Params!C$29)*3600+MINUTE(A213-Params!C$29)*60+SECOND(A213-Params!C$29)</f>
        <v>1553302740</v>
      </c>
      <c r="C213">
        <f t="shared" si="41"/>
        <v>3</v>
      </c>
      <c r="D213">
        <f t="shared" ca="1" si="42"/>
        <v>147</v>
      </c>
      <c r="E213">
        <f t="shared" ca="1" si="43"/>
        <v>70608.277242898359</v>
      </c>
      <c r="F213">
        <f t="shared" ca="1" si="44"/>
        <v>-17682.365182006557</v>
      </c>
      <c r="G213">
        <f t="shared" ca="1" si="45"/>
        <v>10363.200000000001</v>
      </c>
      <c r="H213" s="9">
        <f t="shared" ca="1" si="39"/>
        <v>213.96365270393446</v>
      </c>
      <c r="I213" s="9">
        <f t="shared" ca="1" si="39"/>
        <v>-53.582410064262291</v>
      </c>
      <c r="J213" s="9">
        <f t="shared" ca="1" si="39"/>
        <v>0</v>
      </c>
      <c r="K213" s="9">
        <f t="shared" ca="1" si="39"/>
        <v>220.57089415130147</v>
      </c>
      <c r="L213" s="9">
        <f t="shared" ca="1" si="39"/>
        <v>104.05930118444157</v>
      </c>
      <c r="M213">
        <f t="shared" ca="1" si="46"/>
        <v>55.690560109289613</v>
      </c>
      <c r="N213">
        <f t="shared" ca="1" si="47"/>
        <v>34.063237704918031</v>
      </c>
    </row>
    <row r="214" spans="1:14" x14ac:dyDescent="0.25">
      <c r="A214" s="4">
        <f t="shared" si="40"/>
        <v>0.44843749999999999</v>
      </c>
      <c r="B214" s="3">
        <f>Params!D$29+HOUR(A214-Params!C$29)*3600+MINUTE(A214-Params!C$29)*60+SECOND(A214-Params!C$29)</f>
        <v>1553302745</v>
      </c>
      <c r="C214">
        <f t="shared" si="41"/>
        <v>3</v>
      </c>
      <c r="D214">
        <f t="shared" ca="1" si="42"/>
        <v>147</v>
      </c>
      <c r="E214">
        <f t="shared" ca="1" si="43"/>
        <v>71678.095506418031</v>
      </c>
      <c r="F214">
        <f t="shared" ca="1" si="44"/>
        <v>-17950.27723232787</v>
      </c>
      <c r="G214">
        <f t="shared" ca="1" si="45"/>
        <v>10363.200000000001</v>
      </c>
      <c r="H214" s="9">
        <f t="shared" ca="1" si="39"/>
        <v>213.96365270393446</v>
      </c>
      <c r="I214" s="9">
        <f t="shared" ca="1" si="39"/>
        <v>-53.582410064262291</v>
      </c>
      <c r="J214" s="9">
        <f t="shared" ca="1" si="39"/>
        <v>0</v>
      </c>
      <c r="K214" s="9">
        <f t="shared" ca="1" si="39"/>
        <v>220.57089415130147</v>
      </c>
      <c r="L214" s="9">
        <f t="shared" ca="1" si="39"/>
        <v>104.05930118444157</v>
      </c>
      <c r="M214">
        <f t="shared" ca="1" si="46"/>
        <v>55.688144353369765</v>
      </c>
      <c r="N214">
        <f t="shared" ca="1" si="47"/>
        <v>34.080357468123857</v>
      </c>
    </row>
    <row r="215" spans="1:14" x14ac:dyDescent="0.25">
      <c r="A215" s="4">
        <f t="shared" si="40"/>
        <v>0.44849537037037041</v>
      </c>
      <c r="B215" s="3">
        <f>Params!D$29+HOUR(A215-Params!C$29)*3600+MINUTE(A215-Params!C$29)*60+SECOND(A215-Params!C$29)</f>
        <v>1553302750</v>
      </c>
      <c r="C215">
        <f t="shared" si="41"/>
        <v>3</v>
      </c>
      <c r="D215">
        <f t="shared" ca="1" si="42"/>
        <v>147</v>
      </c>
      <c r="E215">
        <f t="shared" ca="1" si="43"/>
        <v>72747.913769937717</v>
      </c>
      <c r="F215">
        <f t="shared" ca="1" si="44"/>
        <v>-18218.189282649178</v>
      </c>
      <c r="G215">
        <f t="shared" ca="1" si="45"/>
        <v>10363.200000000001</v>
      </c>
      <c r="H215" s="9">
        <f t="shared" ca="1" si="39"/>
        <v>213.96365270393446</v>
      </c>
      <c r="I215" s="9">
        <f t="shared" ca="1" si="39"/>
        <v>-53.582410064262291</v>
      </c>
      <c r="J215" s="9">
        <f t="shared" ca="1" si="39"/>
        <v>0</v>
      </c>
      <c r="K215" s="9">
        <f t="shared" ca="1" si="39"/>
        <v>220.57089415130147</v>
      </c>
      <c r="L215" s="9">
        <f t="shared" ca="1" si="39"/>
        <v>104.05930118444157</v>
      </c>
      <c r="M215">
        <f t="shared" ca="1" si="46"/>
        <v>55.685728597449909</v>
      </c>
      <c r="N215">
        <f t="shared" ca="1" si="47"/>
        <v>34.097477231329691</v>
      </c>
    </row>
    <row r="216" spans="1:14" x14ac:dyDescent="0.25">
      <c r="A216" s="4">
        <f t="shared" si="40"/>
        <v>0.44855324074074071</v>
      </c>
      <c r="B216" s="3">
        <f>Params!D$29+HOUR(A216-Params!C$29)*3600+MINUTE(A216-Params!C$29)*60+SECOND(A216-Params!C$29)</f>
        <v>1553302755</v>
      </c>
      <c r="C216">
        <f t="shared" si="41"/>
        <v>3</v>
      </c>
      <c r="D216">
        <f t="shared" ca="1" si="42"/>
        <v>147</v>
      </c>
      <c r="E216">
        <f t="shared" ca="1" si="43"/>
        <v>73817.732033457389</v>
      </c>
      <c r="F216">
        <f t="shared" ca="1" si="44"/>
        <v>-18486.101332970491</v>
      </c>
      <c r="G216">
        <f t="shared" ca="1" si="45"/>
        <v>10363.200000000001</v>
      </c>
      <c r="H216" s="9">
        <f t="shared" ca="1" si="39"/>
        <v>213.96365270393446</v>
      </c>
      <c r="I216" s="9">
        <f t="shared" ca="1" si="39"/>
        <v>-53.582410064262291</v>
      </c>
      <c r="J216" s="9">
        <f t="shared" ca="1" si="39"/>
        <v>0</v>
      </c>
      <c r="K216" s="9">
        <f t="shared" ca="1" si="39"/>
        <v>220.57089415130147</v>
      </c>
      <c r="L216" s="9">
        <f t="shared" ca="1" si="39"/>
        <v>104.05930118444157</v>
      </c>
      <c r="M216">
        <f t="shared" ca="1" si="46"/>
        <v>55.683312841530054</v>
      </c>
      <c r="N216">
        <f t="shared" ca="1" si="47"/>
        <v>34.114596994535518</v>
      </c>
    </row>
    <row r="217" spans="1:14" x14ac:dyDescent="0.25">
      <c r="A217" s="4">
        <f t="shared" si="40"/>
        <v>0.44861111111111113</v>
      </c>
      <c r="B217" s="3">
        <f>Params!D$29+HOUR(A217-Params!C$29)*3600+MINUTE(A217-Params!C$29)*60+SECOND(A217-Params!C$29)</f>
        <v>1553302760</v>
      </c>
      <c r="C217">
        <f t="shared" si="41"/>
        <v>3</v>
      </c>
      <c r="D217">
        <f t="shared" ca="1" si="42"/>
        <v>147</v>
      </c>
      <c r="E217">
        <f t="shared" ca="1" si="43"/>
        <v>74887.55029697706</v>
      </c>
      <c r="F217">
        <f t="shared" ca="1" si="44"/>
        <v>-18754.013383291804</v>
      </c>
      <c r="G217">
        <f t="shared" ca="1" si="45"/>
        <v>10363.200000000001</v>
      </c>
      <c r="H217" s="9">
        <f t="shared" ca="1" si="39"/>
        <v>213.96365270393446</v>
      </c>
      <c r="I217" s="9">
        <f t="shared" ca="1" si="39"/>
        <v>-53.582410064262291</v>
      </c>
      <c r="J217" s="9">
        <f t="shared" ca="1" si="39"/>
        <v>0</v>
      </c>
      <c r="K217" s="9">
        <f t="shared" ca="1" si="39"/>
        <v>220.57089415130147</v>
      </c>
      <c r="L217" s="9">
        <f t="shared" ca="1" si="39"/>
        <v>104.05930118444157</v>
      </c>
      <c r="M217">
        <f t="shared" ca="1" si="46"/>
        <v>55.680897085610198</v>
      </c>
      <c r="N217">
        <f t="shared" ca="1" si="47"/>
        <v>34.131716757741344</v>
      </c>
    </row>
    <row r="218" spans="1:14" x14ac:dyDescent="0.25">
      <c r="A218" s="4">
        <f t="shared" ref="A218:A246" si="48">TIME(HOUR(A217),MINUTE(A217),SECOND(A217)+5)</f>
        <v>0.44866898148148149</v>
      </c>
      <c r="B218" s="3">
        <f>Params!D$29+HOUR(A218-Params!C$29)*3600+MINUTE(A218-Params!C$29)*60+SECOND(A218-Params!C$29)</f>
        <v>1553302765</v>
      </c>
      <c r="C218">
        <f t="shared" ref="C218:C246" si="49">_xlfn.IFNA(VLOOKUP(A218,A$2:D$3,4,FALSE),C217)</f>
        <v>3</v>
      </c>
      <c r="D218">
        <f t="shared" ref="D218:D246" ca="1" si="50">IF(A218=INDIRECT("A"&amp;C218),ROW(),D217)</f>
        <v>147</v>
      </c>
      <c r="E218">
        <f t="shared" ref="E218:E246" ca="1" si="51">INDIRECT("E$"&amp;C218)+INDIRECT("H$"&amp;C218)*($B218-INDIRECT("B$"&amp;D218))</f>
        <v>75957.368560496732</v>
      </c>
      <c r="F218">
        <f t="shared" ref="F218:F246" ca="1" si="52">INDIRECT("F$"&amp;C218)+INDIRECT("I$"&amp;C218)*($B218-INDIRECT("B$"&amp;D218))</f>
        <v>-19021.925433613113</v>
      </c>
      <c r="G218">
        <f t="shared" ref="G218:G246" ca="1" si="53">INDIRECT("G$"&amp;C218)+INDIRECT("J$"&amp;C218)*($B218-INDIRECT("B$"&amp;D218))</f>
        <v>10363.200000000001</v>
      </c>
      <c r="H218" s="9">
        <f t="shared" ca="1" si="39"/>
        <v>213.96365270393446</v>
      </c>
      <c r="I218" s="9">
        <f t="shared" ca="1" si="39"/>
        <v>-53.582410064262291</v>
      </c>
      <c r="J218" s="9">
        <f t="shared" ca="1" si="39"/>
        <v>0</v>
      </c>
      <c r="K218" s="9">
        <f t="shared" ca="1" si="39"/>
        <v>220.57089415130147</v>
      </c>
      <c r="L218" s="9">
        <f t="shared" ca="1" si="39"/>
        <v>104.05930118444157</v>
      </c>
      <c r="M218">
        <f t="shared" ref="M218:M246" ca="1" si="54">INDIRECT("M$"&amp;C218)+INDIRECT("O$"&amp;C218)*($B218-INDIRECT("B$"&amp;D218))</f>
        <v>55.678481329690342</v>
      </c>
      <c r="N218">
        <f t="shared" ref="N218:N246" ca="1" si="55">INDIRECT("N$"&amp;C218)+INDIRECT("P$"&amp;C218)*($B218-INDIRECT("B$"&amp;D218))</f>
        <v>34.148836520947178</v>
      </c>
    </row>
    <row r="219" spans="1:14" x14ac:dyDescent="0.25">
      <c r="A219" s="4">
        <f t="shared" si="48"/>
        <v>0.44872685185185185</v>
      </c>
      <c r="B219" s="3">
        <f>Params!D$29+HOUR(A219-Params!C$29)*3600+MINUTE(A219-Params!C$29)*60+SECOND(A219-Params!C$29)</f>
        <v>1553302770</v>
      </c>
      <c r="C219">
        <f t="shared" si="49"/>
        <v>3</v>
      </c>
      <c r="D219">
        <f t="shared" ca="1" si="50"/>
        <v>147</v>
      </c>
      <c r="E219">
        <f t="shared" ca="1" si="51"/>
        <v>77027.186824016404</v>
      </c>
      <c r="F219">
        <f t="shared" ca="1" si="52"/>
        <v>-19289.837483934425</v>
      </c>
      <c r="G219">
        <f t="shared" ca="1" si="53"/>
        <v>10363.200000000001</v>
      </c>
      <c r="H219" s="9">
        <f t="shared" ref="H219:L247" ca="1" si="56">INDIRECT(ADDRESS($C219,COLUMN()))</f>
        <v>213.96365270393446</v>
      </c>
      <c r="I219" s="9">
        <f t="shared" ca="1" si="56"/>
        <v>-53.582410064262291</v>
      </c>
      <c r="J219" s="9">
        <f t="shared" ca="1" si="56"/>
        <v>0</v>
      </c>
      <c r="K219" s="9">
        <f t="shared" ca="1" si="56"/>
        <v>220.57089415130147</v>
      </c>
      <c r="L219" s="9">
        <f t="shared" ca="1" si="56"/>
        <v>104.05930118444157</v>
      </c>
      <c r="M219">
        <f t="shared" ca="1" si="54"/>
        <v>55.676065573770494</v>
      </c>
      <c r="N219">
        <f t="shared" ca="1" si="55"/>
        <v>34.165956284153005</v>
      </c>
    </row>
    <row r="220" spans="1:14" x14ac:dyDescent="0.25">
      <c r="A220" s="4">
        <f t="shared" si="48"/>
        <v>0.44878472222222227</v>
      </c>
      <c r="B220" s="3">
        <f>Params!D$29+HOUR(A220-Params!C$29)*3600+MINUTE(A220-Params!C$29)*60+SECOND(A220-Params!C$29)</f>
        <v>1553302775</v>
      </c>
      <c r="C220">
        <f t="shared" si="49"/>
        <v>3</v>
      </c>
      <c r="D220">
        <f t="shared" ca="1" si="50"/>
        <v>147</v>
      </c>
      <c r="E220">
        <f t="shared" ca="1" si="51"/>
        <v>78097.005087536076</v>
      </c>
      <c r="F220">
        <f t="shared" ca="1" si="52"/>
        <v>-19557.749534255738</v>
      </c>
      <c r="G220">
        <f t="shared" ca="1" si="53"/>
        <v>10363.200000000001</v>
      </c>
      <c r="H220" s="9">
        <f t="shared" ca="1" si="56"/>
        <v>213.96365270393446</v>
      </c>
      <c r="I220" s="9">
        <f t="shared" ca="1" si="56"/>
        <v>-53.582410064262291</v>
      </c>
      <c r="J220" s="9">
        <f t="shared" ca="1" si="56"/>
        <v>0</v>
      </c>
      <c r="K220" s="9">
        <f t="shared" ca="1" si="56"/>
        <v>220.57089415130147</v>
      </c>
      <c r="L220" s="9">
        <f t="shared" ca="1" si="56"/>
        <v>104.05930118444157</v>
      </c>
      <c r="M220">
        <f t="shared" ca="1" si="54"/>
        <v>55.673649817850638</v>
      </c>
      <c r="N220">
        <f t="shared" ca="1" si="55"/>
        <v>34.183076047358831</v>
      </c>
    </row>
    <row r="221" spans="1:14" x14ac:dyDescent="0.25">
      <c r="A221" s="4">
        <f t="shared" si="48"/>
        <v>0.44884259259259257</v>
      </c>
      <c r="B221" s="3">
        <f>Params!D$29+HOUR(A221-Params!C$29)*3600+MINUTE(A221-Params!C$29)*60+SECOND(A221-Params!C$29)</f>
        <v>1553302780</v>
      </c>
      <c r="C221">
        <f t="shared" si="49"/>
        <v>3</v>
      </c>
      <c r="D221">
        <f t="shared" ca="1" si="50"/>
        <v>147</v>
      </c>
      <c r="E221">
        <f t="shared" ca="1" si="51"/>
        <v>79166.823351055747</v>
      </c>
      <c r="F221">
        <f t="shared" ca="1" si="52"/>
        <v>-19825.661584577047</v>
      </c>
      <c r="G221">
        <f t="shared" ca="1" si="53"/>
        <v>10363.200000000001</v>
      </c>
      <c r="H221" s="9">
        <f t="shared" ca="1" si="56"/>
        <v>213.96365270393446</v>
      </c>
      <c r="I221" s="9">
        <f t="shared" ca="1" si="56"/>
        <v>-53.582410064262291</v>
      </c>
      <c r="J221" s="9">
        <f t="shared" ca="1" si="56"/>
        <v>0</v>
      </c>
      <c r="K221" s="9">
        <f t="shared" ca="1" si="56"/>
        <v>220.57089415130147</v>
      </c>
      <c r="L221" s="9">
        <f t="shared" ca="1" si="56"/>
        <v>104.05930118444157</v>
      </c>
      <c r="M221">
        <f t="shared" ca="1" si="54"/>
        <v>55.671234061930782</v>
      </c>
      <c r="N221">
        <f t="shared" ca="1" si="55"/>
        <v>34.200195810564658</v>
      </c>
    </row>
    <row r="222" spans="1:14" x14ac:dyDescent="0.25">
      <c r="A222" s="4">
        <f t="shared" si="48"/>
        <v>0.44890046296296293</v>
      </c>
      <c r="B222" s="3">
        <f>Params!D$29+HOUR(A222-Params!C$29)*3600+MINUTE(A222-Params!C$29)*60+SECOND(A222-Params!C$29)</f>
        <v>1553302785</v>
      </c>
      <c r="C222">
        <f t="shared" si="49"/>
        <v>3</v>
      </c>
      <c r="D222">
        <f t="shared" ca="1" si="50"/>
        <v>147</v>
      </c>
      <c r="E222">
        <f t="shared" ca="1" si="51"/>
        <v>80236.641614575419</v>
      </c>
      <c r="F222">
        <f t="shared" ca="1" si="52"/>
        <v>-20093.573634898359</v>
      </c>
      <c r="G222">
        <f t="shared" ca="1" si="53"/>
        <v>10363.200000000001</v>
      </c>
      <c r="H222" s="9">
        <f t="shared" ca="1" si="56"/>
        <v>213.96365270393446</v>
      </c>
      <c r="I222" s="9">
        <f t="shared" ca="1" si="56"/>
        <v>-53.582410064262291</v>
      </c>
      <c r="J222" s="9">
        <f t="shared" ca="1" si="56"/>
        <v>0</v>
      </c>
      <c r="K222" s="9">
        <f t="shared" ca="1" si="56"/>
        <v>220.57089415130147</v>
      </c>
      <c r="L222" s="9">
        <f t="shared" ca="1" si="56"/>
        <v>104.05930118444157</v>
      </c>
      <c r="M222">
        <f t="shared" ca="1" si="54"/>
        <v>55.668818306010927</v>
      </c>
      <c r="N222">
        <f t="shared" ca="1" si="55"/>
        <v>34.217315573770492</v>
      </c>
    </row>
    <row r="223" spans="1:14" x14ac:dyDescent="0.25">
      <c r="A223" s="4">
        <f t="shared" si="48"/>
        <v>0.44895833333333335</v>
      </c>
      <c r="B223" s="3">
        <f>Params!D$29+HOUR(A223-Params!C$29)*3600+MINUTE(A223-Params!C$29)*60+SECOND(A223-Params!C$29)</f>
        <v>1553302790</v>
      </c>
      <c r="C223">
        <f t="shared" si="49"/>
        <v>3</v>
      </c>
      <c r="D223">
        <f t="shared" ca="1" si="50"/>
        <v>147</v>
      </c>
      <c r="E223">
        <f t="shared" ca="1" si="51"/>
        <v>81306.459878095091</v>
      </c>
      <c r="F223">
        <f t="shared" ca="1" si="52"/>
        <v>-20361.485685219672</v>
      </c>
      <c r="G223">
        <f t="shared" ca="1" si="53"/>
        <v>10363.200000000001</v>
      </c>
      <c r="H223" s="9">
        <f t="shared" ca="1" si="56"/>
        <v>213.96365270393446</v>
      </c>
      <c r="I223" s="9">
        <f t="shared" ca="1" si="56"/>
        <v>-53.582410064262291</v>
      </c>
      <c r="J223" s="9">
        <f t="shared" ca="1" si="56"/>
        <v>0</v>
      </c>
      <c r="K223" s="9">
        <f t="shared" ca="1" si="56"/>
        <v>220.57089415130147</v>
      </c>
      <c r="L223" s="9">
        <f t="shared" ca="1" si="56"/>
        <v>104.05930118444157</v>
      </c>
      <c r="M223">
        <f t="shared" ca="1" si="54"/>
        <v>55.666402550091071</v>
      </c>
      <c r="N223">
        <f t="shared" ca="1" si="55"/>
        <v>34.234435336976318</v>
      </c>
    </row>
    <row r="224" spans="1:14" x14ac:dyDescent="0.25">
      <c r="A224" s="4">
        <f t="shared" si="48"/>
        <v>0.44901620370370371</v>
      </c>
      <c r="B224" s="3">
        <f>Params!D$29+HOUR(A224-Params!C$29)*3600+MINUTE(A224-Params!C$29)*60+SECOND(A224-Params!C$29)</f>
        <v>1553302795</v>
      </c>
      <c r="C224">
        <f t="shared" si="49"/>
        <v>3</v>
      </c>
      <c r="D224">
        <f t="shared" ca="1" si="50"/>
        <v>147</v>
      </c>
      <c r="E224">
        <f t="shared" ca="1" si="51"/>
        <v>82376.278141614763</v>
      </c>
      <c r="F224">
        <f t="shared" ca="1" si="52"/>
        <v>-20629.397735540984</v>
      </c>
      <c r="G224">
        <f t="shared" ca="1" si="53"/>
        <v>10363.200000000001</v>
      </c>
      <c r="H224" s="9">
        <f t="shared" ca="1" si="56"/>
        <v>213.96365270393446</v>
      </c>
      <c r="I224" s="9">
        <f t="shared" ca="1" si="56"/>
        <v>-53.582410064262291</v>
      </c>
      <c r="J224" s="9">
        <f t="shared" ca="1" si="56"/>
        <v>0</v>
      </c>
      <c r="K224" s="9">
        <f t="shared" ca="1" si="56"/>
        <v>220.57089415130147</v>
      </c>
      <c r="L224" s="9">
        <f t="shared" ca="1" si="56"/>
        <v>104.05930118444157</v>
      </c>
      <c r="M224">
        <f t="shared" ca="1" si="54"/>
        <v>55.663986794171223</v>
      </c>
      <c r="N224">
        <f t="shared" ca="1" si="55"/>
        <v>34.251555100182145</v>
      </c>
    </row>
    <row r="225" spans="1:14" x14ac:dyDescent="0.25">
      <c r="A225" s="4">
        <f t="shared" si="48"/>
        <v>0.44907407407407413</v>
      </c>
      <c r="B225" s="3">
        <f>Params!D$29+HOUR(A225-Params!C$29)*3600+MINUTE(A225-Params!C$29)*60+SECOND(A225-Params!C$29)</f>
        <v>1553302800</v>
      </c>
      <c r="C225">
        <f t="shared" si="49"/>
        <v>3</v>
      </c>
      <c r="D225">
        <f t="shared" ca="1" si="50"/>
        <v>147</v>
      </c>
      <c r="E225">
        <f t="shared" ca="1" si="51"/>
        <v>83446.096405134434</v>
      </c>
      <c r="F225">
        <f t="shared" ca="1" si="52"/>
        <v>-20897.309785862293</v>
      </c>
      <c r="G225">
        <f t="shared" ca="1" si="53"/>
        <v>10363.200000000001</v>
      </c>
      <c r="H225" s="9">
        <f t="shared" ca="1" si="56"/>
        <v>213.96365270393446</v>
      </c>
      <c r="I225" s="9">
        <f t="shared" ca="1" si="56"/>
        <v>-53.582410064262291</v>
      </c>
      <c r="J225" s="9">
        <f t="shared" ca="1" si="56"/>
        <v>0</v>
      </c>
      <c r="K225" s="9">
        <f t="shared" ca="1" si="56"/>
        <v>220.57089415130147</v>
      </c>
      <c r="L225" s="9">
        <f t="shared" ca="1" si="56"/>
        <v>104.05930118444157</v>
      </c>
      <c r="M225">
        <f t="shared" ca="1" si="54"/>
        <v>55.661571038251367</v>
      </c>
      <c r="N225">
        <f t="shared" ca="1" si="55"/>
        <v>34.268674863387979</v>
      </c>
    </row>
    <row r="226" spans="1:14" x14ac:dyDescent="0.25">
      <c r="A226" s="4">
        <f t="shared" si="48"/>
        <v>0.44913194444444443</v>
      </c>
      <c r="B226" s="3">
        <f>Params!D$29+HOUR(A226-Params!C$29)*3600+MINUTE(A226-Params!C$29)*60+SECOND(A226-Params!C$29)</f>
        <v>1553302805</v>
      </c>
      <c r="C226">
        <f t="shared" si="49"/>
        <v>3</v>
      </c>
      <c r="D226">
        <f t="shared" ca="1" si="50"/>
        <v>147</v>
      </c>
      <c r="E226">
        <f t="shared" ca="1" si="51"/>
        <v>84515.914668654106</v>
      </c>
      <c r="F226">
        <f t="shared" ca="1" si="52"/>
        <v>-21165.221836183606</v>
      </c>
      <c r="G226">
        <f t="shared" ca="1" si="53"/>
        <v>10363.200000000001</v>
      </c>
      <c r="H226" s="9">
        <f t="shared" ca="1" si="56"/>
        <v>213.96365270393446</v>
      </c>
      <c r="I226" s="9">
        <f t="shared" ca="1" si="56"/>
        <v>-53.582410064262291</v>
      </c>
      <c r="J226" s="9">
        <f t="shared" ca="1" si="56"/>
        <v>0</v>
      </c>
      <c r="K226" s="9">
        <f t="shared" ca="1" si="56"/>
        <v>220.57089415130147</v>
      </c>
      <c r="L226" s="9">
        <f t="shared" ca="1" si="56"/>
        <v>104.05930118444157</v>
      </c>
      <c r="M226">
        <f t="shared" ca="1" si="54"/>
        <v>55.659155282331511</v>
      </c>
      <c r="N226">
        <f t="shared" ca="1" si="55"/>
        <v>34.285794626593805</v>
      </c>
    </row>
    <row r="227" spans="1:14" x14ac:dyDescent="0.25">
      <c r="A227" s="4">
        <f t="shared" si="48"/>
        <v>0.44918981481481479</v>
      </c>
      <c r="B227" s="3">
        <f>Params!D$29+HOUR(A227-Params!C$29)*3600+MINUTE(A227-Params!C$29)*60+SECOND(A227-Params!C$29)</f>
        <v>1553302810</v>
      </c>
      <c r="C227">
        <f t="shared" si="49"/>
        <v>3</v>
      </c>
      <c r="D227">
        <f t="shared" ca="1" si="50"/>
        <v>147</v>
      </c>
      <c r="E227">
        <f t="shared" ca="1" si="51"/>
        <v>85585.732932173778</v>
      </c>
      <c r="F227">
        <f t="shared" ca="1" si="52"/>
        <v>-21433.133886504918</v>
      </c>
      <c r="G227">
        <f t="shared" ca="1" si="53"/>
        <v>10363.200000000001</v>
      </c>
      <c r="H227" s="9">
        <f t="shared" ca="1" si="56"/>
        <v>213.96365270393446</v>
      </c>
      <c r="I227" s="9">
        <f t="shared" ca="1" si="56"/>
        <v>-53.582410064262291</v>
      </c>
      <c r="J227" s="9">
        <f t="shared" ca="1" si="56"/>
        <v>0</v>
      </c>
      <c r="K227" s="9">
        <f t="shared" ca="1" si="56"/>
        <v>220.57089415130147</v>
      </c>
      <c r="L227" s="9">
        <f t="shared" ca="1" si="56"/>
        <v>104.05930118444157</v>
      </c>
      <c r="M227">
        <f t="shared" ca="1" si="54"/>
        <v>55.656739526411656</v>
      </c>
      <c r="N227">
        <f t="shared" ca="1" si="55"/>
        <v>34.302914389799632</v>
      </c>
    </row>
    <row r="228" spans="1:14" x14ac:dyDescent="0.25">
      <c r="A228" s="4">
        <f t="shared" si="48"/>
        <v>0.44924768518518521</v>
      </c>
      <c r="B228" s="3">
        <f>Params!D$29+HOUR(A228-Params!C$29)*3600+MINUTE(A228-Params!C$29)*60+SECOND(A228-Params!C$29)</f>
        <v>1553302815</v>
      </c>
      <c r="C228">
        <f t="shared" si="49"/>
        <v>3</v>
      </c>
      <c r="D228">
        <f t="shared" ca="1" si="50"/>
        <v>147</v>
      </c>
      <c r="E228">
        <f t="shared" ca="1" si="51"/>
        <v>86655.55119569345</v>
      </c>
      <c r="F228">
        <f t="shared" ca="1" si="52"/>
        <v>-21701.045936826227</v>
      </c>
      <c r="G228">
        <f t="shared" ca="1" si="53"/>
        <v>10363.200000000001</v>
      </c>
      <c r="H228" s="9">
        <f t="shared" ca="1" si="56"/>
        <v>213.96365270393446</v>
      </c>
      <c r="I228" s="9">
        <f t="shared" ca="1" si="56"/>
        <v>-53.582410064262291</v>
      </c>
      <c r="J228" s="9">
        <f t="shared" ca="1" si="56"/>
        <v>0</v>
      </c>
      <c r="K228" s="9">
        <f t="shared" ca="1" si="56"/>
        <v>220.57089415130147</v>
      </c>
      <c r="L228" s="9">
        <f t="shared" ca="1" si="56"/>
        <v>104.05930118444157</v>
      </c>
      <c r="M228">
        <f t="shared" ca="1" si="54"/>
        <v>55.6543237704918</v>
      </c>
      <c r="N228">
        <f t="shared" ca="1" si="55"/>
        <v>34.320034153005466</v>
      </c>
    </row>
    <row r="229" spans="1:14" x14ac:dyDescent="0.25">
      <c r="A229" s="4">
        <f t="shared" si="48"/>
        <v>0.44930555555555557</v>
      </c>
      <c r="B229" s="3">
        <f>Params!D$29+HOUR(A229-Params!C$29)*3600+MINUTE(A229-Params!C$29)*60+SECOND(A229-Params!C$29)</f>
        <v>1553302820</v>
      </c>
      <c r="C229">
        <f t="shared" si="49"/>
        <v>3</v>
      </c>
      <c r="D229">
        <f t="shared" ca="1" si="50"/>
        <v>147</v>
      </c>
      <c r="E229">
        <f t="shared" ca="1" si="51"/>
        <v>87725.369459213121</v>
      </c>
      <c r="F229">
        <f t="shared" ca="1" si="52"/>
        <v>-21968.95798714754</v>
      </c>
      <c r="G229">
        <f t="shared" ca="1" si="53"/>
        <v>10363.200000000001</v>
      </c>
      <c r="H229" s="9">
        <f t="shared" ca="1" si="56"/>
        <v>213.96365270393446</v>
      </c>
      <c r="I229" s="9">
        <f t="shared" ca="1" si="56"/>
        <v>-53.582410064262291</v>
      </c>
      <c r="J229" s="9">
        <f t="shared" ca="1" si="56"/>
        <v>0</v>
      </c>
      <c r="K229" s="9">
        <f t="shared" ca="1" si="56"/>
        <v>220.57089415130147</v>
      </c>
      <c r="L229" s="9">
        <f t="shared" ca="1" si="56"/>
        <v>104.05930118444157</v>
      </c>
      <c r="M229">
        <f t="shared" ca="1" si="54"/>
        <v>55.651908014571944</v>
      </c>
      <c r="N229">
        <f t="shared" ca="1" si="55"/>
        <v>34.337153916211292</v>
      </c>
    </row>
    <row r="230" spans="1:14" x14ac:dyDescent="0.25">
      <c r="A230" s="4">
        <f t="shared" si="48"/>
        <v>0.44936342592592587</v>
      </c>
      <c r="B230" s="3">
        <f>Params!D$29+HOUR(A230-Params!C$29)*3600+MINUTE(A230-Params!C$29)*60+SECOND(A230-Params!C$29)</f>
        <v>1553302825</v>
      </c>
      <c r="C230">
        <f t="shared" si="49"/>
        <v>3</v>
      </c>
      <c r="D230">
        <f t="shared" ca="1" si="50"/>
        <v>147</v>
      </c>
      <c r="E230">
        <f t="shared" ca="1" si="51"/>
        <v>88795.187722732793</v>
      </c>
      <c r="F230">
        <f t="shared" ca="1" si="52"/>
        <v>-22236.870037468852</v>
      </c>
      <c r="G230">
        <f t="shared" ca="1" si="53"/>
        <v>10363.200000000001</v>
      </c>
      <c r="H230" s="9">
        <f t="shared" ca="1" si="56"/>
        <v>213.96365270393446</v>
      </c>
      <c r="I230" s="9">
        <f t="shared" ca="1" si="56"/>
        <v>-53.582410064262291</v>
      </c>
      <c r="J230" s="9">
        <f t="shared" ca="1" si="56"/>
        <v>0</v>
      </c>
      <c r="K230" s="9">
        <f t="shared" ca="1" si="56"/>
        <v>220.57089415130147</v>
      </c>
      <c r="L230" s="9">
        <f t="shared" ca="1" si="56"/>
        <v>104.05930118444157</v>
      </c>
      <c r="M230">
        <f t="shared" ca="1" si="54"/>
        <v>55.649492258652096</v>
      </c>
      <c r="N230">
        <f t="shared" ca="1" si="55"/>
        <v>34.354273679417119</v>
      </c>
    </row>
    <row r="231" spans="1:14" x14ac:dyDescent="0.25">
      <c r="A231" s="4">
        <f t="shared" si="48"/>
        <v>0.44942129629629629</v>
      </c>
      <c r="B231" s="3">
        <f>Params!D$29+HOUR(A231-Params!C$29)*3600+MINUTE(A231-Params!C$29)*60+SECOND(A231-Params!C$29)</f>
        <v>1553302830</v>
      </c>
      <c r="C231">
        <f t="shared" si="49"/>
        <v>3</v>
      </c>
      <c r="D231">
        <f t="shared" ca="1" si="50"/>
        <v>147</v>
      </c>
      <c r="E231">
        <f t="shared" ca="1" si="51"/>
        <v>89865.005986252465</v>
      </c>
      <c r="F231">
        <f t="shared" ca="1" si="52"/>
        <v>-22504.782087790161</v>
      </c>
      <c r="G231">
        <f t="shared" ca="1" si="53"/>
        <v>10363.200000000001</v>
      </c>
      <c r="H231" s="9">
        <f t="shared" ca="1" si="56"/>
        <v>213.96365270393446</v>
      </c>
      <c r="I231" s="9">
        <f t="shared" ca="1" si="56"/>
        <v>-53.582410064262291</v>
      </c>
      <c r="J231" s="9">
        <f t="shared" ca="1" si="56"/>
        <v>0</v>
      </c>
      <c r="K231" s="9">
        <f t="shared" ca="1" si="56"/>
        <v>220.57089415130147</v>
      </c>
      <c r="L231" s="9">
        <f t="shared" ca="1" si="56"/>
        <v>104.05930118444157</v>
      </c>
      <c r="M231">
        <f t="shared" ca="1" si="54"/>
        <v>55.64707650273224</v>
      </c>
      <c r="N231">
        <f t="shared" ca="1" si="55"/>
        <v>34.371393442622946</v>
      </c>
    </row>
    <row r="232" spans="1:14" x14ac:dyDescent="0.25">
      <c r="A232" s="4">
        <f t="shared" si="48"/>
        <v>0.44947916666666665</v>
      </c>
      <c r="B232" s="3">
        <f>Params!D$29+HOUR(A232-Params!C$29)*3600+MINUTE(A232-Params!C$29)*60+SECOND(A232-Params!C$29)</f>
        <v>1553302835</v>
      </c>
      <c r="C232">
        <f t="shared" si="49"/>
        <v>3</v>
      </c>
      <c r="D232">
        <f t="shared" ca="1" si="50"/>
        <v>147</v>
      </c>
      <c r="E232">
        <f t="shared" ca="1" si="51"/>
        <v>90934.824249772137</v>
      </c>
      <c r="F232">
        <f t="shared" ca="1" si="52"/>
        <v>-22772.694138111474</v>
      </c>
      <c r="G232">
        <f t="shared" ca="1" si="53"/>
        <v>10363.200000000001</v>
      </c>
      <c r="H232" s="9">
        <f t="shared" ca="1" si="56"/>
        <v>213.96365270393446</v>
      </c>
      <c r="I232" s="9">
        <f t="shared" ca="1" si="56"/>
        <v>-53.582410064262291</v>
      </c>
      <c r="J232" s="9">
        <f t="shared" ca="1" si="56"/>
        <v>0</v>
      </c>
      <c r="K232" s="9">
        <f t="shared" ca="1" si="56"/>
        <v>220.57089415130147</v>
      </c>
      <c r="L232" s="9">
        <f t="shared" ca="1" si="56"/>
        <v>104.05930118444157</v>
      </c>
      <c r="M232">
        <f t="shared" ca="1" si="54"/>
        <v>55.644660746812384</v>
      </c>
      <c r="N232">
        <f t="shared" ca="1" si="55"/>
        <v>34.388513205828779</v>
      </c>
    </row>
    <row r="233" spans="1:14" x14ac:dyDescent="0.25">
      <c r="A233" s="4">
        <f t="shared" si="48"/>
        <v>0.44953703703703707</v>
      </c>
      <c r="B233" s="3">
        <f>Params!D$29+HOUR(A233-Params!C$29)*3600+MINUTE(A233-Params!C$29)*60+SECOND(A233-Params!C$29)</f>
        <v>1553302840</v>
      </c>
      <c r="C233">
        <f t="shared" si="49"/>
        <v>3</v>
      </c>
      <c r="D233">
        <f t="shared" ca="1" si="50"/>
        <v>147</v>
      </c>
      <c r="E233">
        <f t="shared" ca="1" si="51"/>
        <v>92004.642513291808</v>
      </c>
      <c r="F233">
        <f t="shared" ca="1" si="52"/>
        <v>-23040.606188432786</v>
      </c>
      <c r="G233">
        <f t="shared" ca="1" si="53"/>
        <v>10363.200000000001</v>
      </c>
      <c r="H233" s="9">
        <f t="shared" ca="1" si="56"/>
        <v>213.96365270393446</v>
      </c>
      <c r="I233" s="9">
        <f t="shared" ca="1" si="56"/>
        <v>-53.582410064262291</v>
      </c>
      <c r="J233" s="9">
        <f t="shared" ca="1" si="56"/>
        <v>0</v>
      </c>
      <c r="K233" s="9">
        <f t="shared" ca="1" si="56"/>
        <v>220.57089415130147</v>
      </c>
      <c r="L233" s="9">
        <f t="shared" ca="1" si="56"/>
        <v>104.05930118444157</v>
      </c>
      <c r="M233">
        <f t="shared" ca="1" si="54"/>
        <v>55.642244990892529</v>
      </c>
      <c r="N233">
        <f t="shared" ca="1" si="55"/>
        <v>34.405632969034606</v>
      </c>
    </row>
    <row r="234" spans="1:14" x14ac:dyDescent="0.25">
      <c r="A234" s="4">
        <f t="shared" si="48"/>
        <v>0.44959490740740743</v>
      </c>
      <c r="B234" s="3">
        <f>Params!D$29+HOUR(A234-Params!C$29)*3600+MINUTE(A234-Params!C$29)*60+SECOND(A234-Params!C$29)</f>
        <v>1553302845</v>
      </c>
      <c r="C234">
        <f t="shared" si="49"/>
        <v>3</v>
      </c>
      <c r="D234">
        <f t="shared" ca="1" si="50"/>
        <v>147</v>
      </c>
      <c r="E234">
        <f t="shared" ca="1" si="51"/>
        <v>93074.46077681148</v>
      </c>
      <c r="F234">
        <f t="shared" ca="1" si="52"/>
        <v>-23308.518238754095</v>
      </c>
      <c r="G234">
        <f t="shared" ca="1" si="53"/>
        <v>10363.200000000001</v>
      </c>
      <c r="H234" s="9">
        <f t="shared" ca="1" si="56"/>
        <v>213.96365270393446</v>
      </c>
      <c r="I234" s="9">
        <f t="shared" ca="1" si="56"/>
        <v>-53.582410064262291</v>
      </c>
      <c r="J234" s="9">
        <f t="shared" ca="1" si="56"/>
        <v>0</v>
      </c>
      <c r="K234" s="9">
        <f t="shared" ca="1" si="56"/>
        <v>220.57089415130147</v>
      </c>
      <c r="L234" s="9">
        <f t="shared" ca="1" si="56"/>
        <v>104.05930118444157</v>
      </c>
      <c r="M234">
        <f t="shared" ca="1" si="54"/>
        <v>55.639829234972673</v>
      </c>
      <c r="N234">
        <f t="shared" ca="1" si="55"/>
        <v>34.422752732240433</v>
      </c>
    </row>
    <row r="235" spans="1:14" x14ac:dyDescent="0.25">
      <c r="A235" s="4">
        <f t="shared" si="48"/>
        <v>0.44965277777777773</v>
      </c>
      <c r="B235" s="3">
        <f>Params!D$29+HOUR(A235-Params!C$29)*3600+MINUTE(A235-Params!C$29)*60+SECOND(A235-Params!C$29)</f>
        <v>1553302850</v>
      </c>
      <c r="C235">
        <f t="shared" si="49"/>
        <v>3</v>
      </c>
      <c r="D235">
        <f t="shared" ca="1" si="50"/>
        <v>147</v>
      </c>
      <c r="E235">
        <f t="shared" ca="1" si="51"/>
        <v>94144.279040331152</v>
      </c>
      <c r="F235">
        <f t="shared" ca="1" si="52"/>
        <v>-23576.430289075408</v>
      </c>
      <c r="G235">
        <f t="shared" ca="1" si="53"/>
        <v>10363.200000000001</v>
      </c>
      <c r="H235" s="9">
        <f t="shared" ca="1" si="56"/>
        <v>213.96365270393446</v>
      </c>
      <c r="I235" s="9">
        <f t="shared" ca="1" si="56"/>
        <v>-53.582410064262291</v>
      </c>
      <c r="J235" s="9">
        <f t="shared" ca="1" si="56"/>
        <v>0</v>
      </c>
      <c r="K235" s="9">
        <f t="shared" ca="1" si="56"/>
        <v>220.57089415130147</v>
      </c>
      <c r="L235" s="9">
        <f t="shared" ca="1" si="56"/>
        <v>104.05930118444157</v>
      </c>
      <c r="M235">
        <f t="shared" ca="1" si="54"/>
        <v>55.637413479052825</v>
      </c>
      <c r="N235">
        <f t="shared" ca="1" si="55"/>
        <v>34.439872495446266</v>
      </c>
    </row>
    <row r="236" spans="1:14" x14ac:dyDescent="0.25">
      <c r="A236" s="4">
        <f t="shared" si="48"/>
        <v>0.44971064814814815</v>
      </c>
      <c r="B236" s="3">
        <f>Params!D$29+HOUR(A236-Params!C$29)*3600+MINUTE(A236-Params!C$29)*60+SECOND(A236-Params!C$29)</f>
        <v>1553302855</v>
      </c>
      <c r="C236">
        <f t="shared" si="49"/>
        <v>3</v>
      </c>
      <c r="D236">
        <f t="shared" ca="1" si="50"/>
        <v>147</v>
      </c>
      <c r="E236">
        <f t="shared" ca="1" si="51"/>
        <v>95214.097303850824</v>
      </c>
      <c r="F236">
        <f t="shared" ca="1" si="52"/>
        <v>-23844.34233939672</v>
      </c>
      <c r="G236">
        <f t="shared" ca="1" si="53"/>
        <v>10363.200000000001</v>
      </c>
      <c r="H236" s="9">
        <f t="shared" ca="1" si="56"/>
        <v>213.96365270393446</v>
      </c>
      <c r="I236" s="9">
        <f t="shared" ca="1" si="56"/>
        <v>-53.582410064262291</v>
      </c>
      <c r="J236" s="9">
        <f t="shared" ca="1" si="56"/>
        <v>0</v>
      </c>
      <c r="K236" s="9">
        <f t="shared" ca="1" si="56"/>
        <v>220.57089415130147</v>
      </c>
      <c r="L236" s="9">
        <f t="shared" ca="1" si="56"/>
        <v>104.05930118444157</v>
      </c>
      <c r="M236">
        <f t="shared" ca="1" si="54"/>
        <v>55.634997723132969</v>
      </c>
      <c r="N236">
        <f t="shared" ca="1" si="55"/>
        <v>34.456992258652093</v>
      </c>
    </row>
    <row r="237" spans="1:14" x14ac:dyDescent="0.25">
      <c r="A237" s="4">
        <f t="shared" si="48"/>
        <v>0.44976851851851851</v>
      </c>
      <c r="B237" s="3">
        <f>Params!D$29+HOUR(A237-Params!C$29)*3600+MINUTE(A237-Params!C$29)*60+SECOND(A237-Params!C$29)</f>
        <v>1553302860</v>
      </c>
      <c r="C237">
        <f t="shared" si="49"/>
        <v>3</v>
      </c>
      <c r="D237">
        <f t="shared" ca="1" si="50"/>
        <v>147</v>
      </c>
      <c r="E237">
        <f t="shared" ca="1" si="51"/>
        <v>96283.915567370495</v>
      </c>
      <c r="F237">
        <f t="shared" ca="1" si="52"/>
        <v>-24112.254389718033</v>
      </c>
      <c r="G237">
        <f t="shared" ca="1" si="53"/>
        <v>10363.200000000001</v>
      </c>
      <c r="H237" s="9">
        <f t="shared" ca="1" si="56"/>
        <v>213.96365270393446</v>
      </c>
      <c r="I237" s="9">
        <f t="shared" ca="1" si="56"/>
        <v>-53.582410064262291</v>
      </c>
      <c r="J237" s="9">
        <f t="shared" ca="1" si="56"/>
        <v>0</v>
      </c>
      <c r="K237" s="9">
        <f t="shared" ca="1" si="56"/>
        <v>220.57089415130147</v>
      </c>
      <c r="L237" s="9">
        <f t="shared" ca="1" si="56"/>
        <v>104.05930118444157</v>
      </c>
      <c r="M237">
        <f t="shared" ca="1" si="54"/>
        <v>55.632581967213113</v>
      </c>
      <c r="N237">
        <f t="shared" ca="1" si="55"/>
        <v>34.47411202185792</v>
      </c>
    </row>
    <row r="238" spans="1:14" x14ac:dyDescent="0.25">
      <c r="A238" s="4">
        <f t="shared" si="48"/>
        <v>0.44982638888888887</v>
      </c>
      <c r="B238" s="3">
        <f>Params!D$29+HOUR(A238-Params!C$29)*3600+MINUTE(A238-Params!C$29)*60+SECOND(A238-Params!C$29)</f>
        <v>1553302865</v>
      </c>
      <c r="C238">
        <f t="shared" si="49"/>
        <v>3</v>
      </c>
      <c r="D238">
        <f t="shared" ca="1" si="50"/>
        <v>147</v>
      </c>
      <c r="E238">
        <f t="shared" ca="1" si="51"/>
        <v>97353.733830890167</v>
      </c>
      <c r="F238">
        <f t="shared" ca="1" si="52"/>
        <v>-24380.166440039342</v>
      </c>
      <c r="G238">
        <f t="shared" ca="1" si="53"/>
        <v>10363.200000000001</v>
      </c>
      <c r="H238" s="9">
        <f t="shared" ca="1" si="56"/>
        <v>213.96365270393446</v>
      </c>
      <c r="I238" s="9">
        <f t="shared" ca="1" si="56"/>
        <v>-53.582410064262291</v>
      </c>
      <c r="J238" s="9">
        <f t="shared" ca="1" si="56"/>
        <v>0</v>
      </c>
      <c r="K238" s="9">
        <f t="shared" ca="1" si="56"/>
        <v>220.57089415130147</v>
      </c>
      <c r="L238" s="9">
        <f t="shared" ca="1" si="56"/>
        <v>104.05930118444157</v>
      </c>
      <c r="M238">
        <f t="shared" ca="1" si="54"/>
        <v>55.630166211293258</v>
      </c>
      <c r="N238">
        <f t="shared" ca="1" si="55"/>
        <v>34.491231785063754</v>
      </c>
    </row>
    <row r="239" spans="1:14" x14ac:dyDescent="0.25">
      <c r="A239" s="4">
        <f t="shared" si="48"/>
        <v>0.44988425925925929</v>
      </c>
      <c r="B239" s="3">
        <f>Params!D$29+HOUR(A239-Params!C$29)*3600+MINUTE(A239-Params!C$29)*60+SECOND(A239-Params!C$29)</f>
        <v>1553302870</v>
      </c>
      <c r="C239">
        <f t="shared" si="49"/>
        <v>3</v>
      </c>
      <c r="D239">
        <f t="shared" ca="1" si="50"/>
        <v>147</v>
      </c>
      <c r="E239">
        <f t="shared" ca="1" si="51"/>
        <v>98423.552094409839</v>
      </c>
      <c r="F239">
        <f t="shared" ca="1" si="52"/>
        <v>-24648.078490360655</v>
      </c>
      <c r="G239">
        <f t="shared" ca="1" si="53"/>
        <v>10363.200000000001</v>
      </c>
      <c r="H239" s="9">
        <f t="shared" ca="1" si="56"/>
        <v>213.96365270393446</v>
      </c>
      <c r="I239" s="9">
        <f t="shared" ca="1" si="56"/>
        <v>-53.582410064262291</v>
      </c>
      <c r="J239" s="9">
        <f t="shared" ca="1" si="56"/>
        <v>0</v>
      </c>
      <c r="K239" s="9">
        <f t="shared" ca="1" si="56"/>
        <v>220.57089415130147</v>
      </c>
      <c r="L239" s="9">
        <f t="shared" ca="1" si="56"/>
        <v>104.05930118444157</v>
      </c>
      <c r="M239">
        <f t="shared" ca="1" si="54"/>
        <v>55.627750455373402</v>
      </c>
      <c r="N239">
        <f t="shared" ca="1" si="55"/>
        <v>34.50835154826958</v>
      </c>
    </row>
    <row r="240" spans="1:14" x14ac:dyDescent="0.25">
      <c r="A240" s="4">
        <f t="shared" si="48"/>
        <v>0.44994212962962959</v>
      </c>
      <c r="B240" s="3">
        <f>Params!D$29+HOUR(A240-Params!C$29)*3600+MINUTE(A240-Params!C$29)*60+SECOND(A240-Params!C$29)</f>
        <v>1553302875</v>
      </c>
      <c r="C240">
        <f t="shared" si="49"/>
        <v>3</v>
      </c>
      <c r="D240">
        <f t="shared" ca="1" si="50"/>
        <v>147</v>
      </c>
      <c r="E240">
        <f t="shared" ca="1" si="51"/>
        <v>99493.370357929511</v>
      </c>
      <c r="F240">
        <f t="shared" ca="1" si="52"/>
        <v>-24915.990540681967</v>
      </c>
      <c r="G240">
        <f t="shared" ca="1" si="53"/>
        <v>10363.200000000001</v>
      </c>
      <c r="H240" s="9">
        <f t="shared" ca="1" si="56"/>
        <v>213.96365270393446</v>
      </c>
      <c r="I240" s="9">
        <f t="shared" ca="1" si="56"/>
        <v>-53.582410064262291</v>
      </c>
      <c r="J240" s="9">
        <f t="shared" ca="1" si="56"/>
        <v>0</v>
      </c>
      <c r="K240" s="9">
        <f t="shared" ca="1" si="56"/>
        <v>220.57089415130147</v>
      </c>
      <c r="L240" s="9">
        <f t="shared" ca="1" si="56"/>
        <v>104.05930118444157</v>
      </c>
      <c r="M240">
        <f t="shared" ca="1" si="54"/>
        <v>55.625334699453553</v>
      </c>
      <c r="N240">
        <f t="shared" ca="1" si="55"/>
        <v>34.525471311475407</v>
      </c>
    </row>
    <row r="241" spans="1:14" x14ac:dyDescent="0.25">
      <c r="A241" s="4">
        <f t="shared" si="48"/>
        <v>0.45</v>
      </c>
      <c r="B241" s="3">
        <f>Params!D$29+HOUR(A241-Params!C$29)*3600+MINUTE(A241-Params!C$29)*60+SECOND(A241-Params!C$29)</f>
        <v>1553302880</v>
      </c>
      <c r="C241">
        <f t="shared" si="49"/>
        <v>3</v>
      </c>
      <c r="D241">
        <f t="shared" ca="1" si="50"/>
        <v>147</v>
      </c>
      <c r="E241">
        <f t="shared" ca="1" si="51"/>
        <v>100563.18862144918</v>
      </c>
      <c r="F241">
        <f t="shared" ca="1" si="52"/>
        <v>-25183.902591003276</v>
      </c>
      <c r="G241">
        <f t="shared" ca="1" si="53"/>
        <v>10363.200000000001</v>
      </c>
      <c r="H241" s="9">
        <f t="shared" ca="1" si="56"/>
        <v>213.96365270393446</v>
      </c>
      <c r="I241" s="9">
        <f t="shared" ca="1" si="56"/>
        <v>-53.582410064262291</v>
      </c>
      <c r="J241" s="9">
        <f t="shared" ca="1" si="56"/>
        <v>0</v>
      </c>
      <c r="K241" s="9">
        <f t="shared" ca="1" si="56"/>
        <v>220.57089415130147</v>
      </c>
      <c r="L241" s="9">
        <f t="shared" ca="1" si="56"/>
        <v>104.05930118444157</v>
      </c>
      <c r="M241">
        <f t="shared" ca="1" si="54"/>
        <v>55.622918943533698</v>
      </c>
      <c r="N241">
        <f t="shared" ca="1" si="55"/>
        <v>34.542591074681241</v>
      </c>
    </row>
    <row r="242" spans="1:14" x14ac:dyDescent="0.25">
      <c r="A242" s="4">
        <f t="shared" si="48"/>
        <v>0.45005787037037037</v>
      </c>
      <c r="B242" s="3">
        <f>Params!D$29+HOUR(A242-Params!C$29)*3600+MINUTE(A242-Params!C$29)*60+SECOND(A242-Params!C$29)</f>
        <v>1553302885</v>
      </c>
      <c r="C242">
        <f t="shared" si="49"/>
        <v>3</v>
      </c>
      <c r="D242">
        <f t="shared" ca="1" si="50"/>
        <v>147</v>
      </c>
      <c r="E242">
        <f t="shared" ca="1" si="51"/>
        <v>101633.00688496887</v>
      </c>
      <c r="F242">
        <f t="shared" ca="1" si="52"/>
        <v>-25451.814641324589</v>
      </c>
      <c r="G242">
        <f t="shared" ca="1" si="53"/>
        <v>10363.200000000001</v>
      </c>
      <c r="H242" s="9">
        <f t="shared" ca="1" si="56"/>
        <v>213.96365270393446</v>
      </c>
      <c r="I242" s="9">
        <f t="shared" ca="1" si="56"/>
        <v>-53.582410064262291</v>
      </c>
      <c r="J242" s="9">
        <f t="shared" ca="1" si="56"/>
        <v>0</v>
      </c>
      <c r="K242" s="9">
        <f t="shared" ca="1" si="56"/>
        <v>220.57089415130147</v>
      </c>
      <c r="L242" s="9">
        <f t="shared" ca="1" si="56"/>
        <v>104.05930118444157</v>
      </c>
      <c r="M242">
        <f t="shared" ca="1" si="54"/>
        <v>55.620503187613842</v>
      </c>
      <c r="N242">
        <f t="shared" ca="1" si="55"/>
        <v>34.559710837887067</v>
      </c>
    </row>
    <row r="243" spans="1:14" x14ac:dyDescent="0.25">
      <c r="A243" s="4">
        <f t="shared" si="48"/>
        <v>0.45011574074074073</v>
      </c>
      <c r="B243" s="3">
        <f>Params!D$29+HOUR(A243-Params!C$29)*3600+MINUTE(A243-Params!C$29)*60+SECOND(A243-Params!C$29)</f>
        <v>1553302890</v>
      </c>
      <c r="C243">
        <f t="shared" si="49"/>
        <v>3</v>
      </c>
      <c r="D243">
        <f t="shared" ca="1" si="50"/>
        <v>147</v>
      </c>
      <c r="E243">
        <f t="shared" ca="1" si="51"/>
        <v>102702.82514848854</v>
      </c>
      <c r="F243">
        <f t="shared" ca="1" si="52"/>
        <v>-25719.726691645901</v>
      </c>
      <c r="G243">
        <f t="shared" ca="1" si="53"/>
        <v>10363.200000000001</v>
      </c>
      <c r="H243" s="9">
        <f t="shared" ca="1" si="56"/>
        <v>213.96365270393446</v>
      </c>
      <c r="I243" s="9">
        <f t="shared" ca="1" si="56"/>
        <v>-53.582410064262291</v>
      </c>
      <c r="J243" s="9">
        <f t="shared" ca="1" si="56"/>
        <v>0</v>
      </c>
      <c r="K243" s="9">
        <f t="shared" ca="1" si="56"/>
        <v>220.57089415130147</v>
      </c>
      <c r="L243" s="9">
        <f t="shared" ca="1" si="56"/>
        <v>104.05930118444157</v>
      </c>
      <c r="M243">
        <f t="shared" ca="1" si="54"/>
        <v>55.618087431693986</v>
      </c>
      <c r="N243">
        <f t="shared" ca="1" si="55"/>
        <v>34.576830601092894</v>
      </c>
    </row>
    <row r="244" spans="1:14" x14ac:dyDescent="0.25">
      <c r="A244" s="4">
        <f t="shared" si="48"/>
        <v>0.45017361111111115</v>
      </c>
      <c r="B244" s="3">
        <f>Params!D$29+HOUR(A244-Params!C$29)*3600+MINUTE(A244-Params!C$29)*60+SECOND(A244-Params!C$29)</f>
        <v>1553302895</v>
      </c>
      <c r="C244">
        <f t="shared" si="49"/>
        <v>3</v>
      </c>
      <c r="D244">
        <f t="shared" ca="1" si="50"/>
        <v>147</v>
      </c>
      <c r="E244">
        <f t="shared" ca="1" si="51"/>
        <v>103772.64341200821</v>
      </c>
      <c r="F244">
        <f t="shared" ca="1" si="52"/>
        <v>-25987.63874196721</v>
      </c>
      <c r="G244">
        <f t="shared" ca="1" si="53"/>
        <v>10363.200000000001</v>
      </c>
      <c r="H244" s="9">
        <f t="shared" ca="1" si="56"/>
        <v>213.96365270393446</v>
      </c>
      <c r="I244" s="9">
        <f t="shared" ca="1" si="56"/>
        <v>-53.582410064262291</v>
      </c>
      <c r="J244" s="9">
        <f t="shared" ca="1" si="56"/>
        <v>0</v>
      </c>
      <c r="K244" s="9">
        <f t="shared" ca="1" si="56"/>
        <v>220.57089415130147</v>
      </c>
      <c r="L244" s="9">
        <f t="shared" ca="1" si="56"/>
        <v>104.05930118444157</v>
      </c>
      <c r="M244">
        <f t="shared" ca="1" si="54"/>
        <v>55.615671675774131</v>
      </c>
      <c r="N244">
        <f t="shared" ca="1" si="55"/>
        <v>34.593950364298721</v>
      </c>
    </row>
    <row r="245" spans="1:14" x14ac:dyDescent="0.25">
      <c r="A245" s="4">
        <f t="shared" si="48"/>
        <v>0.45023148148148145</v>
      </c>
      <c r="B245" s="3">
        <f>Params!D$29+HOUR(A245-Params!C$29)*3600+MINUTE(A245-Params!C$29)*60+SECOND(A245-Params!C$29)</f>
        <v>1553302900</v>
      </c>
      <c r="C245">
        <f t="shared" si="49"/>
        <v>3</v>
      </c>
      <c r="D245">
        <f t="shared" ca="1" si="50"/>
        <v>147</v>
      </c>
      <c r="E245">
        <f t="shared" ca="1" si="51"/>
        <v>104842.46167552788</v>
      </c>
      <c r="F245">
        <f t="shared" ca="1" si="52"/>
        <v>-26255.550792288523</v>
      </c>
      <c r="G245">
        <f t="shared" ca="1" si="53"/>
        <v>10363.200000000001</v>
      </c>
      <c r="H245" s="9">
        <f t="shared" ca="1" si="56"/>
        <v>213.96365270393446</v>
      </c>
      <c r="I245" s="9">
        <f t="shared" ca="1" si="56"/>
        <v>-53.582410064262291</v>
      </c>
      <c r="J245" s="9">
        <f t="shared" ca="1" si="56"/>
        <v>0</v>
      </c>
      <c r="K245" s="9">
        <f t="shared" ca="1" si="56"/>
        <v>220.57089415130147</v>
      </c>
      <c r="L245" s="9">
        <f t="shared" ca="1" si="56"/>
        <v>104.05930118444157</v>
      </c>
      <c r="M245">
        <f t="shared" ca="1" si="54"/>
        <v>55.613255919854275</v>
      </c>
      <c r="N245">
        <f t="shared" ca="1" si="55"/>
        <v>34.611070127504554</v>
      </c>
    </row>
    <row r="246" spans="1:14" x14ac:dyDescent="0.25">
      <c r="A246" s="4">
        <f t="shared" si="48"/>
        <v>0.45028935185185182</v>
      </c>
      <c r="B246" s="3">
        <f>Params!D$29+HOUR(A246-Params!C$29)*3600+MINUTE(A246-Params!C$29)*60+SECOND(A246-Params!C$29)</f>
        <v>1553302905</v>
      </c>
      <c r="C246">
        <f t="shared" si="49"/>
        <v>3</v>
      </c>
      <c r="D246">
        <f t="shared" ca="1" si="50"/>
        <v>147</v>
      </c>
      <c r="E246">
        <f t="shared" ca="1" si="51"/>
        <v>105912.27993904756</v>
      </c>
      <c r="F246">
        <f t="shared" ca="1" si="52"/>
        <v>-26523.462842609835</v>
      </c>
      <c r="G246">
        <f t="shared" ca="1" si="53"/>
        <v>10363.200000000001</v>
      </c>
      <c r="H246" s="9">
        <f t="shared" ca="1" si="56"/>
        <v>213.96365270393446</v>
      </c>
      <c r="I246" s="9">
        <f t="shared" ca="1" si="56"/>
        <v>-53.582410064262291</v>
      </c>
      <c r="J246" s="9">
        <f t="shared" ca="1" si="56"/>
        <v>0</v>
      </c>
      <c r="K246" s="9">
        <f t="shared" ca="1" si="56"/>
        <v>220.57089415130147</v>
      </c>
      <c r="L246" s="9">
        <f t="shared" ca="1" si="56"/>
        <v>104.05930118444157</v>
      </c>
      <c r="M246">
        <f t="shared" ca="1" si="54"/>
        <v>55.610840163934427</v>
      </c>
      <c r="N246">
        <f t="shared" ca="1" si="55"/>
        <v>34.628189890710381</v>
      </c>
    </row>
    <row r="247" spans="1:14" x14ac:dyDescent="0.25">
      <c r="A247" s="4">
        <f t="shared" ref="A247:A269" si="57">TIME(HOUR(A246),MINUTE(A246),SECOND(A246)+5)</f>
        <v>0.45034722222222223</v>
      </c>
      <c r="B247" s="3">
        <f>Params!D$29+HOUR(A247-Params!C$29)*3600+MINUTE(A247-Params!C$29)*60+SECOND(A247-Params!C$29)</f>
        <v>1553302910</v>
      </c>
      <c r="C247">
        <f t="shared" ref="C247:C269" si="58">_xlfn.IFNA(VLOOKUP(A247,A$2:D$3,4,FALSE),C246)</f>
        <v>3</v>
      </c>
      <c r="D247">
        <f t="shared" ref="D247:D269" ca="1" si="59">IF(A247=INDIRECT("A"&amp;C247),ROW(),D246)</f>
        <v>147</v>
      </c>
      <c r="E247">
        <f t="shared" ref="E247:E269" ca="1" si="60">INDIRECT("E$"&amp;C247)+INDIRECT("H$"&amp;C247)*($B247-INDIRECT("B$"&amp;D247))</f>
        <v>106982.09820256723</v>
      </c>
      <c r="F247">
        <f t="shared" ref="F247:F269" ca="1" si="61">INDIRECT("F$"&amp;C247)+INDIRECT("I$"&amp;C247)*($B247-INDIRECT("B$"&amp;D247))</f>
        <v>-26791.374892931148</v>
      </c>
      <c r="G247">
        <f t="shared" ref="G247:G269" ca="1" si="62">INDIRECT("G$"&amp;C247)+INDIRECT("J$"&amp;C247)*($B247-INDIRECT("B$"&amp;D247))</f>
        <v>10363.200000000001</v>
      </c>
      <c r="H247" s="9">
        <f t="shared" ca="1" si="56"/>
        <v>213.96365270393446</v>
      </c>
      <c r="I247" s="9">
        <f t="shared" ca="1" si="56"/>
        <v>-53.582410064262291</v>
      </c>
      <c r="J247" s="9">
        <f t="shared" ca="1" si="56"/>
        <v>0</v>
      </c>
      <c r="K247" s="9">
        <f t="shared" ca="1" si="56"/>
        <v>220.57089415130147</v>
      </c>
      <c r="L247" s="9">
        <f t="shared" ca="1" si="56"/>
        <v>104.05930118444157</v>
      </c>
      <c r="M247">
        <f t="shared" ref="M247:M269" ca="1" si="63">INDIRECT("M$"&amp;C247)+INDIRECT("O$"&amp;C247)*($B247-INDIRECT("B$"&amp;D247))</f>
        <v>55.608424408014571</v>
      </c>
      <c r="N247">
        <f t="shared" ref="N247:N269" ca="1" si="64">INDIRECT("N$"&amp;C247)+INDIRECT("P$"&amp;C247)*($B247-INDIRECT("B$"&amp;D247))</f>
        <v>34.645309653916208</v>
      </c>
    </row>
    <row r="248" spans="1:14" x14ac:dyDescent="0.25">
      <c r="A248" s="4">
        <f t="shared" si="57"/>
        <v>0.45040509259259259</v>
      </c>
      <c r="B248" s="3">
        <f>Params!D$29+HOUR(A248-Params!C$29)*3600+MINUTE(A248-Params!C$29)*60+SECOND(A248-Params!C$29)</f>
        <v>1553302915</v>
      </c>
      <c r="C248">
        <f t="shared" si="58"/>
        <v>3</v>
      </c>
      <c r="D248">
        <f t="shared" ca="1" si="59"/>
        <v>147</v>
      </c>
      <c r="E248">
        <f t="shared" ca="1" si="60"/>
        <v>108051.9164660869</v>
      </c>
      <c r="F248">
        <f t="shared" ca="1" si="61"/>
        <v>-27059.286943252457</v>
      </c>
      <c r="G248">
        <f t="shared" ca="1" si="62"/>
        <v>10363.200000000001</v>
      </c>
      <c r="H248" s="9">
        <f t="shared" ref="H248:L269" ca="1" si="65">INDIRECT(ADDRESS($C248,COLUMN()))</f>
        <v>213.96365270393446</v>
      </c>
      <c r="I248" s="9">
        <f t="shared" ca="1" si="65"/>
        <v>-53.582410064262291</v>
      </c>
      <c r="J248" s="9">
        <f t="shared" ca="1" si="65"/>
        <v>0</v>
      </c>
      <c r="K248" s="9">
        <f t="shared" ca="1" si="65"/>
        <v>220.57089415130147</v>
      </c>
      <c r="L248" s="9">
        <f t="shared" ca="1" si="65"/>
        <v>104.05930118444157</v>
      </c>
      <c r="M248">
        <f t="shared" ca="1" si="63"/>
        <v>55.606008652094715</v>
      </c>
      <c r="N248">
        <f t="shared" ca="1" si="64"/>
        <v>34.662429417122041</v>
      </c>
    </row>
    <row r="249" spans="1:14" x14ac:dyDescent="0.25">
      <c r="A249" s="4">
        <f t="shared" si="57"/>
        <v>0.45046296296296301</v>
      </c>
      <c r="B249" s="3">
        <f>Params!D$29+HOUR(A249-Params!C$29)*3600+MINUTE(A249-Params!C$29)*60+SECOND(A249-Params!C$29)</f>
        <v>1553302920</v>
      </c>
      <c r="C249">
        <f t="shared" si="58"/>
        <v>3</v>
      </c>
      <c r="D249">
        <f t="shared" ca="1" si="59"/>
        <v>147</v>
      </c>
      <c r="E249">
        <f t="shared" ca="1" si="60"/>
        <v>109121.73472960657</v>
      </c>
      <c r="F249">
        <f t="shared" ca="1" si="61"/>
        <v>-27327.198993573769</v>
      </c>
      <c r="G249">
        <f t="shared" ca="1" si="62"/>
        <v>10363.200000000001</v>
      </c>
      <c r="H249" s="9">
        <f t="shared" ca="1" si="65"/>
        <v>213.96365270393446</v>
      </c>
      <c r="I249" s="9">
        <f t="shared" ca="1" si="65"/>
        <v>-53.582410064262291</v>
      </c>
      <c r="J249" s="9">
        <f t="shared" ca="1" si="65"/>
        <v>0</v>
      </c>
      <c r="K249" s="9">
        <f t="shared" ca="1" si="65"/>
        <v>220.57089415130147</v>
      </c>
      <c r="L249" s="9">
        <f t="shared" ca="1" si="65"/>
        <v>104.05930118444157</v>
      </c>
      <c r="M249">
        <f t="shared" ca="1" si="63"/>
        <v>55.60359289617486</v>
      </c>
      <c r="N249">
        <f t="shared" ca="1" si="64"/>
        <v>34.679549180327868</v>
      </c>
    </row>
    <row r="250" spans="1:14" x14ac:dyDescent="0.25">
      <c r="A250" s="4">
        <f t="shared" si="57"/>
        <v>0.45052083333333331</v>
      </c>
      <c r="B250" s="3">
        <f>Params!D$29+HOUR(A250-Params!C$29)*3600+MINUTE(A250-Params!C$29)*60+SECOND(A250-Params!C$29)</f>
        <v>1553302925</v>
      </c>
      <c r="C250">
        <f t="shared" si="58"/>
        <v>3</v>
      </c>
      <c r="D250">
        <f t="shared" ca="1" si="59"/>
        <v>147</v>
      </c>
      <c r="E250">
        <f t="shared" ca="1" si="60"/>
        <v>110191.55299312624</v>
      </c>
      <c r="F250">
        <f t="shared" ca="1" si="61"/>
        <v>-27595.111043895082</v>
      </c>
      <c r="G250">
        <f t="shared" ca="1" si="62"/>
        <v>10363.200000000001</v>
      </c>
      <c r="H250" s="9">
        <f t="shared" ca="1" si="65"/>
        <v>213.96365270393446</v>
      </c>
      <c r="I250" s="9">
        <f t="shared" ca="1" si="65"/>
        <v>-53.582410064262291</v>
      </c>
      <c r="J250" s="9">
        <f t="shared" ca="1" si="65"/>
        <v>0</v>
      </c>
      <c r="K250" s="9">
        <f t="shared" ca="1" si="65"/>
        <v>220.57089415130147</v>
      </c>
      <c r="L250" s="9">
        <f t="shared" ca="1" si="65"/>
        <v>104.05930118444157</v>
      </c>
      <c r="M250">
        <f t="shared" ca="1" si="63"/>
        <v>55.601177140255004</v>
      </c>
      <c r="N250">
        <f t="shared" ca="1" si="64"/>
        <v>34.696668943533695</v>
      </c>
    </row>
    <row r="251" spans="1:14" x14ac:dyDescent="0.25">
      <c r="A251" s="4">
        <f t="shared" si="57"/>
        <v>0.45057870370370368</v>
      </c>
      <c r="B251" s="3">
        <f>Params!D$29+HOUR(A251-Params!C$29)*3600+MINUTE(A251-Params!C$29)*60+SECOND(A251-Params!C$29)</f>
        <v>1553302930</v>
      </c>
      <c r="C251">
        <f t="shared" si="58"/>
        <v>3</v>
      </c>
      <c r="D251">
        <f t="shared" ca="1" si="59"/>
        <v>147</v>
      </c>
      <c r="E251">
        <f t="shared" ca="1" si="60"/>
        <v>111261.37125664591</v>
      </c>
      <c r="F251">
        <f t="shared" ca="1" si="61"/>
        <v>-27863.023094216391</v>
      </c>
      <c r="G251">
        <f t="shared" ca="1" si="62"/>
        <v>10363.200000000001</v>
      </c>
      <c r="H251" s="9">
        <f t="shared" ca="1" si="65"/>
        <v>213.96365270393446</v>
      </c>
      <c r="I251" s="9">
        <f t="shared" ca="1" si="65"/>
        <v>-53.582410064262291</v>
      </c>
      <c r="J251" s="9">
        <f t="shared" ca="1" si="65"/>
        <v>0</v>
      </c>
      <c r="K251" s="9">
        <f t="shared" ca="1" si="65"/>
        <v>220.57089415130147</v>
      </c>
      <c r="L251" s="9">
        <f t="shared" ca="1" si="65"/>
        <v>104.05930118444157</v>
      </c>
      <c r="M251">
        <f t="shared" ca="1" si="63"/>
        <v>55.598761384335155</v>
      </c>
      <c r="N251">
        <f t="shared" ca="1" si="64"/>
        <v>34.713788706739528</v>
      </c>
    </row>
    <row r="252" spans="1:14" x14ac:dyDescent="0.25">
      <c r="A252" s="4">
        <f t="shared" si="57"/>
        <v>0.45063657407407409</v>
      </c>
      <c r="B252" s="3">
        <f>Params!D$29+HOUR(A252-Params!C$29)*3600+MINUTE(A252-Params!C$29)*60+SECOND(A252-Params!C$29)</f>
        <v>1553302935</v>
      </c>
      <c r="C252">
        <f t="shared" si="58"/>
        <v>3</v>
      </c>
      <c r="D252">
        <f t="shared" ca="1" si="59"/>
        <v>147</v>
      </c>
      <c r="E252">
        <f t="shared" ca="1" si="60"/>
        <v>112331.18952016559</v>
      </c>
      <c r="F252">
        <f t="shared" ca="1" si="61"/>
        <v>-28130.935144537703</v>
      </c>
      <c r="G252">
        <f t="shared" ca="1" si="62"/>
        <v>10363.200000000001</v>
      </c>
      <c r="H252" s="9">
        <f t="shared" ca="1" si="65"/>
        <v>213.96365270393446</v>
      </c>
      <c r="I252" s="9">
        <f t="shared" ca="1" si="65"/>
        <v>-53.582410064262291</v>
      </c>
      <c r="J252" s="9">
        <f t="shared" ca="1" si="65"/>
        <v>0</v>
      </c>
      <c r="K252" s="9">
        <f t="shared" ca="1" si="65"/>
        <v>220.57089415130147</v>
      </c>
      <c r="L252" s="9">
        <f t="shared" ca="1" si="65"/>
        <v>104.05930118444157</v>
      </c>
      <c r="M252">
        <f t="shared" ca="1" si="63"/>
        <v>55.5963456284153</v>
      </c>
      <c r="N252">
        <f t="shared" ca="1" si="64"/>
        <v>34.730908469945355</v>
      </c>
    </row>
    <row r="253" spans="1:14" x14ac:dyDescent="0.25">
      <c r="A253" s="4">
        <f t="shared" si="57"/>
        <v>0.45069444444444445</v>
      </c>
      <c r="B253" s="3">
        <f>Params!D$29+HOUR(A253-Params!C$29)*3600+MINUTE(A253-Params!C$29)*60+SECOND(A253-Params!C$29)</f>
        <v>1553302940</v>
      </c>
      <c r="C253">
        <f t="shared" si="58"/>
        <v>3</v>
      </c>
      <c r="D253">
        <f t="shared" ca="1" si="59"/>
        <v>147</v>
      </c>
      <c r="E253">
        <f t="shared" ca="1" si="60"/>
        <v>113401.00778368526</v>
      </c>
      <c r="F253">
        <f t="shared" ca="1" si="61"/>
        <v>-28398.847194859016</v>
      </c>
      <c r="G253">
        <f t="shared" ca="1" si="62"/>
        <v>10363.200000000001</v>
      </c>
      <c r="H253" s="9">
        <f t="shared" ca="1" si="65"/>
        <v>213.96365270393446</v>
      </c>
      <c r="I253" s="9">
        <f t="shared" ca="1" si="65"/>
        <v>-53.582410064262291</v>
      </c>
      <c r="J253" s="9">
        <f t="shared" ca="1" si="65"/>
        <v>0</v>
      </c>
      <c r="K253" s="9">
        <f t="shared" ca="1" si="65"/>
        <v>220.57089415130147</v>
      </c>
      <c r="L253" s="9">
        <f t="shared" ca="1" si="65"/>
        <v>104.05930118444157</v>
      </c>
      <c r="M253">
        <f t="shared" ca="1" si="63"/>
        <v>55.593929872495444</v>
      </c>
      <c r="N253">
        <f t="shared" ca="1" si="64"/>
        <v>34.748028233151182</v>
      </c>
    </row>
    <row r="254" spans="1:14" x14ac:dyDescent="0.25">
      <c r="A254" s="4">
        <f t="shared" si="57"/>
        <v>0.45075231481481487</v>
      </c>
      <c r="B254" s="3">
        <f>Params!D$29+HOUR(A254-Params!C$29)*3600+MINUTE(A254-Params!C$29)*60+SECOND(A254-Params!C$29)</f>
        <v>1553302945</v>
      </c>
      <c r="C254">
        <f t="shared" si="58"/>
        <v>3</v>
      </c>
      <c r="D254">
        <f t="shared" ca="1" si="59"/>
        <v>147</v>
      </c>
      <c r="E254">
        <f t="shared" ca="1" si="60"/>
        <v>114470.82604720493</v>
      </c>
      <c r="F254">
        <f t="shared" ca="1" si="61"/>
        <v>-28666.759245180325</v>
      </c>
      <c r="G254">
        <f t="shared" ca="1" si="62"/>
        <v>10363.200000000001</v>
      </c>
      <c r="H254" s="9">
        <f t="shared" ca="1" si="65"/>
        <v>213.96365270393446</v>
      </c>
      <c r="I254" s="9">
        <f t="shared" ca="1" si="65"/>
        <v>-53.582410064262291</v>
      </c>
      <c r="J254" s="9">
        <f t="shared" ca="1" si="65"/>
        <v>0</v>
      </c>
      <c r="K254" s="9">
        <f t="shared" ca="1" si="65"/>
        <v>220.57089415130147</v>
      </c>
      <c r="L254" s="9">
        <f t="shared" ca="1" si="65"/>
        <v>104.05930118444157</v>
      </c>
      <c r="M254">
        <f t="shared" ca="1" si="63"/>
        <v>55.591514116575588</v>
      </c>
      <c r="N254">
        <f t="shared" ca="1" si="64"/>
        <v>34.765147996357008</v>
      </c>
    </row>
    <row r="255" spans="1:14" x14ac:dyDescent="0.25">
      <c r="A255" s="4">
        <f t="shared" si="57"/>
        <v>0.45081018518518517</v>
      </c>
      <c r="B255" s="3">
        <f>Params!D$29+HOUR(A255-Params!C$29)*3600+MINUTE(A255-Params!C$29)*60+SECOND(A255-Params!C$29)</f>
        <v>1553302950</v>
      </c>
      <c r="C255">
        <f t="shared" si="58"/>
        <v>3</v>
      </c>
      <c r="D255">
        <f t="shared" ca="1" si="59"/>
        <v>147</v>
      </c>
      <c r="E255">
        <f t="shared" ca="1" si="60"/>
        <v>115540.6443107246</v>
      </c>
      <c r="F255">
        <f t="shared" ca="1" si="61"/>
        <v>-28934.671295501637</v>
      </c>
      <c r="G255">
        <f t="shared" ca="1" si="62"/>
        <v>10363.200000000001</v>
      </c>
      <c r="H255" s="9">
        <f t="shared" ca="1" si="65"/>
        <v>213.96365270393446</v>
      </c>
      <c r="I255" s="9">
        <f t="shared" ca="1" si="65"/>
        <v>-53.582410064262291</v>
      </c>
      <c r="J255" s="9">
        <f t="shared" ca="1" si="65"/>
        <v>0</v>
      </c>
      <c r="K255" s="9">
        <f t="shared" ca="1" si="65"/>
        <v>220.57089415130147</v>
      </c>
      <c r="L255" s="9">
        <f t="shared" ca="1" si="65"/>
        <v>104.05930118444157</v>
      </c>
      <c r="M255">
        <f t="shared" ca="1" si="63"/>
        <v>55.589098360655733</v>
      </c>
      <c r="N255">
        <f t="shared" ca="1" si="64"/>
        <v>34.782267759562842</v>
      </c>
    </row>
    <row r="256" spans="1:14" x14ac:dyDescent="0.25">
      <c r="A256" s="4">
        <f t="shared" si="57"/>
        <v>0.45086805555555554</v>
      </c>
      <c r="B256" s="3">
        <f>Params!D$29+HOUR(A256-Params!C$29)*3600+MINUTE(A256-Params!C$29)*60+SECOND(A256-Params!C$29)</f>
        <v>1553302955</v>
      </c>
      <c r="C256">
        <f t="shared" si="58"/>
        <v>3</v>
      </c>
      <c r="D256">
        <f t="shared" ca="1" si="59"/>
        <v>147</v>
      </c>
      <c r="E256">
        <f t="shared" ca="1" si="60"/>
        <v>116610.46257424427</v>
      </c>
      <c r="F256">
        <f t="shared" ca="1" si="61"/>
        <v>-29202.58334582295</v>
      </c>
      <c r="G256">
        <f t="shared" ca="1" si="62"/>
        <v>10363.200000000001</v>
      </c>
      <c r="H256" s="9">
        <f t="shared" ca="1" si="65"/>
        <v>213.96365270393446</v>
      </c>
      <c r="I256" s="9">
        <f t="shared" ca="1" si="65"/>
        <v>-53.582410064262291</v>
      </c>
      <c r="J256" s="9">
        <f t="shared" ca="1" si="65"/>
        <v>0</v>
      </c>
      <c r="K256" s="9">
        <f t="shared" ca="1" si="65"/>
        <v>220.57089415130147</v>
      </c>
      <c r="L256" s="9">
        <f t="shared" ca="1" si="65"/>
        <v>104.05930118444157</v>
      </c>
      <c r="M256">
        <f t="shared" ca="1" si="63"/>
        <v>55.586682604735884</v>
      </c>
      <c r="N256">
        <f t="shared" ca="1" si="64"/>
        <v>34.799387522768669</v>
      </c>
    </row>
    <row r="257" spans="1:14" x14ac:dyDescent="0.25">
      <c r="A257" s="4">
        <f t="shared" si="57"/>
        <v>0.45092592592592595</v>
      </c>
      <c r="B257" s="3">
        <f>Params!D$29+HOUR(A257-Params!C$29)*3600+MINUTE(A257-Params!C$29)*60+SECOND(A257-Params!C$29)</f>
        <v>1553302960</v>
      </c>
      <c r="C257">
        <f t="shared" si="58"/>
        <v>3</v>
      </c>
      <c r="D257">
        <f t="shared" ca="1" si="59"/>
        <v>147</v>
      </c>
      <c r="E257">
        <f t="shared" ca="1" si="60"/>
        <v>117680.28083776394</v>
      </c>
      <c r="F257">
        <f t="shared" ca="1" si="61"/>
        <v>-29470.495396144259</v>
      </c>
      <c r="G257">
        <f t="shared" ca="1" si="62"/>
        <v>10363.200000000001</v>
      </c>
      <c r="H257" s="9">
        <f t="shared" ca="1" si="65"/>
        <v>213.96365270393446</v>
      </c>
      <c r="I257" s="9">
        <f t="shared" ca="1" si="65"/>
        <v>-53.582410064262291</v>
      </c>
      <c r="J257" s="9">
        <f t="shared" ca="1" si="65"/>
        <v>0</v>
      </c>
      <c r="K257" s="9">
        <f t="shared" ca="1" si="65"/>
        <v>220.57089415130147</v>
      </c>
      <c r="L257" s="9">
        <f t="shared" ca="1" si="65"/>
        <v>104.05930118444157</v>
      </c>
      <c r="M257">
        <f t="shared" ca="1" si="63"/>
        <v>55.584266848816029</v>
      </c>
      <c r="N257">
        <f t="shared" ca="1" si="64"/>
        <v>34.816507285974495</v>
      </c>
    </row>
    <row r="258" spans="1:14" x14ac:dyDescent="0.25">
      <c r="A258" s="4">
        <f t="shared" si="57"/>
        <v>0.45098379629629631</v>
      </c>
      <c r="B258" s="3">
        <f>Params!D$29+HOUR(A258-Params!C$29)*3600+MINUTE(A258-Params!C$29)*60+SECOND(A258-Params!C$29)</f>
        <v>1553302965</v>
      </c>
      <c r="C258">
        <f t="shared" si="58"/>
        <v>3</v>
      </c>
      <c r="D258">
        <f t="shared" ca="1" si="59"/>
        <v>147</v>
      </c>
      <c r="E258">
        <f t="shared" ca="1" si="60"/>
        <v>118750.09910128362</v>
      </c>
      <c r="F258">
        <f t="shared" ca="1" si="61"/>
        <v>-29738.407446465571</v>
      </c>
      <c r="G258">
        <f t="shared" ca="1" si="62"/>
        <v>10363.200000000001</v>
      </c>
      <c r="H258" s="9">
        <f t="shared" ca="1" si="65"/>
        <v>213.96365270393446</v>
      </c>
      <c r="I258" s="9">
        <f t="shared" ca="1" si="65"/>
        <v>-53.582410064262291</v>
      </c>
      <c r="J258" s="9">
        <f t="shared" ca="1" si="65"/>
        <v>0</v>
      </c>
      <c r="K258" s="9">
        <f t="shared" ca="1" si="65"/>
        <v>220.57089415130147</v>
      </c>
      <c r="L258" s="9">
        <f t="shared" ca="1" si="65"/>
        <v>104.05930118444157</v>
      </c>
      <c r="M258">
        <f t="shared" ca="1" si="63"/>
        <v>55.581851092896173</v>
      </c>
      <c r="N258">
        <f t="shared" ca="1" si="64"/>
        <v>34.833627049180329</v>
      </c>
    </row>
    <row r="259" spans="1:14" x14ac:dyDescent="0.25">
      <c r="A259" s="4">
        <f t="shared" si="57"/>
        <v>0.45104166666666662</v>
      </c>
      <c r="B259" s="3">
        <f>Params!D$29+HOUR(A259-Params!C$29)*3600+MINUTE(A259-Params!C$29)*60+SECOND(A259-Params!C$29)</f>
        <v>1553302970</v>
      </c>
      <c r="C259">
        <f t="shared" si="58"/>
        <v>3</v>
      </c>
      <c r="D259">
        <f t="shared" ca="1" si="59"/>
        <v>147</v>
      </c>
      <c r="E259">
        <f t="shared" ca="1" si="60"/>
        <v>119819.91736480329</v>
      </c>
      <c r="F259">
        <f t="shared" ca="1" si="61"/>
        <v>-30006.319496786884</v>
      </c>
      <c r="G259">
        <f t="shared" ca="1" si="62"/>
        <v>10363.200000000001</v>
      </c>
      <c r="H259" s="9">
        <f t="shared" ca="1" si="65"/>
        <v>213.96365270393446</v>
      </c>
      <c r="I259" s="9">
        <f t="shared" ca="1" si="65"/>
        <v>-53.582410064262291</v>
      </c>
      <c r="J259" s="9">
        <f t="shared" ca="1" si="65"/>
        <v>0</v>
      </c>
      <c r="K259" s="9">
        <f t="shared" ca="1" si="65"/>
        <v>220.57089415130147</v>
      </c>
      <c r="L259" s="9">
        <f t="shared" ca="1" si="65"/>
        <v>104.05930118444157</v>
      </c>
      <c r="M259">
        <f t="shared" ca="1" si="63"/>
        <v>55.579435336976317</v>
      </c>
      <c r="N259">
        <f t="shared" ca="1" si="64"/>
        <v>34.850746812386156</v>
      </c>
    </row>
    <row r="260" spans="1:14" x14ac:dyDescent="0.25">
      <c r="A260" s="4">
        <f t="shared" si="57"/>
        <v>0.45109953703703703</v>
      </c>
      <c r="B260" s="3">
        <f>Params!D$29+HOUR(A260-Params!C$29)*3600+MINUTE(A260-Params!C$29)*60+SECOND(A260-Params!C$29)</f>
        <v>1553302975</v>
      </c>
      <c r="C260">
        <f t="shared" si="58"/>
        <v>3</v>
      </c>
      <c r="D260">
        <f t="shared" ca="1" si="59"/>
        <v>147</v>
      </c>
      <c r="E260">
        <f t="shared" ca="1" si="60"/>
        <v>120889.73562832296</v>
      </c>
      <c r="F260">
        <f t="shared" ca="1" si="61"/>
        <v>-30274.231547108197</v>
      </c>
      <c r="G260">
        <f t="shared" ca="1" si="62"/>
        <v>10363.200000000001</v>
      </c>
      <c r="H260" s="9">
        <f t="shared" ca="1" si="65"/>
        <v>213.96365270393446</v>
      </c>
      <c r="I260" s="9">
        <f t="shared" ca="1" si="65"/>
        <v>-53.582410064262291</v>
      </c>
      <c r="J260" s="9">
        <f t="shared" ca="1" si="65"/>
        <v>0</v>
      </c>
      <c r="K260" s="9">
        <f t="shared" ca="1" si="65"/>
        <v>220.57089415130147</v>
      </c>
      <c r="L260" s="9">
        <f t="shared" ca="1" si="65"/>
        <v>104.05930118444157</v>
      </c>
      <c r="M260">
        <f t="shared" ca="1" si="63"/>
        <v>55.577019581056462</v>
      </c>
      <c r="N260">
        <f t="shared" ca="1" si="64"/>
        <v>34.867866575591982</v>
      </c>
    </row>
    <row r="261" spans="1:14" x14ac:dyDescent="0.25">
      <c r="A261" s="4">
        <f t="shared" si="57"/>
        <v>0.4511574074074074</v>
      </c>
      <c r="B261" s="3">
        <f>Params!D$29+HOUR(A261-Params!C$29)*3600+MINUTE(A261-Params!C$29)*60+SECOND(A261-Params!C$29)</f>
        <v>1553302980</v>
      </c>
      <c r="C261">
        <f t="shared" si="58"/>
        <v>3</v>
      </c>
      <c r="D261">
        <f t="shared" ca="1" si="59"/>
        <v>147</v>
      </c>
      <c r="E261">
        <f t="shared" ca="1" si="60"/>
        <v>121959.55389184263</v>
      </c>
      <c r="F261">
        <f t="shared" ca="1" si="61"/>
        <v>-30542.143597429505</v>
      </c>
      <c r="G261">
        <f t="shared" ca="1" si="62"/>
        <v>10363.200000000001</v>
      </c>
      <c r="H261" s="9">
        <f t="shared" ca="1" si="65"/>
        <v>213.96365270393446</v>
      </c>
      <c r="I261" s="9">
        <f t="shared" ca="1" si="65"/>
        <v>-53.582410064262291</v>
      </c>
      <c r="J261" s="9">
        <f t="shared" ca="1" si="65"/>
        <v>0</v>
      </c>
      <c r="K261" s="9">
        <f t="shared" ca="1" si="65"/>
        <v>220.57089415130147</v>
      </c>
      <c r="L261" s="9">
        <f t="shared" ca="1" si="65"/>
        <v>104.05930118444157</v>
      </c>
      <c r="M261">
        <f t="shared" ca="1" si="63"/>
        <v>55.574603825136606</v>
      </c>
      <c r="N261">
        <f t="shared" ca="1" si="64"/>
        <v>34.884986338797816</v>
      </c>
    </row>
    <row r="262" spans="1:14" x14ac:dyDescent="0.25">
      <c r="A262" s="4">
        <f t="shared" si="57"/>
        <v>0.45121527777777781</v>
      </c>
      <c r="B262" s="3">
        <f>Params!D$29+HOUR(A262-Params!C$29)*3600+MINUTE(A262-Params!C$29)*60+SECOND(A262-Params!C$29)</f>
        <v>1553302985</v>
      </c>
      <c r="C262">
        <f t="shared" si="58"/>
        <v>3</v>
      </c>
      <c r="D262">
        <f t="shared" ca="1" si="59"/>
        <v>147</v>
      </c>
      <c r="E262">
        <f t="shared" ca="1" si="60"/>
        <v>123029.3721553623</v>
      </c>
      <c r="F262">
        <f t="shared" ca="1" si="61"/>
        <v>-30810.055647750818</v>
      </c>
      <c r="G262">
        <f t="shared" ca="1" si="62"/>
        <v>10363.200000000001</v>
      </c>
      <c r="H262" s="9">
        <f t="shared" ca="1" si="65"/>
        <v>213.96365270393446</v>
      </c>
      <c r="I262" s="9">
        <f t="shared" ca="1" si="65"/>
        <v>-53.582410064262291</v>
      </c>
      <c r="J262" s="9">
        <f t="shared" ca="1" si="65"/>
        <v>0</v>
      </c>
      <c r="K262" s="9">
        <f t="shared" ca="1" si="65"/>
        <v>220.57089415130147</v>
      </c>
      <c r="L262" s="9">
        <f t="shared" ca="1" si="65"/>
        <v>104.05930118444157</v>
      </c>
      <c r="M262">
        <f t="shared" ca="1" si="63"/>
        <v>55.572188069216757</v>
      </c>
      <c r="N262">
        <f t="shared" ca="1" si="64"/>
        <v>34.902106102003643</v>
      </c>
    </row>
    <row r="263" spans="1:14" x14ac:dyDescent="0.25">
      <c r="A263" s="4">
        <f t="shared" si="57"/>
        <v>0.45127314814814817</v>
      </c>
      <c r="B263" s="3">
        <f>Params!D$29+HOUR(A263-Params!C$29)*3600+MINUTE(A263-Params!C$29)*60+SECOND(A263-Params!C$29)</f>
        <v>1553302990</v>
      </c>
      <c r="C263">
        <f t="shared" si="58"/>
        <v>3</v>
      </c>
      <c r="D263">
        <f t="shared" ca="1" si="59"/>
        <v>147</v>
      </c>
      <c r="E263">
        <f t="shared" ca="1" si="60"/>
        <v>124099.19041888198</v>
      </c>
      <c r="F263">
        <f t="shared" ca="1" si="61"/>
        <v>-31077.967698072131</v>
      </c>
      <c r="G263">
        <f t="shared" ca="1" si="62"/>
        <v>10363.200000000001</v>
      </c>
      <c r="H263" s="9">
        <f t="shared" ca="1" si="65"/>
        <v>213.96365270393446</v>
      </c>
      <c r="I263" s="9">
        <f t="shared" ca="1" si="65"/>
        <v>-53.582410064262291</v>
      </c>
      <c r="J263" s="9">
        <f t="shared" ca="1" si="65"/>
        <v>0</v>
      </c>
      <c r="K263" s="9">
        <f t="shared" ca="1" si="65"/>
        <v>220.57089415130147</v>
      </c>
      <c r="L263" s="9">
        <f t="shared" ca="1" si="65"/>
        <v>104.05930118444157</v>
      </c>
      <c r="M263">
        <f t="shared" ca="1" si="63"/>
        <v>55.569772313296902</v>
      </c>
      <c r="N263">
        <f t="shared" ca="1" si="64"/>
        <v>34.919225865209469</v>
      </c>
    </row>
    <row r="264" spans="1:14" x14ac:dyDescent="0.25">
      <c r="A264" s="4">
        <f t="shared" si="57"/>
        <v>0.45133101851851848</v>
      </c>
      <c r="B264" s="3">
        <f>Params!D$29+HOUR(A264-Params!C$29)*3600+MINUTE(A264-Params!C$29)*60+SECOND(A264-Params!C$29)</f>
        <v>1553302995</v>
      </c>
      <c r="C264">
        <f t="shared" si="58"/>
        <v>3</v>
      </c>
      <c r="D264">
        <f t="shared" ca="1" si="59"/>
        <v>147</v>
      </c>
      <c r="E264">
        <f t="shared" ca="1" si="60"/>
        <v>125169.00868240165</v>
      </c>
      <c r="F264">
        <f t="shared" ca="1" si="61"/>
        <v>-31345.87974839344</v>
      </c>
      <c r="G264">
        <f t="shared" ca="1" si="62"/>
        <v>10363.200000000001</v>
      </c>
      <c r="H264" s="9">
        <f t="shared" ca="1" si="65"/>
        <v>213.96365270393446</v>
      </c>
      <c r="I264" s="9">
        <f t="shared" ca="1" si="65"/>
        <v>-53.582410064262291</v>
      </c>
      <c r="J264" s="9">
        <f t="shared" ca="1" si="65"/>
        <v>0</v>
      </c>
      <c r="K264" s="9">
        <f t="shared" ca="1" si="65"/>
        <v>220.57089415130147</v>
      </c>
      <c r="L264" s="9">
        <f t="shared" ca="1" si="65"/>
        <v>104.05930118444157</v>
      </c>
      <c r="M264">
        <f t="shared" ca="1" si="63"/>
        <v>55.567356557377046</v>
      </c>
      <c r="N264">
        <f t="shared" ca="1" si="64"/>
        <v>34.936345628415296</v>
      </c>
    </row>
    <row r="265" spans="1:14" x14ac:dyDescent="0.25">
      <c r="A265" s="4">
        <f t="shared" si="57"/>
        <v>0.4513888888888889</v>
      </c>
      <c r="B265" s="3">
        <f>Params!D$29+HOUR(A265-Params!C$29)*3600+MINUTE(A265-Params!C$29)*60+SECOND(A265-Params!C$29)</f>
        <v>1553303000</v>
      </c>
      <c r="C265">
        <f t="shared" si="58"/>
        <v>3</v>
      </c>
      <c r="D265">
        <f t="shared" ca="1" si="59"/>
        <v>147</v>
      </c>
      <c r="E265">
        <f t="shared" ca="1" si="60"/>
        <v>126238.82694592132</v>
      </c>
      <c r="F265">
        <f t="shared" ca="1" si="61"/>
        <v>-31613.791798714752</v>
      </c>
      <c r="G265">
        <f t="shared" ca="1" si="62"/>
        <v>10363.200000000001</v>
      </c>
      <c r="H265" s="9">
        <f t="shared" ca="1" si="65"/>
        <v>213.96365270393446</v>
      </c>
      <c r="I265" s="9">
        <f t="shared" ca="1" si="65"/>
        <v>-53.582410064262291</v>
      </c>
      <c r="J265" s="9">
        <f t="shared" ca="1" si="65"/>
        <v>0</v>
      </c>
      <c r="K265" s="9">
        <f t="shared" ca="1" si="65"/>
        <v>220.57089415130147</v>
      </c>
      <c r="L265" s="9">
        <f t="shared" ca="1" si="65"/>
        <v>104.05930118444157</v>
      </c>
      <c r="M265">
        <f t="shared" ca="1" si="63"/>
        <v>55.56494080145719</v>
      </c>
      <c r="N265">
        <f t="shared" ca="1" si="64"/>
        <v>34.95346539162113</v>
      </c>
    </row>
    <row r="266" spans="1:14" x14ac:dyDescent="0.25">
      <c r="A266" s="4">
        <f t="shared" si="57"/>
        <v>0.45144675925925926</v>
      </c>
      <c r="B266" s="3">
        <f>Params!D$29+HOUR(A266-Params!C$29)*3600+MINUTE(A266-Params!C$29)*60+SECOND(A266-Params!C$29)</f>
        <v>1553303005</v>
      </c>
      <c r="C266">
        <f t="shared" si="58"/>
        <v>3</v>
      </c>
      <c r="D266">
        <f t="shared" ca="1" si="59"/>
        <v>147</v>
      </c>
      <c r="E266">
        <f t="shared" ca="1" si="60"/>
        <v>127308.64520944099</v>
      </c>
      <c r="F266">
        <f t="shared" ca="1" si="61"/>
        <v>-31881.703849036065</v>
      </c>
      <c r="G266">
        <f t="shared" ca="1" si="62"/>
        <v>10363.200000000001</v>
      </c>
      <c r="H266" s="9">
        <f t="shared" ca="1" si="65"/>
        <v>213.96365270393446</v>
      </c>
      <c r="I266" s="9">
        <f t="shared" ca="1" si="65"/>
        <v>-53.582410064262291</v>
      </c>
      <c r="J266" s="9">
        <f t="shared" ca="1" si="65"/>
        <v>0</v>
      </c>
      <c r="K266" s="9">
        <f t="shared" ca="1" si="65"/>
        <v>220.57089415130147</v>
      </c>
      <c r="L266" s="9">
        <f t="shared" ca="1" si="65"/>
        <v>104.05930118444157</v>
      </c>
      <c r="M266">
        <f t="shared" ca="1" si="63"/>
        <v>55.562525045537335</v>
      </c>
      <c r="N266">
        <f t="shared" ca="1" si="64"/>
        <v>34.970585154826956</v>
      </c>
    </row>
    <row r="267" spans="1:14" x14ac:dyDescent="0.25">
      <c r="A267" s="4">
        <f t="shared" si="57"/>
        <v>0.45150462962962962</v>
      </c>
      <c r="B267" s="3">
        <f>Params!D$29+HOUR(A267-Params!C$29)*3600+MINUTE(A267-Params!C$29)*60+SECOND(A267-Params!C$29)</f>
        <v>1553303010</v>
      </c>
      <c r="C267">
        <f t="shared" si="58"/>
        <v>3</v>
      </c>
      <c r="D267">
        <f t="shared" ca="1" si="59"/>
        <v>147</v>
      </c>
      <c r="E267">
        <f t="shared" ca="1" si="60"/>
        <v>128378.46347296066</v>
      </c>
      <c r="F267">
        <f t="shared" ca="1" si="61"/>
        <v>-32149.615899357374</v>
      </c>
      <c r="G267">
        <f t="shared" ca="1" si="62"/>
        <v>10363.200000000001</v>
      </c>
      <c r="H267" s="9">
        <f t="shared" ca="1" si="65"/>
        <v>213.96365270393446</v>
      </c>
      <c r="I267" s="9">
        <f t="shared" ca="1" si="65"/>
        <v>-53.582410064262291</v>
      </c>
      <c r="J267" s="9">
        <f t="shared" ca="1" si="65"/>
        <v>0</v>
      </c>
      <c r="K267" s="9">
        <f t="shared" ca="1" si="65"/>
        <v>220.57089415130147</v>
      </c>
      <c r="L267" s="9">
        <f t="shared" ca="1" si="65"/>
        <v>104.05930118444157</v>
      </c>
      <c r="M267">
        <f t="shared" ca="1" si="63"/>
        <v>55.560109289617486</v>
      </c>
      <c r="N267">
        <f t="shared" ca="1" si="64"/>
        <v>34.987704918032783</v>
      </c>
    </row>
    <row r="268" spans="1:14" x14ac:dyDescent="0.25">
      <c r="A268" s="4">
        <f t="shared" si="57"/>
        <v>0.45156250000000003</v>
      </c>
      <c r="B268" s="3">
        <f>Params!D$29+HOUR(A268-Params!C$29)*3600+MINUTE(A268-Params!C$29)*60+SECOND(A268-Params!C$29)</f>
        <v>1553303015</v>
      </c>
      <c r="C268">
        <f t="shared" si="58"/>
        <v>3</v>
      </c>
      <c r="D268">
        <f t="shared" ca="1" si="59"/>
        <v>147</v>
      </c>
      <c r="E268">
        <f t="shared" ca="1" si="60"/>
        <v>129448.28173648033</v>
      </c>
      <c r="F268">
        <f t="shared" ca="1" si="61"/>
        <v>-32417.527949678686</v>
      </c>
      <c r="G268">
        <f t="shared" ca="1" si="62"/>
        <v>10363.200000000001</v>
      </c>
      <c r="H268" s="9">
        <f t="shared" ca="1" si="65"/>
        <v>213.96365270393446</v>
      </c>
      <c r="I268" s="9">
        <f t="shared" ca="1" si="65"/>
        <v>-53.582410064262291</v>
      </c>
      <c r="J268" s="9">
        <f t="shared" ca="1" si="65"/>
        <v>0</v>
      </c>
      <c r="K268" s="9">
        <f t="shared" ca="1" si="65"/>
        <v>220.57089415130147</v>
      </c>
      <c r="L268" s="9">
        <f t="shared" ca="1" si="65"/>
        <v>104.05930118444157</v>
      </c>
      <c r="M268">
        <f t="shared" ca="1" si="63"/>
        <v>55.557693533697631</v>
      </c>
      <c r="N268">
        <f t="shared" ca="1" si="64"/>
        <v>35.004824681238617</v>
      </c>
    </row>
    <row r="269" spans="1:14" x14ac:dyDescent="0.25">
      <c r="A269" s="4">
        <f t="shared" si="57"/>
        <v>0.45162037037037034</v>
      </c>
      <c r="B269" s="3">
        <f>Params!D$29+HOUR(A269-Params!C$29)*3600+MINUTE(A269-Params!C$29)*60+SECOND(A269-Params!C$29)</f>
        <v>1553303020</v>
      </c>
      <c r="C269">
        <f t="shared" si="58"/>
        <v>3</v>
      </c>
      <c r="D269">
        <f t="shared" ca="1" si="59"/>
        <v>147</v>
      </c>
      <c r="E269">
        <f t="shared" ca="1" si="60"/>
        <v>130518.10000000002</v>
      </c>
      <c r="F269">
        <f t="shared" ca="1" si="61"/>
        <v>-32685.439999999999</v>
      </c>
      <c r="G269">
        <f t="shared" ca="1" si="62"/>
        <v>10363.200000000001</v>
      </c>
      <c r="H269" s="9">
        <f t="shared" ca="1" si="65"/>
        <v>213.96365270393446</v>
      </c>
      <c r="I269" s="9">
        <f t="shared" ca="1" si="65"/>
        <v>-53.582410064262291</v>
      </c>
      <c r="J269" s="9">
        <f t="shared" ca="1" si="65"/>
        <v>0</v>
      </c>
      <c r="K269" s="9">
        <f t="shared" ca="1" si="65"/>
        <v>220.57089415130147</v>
      </c>
      <c r="L269" s="9">
        <f t="shared" ca="1" si="65"/>
        <v>104.05930118444157</v>
      </c>
      <c r="M269">
        <f t="shared" ca="1" si="63"/>
        <v>55.555277777777775</v>
      </c>
      <c r="N269">
        <f t="shared" ca="1" si="64"/>
        <v>35.021944444444443</v>
      </c>
    </row>
    <row r="270" spans="1:14" x14ac:dyDescent="0.25">
      <c r="A270" s="4" t="s">
        <v>132</v>
      </c>
      <c r="B270" s="3"/>
      <c r="H270" s="9"/>
      <c r="I270" s="9"/>
      <c r="J270" s="9"/>
      <c r="K270" s="9"/>
      <c r="L270" s="9"/>
    </row>
    <row r="271" spans="1:14" x14ac:dyDescent="0.25">
      <c r="A271" s="4"/>
      <c r="B271" s="3"/>
      <c r="H271" s="9"/>
      <c r="I271" s="9"/>
      <c r="J271" s="9"/>
      <c r="K271" s="9"/>
      <c r="L271" s="9"/>
    </row>
    <row r="272" spans="1:14" x14ac:dyDescent="0.25">
      <c r="A272" s="4"/>
      <c r="B272" s="3"/>
      <c r="H272" s="9"/>
      <c r="I272" s="9"/>
      <c r="J272" s="9"/>
      <c r="K272" s="9"/>
      <c r="L272" s="9"/>
    </row>
    <row r="273" spans="1:12" x14ac:dyDescent="0.25">
      <c r="A273" s="4"/>
      <c r="B273" s="3"/>
      <c r="H273" s="9"/>
      <c r="I273" s="9"/>
      <c r="J273" s="9"/>
      <c r="K273" s="9"/>
      <c r="L273" s="9"/>
    </row>
    <row r="274" spans="1:12" x14ac:dyDescent="0.25">
      <c r="A274" s="4"/>
      <c r="B274" s="3"/>
      <c r="H274" s="9"/>
      <c r="I274" s="9"/>
      <c r="J274" s="9"/>
      <c r="K274" s="9"/>
      <c r="L274" s="9"/>
    </row>
    <row r="275" spans="1:12" x14ac:dyDescent="0.25">
      <c r="A275" s="4"/>
      <c r="B275" s="3"/>
      <c r="H275" s="9"/>
      <c r="I275" s="9"/>
      <c r="J275" s="9"/>
      <c r="K275" s="9"/>
      <c r="L275" s="9"/>
    </row>
    <row r="276" spans="1:12" x14ac:dyDescent="0.25">
      <c r="A276" s="4"/>
      <c r="B276" s="3"/>
      <c r="H276" s="9"/>
      <c r="I276" s="9"/>
      <c r="J276" s="9"/>
      <c r="K276" s="9"/>
      <c r="L276" s="9"/>
    </row>
    <row r="277" spans="1:12" x14ac:dyDescent="0.25">
      <c r="A277" s="4"/>
      <c r="B277" s="3"/>
      <c r="H277" s="9"/>
      <c r="I277" s="9"/>
      <c r="J277" s="9"/>
      <c r="K277" s="9"/>
      <c r="L277" s="9"/>
    </row>
    <row r="278" spans="1:12" x14ac:dyDescent="0.25">
      <c r="A278" s="4"/>
      <c r="B278" s="3"/>
      <c r="H278" s="9"/>
      <c r="I278" s="9"/>
      <c r="J278" s="9"/>
      <c r="K278" s="9"/>
      <c r="L278" s="9"/>
    </row>
    <row r="279" spans="1:12" x14ac:dyDescent="0.25">
      <c r="A279" s="4"/>
      <c r="B279" s="3"/>
      <c r="H279" s="9"/>
      <c r="I279" s="9"/>
      <c r="J279" s="9"/>
      <c r="K279" s="9"/>
      <c r="L279" s="9"/>
    </row>
    <row r="280" spans="1:12" x14ac:dyDescent="0.25">
      <c r="A280" s="4"/>
      <c r="B280" s="3"/>
      <c r="H280" s="9"/>
      <c r="I280" s="9"/>
      <c r="J280" s="9"/>
      <c r="K280" s="9"/>
      <c r="L280" s="9"/>
    </row>
    <row r="281" spans="1:12" x14ac:dyDescent="0.25">
      <c r="A281" s="4"/>
      <c r="B281" s="3"/>
      <c r="H281" s="9"/>
      <c r="I281" s="9"/>
      <c r="J281" s="9"/>
      <c r="K281" s="9"/>
      <c r="L281" s="9"/>
    </row>
    <row r="282" spans="1:12" x14ac:dyDescent="0.25">
      <c r="A282" s="4"/>
      <c r="B282" s="3"/>
      <c r="H282" s="9"/>
      <c r="I282" s="9"/>
      <c r="J282" s="9"/>
      <c r="K282" s="9"/>
      <c r="L282" s="9"/>
    </row>
    <row r="283" spans="1:12" x14ac:dyDescent="0.25">
      <c r="A283" s="4"/>
      <c r="B283" s="3"/>
      <c r="H283" s="9"/>
      <c r="I283" s="9"/>
      <c r="J283" s="9"/>
      <c r="K283" s="9"/>
      <c r="L283" s="9"/>
    </row>
    <row r="284" spans="1:12" x14ac:dyDescent="0.25">
      <c r="A284" s="4"/>
      <c r="B284" s="3"/>
      <c r="H284" s="9"/>
      <c r="I284" s="9"/>
      <c r="J284" s="9"/>
      <c r="K284" s="9"/>
      <c r="L284" s="9"/>
    </row>
    <row r="285" spans="1:12" x14ac:dyDescent="0.25">
      <c r="A285" s="4"/>
      <c r="B285" s="3"/>
      <c r="H285" s="9"/>
      <c r="I285" s="9"/>
      <c r="J285" s="9"/>
      <c r="K285" s="9"/>
      <c r="L285" s="9"/>
    </row>
    <row r="286" spans="1:12" x14ac:dyDescent="0.25">
      <c r="A286" s="4"/>
      <c r="B286" s="3"/>
      <c r="H286" s="9"/>
      <c r="I286" s="9"/>
      <c r="J286" s="9"/>
      <c r="K286" s="9"/>
      <c r="L286" s="9"/>
    </row>
    <row r="287" spans="1:12" x14ac:dyDescent="0.25">
      <c r="A287" s="4"/>
      <c r="B287" s="3"/>
      <c r="H287" s="9"/>
      <c r="I287" s="9"/>
      <c r="J287" s="9"/>
      <c r="K287" s="9"/>
      <c r="L287" s="9"/>
    </row>
    <row r="288" spans="1:12" x14ac:dyDescent="0.25">
      <c r="A288" s="4"/>
      <c r="B288" s="3"/>
      <c r="H288" s="9"/>
      <c r="I288" s="9"/>
      <c r="J288" s="9"/>
      <c r="K288" s="9"/>
      <c r="L288" s="9"/>
    </row>
    <row r="289" spans="1:12" x14ac:dyDescent="0.25">
      <c r="A289" s="4"/>
      <c r="B289" s="3"/>
      <c r="H289" s="9"/>
      <c r="I289" s="9"/>
      <c r="J289" s="9"/>
      <c r="K289" s="9"/>
      <c r="L289" s="9"/>
    </row>
    <row r="290" spans="1:12" x14ac:dyDescent="0.25">
      <c r="A290" s="4"/>
      <c r="B290" s="3"/>
      <c r="H290" s="9"/>
      <c r="I290" s="9"/>
      <c r="J290" s="9"/>
      <c r="K290" s="9"/>
      <c r="L290" s="9"/>
    </row>
    <row r="291" spans="1:12" x14ac:dyDescent="0.25">
      <c r="A291" s="4"/>
      <c r="B291" s="3"/>
      <c r="H291" s="9"/>
      <c r="I291" s="9"/>
      <c r="J291" s="9"/>
      <c r="K291" s="9"/>
      <c r="L291" s="9"/>
    </row>
  </sheetData>
  <conditionalFormatting sqref="A8:A269 A271:A291">
    <cfRule type="expression" dxfId="25" priority="2">
      <formula>VLOOKUP(A8,A$2:D$4,4,FALSE)</formula>
    </cfRule>
  </conditionalFormatting>
  <conditionalFormatting sqref="A7">
    <cfRule type="expression" dxfId="24" priority="1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>
    <tabColor rgb="FFFFC000"/>
  </sheetPr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170</v>
      </c>
      <c r="B1" s="17">
        <v>244215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0.44444444444444442</v>
      </c>
      <c r="B2" s="26" t="s">
        <v>69</v>
      </c>
      <c r="C2" s="7">
        <v>280</v>
      </c>
      <c r="D2" s="7">
        <f>ROW()</f>
        <v>2</v>
      </c>
      <c r="E2" s="7">
        <f>VLOOKUP($B2,Beacons!$A$6:$O$30,14,FALSE)</f>
        <v>-118228.8</v>
      </c>
      <c r="F2" s="7">
        <f>VLOOKUP($B2,Beacons!$A$6:$O$30,15,FALSE)</f>
        <v>-129591.7</v>
      </c>
      <c r="G2" s="7">
        <f>C2*Params!F$2</f>
        <v>8534.4</v>
      </c>
      <c r="H2" s="9">
        <f t="shared" ref="H2:J2" si="0">(E3-E2)/(MINUTE($A3-$A2)*60+SECOND($A3-$A2))</f>
        <v>236.90180952380953</v>
      </c>
      <c r="I2" s="9">
        <f t="shared" si="0"/>
        <v>92.291676190476181</v>
      </c>
      <c r="J2" s="9">
        <f t="shared" si="0"/>
        <v>0</v>
      </c>
      <c r="K2" s="9">
        <f>SQRT(H2*H2+I2*I2)</f>
        <v>254.24441163908213</v>
      </c>
      <c r="L2" s="9">
        <f>DEGREES(ATAN2(I2,H2))</f>
        <v>68.715218076798678</v>
      </c>
      <c r="M2" s="7">
        <f>VLOOKUP($B2,Beacons!$A$6:$O$30,8,FALSE)</f>
        <v>54.668333333333329</v>
      </c>
      <c r="N2" s="7">
        <f>VLOOKUP($B2,Beacons!$A$6:$O$30,9,FALSE)</f>
        <v>31.041388888888889</v>
      </c>
      <c r="O2" s="10">
        <f t="shared" ref="O2:P2" si="1">(M3-M2)/(MINUTE($A3-$A2)*60+SECOND($A3-$A2))</f>
        <v>8.4470899470899562E-4</v>
      </c>
      <c r="P2" s="10">
        <f t="shared" si="1"/>
        <v>3.7910052910052898E-3</v>
      </c>
    </row>
    <row r="3" spans="1:16" x14ac:dyDescent="0.25">
      <c r="A3" s="5">
        <v>0.45659722222222227</v>
      </c>
      <c r="B3" s="26" t="s">
        <v>68</v>
      </c>
      <c r="C3" s="7">
        <v>280</v>
      </c>
      <c r="D3" s="7">
        <f>ROW()</f>
        <v>3</v>
      </c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8534.4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TIME(HOUR(A$2),MINUTE(A$2),SECOND(A$2))</f>
        <v>0.44444444444444442</v>
      </c>
      <c r="B6" s="3">
        <f>Params!D$29+HOUR(A6-Params!C$29)*3600+MINUTE(A6-Params!C$29)*60+SECOND(A6-Params!C$29)</f>
        <v>1553302400</v>
      </c>
      <c r="C6">
        <f>_xlfn.IFNA(VLOOKUP(A6,A$2:D$3,4,FALSE),C5)</f>
        <v>2</v>
      </c>
      <c r="D6">
        <f ca="1">IF(A6=INDIRECT("A"&amp;C6),ROW(),D5)</f>
        <v>6</v>
      </c>
      <c r="E6">
        <f ca="1">INDIRECT("E$"&amp;C6)+INDIRECT("H$"&amp;C6)*($B6-INDIRECT("B$"&amp;D6))</f>
        <v>-118228.8</v>
      </c>
      <c r="F6">
        <f ca="1">INDIRECT("F$"&amp;C6)+INDIRECT("I$"&amp;C6)*($B6-INDIRECT("B$"&amp;D6))</f>
        <v>-129591.7</v>
      </c>
      <c r="G6">
        <f ca="1">INDIRECT("G$"&amp;C6)+INDIRECT("J$"&amp;C6)*($B6-INDIRECT("B$"&amp;D6))</f>
        <v>8534.4</v>
      </c>
      <c r="H6" s="9">
        <f ca="1">INDIRECT(ADDRESS($C6,COLUMN()))</f>
        <v>236.90180952380953</v>
      </c>
      <c r="I6" s="9">
        <f t="shared" ref="I6:L21" ca="1" si="2">INDIRECT(ADDRESS($C6,COLUMN()))</f>
        <v>92.291676190476181</v>
      </c>
      <c r="J6" s="9">
        <f t="shared" ca="1" si="2"/>
        <v>0</v>
      </c>
      <c r="K6" s="9">
        <f t="shared" ca="1" si="2"/>
        <v>254.24441163908213</v>
      </c>
      <c r="L6" s="9">
        <f t="shared" ca="1" si="2"/>
        <v>68.715218076798678</v>
      </c>
      <c r="M6">
        <f ca="1">INDIRECT("M$"&amp;C6)+INDIRECT("O$"&amp;C6)*($B6-INDIRECT("B$"&amp;D6))</f>
        <v>54.668333333333329</v>
      </c>
      <c r="N6">
        <f ca="1">INDIRECT("N$"&amp;C6)+INDIRECT("P$"&amp;C6)*($B6-INDIRECT("B$"&amp;D6))</f>
        <v>31.041388888888889</v>
      </c>
      <c r="P6" s="3"/>
    </row>
    <row r="7" spans="1:16" x14ac:dyDescent="0.25">
      <c r="A7" s="4">
        <f>TIME(HOUR(A6),MINUTE(A6),SECOND(A6)+5)</f>
        <v>0.44450231481481484</v>
      </c>
      <c r="B7" s="3">
        <f>Params!D$29+HOUR(A7-Params!C$29)*3600+MINUTE(A7-Params!C$29)*60+SECOND(A7-Params!C$29)</f>
        <v>1553302405</v>
      </c>
      <c r="C7">
        <f t="shared" ref="C7" si="3">_xlfn.IFNA(VLOOKUP(A7,A$2:D$3,4,FALSE),C6)</f>
        <v>2</v>
      </c>
      <c r="D7">
        <f t="shared" ref="D7" ca="1" si="4">IF(A7=INDIRECT("A"&amp;C7),ROW(),D6)</f>
        <v>6</v>
      </c>
      <c r="E7">
        <f ca="1">INDIRECT("E$"&amp;C7)+INDIRECT("H$"&amp;C7)*($B7-INDIRECT("B$"&amp;D7))</f>
        <v>-117044.29095238095</v>
      </c>
      <c r="F7">
        <f ca="1">INDIRECT("F$"&amp;C7)+INDIRECT("I$"&amp;C7)*($B7-INDIRECT("B$"&amp;D7))</f>
        <v>-129130.24161904762</v>
      </c>
      <c r="G7">
        <f t="shared" ref="G7" ca="1" si="5">INDIRECT("G$"&amp;C7)+INDIRECT("J$"&amp;C7)*($B7-INDIRECT("B$"&amp;D7))</f>
        <v>8534.4</v>
      </c>
      <c r="H7" s="9">
        <f t="shared" ref="H7:L22" ca="1" si="6">INDIRECT(ADDRESS($C7,COLUMN()))</f>
        <v>236.90180952380953</v>
      </c>
      <c r="I7" s="9">
        <f t="shared" ca="1" si="2"/>
        <v>92.291676190476181</v>
      </c>
      <c r="J7" s="9">
        <f t="shared" ca="1" si="2"/>
        <v>0</v>
      </c>
      <c r="K7" s="9">
        <f t="shared" ca="1" si="2"/>
        <v>254.24441163908213</v>
      </c>
      <c r="L7" s="9">
        <f t="shared" ca="1" si="2"/>
        <v>68.715218076798678</v>
      </c>
      <c r="M7">
        <f ca="1">INDIRECT("M$"&amp;C7)+INDIRECT("O$"&amp;C7)*($B7-INDIRECT("B$"&amp;D7))</f>
        <v>54.672556878306871</v>
      </c>
      <c r="N7">
        <f ca="1">INDIRECT("N$"&amp;C7)+INDIRECT("P$"&amp;C7)*($B7-INDIRECT("B$"&amp;D7))</f>
        <v>31.060343915343914</v>
      </c>
      <c r="P7" s="3"/>
    </row>
    <row r="8" spans="1:16" x14ac:dyDescent="0.25">
      <c r="A8" s="4">
        <f t="shared" ref="A8:A71" si="7">TIME(HOUR(A7),MINUTE(A7),SECOND(A7)+5)</f>
        <v>0.4445601851851852</v>
      </c>
      <c r="B8" s="3">
        <f>Params!D$29+HOUR(A8-Params!C$29)*3600+MINUTE(A8-Params!C$29)*60+SECOND(A8-Params!C$29)</f>
        <v>1553302410</v>
      </c>
      <c r="C8">
        <f t="shared" ref="C8:C71" si="8">_xlfn.IFNA(VLOOKUP(A8,A$2:D$3,4,FALSE),C7)</f>
        <v>2</v>
      </c>
      <c r="D8">
        <f t="shared" ref="D8:D71" ca="1" si="9">IF(A8=INDIRECT("A"&amp;C8),ROW(),D7)</f>
        <v>6</v>
      </c>
      <c r="E8">
        <f t="shared" ref="E8:E71" ca="1" si="10">INDIRECT("E$"&amp;C8)+INDIRECT("H$"&amp;C8)*($B8-INDIRECT("B$"&amp;D8))</f>
        <v>-115859.78190476191</v>
      </c>
      <c r="F8">
        <f t="shared" ref="F8:F71" ca="1" si="11">INDIRECT("F$"&amp;C8)+INDIRECT("I$"&amp;C8)*($B8-INDIRECT("B$"&amp;D8))</f>
        <v>-128668.78323809523</v>
      </c>
      <c r="G8">
        <f t="shared" ref="G8:G71" ca="1" si="12">INDIRECT("G$"&amp;C8)+INDIRECT("J$"&amp;C8)*($B8-INDIRECT("B$"&amp;D8))</f>
        <v>8534.4</v>
      </c>
      <c r="H8" s="9">
        <f t="shared" ca="1" si="6"/>
        <v>236.90180952380953</v>
      </c>
      <c r="I8" s="9">
        <f t="shared" ca="1" si="2"/>
        <v>92.291676190476181</v>
      </c>
      <c r="J8" s="9">
        <f t="shared" ca="1" si="2"/>
        <v>0</v>
      </c>
      <c r="K8" s="9">
        <f t="shared" ca="1" si="2"/>
        <v>254.24441163908213</v>
      </c>
      <c r="L8" s="9">
        <f t="shared" ca="1" si="2"/>
        <v>68.715218076798678</v>
      </c>
      <c r="M8">
        <f t="shared" ref="M8:M71" ca="1" si="13">INDIRECT("M$"&amp;C8)+INDIRECT("O$"&amp;C8)*($B8-INDIRECT("B$"&amp;D8))</f>
        <v>54.67678042328042</v>
      </c>
      <c r="N8">
        <f t="shared" ref="N8:N71" ca="1" si="14">INDIRECT("N$"&amp;C8)+INDIRECT("P$"&amp;C8)*($B8-INDIRECT("B$"&amp;D8))</f>
        <v>31.079298941798942</v>
      </c>
      <c r="P8" s="3"/>
    </row>
    <row r="9" spans="1:16" x14ac:dyDescent="0.25">
      <c r="A9" s="4">
        <f t="shared" si="7"/>
        <v>0.4446180555555555</v>
      </c>
      <c r="B9" s="3">
        <f>Params!D$29+HOUR(A9-Params!C$29)*3600+MINUTE(A9-Params!C$29)*60+SECOND(A9-Params!C$29)</f>
        <v>1553302415</v>
      </c>
      <c r="C9">
        <f t="shared" si="8"/>
        <v>2</v>
      </c>
      <c r="D9">
        <f t="shared" ca="1" si="9"/>
        <v>6</v>
      </c>
      <c r="E9">
        <f t="shared" ca="1" si="10"/>
        <v>-114675.27285714286</v>
      </c>
      <c r="F9">
        <f t="shared" ca="1" si="11"/>
        <v>-128207.32485714286</v>
      </c>
      <c r="G9">
        <f t="shared" ca="1" si="12"/>
        <v>8534.4</v>
      </c>
      <c r="H9" s="9">
        <f t="shared" ca="1" si="6"/>
        <v>236.90180952380953</v>
      </c>
      <c r="I9" s="9">
        <f t="shared" ca="1" si="2"/>
        <v>92.291676190476181</v>
      </c>
      <c r="J9" s="9">
        <f t="shared" ca="1" si="2"/>
        <v>0</v>
      </c>
      <c r="K9" s="9">
        <f t="shared" ca="1" si="2"/>
        <v>254.24441163908213</v>
      </c>
      <c r="L9" s="9">
        <f t="shared" ca="1" si="2"/>
        <v>68.715218076798678</v>
      </c>
      <c r="M9">
        <f t="shared" ca="1" si="13"/>
        <v>54.681003968253961</v>
      </c>
      <c r="N9">
        <f t="shared" ca="1" si="14"/>
        <v>31.098253968253967</v>
      </c>
    </row>
    <row r="10" spans="1:16" x14ac:dyDescent="0.25">
      <c r="A10" s="4">
        <f t="shared" si="7"/>
        <v>0.44467592592592592</v>
      </c>
      <c r="B10" s="3">
        <f>Params!D$29+HOUR(A10-Params!C$29)*3600+MINUTE(A10-Params!C$29)*60+SECOND(A10-Params!C$29)</f>
        <v>1553302420</v>
      </c>
      <c r="C10">
        <f t="shared" si="8"/>
        <v>2</v>
      </c>
      <c r="D10">
        <f t="shared" ca="1" si="9"/>
        <v>6</v>
      </c>
      <c r="E10">
        <f t="shared" ca="1" si="10"/>
        <v>-113490.76380952381</v>
      </c>
      <c r="F10">
        <f t="shared" ca="1" si="11"/>
        <v>-127745.86647619048</v>
      </c>
      <c r="G10">
        <f t="shared" ca="1" si="12"/>
        <v>8534.4</v>
      </c>
      <c r="H10" s="9">
        <f t="shared" ca="1" si="6"/>
        <v>236.90180952380953</v>
      </c>
      <c r="I10" s="9">
        <f t="shared" ca="1" si="2"/>
        <v>92.291676190476181</v>
      </c>
      <c r="J10" s="9">
        <f t="shared" ca="1" si="2"/>
        <v>0</v>
      </c>
      <c r="K10" s="9">
        <f t="shared" ca="1" si="2"/>
        <v>254.24441163908213</v>
      </c>
      <c r="L10" s="9">
        <f t="shared" ca="1" si="2"/>
        <v>68.715218076798678</v>
      </c>
      <c r="M10">
        <f t="shared" ca="1" si="13"/>
        <v>54.68522751322751</v>
      </c>
      <c r="N10">
        <f t="shared" ca="1" si="14"/>
        <v>31.117208994708996</v>
      </c>
      <c r="P10" s="9"/>
    </row>
    <row r="11" spans="1:16" x14ac:dyDescent="0.25">
      <c r="A11" s="4">
        <f t="shared" si="7"/>
        <v>0.44473379629629628</v>
      </c>
      <c r="B11" s="3">
        <f>Params!D$29+HOUR(A11-Params!C$29)*3600+MINUTE(A11-Params!C$29)*60+SECOND(A11-Params!C$29)</f>
        <v>1553302425</v>
      </c>
      <c r="C11">
        <f t="shared" si="8"/>
        <v>2</v>
      </c>
      <c r="D11">
        <f t="shared" ca="1" si="9"/>
        <v>6</v>
      </c>
      <c r="E11">
        <f t="shared" ca="1" si="10"/>
        <v>-112306.25476190477</v>
      </c>
      <c r="F11">
        <f t="shared" ca="1" si="11"/>
        <v>-127284.40809523809</v>
      </c>
      <c r="G11">
        <f t="shared" ca="1" si="12"/>
        <v>8534.4</v>
      </c>
      <c r="H11" s="9">
        <f t="shared" ca="1" si="6"/>
        <v>236.90180952380953</v>
      </c>
      <c r="I11" s="9">
        <f t="shared" ca="1" si="2"/>
        <v>92.291676190476181</v>
      </c>
      <c r="J11" s="9">
        <f t="shared" ca="1" si="2"/>
        <v>0</v>
      </c>
      <c r="K11" s="9">
        <f t="shared" ca="1" si="2"/>
        <v>254.24441163908213</v>
      </c>
      <c r="L11" s="9">
        <f t="shared" ca="1" si="2"/>
        <v>68.715218076798678</v>
      </c>
      <c r="M11">
        <f t="shared" ca="1" si="13"/>
        <v>54.689451058201051</v>
      </c>
      <c r="N11">
        <f t="shared" ca="1" si="14"/>
        <v>31.136164021164021</v>
      </c>
    </row>
    <row r="12" spans="1:16" x14ac:dyDescent="0.25">
      <c r="A12" s="4">
        <f t="shared" si="7"/>
        <v>0.4447916666666667</v>
      </c>
      <c r="B12" s="3">
        <f>Params!D$29+HOUR(A12-Params!C$29)*3600+MINUTE(A12-Params!C$29)*60+SECOND(A12-Params!C$29)</f>
        <v>1553302430</v>
      </c>
      <c r="C12">
        <f t="shared" si="8"/>
        <v>2</v>
      </c>
      <c r="D12">
        <f t="shared" ca="1" si="9"/>
        <v>6</v>
      </c>
      <c r="E12">
        <f t="shared" ca="1" si="10"/>
        <v>-111121.74571428572</v>
      </c>
      <c r="F12">
        <f t="shared" ca="1" si="11"/>
        <v>-126822.94971428571</v>
      </c>
      <c r="G12">
        <f t="shared" ca="1" si="12"/>
        <v>8534.4</v>
      </c>
      <c r="H12" s="9">
        <f t="shared" ca="1" si="6"/>
        <v>236.90180952380953</v>
      </c>
      <c r="I12" s="9">
        <f t="shared" ca="1" si="2"/>
        <v>92.291676190476181</v>
      </c>
      <c r="J12" s="9">
        <f t="shared" ca="1" si="2"/>
        <v>0</v>
      </c>
      <c r="K12" s="9">
        <f t="shared" ca="1" si="2"/>
        <v>254.24441163908213</v>
      </c>
      <c r="L12" s="9">
        <f t="shared" ca="1" si="2"/>
        <v>68.715218076798678</v>
      </c>
      <c r="M12">
        <f t="shared" ca="1" si="13"/>
        <v>54.6936746031746</v>
      </c>
      <c r="N12">
        <f t="shared" ca="1" si="14"/>
        <v>31.155119047619049</v>
      </c>
    </row>
    <row r="13" spans="1:16" x14ac:dyDescent="0.25">
      <c r="A13" s="4">
        <f t="shared" si="7"/>
        <v>0.44484953703703706</v>
      </c>
      <c r="B13" s="3">
        <f>Params!D$29+HOUR(A13-Params!C$29)*3600+MINUTE(A13-Params!C$29)*60+SECOND(A13-Params!C$29)</f>
        <v>1553302435</v>
      </c>
      <c r="C13">
        <f t="shared" si="8"/>
        <v>2</v>
      </c>
      <c r="D13">
        <f t="shared" ca="1" si="9"/>
        <v>6</v>
      </c>
      <c r="E13">
        <f t="shared" ca="1" si="10"/>
        <v>-109937.23666666666</v>
      </c>
      <c r="F13">
        <f t="shared" ca="1" si="11"/>
        <v>-126361.49133333332</v>
      </c>
      <c r="G13">
        <f t="shared" ca="1" si="12"/>
        <v>8534.4</v>
      </c>
      <c r="H13" s="9">
        <f t="shared" ca="1" si="6"/>
        <v>236.90180952380953</v>
      </c>
      <c r="I13" s="9">
        <f t="shared" ca="1" si="2"/>
        <v>92.291676190476181</v>
      </c>
      <c r="J13" s="9">
        <f t="shared" ca="1" si="2"/>
        <v>0</v>
      </c>
      <c r="K13" s="9">
        <f t="shared" ca="1" si="2"/>
        <v>254.24441163908213</v>
      </c>
      <c r="L13" s="9">
        <f t="shared" ca="1" si="2"/>
        <v>68.715218076798678</v>
      </c>
      <c r="M13">
        <f t="shared" ca="1" si="13"/>
        <v>54.697898148148141</v>
      </c>
      <c r="N13">
        <f t="shared" ca="1" si="14"/>
        <v>31.174074074074074</v>
      </c>
    </row>
    <row r="14" spans="1:16" x14ac:dyDescent="0.25">
      <c r="A14" s="4">
        <f t="shared" si="7"/>
        <v>0.44490740740740736</v>
      </c>
      <c r="B14" s="3">
        <f>Params!D$29+HOUR(A14-Params!C$29)*3600+MINUTE(A14-Params!C$29)*60+SECOND(A14-Params!C$29)</f>
        <v>1553302440</v>
      </c>
      <c r="C14">
        <f t="shared" si="8"/>
        <v>2</v>
      </c>
      <c r="D14">
        <f t="shared" ca="1" si="9"/>
        <v>6</v>
      </c>
      <c r="E14">
        <f t="shared" ca="1" si="10"/>
        <v>-108752.72761904763</v>
      </c>
      <c r="F14">
        <f t="shared" ca="1" si="11"/>
        <v>-125900.03295238095</v>
      </c>
      <c r="G14">
        <f t="shared" ca="1" si="12"/>
        <v>8534.4</v>
      </c>
      <c r="H14" s="9">
        <f t="shared" ca="1" si="6"/>
        <v>236.90180952380953</v>
      </c>
      <c r="I14" s="9">
        <f t="shared" ca="1" si="2"/>
        <v>92.291676190476181</v>
      </c>
      <c r="J14" s="9">
        <f t="shared" ca="1" si="2"/>
        <v>0</v>
      </c>
      <c r="K14" s="9">
        <f t="shared" ca="1" si="2"/>
        <v>254.24441163908213</v>
      </c>
      <c r="L14" s="9">
        <f t="shared" ca="1" si="2"/>
        <v>68.715218076798678</v>
      </c>
      <c r="M14">
        <f t="shared" ca="1" si="13"/>
        <v>54.70212169312169</v>
      </c>
      <c r="N14">
        <f t="shared" ca="1" si="14"/>
        <v>31.193029100529102</v>
      </c>
    </row>
    <row r="15" spans="1:16" x14ac:dyDescent="0.25">
      <c r="A15" s="4">
        <f t="shared" si="7"/>
        <v>0.44496527777777778</v>
      </c>
      <c r="B15" s="3">
        <f>Params!D$29+HOUR(A15-Params!C$29)*3600+MINUTE(A15-Params!C$29)*60+SECOND(A15-Params!C$29)</f>
        <v>1553302445</v>
      </c>
      <c r="C15">
        <f t="shared" si="8"/>
        <v>2</v>
      </c>
      <c r="D15">
        <f t="shared" ca="1" si="9"/>
        <v>6</v>
      </c>
      <c r="E15">
        <f t="shared" ca="1" si="10"/>
        <v>-107568.21857142857</v>
      </c>
      <c r="F15">
        <f t="shared" ca="1" si="11"/>
        <v>-125438.57457142857</v>
      </c>
      <c r="G15">
        <f t="shared" ca="1" si="12"/>
        <v>8534.4</v>
      </c>
      <c r="H15" s="9">
        <f t="shared" ca="1" si="6"/>
        <v>236.90180952380953</v>
      </c>
      <c r="I15" s="9">
        <f t="shared" ca="1" si="2"/>
        <v>92.291676190476181</v>
      </c>
      <c r="J15" s="9">
        <f t="shared" ca="1" si="2"/>
        <v>0</v>
      </c>
      <c r="K15" s="9">
        <f t="shared" ca="1" si="2"/>
        <v>254.24441163908213</v>
      </c>
      <c r="L15" s="9">
        <f t="shared" ca="1" si="2"/>
        <v>68.715218076798678</v>
      </c>
      <c r="M15">
        <f t="shared" ca="1" si="13"/>
        <v>54.706345238095231</v>
      </c>
      <c r="N15">
        <f t="shared" ca="1" si="14"/>
        <v>31.211984126984127</v>
      </c>
    </row>
    <row r="16" spans="1:16" x14ac:dyDescent="0.25">
      <c r="A16" s="4">
        <f t="shared" si="7"/>
        <v>0.44502314814814814</v>
      </c>
      <c r="B16" s="3">
        <f>Params!D$29+HOUR(A16-Params!C$29)*3600+MINUTE(A16-Params!C$29)*60+SECOND(A16-Params!C$29)</f>
        <v>1553302450</v>
      </c>
      <c r="C16">
        <f t="shared" si="8"/>
        <v>2</v>
      </c>
      <c r="D16">
        <f t="shared" ca="1" si="9"/>
        <v>6</v>
      </c>
      <c r="E16">
        <f t="shared" ca="1" si="10"/>
        <v>-106383.70952380952</v>
      </c>
      <c r="F16">
        <f t="shared" ca="1" si="11"/>
        <v>-124977.11619047618</v>
      </c>
      <c r="G16">
        <f t="shared" ca="1" si="12"/>
        <v>8534.4</v>
      </c>
      <c r="H16" s="9">
        <f t="shared" ca="1" si="6"/>
        <v>236.90180952380953</v>
      </c>
      <c r="I16" s="9">
        <f t="shared" ca="1" si="2"/>
        <v>92.291676190476181</v>
      </c>
      <c r="J16" s="9">
        <f t="shared" ca="1" si="2"/>
        <v>0</v>
      </c>
      <c r="K16" s="9">
        <f t="shared" ca="1" si="2"/>
        <v>254.24441163908213</v>
      </c>
      <c r="L16" s="9">
        <f t="shared" ca="1" si="2"/>
        <v>68.715218076798678</v>
      </c>
      <c r="M16">
        <f t="shared" ca="1" si="13"/>
        <v>54.71056878306878</v>
      </c>
      <c r="N16">
        <f t="shared" ca="1" si="14"/>
        <v>31.230939153439152</v>
      </c>
    </row>
    <row r="17" spans="1:14" x14ac:dyDescent="0.25">
      <c r="A17" s="4">
        <f t="shared" si="7"/>
        <v>0.4450810185185185</v>
      </c>
      <c r="B17" s="3">
        <f>Params!D$29+HOUR(A17-Params!C$29)*3600+MINUTE(A17-Params!C$29)*60+SECOND(A17-Params!C$29)</f>
        <v>1553302455</v>
      </c>
      <c r="C17">
        <f t="shared" si="8"/>
        <v>2</v>
      </c>
      <c r="D17">
        <f t="shared" ca="1" si="9"/>
        <v>6</v>
      </c>
      <c r="E17">
        <f t="shared" ca="1" si="10"/>
        <v>-105199.20047619048</v>
      </c>
      <c r="F17">
        <f t="shared" ca="1" si="11"/>
        <v>-124515.65780952381</v>
      </c>
      <c r="G17">
        <f t="shared" ca="1" si="12"/>
        <v>8534.4</v>
      </c>
      <c r="H17" s="9">
        <f t="shared" ca="1" si="6"/>
        <v>236.90180952380953</v>
      </c>
      <c r="I17" s="9">
        <f t="shared" ca="1" si="2"/>
        <v>92.291676190476181</v>
      </c>
      <c r="J17" s="9">
        <f t="shared" ca="1" si="2"/>
        <v>0</v>
      </c>
      <c r="K17" s="9">
        <f t="shared" ca="1" si="2"/>
        <v>254.24441163908213</v>
      </c>
      <c r="L17" s="9">
        <f t="shared" ca="1" si="2"/>
        <v>68.715218076798678</v>
      </c>
      <c r="M17">
        <f t="shared" ca="1" si="13"/>
        <v>54.714792328042321</v>
      </c>
      <c r="N17">
        <f t="shared" ca="1" si="14"/>
        <v>31.249894179894181</v>
      </c>
    </row>
    <row r="18" spans="1:14" x14ac:dyDescent="0.25">
      <c r="A18" s="4">
        <f t="shared" si="7"/>
        <v>0.44513888888888892</v>
      </c>
      <c r="B18" s="3">
        <f>Params!D$29+HOUR(A18-Params!C$29)*3600+MINUTE(A18-Params!C$29)*60+SECOND(A18-Params!C$29)</f>
        <v>1553302460</v>
      </c>
      <c r="C18">
        <f t="shared" si="8"/>
        <v>2</v>
      </c>
      <c r="D18">
        <f t="shared" ca="1" si="9"/>
        <v>6</v>
      </c>
      <c r="E18">
        <f t="shared" ca="1" si="10"/>
        <v>-104014.69142857143</v>
      </c>
      <c r="F18">
        <f t="shared" ca="1" si="11"/>
        <v>-124054.19942857143</v>
      </c>
      <c r="G18">
        <f t="shared" ca="1" si="12"/>
        <v>8534.4</v>
      </c>
      <c r="H18" s="9">
        <f t="shared" ca="1" si="6"/>
        <v>236.90180952380953</v>
      </c>
      <c r="I18" s="9">
        <f t="shared" ca="1" si="2"/>
        <v>92.291676190476181</v>
      </c>
      <c r="J18" s="9">
        <f t="shared" ca="1" si="2"/>
        <v>0</v>
      </c>
      <c r="K18" s="9">
        <f t="shared" ca="1" si="2"/>
        <v>254.24441163908213</v>
      </c>
      <c r="L18" s="9">
        <f t="shared" ca="1" si="2"/>
        <v>68.715218076798678</v>
      </c>
      <c r="M18">
        <f t="shared" ca="1" si="13"/>
        <v>54.71901587301587</v>
      </c>
      <c r="N18">
        <f t="shared" ca="1" si="14"/>
        <v>31.268849206349206</v>
      </c>
    </row>
    <row r="19" spans="1:14" x14ac:dyDescent="0.25">
      <c r="A19" s="4">
        <f t="shared" si="7"/>
        <v>0.44519675925925922</v>
      </c>
      <c r="B19" s="3">
        <f>Params!D$29+HOUR(A19-Params!C$29)*3600+MINUTE(A19-Params!C$29)*60+SECOND(A19-Params!C$29)</f>
        <v>1553302465</v>
      </c>
      <c r="C19">
        <f t="shared" si="8"/>
        <v>2</v>
      </c>
      <c r="D19">
        <f t="shared" ca="1" si="9"/>
        <v>6</v>
      </c>
      <c r="E19">
        <f t="shared" ca="1" si="10"/>
        <v>-102830.18238095238</v>
      </c>
      <c r="F19">
        <f t="shared" ca="1" si="11"/>
        <v>-123592.74104761904</v>
      </c>
      <c r="G19">
        <f t="shared" ca="1" si="12"/>
        <v>8534.4</v>
      </c>
      <c r="H19" s="9">
        <f t="shared" ca="1" si="6"/>
        <v>236.90180952380953</v>
      </c>
      <c r="I19" s="9">
        <f t="shared" ca="1" si="2"/>
        <v>92.291676190476181</v>
      </c>
      <c r="J19" s="9">
        <f t="shared" ca="1" si="2"/>
        <v>0</v>
      </c>
      <c r="K19" s="9">
        <f t="shared" ca="1" si="2"/>
        <v>254.24441163908213</v>
      </c>
      <c r="L19" s="9">
        <f t="shared" ca="1" si="2"/>
        <v>68.715218076798678</v>
      </c>
      <c r="M19">
        <f t="shared" ca="1" si="13"/>
        <v>54.723239417989411</v>
      </c>
      <c r="N19">
        <f t="shared" ca="1" si="14"/>
        <v>31.287804232804234</v>
      </c>
    </row>
    <row r="20" spans="1:14" x14ac:dyDescent="0.25">
      <c r="A20" s="4">
        <f t="shared" si="7"/>
        <v>0.44525462962962964</v>
      </c>
      <c r="B20" s="3">
        <f>Params!D$29+HOUR(A20-Params!C$29)*3600+MINUTE(A20-Params!C$29)*60+SECOND(A20-Params!C$29)</f>
        <v>1553302470</v>
      </c>
      <c r="C20">
        <f t="shared" si="8"/>
        <v>2</v>
      </c>
      <c r="D20">
        <f t="shared" ca="1" si="9"/>
        <v>6</v>
      </c>
      <c r="E20">
        <f t="shared" ca="1" si="10"/>
        <v>-101645.67333333334</v>
      </c>
      <c r="F20">
        <f t="shared" ca="1" si="11"/>
        <v>-123131.28266666667</v>
      </c>
      <c r="G20">
        <f t="shared" ca="1" si="12"/>
        <v>8534.4</v>
      </c>
      <c r="H20" s="9">
        <f t="shared" ca="1" si="6"/>
        <v>236.90180952380953</v>
      </c>
      <c r="I20" s="9">
        <f t="shared" ca="1" si="2"/>
        <v>92.291676190476181</v>
      </c>
      <c r="J20" s="9">
        <f t="shared" ca="1" si="2"/>
        <v>0</v>
      </c>
      <c r="K20" s="9">
        <f t="shared" ca="1" si="2"/>
        <v>254.24441163908213</v>
      </c>
      <c r="L20" s="9">
        <f t="shared" ca="1" si="2"/>
        <v>68.715218076798678</v>
      </c>
      <c r="M20">
        <f t="shared" ca="1" si="13"/>
        <v>54.72746296296296</v>
      </c>
      <c r="N20">
        <f t="shared" ca="1" si="14"/>
        <v>31.306759259259259</v>
      </c>
    </row>
    <row r="21" spans="1:14" x14ac:dyDescent="0.25">
      <c r="A21" s="4">
        <f t="shared" si="7"/>
        <v>0.4453125</v>
      </c>
      <c r="B21" s="3">
        <f>Params!D$29+HOUR(A21-Params!C$29)*3600+MINUTE(A21-Params!C$29)*60+SECOND(A21-Params!C$29)</f>
        <v>1553302475</v>
      </c>
      <c r="C21">
        <f t="shared" si="8"/>
        <v>2</v>
      </c>
      <c r="D21">
        <f t="shared" ca="1" si="9"/>
        <v>6</v>
      </c>
      <c r="E21">
        <f t="shared" ca="1" si="10"/>
        <v>-100461.16428571429</v>
      </c>
      <c r="F21">
        <f t="shared" ca="1" si="11"/>
        <v>-122669.82428571428</v>
      </c>
      <c r="G21">
        <f t="shared" ca="1" si="12"/>
        <v>8534.4</v>
      </c>
      <c r="H21" s="9">
        <f t="shared" ca="1" si="6"/>
        <v>236.90180952380953</v>
      </c>
      <c r="I21" s="9">
        <f t="shared" ca="1" si="2"/>
        <v>92.291676190476181</v>
      </c>
      <c r="J21" s="9">
        <f t="shared" ca="1" si="2"/>
        <v>0</v>
      </c>
      <c r="K21" s="9">
        <f t="shared" ca="1" si="2"/>
        <v>254.24441163908213</v>
      </c>
      <c r="L21" s="9">
        <f t="shared" ca="1" si="2"/>
        <v>68.715218076798678</v>
      </c>
      <c r="M21">
        <f t="shared" ca="1" si="13"/>
        <v>54.731686507936502</v>
      </c>
      <c r="N21">
        <f t="shared" ca="1" si="14"/>
        <v>31.325714285714287</v>
      </c>
    </row>
    <row r="22" spans="1:14" x14ac:dyDescent="0.25">
      <c r="A22" s="4">
        <f t="shared" si="7"/>
        <v>0.44537037037037036</v>
      </c>
      <c r="B22" s="3">
        <f>Params!D$29+HOUR(A22-Params!C$29)*3600+MINUTE(A22-Params!C$29)*60+SECOND(A22-Params!C$29)</f>
        <v>1553302480</v>
      </c>
      <c r="C22">
        <f t="shared" si="8"/>
        <v>2</v>
      </c>
      <c r="D22">
        <f t="shared" ca="1" si="9"/>
        <v>6</v>
      </c>
      <c r="E22">
        <f t="shared" ca="1" si="10"/>
        <v>-99276.655238095234</v>
      </c>
      <c r="F22">
        <f t="shared" ca="1" si="11"/>
        <v>-122208.3659047619</v>
      </c>
      <c r="G22">
        <f t="shared" ca="1" si="12"/>
        <v>8534.4</v>
      </c>
      <c r="H22" s="9">
        <f t="shared" ca="1" si="6"/>
        <v>236.90180952380953</v>
      </c>
      <c r="I22" s="9">
        <f t="shared" ca="1" si="6"/>
        <v>92.291676190476181</v>
      </c>
      <c r="J22" s="9">
        <f t="shared" ca="1" si="6"/>
        <v>0</v>
      </c>
      <c r="K22" s="9">
        <f t="shared" ca="1" si="6"/>
        <v>254.24441163908213</v>
      </c>
      <c r="L22" s="9">
        <f t="shared" ca="1" si="6"/>
        <v>68.715218076798678</v>
      </c>
      <c r="M22">
        <f t="shared" ca="1" si="13"/>
        <v>54.73591005291005</v>
      </c>
      <c r="N22">
        <f t="shared" ca="1" si="14"/>
        <v>31.344669312169312</v>
      </c>
    </row>
    <row r="23" spans="1:14" x14ac:dyDescent="0.25">
      <c r="A23" s="4">
        <f t="shared" si="7"/>
        <v>0.44542824074074078</v>
      </c>
      <c r="B23" s="3">
        <f>Params!D$29+HOUR(A23-Params!C$29)*3600+MINUTE(A23-Params!C$29)*60+SECOND(A23-Params!C$29)</f>
        <v>1553302485</v>
      </c>
      <c r="C23">
        <f t="shared" si="8"/>
        <v>2</v>
      </c>
      <c r="D23">
        <f t="shared" ca="1" si="9"/>
        <v>6</v>
      </c>
      <c r="E23">
        <f t="shared" ca="1" si="10"/>
        <v>-98092.146190476196</v>
      </c>
      <c r="F23">
        <f t="shared" ca="1" si="11"/>
        <v>-121746.90752380952</v>
      </c>
      <c r="G23">
        <f t="shared" ca="1" si="12"/>
        <v>8534.4</v>
      </c>
      <c r="H23" s="9">
        <f t="shared" ref="H23:L73" ca="1" si="15">INDIRECT(ADDRESS($C23,COLUMN()))</f>
        <v>236.90180952380953</v>
      </c>
      <c r="I23" s="9">
        <f t="shared" ca="1" si="15"/>
        <v>92.291676190476181</v>
      </c>
      <c r="J23" s="9">
        <f t="shared" ca="1" si="15"/>
        <v>0</v>
      </c>
      <c r="K23" s="9">
        <f t="shared" ca="1" si="15"/>
        <v>254.24441163908213</v>
      </c>
      <c r="L23" s="9">
        <f t="shared" ca="1" si="15"/>
        <v>68.715218076798678</v>
      </c>
      <c r="M23">
        <f t="shared" ca="1" si="13"/>
        <v>54.740133597883592</v>
      </c>
      <c r="N23">
        <f t="shared" ca="1" si="14"/>
        <v>31.363624338624337</v>
      </c>
    </row>
    <row r="24" spans="1:14" x14ac:dyDescent="0.25">
      <c r="A24" s="4">
        <f t="shared" si="7"/>
        <v>0.44548611111111108</v>
      </c>
      <c r="B24" s="3">
        <f>Params!D$29+HOUR(A24-Params!C$29)*3600+MINUTE(A24-Params!C$29)*60+SECOND(A24-Params!C$29)</f>
        <v>1553302490</v>
      </c>
      <c r="C24">
        <f t="shared" si="8"/>
        <v>2</v>
      </c>
      <c r="D24">
        <f t="shared" ca="1" si="9"/>
        <v>6</v>
      </c>
      <c r="E24">
        <f t="shared" ca="1" si="10"/>
        <v>-96907.637142857144</v>
      </c>
      <c r="F24">
        <f t="shared" ca="1" si="11"/>
        <v>-121285.44914285713</v>
      </c>
      <c r="G24">
        <f t="shared" ca="1" si="12"/>
        <v>8534.4</v>
      </c>
      <c r="H24" s="9">
        <f t="shared" ca="1" si="15"/>
        <v>236.90180952380953</v>
      </c>
      <c r="I24" s="9">
        <f t="shared" ca="1" si="15"/>
        <v>92.291676190476181</v>
      </c>
      <c r="J24" s="9">
        <f t="shared" ca="1" si="15"/>
        <v>0</v>
      </c>
      <c r="K24" s="9">
        <f t="shared" ca="1" si="15"/>
        <v>254.24441163908213</v>
      </c>
      <c r="L24" s="9">
        <f t="shared" ca="1" si="15"/>
        <v>68.715218076798678</v>
      </c>
      <c r="M24">
        <f t="shared" ca="1" si="13"/>
        <v>54.74435714285714</v>
      </c>
      <c r="N24">
        <f t="shared" ca="1" si="14"/>
        <v>31.382579365079366</v>
      </c>
    </row>
    <row r="25" spans="1:14" x14ac:dyDescent="0.25">
      <c r="A25" s="4">
        <f t="shared" si="7"/>
        <v>0.4455439814814815</v>
      </c>
      <c r="B25" s="3">
        <f>Params!D$29+HOUR(A25-Params!C$29)*3600+MINUTE(A25-Params!C$29)*60+SECOND(A25-Params!C$29)</f>
        <v>1553302495</v>
      </c>
      <c r="C25">
        <f t="shared" si="8"/>
        <v>2</v>
      </c>
      <c r="D25">
        <f t="shared" ca="1" si="9"/>
        <v>6</v>
      </c>
      <c r="E25">
        <f t="shared" ca="1" si="10"/>
        <v>-95723.128095238091</v>
      </c>
      <c r="F25">
        <f t="shared" ca="1" si="11"/>
        <v>-120823.99076190476</v>
      </c>
      <c r="G25">
        <f t="shared" ca="1" si="12"/>
        <v>8534.4</v>
      </c>
      <c r="H25" s="9">
        <f t="shared" ca="1" si="15"/>
        <v>236.90180952380953</v>
      </c>
      <c r="I25" s="9">
        <f t="shared" ca="1" si="15"/>
        <v>92.291676190476181</v>
      </c>
      <c r="J25" s="9">
        <f t="shared" ca="1" si="15"/>
        <v>0</v>
      </c>
      <c r="K25" s="9">
        <f t="shared" ca="1" si="15"/>
        <v>254.24441163908213</v>
      </c>
      <c r="L25" s="9">
        <f t="shared" ca="1" si="15"/>
        <v>68.715218076798678</v>
      </c>
      <c r="M25">
        <f t="shared" ca="1" si="13"/>
        <v>54.748580687830682</v>
      </c>
      <c r="N25">
        <f t="shared" ca="1" si="14"/>
        <v>31.401534391534391</v>
      </c>
    </row>
    <row r="26" spans="1:14" x14ac:dyDescent="0.25">
      <c r="A26" s="4">
        <f t="shared" si="7"/>
        <v>0.44560185185185186</v>
      </c>
      <c r="B26" s="3">
        <f>Params!D$29+HOUR(A26-Params!C$29)*3600+MINUTE(A26-Params!C$29)*60+SECOND(A26-Params!C$29)</f>
        <v>1553302500</v>
      </c>
      <c r="C26">
        <f t="shared" si="8"/>
        <v>2</v>
      </c>
      <c r="D26">
        <f t="shared" ca="1" si="9"/>
        <v>6</v>
      </c>
      <c r="E26">
        <f t="shared" ca="1" si="10"/>
        <v>-94538.619047619053</v>
      </c>
      <c r="F26">
        <f t="shared" ca="1" si="11"/>
        <v>-120362.53238095238</v>
      </c>
      <c r="G26">
        <f t="shared" ca="1" si="12"/>
        <v>8534.4</v>
      </c>
      <c r="H26" s="9">
        <f t="shared" ca="1" si="15"/>
        <v>236.90180952380953</v>
      </c>
      <c r="I26" s="9">
        <f t="shared" ca="1" si="15"/>
        <v>92.291676190476181</v>
      </c>
      <c r="J26" s="9">
        <f t="shared" ca="1" si="15"/>
        <v>0</v>
      </c>
      <c r="K26" s="9">
        <f t="shared" ca="1" si="15"/>
        <v>254.24441163908213</v>
      </c>
      <c r="L26" s="9">
        <f t="shared" ca="1" si="15"/>
        <v>68.715218076798678</v>
      </c>
      <c r="M26">
        <f t="shared" ca="1" si="13"/>
        <v>54.75280423280423</v>
      </c>
      <c r="N26">
        <f t="shared" ca="1" si="14"/>
        <v>31.420489417989419</v>
      </c>
    </row>
    <row r="27" spans="1:14" x14ac:dyDescent="0.25">
      <c r="A27" s="4">
        <f t="shared" si="7"/>
        <v>0.44565972222222222</v>
      </c>
      <c r="B27" s="3">
        <f>Params!D$29+HOUR(A27-Params!C$29)*3600+MINUTE(A27-Params!C$29)*60+SECOND(A27-Params!C$29)</f>
        <v>1553302505</v>
      </c>
      <c r="C27">
        <f t="shared" si="8"/>
        <v>2</v>
      </c>
      <c r="D27">
        <f t="shared" ca="1" si="9"/>
        <v>6</v>
      </c>
      <c r="E27">
        <f t="shared" ca="1" si="10"/>
        <v>-93354.11</v>
      </c>
      <c r="F27">
        <f t="shared" ca="1" si="11"/>
        <v>-119901.07399999999</v>
      </c>
      <c r="G27">
        <f t="shared" ca="1" si="12"/>
        <v>8534.4</v>
      </c>
      <c r="H27" s="9">
        <f t="shared" ca="1" si="15"/>
        <v>236.90180952380953</v>
      </c>
      <c r="I27" s="9">
        <f t="shared" ca="1" si="15"/>
        <v>92.291676190476181</v>
      </c>
      <c r="J27" s="9">
        <f t="shared" ca="1" si="15"/>
        <v>0</v>
      </c>
      <c r="K27" s="9">
        <f t="shared" ca="1" si="15"/>
        <v>254.24441163908213</v>
      </c>
      <c r="L27" s="9">
        <f t="shared" ca="1" si="15"/>
        <v>68.715218076798678</v>
      </c>
      <c r="M27">
        <f t="shared" ca="1" si="13"/>
        <v>54.757027777777772</v>
      </c>
      <c r="N27">
        <f t="shared" ca="1" si="14"/>
        <v>31.439444444444444</v>
      </c>
    </row>
    <row r="28" spans="1:14" x14ac:dyDescent="0.25">
      <c r="A28" s="4">
        <f t="shared" si="7"/>
        <v>0.44571759259259264</v>
      </c>
      <c r="B28" s="3">
        <f>Params!D$29+HOUR(A28-Params!C$29)*3600+MINUTE(A28-Params!C$29)*60+SECOND(A28-Params!C$29)</f>
        <v>1553302510</v>
      </c>
      <c r="C28">
        <f t="shared" si="8"/>
        <v>2</v>
      </c>
      <c r="D28">
        <f t="shared" ca="1" si="9"/>
        <v>6</v>
      </c>
      <c r="E28">
        <f t="shared" ca="1" si="10"/>
        <v>-92169.600952380948</v>
      </c>
      <c r="F28">
        <f t="shared" ca="1" si="11"/>
        <v>-119439.61561904762</v>
      </c>
      <c r="G28">
        <f t="shared" ca="1" si="12"/>
        <v>8534.4</v>
      </c>
      <c r="H28" s="9">
        <f t="shared" ca="1" si="15"/>
        <v>236.90180952380953</v>
      </c>
      <c r="I28" s="9">
        <f t="shared" ca="1" si="15"/>
        <v>92.291676190476181</v>
      </c>
      <c r="J28" s="9">
        <f t="shared" ca="1" si="15"/>
        <v>0</v>
      </c>
      <c r="K28" s="9">
        <f t="shared" ca="1" si="15"/>
        <v>254.24441163908213</v>
      </c>
      <c r="L28" s="9">
        <f t="shared" ca="1" si="15"/>
        <v>68.715218076798678</v>
      </c>
      <c r="M28">
        <f t="shared" ca="1" si="13"/>
        <v>54.76125132275132</v>
      </c>
      <c r="N28">
        <f t="shared" ca="1" si="14"/>
        <v>31.458399470899472</v>
      </c>
    </row>
    <row r="29" spans="1:14" x14ac:dyDescent="0.25">
      <c r="A29" s="4">
        <f t="shared" si="7"/>
        <v>0.44577546296296294</v>
      </c>
      <c r="B29" s="3">
        <f>Params!D$29+HOUR(A29-Params!C$29)*3600+MINUTE(A29-Params!C$29)*60+SECOND(A29-Params!C$29)</f>
        <v>1553302515</v>
      </c>
      <c r="C29">
        <f t="shared" si="8"/>
        <v>2</v>
      </c>
      <c r="D29">
        <f t="shared" ca="1" si="9"/>
        <v>6</v>
      </c>
      <c r="E29">
        <f t="shared" ca="1" si="10"/>
        <v>-90985.09190476191</v>
      </c>
      <c r="F29">
        <f t="shared" ca="1" si="11"/>
        <v>-118978.15723809524</v>
      </c>
      <c r="G29">
        <f t="shared" ca="1" si="12"/>
        <v>8534.4</v>
      </c>
      <c r="H29" s="9">
        <f t="shared" ca="1" si="15"/>
        <v>236.90180952380953</v>
      </c>
      <c r="I29" s="9">
        <f t="shared" ca="1" si="15"/>
        <v>92.291676190476181</v>
      </c>
      <c r="J29" s="9">
        <f t="shared" ca="1" si="15"/>
        <v>0</v>
      </c>
      <c r="K29" s="9">
        <f t="shared" ca="1" si="15"/>
        <v>254.24441163908213</v>
      </c>
      <c r="L29" s="9">
        <f t="shared" ca="1" si="15"/>
        <v>68.715218076798678</v>
      </c>
      <c r="M29">
        <f t="shared" ca="1" si="13"/>
        <v>54.765474867724862</v>
      </c>
      <c r="N29">
        <f t="shared" ca="1" si="14"/>
        <v>31.477354497354497</v>
      </c>
    </row>
    <row r="30" spans="1:14" x14ac:dyDescent="0.25">
      <c r="A30" s="4">
        <f t="shared" si="7"/>
        <v>0.4458333333333333</v>
      </c>
      <c r="B30" s="3">
        <f>Params!D$29+HOUR(A30-Params!C$29)*3600+MINUTE(A30-Params!C$29)*60+SECOND(A30-Params!C$29)</f>
        <v>1553302520</v>
      </c>
      <c r="C30">
        <f t="shared" si="8"/>
        <v>2</v>
      </c>
      <c r="D30">
        <f t="shared" ca="1" si="9"/>
        <v>6</v>
      </c>
      <c r="E30">
        <f t="shared" ca="1" si="10"/>
        <v>-89800.582857142857</v>
      </c>
      <c r="F30">
        <f t="shared" ca="1" si="11"/>
        <v>-118516.69885714285</v>
      </c>
      <c r="G30">
        <f t="shared" ca="1" si="12"/>
        <v>8534.4</v>
      </c>
      <c r="H30" s="9">
        <f t="shared" ca="1" si="15"/>
        <v>236.90180952380953</v>
      </c>
      <c r="I30" s="9">
        <f t="shared" ca="1" si="15"/>
        <v>92.291676190476181</v>
      </c>
      <c r="J30" s="9">
        <f t="shared" ca="1" si="15"/>
        <v>0</v>
      </c>
      <c r="K30" s="9">
        <f t="shared" ca="1" si="15"/>
        <v>254.24441163908213</v>
      </c>
      <c r="L30" s="9">
        <f t="shared" ca="1" si="15"/>
        <v>68.715218076798678</v>
      </c>
      <c r="M30">
        <f t="shared" ca="1" si="13"/>
        <v>54.769698412698411</v>
      </c>
      <c r="N30">
        <f t="shared" ca="1" si="14"/>
        <v>31.496309523809526</v>
      </c>
    </row>
    <row r="31" spans="1:14" x14ac:dyDescent="0.25">
      <c r="A31" s="4">
        <f t="shared" si="7"/>
        <v>0.44589120370370372</v>
      </c>
      <c r="B31" s="3">
        <f>Params!D$29+HOUR(A31-Params!C$29)*3600+MINUTE(A31-Params!C$29)*60+SECOND(A31-Params!C$29)</f>
        <v>1553302525</v>
      </c>
      <c r="C31">
        <f t="shared" si="8"/>
        <v>2</v>
      </c>
      <c r="D31">
        <f t="shared" ca="1" si="9"/>
        <v>6</v>
      </c>
      <c r="E31">
        <f t="shared" ca="1" si="10"/>
        <v>-88616.073809523805</v>
      </c>
      <c r="F31">
        <f t="shared" ca="1" si="11"/>
        <v>-118055.24047619048</v>
      </c>
      <c r="G31">
        <f t="shared" ca="1" si="12"/>
        <v>8534.4</v>
      </c>
      <c r="H31" s="9">
        <f t="shared" ca="1" si="15"/>
        <v>236.90180952380953</v>
      </c>
      <c r="I31" s="9">
        <f t="shared" ca="1" si="15"/>
        <v>92.291676190476181</v>
      </c>
      <c r="J31" s="9">
        <f t="shared" ca="1" si="15"/>
        <v>0</v>
      </c>
      <c r="K31" s="9">
        <f t="shared" ca="1" si="15"/>
        <v>254.24441163908213</v>
      </c>
      <c r="L31" s="9">
        <f t="shared" ca="1" si="15"/>
        <v>68.715218076798678</v>
      </c>
      <c r="M31">
        <f t="shared" ca="1" si="13"/>
        <v>54.773921957671952</v>
      </c>
      <c r="N31">
        <f t="shared" ca="1" si="14"/>
        <v>31.515264550264551</v>
      </c>
    </row>
    <row r="32" spans="1:14" x14ac:dyDescent="0.25">
      <c r="A32" s="4">
        <f t="shared" si="7"/>
        <v>0.44594907407407408</v>
      </c>
      <c r="B32" s="3">
        <f>Params!D$29+HOUR(A32-Params!C$29)*3600+MINUTE(A32-Params!C$29)*60+SECOND(A32-Params!C$29)</f>
        <v>1553302530</v>
      </c>
      <c r="C32">
        <f t="shared" si="8"/>
        <v>2</v>
      </c>
      <c r="D32">
        <f t="shared" ca="1" si="9"/>
        <v>6</v>
      </c>
      <c r="E32">
        <f t="shared" ca="1" si="10"/>
        <v>-87431.564761904767</v>
      </c>
      <c r="F32">
        <f t="shared" ca="1" si="11"/>
        <v>-117593.7820952381</v>
      </c>
      <c r="G32">
        <f t="shared" ca="1" si="12"/>
        <v>8534.4</v>
      </c>
      <c r="H32" s="9">
        <f t="shared" ca="1" si="15"/>
        <v>236.90180952380953</v>
      </c>
      <c r="I32" s="9">
        <f t="shared" ca="1" si="15"/>
        <v>92.291676190476181</v>
      </c>
      <c r="J32" s="9">
        <f t="shared" ca="1" si="15"/>
        <v>0</v>
      </c>
      <c r="K32" s="9">
        <f t="shared" ca="1" si="15"/>
        <v>254.24441163908213</v>
      </c>
      <c r="L32" s="9">
        <f t="shared" ca="1" si="15"/>
        <v>68.715218076798678</v>
      </c>
      <c r="M32">
        <f t="shared" ca="1" si="13"/>
        <v>54.778145502645501</v>
      </c>
      <c r="N32">
        <f t="shared" ca="1" si="14"/>
        <v>31.534219576719575</v>
      </c>
    </row>
    <row r="33" spans="1:14" x14ac:dyDescent="0.25">
      <c r="A33" s="4">
        <f t="shared" si="7"/>
        <v>0.4460069444444445</v>
      </c>
      <c r="B33" s="3">
        <f>Params!D$29+HOUR(A33-Params!C$29)*3600+MINUTE(A33-Params!C$29)*60+SECOND(A33-Params!C$29)</f>
        <v>1553302535</v>
      </c>
      <c r="C33">
        <f t="shared" si="8"/>
        <v>2</v>
      </c>
      <c r="D33">
        <f t="shared" ca="1" si="9"/>
        <v>6</v>
      </c>
      <c r="E33">
        <f t="shared" ca="1" si="10"/>
        <v>-86247.055714285714</v>
      </c>
      <c r="F33">
        <f t="shared" ca="1" si="11"/>
        <v>-117132.32371428571</v>
      </c>
      <c r="G33">
        <f t="shared" ca="1" si="12"/>
        <v>8534.4</v>
      </c>
      <c r="H33" s="9">
        <f t="shared" ca="1" si="15"/>
        <v>236.90180952380953</v>
      </c>
      <c r="I33" s="9">
        <f t="shared" ca="1" si="15"/>
        <v>92.291676190476181</v>
      </c>
      <c r="J33" s="9">
        <f t="shared" ca="1" si="15"/>
        <v>0</v>
      </c>
      <c r="K33" s="9">
        <f t="shared" ca="1" si="15"/>
        <v>254.24441163908213</v>
      </c>
      <c r="L33" s="9">
        <f t="shared" ca="1" si="15"/>
        <v>68.715218076798678</v>
      </c>
      <c r="M33">
        <f t="shared" ca="1" si="13"/>
        <v>54.782369047619042</v>
      </c>
      <c r="N33">
        <f t="shared" ca="1" si="14"/>
        <v>31.553174603174604</v>
      </c>
    </row>
    <row r="34" spans="1:14" x14ac:dyDescent="0.25">
      <c r="A34" s="4">
        <f t="shared" si="7"/>
        <v>0.4460648148148148</v>
      </c>
      <c r="B34" s="3">
        <f>Params!D$29+HOUR(A34-Params!C$29)*3600+MINUTE(A34-Params!C$29)*60+SECOND(A34-Params!C$29)</f>
        <v>1553302540</v>
      </c>
      <c r="C34">
        <f t="shared" si="8"/>
        <v>2</v>
      </c>
      <c r="D34">
        <f t="shared" ca="1" si="9"/>
        <v>6</v>
      </c>
      <c r="E34">
        <f t="shared" ca="1" si="10"/>
        <v>-85062.546666666662</v>
      </c>
      <c r="F34">
        <f t="shared" ca="1" si="11"/>
        <v>-116670.86533333334</v>
      </c>
      <c r="G34">
        <f t="shared" ca="1" si="12"/>
        <v>8534.4</v>
      </c>
      <c r="H34" s="9">
        <f t="shared" ca="1" si="15"/>
        <v>236.90180952380953</v>
      </c>
      <c r="I34" s="9">
        <f t="shared" ca="1" si="15"/>
        <v>92.291676190476181</v>
      </c>
      <c r="J34" s="9">
        <f t="shared" ca="1" si="15"/>
        <v>0</v>
      </c>
      <c r="K34" s="9">
        <f t="shared" ca="1" si="15"/>
        <v>254.24441163908213</v>
      </c>
      <c r="L34" s="9">
        <f t="shared" ca="1" si="15"/>
        <v>68.715218076798678</v>
      </c>
      <c r="M34">
        <f t="shared" ca="1" si="13"/>
        <v>54.786592592592591</v>
      </c>
      <c r="N34">
        <f t="shared" ca="1" si="14"/>
        <v>31.572129629629629</v>
      </c>
    </row>
    <row r="35" spans="1:14" x14ac:dyDescent="0.25">
      <c r="A35" s="4">
        <f t="shared" si="7"/>
        <v>0.44612268518518516</v>
      </c>
      <c r="B35" s="3">
        <f>Params!D$29+HOUR(A35-Params!C$29)*3600+MINUTE(A35-Params!C$29)*60+SECOND(A35-Params!C$29)</f>
        <v>1553302545</v>
      </c>
      <c r="C35">
        <f t="shared" si="8"/>
        <v>2</v>
      </c>
      <c r="D35">
        <f t="shared" ca="1" si="9"/>
        <v>6</v>
      </c>
      <c r="E35">
        <f t="shared" ca="1" si="10"/>
        <v>-83878.037619047624</v>
      </c>
      <c r="F35">
        <f t="shared" ca="1" si="11"/>
        <v>-116209.40695238094</v>
      </c>
      <c r="G35">
        <f t="shared" ca="1" si="12"/>
        <v>8534.4</v>
      </c>
      <c r="H35" s="9">
        <f t="shared" ca="1" si="15"/>
        <v>236.90180952380953</v>
      </c>
      <c r="I35" s="9">
        <f t="shared" ca="1" si="15"/>
        <v>92.291676190476181</v>
      </c>
      <c r="J35" s="9">
        <f t="shared" ca="1" si="15"/>
        <v>0</v>
      </c>
      <c r="K35" s="9">
        <f t="shared" ca="1" si="15"/>
        <v>254.24441163908213</v>
      </c>
      <c r="L35" s="9">
        <f t="shared" ca="1" si="15"/>
        <v>68.715218076798678</v>
      </c>
      <c r="M35">
        <f t="shared" ca="1" si="13"/>
        <v>54.790816137566132</v>
      </c>
      <c r="N35">
        <f t="shared" ca="1" si="14"/>
        <v>31.591084656084657</v>
      </c>
    </row>
    <row r="36" spans="1:14" x14ac:dyDescent="0.25">
      <c r="A36" s="4">
        <f t="shared" si="7"/>
        <v>0.44618055555555558</v>
      </c>
      <c r="B36" s="3">
        <f>Params!D$29+HOUR(A36-Params!C$29)*3600+MINUTE(A36-Params!C$29)*60+SECOND(A36-Params!C$29)</f>
        <v>1553302550</v>
      </c>
      <c r="C36">
        <f t="shared" si="8"/>
        <v>2</v>
      </c>
      <c r="D36">
        <f t="shared" ca="1" si="9"/>
        <v>6</v>
      </c>
      <c r="E36">
        <f t="shared" ca="1" si="10"/>
        <v>-82693.528571428571</v>
      </c>
      <c r="F36">
        <f t="shared" ca="1" si="11"/>
        <v>-115747.94857142857</v>
      </c>
      <c r="G36">
        <f t="shared" ca="1" si="12"/>
        <v>8534.4</v>
      </c>
      <c r="H36" s="9">
        <f t="shared" ca="1" si="15"/>
        <v>236.90180952380953</v>
      </c>
      <c r="I36" s="9">
        <f t="shared" ca="1" si="15"/>
        <v>92.291676190476181</v>
      </c>
      <c r="J36" s="9">
        <f t="shared" ca="1" si="15"/>
        <v>0</v>
      </c>
      <c r="K36" s="9">
        <f t="shared" ca="1" si="15"/>
        <v>254.24441163908213</v>
      </c>
      <c r="L36" s="9">
        <f t="shared" ca="1" si="15"/>
        <v>68.715218076798678</v>
      </c>
      <c r="M36">
        <f t="shared" ca="1" si="13"/>
        <v>54.795039682539681</v>
      </c>
      <c r="N36">
        <f t="shared" ca="1" si="14"/>
        <v>31.610039682539682</v>
      </c>
    </row>
    <row r="37" spans="1:14" x14ac:dyDescent="0.25">
      <c r="A37" s="4">
        <f t="shared" si="7"/>
        <v>0.44623842592592594</v>
      </c>
      <c r="B37" s="3">
        <f>Params!D$29+HOUR(A37-Params!C$29)*3600+MINUTE(A37-Params!C$29)*60+SECOND(A37-Params!C$29)</f>
        <v>1553302555</v>
      </c>
      <c r="C37">
        <f t="shared" si="8"/>
        <v>2</v>
      </c>
      <c r="D37">
        <f t="shared" ca="1" si="9"/>
        <v>6</v>
      </c>
      <c r="E37">
        <f t="shared" ca="1" si="10"/>
        <v>-81509.019523809518</v>
      </c>
      <c r="F37">
        <f t="shared" ca="1" si="11"/>
        <v>-115286.49019047619</v>
      </c>
      <c r="G37">
        <f t="shared" ca="1" si="12"/>
        <v>8534.4</v>
      </c>
      <c r="H37" s="9">
        <f t="shared" ca="1" si="15"/>
        <v>236.90180952380953</v>
      </c>
      <c r="I37" s="9">
        <f t="shared" ca="1" si="15"/>
        <v>92.291676190476181</v>
      </c>
      <c r="J37" s="9">
        <f t="shared" ca="1" si="15"/>
        <v>0</v>
      </c>
      <c r="K37" s="9">
        <f t="shared" ca="1" si="15"/>
        <v>254.24441163908213</v>
      </c>
      <c r="L37" s="9">
        <f t="shared" ca="1" si="15"/>
        <v>68.715218076798678</v>
      </c>
      <c r="M37">
        <f t="shared" ca="1" si="13"/>
        <v>54.799263227513222</v>
      </c>
      <c r="N37">
        <f t="shared" ca="1" si="14"/>
        <v>31.628994708994711</v>
      </c>
    </row>
    <row r="38" spans="1:14" x14ac:dyDescent="0.25">
      <c r="A38" s="4">
        <f t="shared" si="7"/>
        <v>0.44629629629629625</v>
      </c>
      <c r="B38" s="3">
        <f>Params!D$29+HOUR(A38-Params!C$29)*3600+MINUTE(A38-Params!C$29)*60+SECOND(A38-Params!C$29)</f>
        <v>1553302560</v>
      </c>
      <c r="C38">
        <f t="shared" si="8"/>
        <v>2</v>
      </c>
      <c r="D38">
        <f t="shared" ca="1" si="9"/>
        <v>6</v>
      </c>
      <c r="E38">
        <f t="shared" ca="1" si="10"/>
        <v>-80324.51047619048</v>
      </c>
      <c r="F38">
        <f t="shared" ca="1" si="11"/>
        <v>-114825.0318095238</v>
      </c>
      <c r="G38">
        <f t="shared" ca="1" si="12"/>
        <v>8534.4</v>
      </c>
      <c r="H38" s="9">
        <f t="shared" ca="1" si="15"/>
        <v>236.90180952380953</v>
      </c>
      <c r="I38" s="9">
        <f t="shared" ca="1" si="15"/>
        <v>92.291676190476181</v>
      </c>
      <c r="J38" s="9">
        <f t="shared" ca="1" si="15"/>
        <v>0</v>
      </c>
      <c r="K38" s="9">
        <f t="shared" ca="1" si="15"/>
        <v>254.24441163908213</v>
      </c>
      <c r="L38" s="9">
        <f t="shared" ca="1" si="15"/>
        <v>68.715218076798678</v>
      </c>
      <c r="M38">
        <f t="shared" ca="1" si="13"/>
        <v>54.803486772486771</v>
      </c>
      <c r="N38">
        <f t="shared" ca="1" si="14"/>
        <v>31.647949735449735</v>
      </c>
    </row>
    <row r="39" spans="1:14" x14ac:dyDescent="0.25">
      <c r="A39" s="4">
        <f t="shared" si="7"/>
        <v>0.44635416666666666</v>
      </c>
      <c r="B39" s="3">
        <f>Params!D$29+HOUR(A39-Params!C$29)*3600+MINUTE(A39-Params!C$29)*60+SECOND(A39-Params!C$29)</f>
        <v>1553302565</v>
      </c>
      <c r="C39">
        <f t="shared" si="8"/>
        <v>2</v>
      </c>
      <c r="D39">
        <f t="shared" ca="1" si="9"/>
        <v>6</v>
      </c>
      <c r="E39">
        <f t="shared" ca="1" si="10"/>
        <v>-79140.001428571428</v>
      </c>
      <c r="F39">
        <f t="shared" ca="1" si="11"/>
        <v>-114363.57342857143</v>
      </c>
      <c r="G39">
        <f t="shared" ca="1" si="12"/>
        <v>8534.4</v>
      </c>
      <c r="H39" s="9">
        <f t="shared" ca="1" si="15"/>
        <v>236.90180952380953</v>
      </c>
      <c r="I39" s="9">
        <f t="shared" ca="1" si="15"/>
        <v>92.291676190476181</v>
      </c>
      <c r="J39" s="9">
        <f t="shared" ca="1" si="15"/>
        <v>0</v>
      </c>
      <c r="K39" s="9">
        <f t="shared" ca="1" si="15"/>
        <v>254.24441163908213</v>
      </c>
      <c r="L39" s="9">
        <f t="shared" ca="1" si="15"/>
        <v>68.715218076798678</v>
      </c>
      <c r="M39">
        <f t="shared" ca="1" si="13"/>
        <v>54.807710317460312</v>
      </c>
      <c r="N39">
        <f t="shared" ca="1" si="14"/>
        <v>31.66690476190476</v>
      </c>
    </row>
    <row r="40" spans="1:14" x14ac:dyDescent="0.25">
      <c r="A40" s="4">
        <f t="shared" si="7"/>
        <v>0.44641203703703702</v>
      </c>
      <c r="B40" s="3">
        <f>Params!D$29+HOUR(A40-Params!C$29)*3600+MINUTE(A40-Params!C$29)*60+SECOND(A40-Params!C$29)</f>
        <v>1553302570</v>
      </c>
      <c r="C40">
        <f t="shared" si="8"/>
        <v>2</v>
      </c>
      <c r="D40">
        <f t="shared" ca="1" si="9"/>
        <v>6</v>
      </c>
      <c r="E40">
        <f t="shared" ca="1" si="10"/>
        <v>-77955.492380952375</v>
      </c>
      <c r="F40">
        <f t="shared" ca="1" si="11"/>
        <v>-113902.11504761905</v>
      </c>
      <c r="G40">
        <f t="shared" ca="1" si="12"/>
        <v>8534.4</v>
      </c>
      <c r="H40" s="9">
        <f t="shared" ca="1" si="15"/>
        <v>236.90180952380953</v>
      </c>
      <c r="I40" s="9">
        <f t="shared" ca="1" si="15"/>
        <v>92.291676190476181</v>
      </c>
      <c r="J40" s="9">
        <f t="shared" ca="1" si="15"/>
        <v>0</v>
      </c>
      <c r="K40" s="9">
        <f t="shared" ca="1" si="15"/>
        <v>254.24441163908213</v>
      </c>
      <c r="L40" s="9">
        <f t="shared" ca="1" si="15"/>
        <v>68.715218076798678</v>
      </c>
      <c r="M40">
        <f t="shared" ca="1" si="13"/>
        <v>54.811933862433861</v>
      </c>
      <c r="N40">
        <f t="shared" ca="1" si="14"/>
        <v>31.685859788359789</v>
      </c>
    </row>
    <row r="41" spans="1:14" x14ac:dyDescent="0.25">
      <c r="A41" s="4">
        <f t="shared" si="7"/>
        <v>0.44646990740740744</v>
      </c>
      <c r="B41" s="3">
        <f>Params!D$29+HOUR(A41-Params!C$29)*3600+MINUTE(A41-Params!C$29)*60+SECOND(A41-Params!C$29)</f>
        <v>1553302575</v>
      </c>
      <c r="C41">
        <f t="shared" si="8"/>
        <v>2</v>
      </c>
      <c r="D41">
        <f t="shared" ca="1" si="9"/>
        <v>6</v>
      </c>
      <c r="E41">
        <f t="shared" ca="1" si="10"/>
        <v>-76770.983333333337</v>
      </c>
      <c r="F41">
        <f t="shared" ca="1" si="11"/>
        <v>-113440.65666666666</v>
      </c>
      <c r="G41">
        <f t="shared" ca="1" si="12"/>
        <v>8534.4</v>
      </c>
      <c r="H41" s="9">
        <f t="shared" ca="1" si="15"/>
        <v>236.90180952380953</v>
      </c>
      <c r="I41" s="9">
        <f t="shared" ca="1" si="15"/>
        <v>92.291676190476181</v>
      </c>
      <c r="J41" s="9">
        <f t="shared" ca="1" si="15"/>
        <v>0</v>
      </c>
      <c r="K41" s="9">
        <f t="shared" ca="1" si="15"/>
        <v>254.24441163908213</v>
      </c>
      <c r="L41" s="9">
        <f t="shared" ca="1" si="15"/>
        <v>68.715218076798678</v>
      </c>
      <c r="M41">
        <f t="shared" ca="1" si="13"/>
        <v>54.816157407407403</v>
      </c>
      <c r="N41">
        <f t="shared" ca="1" si="14"/>
        <v>31.704814814814814</v>
      </c>
    </row>
    <row r="42" spans="1:14" x14ac:dyDescent="0.25">
      <c r="A42" s="4">
        <f t="shared" si="7"/>
        <v>0.4465277777777778</v>
      </c>
      <c r="B42" s="3">
        <f>Params!D$29+HOUR(A42-Params!C$29)*3600+MINUTE(A42-Params!C$29)*60+SECOND(A42-Params!C$29)</f>
        <v>1553302580</v>
      </c>
      <c r="C42">
        <f t="shared" si="8"/>
        <v>2</v>
      </c>
      <c r="D42">
        <f t="shared" ca="1" si="9"/>
        <v>6</v>
      </c>
      <c r="E42">
        <f t="shared" ca="1" si="10"/>
        <v>-75586.474285714285</v>
      </c>
      <c r="F42">
        <f t="shared" ca="1" si="11"/>
        <v>-112979.19828571429</v>
      </c>
      <c r="G42">
        <f t="shared" ca="1" si="12"/>
        <v>8534.4</v>
      </c>
      <c r="H42" s="9">
        <f t="shared" ca="1" si="15"/>
        <v>236.90180952380953</v>
      </c>
      <c r="I42" s="9">
        <f t="shared" ca="1" si="15"/>
        <v>92.291676190476181</v>
      </c>
      <c r="J42" s="9">
        <f t="shared" ca="1" si="15"/>
        <v>0</v>
      </c>
      <c r="K42" s="9">
        <f t="shared" ca="1" si="15"/>
        <v>254.24441163908213</v>
      </c>
      <c r="L42" s="9">
        <f t="shared" ca="1" si="15"/>
        <v>68.715218076798678</v>
      </c>
      <c r="M42">
        <f t="shared" ca="1" si="13"/>
        <v>54.820380952380951</v>
      </c>
      <c r="N42">
        <f t="shared" ca="1" si="14"/>
        <v>31.723769841269842</v>
      </c>
    </row>
    <row r="43" spans="1:14" x14ac:dyDescent="0.25">
      <c r="A43" s="4">
        <f t="shared" si="7"/>
        <v>0.44658564814814811</v>
      </c>
      <c r="B43" s="3">
        <f>Params!D$29+HOUR(A43-Params!C$29)*3600+MINUTE(A43-Params!C$29)*60+SECOND(A43-Params!C$29)</f>
        <v>1553302585</v>
      </c>
      <c r="C43">
        <f t="shared" si="8"/>
        <v>2</v>
      </c>
      <c r="D43">
        <f t="shared" ca="1" si="9"/>
        <v>6</v>
      </c>
      <c r="E43">
        <f t="shared" ca="1" si="10"/>
        <v>-74401.965238095232</v>
      </c>
      <c r="F43">
        <f t="shared" ca="1" si="11"/>
        <v>-112517.7399047619</v>
      </c>
      <c r="G43">
        <f t="shared" ca="1" si="12"/>
        <v>8534.4</v>
      </c>
      <c r="H43" s="9">
        <f t="shared" ca="1" si="15"/>
        <v>236.90180952380953</v>
      </c>
      <c r="I43" s="9">
        <f t="shared" ca="1" si="15"/>
        <v>92.291676190476181</v>
      </c>
      <c r="J43" s="9">
        <f t="shared" ca="1" si="15"/>
        <v>0</v>
      </c>
      <c r="K43" s="9">
        <f t="shared" ca="1" si="15"/>
        <v>254.24441163908213</v>
      </c>
      <c r="L43" s="9">
        <f t="shared" ca="1" si="15"/>
        <v>68.715218076798678</v>
      </c>
      <c r="M43">
        <f t="shared" ca="1" si="13"/>
        <v>54.824604497354493</v>
      </c>
      <c r="N43">
        <f t="shared" ca="1" si="14"/>
        <v>31.742724867724867</v>
      </c>
    </row>
    <row r="44" spans="1:14" x14ac:dyDescent="0.25">
      <c r="A44" s="4">
        <f t="shared" si="7"/>
        <v>0.44664351851851852</v>
      </c>
      <c r="B44" s="3">
        <f>Params!D$29+HOUR(A44-Params!C$29)*3600+MINUTE(A44-Params!C$29)*60+SECOND(A44-Params!C$29)</f>
        <v>1553302590</v>
      </c>
      <c r="C44">
        <f t="shared" si="8"/>
        <v>2</v>
      </c>
      <c r="D44">
        <f t="shared" ca="1" si="9"/>
        <v>6</v>
      </c>
      <c r="E44">
        <f t="shared" ca="1" si="10"/>
        <v>-73217.456190476194</v>
      </c>
      <c r="F44">
        <f t="shared" ca="1" si="11"/>
        <v>-112056.28152380952</v>
      </c>
      <c r="G44">
        <f t="shared" ca="1" si="12"/>
        <v>8534.4</v>
      </c>
      <c r="H44" s="9">
        <f t="shared" ca="1" si="15"/>
        <v>236.90180952380953</v>
      </c>
      <c r="I44" s="9">
        <f t="shared" ca="1" si="15"/>
        <v>92.291676190476181</v>
      </c>
      <c r="J44" s="9">
        <f t="shared" ca="1" si="15"/>
        <v>0</v>
      </c>
      <c r="K44" s="9">
        <f t="shared" ca="1" si="15"/>
        <v>254.24441163908213</v>
      </c>
      <c r="L44" s="9">
        <f t="shared" ca="1" si="15"/>
        <v>68.715218076798678</v>
      </c>
      <c r="M44">
        <f t="shared" ca="1" si="13"/>
        <v>54.828828042328041</v>
      </c>
      <c r="N44">
        <f t="shared" ca="1" si="14"/>
        <v>31.761679894179895</v>
      </c>
    </row>
    <row r="45" spans="1:14" x14ac:dyDescent="0.25">
      <c r="A45" s="4">
        <f t="shared" si="7"/>
        <v>0.44670138888888888</v>
      </c>
      <c r="B45" s="3">
        <f>Params!D$29+HOUR(A45-Params!C$29)*3600+MINUTE(A45-Params!C$29)*60+SECOND(A45-Params!C$29)</f>
        <v>1553302595</v>
      </c>
      <c r="C45">
        <f t="shared" si="8"/>
        <v>2</v>
      </c>
      <c r="D45">
        <f t="shared" ca="1" si="9"/>
        <v>6</v>
      </c>
      <c r="E45">
        <f t="shared" ca="1" si="10"/>
        <v>-72032.947142857141</v>
      </c>
      <c r="F45">
        <f t="shared" ca="1" si="11"/>
        <v>-111594.82314285715</v>
      </c>
      <c r="G45">
        <f t="shared" ca="1" si="12"/>
        <v>8534.4</v>
      </c>
      <c r="H45" s="9">
        <f t="shared" ca="1" si="15"/>
        <v>236.90180952380953</v>
      </c>
      <c r="I45" s="9">
        <f t="shared" ca="1" si="15"/>
        <v>92.291676190476181</v>
      </c>
      <c r="J45" s="9">
        <f t="shared" ca="1" si="15"/>
        <v>0</v>
      </c>
      <c r="K45" s="9">
        <f t="shared" ca="1" si="15"/>
        <v>254.24441163908213</v>
      </c>
      <c r="L45" s="9">
        <f t="shared" ca="1" si="15"/>
        <v>68.715218076798678</v>
      </c>
      <c r="M45">
        <f t="shared" ca="1" si="13"/>
        <v>54.833051587301583</v>
      </c>
      <c r="N45">
        <f t="shared" ca="1" si="14"/>
        <v>31.78063492063492</v>
      </c>
    </row>
    <row r="46" spans="1:14" x14ac:dyDescent="0.25">
      <c r="A46" s="4">
        <f t="shared" si="7"/>
        <v>0.44675925925925924</v>
      </c>
      <c r="B46" s="3">
        <f>Params!D$29+HOUR(A46-Params!C$29)*3600+MINUTE(A46-Params!C$29)*60+SECOND(A46-Params!C$29)</f>
        <v>1553302600</v>
      </c>
      <c r="C46">
        <f t="shared" si="8"/>
        <v>2</v>
      </c>
      <c r="D46">
        <f t="shared" ca="1" si="9"/>
        <v>6</v>
      </c>
      <c r="E46">
        <f t="shared" ca="1" si="10"/>
        <v>-70848.438095238089</v>
      </c>
      <c r="F46">
        <f t="shared" ca="1" si="11"/>
        <v>-111133.36476190476</v>
      </c>
      <c r="G46">
        <f t="shared" ca="1" si="12"/>
        <v>8534.4</v>
      </c>
      <c r="H46" s="9">
        <f t="shared" ca="1" si="15"/>
        <v>236.90180952380953</v>
      </c>
      <c r="I46" s="9">
        <f t="shared" ca="1" si="15"/>
        <v>92.291676190476181</v>
      </c>
      <c r="J46" s="9">
        <f t="shared" ca="1" si="15"/>
        <v>0</v>
      </c>
      <c r="K46" s="9">
        <f t="shared" ca="1" si="15"/>
        <v>254.24441163908213</v>
      </c>
      <c r="L46" s="9">
        <f t="shared" ca="1" si="15"/>
        <v>68.715218076798678</v>
      </c>
      <c r="M46">
        <f t="shared" ca="1" si="13"/>
        <v>54.837275132275131</v>
      </c>
      <c r="N46">
        <f t="shared" ca="1" si="14"/>
        <v>31.799589947089949</v>
      </c>
    </row>
    <row r="47" spans="1:14" x14ac:dyDescent="0.25">
      <c r="A47" s="4">
        <f t="shared" si="7"/>
        <v>0.44681712962962966</v>
      </c>
      <c r="B47" s="3">
        <f>Params!D$29+HOUR(A47-Params!C$29)*3600+MINUTE(A47-Params!C$29)*60+SECOND(A47-Params!C$29)</f>
        <v>1553302605</v>
      </c>
      <c r="C47">
        <f t="shared" si="8"/>
        <v>2</v>
      </c>
      <c r="D47">
        <f t="shared" ca="1" si="9"/>
        <v>6</v>
      </c>
      <c r="E47">
        <f t="shared" ca="1" si="10"/>
        <v>-69663.929047619051</v>
      </c>
      <c r="F47">
        <f t="shared" ca="1" si="11"/>
        <v>-110671.90638095238</v>
      </c>
      <c r="G47">
        <f t="shared" ca="1" si="12"/>
        <v>8534.4</v>
      </c>
      <c r="H47" s="9">
        <f t="shared" ca="1" si="15"/>
        <v>236.90180952380953</v>
      </c>
      <c r="I47" s="9">
        <f t="shared" ca="1" si="15"/>
        <v>92.291676190476181</v>
      </c>
      <c r="J47" s="9">
        <f t="shared" ca="1" si="15"/>
        <v>0</v>
      </c>
      <c r="K47" s="9">
        <f t="shared" ca="1" si="15"/>
        <v>254.24441163908213</v>
      </c>
      <c r="L47" s="9">
        <f t="shared" ca="1" si="15"/>
        <v>68.715218076798678</v>
      </c>
      <c r="M47">
        <f t="shared" ca="1" si="13"/>
        <v>54.841498677248673</v>
      </c>
      <c r="N47">
        <f t="shared" ca="1" si="14"/>
        <v>31.818544973544974</v>
      </c>
    </row>
    <row r="48" spans="1:14" x14ac:dyDescent="0.25">
      <c r="A48" s="4">
        <f t="shared" si="7"/>
        <v>0.44687499999999997</v>
      </c>
      <c r="B48" s="3">
        <f>Params!D$29+HOUR(A48-Params!C$29)*3600+MINUTE(A48-Params!C$29)*60+SECOND(A48-Params!C$29)</f>
        <v>1553302610</v>
      </c>
      <c r="C48">
        <f t="shared" si="8"/>
        <v>2</v>
      </c>
      <c r="D48">
        <f t="shared" ca="1" si="9"/>
        <v>6</v>
      </c>
      <c r="E48">
        <f t="shared" ca="1" si="10"/>
        <v>-68479.42</v>
      </c>
      <c r="F48">
        <f t="shared" ca="1" si="11"/>
        <v>-110210.448</v>
      </c>
      <c r="G48">
        <f t="shared" ca="1" si="12"/>
        <v>8534.4</v>
      </c>
      <c r="H48" s="9">
        <f t="shared" ca="1" si="15"/>
        <v>236.90180952380953</v>
      </c>
      <c r="I48" s="9">
        <f t="shared" ca="1" si="15"/>
        <v>92.291676190476181</v>
      </c>
      <c r="J48" s="9">
        <f t="shared" ca="1" si="15"/>
        <v>0</v>
      </c>
      <c r="K48" s="9">
        <f t="shared" ca="1" si="15"/>
        <v>254.24441163908213</v>
      </c>
      <c r="L48" s="9">
        <f t="shared" ca="1" si="15"/>
        <v>68.715218076798678</v>
      </c>
      <c r="M48">
        <f t="shared" ca="1" si="13"/>
        <v>54.845722222222221</v>
      </c>
      <c r="N48">
        <f t="shared" ca="1" si="14"/>
        <v>31.837499999999999</v>
      </c>
    </row>
    <row r="49" spans="1:19" x14ac:dyDescent="0.25">
      <c r="A49" s="4">
        <f t="shared" si="7"/>
        <v>0.44693287037037038</v>
      </c>
      <c r="B49" s="3">
        <f>Params!D$29+HOUR(A49-Params!C$29)*3600+MINUTE(A49-Params!C$29)*60+SECOND(A49-Params!C$29)</f>
        <v>1553302615</v>
      </c>
      <c r="C49">
        <f t="shared" si="8"/>
        <v>2</v>
      </c>
      <c r="D49">
        <f t="shared" ca="1" si="9"/>
        <v>6</v>
      </c>
      <c r="E49">
        <f t="shared" ca="1" si="10"/>
        <v>-67294.910952380946</v>
      </c>
      <c r="F49">
        <f t="shared" ca="1" si="11"/>
        <v>-109748.98961904761</v>
      </c>
      <c r="G49">
        <f t="shared" ca="1" si="12"/>
        <v>8534.4</v>
      </c>
      <c r="H49" s="9">
        <f t="shared" ca="1" si="15"/>
        <v>236.90180952380953</v>
      </c>
      <c r="I49" s="9">
        <f t="shared" ca="1" si="15"/>
        <v>92.291676190476181</v>
      </c>
      <c r="J49" s="9">
        <f t="shared" ca="1" si="15"/>
        <v>0</v>
      </c>
      <c r="K49" s="9">
        <f t="shared" ca="1" si="15"/>
        <v>254.24441163908213</v>
      </c>
      <c r="L49" s="9">
        <f t="shared" ca="1" si="15"/>
        <v>68.715218076798678</v>
      </c>
      <c r="M49">
        <f t="shared" ca="1" si="13"/>
        <v>54.849945767195763</v>
      </c>
      <c r="N49">
        <f t="shared" ca="1" si="14"/>
        <v>31.856455026455027</v>
      </c>
    </row>
    <row r="50" spans="1:19" x14ac:dyDescent="0.25">
      <c r="A50" s="4">
        <f t="shared" si="7"/>
        <v>0.44699074074074074</v>
      </c>
      <c r="B50" s="3">
        <f>Params!D$29+HOUR(A50-Params!C$29)*3600+MINUTE(A50-Params!C$29)*60+SECOND(A50-Params!C$29)</f>
        <v>1553302620</v>
      </c>
      <c r="C50">
        <f t="shared" si="8"/>
        <v>2</v>
      </c>
      <c r="D50">
        <f t="shared" ca="1" si="9"/>
        <v>6</v>
      </c>
      <c r="E50">
        <f t="shared" ca="1" si="10"/>
        <v>-66110.401904761908</v>
      </c>
      <c r="F50">
        <f t="shared" ca="1" si="11"/>
        <v>-109287.53123809524</v>
      </c>
      <c r="G50">
        <f t="shared" ca="1" si="12"/>
        <v>8534.4</v>
      </c>
      <c r="H50" s="9">
        <f t="shared" ca="1" si="15"/>
        <v>236.90180952380953</v>
      </c>
      <c r="I50" s="9">
        <f t="shared" ca="1" si="15"/>
        <v>92.291676190476181</v>
      </c>
      <c r="J50" s="9">
        <f t="shared" ca="1" si="15"/>
        <v>0</v>
      </c>
      <c r="K50" s="9">
        <f t="shared" ca="1" si="15"/>
        <v>254.24441163908213</v>
      </c>
      <c r="L50" s="9">
        <f t="shared" ca="1" si="15"/>
        <v>68.715218076798678</v>
      </c>
      <c r="M50">
        <f t="shared" ca="1" si="13"/>
        <v>54.854169312169311</v>
      </c>
      <c r="N50">
        <f t="shared" ca="1" si="14"/>
        <v>31.875410052910052</v>
      </c>
    </row>
    <row r="51" spans="1:19" x14ac:dyDescent="0.25">
      <c r="A51" s="4">
        <f t="shared" si="7"/>
        <v>0.4470486111111111</v>
      </c>
      <c r="B51" s="3">
        <f>Params!D$29+HOUR(A51-Params!C$29)*3600+MINUTE(A51-Params!C$29)*60+SECOND(A51-Params!C$29)</f>
        <v>1553302625</v>
      </c>
      <c r="C51">
        <f t="shared" si="8"/>
        <v>2</v>
      </c>
      <c r="D51">
        <f t="shared" ca="1" si="9"/>
        <v>6</v>
      </c>
      <c r="E51">
        <f t="shared" ca="1" si="10"/>
        <v>-64925.892857142855</v>
      </c>
      <c r="F51">
        <f t="shared" ca="1" si="11"/>
        <v>-108826.07285714286</v>
      </c>
      <c r="G51">
        <f t="shared" ca="1" si="12"/>
        <v>8534.4</v>
      </c>
      <c r="H51" s="9">
        <f t="shared" ca="1" si="15"/>
        <v>236.90180952380953</v>
      </c>
      <c r="I51" s="9">
        <f t="shared" ca="1" si="15"/>
        <v>92.291676190476181</v>
      </c>
      <c r="J51" s="9">
        <f t="shared" ca="1" si="15"/>
        <v>0</v>
      </c>
      <c r="K51" s="9">
        <f t="shared" ca="1" si="15"/>
        <v>254.24441163908213</v>
      </c>
      <c r="L51" s="9">
        <f t="shared" ca="1" si="15"/>
        <v>68.715218076798678</v>
      </c>
      <c r="M51">
        <f t="shared" ca="1" si="13"/>
        <v>54.858392857142853</v>
      </c>
      <c r="N51">
        <f t="shared" ca="1" si="14"/>
        <v>31.89436507936508</v>
      </c>
      <c r="O51" s="18"/>
      <c r="P51" s="18"/>
      <c r="Q51" s="18"/>
      <c r="R51" s="18"/>
      <c r="S51" s="18"/>
    </row>
    <row r="52" spans="1:19" x14ac:dyDescent="0.25">
      <c r="A52" s="4">
        <f t="shared" si="7"/>
        <v>0.44710648148148152</v>
      </c>
      <c r="B52" s="3">
        <f>Params!D$29+HOUR(A52-Params!C$29)*3600+MINUTE(A52-Params!C$29)*60+SECOND(A52-Params!C$29)</f>
        <v>1553302630</v>
      </c>
      <c r="C52">
        <f t="shared" si="8"/>
        <v>2</v>
      </c>
      <c r="D52">
        <f t="shared" ca="1" si="9"/>
        <v>6</v>
      </c>
      <c r="E52">
        <f t="shared" ca="1" si="10"/>
        <v>-63741.38380952381</v>
      </c>
      <c r="F52">
        <f t="shared" ca="1" si="11"/>
        <v>-108364.61447619047</v>
      </c>
      <c r="G52">
        <f t="shared" ca="1" si="12"/>
        <v>8534.4</v>
      </c>
      <c r="H52" s="9">
        <f t="shared" ca="1" si="15"/>
        <v>236.90180952380953</v>
      </c>
      <c r="I52" s="9">
        <f t="shared" ca="1" si="15"/>
        <v>92.291676190476181</v>
      </c>
      <c r="J52" s="9">
        <f t="shared" ca="1" si="15"/>
        <v>0</v>
      </c>
      <c r="K52" s="9">
        <f t="shared" ca="1" si="15"/>
        <v>254.24441163908213</v>
      </c>
      <c r="L52" s="9">
        <f t="shared" ca="1" si="15"/>
        <v>68.715218076798678</v>
      </c>
      <c r="M52">
        <f t="shared" ca="1" si="13"/>
        <v>54.862616402116402</v>
      </c>
      <c r="N52">
        <f t="shared" ca="1" si="14"/>
        <v>31.913320105820105</v>
      </c>
    </row>
    <row r="53" spans="1:19" x14ac:dyDescent="0.25">
      <c r="A53" s="4">
        <f t="shared" si="7"/>
        <v>0.44716435185185183</v>
      </c>
      <c r="B53" s="3">
        <f>Params!D$29+HOUR(A53-Params!C$29)*3600+MINUTE(A53-Params!C$29)*60+SECOND(A53-Params!C$29)</f>
        <v>1553302635</v>
      </c>
      <c r="C53">
        <f t="shared" si="8"/>
        <v>2</v>
      </c>
      <c r="D53">
        <f t="shared" ca="1" si="9"/>
        <v>6</v>
      </c>
      <c r="E53">
        <f t="shared" ca="1" si="10"/>
        <v>-62556.874761904764</v>
      </c>
      <c r="F53">
        <f t="shared" ca="1" si="11"/>
        <v>-107903.1560952381</v>
      </c>
      <c r="G53">
        <f t="shared" ca="1" si="12"/>
        <v>8534.4</v>
      </c>
      <c r="H53" s="9">
        <f t="shared" ca="1" si="15"/>
        <v>236.90180952380953</v>
      </c>
      <c r="I53" s="9">
        <f t="shared" ca="1" si="15"/>
        <v>92.291676190476181</v>
      </c>
      <c r="J53" s="9">
        <f t="shared" ca="1" si="15"/>
        <v>0</v>
      </c>
      <c r="K53" s="9">
        <f t="shared" ca="1" si="15"/>
        <v>254.24441163908213</v>
      </c>
      <c r="L53" s="9">
        <f t="shared" ca="1" si="15"/>
        <v>68.715218076798678</v>
      </c>
      <c r="M53">
        <f t="shared" ca="1" si="13"/>
        <v>54.866839947089943</v>
      </c>
      <c r="N53">
        <f t="shared" ca="1" si="14"/>
        <v>31.932275132275134</v>
      </c>
    </row>
    <row r="54" spans="1:19" x14ac:dyDescent="0.25">
      <c r="A54" s="4">
        <f t="shared" si="7"/>
        <v>0.44722222222222219</v>
      </c>
      <c r="B54" s="3">
        <f>Params!D$29+HOUR(A54-Params!C$29)*3600+MINUTE(A54-Params!C$29)*60+SECOND(A54-Params!C$29)</f>
        <v>1553302640</v>
      </c>
      <c r="C54">
        <f t="shared" si="8"/>
        <v>2</v>
      </c>
      <c r="D54">
        <f t="shared" ca="1" si="9"/>
        <v>6</v>
      </c>
      <c r="E54">
        <f t="shared" ca="1" si="10"/>
        <v>-61372.365714285712</v>
      </c>
      <c r="F54">
        <f t="shared" ca="1" si="11"/>
        <v>-107441.69771428572</v>
      </c>
      <c r="G54">
        <f t="shared" ca="1" si="12"/>
        <v>8534.4</v>
      </c>
      <c r="H54" s="9">
        <f t="shared" ca="1" si="15"/>
        <v>236.90180952380953</v>
      </c>
      <c r="I54" s="9">
        <f t="shared" ca="1" si="15"/>
        <v>92.291676190476181</v>
      </c>
      <c r="J54" s="9">
        <f t="shared" ca="1" si="15"/>
        <v>0</v>
      </c>
      <c r="K54" s="9">
        <f t="shared" ca="1" si="15"/>
        <v>254.24441163908213</v>
      </c>
      <c r="L54" s="9">
        <f t="shared" ca="1" si="15"/>
        <v>68.715218076798678</v>
      </c>
      <c r="M54">
        <f t="shared" ca="1" si="13"/>
        <v>54.871063492063492</v>
      </c>
      <c r="N54">
        <f t="shared" ca="1" si="14"/>
        <v>31.951230158730159</v>
      </c>
    </row>
    <row r="55" spans="1:19" x14ac:dyDescent="0.25">
      <c r="A55" s="4">
        <f t="shared" si="7"/>
        <v>0.4472800925925926</v>
      </c>
      <c r="B55" s="3">
        <f>Params!D$29+HOUR(A55-Params!C$29)*3600+MINUTE(A55-Params!C$29)*60+SECOND(A55-Params!C$29)</f>
        <v>1553302645</v>
      </c>
      <c r="C55">
        <f t="shared" si="8"/>
        <v>2</v>
      </c>
      <c r="D55">
        <f t="shared" ca="1" si="9"/>
        <v>6</v>
      </c>
      <c r="E55">
        <f t="shared" ca="1" si="10"/>
        <v>-60187.856666666667</v>
      </c>
      <c r="F55">
        <f t="shared" ca="1" si="11"/>
        <v>-106980.23933333333</v>
      </c>
      <c r="G55">
        <f t="shared" ca="1" si="12"/>
        <v>8534.4</v>
      </c>
      <c r="H55" s="9">
        <f t="shared" ca="1" si="15"/>
        <v>236.90180952380953</v>
      </c>
      <c r="I55" s="9">
        <f t="shared" ca="1" si="15"/>
        <v>92.291676190476181</v>
      </c>
      <c r="J55" s="9">
        <f t="shared" ca="1" si="15"/>
        <v>0</v>
      </c>
      <c r="K55" s="9">
        <f t="shared" ca="1" si="15"/>
        <v>254.24441163908213</v>
      </c>
      <c r="L55" s="9">
        <f t="shared" ca="1" si="15"/>
        <v>68.715218076798678</v>
      </c>
      <c r="M55">
        <f t="shared" ca="1" si="13"/>
        <v>54.875287037037033</v>
      </c>
      <c r="N55">
        <f t="shared" ca="1" si="14"/>
        <v>31.970185185185183</v>
      </c>
    </row>
    <row r="56" spans="1:19" x14ac:dyDescent="0.25">
      <c r="A56" s="4">
        <f t="shared" si="7"/>
        <v>0.44733796296296297</v>
      </c>
      <c r="B56" s="3">
        <f>Params!D$29+HOUR(A56-Params!C$29)*3600+MINUTE(A56-Params!C$29)*60+SECOND(A56-Params!C$29)</f>
        <v>1553302650</v>
      </c>
      <c r="C56">
        <f t="shared" si="8"/>
        <v>2</v>
      </c>
      <c r="D56">
        <f t="shared" ca="1" si="9"/>
        <v>6</v>
      </c>
      <c r="E56">
        <f t="shared" ca="1" si="10"/>
        <v>-59003.347619047621</v>
      </c>
      <c r="F56">
        <f t="shared" ca="1" si="11"/>
        <v>-106518.78095238096</v>
      </c>
      <c r="G56">
        <f t="shared" ca="1" si="12"/>
        <v>8534.4</v>
      </c>
      <c r="H56" s="9">
        <f t="shared" ca="1" si="15"/>
        <v>236.90180952380953</v>
      </c>
      <c r="I56" s="9">
        <f t="shared" ca="1" si="15"/>
        <v>92.291676190476181</v>
      </c>
      <c r="J56" s="9">
        <f t="shared" ca="1" si="15"/>
        <v>0</v>
      </c>
      <c r="K56" s="9">
        <f t="shared" ca="1" si="15"/>
        <v>254.24441163908213</v>
      </c>
      <c r="L56" s="9">
        <f t="shared" ca="1" si="15"/>
        <v>68.715218076798678</v>
      </c>
      <c r="M56">
        <f t="shared" ca="1" si="13"/>
        <v>54.879510582010582</v>
      </c>
      <c r="N56">
        <f t="shared" ca="1" si="14"/>
        <v>31.989140211640212</v>
      </c>
    </row>
    <row r="57" spans="1:19" x14ac:dyDescent="0.25">
      <c r="A57" s="4">
        <f t="shared" si="7"/>
        <v>0.44739583333333338</v>
      </c>
      <c r="B57" s="3">
        <f>Params!D$29+HOUR(A57-Params!C$29)*3600+MINUTE(A57-Params!C$29)*60+SECOND(A57-Params!C$29)</f>
        <v>1553302655</v>
      </c>
      <c r="C57">
        <f t="shared" si="8"/>
        <v>2</v>
      </c>
      <c r="D57">
        <f t="shared" ca="1" si="9"/>
        <v>6</v>
      </c>
      <c r="E57">
        <f t="shared" ca="1" si="10"/>
        <v>-57818.838571428569</v>
      </c>
      <c r="F57">
        <f t="shared" ca="1" si="11"/>
        <v>-106057.32257142857</v>
      </c>
      <c r="G57">
        <f t="shared" ca="1" si="12"/>
        <v>8534.4</v>
      </c>
      <c r="H57" s="9">
        <f t="shared" ca="1" si="15"/>
        <v>236.90180952380953</v>
      </c>
      <c r="I57" s="9">
        <f t="shared" ca="1" si="15"/>
        <v>92.291676190476181</v>
      </c>
      <c r="J57" s="9">
        <f t="shared" ca="1" si="15"/>
        <v>0</v>
      </c>
      <c r="K57" s="9">
        <f t="shared" ca="1" si="15"/>
        <v>254.24441163908213</v>
      </c>
      <c r="L57" s="9">
        <f t="shared" ca="1" si="15"/>
        <v>68.715218076798678</v>
      </c>
      <c r="M57">
        <f t="shared" ca="1" si="13"/>
        <v>54.883734126984123</v>
      </c>
      <c r="N57">
        <f t="shared" ca="1" si="14"/>
        <v>32.008095238095237</v>
      </c>
    </row>
    <row r="58" spans="1:19" x14ac:dyDescent="0.25">
      <c r="A58" s="4">
        <f t="shared" si="7"/>
        <v>0.44745370370370369</v>
      </c>
      <c r="B58" s="3">
        <f>Params!D$29+HOUR(A58-Params!C$29)*3600+MINUTE(A58-Params!C$29)*60+SECOND(A58-Params!C$29)</f>
        <v>1553302660</v>
      </c>
      <c r="C58">
        <f t="shared" si="8"/>
        <v>2</v>
      </c>
      <c r="D58">
        <f t="shared" ca="1" si="9"/>
        <v>6</v>
      </c>
      <c r="E58">
        <f t="shared" ca="1" si="10"/>
        <v>-56634.329523809523</v>
      </c>
      <c r="F58">
        <f t="shared" ca="1" si="11"/>
        <v>-105595.86419047619</v>
      </c>
      <c r="G58">
        <f t="shared" ca="1" si="12"/>
        <v>8534.4</v>
      </c>
      <c r="H58" s="9">
        <f t="shared" ca="1" si="15"/>
        <v>236.90180952380953</v>
      </c>
      <c r="I58" s="9">
        <f t="shared" ca="1" si="15"/>
        <v>92.291676190476181</v>
      </c>
      <c r="J58" s="9">
        <f t="shared" ca="1" si="15"/>
        <v>0</v>
      </c>
      <c r="K58" s="9">
        <f t="shared" ca="1" si="15"/>
        <v>254.24441163908213</v>
      </c>
      <c r="L58" s="9">
        <f t="shared" ca="1" si="15"/>
        <v>68.715218076798678</v>
      </c>
      <c r="M58">
        <f t="shared" ca="1" si="13"/>
        <v>54.887957671957672</v>
      </c>
      <c r="N58">
        <f t="shared" ca="1" si="14"/>
        <v>32.027050264550262</v>
      </c>
    </row>
    <row r="59" spans="1:19" x14ac:dyDescent="0.25">
      <c r="A59" s="4">
        <f t="shared" si="7"/>
        <v>0.44751157407407405</v>
      </c>
      <c r="B59" s="3">
        <f>Params!D$29+HOUR(A59-Params!C$29)*3600+MINUTE(A59-Params!C$29)*60+SECOND(A59-Params!C$29)</f>
        <v>1553302665</v>
      </c>
      <c r="C59">
        <f t="shared" si="8"/>
        <v>2</v>
      </c>
      <c r="D59">
        <f t="shared" ca="1" si="9"/>
        <v>6</v>
      </c>
      <c r="E59">
        <f t="shared" ca="1" si="10"/>
        <v>-55449.820476190478</v>
      </c>
      <c r="F59">
        <f t="shared" ca="1" si="11"/>
        <v>-105134.40580952381</v>
      </c>
      <c r="G59">
        <f t="shared" ca="1" si="12"/>
        <v>8534.4</v>
      </c>
      <c r="H59" s="9">
        <f t="shared" ca="1" si="15"/>
        <v>236.90180952380953</v>
      </c>
      <c r="I59" s="9">
        <f t="shared" ca="1" si="15"/>
        <v>92.291676190476181</v>
      </c>
      <c r="J59" s="9">
        <f t="shared" ca="1" si="15"/>
        <v>0</v>
      </c>
      <c r="K59" s="9">
        <f t="shared" ca="1" si="15"/>
        <v>254.24441163908213</v>
      </c>
      <c r="L59" s="9">
        <f t="shared" ca="1" si="15"/>
        <v>68.715218076798678</v>
      </c>
      <c r="M59">
        <f t="shared" ca="1" si="13"/>
        <v>54.892181216931213</v>
      </c>
      <c r="N59">
        <f t="shared" ca="1" si="14"/>
        <v>32.046005291005294</v>
      </c>
    </row>
    <row r="60" spans="1:19" x14ac:dyDescent="0.25">
      <c r="A60" s="4">
        <f t="shared" si="7"/>
        <v>0.44756944444444446</v>
      </c>
      <c r="B60" s="3">
        <f>Params!D$29+HOUR(A60-Params!C$29)*3600+MINUTE(A60-Params!C$29)*60+SECOND(A60-Params!C$29)</f>
        <v>1553302670</v>
      </c>
      <c r="C60">
        <f t="shared" si="8"/>
        <v>2</v>
      </c>
      <c r="D60">
        <f t="shared" ca="1" si="9"/>
        <v>6</v>
      </c>
      <c r="E60">
        <f t="shared" ca="1" si="10"/>
        <v>-54265.311428571425</v>
      </c>
      <c r="F60">
        <f t="shared" ca="1" si="11"/>
        <v>-104672.94742857142</v>
      </c>
      <c r="G60">
        <f t="shared" ca="1" si="12"/>
        <v>8534.4</v>
      </c>
      <c r="H60" s="9">
        <f t="shared" ca="1" si="15"/>
        <v>236.90180952380953</v>
      </c>
      <c r="I60" s="9">
        <f t="shared" ca="1" si="15"/>
        <v>92.291676190476181</v>
      </c>
      <c r="J60" s="9">
        <f t="shared" ca="1" si="15"/>
        <v>0</v>
      </c>
      <c r="K60" s="9">
        <f t="shared" ca="1" si="15"/>
        <v>254.24441163908213</v>
      </c>
      <c r="L60" s="9">
        <f t="shared" ca="1" si="15"/>
        <v>68.715218076798678</v>
      </c>
      <c r="M60">
        <f t="shared" ca="1" si="13"/>
        <v>54.896404761904755</v>
      </c>
      <c r="N60">
        <f t="shared" ca="1" si="14"/>
        <v>32.064960317460319</v>
      </c>
    </row>
    <row r="61" spans="1:19" x14ac:dyDescent="0.25">
      <c r="A61" s="4">
        <f t="shared" si="7"/>
        <v>0.44762731481481483</v>
      </c>
      <c r="B61" s="3">
        <f>Params!D$29+HOUR(A61-Params!C$29)*3600+MINUTE(A61-Params!C$29)*60+SECOND(A61-Params!C$29)</f>
        <v>1553302675</v>
      </c>
      <c r="C61">
        <f t="shared" si="8"/>
        <v>2</v>
      </c>
      <c r="D61">
        <f t="shared" ca="1" si="9"/>
        <v>6</v>
      </c>
      <c r="E61">
        <f t="shared" ca="1" si="10"/>
        <v>-53080.80238095238</v>
      </c>
      <c r="F61">
        <f t="shared" ca="1" si="11"/>
        <v>-104211.48904761905</v>
      </c>
      <c r="G61">
        <f t="shared" ca="1" si="12"/>
        <v>8534.4</v>
      </c>
      <c r="H61" s="9">
        <f t="shared" ca="1" si="15"/>
        <v>236.90180952380953</v>
      </c>
      <c r="I61" s="9">
        <f t="shared" ca="1" si="15"/>
        <v>92.291676190476181</v>
      </c>
      <c r="J61" s="9">
        <f t="shared" ca="1" si="15"/>
        <v>0</v>
      </c>
      <c r="K61" s="9">
        <f t="shared" ca="1" si="15"/>
        <v>254.24441163908213</v>
      </c>
      <c r="L61" s="9">
        <f t="shared" ca="1" si="15"/>
        <v>68.715218076798678</v>
      </c>
      <c r="M61">
        <f t="shared" ca="1" si="13"/>
        <v>54.900628306878303</v>
      </c>
      <c r="N61">
        <f t="shared" ca="1" si="14"/>
        <v>32.083915343915343</v>
      </c>
    </row>
    <row r="62" spans="1:19" x14ac:dyDescent="0.25">
      <c r="A62" s="4">
        <f t="shared" si="7"/>
        <v>0.44768518518518513</v>
      </c>
      <c r="B62" s="3">
        <f>Params!D$29+HOUR(A62-Params!C$29)*3600+MINUTE(A62-Params!C$29)*60+SECOND(A62-Params!C$29)</f>
        <v>1553302680</v>
      </c>
      <c r="C62">
        <f t="shared" si="8"/>
        <v>2</v>
      </c>
      <c r="D62">
        <f t="shared" ca="1" si="9"/>
        <v>6</v>
      </c>
      <c r="E62">
        <f t="shared" ca="1" si="10"/>
        <v>-51896.293333333335</v>
      </c>
      <c r="F62">
        <f t="shared" ca="1" si="11"/>
        <v>-103750.03066666666</v>
      </c>
      <c r="G62">
        <f t="shared" ca="1" si="12"/>
        <v>8534.4</v>
      </c>
      <c r="H62" s="9">
        <f t="shared" ca="1" si="15"/>
        <v>236.90180952380953</v>
      </c>
      <c r="I62" s="9">
        <f t="shared" ca="1" si="15"/>
        <v>92.291676190476181</v>
      </c>
      <c r="J62" s="9">
        <f t="shared" ca="1" si="15"/>
        <v>0</v>
      </c>
      <c r="K62" s="9">
        <f t="shared" ca="1" si="15"/>
        <v>254.24441163908213</v>
      </c>
      <c r="L62" s="9">
        <f t="shared" ca="1" si="15"/>
        <v>68.715218076798678</v>
      </c>
      <c r="M62">
        <f t="shared" ca="1" si="13"/>
        <v>54.904851851851845</v>
      </c>
      <c r="N62">
        <f t="shared" ca="1" si="14"/>
        <v>32.102870370370368</v>
      </c>
    </row>
    <row r="63" spans="1:19" x14ac:dyDescent="0.25">
      <c r="A63" s="4">
        <f t="shared" si="7"/>
        <v>0.44774305555555555</v>
      </c>
      <c r="B63" s="3">
        <f>Params!D$29+HOUR(A63-Params!C$29)*3600+MINUTE(A63-Params!C$29)*60+SECOND(A63-Params!C$29)</f>
        <v>1553302685</v>
      </c>
      <c r="C63">
        <f t="shared" si="8"/>
        <v>2</v>
      </c>
      <c r="D63">
        <f t="shared" ca="1" si="9"/>
        <v>6</v>
      </c>
      <c r="E63">
        <f t="shared" ca="1" si="10"/>
        <v>-50711.784285714282</v>
      </c>
      <c r="F63">
        <f t="shared" ca="1" si="11"/>
        <v>-103288.57228571428</v>
      </c>
      <c r="G63">
        <f t="shared" ca="1" si="12"/>
        <v>8534.4</v>
      </c>
      <c r="H63" s="9">
        <f t="shared" ca="1" si="15"/>
        <v>236.90180952380953</v>
      </c>
      <c r="I63" s="9">
        <f t="shared" ca="1" si="15"/>
        <v>92.291676190476181</v>
      </c>
      <c r="J63" s="9">
        <f t="shared" ca="1" si="15"/>
        <v>0</v>
      </c>
      <c r="K63" s="9">
        <f t="shared" ca="1" si="15"/>
        <v>254.24441163908213</v>
      </c>
      <c r="L63" s="9">
        <f t="shared" ca="1" si="15"/>
        <v>68.715218076798678</v>
      </c>
      <c r="M63">
        <f t="shared" ca="1" si="13"/>
        <v>54.909075396825394</v>
      </c>
      <c r="N63">
        <f t="shared" ca="1" si="14"/>
        <v>32.1218253968254</v>
      </c>
    </row>
    <row r="64" spans="1:19" x14ac:dyDescent="0.25">
      <c r="A64" s="4">
        <f t="shared" si="7"/>
        <v>0.44780092592592591</v>
      </c>
      <c r="B64" s="3">
        <f>Params!D$29+HOUR(A64-Params!C$29)*3600+MINUTE(A64-Params!C$29)*60+SECOND(A64-Params!C$29)</f>
        <v>1553302690</v>
      </c>
      <c r="C64">
        <f t="shared" si="8"/>
        <v>2</v>
      </c>
      <c r="D64">
        <f t="shared" ca="1" si="9"/>
        <v>6</v>
      </c>
      <c r="E64">
        <f t="shared" ca="1" si="10"/>
        <v>-49527.275238095244</v>
      </c>
      <c r="F64">
        <f t="shared" ca="1" si="11"/>
        <v>-102827.11390476191</v>
      </c>
      <c r="G64">
        <f t="shared" ca="1" si="12"/>
        <v>8534.4</v>
      </c>
      <c r="H64" s="9">
        <f t="shared" ca="1" si="15"/>
        <v>236.90180952380953</v>
      </c>
      <c r="I64" s="9">
        <f t="shared" ca="1" si="15"/>
        <v>92.291676190476181</v>
      </c>
      <c r="J64" s="9">
        <f t="shared" ca="1" si="15"/>
        <v>0</v>
      </c>
      <c r="K64" s="9">
        <f t="shared" ca="1" si="15"/>
        <v>254.24441163908213</v>
      </c>
      <c r="L64" s="9">
        <f t="shared" ca="1" si="15"/>
        <v>68.715218076798678</v>
      </c>
      <c r="M64">
        <f t="shared" ca="1" si="13"/>
        <v>54.913298941798935</v>
      </c>
      <c r="N64">
        <f t="shared" ca="1" si="14"/>
        <v>32.140780423280425</v>
      </c>
    </row>
    <row r="65" spans="1:15" x14ac:dyDescent="0.25">
      <c r="A65" s="4">
        <f t="shared" si="7"/>
        <v>0.44785879629629632</v>
      </c>
      <c r="B65" s="3">
        <f>Params!D$29+HOUR(A65-Params!C$29)*3600+MINUTE(A65-Params!C$29)*60+SECOND(A65-Params!C$29)</f>
        <v>1553302695</v>
      </c>
      <c r="C65">
        <f t="shared" si="8"/>
        <v>2</v>
      </c>
      <c r="D65">
        <f t="shared" ca="1" si="9"/>
        <v>6</v>
      </c>
      <c r="E65">
        <f t="shared" ca="1" si="10"/>
        <v>-48342.766190476192</v>
      </c>
      <c r="F65">
        <f t="shared" ca="1" si="11"/>
        <v>-102365.65552380952</v>
      </c>
      <c r="G65">
        <f t="shared" ca="1" si="12"/>
        <v>8534.4</v>
      </c>
      <c r="H65" s="9">
        <f t="shared" ca="1" si="15"/>
        <v>236.90180952380953</v>
      </c>
      <c r="I65" s="9">
        <f t="shared" ca="1" si="15"/>
        <v>92.291676190476181</v>
      </c>
      <c r="J65" s="9">
        <f t="shared" ca="1" si="15"/>
        <v>0</v>
      </c>
      <c r="K65" s="9">
        <f t="shared" ca="1" si="15"/>
        <v>254.24441163908213</v>
      </c>
      <c r="L65" s="9">
        <f t="shared" ca="1" si="15"/>
        <v>68.715218076798678</v>
      </c>
      <c r="M65">
        <f t="shared" ca="1" si="13"/>
        <v>54.917522486772484</v>
      </c>
      <c r="N65">
        <f t="shared" ca="1" si="14"/>
        <v>32.15973544973545</v>
      </c>
      <c r="O65" s="12"/>
    </row>
    <row r="66" spans="1:15" x14ac:dyDescent="0.25">
      <c r="A66" s="4">
        <f t="shared" si="7"/>
        <v>0.44791666666666669</v>
      </c>
      <c r="B66" s="3">
        <f>Params!D$29+HOUR(A66-Params!C$29)*3600+MINUTE(A66-Params!C$29)*60+SECOND(A66-Params!C$29)</f>
        <v>1553302700</v>
      </c>
      <c r="C66">
        <f t="shared" si="8"/>
        <v>2</v>
      </c>
      <c r="D66">
        <f t="shared" ca="1" si="9"/>
        <v>6</v>
      </c>
      <c r="E66">
        <f t="shared" ca="1" si="10"/>
        <v>-47158.257142857139</v>
      </c>
      <c r="F66">
        <f t="shared" ca="1" si="11"/>
        <v>-101904.19714285714</v>
      </c>
      <c r="G66">
        <f t="shared" ca="1" si="12"/>
        <v>8534.4</v>
      </c>
      <c r="H66" s="9">
        <f t="shared" ca="1" si="15"/>
        <v>236.90180952380953</v>
      </c>
      <c r="I66" s="9">
        <f t="shared" ca="1" si="15"/>
        <v>92.291676190476181</v>
      </c>
      <c r="J66" s="9">
        <f t="shared" ca="1" si="15"/>
        <v>0</v>
      </c>
      <c r="K66" s="9">
        <f t="shared" ca="1" si="15"/>
        <v>254.24441163908213</v>
      </c>
      <c r="L66" s="9">
        <f t="shared" ca="1" si="15"/>
        <v>68.715218076798678</v>
      </c>
      <c r="M66">
        <f t="shared" ca="1" si="13"/>
        <v>54.921746031746025</v>
      </c>
      <c r="N66">
        <f t="shared" ca="1" si="14"/>
        <v>32.178690476190475</v>
      </c>
      <c r="O66" s="12"/>
    </row>
    <row r="67" spans="1:15" x14ac:dyDescent="0.25">
      <c r="A67" s="4">
        <f t="shared" si="7"/>
        <v>0.44797453703703699</v>
      </c>
      <c r="B67" s="3">
        <f>Params!D$29+HOUR(A67-Params!C$29)*3600+MINUTE(A67-Params!C$29)*60+SECOND(A67-Params!C$29)</f>
        <v>1553302705</v>
      </c>
      <c r="C67">
        <f t="shared" si="8"/>
        <v>2</v>
      </c>
      <c r="D67">
        <f t="shared" ca="1" si="9"/>
        <v>6</v>
      </c>
      <c r="E67">
        <f t="shared" ca="1" si="10"/>
        <v>-45973.748095238101</v>
      </c>
      <c r="F67">
        <f t="shared" ca="1" si="11"/>
        <v>-101442.73876190477</v>
      </c>
      <c r="G67">
        <f t="shared" ca="1" si="12"/>
        <v>8534.4</v>
      </c>
      <c r="H67" s="9">
        <f t="shared" ca="1" si="15"/>
        <v>236.90180952380953</v>
      </c>
      <c r="I67" s="9">
        <f t="shared" ca="1" si="15"/>
        <v>92.291676190476181</v>
      </c>
      <c r="J67" s="9">
        <f t="shared" ca="1" si="15"/>
        <v>0</v>
      </c>
      <c r="K67" s="9">
        <f t="shared" ca="1" si="15"/>
        <v>254.24441163908213</v>
      </c>
      <c r="L67" s="9">
        <f t="shared" ca="1" si="15"/>
        <v>68.715218076798678</v>
      </c>
      <c r="M67">
        <f t="shared" ca="1" si="13"/>
        <v>54.925969576719574</v>
      </c>
      <c r="N67">
        <f t="shared" ca="1" si="14"/>
        <v>32.1976455026455</v>
      </c>
      <c r="O67" s="12"/>
    </row>
    <row r="68" spans="1:15" x14ac:dyDescent="0.25">
      <c r="A68" s="4">
        <f t="shared" si="7"/>
        <v>0.44803240740740741</v>
      </c>
      <c r="B68" s="3">
        <f>Params!D$29+HOUR(A68-Params!C$29)*3600+MINUTE(A68-Params!C$29)*60+SECOND(A68-Params!C$29)</f>
        <v>1553302710</v>
      </c>
      <c r="C68">
        <f t="shared" si="8"/>
        <v>2</v>
      </c>
      <c r="D68">
        <f t="shared" ca="1" si="9"/>
        <v>6</v>
      </c>
      <c r="E68">
        <f t="shared" ca="1" si="10"/>
        <v>-44789.239047619049</v>
      </c>
      <c r="F68">
        <f t="shared" ca="1" si="11"/>
        <v>-100981.28038095238</v>
      </c>
      <c r="G68">
        <f t="shared" ca="1" si="12"/>
        <v>8534.4</v>
      </c>
      <c r="H68" s="9">
        <f t="shared" ca="1" si="15"/>
        <v>236.90180952380953</v>
      </c>
      <c r="I68" s="9">
        <f t="shared" ca="1" si="15"/>
        <v>92.291676190476181</v>
      </c>
      <c r="J68" s="9">
        <f t="shared" ca="1" si="15"/>
        <v>0</v>
      </c>
      <c r="K68" s="9">
        <f t="shared" ca="1" si="15"/>
        <v>254.24441163908213</v>
      </c>
      <c r="L68" s="9">
        <f t="shared" ca="1" si="15"/>
        <v>68.715218076798678</v>
      </c>
      <c r="M68">
        <f t="shared" ca="1" si="13"/>
        <v>54.930193121693115</v>
      </c>
      <c r="N68">
        <f t="shared" ca="1" si="14"/>
        <v>32.216600529100532</v>
      </c>
      <c r="O68" s="12"/>
    </row>
    <row r="69" spans="1:15" x14ac:dyDescent="0.25">
      <c r="A69" s="4">
        <f t="shared" si="7"/>
        <v>0.44809027777777777</v>
      </c>
      <c r="B69" s="3">
        <f>Params!D$29+HOUR(A69-Params!C$29)*3600+MINUTE(A69-Params!C$29)*60+SECOND(A69-Params!C$29)</f>
        <v>1553302715</v>
      </c>
      <c r="C69">
        <f t="shared" si="8"/>
        <v>2</v>
      </c>
      <c r="D69">
        <f t="shared" ca="1" si="9"/>
        <v>6</v>
      </c>
      <c r="E69">
        <f t="shared" ca="1" si="10"/>
        <v>-43604.729999999996</v>
      </c>
      <c r="F69">
        <f t="shared" ca="1" si="11"/>
        <v>-100519.822</v>
      </c>
      <c r="G69">
        <f t="shared" ca="1" si="12"/>
        <v>8534.4</v>
      </c>
      <c r="H69" s="9">
        <f t="shared" ca="1" si="15"/>
        <v>236.90180952380953</v>
      </c>
      <c r="I69" s="9">
        <f t="shared" ca="1" si="15"/>
        <v>92.291676190476181</v>
      </c>
      <c r="J69" s="9">
        <f t="shared" ca="1" si="15"/>
        <v>0</v>
      </c>
      <c r="K69" s="9">
        <f t="shared" ca="1" si="15"/>
        <v>254.24441163908213</v>
      </c>
      <c r="L69" s="9">
        <f t="shared" ca="1" si="15"/>
        <v>68.715218076798678</v>
      </c>
      <c r="M69">
        <f t="shared" ca="1" si="13"/>
        <v>54.934416666666664</v>
      </c>
      <c r="N69">
        <f t="shared" ca="1" si="14"/>
        <v>32.235555555555557</v>
      </c>
    </row>
    <row r="70" spans="1:15" x14ac:dyDescent="0.25">
      <c r="A70" s="4">
        <f t="shared" si="7"/>
        <v>0.44814814814814818</v>
      </c>
      <c r="B70" s="3">
        <f>Params!D$29+HOUR(A70-Params!C$29)*3600+MINUTE(A70-Params!C$29)*60+SECOND(A70-Params!C$29)</f>
        <v>1553302720</v>
      </c>
      <c r="C70">
        <f t="shared" si="8"/>
        <v>2</v>
      </c>
      <c r="D70">
        <f t="shared" ca="1" si="9"/>
        <v>6</v>
      </c>
      <c r="E70">
        <f t="shared" ca="1" si="10"/>
        <v>-42420.220952380958</v>
      </c>
      <c r="F70">
        <f t="shared" ca="1" si="11"/>
        <v>-100058.36361904762</v>
      </c>
      <c r="G70">
        <f t="shared" ca="1" si="12"/>
        <v>8534.4</v>
      </c>
      <c r="H70" s="9">
        <f t="shared" ca="1" si="15"/>
        <v>236.90180952380953</v>
      </c>
      <c r="I70" s="9">
        <f t="shared" ca="1" si="15"/>
        <v>92.291676190476181</v>
      </c>
      <c r="J70" s="9">
        <f t="shared" ca="1" si="15"/>
        <v>0</v>
      </c>
      <c r="K70" s="9">
        <f t="shared" ca="1" si="15"/>
        <v>254.24441163908213</v>
      </c>
      <c r="L70" s="9">
        <f t="shared" ca="1" si="15"/>
        <v>68.715218076798678</v>
      </c>
      <c r="M70">
        <f t="shared" ca="1" si="13"/>
        <v>54.938640211640205</v>
      </c>
      <c r="N70">
        <f t="shared" ca="1" si="14"/>
        <v>32.254510582010582</v>
      </c>
    </row>
    <row r="71" spans="1:15" x14ac:dyDescent="0.25">
      <c r="A71" s="4">
        <f t="shared" si="7"/>
        <v>0.44820601851851855</v>
      </c>
      <c r="B71" s="3">
        <f>Params!D$29+HOUR(A71-Params!C$29)*3600+MINUTE(A71-Params!C$29)*60+SECOND(A71-Params!C$29)</f>
        <v>1553302725</v>
      </c>
      <c r="C71">
        <f t="shared" si="8"/>
        <v>2</v>
      </c>
      <c r="D71">
        <f t="shared" ca="1" si="9"/>
        <v>6</v>
      </c>
      <c r="E71">
        <f t="shared" ca="1" si="10"/>
        <v>-41235.711904761905</v>
      </c>
      <c r="F71">
        <f t="shared" ca="1" si="11"/>
        <v>-99596.905238095234</v>
      </c>
      <c r="G71">
        <f t="shared" ca="1" si="12"/>
        <v>8534.4</v>
      </c>
      <c r="H71" s="9">
        <f t="shared" ca="1" si="15"/>
        <v>236.90180952380953</v>
      </c>
      <c r="I71" s="9">
        <f t="shared" ca="1" si="15"/>
        <v>92.291676190476181</v>
      </c>
      <c r="J71" s="9">
        <f t="shared" ca="1" si="15"/>
        <v>0</v>
      </c>
      <c r="K71" s="9">
        <f t="shared" ca="1" si="15"/>
        <v>254.24441163908213</v>
      </c>
      <c r="L71" s="9">
        <f t="shared" ca="1" si="15"/>
        <v>68.715218076798678</v>
      </c>
      <c r="M71">
        <f t="shared" ca="1" si="13"/>
        <v>54.942863756613754</v>
      </c>
      <c r="N71">
        <f t="shared" ca="1" si="14"/>
        <v>32.273465608465607</v>
      </c>
    </row>
    <row r="72" spans="1:15" x14ac:dyDescent="0.25">
      <c r="A72" s="4">
        <f t="shared" ref="A72:A135" si="16">TIME(HOUR(A71),MINUTE(A71),SECOND(A71)+5)</f>
        <v>0.44826388888888885</v>
      </c>
      <c r="B72" s="3">
        <f>Params!D$29+HOUR(A72-Params!C$29)*3600+MINUTE(A72-Params!C$29)*60+SECOND(A72-Params!C$29)</f>
        <v>1553302730</v>
      </c>
      <c r="C72">
        <f t="shared" ref="C72:C135" si="17">_xlfn.IFNA(VLOOKUP(A72,A$2:D$3,4,FALSE),C71)</f>
        <v>2</v>
      </c>
      <c r="D72">
        <f t="shared" ref="D72:D135" ca="1" si="18">IF(A72=INDIRECT("A"&amp;C72),ROW(),D71)</f>
        <v>6</v>
      </c>
      <c r="E72">
        <f t="shared" ref="E72:E135" ca="1" si="19">INDIRECT("E$"&amp;C72)+INDIRECT("H$"&amp;C72)*($B72-INDIRECT("B$"&amp;D72))</f>
        <v>-40051.202857142853</v>
      </c>
      <c r="F72">
        <f t="shared" ref="F72:F135" ca="1" si="20">INDIRECT("F$"&amp;C72)+INDIRECT("I$"&amp;C72)*($B72-INDIRECT("B$"&amp;D72))</f>
        <v>-99135.446857142859</v>
      </c>
      <c r="G72">
        <f t="shared" ref="G72:G135" ca="1" si="21">INDIRECT("G$"&amp;C72)+INDIRECT("J$"&amp;C72)*($B72-INDIRECT("B$"&amp;D72))</f>
        <v>8534.4</v>
      </c>
      <c r="H72" s="9">
        <f t="shared" ca="1" si="15"/>
        <v>236.90180952380953</v>
      </c>
      <c r="I72" s="9">
        <f t="shared" ca="1" si="15"/>
        <v>92.291676190476181</v>
      </c>
      <c r="J72" s="9">
        <f t="shared" ca="1" si="15"/>
        <v>0</v>
      </c>
      <c r="K72" s="9">
        <f t="shared" ca="1" si="15"/>
        <v>254.24441163908213</v>
      </c>
      <c r="L72" s="9">
        <f t="shared" ca="1" si="15"/>
        <v>68.715218076798678</v>
      </c>
      <c r="M72">
        <f t="shared" ref="M72:M135" ca="1" si="22">INDIRECT("M$"&amp;C72)+INDIRECT("O$"&amp;C72)*($B72-INDIRECT("B$"&amp;D72))</f>
        <v>54.947087301587295</v>
      </c>
      <c r="N72">
        <f t="shared" ref="N72:N135" ca="1" si="23">INDIRECT("N$"&amp;C72)+INDIRECT("P$"&amp;C72)*($B72-INDIRECT("B$"&amp;D72))</f>
        <v>32.292420634920632</v>
      </c>
    </row>
    <row r="73" spans="1:15" x14ac:dyDescent="0.25">
      <c r="A73" s="4">
        <f t="shared" si="16"/>
        <v>0.44832175925925927</v>
      </c>
      <c r="B73" s="3">
        <f>Params!D$29+HOUR(A73-Params!C$29)*3600+MINUTE(A73-Params!C$29)*60+SECOND(A73-Params!C$29)</f>
        <v>1553302735</v>
      </c>
      <c r="C73">
        <f t="shared" si="17"/>
        <v>2</v>
      </c>
      <c r="D73">
        <f t="shared" ca="1" si="18"/>
        <v>6</v>
      </c>
      <c r="E73">
        <f t="shared" ca="1" si="19"/>
        <v>-38866.693809523815</v>
      </c>
      <c r="F73">
        <f t="shared" ca="1" si="20"/>
        <v>-98673.988476190483</v>
      </c>
      <c r="G73">
        <f t="shared" ca="1" si="21"/>
        <v>8534.4</v>
      </c>
      <c r="H73" s="9">
        <f t="shared" ca="1" si="15"/>
        <v>236.90180952380953</v>
      </c>
      <c r="I73" s="9">
        <f t="shared" ca="1" si="15"/>
        <v>92.291676190476181</v>
      </c>
      <c r="J73" s="9">
        <f t="shared" ca="1" si="15"/>
        <v>0</v>
      </c>
      <c r="K73" s="9">
        <f t="shared" ca="1" si="15"/>
        <v>254.24441163908213</v>
      </c>
      <c r="L73" s="9">
        <f t="shared" ca="1" si="15"/>
        <v>68.715218076798678</v>
      </c>
      <c r="M73">
        <f t="shared" ca="1" si="22"/>
        <v>54.951310846560844</v>
      </c>
      <c r="N73">
        <f t="shared" ca="1" si="23"/>
        <v>32.311375661375664</v>
      </c>
    </row>
    <row r="74" spans="1:15" x14ac:dyDescent="0.25">
      <c r="A74" s="4">
        <f t="shared" si="16"/>
        <v>0.44837962962962963</v>
      </c>
      <c r="B74" s="3">
        <f>Params!D$29+HOUR(A74-Params!C$29)*3600+MINUTE(A74-Params!C$29)*60+SECOND(A74-Params!C$29)</f>
        <v>1553302740</v>
      </c>
      <c r="C74">
        <f t="shared" si="17"/>
        <v>2</v>
      </c>
      <c r="D74">
        <f t="shared" ca="1" si="18"/>
        <v>6</v>
      </c>
      <c r="E74">
        <f t="shared" ca="1" si="19"/>
        <v>-37682.184761904762</v>
      </c>
      <c r="F74">
        <f t="shared" ca="1" si="20"/>
        <v>-98212.530095238093</v>
      </c>
      <c r="G74">
        <f t="shared" ca="1" si="21"/>
        <v>8534.4</v>
      </c>
      <c r="H74" s="9">
        <f t="shared" ref="H74:L124" ca="1" si="24">INDIRECT(ADDRESS($C74,COLUMN()))</f>
        <v>236.90180952380953</v>
      </c>
      <c r="I74" s="9">
        <f t="shared" ca="1" si="24"/>
        <v>92.291676190476181</v>
      </c>
      <c r="J74" s="9">
        <f t="shared" ca="1" si="24"/>
        <v>0</v>
      </c>
      <c r="K74" s="9">
        <f t="shared" ca="1" si="24"/>
        <v>254.24441163908213</v>
      </c>
      <c r="L74" s="9">
        <f t="shared" ca="1" si="24"/>
        <v>68.715218076798678</v>
      </c>
      <c r="M74">
        <f t="shared" ca="1" si="22"/>
        <v>54.955534391534385</v>
      </c>
      <c r="N74">
        <f t="shared" ca="1" si="23"/>
        <v>32.330330687830688</v>
      </c>
    </row>
    <row r="75" spans="1:15" x14ac:dyDescent="0.25">
      <c r="A75" s="4">
        <f t="shared" si="16"/>
        <v>0.44843749999999999</v>
      </c>
      <c r="B75" s="3">
        <f>Params!D$29+HOUR(A75-Params!C$29)*3600+MINUTE(A75-Params!C$29)*60+SECOND(A75-Params!C$29)</f>
        <v>1553302745</v>
      </c>
      <c r="C75">
        <f t="shared" si="17"/>
        <v>2</v>
      </c>
      <c r="D75">
        <f t="shared" ca="1" si="18"/>
        <v>6</v>
      </c>
      <c r="E75">
        <f t="shared" ca="1" si="19"/>
        <v>-36497.67571428571</v>
      </c>
      <c r="F75">
        <f t="shared" ca="1" si="20"/>
        <v>-97751.071714285717</v>
      </c>
      <c r="G75">
        <f t="shared" ca="1" si="21"/>
        <v>8534.4</v>
      </c>
      <c r="H75" s="9">
        <f t="shared" ca="1" si="24"/>
        <v>236.90180952380953</v>
      </c>
      <c r="I75" s="9">
        <f t="shared" ca="1" si="24"/>
        <v>92.291676190476181</v>
      </c>
      <c r="J75" s="9">
        <f t="shared" ca="1" si="24"/>
        <v>0</v>
      </c>
      <c r="K75" s="9">
        <f t="shared" ca="1" si="24"/>
        <v>254.24441163908213</v>
      </c>
      <c r="L75" s="9">
        <f t="shared" ca="1" si="24"/>
        <v>68.715218076798678</v>
      </c>
      <c r="M75">
        <f t="shared" ca="1" si="22"/>
        <v>54.959757936507934</v>
      </c>
      <c r="N75">
        <f t="shared" ca="1" si="23"/>
        <v>32.349285714285713</v>
      </c>
    </row>
    <row r="76" spans="1:15" x14ac:dyDescent="0.25">
      <c r="A76" s="4">
        <f t="shared" si="16"/>
        <v>0.44849537037037041</v>
      </c>
      <c r="B76" s="3">
        <f>Params!D$29+HOUR(A76-Params!C$29)*3600+MINUTE(A76-Params!C$29)*60+SECOND(A76-Params!C$29)</f>
        <v>1553302750</v>
      </c>
      <c r="C76">
        <f t="shared" si="17"/>
        <v>2</v>
      </c>
      <c r="D76">
        <f t="shared" ca="1" si="18"/>
        <v>6</v>
      </c>
      <c r="E76">
        <f t="shared" ca="1" si="19"/>
        <v>-35313.166666666672</v>
      </c>
      <c r="F76">
        <f t="shared" ca="1" si="20"/>
        <v>-97289.613333333342</v>
      </c>
      <c r="G76">
        <f t="shared" ca="1" si="21"/>
        <v>8534.4</v>
      </c>
      <c r="H76" s="9">
        <f t="shared" ca="1" si="24"/>
        <v>236.90180952380953</v>
      </c>
      <c r="I76" s="9">
        <f t="shared" ca="1" si="24"/>
        <v>92.291676190476181</v>
      </c>
      <c r="J76" s="9">
        <f t="shared" ca="1" si="24"/>
        <v>0</v>
      </c>
      <c r="K76" s="9">
        <f t="shared" ca="1" si="24"/>
        <v>254.24441163908213</v>
      </c>
      <c r="L76" s="9">
        <f t="shared" ca="1" si="24"/>
        <v>68.715218076798678</v>
      </c>
      <c r="M76">
        <f t="shared" ca="1" si="22"/>
        <v>54.963981481481476</v>
      </c>
      <c r="N76">
        <f t="shared" ca="1" si="23"/>
        <v>32.368240740740738</v>
      </c>
    </row>
    <row r="77" spans="1:15" x14ac:dyDescent="0.25">
      <c r="A77" s="4">
        <f t="shared" si="16"/>
        <v>0.44855324074074071</v>
      </c>
      <c r="B77" s="3">
        <f>Params!D$29+HOUR(A77-Params!C$29)*3600+MINUTE(A77-Params!C$29)*60+SECOND(A77-Params!C$29)</f>
        <v>1553302755</v>
      </c>
      <c r="C77">
        <f t="shared" si="17"/>
        <v>2</v>
      </c>
      <c r="D77">
        <f t="shared" ca="1" si="18"/>
        <v>6</v>
      </c>
      <c r="E77">
        <f t="shared" ca="1" si="19"/>
        <v>-34128.657619047619</v>
      </c>
      <c r="F77">
        <f t="shared" ca="1" si="20"/>
        <v>-96828.154952380952</v>
      </c>
      <c r="G77">
        <f t="shared" ca="1" si="21"/>
        <v>8534.4</v>
      </c>
      <c r="H77" s="9">
        <f t="shared" ca="1" si="24"/>
        <v>236.90180952380953</v>
      </c>
      <c r="I77" s="9">
        <f t="shared" ca="1" si="24"/>
        <v>92.291676190476181</v>
      </c>
      <c r="J77" s="9">
        <f t="shared" ca="1" si="24"/>
        <v>0</v>
      </c>
      <c r="K77" s="9">
        <f t="shared" ca="1" si="24"/>
        <v>254.24441163908213</v>
      </c>
      <c r="L77" s="9">
        <f t="shared" ca="1" si="24"/>
        <v>68.715218076798678</v>
      </c>
      <c r="M77">
        <f t="shared" ca="1" si="22"/>
        <v>54.968205026455024</v>
      </c>
      <c r="N77">
        <f t="shared" ca="1" si="23"/>
        <v>32.38719576719577</v>
      </c>
    </row>
    <row r="78" spans="1:15" x14ac:dyDescent="0.25">
      <c r="A78" s="4">
        <f t="shared" si="16"/>
        <v>0.44861111111111113</v>
      </c>
      <c r="B78" s="3">
        <f>Params!D$29+HOUR(A78-Params!C$29)*3600+MINUTE(A78-Params!C$29)*60+SECOND(A78-Params!C$29)</f>
        <v>1553302760</v>
      </c>
      <c r="C78">
        <f t="shared" si="17"/>
        <v>2</v>
      </c>
      <c r="D78">
        <f t="shared" ca="1" si="18"/>
        <v>6</v>
      </c>
      <c r="E78">
        <f t="shared" ca="1" si="19"/>
        <v>-32944.148571428566</v>
      </c>
      <c r="F78">
        <f t="shared" ca="1" si="20"/>
        <v>-96366.696571428562</v>
      </c>
      <c r="G78">
        <f t="shared" ca="1" si="21"/>
        <v>8534.4</v>
      </c>
      <c r="H78" s="9">
        <f t="shared" ca="1" si="24"/>
        <v>236.90180952380953</v>
      </c>
      <c r="I78" s="9">
        <f t="shared" ca="1" si="24"/>
        <v>92.291676190476181</v>
      </c>
      <c r="J78" s="9">
        <f t="shared" ca="1" si="24"/>
        <v>0</v>
      </c>
      <c r="K78" s="9">
        <f t="shared" ca="1" si="24"/>
        <v>254.24441163908213</v>
      </c>
      <c r="L78" s="9">
        <f t="shared" ca="1" si="24"/>
        <v>68.715218076798678</v>
      </c>
      <c r="M78">
        <f t="shared" ca="1" si="22"/>
        <v>54.972428571428566</v>
      </c>
      <c r="N78">
        <f t="shared" ca="1" si="23"/>
        <v>32.406150793650795</v>
      </c>
    </row>
    <row r="79" spans="1:15" x14ac:dyDescent="0.25">
      <c r="A79" s="4">
        <f t="shared" si="16"/>
        <v>0.44866898148148149</v>
      </c>
      <c r="B79" s="3">
        <f>Params!D$29+HOUR(A79-Params!C$29)*3600+MINUTE(A79-Params!C$29)*60+SECOND(A79-Params!C$29)</f>
        <v>1553302765</v>
      </c>
      <c r="C79">
        <f t="shared" si="17"/>
        <v>2</v>
      </c>
      <c r="D79">
        <f t="shared" ca="1" si="18"/>
        <v>6</v>
      </c>
      <c r="E79">
        <f t="shared" ca="1" si="19"/>
        <v>-31759.639523809528</v>
      </c>
      <c r="F79">
        <f t="shared" ca="1" si="20"/>
        <v>-95905.238190476201</v>
      </c>
      <c r="G79">
        <f t="shared" ca="1" si="21"/>
        <v>8534.4</v>
      </c>
      <c r="H79" s="9">
        <f t="shared" ca="1" si="24"/>
        <v>236.90180952380953</v>
      </c>
      <c r="I79" s="9">
        <f t="shared" ca="1" si="24"/>
        <v>92.291676190476181</v>
      </c>
      <c r="J79" s="9">
        <f t="shared" ca="1" si="24"/>
        <v>0</v>
      </c>
      <c r="K79" s="9">
        <f t="shared" ca="1" si="24"/>
        <v>254.24441163908213</v>
      </c>
      <c r="L79" s="9">
        <f t="shared" ca="1" si="24"/>
        <v>68.715218076798678</v>
      </c>
      <c r="M79">
        <f t="shared" ca="1" si="22"/>
        <v>54.976652116402114</v>
      </c>
      <c r="N79">
        <f t="shared" ca="1" si="23"/>
        <v>32.42510582010582</v>
      </c>
    </row>
    <row r="80" spans="1:15" x14ac:dyDescent="0.25">
      <c r="A80" s="4">
        <f t="shared" si="16"/>
        <v>0.44872685185185185</v>
      </c>
      <c r="B80" s="3">
        <f>Params!D$29+HOUR(A80-Params!C$29)*3600+MINUTE(A80-Params!C$29)*60+SECOND(A80-Params!C$29)</f>
        <v>1553302770</v>
      </c>
      <c r="C80">
        <f t="shared" si="17"/>
        <v>2</v>
      </c>
      <c r="D80">
        <f t="shared" ca="1" si="18"/>
        <v>6</v>
      </c>
      <c r="E80">
        <f t="shared" ca="1" si="19"/>
        <v>-30575.130476190476</v>
      </c>
      <c r="F80">
        <f t="shared" ca="1" si="20"/>
        <v>-95443.77980952381</v>
      </c>
      <c r="G80">
        <f t="shared" ca="1" si="21"/>
        <v>8534.4</v>
      </c>
      <c r="H80" s="9">
        <f t="shared" ca="1" si="24"/>
        <v>236.90180952380953</v>
      </c>
      <c r="I80" s="9">
        <f t="shared" ca="1" si="24"/>
        <v>92.291676190476181</v>
      </c>
      <c r="J80" s="9">
        <f t="shared" ca="1" si="24"/>
        <v>0</v>
      </c>
      <c r="K80" s="9">
        <f t="shared" ca="1" si="24"/>
        <v>254.24441163908213</v>
      </c>
      <c r="L80" s="9">
        <f t="shared" ca="1" si="24"/>
        <v>68.715218076798678</v>
      </c>
      <c r="M80">
        <f t="shared" ca="1" si="22"/>
        <v>54.980875661375656</v>
      </c>
      <c r="N80">
        <f t="shared" ca="1" si="23"/>
        <v>32.444060846560845</v>
      </c>
    </row>
    <row r="81" spans="1:15" x14ac:dyDescent="0.25">
      <c r="A81" s="4">
        <f t="shared" si="16"/>
        <v>0.44878472222222227</v>
      </c>
      <c r="B81" s="3">
        <f>Params!D$29+HOUR(A81-Params!C$29)*3600+MINUTE(A81-Params!C$29)*60+SECOND(A81-Params!C$29)</f>
        <v>1553302775</v>
      </c>
      <c r="C81">
        <f t="shared" si="17"/>
        <v>2</v>
      </c>
      <c r="D81">
        <f t="shared" ca="1" si="18"/>
        <v>6</v>
      </c>
      <c r="E81">
        <f t="shared" ca="1" si="19"/>
        <v>-29390.621428571423</v>
      </c>
      <c r="F81">
        <f t="shared" ca="1" si="20"/>
        <v>-94982.32142857142</v>
      </c>
      <c r="G81">
        <f t="shared" ca="1" si="21"/>
        <v>8534.4</v>
      </c>
      <c r="H81" s="9">
        <f t="shared" ca="1" si="24"/>
        <v>236.90180952380953</v>
      </c>
      <c r="I81" s="9">
        <f t="shared" ca="1" si="24"/>
        <v>92.291676190476181</v>
      </c>
      <c r="J81" s="9">
        <f t="shared" ca="1" si="24"/>
        <v>0</v>
      </c>
      <c r="K81" s="9">
        <f t="shared" ca="1" si="24"/>
        <v>254.24441163908213</v>
      </c>
      <c r="L81" s="9">
        <f t="shared" ca="1" si="24"/>
        <v>68.715218076798678</v>
      </c>
      <c r="M81">
        <f t="shared" ca="1" si="22"/>
        <v>54.985099206349204</v>
      </c>
      <c r="N81">
        <f t="shared" ca="1" si="23"/>
        <v>32.46301587301587</v>
      </c>
    </row>
    <row r="82" spans="1:15" x14ac:dyDescent="0.25">
      <c r="A82" s="4">
        <f t="shared" si="16"/>
        <v>0.44884259259259257</v>
      </c>
      <c r="B82" s="3">
        <f>Params!D$29+HOUR(A82-Params!C$29)*3600+MINUTE(A82-Params!C$29)*60+SECOND(A82-Params!C$29)</f>
        <v>1553302780</v>
      </c>
      <c r="C82">
        <f t="shared" si="17"/>
        <v>2</v>
      </c>
      <c r="D82">
        <f t="shared" ca="1" si="18"/>
        <v>6</v>
      </c>
      <c r="E82">
        <f t="shared" ca="1" si="19"/>
        <v>-28206.112380952385</v>
      </c>
      <c r="F82">
        <f t="shared" ca="1" si="20"/>
        <v>-94520.863047619045</v>
      </c>
      <c r="G82">
        <f t="shared" ca="1" si="21"/>
        <v>8534.4</v>
      </c>
      <c r="H82" s="9">
        <f t="shared" ca="1" si="24"/>
        <v>236.90180952380953</v>
      </c>
      <c r="I82" s="9">
        <f t="shared" ca="1" si="24"/>
        <v>92.291676190476181</v>
      </c>
      <c r="J82" s="9">
        <f t="shared" ca="1" si="24"/>
        <v>0</v>
      </c>
      <c r="K82" s="9">
        <f t="shared" ca="1" si="24"/>
        <v>254.24441163908213</v>
      </c>
      <c r="L82" s="9">
        <f t="shared" ca="1" si="24"/>
        <v>68.715218076798678</v>
      </c>
      <c r="M82">
        <f t="shared" ca="1" si="22"/>
        <v>54.989322751322746</v>
      </c>
      <c r="N82">
        <f t="shared" ca="1" si="23"/>
        <v>32.481970899470902</v>
      </c>
    </row>
    <row r="83" spans="1:15" x14ac:dyDescent="0.25">
      <c r="A83" s="4">
        <f t="shared" si="16"/>
        <v>0.44890046296296293</v>
      </c>
      <c r="B83" s="3">
        <f>Params!D$29+HOUR(A83-Params!C$29)*3600+MINUTE(A83-Params!C$29)*60+SECOND(A83-Params!C$29)</f>
        <v>1553302785</v>
      </c>
      <c r="C83">
        <f t="shared" si="17"/>
        <v>2</v>
      </c>
      <c r="D83">
        <f t="shared" ca="1" si="18"/>
        <v>6</v>
      </c>
      <c r="E83">
        <f t="shared" ca="1" si="19"/>
        <v>-27021.603333333333</v>
      </c>
      <c r="F83">
        <f t="shared" ca="1" si="20"/>
        <v>-94059.404666666669</v>
      </c>
      <c r="G83">
        <f t="shared" ca="1" si="21"/>
        <v>8534.4</v>
      </c>
      <c r="H83" s="9">
        <f t="shared" ca="1" si="24"/>
        <v>236.90180952380953</v>
      </c>
      <c r="I83" s="9">
        <f t="shared" ca="1" si="24"/>
        <v>92.291676190476181</v>
      </c>
      <c r="J83" s="9">
        <f t="shared" ca="1" si="24"/>
        <v>0</v>
      </c>
      <c r="K83" s="9">
        <f t="shared" ca="1" si="24"/>
        <v>254.24441163908213</v>
      </c>
      <c r="L83" s="9">
        <f t="shared" ca="1" si="24"/>
        <v>68.715218076798678</v>
      </c>
      <c r="M83">
        <f t="shared" ca="1" si="22"/>
        <v>54.993546296296294</v>
      </c>
      <c r="N83">
        <f t="shared" ca="1" si="23"/>
        <v>32.500925925925927</v>
      </c>
      <c r="O83" s="15"/>
    </row>
    <row r="84" spans="1:15" x14ac:dyDescent="0.25">
      <c r="A84" s="4">
        <f t="shared" si="16"/>
        <v>0.44895833333333335</v>
      </c>
      <c r="B84" s="3">
        <f>Params!D$29+HOUR(A84-Params!C$29)*3600+MINUTE(A84-Params!C$29)*60+SECOND(A84-Params!C$29)</f>
        <v>1553302790</v>
      </c>
      <c r="C84">
        <f t="shared" si="17"/>
        <v>2</v>
      </c>
      <c r="D84">
        <f t="shared" ca="1" si="18"/>
        <v>6</v>
      </c>
      <c r="E84">
        <f t="shared" ca="1" si="19"/>
        <v>-25837.09428571428</v>
      </c>
      <c r="F84">
        <f t="shared" ca="1" si="20"/>
        <v>-93597.946285714279</v>
      </c>
      <c r="G84">
        <f t="shared" ca="1" si="21"/>
        <v>8534.4</v>
      </c>
      <c r="H84" s="9">
        <f t="shared" ca="1" si="24"/>
        <v>236.90180952380953</v>
      </c>
      <c r="I84" s="9">
        <f t="shared" ca="1" si="24"/>
        <v>92.291676190476181</v>
      </c>
      <c r="J84" s="9">
        <f t="shared" ca="1" si="24"/>
        <v>0</v>
      </c>
      <c r="K84" s="9">
        <f t="shared" ca="1" si="24"/>
        <v>254.24441163908213</v>
      </c>
      <c r="L84" s="9">
        <f t="shared" ca="1" si="24"/>
        <v>68.715218076798678</v>
      </c>
      <c r="M84">
        <f t="shared" ca="1" si="22"/>
        <v>54.997769841269836</v>
      </c>
      <c r="N84">
        <f t="shared" ca="1" si="23"/>
        <v>32.519880952380952</v>
      </c>
      <c r="O84" s="15"/>
    </row>
    <row r="85" spans="1:15" x14ac:dyDescent="0.25">
      <c r="A85" s="4">
        <f t="shared" si="16"/>
        <v>0.44901620370370371</v>
      </c>
      <c r="B85" s="3">
        <f>Params!D$29+HOUR(A85-Params!C$29)*3600+MINUTE(A85-Params!C$29)*60+SECOND(A85-Params!C$29)</f>
        <v>1553302795</v>
      </c>
      <c r="C85">
        <f t="shared" si="17"/>
        <v>2</v>
      </c>
      <c r="D85">
        <f t="shared" ca="1" si="18"/>
        <v>6</v>
      </c>
      <c r="E85">
        <f t="shared" ca="1" si="19"/>
        <v>-24652.585238095242</v>
      </c>
      <c r="F85">
        <f t="shared" ca="1" si="20"/>
        <v>-93136.487904761903</v>
      </c>
      <c r="G85">
        <f t="shared" ca="1" si="21"/>
        <v>8534.4</v>
      </c>
      <c r="H85" s="9">
        <f t="shared" ca="1" si="24"/>
        <v>236.90180952380953</v>
      </c>
      <c r="I85" s="9">
        <f t="shared" ca="1" si="24"/>
        <v>92.291676190476181</v>
      </c>
      <c r="J85" s="9">
        <f t="shared" ca="1" si="24"/>
        <v>0</v>
      </c>
      <c r="K85" s="9">
        <f t="shared" ca="1" si="24"/>
        <v>254.24441163908213</v>
      </c>
      <c r="L85" s="9">
        <f t="shared" ca="1" si="24"/>
        <v>68.715218076798678</v>
      </c>
      <c r="M85">
        <f t="shared" ca="1" si="22"/>
        <v>55.001993386243385</v>
      </c>
      <c r="N85">
        <f t="shared" ca="1" si="23"/>
        <v>32.538835978835976</v>
      </c>
      <c r="O85" s="15"/>
    </row>
    <row r="86" spans="1:15" x14ac:dyDescent="0.25">
      <c r="A86" s="4">
        <f t="shared" si="16"/>
        <v>0.44907407407407413</v>
      </c>
      <c r="B86" s="3">
        <f>Params!D$29+HOUR(A86-Params!C$29)*3600+MINUTE(A86-Params!C$29)*60+SECOND(A86-Params!C$29)</f>
        <v>1553302800</v>
      </c>
      <c r="C86">
        <f t="shared" si="17"/>
        <v>2</v>
      </c>
      <c r="D86">
        <f t="shared" ca="1" si="18"/>
        <v>6</v>
      </c>
      <c r="E86">
        <f t="shared" ca="1" si="19"/>
        <v>-23468.076190476189</v>
      </c>
      <c r="F86">
        <f t="shared" ca="1" si="20"/>
        <v>-92675.029523809528</v>
      </c>
      <c r="G86">
        <f t="shared" ca="1" si="21"/>
        <v>8534.4</v>
      </c>
      <c r="H86" s="9">
        <f t="shared" ca="1" si="24"/>
        <v>236.90180952380953</v>
      </c>
      <c r="I86" s="9">
        <f t="shared" ca="1" si="24"/>
        <v>92.291676190476181</v>
      </c>
      <c r="J86" s="9">
        <f t="shared" ca="1" si="24"/>
        <v>0</v>
      </c>
      <c r="K86" s="9">
        <f t="shared" ca="1" si="24"/>
        <v>254.24441163908213</v>
      </c>
      <c r="L86" s="9">
        <f t="shared" ca="1" si="24"/>
        <v>68.715218076798678</v>
      </c>
      <c r="M86">
        <f t="shared" ca="1" si="22"/>
        <v>55.006216931216926</v>
      </c>
      <c r="N86">
        <f t="shared" ca="1" si="23"/>
        <v>32.557791005291008</v>
      </c>
    </row>
    <row r="87" spans="1:15" x14ac:dyDescent="0.25">
      <c r="A87" s="4">
        <f t="shared" si="16"/>
        <v>0.44913194444444443</v>
      </c>
      <c r="B87" s="3">
        <f>Params!D$29+HOUR(A87-Params!C$29)*3600+MINUTE(A87-Params!C$29)*60+SECOND(A87-Params!C$29)</f>
        <v>1553302805</v>
      </c>
      <c r="C87">
        <f t="shared" si="17"/>
        <v>2</v>
      </c>
      <c r="D87">
        <f t="shared" ca="1" si="18"/>
        <v>6</v>
      </c>
      <c r="E87">
        <f t="shared" ca="1" si="19"/>
        <v>-22283.567142857137</v>
      </c>
      <c r="F87">
        <f t="shared" ca="1" si="20"/>
        <v>-92213.571142857138</v>
      </c>
      <c r="G87">
        <f t="shared" ca="1" si="21"/>
        <v>8534.4</v>
      </c>
      <c r="H87" s="9">
        <f t="shared" ca="1" si="24"/>
        <v>236.90180952380953</v>
      </c>
      <c r="I87" s="9">
        <f t="shared" ca="1" si="24"/>
        <v>92.291676190476181</v>
      </c>
      <c r="J87" s="9">
        <f t="shared" ca="1" si="24"/>
        <v>0</v>
      </c>
      <c r="K87" s="9">
        <f t="shared" ca="1" si="24"/>
        <v>254.24441163908213</v>
      </c>
      <c r="L87" s="9">
        <f t="shared" ca="1" si="24"/>
        <v>68.715218076798678</v>
      </c>
      <c r="M87">
        <f t="shared" ca="1" si="22"/>
        <v>55.010440476190475</v>
      </c>
      <c r="N87">
        <f t="shared" ca="1" si="23"/>
        <v>32.576746031746033</v>
      </c>
    </row>
    <row r="88" spans="1:15" x14ac:dyDescent="0.25">
      <c r="A88" s="4">
        <f t="shared" si="16"/>
        <v>0.44918981481481479</v>
      </c>
      <c r="B88" s="3">
        <f>Params!D$29+HOUR(A88-Params!C$29)*3600+MINUTE(A88-Params!C$29)*60+SECOND(A88-Params!C$29)</f>
        <v>1553302810</v>
      </c>
      <c r="C88">
        <f t="shared" si="17"/>
        <v>2</v>
      </c>
      <c r="D88">
        <f t="shared" ca="1" si="18"/>
        <v>6</v>
      </c>
      <c r="E88">
        <f t="shared" ca="1" si="19"/>
        <v>-21099.058095238099</v>
      </c>
      <c r="F88">
        <f t="shared" ca="1" si="20"/>
        <v>-91752.112761904762</v>
      </c>
      <c r="G88">
        <f t="shared" ca="1" si="21"/>
        <v>8534.4</v>
      </c>
      <c r="H88" s="9">
        <f t="shared" ca="1" si="24"/>
        <v>236.90180952380953</v>
      </c>
      <c r="I88" s="9">
        <f t="shared" ca="1" si="24"/>
        <v>92.291676190476181</v>
      </c>
      <c r="J88" s="9">
        <f t="shared" ca="1" si="24"/>
        <v>0</v>
      </c>
      <c r="K88" s="9">
        <f t="shared" ca="1" si="24"/>
        <v>254.24441163908213</v>
      </c>
      <c r="L88" s="9">
        <f t="shared" ca="1" si="24"/>
        <v>68.715218076798678</v>
      </c>
      <c r="M88">
        <f t="shared" ca="1" si="22"/>
        <v>55.014664021164016</v>
      </c>
      <c r="N88">
        <f t="shared" ca="1" si="23"/>
        <v>32.595701058201058</v>
      </c>
    </row>
    <row r="89" spans="1:15" x14ac:dyDescent="0.25">
      <c r="A89" s="4">
        <f t="shared" si="16"/>
        <v>0.44924768518518521</v>
      </c>
      <c r="B89" s="3">
        <f>Params!D$29+HOUR(A89-Params!C$29)*3600+MINUTE(A89-Params!C$29)*60+SECOND(A89-Params!C$29)</f>
        <v>1553302815</v>
      </c>
      <c r="C89">
        <f t="shared" si="17"/>
        <v>2</v>
      </c>
      <c r="D89">
        <f t="shared" ca="1" si="18"/>
        <v>6</v>
      </c>
      <c r="E89">
        <f t="shared" ca="1" si="19"/>
        <v>-19914.549047619046</v>
      </c>
      <c r="F89">
        <f t="shared" ca="1" si="20"/>
        <v>-91290.654380952386</v>
      </c>
      <c r="G89">
        <f t="shared" ca="1" si="21"/>
        <v>8534.4</v>
      </c>
      <c r="H89" s="9">
        <f t="shared" ca="1" si="24"/>
        <v>236.90180952380953</v>
      </c>
      <c r="I89" s="9">
        <f t="shared" ca="1" si="24"/>
        <v>92.291676190476181</v>
      </c>
      <c r="J89" s="9">
        <f t="shared" ca="1" si="24"/>
        <v>0</v>
      </c>
      <c r="K89" s="9">
        <f t="shared" ca="1" si="24"/>
        <v>254.24441163908213</v>
      </c>
      <c r="L89" s="9">
        <f t="shared" ca="1" si="24"/>
        <v>68.715218076798678</v>
      </c>
      <c r="M89">
        <f t="shared" ca="1" si="22"/>
        <v>55.018887566137565</v>
      </c>
      <c r="N89">
        <f t="shared" ca="1" si="23"/>
        <v>32.614656084656083</v>
      </c>
    </row>
    <row r="90" spans="1:15" x14ac:dyDescent="0.25">
      <c r="A90" s="4">
        <f t="shared" si="16"/>
        <v>0.44930555555555557</v>
      </c>
      <c r="B90" s="3">
        <f>Params!D$29+HOUR(A90-Params!C$29)*3600+MINUTE(A90-Params!C$29)*60+SECOND(A90-Params!C$29)</f>
        <v>1553302820</v>
      </c>
      <c r="C90">
        <f t="shared" si="17"/>
        <v>2</v>
      </c>
      <c r="D90">
        <f t="shared" ca="1" si="18"/>
        <v>6</v>
      </c>
      <c r="E90">
        <f t="shared" ca="1" si="19"/>
        <v>-18730.039999999994</v>
      </c>
      <c r="F90">
        <f t="shared" ca="1" si="20"/>
        <v>-90829.195999999996</v>
      </c>
      <c r="G90">
        <f t="shared" ca="1" si="21"/>
        <v>8534.4</v>
      </c>
      <c r="H90" s="9">
        <f t="shared" ca="1" si="24"/>
        <v>236.90180952380953</v>
      </c>
      <c r="I90" s="9">
        <f t="shared" ca="1" si="24"/>
        <v>92.291676190476181</v>
      </c>
      <c r="J90" s="9">
        <f t="shared" ca="1" si="24"/>
        <v>0</v>
      </c>
      <c r="K90" s="9">
        <f t="shared" ca="1" si="24"/>
        <v>254.24441163908213</v>
      </c>
      <c r="L90" s="9">
        <f t="shared" ca="1" si="24"/>
        <v>68.715218076798678</v>
      </c>
      <c r="M90">
        <f t="shared" ca="1" si="22"/>
        <v>55.023111111111106</v>
      </c>
      <c r="N90">
        <f t="shared" ca="1" si="23"/>
        <v>32.633611111111108</v>
      </c>
    </row>
    <row r="91" spans="1:15" x14ac:dyDescent="0.25">
      <c r="A91" s="4">
        <f t="shared" si="16"/>
        <v>0.44936342592592587</v>
      </c>
      <c r="B91" s="3">
        <f>Params!D$29+HOUR(A91-Params!C$29)*3600+MINUTE(A91-Params!C$29)*60+SECOND(A91-Params!C$29)</f>
        <v>1553302825</v>
      </c>
      <c r="C91">
        <f t="shared" si="17"/>
        <v>2</v>
      </c>
      <c r="D91">
        <f t="shared" ca="1" si="18"/>
        <v>6</v>
      </c>
      <c r="E91">
        <f t="shared" ca="1" si="19"/>
        <v>-17545.530952380956</v>
      </c>
      <c r="F91">
        <f t="shared" ca="1" si="20"/>
        <v>-90367.737619047621</v>
      </c>
      <c r="G91">
        <f t="shared" ca="1" si="21"/>
        <v>8534.4</v>
      </c>
      <c r="H91" s="9">
        <f t="shared" ca="1" si="24"/>
        <v>236.90180952380953</v>
      </c>
      <c r="I91" s="9">
        <f t="shared" ca="1" si="24"/>
        <v>92.291676190476181</v>
      </c>
      <c r="J91" s="9">
        <f t="shared" ca="1" si="24"/>
        <v>0</v>
      </c>
      <c r="K91" s="9">
        <f t="shared" ca="1" si="24"/>
        <v>254.24441163908213</v>
      </c>
      <c r="L91" s="9">
        <f t="shared" ca="1" si="24"/>
        <v>68.715218076798678</v>
      </c>
      <c r="M91">
        <f t="shared" ca="1" si="22"/>
        <v>55.027334656084655</v>
      </c>
      <c r="N91">
        <f t="shared" ca="1" si="23"/>
        <v>32.65256613756614</v>
      </c>
    </row>
    <row r="92" spans="1:15" x14ac:dyDescent="0.25">
      <c r="A92" s="4">
        <f t="shared" si="16"/>
        <v>0.44942129629629629</v>
      </c>
      <c r="B92" s="3">
        <f>Params!D$29+HOUR(A92-Params!C$29)*3600+MINUTE(A92-Params!C$29)*60+SECOND(A92-Params!C$29)</f>
        <v>1553302830</v>
      </c>
      <c r="C92">
        <f t="shared" si="17"/>
        <v>2</v>
      </c>
      <c r="D92">
        <f t="shared" ca="1" si="18"/>
        <v>6</v>
      </c>
      <c r="E92">
        <f t="shared" ca="1" si="19"/>
        <v>-16361.021904761903</v>
      </c>
      <c r="F92">
        <f t="shared" ca="1" si="20"/>
        <v>-89906.279238095245</v>
      </c>
      <c r="G92">
        <f t="shared" ca="1" si="21"/>
        <v>8534.4</v>
      </c>
      <c r="H92" s="9">
        <f t="shared" ca="1" si="24"/>
        <v>236.90180952380953</v>
      </c>
      <c r="I92" s="9">
        <f t="shared" ca="1" si="24"/>
        <v>92.291676190476181</v>
      </c>
      <c r="J92" s="9">
        <f t="shared" ca="1" si="24"/>
        <v>0</v>
      </c>
      <c r="K92" s="9">
        <f t="shared" ca="1" si="24"/>
        <v>254.24441163908213</v>
      </c>
      <c r="L92" s="9">
        <f t="shared" ca="1" si="24"/>
        <v>68.715218076798678</v>
      </c>
      <c r="M92">
        <f t="shared" ca="1" si="22"/>
        <v>55.031558201058196</v>
      </c>
      <c r="N92">
        <f t="shared" ca="1" si="23"/>
        <v>32.671521164021165</v>
      </c>
    </row>
    <row r="93" spans="1:15" x14ac:dyDescent="0.25">
      <c r="A93" s="4">
        <f t="shared" si="16"/>
        <v>0.44947916666666665</v>
      </c>
      <c r="B93" s="3">
        <f>Params!D$29+HOUR(A93-Params!C$29)*3600+MINUTE(A93-Params!C$29)*60+SECOND(A93-Params!C$29)</f>
        <v>1553302835</v>
      </c>
      <c r="C93">
        <f t="shared" si="17"/>
        <v>2</v>
      </c>
      <c r="D93">
        <f t="shared" ca="1" si="18"/>
        <v>6</v>
      </c>
      <c r="E93">
        <f t="shared" ca="1" si="19"/>
        <v>-15176.51285714285</v>
      </c>
      <c r="F93">
        <f t="shared" ca="1" si="20"/>
        <v>-89444.820857142855</v>
      </c>
      <c r="G93">
        <f t="shared" ca="1" si="21"/>
        <v>8534.4</v>
      </c>
      <c r="H93" s="9">
        <f t="shared" ca="1" si="24"/>
        <v>236.90180952380953</v>
      </c>
      <c r="I93" s="9">
        <f t="shared" ca="1" si="24"/>
        <v>92.291676190476181</v>
      </c>
      <c r="J93" s="9">
        <f t="shared" ca="1" si="24"/>
        <v>0</v>
      </c>
      <c r="K93" s="9">
        <f t="shared" ca="1" si="24"/>
        <v>254.24441163908213</v>
      </c>
      <c r="L93" s="9">
        <f t="shared" ca="1" si="24"/>
        <v>68.715218076798678</v>
      </c>
      <c r="M93">
        <f t="shared" ca="1" si="22"/>
        <v>55.035781746031745</v>
      </c>
      <c r="N93">
        <f t="shared" ca="1" si="23"/>
        <v>32.69047619047619</v>
      </c>
    </row>
    <row r="94" spans="1:15" x14ac:dyDescent="0.25">
      <c r="A94" s="4">
        <f t="shared" si="16"/>
        <v>0.44953703703703707</v>
      </c>
      <c r="B94" s="3">
        <f>Params!D$29+HOUR(A94-Params!C$29)*3600+MINUTE(A94-Params!C$29)*60+SECOND(A94-Params!C$29)</f>
        <v>1553302840</v>
      </c>
      <c r="C94">
        <f t="shared" si="17"/>
        <v>2</v>
      </c>
      <c r="D94">
        <f t="shared" ca="1" si="18"/>
        <v>6</v>
      </c>
      <c r="E94">
        <f t="shared" ca="1" si="19"/>
        <v>-13992.003809523812</v>
      </c>
      <c r="F94">
        <f t="shared" ca="1" si="20"/>
        <v>-88983.362476190479</v>
      </c>
      <c r="G94">
        <f t="shared" ca="1" si="21"/>
        <v>8534.4</v>
      </c>
      <c r="H94" s="9">
        <f t="shared" ca="1" si="24"/>
        <v>236.90180952380953</v>
      </c>
      <c r="I94" s="9">
        <f t="shared" ca="1" si="24"/>
        <v>92.291676190476181</v>
      </c>
      <c r="J94" s="9">
        <f t="shared" ca="1" si="24"/>
        <v>0</v>
      </c>
      <c r="K94" s="9">
        <f t="shared" ca="1" si="24"/>
        <v>254.24441163908213</v>
      </c>
      <c r="L94" s="9">
        <f t="shared" ca="1" si="24"/>
        <v>68.715218076798678</v>
      </c>
      <c r="M94">
        <f t="shared" ca="1" si="22"/>
        <v>55.040005291005286</v>
      </c>
      <c r="N94">
        <f t="shared" ca="1" si="23"/>
        <v>32.709431216931215</v>
      </c>
    </row>
    <row r="95" spans="1:15" x14ac:dyDescent="0.25">
      <c r="A95" s="4">
        <f t="shared" si="16"/>
        <v>0.44959490740740743</v>
      </c>
      <c r="B95" s="3">
        <f>Params!D$29+HOUR(A95-Params!C$29)*3600+MINUTE(A95-Params!C$29)*60+SECOND(A95-Params!C$29)</f>
        <v>1553302845</v>
      </c>
      <c r="C95">
        <f t="shared" si="17"/>
        <v>2</v>
      </c>
      <c r="D95">
        <f t="shared" ca="1" si="18"/>
        <v>6</v>
      </c>
      <c r="E95">
        <f t="shared" ca="1" si="19"/>
        <v>-12807.49476190476</v>
      </c>
      <c r="F95">
        <f t="shared" ca="1" si="20"/>
        <v>-88521.904095238104</v>
      </c>
      <c r="G95">
        <f t="shared" ca="1" si="21"/>
        <v>8534.4</v>
      </c>
      <c r="H95" s="9">
        <f t="shared" ca="1" si="24"/>
        <v>236.90180952380953</v>
      </c>
      <c r="I95" s="9">
        <f t="shared" ca="1" si="24"/>
        <v>92.291676190476181</v>
      </c>
      <c r="J95" s="9">
        <f t="shared" ca="1" si="24"/>
        <v>0</v>
      </c>
      <c r="K95" s="9">
        <f t="shared" ca="1" si="24"/>
        <v>254.24441163908213</v>
      </c>
      <c r="L95" s="9">
        <f t="shared" ca="1" si="24"/>
        <v>68.715218076798678</v>
      </c>
      <c r="M95">
        <f t="shared" ca="1" si="22"/>
        <v>55.044228835978835</v>
      </c>
      <c r="N95">
        <f t="shared" ca="1" si="23"/>
        <v>32.72838624338624</v>
      </c>
    </row>
    <row r="96" spans="1:15" x14ac:dyDescent="0.25">
      <c r="A96" s="4">
        <f t="shared" si="16"/>
        <v>0.44965277777777773</v>
      </c>
      <c r="B96" s="3">
        <f>Params!D$29+HOUR(A96-Params!C$29)*3600+MINUTE(A96-Params!C$29)*60+SECOND(A96-Params!C$29)</f>
        <v>1553302850</v>
      </c>
      <c r="C96">
        <f t="shared" si="17"/>
        <v>2</v>
      </c>
      <c r="D96">
        <f t="shared" ca="1" si="18"/>
        <v>6</v>
      </c>
      <c r="E96">
        <f t="shared" ca="1" si="19"/>
        <v>-11622.985714285707</v>
      </c>
      <c r="F96">
        <f t="shared" ca="1" si="20"/>
        <v>-88060.445714285714</v>
      </c>
      <c r="G96">
        <f t="shared" ca="1" si="21"/>
        <v>8534.4</v>
      </c>
      <c r="H96" s="9">
        <f t="shared" ca="1" si="24"/>
        <v>236.90180952380953</v>
      </c>
      <c r="I96" s="9">
        <f t="shared" ca="1" si="24"/>
        <v>92.291676190476181</v>
      </c>
      <c r="J96" s="9">
        <f t="shared" ca="1" si="24"/>
        <v>0</v>
      </c>
      <c r="K96" s="9">
        <f t="shared" ca="1" si="24"/>
        <v>254.24441163908213</v>
      </c>
      <c r="L96" s="9">
        <f t="shared" ca="1" si="24"/>
        <v>68.715218076798678</v>
      </c>
      <c r="M96">
        <f t="shared" ca="1" si="22"/>
        <v>55.048452380952376</v>
      </c>
      <c r="N96">
        <f t="shared" ca="1" si="23"/>
        <v>32.747341269841272</v>
      </c>
    </row>
    <row r="97" spans="1:14" x14ac:dyDescent="0.25">
      <c r="A97" s="4">
        <f t="shared" si="16"/>
        <v>0.44971064814814815</v>
      </c>
      <c r="B97" s="3">
        <f>Params!D$29+HOUR(A97-Params!C$29)*3600+MINUTE(A97-Params!C$29)*60+SECOND(A97-Params!C$29)</f>
        <v>1553302855</v>
      </c>
      <c r="C97">
        <f t="shared" si="17"/>
        <v>2</v>
      </c>
      <c r="D97">
        <f t="shared" ca="1" si="18"/>
        <v>6</v>
      </c>
      <c r="E97">
        <f t="shared" ca="1" si="19"/>
        <v>-10438.476666666669</v>
      </c>
      <c r="F97">
        <f t="shared" ca="1" si="20"/>
        <v>-87598.987333333338</v>
      </c>
      <c r="G97">
        <f t="shared" ca="1" si="21"/>
        <v>8534.4</v>
      </c>
      <c r="H97" s="9">
        <f t="shared" ca="1" si="24"/>
        <v>236.90180952380953</v>
      </c>
      <c r="I97" s="9">
        <f t="shared" ca="1" si="24"/>
        <v>92.291676190476181</v>
      </c>
      <c r="J97" s="9">
        <f t="shared" ca="1" si="24"/>
        <v>0</v>
      </c>
      <c r="K97" s="9">
        <f t="shared" ca="1" si="24"/>
        <v>254.24441163908213</v>
      </c>
      <c r="L97" s="9">
        <f t="shared" ca="1" si="24"/>
        <v>68.715218076798678</v>
      </c>
      <c r="M97">
        <f t="shared" ca="1" si="22"/>
        <v>55.052675925925925</v>
      </c>
      <c r="N97">
        <f t="shared" ca="1" si="23"/>
        <v>32.766296296296296</v>
      </c>
    </row>
    <row r="98" spans="1:14" x14ac:dyDescent="0.25">
      <c r="A98" s="4">
        <f t="shared" si="16"/>
        <v>0.44976851851851851</v>
      </c>
      <c r="B98" s="3">
        <f>Params!D$29+HOUR(A98-Params!C$29)*3600+MINUTE(A98-Params!C$29)*60+SECOND(A98-Params!C$29)</f>
        <v>1553302860</v>
      </c>
      <c r="C98">
        <f t="shared" si="17"/>
        <v>2</v>
      </c>
      <c r="D98">
        <f t="shared" ca="1" si="18"/>
        <v>6</v>
      </c>
      <c r="E98">
        <f t="shared" ca="1" si="19"/>
        <v>-9253.9676190476166</v>
      </c>
      <c r="F98">
        <f t="shared" ca="1" si="20"/>
        <v>-87137.528952380962</v>
      </c>
      <c r="G98">
        <f t="shared" ca="1" si="21"/>
        <v>8534.4</v>
      </c>
      <c r="H98" s="9">
        <f t="shared" ca="1" si="24"/>
        <v>236.90180952380953</v>
      </c>
      <c r="I98" s="9">
        <f t="shared" ca="1" si="24"/>
        <v>92.291676190476181</v>
      </c>
      <c r="J98" s="9">
        <f t="shared" ca="1" si="24"/>
        <v>0</v>
      </c>
      <c r="K98" s="9">
        <f t="shared" ca="1" si="24"/>
        <v>254.24441163908213</v>
      </c>
      <c r="L98" s="9">
        <f t="shared" ca="1" si="24"/>
        <v>68.715218076798678</v>
      </c>
      <c r="M98">
        <f t="shared" ca="1" si="22"/>
        <v>55.056899470899467</v>
      </c>
      <c r="N98">
        <f t="shared" ca="1" si="23"/>
        <v>32.785251322751321</v>
      </c>
    </row>
    <row r="99" spans="1:14" x14ac:dyDescent="0.25">
      <c r="A99" s="4">
        <f t="shared" si="16"/>
        <v>0.44982638888888887</v>
      </c>
      <c r="B99" s="3">
        <f>Params!D$29+HOUR(A99-Params!C$29)*3600+MINUTE(A99-Params!C$29)*60+SECOND(A99-Params!C$29)</f>
        <v>1553302865</v>
      </c>
      <c r="C99">
        <f t="shared" si="17"/>
        <v>2</v>
      </c>
      <c r="D99">
        <f t="shared" ca="1" si="18"/>
        <v>6</v>
      </c>
      <c r="E99">
        <f t="shared" ca="1" si="19"/>
        <v>-8069.458571428564</v>
      </c>
      <c r="F99">
        <f t="shared" ca="1" si="20"/>
        <v>-86676.070571428572</v>
      </c>
      <c r="G99">
        <f t="shared" ca="1" si="21"/>
        <v>8534.4</v>
      </c>
      <c r="H99" s="9">
        <f t="shared" ca="1" si="24"/>
        <v>236.90180952380953</v>
      </c>
      <c r="I99" s="9">
        <f t="shared" ca="1" si="24"/>
        <v>92.291676190476181</v>
      </c>
      <c r="J99" s="9">
        <f t="shared" ca="1" si="24"/>
        <v>0</v>
      </c>
      <c r="K99" s="9">
        <f t="shared" ca="1" si="24"/>
        <v>254.24441163908213</v>
      </c>
      <c r="L99" s="9">
        <f t="shared" ca="1" si="24"/>
        <v>68.715218076798678</v>
      </c>
      <c r="M99">
        <f t="shared" ca="1" si="22"/>
        <v>55.061123015873015</v>
      </c>
      <c r="N99">
        <f t="shared" ca="1" si="23"/>
        <v>32.804206349206346</v>
      </c>
    </row>
    <row r="100" spans="1:14" x14ac:dyDescent="0.25">
      <c r="A100" s="4">
        <f t="shared" si="16"/>
        <v>0.44988425925925929</v>
      </c>
      <c r="B100" s="3">
        <f>Params!D$29+HOUR(A100-Params!C$29)*3600+MINUTE(A100-Params!C$29)*60+SECOND(A100-Params!C$29)</f>
        <v>1553302870</v>
      </c>
      <c r="C100">
        <f t="shared" si="17"/>
        <v>2</v>
      </c>
      <c r="D100">
        <f t="shared" ca="1" si="18"/>
        <v>6</v>
      </c>
      <c r="E100">
        <f t="shared" ca="1" si="19"/>
        <v>-6884.949523809526</v>
      </c>
      <c r="F100">
        <f t="shared" ca="1" si="20"/>
        <v>-86214.612190476182</v>
      </c>
      <c r="G100">
        <f t="shared" ca="1" si="21"/>
        <v>8534.4</v>
      </c>
      <c r="H100" s="9">
        <f t="shared" ca="1" si="24"/>
        <v>236.90180952380953</v>
      </c>
      <c r="I100" s="9">
        <f t="shared" ca="1" si="24"/>
        <v>92.291676190476181</v>
      </c>
      <c r="J100" s="9">
        <f t="shared" ca="1" si="24"/>
        <v>0</v>
      </c>
      <c r="K100" s="9">
        <f t="shared" ca="1" si="24"/>
        <v>254.24441163908213</v>
      </c>
      <c r="L100" s="9">
        <f t="shared" ca="1" si="24"/>
        <v>68.715218076798678</v>
      </c>
      <c r="M100">
        <f t="shared" ca="1" si="22"/>
        <v>55.065346560846557</v>
      </c>
      <c r="N100">
        <f t="shared" ca="1" si="23"/>
        <v>32.823161375661378</v>
      </c>
    </row>
    <row r="101" spans="1:14" x14ac:dyDescent="0.25">
      <c r="A101" s="4">
        <f t="shared" si="16"/>
        <v>0.44994212962962959</v>
      </c>
      <c r="B101" s="3">
        <f>Params!D$29+HOUR(A101-Params!C$29)*3600+MINUTE(A101-Params!C$29)*60+SECOND(A101-Params!C$29)</f>
        <v>1553302875</v>
      </c>
      <c r="C101">
        <f t="shared" si="17"/>
        <v>2</v>
      </c>
      <c r="D101">
        <f t="shared" ca="1" si="18"/>
        <v>6</v>
      </c>
      <c r="E101">
        <f t="shared" ca="1" si="19"/>
        <v>-5700.4404761904734</v>
      </c>
      <c r="F101">
        <f t="shared" ca="1" si="20"/>
        <v>-85753.153809523821</v>
      </c>
      <c r="G101">
        <f t="shared" ca="1" si="21"/>
        <v>8534.4</v>
      </c>
      <c r="H101" s="9">
        <f t="shared" ca="1" si="24"/>
        <v>236.90180952380953</v>
      </c>
      <c r="I101" s="9">
        <f t="shared" ca="1" si="24"/>
        <v>92.291676190476181</v>
      </c>
      <c r="J101" s="9">
        <f t="shared" ca="1" si="24"/>
        <v>0</v>
      </c>
      <c r="K101" s="9">
        <f t="shared" ca="1" si="24"/>
        <v>254.24441163908213</v>
      </c>
      <c r="L101" s="9">
        <f t="shared" ca="1" si="24"/>
        <v>68.715218076798678</v>
      </c>
      <c r="M101">
        <f t="shared" ca="1" si="22"/>
        <v>55.069570105820105</v>
      </c>
      <c r="N101">
        <f t="shared" ca="1" si="23"/>
        <v>32.842116402116403</v>
      </c>
    </row>
    <row r="102" spans="1:14" x14ac:dyDescent="0.25">
      <c r="A102" s="4">
        <f t="shared" si="16"/>
        <v>0.45</v>
      </c>
      <c r="B102" s="3">
        <f>Params!D$29+HOUR(A102-Params!C$29)*3600+MINUTE(A102-Params!C$29)*60+SECOND(A102-Params!C$29)</f>
        <v>1553302880</v>
      </c>
      <c r="C102">
        <f t="shared" si="17"/>
        <v>2</v>
      </c>
      <c r="D102">
        <f t="shared" ca="1" si="18"/>
        <v>6</v>
      </c>
      <c r="E102">
        <f t="shared" ca="1" si="19"/>
        <v>-4515.9314285714208</v>
      </c>
      <c r="F102">
        <f t="shared" ca="1" si="20"/>
        <v>-85291.695428571431</v>
      </c>
      <c r="G102">
        <f t="shared" ca="1" si="21"/>
        <v>8534.4</v>
      </c>
      <c r="H102" s="9">
        <f t="shared" ca="1" si="24"/>
        <v>236.90180952380953</v>
      </c>
      <c r="I102" s="9">
        <f t="shared" ca="1" si="24"/>
        <v>92.291676190476181</v>
      </c>
      <c r="J102" s="9">
        <f t="shared" ca="1" si="24"/>
        <v>0</v>
      </c>
      <c r="K102" s="9">
        <f t="shared" ca="1" si="24"/>
        <v>254.24441163908213</v>
      </c>
      <c r="L102" s="9">
        <f t="shared" ca="1" si="24"/>
        <v>68.715218076798678</v>
      </c>
      <c r="M102">
        <f t="shared" ca="1" si="22"/>
        <v>55.073793650793647</v>
      </c>
      <c r="N102">
        <f t="shared" ca="1" si="23"/>
        <v>32.861071428571428</v>
      </c>
    </row>
    <row r="103" spans="1:14" x14ac:dyDescent="0.25">
      <c r="A103" s="4">
        <f t="shared" si="16"/>
        <v>0.45005787037037037</v>
      </c>
      <c r="B103" s="3">
        <f>Params!D$29+HOUR(A103-Params!C$29)*3600+MINUTE(A103-Params!C$29)*60+SECOND(A103-Params!C$29)</f>
        <v>1553302885</v>
      </c>
      <c r="C103">
        <f t="shared" si="17"/>
        <v>2</v>
      </c>
      <c r="D103">
        <f t="shared" ca="1" si="18"/>
        <v>6</v>
      </c>
      <c r="E103">
        <f t="shared" ca="1" si="19"/>
        <v>-3331.4223809523828</v>
      </c>
      <c r="F103">
        <f t="shared" ca="1" si="20"/>
        <v>-84830.237047619041</v>
      </c>
      <c r="G103">
        <f t="shared" ca="1" si="21"/>
        <v>8534.4</v>
      </c>
      <c r="H103" s="9">
        <f t="shared" ca="1" si="24"/>
        <v>236.90180952380953</v>
      </c>
      <c r="I103" s="9">
        <f t="shared" ca="1" si="24"/>
        <v>92.291676190476181</v>
      </c>
      <c r="J103" s="9">
        <f t="shared" ca="1" si="24"/>
        <v>0</v>
      </c>
      <c r="K103" s="9">
        <f t="shared" ca="1" si="24"/>
        <v>254.24441163908213</v>
      </c>
      <c r="L103" s="9">
        <f t="shared" ca="1" si="24"/>
        <v>68.715218076798678</v>
      </c>
      <c r="M103">
        <f t="shared" ca="1" si="22"/>
        <v>55.078017195767195</v>
      </c>
      <c r="N103">
        <f t="shared" ca="1" si="23"/>
        <v>32.880026455026453</v>
      </c>
    </row>
    <row r="104" spans="1:14" x14ac:dyDescent="0.25">
      <c r="A104" s="4">
        <f t="shared" si="16"/>
        <v>0.45011574074074073</v>
      </c>
      <c r="B104" s="3">
        <f>Params!D$29+HOUR(A104-Params!C$29)*3600+MINUTE(A104-Params!C$29)*60+SECOND(A104-Params!C$29)</f>
        <v>1553302890</v>
      </c>
      <c r="C104">
        <f t="shared" si="17"/>
        <v>2</v>
      </c>
      <c r="D104">
        <f t="shared" ca="1" si="18"/>
        <v>6</v>
      </c>
      <c r="E104">
        <f t="shared" ca="1" si="19"/>
        <v>-2146.9133333333302</v>
      </c>
      <c r="F104">
        <f t="shared" ca="1" si="20"/>
        <v>-84368.778666666665</v>
      </c>
      <c r="G104">
        <f t="shared" ca="1" si="21"/>
        <v>8534.4</v>
      </c>
      <c r="H104" s="9">
        <f t="shared" ca="1" si="24"/>
        <v>236.90180952380953</v>
      </c>
      <c r="I104" s="9">
        <f t="shared" ca="1" si="24"/>
        <v>92.291676190476181</v>
      </c>
      <c r="J104" s="9">
        <f t="shared" ca="1" si="24"/>
        <v>0</v>
      </c>
      <c r="K104" s="9">
        <f t="shared" ca="1" si="24"/>
        <v>254.24441163908213</v>
      </c>
      <c r="L104" s="9">
        <f t="shared" ca="1" si="24"/>
        <v>68.715218076798678</v>
      </c>
      <c r="M104">
        <f t="shared" ca="1" si="22"/>
        <v>55.082240740740737</v>
      </c>
      <c r="N104">
        <f t="shared" ca="1" si="23"/>
        <v>32.898981481481478</v>
      </c>
    </row>
    <row r="105" spans="1:14" x14ac:dyDescent="0.25">
      <c r="A105" s="4">
        <f t="shared" si="16"/>
        <v>0.45017361111111115</v>
      </c>
      <c r="B105" s="3">
        <f>Params!D$29+HOUR(A105-Params!C$29)*3600+MINUTE(A105-Params!C$29)*60+SECOND(A105-Params!C$29)</f>
        <v>1553302895</v>
      </c>
      <c r="C105">
        <f t="shared" si="17"/>
        <v>2</v>
      </c>
      <c r="D105">
        <f t="shared" ca="1" si="18"/>
        <v>6</v>
      </c>
      <c r="E105">
        <f t="shared" ca="1" si="19"/>
        <v>-962.40428571427765</v>
      </c>
      <c r="F105">
        <f t="shared" ca="1" si="20"/>
        <v>-83907.32028571429</v>
      </c>
      <c r="G105">
        <f t="shared" ca="1" si="21"/>
        <v>8534.4</v>
      </c>
      <c r="H105" s="9">
        <f t="shared" ca="1" si="24"/>
        <v>236.90180952380953</v>
      </c>
      <c r="I105" s="9">
        <f t="shared" ca="1" si="24"/>
        <v>92.291676190476181</v>
      </c>
      <c r="J105" s="9">
        <f t="shared" ca="1" si="24"/>
        <v>0</v>
      </c>
      <c r="K105" s="9">
        <f t="shared" ca="1" si="24"/>
        <v>254.24441163908213</v>
      </c>
      <c r="L105" s="9">
        <f t="shared" ca="1" si="24"/>
        <v>68.715218076798678</v>
      </c>
      <c r="M105">
        <f t="shared" ca="1" si="22"/>
        <v>55.086464285714285</v>
      </c>
      <c r="N105">
        <f t="shared" ca="1" si="23"/>
        <v>32.91793650793651</v>
      </c>
    </row>
    <row r="106" spans="1:14" x14ac:dyDescent="0.25">
      <c r="A106" s="4">
        <f t="shared" si="16"/>
        <v>0.45023148148148145</v>
      </c>
      <c r="B106" s="3">
        <f>Params!D$29+HOUR(A106-Params!C$29)*3600+MINUTE(A106-Params!C$29)*60+SECOND(A106-Params!C$29)</f>
        <v>1553302900</v>
      </c>
      <c r="C106">
        <f t="shared" si="17"/>
        <v>2</v>
      </c>
      <c r="D106">
        <f t="shared" ca="1" si="18"/>
        <v>6</v>
      </c>
      <c r="E106">
        <f t="shared" ca="1" si="19"/>
        <v>222.10476190476038</v>
      </c>
      <c r="F106">
        <f t="shared" ca="1" si="20"/>
        <v>-83445.861904761899</v>
      </c>
      <c r="G106">
        <f t="shared" ca="1" si="21"/>
        <v>8534.4</v>
      </c>
      <c r="H106" s="9">
        <f t="shared" ca="1" si="24"/>
        <v>236.90180952380953</v>
      </c>
      <c r="I106" s="9">
        <f t="shared" ca="1" si="24"/>
        <v>92.291676190476181</v>
      </c>
      <c r="J106" s="9">
        <f t="shared" ca="1" si="24"/>
        <v>0</v>
      </c>
      <c r="K106" s="9">
        <f t="shared" ca="1" si="24"/>
        <v>254.24441163908213</v>
      </c>
      <c r="L106" s="9">
        <f t="shared" ca="1" si="24"/>
        <v>68.715218076798678</v>
      </c>
      <c r="M106">
        <f t="shared" ca="1" si="22"/>
        <v>55.090687830687827</v>
      </c>
      <c r="N106">
        <f t="shared" ca="1" si="23"/>
        <v>32.936891534391535</v>
      </c>
    </row>
    <row r="107" spans="1:14" x14ac:dyDescent="0.25">
      <c r="A107" s="4">
        <f t="shared" si="16"/>
        <v>0.45028935185185182</v>
      </c>
      <c r="B107" s="3">
        <f>Params!D$29+HOUR(A107-Params!C$29)*3600+MINUTE(A107-Params!C$29)*60+SECOND(A107-Params!C$29)</f>
        <v>1553302905</v>
      </c>
      <c r="C107">
        <f t="shared" si="17"/>
        <v>2</v>
      </c>
      <c r="D107">
        <f t="shared" ca="1" si="18"/>
        <v>6</v>
      </c>
      <c r="E107">
        <f t="shared" ca="1" si="19"/>
        <v>1406.613809523813</v>
      </c>
      <c r="F107">
        <f t="shared" ca="1" si="20"/>
        <v>-82984.403523809524</v>
      </c>
      <c r="G107">
        <f t="shared" ca="1" si="21"/>
        <v>8534.4</v>
      </c>
      <c r="H107" s="9">
        <f t="shared" ca="1" si="24"/>
        <v>236.90180952380953</v>
      </c>
      <c r="I107" s="9">
        <f t="shared" ca="1" si="24"/>
        <v>92.291676190476181</v>
      </c>
      <c r="J107" s="9">
        <f t="shared" ca="1" si="24"/>
        <v>0</v>
      </c>
      <c r="K107" s="9">
        <f t="shared" ca="1" si="24"/>
        <v>254.24441163908213</v>
      </c>
      <c r="L107" s="9">
        <f t="shared" ca="1" si="24"/>
        <v>68.715218076798678</v>
      </c>
      <c r="M107">
        <f t="shared" ca="1" si="22"/>
        <v>55.094911375661376</v>
      </c>
      <c r="N107">
        <f t="shared" ca="1" si="23"/>
        <v>32.95584656084656</v>
      </c>
    </row>
    <row r="108" spans="1:14" x14ac:dyDescent="0.25">
      <c r="A108" s="4">
        <f t="shared" si="16"/>
        <v>0.45034722222222223</v>
      </c>
      <c r="B108" s="3">
        <f>Params!D$29+HOUR(A108-Params!C$29)*3600+MINUTE(A108-Params!C$29)*60+SECOND(A108-Params!C$29)</f>
        <v>1553302910</v>
      </c>
      <c r="C108">
        <f t="shared" si="17"/>
        <v>2</v>
      </c>
      <c r="D108">
        <f t="shared" ca="1" si="18"/>
        <v>6</v>
      </c>
      <c r="E108">
        <f t="shared" ca="1" si="19"/>
        <v>2591.1228571428655</v>
      </c>
      <c r="F108">
        <f t="shared" ca="1" si="20"/>
        <v>-82522.945142857148</v>
      </c>
      <c r="G108">
        <f t="shared" ca="1" si="21"/>
        <v>8534.4</v>
      </c>
      <c r="H108" s="9">
        <f t="shared" ca="1" si="24"/>
        <v>236.90180952380953</v>
      </c>
      <c r="I108" s="9">
        <f t="shared" ca="1" si="24"/>
        <v>92.291676190476181</v>
      </c>
      <c r="J108" s="9">
        <f t="shared" ca="1" si="24"/>
        <v>0</v>
      </c>
      <c r="K108" s="9">
        <f t="shared" ca="1" si="24"/>
        <v>254.24441163908213</v>
      </c>
      <c r="L108" s="9">
        <f t="shared" ca="1" si="24"/>
        <v>68.715218076798678</v>
      </c>
      <c r="M108">
        <f t="shared" ca="1" si="22"/>
        <v>55.099134920634917</v>
      </c>
      <c r="N108">
        <f t="shared" ca="1" si="23"/>
        <v>32.974801587301585</v>
      </c>
    </row>
    <row r="109" spans="1:14" x14ac:dyDescent="0.25">
      <c r="A109" s="4">
        <f t="shared" si="16"/>
        <v>0.45040509259259259</v>
      </c>
      <c r="B109" s="3">
        <f>Params!D$29+HOUR(A109-Params!C$29)*3600+MINUTE(A109-Params!C$29)*60+SECOND(A109-Params!C$29)</f>
        <v>1553302915</v>
      </c>
      <c r="C109">
        <f t="shared" si="17"/>
        <v>2</v>
      </c>
      <c r="D109">
        <f t="shared" ca="1" si="18"/>
        <v>6</v>
      </c>
      <c r="E109">
        <f t="shared" ca="1" si="19"/>
        <v>3775.6319047619036</v>
      </c>
      <c r="F109">
        <f t="shared" ca="1" si="20"/>
        <v>-82061.486761904758</v>
      </c>
      <c r="G109">
        <f t="shared" ca="1" si="21"/>
        <v>8534.4</v>
      </c>
      <c r="H109" s="9">
        <f t="shared" ca="1" si="24"/>
        <v>236.90180952380953</v>
      </c>
      <c r="I109" s="9">
        <f t="shared" ca="1" si="24"/>
        <v>92.291676190476181</v>
      </c>
      <c r="J109" s="9">
        <f t="shared" ca="1" si="24"/>
        <v>0</v>
      </c>
      <c r="K109" s="9">
        <f t="shared" ca="1" si="24"/>
        <v>254.24441163908213</v>
      </c>
      <c r="L109" s="9">
        <f t="shared" ca="1" si="24"/>
        <v>68.715218076798678</v>
      </c>
      <c r="M109">
        <f t="shared" ca="1" si="22"/>
        <v>55.103358465608466</v>
      </c>
      <c r="N109">
        <f t="shared" ca="1" si="23"/>
        <v>32.993756613756617</v>
      </c>
    </row>
    <row r="110" spans="1:14" x14ac:dyDescent="0.25">
      <c r="A110" s="4">
        <f t="shared" si="16"/>
        <v>0.45046296296296301</v>
      </c>
      <c r="B110" s="3">
        <f>Params!D$29+HOUR(A110-Params!C$29)*3600+MINUTE(A110-Params!C$29)*60+SECOND(A110-Params!C$29)</f>
        <v>1553302920</v>
      </c>
      <c r="C110">
        <f t="shared" si="17"/>
        <v>2</v>
      </c>
      <c r="D110">
        <f t="shared" ca="1" si="18"/>
        <v>6</v>
      </c>
      <c r="E110">
        <f t="shared" ca="1" si="19"/>
        <v>4960.1409523809562</v>
      </c>
      <c r="F110">
        <f t="shared" ca="1" si="20"/>
        <v>-81600.028380952383</v>
      </c>
      <c r="G110">
        <f t="shared" ca="1" si="21"/>
        <v>8534.4</v>
      </c>
      <c r="H110" s="9">
        <f t="shared" ca="1" si="24"/>
        <v>236.90180952380953</v>
      </c>
      <c r="I110" s="9">
        <f t="shared" ca="1" si="24"/>
        <v>92.291676190476181</v>
      </c>
      <c r="J110" s="9">
        <f t="shared" ca="1" si="24"/>
        <v>0</v>
      </c>
      <c r="K110" s="9">
        <f t="shared" ca="1" si="24"/>
        <v>254.24441163908213</v>
      </c>
      <c r="L110" s="9">
        <f t="shared" ca="1" si="24"/>
        <v>68.715218076798678</v>
      </c>
      <c r="M110">
        <f t="shared" ca="1" si="22"/>
        <v>55.107582010582007</v>
      </c>
      <c r="N110">
        <f t="shared" ca="1" si="23"/>
        <v>33.012711640211641</v>
      </c>
    </row>
    <row r="111" spans="1:14" x14ac:dyDescent="0.25">
      <c r="A111" s="4">
        <f t="shared" si="16"/>
        <v>0.45052083333333331</v>
      </c>
      <c r="B111" s="3">
        <f>Params!D$29+HOUR(A111-Params!C$29)*3600+MINUTE(A111-Params!C$29)*60+SECOND(A111-Params!C$29)</f>
        <v>1553302925</v>
      </c>
      <c r="C111">
        <f t="shared" si="17"/>
        <v>2</v>
      </c>
      <c r="D111">
        <f t="shared" ca="1" si="18"/>
        <v>6</v>
      </c>
      <c r="E111">
        <f t="shared" ca="1" si="19"/>
        <v>6144.6500000000087</v>
      </c>
      <c r="F111">
        <f t="shared" ca="1" si="20"/>
        <v>-81138.570000000007</v>
      </c>
      <c r="G111">
        <f t="shared" ca="1" si="21"/>
        <v>8534.4</v>
      </c>
      <c r="H111" s="9">
        <f t="shared" ca="1" si="24"/>
        <v>236.90180952380953</v>
      </c>
      <c r="I111" s="9">
        <f t="shared" ca="1" si="24"/>
        <v>92.291676190476181</v>
      </c>
      <c r="J111" s="9">
        <f t="shared" ca="1" si="24"/>
        <v>0</v>
      </c>
      <c r="K111" s="9">
        <f t="shared" ca="1" si="24"/>
        <v>254.24441163908213</v>
      </c>
      <c r="L111" s="9">
        <f t="shared" ca="1" si="24"/>
        <v>68.715218076798678</v>
      </c>
      <c r="M111">
        <f t="shared" ca="1" si="22"/>
        <v>55.111805555555549</v>
      </c>
      <c r="N111">
        <f t="shared" ca="1" si="23"/>
        <v>33.031666666666666</v>
      </c>
    </row>
    <row r="112" spans="1:14" x14ac:dyDescent="0.25">
      <c r="A112" s="4">
        <f t="shared" si="16"/>
        <v>0.45057870370370368</v>
      </c>
      <c r="B112" s="3">
        <f>Params!D$29+HOUR(A112-Params!C$29)*3600+MINUTE(A112-Params!C$29)*60+SECOND(A112-Params!C$29)</f>
        <v>1553302930</v>
      </c>
      <c r="C112">
        <f t="shared" si="17"/>
        <v>2</v>
      </c>
      <c r="D112">
        <f t="shared" ca="1" si="18"/>
        <v>6</v>
      </c>
      <c r="E112">
        <f t="shared" ca="1" si="19"/>
        <v>7329.1590476190468</v>
      </c>
      <c r="F112">
        <f t="shared" ca="1" si="20"/>
        <v>-80677.111619047617</v>
      </c>
      <c r="G112">
        <f t="shared" ca="1" si="21"/>
        <v>8534.4</v>
      </c>
      <c r="H112" s="9">
        <f t="shared" ca="1" si="24"/>
        <v>236.90180952380953</v>
      </c>
      <c r="I112" s="9">
        <f t="shared" ca="1" si="24"/>
        <v>92.291676190476181</v>
      </c>
      <c r="J112" s="9">
        <f t="shared" ca="1" si="24"/>
        <v>0</v>
      </c>
      <c r="K112" s="9">
        <f t="shared" ca="1" si="24"/>
        <v>254.24441163908213</v>
      </c>
      <c r="L112" s="9">
        <f t="shared" ca="1" si="24"/>
        <v>68.715218076798678</v>
      </c>
      <c r="M112">
        <f t="shared" ca="1" si="22"/>
        <v>55.116029100529097</v>
      </c>
      <c r="N112">
        <f t="shared" ca="1" si="23"/>
        <v>33.050621693121691</v>
      </c>
    </row>
    <row r="113" spans="1:15" x14ac:dyDescent="0.25">
      <c r="A113" s="4">
        <f t="shared" si="16"/>
        <v>0.45063657407407409</v>
      </c>
      <c r="B113" s="3">
        <f>Params!D$29+HOUR(A113-Params!C$29)*3600+MINUTE(A113-Params!C$29)*60+SECOND(A113-Params!C$29)</f>
        <v>1553302935</v>
      </c>
      <c r="C113">
        <f t="shared" si="17"/>
        <v>2</v>
      </c>
      <c r="D113">
        <f t="shared" ca="1" si="18"/>
        <v>6</v>
      </c>
      <c r="E113">
        <f t="shared" ca="1" si="19"/>
        <v>8513.6680952380993</v>
      </c>
      <c r="F113">
        <f t="shared" ca="1" si="20"/>
        <v>-80215.653238095241</v>
      </c>
      <c r="G113">
        <f t="shared" ca="1" si="21"/>
        <v>8534.4</v>
      </c>
      <c r="H113" s="9">
        <f t="shared" ca="1" si="24"/>
        <v>236.90180952380953</v>
      </c>
      <c r="I113" s="9">
        <f t="shared" ca="1" si="24"/>
        <v>92.291676190476181</v>
      </c>
      <c r="J113" s="9">
        <f t="shared" ca="1" si="24"/>
        <v>0</v>
      </c>
      <c r="K113" s="9">
        <f t="shared" ca="1" si="24"/>
        <v>254.24441163908213</v>
      </c>
      <c r="L113" s="9">
        <f t="shared" ca="1" si="24"/>
        <v>68.715218076798678</v>
      </c>
      <c r="M113">
        <f t="shared" ca="1" si="22"/>
        <v>55.120252645502639</v>
      </c>
      <c r="N113">
        <f t="shared" ca="1" si="23"/>
        <v>33.069576719576716</v>
      </c>
    </row>
    <row r="114" spans="1:15" x14ac:dyDescent="0.25">
      <c r="A114" s="4">
        <f t="shared" si="16"/>
        <v>0.45069444444444445</v>
      </c>
      <c r="B114" s="3">
        <f>Params!D$29+HOUR(A114-Params!C$29)*3600+MINUTE(A114-Params!C$29)*60+SECOND(A114-Params!C$29)</f>
        <v>1553302940</v>
      </c>
      <c r="C114">
        <f t="shared" si="17"/>
        <v>2</v>
      </c>
      <c r="D114">
        <f t="shared" ca="1" si="18"/>
        <v>6</v>
      </c>
      <c r="E114">
        <f t="shared" ca="1" si="19"/>
        <v>9698.1771428571519</v>
      </c>
      <c r="F114">
        <f t="shared" ca="1" si="20"/>
        <v>-79754.194857142866</v>
      </c>
      <c r="G114">
        <f t="shared" ca="1" si="21"/>
        <v>8534.4</v>
      </c>
      <c r="H114" s="9">
        <f t="shared" ca="1" si="24"/>
        <v>236.90180952380953</v>
      </c>
      <c r="I114" s="9">
        <f t="shared" ca="1" si="24"/>
        <v>92.291676190476181</v>
      </c>
      <c r="J114" s="9">
        <f t="shared" ca="1" si="24"/>
        <v>0</v>
      </c>
      <c r="K114" s="9">
        <f t="shared" ca="1" si="24"/>
        <v>254.24441163908213</v>
      </c>
      <c r="L114" s="9">
        <f t="shared" ca="1" si="24"/>
        <v>68.715218076798678</v>
      </c>
      <c r="M114">
        <f t="shared" ca="1" si="22"/>
        <v>55.124476190476187</v>
      </c>
      <c r="N114">
        <f t="shared" ca="1" si="23"/>
        <v>33.088531746031748</v>
      </c>
    </row>
    <row r="115" spans="1:15" x14ac:dyDescent="0.25">
      <c r="A115" s="4">
        <f t="shared" si="16"/>
        <v>0.45075231481481487</v>
      </c>
      <c r="B115" s="3">
        <f>Params!D$29+HOUR(A115-Params!C$29)*3600+MINUTE(A115-Params!C$29)*60+SECOND(A115-Params!C$29)</f>
        <v>1553302945</v>
      </c>
      <c r="C115">
        <f t="shared" si="17"/>
        <v>2</v>
      </c>
      <c r="D115">
        <f t="shared" ca="1" si="18"/>
        <v>6</v>
      </c>
      <c r="E115">
        <f t="shared" ca="1" si="19"/>
        <v>10882.68619047619</v>
      </c>
      <c r="F115">
        <f t="shared" ca="1" si="20"/>
        <v>-79292.736476190476</v>
      </c>
      <c r="G115">
        <f t="shared" ca="1" si="21"/>
        <v>8534.4</v>
      </c>
      <c r="H115" s="9">
        <f t="shared" ca="1" si="24"/>
        <v>236.90180952380953</v>
      </c>
      <c r="I115" s="9">
        <f t="shared" ca="1" si="24"/>
        <v>92.291676190476181</v>
      </c>
      <c r="J115" s="9">
        <f t="shared" ca="1" si="24"/>
        <v>0</v>
      </c>
      <c r="K115" s="9">
        <f t="shared" ca="1" si="24"/>
        <v>254.24441163908213</v>
      </c>
      <c r="L115" s="9">
        <f t="shared" ca="1" si="24"/>
        <v>68.715218076798678</v>
      </c>
      <c r="M115">
        <f t="shared" ca="1" si="22"/>
        <v>55.128699735449729</v>
      </c>
      <c r="N115">
        <f t="shared" ca="1" si="23"/>
        <v>33.107486772486773</v>
      </c>
    </row>
    <row r="116" spans="1:15" x14ac:dyDescent="0.25">
      <c r="A116" s="4">
        <f t="shared" si="16"/>
        <v>0.45081018518518517</v>
      </c>
      <c r="B116" s="3">
        <f>Params!D$29+HOUR(A116-Params!C$29)*3600+MINUTE(A116-Params!C$29)*60+SECOND(A116-Params!C$29)</f>
        <v>1553302950</v>
      </c>
      <c r="C116">
        <f t="shared" si="17"/>
        <v>2</v>
      </c>
      <c r="D116">
        <f t="shared" ca="1" si="18"/>
        <v>6</v>
      </c>
      <c r="E116">
        <f t="shared" ca="1" si="19"/>
        <v>12067.195238095243</v>
      </c>
      <c r="F116">
        <f t="shared" ca="1" si="20"/>
        <v>-78831.2780952381</v>
      </c>
      <c r="G116">
        <f t="shared" ca="1" si="21"/>
        <v>8534.4</v>
      </c>
      <c r="H116" s="9">
        <f t="shared" ca="1" si="24"/>
        <v>236.90180952380953</v>
      </c>
      <c r="I116" s="9">
        <f t="shared" ca="1" si="24"/>
        <v>92.291676190476181</v>
      </c>
      <c r="J116" s="9">
        <f t="shared" ca="1" si="24"/>
        <v>0</v>
      </c>
      <c r="K116" s="9">
        <f t="shared" ca="1" si="24"/>
        <v>254.24441163908213</v>
      </c>
      <c r="L116" s="9">
        <f t="shared" ca="1" si="24"/>
        <v>68.715218076798678</v>
      </c>
      <c r="M116">
        <f t="shared" ca="1" si="22"/>
        <v>55.132923280423277</v>
      </c>
      <c r="N116">
        <f t="shared" ca="1" si="23"/>
        <v>33.126441798941798</v>
      </c>
    </row>
    <row r="117" spans="1:15" x14ac:dyDescent="0.25">
      <c r="A117" s="4">
        <f t="shared" si="16"/>
        <v>0.45086805555555554</v>
      </c>
      <c r="B117" s="3">
        <f>Params!D$29+HOUR(A117-Params!C$29)*3600+MINUTE(A117-Params!C$29)*60+SECOND(A117-Params!C$29)</f>
        <v>1553302955</v>
      </c>
      <c r="C117">
        <f t="shared" si="17"/>
        <v>2</v>
      </c>
      <c r="D117">
        <f t="shared" ca="1" si="18"/>
        <v>6</v>
      </c>
      <c r="E117">
        <f t="shared" ca="1" si="19"/>
        <v>13251.704285714295</v>
      </c>
      <c r="F117">
        <f t="shared" ca="1" si="20"/>
        <v>-78369.819714285724</v>
      </c>
      <c r="G117">
        <f t="shared" ca="1" si="21"/>
        <v>8534.4</v>
      </c>
      <c r="H117" s="9">
        <f t="shared" ca="1" si="24"/>
        <v>236.90180952380953</v>
      </c>
      <c r="I117" s="9">
        <f t="shared" ca="1" si="24"/>
        <v>92.291676190476181</v>
      </c>
      <c r="J117" s="9">
        <f t="shared" ca="1" si="24"/>
        <v>0</v>
      </c>
      <c r="K117" s="9">
        <f t="shared" ca="1" si="24"/>
        <v>254.24441163908213</v>
      </c>
      <c r="L117" s="9">
        <f t="shared" ca="1" si="24"/>
        <v>68.715218076798678</v>
      </c>
      <c r="M117">
        <f t="shared" ca="1" si="22"/>
        <v>55.137146825396819</v>
      </c>
      <c r="N117">
        <f t="shared" ca="1" si="23"/>
        <v>33.145396825396823</v>
      </c>
    </row>
    <row r="118" spans="1:15" x14ac:dyDescent="0.25">
      <c r="A118" s="4">
        <f t="shared" si="16"/>
        <v>0.45092592592592595</v>
      </c>
      <c r="B118" s="3">
        <f>Params!D$29+HOUR(A118-Params!C$29)*3600+MINUTE(A118-Params!C$29)*60+SECOND(A118-Params!C$29)</f>
        <v>1553302960</v>
      </c>
      <c r="C118">
        <f t="shared" si="17"/>
        <v>2</v>
      </c>
      <c r="D118">
        <f t="shared" ca="1" si="18"/>
        <v>6</v>
      </c>
      <c r="E118">
        <f t="shared" ca="1" si="19"/>
        <v>14436.213333333333</v>
      </c>
      <c r="F118">
        <f t="shared" ca="1" si="20"/>
        <v>-77908.361333333334</v>
      </c>
      <c r="G118">
        <f t="shared" ca="1" si="21"/>
        <v>8534.4</v>
      </c>
      <c r="H118" s="9">
        <f t="shared" ca="1" si="24"/>
        <v>236.90180952380953</v>
      </c>
      <c r="I118" s="9">
        <f t="shared" ca="1" si="24"/>
        <v>92.291676190476181</v>
      </c>
      <c r="J118" s="9">
        <f t="shared" ca="1" si="24"/>
        <v>0</v>
      </c>
      <c r="K118" s="9">
        <f t="shared" ca="1" si="24"/>
        <v>254.24441163908213</v>
      </c>
      <c r="L118" s="9">
        <f t="shared" ca="1" si="24"/>
        <v>68.715218076798678</v>
      </c>
      <c r="M118">
        <f t="shared" ca="1" si="22"/>
        <v>55.141370370370367</v>
      </c>
      <c r="N118">
        <f t="shared" ca="1" si="23"/>
        <v>33.164351851851855</v>
      </c>
    </row>
    <row r="119" spans="1:15" x14ac:dyDescent="0.25">
      <c r="A119" s="4">
        <f t="shared" si="16"/>
        <v>0.45098379629629631</v>
      </c>
      <c r="B119" s="3">
        <f>Params!D$29+HOUR(A119-Params!C$29)*3600+MINUTE(A119-Params!C$29)*60+SECOND(A119-Params!C$29)</f>
        <v>1553302965</v>
      </c>
      <c r="C119">
        <f t="shared" si="17"/>
        <v>2</v>
      </c>
      <c r="D119">
        <f t="shared" ca="1" si="18"/>
        <v>6</v>
      </c>
      <c r="E119">
        <f t="shared" ca="1" si="19"/>
        <v>15620.722380952371</v>
      </c>
      <c r="F119">
        <f t="shared" ca="1" si="20"/>
        <v>-77446.902952380944</v>
      </c>
      <c r="G119">
        <f t="shared" ca="1" si="21"/>
        <v>8534.4</v>
      </c>
      <c r="H119" s="9">
        <f t="shared" ca="1" si="24"/>
        <v>236.90180952380953</v>
      </c>
      <c r="I119" s="9">
        <f t="shared" ca="1" si="24"/>
        <v>92.291676190476181</v>
      </c>
      <c r="J119" s="9">
        <f t="shared" ca="1" si="24"/>
        <v>0</v>
      </c>
      <c r="K119" s="9">
        <f t="shared" ca="1" si="24"/>
        <v>254.24441163908213</v>
      </c>
      <c r="L119" s="9">
        <f t="shared" ca="1" si="24"/>
        <v>68.715218076798678</v>
      </c>
      <c r="M119">
        <f t="shared" ca="1" si="22"/>
        <v>55.145593915343909</v>
      </c>
      <c r="N119">
        <f t="shared" ca="1" si="23"/>
        <v>33.18330687830688</v>
      </c>
    </row>
    <row r="120" spans="1:15" x14ac:dyDescent="0.25">
      <c r="A120" s="4">
        <f t="shared" si="16"/>
        <v>0.45104166666666662</v>
      </c>
      <c r="B120" s="3">
        <f>Params!D$29+HOUR(A120-Params!C$29)*3600+MINUTE(A120-Params!C$29)*60+SECOND(A120-Params!C$29)</f>
        <v>1553302970</v>
      </c>
      <c r="C120">
        <f t="shared" si="17"/>
        <v>2</v>
      </c>
      <c r="D120">
        <f t="shared" ca="1" si="18"/>
        <v>6</v>
      </c>
      <c r="E120">
        <f t="shared" ca="1" si="19"/>
        <v>16805.231428571438</v>
      </c>
      <c r="F120">
        <f t="shared" ca="1" si="20"/>
        <v>-76985.444571428583</v>
      </c>
      <c r="G120">
        <f t="shared" ca="1" si="21"/>
        <v>8534.4</v>
      </c>
      <c r="H120" s="9">
        <f t="shared" ca="1" si="24"/>
        <v>236.90180952380953</v>
      </c>
      <c r="I120" s="9">
        <f t="shared" ca="1" si="24"/>
        <v>92.291676190476181</v>
      </c>
      <c r="J120" s="9">
        <f t="shared" ca="1" si="24"/>
        <v>0</v>
      </c>
      <c r="K120" s="9">
        <f t="shared" ca="1" si="24"/>
        <v>254.24441163908213</v>
      </c>
      <c r="L120" s="9">
        <f t="shared" ca="1" si="24"/>
        <v>68.715218076798678</v>
      </c>
      <c r="M120">
        <f t="shared" ca="1" si="22"/>
        <v>55.149817460317458</v>
      </c>
      <c r="N120">
        <f t="shared" ca="1" si="23"/>
        <v>33.202261904761905</v>
      </c>
    </row>
    <row r="121" spans="1:15" x14ac:dyDescent="0.25">
      <c r="A121" s="4">
        <f t="shared" si="16"/>
        <v>0.45109953703703703</v>
      </c>
      <c r="B121" s="3">
        <f>Params!D$29+HOUR(A121-Params!C$29)*3600+MINUTE(A121-Params!C$29)*60+SECOND(A121-Params!C$29)</f>
        <v>1553302975</v>
      </c>
      <c r="C121">
        <f t="shared" si="17"/>
        <v>2</v>
      </c>
      <c r="D121">
        <f t="shared" ca="1" si="18"/>
        <v>6</v>
      </c>
      <c r="E121">
        <f t="shared" ca="1" si="19"/>
        <v>17989.740476190476</v>
      </c>
      <c r="F121">
        <f t="shared" ca="1" si="20"/>
        <v>-76523.986190476193</v>
      </c>
      <c r="G121">
        <f t="shared" ca="1" si="21"/>
        <v>8534.4</v>
      </c>
      <c r="H121" s="9">
        <f t="shared" ca="1" si="24"/>
        <v>236.90180952380953</v>
      </c>
      <c r="I121" s="9">
        <f t="shared" ca="1" si="24"/>
        <v>92.291676190476181</v>
      </c>
      <c r="J121" s="9">
        <f t="shared" ca="1" si="24"/>
        <v>0</v>
      </c>
      <c r="K121" s="9">
        <f t="shared" ca="1" si="24"/>
        <v>254.24441163908213</v>
      </c>
      <c r="L121" s="9">
        <f t="shared" ca="1" si="24"/>
        <v>68.715218076798678</v>
      </c>
      <c r="M121">
        <f t="shared" ca="1" si="22"/>
        <v>55.154041005290999</v>
      </c>
      <c r="N121">
        <f t="shared" ca="1" si="23"/>
        <v>33.221216931216929</v>
      </c>
    </row>
    <row r="122" spans="1:15" x14ac:dyDescent="0.25">
      <c r="A122" s="4">
        <f t="shared" si="16"/>
        <v>0.4511574074074074</v>
      </c>
      <c r="B122" s="3">
        <f>Params!D$29+HOUR(A122-Params!C$29)*3600+MINUTE(A122-Params!C$29)*60+SECOND(A122-Params!C$29)</f>
        <v>1553302980</v>
      </c>
      <c r="C122">
        <f t="shared" si="17"/>
        <v>2</v>
      </c>
      <c r="D122">
        <f t="shared" ca="1" si="18"/>
        <v>6</v>
      </c>
      <c r="E122">
        <f t="shared" ca="1" si="19"/>
        <v>19174.249523809514</v>
      </c>
      <c r="F122">
        <f t="shared" ca="1" si="20"/>
        <v>-76062.527809523803</v>
      </c>
      <c r="G122">
        <f t="shared" ca="1" si="21"/>
        <v>8534.4</v>
      </c>
      <c r="H122" s="9">
        <f t="shared" ca="1" si="24"/>
        <v>236.90180952380953</v>
      </c>
      <c r="I122" s="9">
        <f t="shared" ca="1" si="24"/>
        <v>92.291676190476181</v>
      </c>
      <c r="J122" s="9">
        <f t="shared" ca="1" si="24"/>
        <v>0</v>
      </c>
      <c r="K122" s="9">
        <f t="shared" ca="1" si="24"/>
        <v>254.24441163908213</v>
      </c>
      <c r="L122" s="9">
        <f t="shared" ca="1" si="24"/>
        <v>68.715218076798678</v>
      </c>
      <c r="M122">
        <f t="shared" ca="1" si="22"/>
        <v>55.158264550264548</v>
      </c>
      <c r="N122">
        <f t="shared" ca="1" si="23"/>
        <v>33.240171957671954</v>
      </c>
    </row>
    <row r="123" spans="1:15" x14ac:dyDescent="0.25">
      <c r="A123" s="4">
        <f t="shared" si="16"/>
        <v>0.45121527777777781</v>
      </c>
      <c r="B123" s="3">
        <f>Params!D$29+HOUR(A123-Params!C$29)*3600+MINUTE(A123-Params!C$29)*60+SECOND(A123-Params!C$29)</f>
        <v>1553302985</v>
      </c>
      <c r="C123">
        <f t="shared" si="17"/>
        <v>2</v>
      </c>
      <c r="D123">
        <f t="shared" ca="1" si="18"/>
        <v>6</v>
      </c>
      <c r="E123">
        <f t="shared" ca="1" si="19"/>
        <v>20358.758571428581</v>
      </c>
      <c r="F123">
        <f t="shared" ca="1" si="20"/>
        <v>-75601.069428571442</v>
      </c>
      <c r="G123">
        <f t="shared" ca="1" si="21"/>
        <v>8534.4</v>
      </c>
      <c r="H123" s="9">
        <f t="shared" ca="1" si="24"/>
        <v>236.90180952380953</v>
      </c>
      <c r="I123" s="9">
        <f t="shared" ca="1" si="24"/>
        <v>92.291676190476181</v>
      </c>
      <c r="J123" s="9">
        <f t="shared" ca="1" si="24"/>
        <v>0</v>
      </c>
      <c r="K123" s="9">
        <f t="shared" ca="1" si="24"/>
        <v>254.24441163908213</v>
      </c>
      <c r="L123" s="9">
        <f t="shared" ca="1" si="24"/>
        <v>68.715218076798678</v>
      </c>
      <c r="M123">
        <f t="shared" ca="1" si="22"/>
        <v>55.162488095238089</v>
      </c>
      <c r="N123">
        <f t="shared" ca="1" si="23"/>
        <v>33.259126984126986</v>
      </c>
    </row>
    <row r="124" spans="1:15" x14ac:dyDescent="0.25">
      <c r="A124" s="4">
        <f t="shared" si="16"/>
        <v>0.45127314814814817</v>
      </c>
      <c r="B124" s="3">
        <f>Params!D$29+HOUR(A124-Params!C$29)*3600+MINUTE(A124-Params!C$29)*60+SECOND(A124-Params!C$29)</f>
        <v>1553302990</v>
      </c>
      <c r="C124">
        <f t="shared" si="17"/>
        <v>2</v>
      </c>
      <c r="D124">
        <f t="shared" ca="1" si="18"/>
        <v>6</v>
      </c>
      <c r="E124">
        <f t="shared" ca="1" si="19"/>
        <v>21543.26761904762</v>
      </c>
      <c r="F124">
        <f t="shared" ca="1" si="20"/>
        <v>-75139.611047619052</v>
      </c>
      <c r="G124">
        <f t="shared" ca="1" si="21"/>
        <v>8534.4</v>
      </c>
      <c r="H124" s="9">
        <f t="shared" ca="1" si="24"/>
        <v>236.90180952380953</v>
      </c>
      <c r="I124" s="9">
        <f t="shared" ca="1" si="24"/>
        <v>92.291676190476181</v>
      </c>
      <c r="J124" s="9">
        <f t="shared" ca="1" si="24"/>
        <v>0</v>
      </c>
      <c r="K124" s="9">
        <f t="shared" ca="1" si="24"/>
        <v>254.24441163908213</v>
      </c>
      <c r="L124" s="9">
        <f t="shared" ca="1" si="24"/>
        <v>68.715218076798678</v>
      </c>
      <c r="M124">
        <f t="shared" ca="1" si="22"/>
        <v>55.166711640211638</v>
      </c>
      <c r="N124">
        <f t="shared" ca="1" si="23"/>
        <v>33.278082010582011</v>
      </c>
    </row>
    <row r="125" spans="1:15" x14ac:dyDescent="0.25">
      <c r="A125" s="4">
        <f t="shared" si="16"/>
        <v>0.45133101851851848</v>
      </c>
      <c r="B125" s="3">
        <f>Params!D$29+HOUR(A125-Params!C$29)*3600+MINUTE(A125-Params!C$29)*60+SECOND(A125-Params!C$29)</f>
        <v>1553302995</v>
      </c>
      <c r="C125">
        <f t="shared" si="17"/>
        <v>2</v>
      </c>
      <c r="D125">
        <f t="shared" ca="1" si="18"/>
        <v>6</v>
      </c>
      <c r="E125">
        <f t="shared" ca="1" si="19"/>
        <v>22727.776666666658</v>
      </c>
      <c r="F125">
        <f t="shared" ca="1" si="20"/>
        <v>-74678.152666666661</v>
      </c>
      <c r="G125">
        <f t="shared" ca="1" si="21"/>
        <v>8534.4</v>
      </c>
      <c r="H125" s="9">
        <f t="shared" ref="H125:L175" ca="1" si="25">INDIRECT(ADDRESS($C125,COLUMN()))</f>
        <v>236.90180952380953</v>
      </c>
      <c r="I125" s="9">
        <f t="shared" ca="1" si="25"/>
        <v>92.291676190476181</v>
      </c>
      <c r="J125" s="9">
        <f t="shared" ca="1" si="25"/>
        <v>0</v>
      </c>
      <c r="K125" s="9">
        <f t="shared" ca="1" si="25"/>
        <v>254.24441163908213</v>
      </c>
      <c r="L125" s="9">
        <f t="shared" ca="1" si="25"/>
        <v>68.715218076798678</v>
      </c>
      <c r="M125">
        <f t="shared" ca="1" si="22"/>
        <v>55.170935185185179</v>
      </c>
      <c r="N125">
        <f t="shared" ca="1" si="23"/>
        <v>33.297037037037036</v>
      </c>
      <c r="O125" s="12"/>
    </row>
    <row r="126" spans="1:15" x14ac:dyDescent="0.25">
      <c r="A126" s="4">
        <f t="shared" si="16"/>
        <v>0.4513888888888889</v>
      </c>
      <c r="B126" s="3">
        <f>Params!D$29+HOUR(A126-Params!C$29)*3600+MINUTE(A126-Params!C$29)*60+SECOND(A126-Params!C$29)</f>
        <v>1553303000</v>
      </c>
      <c r="C126">
        <f t="shared" si="17"/>
        <v>2</v>
      </c>
      <c r="D126">
        <f t="shared" ca="1" si="18"/>
        <v>6</v>
      </c>
      <c r="E126">
        <f t="shared" ca="1" si="19"/>
        <v>23912.285714285725</v>
      </c>
      <c r="F126">
        <f t="shared" ca="1" si="20"/>
        <v>-74216.694285714286</v>
      </c>
      <c r="G126">
        <f t="shared" ca="1" si="21"/>
        <v>8534.4</v>
      </c>
      <c r="H126" s="9">
        <f t="shared" ca="1" si="25"/>
        <v>236.90180952380953</v>
      </c>
      <c r="I126" s="9">
        <f t="shared" ca="1" si="25"/>
        <v>92.291676190476181</v>
      </c>
      <c r="J126" s="9">
        <f t="shared" ca="1" si="25"/>
        <v>0</v>
      </c>
      <c r="K126" s="9">
        <f t="shared" ca="1" si="25"/>
        <v>254.24441163908213</v>
      </c>
      <c r="L126" s="9">
        <f t="shared" ca="1" si="25"/>
        <v>68.715218076798678</v>
      </c>
      <c r="M126">
        <f t="shared" ca="1" si="22"/>
        <v>55.175158730158728</v>
      </c>
      <c r="N126">
        <f t="shared" ca="1" si="23"/>
        <v>33.315992063492061</v>
      </c>
      <c r="O126" s="12"/>
    </row>
    <row r="127" spans="1:15" x14ac:dyDescent="0.25">
      <c r="A127" s="4">
        <f t="shared" si="16"/>
        <v>0.45144675925925926</v>
      </c>
      <c r="B127" s="3">
        <f>Params!D$29+HOUR(A127-Params!C$29)*3600+MINUTE(A127-Params!C$29)*60+SECOND(A127-Params!C$29)</f>
        <v>1553303005</v>
      </c>
      <c r="C127">
        <f t="shared" si="17"/>
        <v>2</v>
      </c>
      <c r="D127">
        <f t="shared" ca="1" si="18"/>
        <v>6</v>
      </c>
      <c r="E127">
        <f t="shared" ca="1" si="19"/>
        <v>25096.794761904763</v>
      </c>
      <c r="F127">
        <f t="shared" ca="1" si="20"/>
        <v>-73755.23590476191</v>
      </c>
      <c r="G127">
        <f t="shared" ca="1" si="21"/>
        <v>8534.4</v>
      </c>
      <c r="H127" s="9">
        <f t="shared" ca="1" si="25"/>
        <v>236.90180952380953</v>
      </c>
      <c r="I127" s="9">
        <f t="shared" ca="1" si="25"/>
        <v>92.291676190476181</v>
      </c>
      <c r="J127" s="9">
        <f t="shared" ca="1" si="25"/>
        <v>0</v>
      </c>
      <c r="K127" s="9">
        <f t="shared" ca="1" si="25"/>
        <v>254.24441163908213</v>
      </c>
      <c r="L127" s="9">
        <f t="shared" ca="1" si="25"/>
        <v>68.715218076798678</v>
      </c>
      <c r="M127">
        <f t="shared" ca="1" si="22"/>
        <v>55.179382275132269</v>
      </c>
      <c r="N127">
        <f t="shared" ca="1" si="23"/>
        <v>33.334947089947093</v>
      </c>
      <c r="O127" s="12"/>
    </row>
    <row r="128" spans="1:15" x14ac:dyDescent="0.25">
      <c r="A128" s="4">
        <f t="shared" si="16"/>
        <v>0.45150462962962962</v>
      </c>
      <c r="B128" s="3">
        <f>Params!D$29+HOUR(A128-Params!C$29)*3600+MINUTE(A128-Params!C$29)*60+SECOND(A128-Params!C$29)</f>
        <v>1553303010</v>
      </c>
      <c r="C128">
        <f t="shared" si="17"/>
        <v>2</v>
      </c>
      <c r="D128">
        <f t="shared" ca="1" si="18"/>
        <v>6</v>
      </c>
      <c r="E128">
        <f t="shared" ca="1" si="19"/>
        <v>26281.303809523801</v>
      </c>
      <c r="F128">
        <f t="shared" ca="1" si="20"/>
        <v>-73293.77752380952</v>
      </c>
      <c r="G128">
        <f t="shared" ca="1" si="21"/>
        <v>8534.4</v>
      </c>
      <c r="H128" s="9">
        <f t="shared" ca="1" si="25"/>
        <v>236.90180952380953</v>
      </c>
      <c r="I128" s="9">
        <f t="shared" ca="1" si="25"/>
        <v>92.291676190476181</v>
      </c>
      <c r="J128" s="9">
        <f t="shared" ca="1" si="25"/>
        <v>0</v>
      </c>
      <c r="K128" s="9">
        <f t="shared" ca="1" si="25"/>
        <v>254.24441163908213</v>
      </c>
      <c r="L128" s="9">
        <f t="shared" ca="1" si="25"/>
        <v>68.715218076798678</v>
      </c>
      <c r="M128">
        <f t="shared" ca="1" si="22"/>
        <v>55.183605820105818</v>
      </c>
      <c r="N128">
        <f t="shared" ca="1" si="23"/>
        <v>33.353902116402118</v>
      </c>
    </row>
    <row r="129" spans="1:19" x14ac:dyDescent="0.25">
      <c r="A129" s="4">
        <f t="shared" si="16"/>
        <v>0.45156250000000003</v>
      </c>
      <c r="B129" s="3">
        <f>Params!D$29+HOUR(A129-Params!C$29)*3600+MINUTE(A129-Params!C$29)*60+SECOND(A129-Params!C$29)</f>
        <v>1553303015</v>
      </c>
      <c r="C129">
        <f t="shared" si="17"/>
        <v>2</v>
      </c>
      <c r="D129">
        <f t="shared" ca="1" si="18"/>
        <v>6</v>
      </c>
      <c r="E129">
        <f t="shared" ca="1" si="19"/>
        <v>27465.812857142868</v>
      </c>
      <c r="F129">
        <f t="shared" ca="1" si="20"/>
        <v>-72832.319142857144</v>
      </c>
      <c r="G129">
        <f t="shared" ca="1" si="21"/>
        <v>8534.4</v>
      </c>
      <c r="H129" s="9">
        <f t="shared" ca="1" si="25"/>
        <v>236.90180952380953</v>
      </c>
      <c r="I129" s="9">
        <f t="shared" ca="1" si="25"/>
        <v>92.291676190476181</v>
      </c>
      <c r="J129" s="9">
        <f t="shared" ca="1" si="25"/>
        <v>0</v>
      </c>
      <c r="K129" s="9">
        <f t="shared" ca="1" si="25"/>
        <v>254.24441163908213</v>
      </c>
      <c r="L129" s="9">
        <f t="shared" ca="1" si="25"/>
        <v>68.715218076798678</v>
      </c>
      <c r="M129">
        <f t="shared" ca="1" si="22"/>
        <v>55.187829365079359</v>
      </c>
      <c r="N129">
        <f t="shared" ca="1" si="23"/>
        <v>33.372857142857143</v>
      </c>
    </row>
    <row r="130" spans="1:19" x14ac:dyDescent="0.25">
      <c r="A130" s="4">
        <f t="shared" si="16"/>
        <v>0.45162037037037034</v>
      </c>
      <c r="B130" s="3">
        <f>Params!D$29+HOUR(A130-Params!C$29)*3600+MINUTE(A130-Params!C$29)*60+SECOND(A130-Params!C$29)</f>
        <v>1553303020</v>
      </c>
      <c r="C130">
        <f t="shared" si="17"/>
        <v>2</v>
      </c>
      <c r="D130">
        <f t="shared" ca="1" si="18"/>
        <v>6</v>
      </c>
      <c r="E130">
        <f t="shared" ca="1" si="19"/>
        <v>28650.321904761906</v>
      </c>
      <c r="F130">
        <f t="shared" ca="1" si="20"/>
        <v>-72370.860761904769</v>
      </c>
      <c r="G130">
        <f t="shared" ca="1" si="21"/>
        <v>8534.4</v>
      </c>
      <c r="H130" s="9">
        <f t="shared" ca="1" si="25"/>
        <v>236.90180952380953</v>
      </c>
      <c r="I130" s="9">
        <f t="shared" ca="1" si="25"/>
        <v>92.291676190476181</v>
      </c>
      <c r="J130" s="9">
        <f t="shared" ca="1" si="25"/>
        <v>0</v>
      </c>
      <c r="K130" s="9">
        <f t="shared" ca="1" si="25"/>
        <v>254.24441163908213</v>
      </c>
      <c r="L130" s="9">
        <f t="shared" ca="1" si="25"/>
        <v>68.715218076798678</v>
      </c>
      <c r="M130">
        <f t="shared" ca="1" si="22"/>
        <v>55.192052910052908</v>
      </c>
      <c r="N130">
        <f t="shared" ca="1" si="23"/>
        <v>33.391812169312168</v>
      </c>
    </row>
    <row r="131" spans="1:19" x14ac:dyDescent="0.25">
      <c r="A131" s="4">
        <f t="shared" si="16"/>
        <v>0.45167824074074076</v>
      </c>
      <c r="B131" s="3">
        <f>Params!D$29+HOUR(A131-Params!C$29)*3600+MINUTE(A131-Params!C$29)*60+SECOND(A131-Params!C$29)</f>
        <v>1553303025</v>
      </c>
      <c r="C131">
        <f t="shared" si="17"/>
        <v>2</v>
      </c>
      <c r="D131">
        <f t="shared" ca="1" si="18"/>
        <v>6</v>
      </c>
      <c r="E131">
        <f t="shared" ca="1" si="19"/>
        <v>29834.830952380944</v>
      </c>
      <c r="F131">
        <f t="shared" ca="1" si="20"/>
        <v>-71909.402380952379</v>
      </c>
      <c r="G131">
        <f t="shared" ca="1" si="21"/>
        <v>8534.4</v>
      </c>
      <c r="H131" s="9">
        <f t="shared" ca="1" si="25"/>
        <v>236.90180952380953</v>
      </c>
      <c r="I131" s="9">
        <f t="shared" ca="1" si="25"/>
        <v>92.291676190476181</v>
      </c>
      <c r="J131" s="9">
        <f t="shared" ca="1" si="25"/>
        <v>0</v>
      </c>
      <c r="K131" s="9">
        <f t="shared" ca="1" si="25"/>
        <v>254.24441163908213</v>
      </c>
      <c r="L131" s="9">
        <f t="shared" ca="1" si="25"/>
        <v>68.715218076798678</v>
      </c>
      <c r="M131">
        <f t="shared" ca="1" si="22"/>
        <v>55.19627645502645</v>
      </c>
      <c r="N131">
        <f t="shared" ca="1" si="23"/>
        <v>33.410767195767193</v>
      </c>
    </row>
    <row r="132" spans="1:19" x14ac:dyDescent="0.25">
      <c r="A132" s="4">
        <f t="shared" si="16"/>
        <v>0.45173611111111112</v>
      </c>
      <c r="B132" s="3">
        <f>Params!D$29+HOUR(A132-Params!C$29)*3600+MINUTE(A132-Params!C$29)*60+SECOND(A132-Params!C$29)</f>
        <v>1553303030</v>
      </c>
      <c r="C132">
        <f t="shared" si="17"/>
        <v>2</v>
      </c>
      <c r="D132">
        <f t="shared" ca="1" si="18"/>
        <v>6</v>
      </c>
      <c r="E132">
        <f t="shared" ca="1" si="19"/>
        <v>31019.340000000011</v>
      </c>
      <c r="F132">
        <f t="shared" ca="1" si="20"/>
        <v>-71447.944000000003</v>
      </c>
      <c r="G132">
        <f t="shared" ca="1" si="21"/>
        <v>8534.4</v>
      </c>
      <c r="H132" s="9">
        <f t="shared" ca="1" si="25"/>
        <v>236.90180952380953</v>
      </c>
      <c r="I132" s="9">
        <f t="shared" ca="1" si="25"/>
        <v>92.291676190476181</v>
      </c>
      <c r="J132" s="9">
        <f t="shared" ca="1" si="25"/>
        <v>0</v>
      </c>
      <c r="K132" s="9">
        <f t="shared" ca="1" si="25"/>
        <v>254.24441163908213</v>
      </c>
      <c r="L132" s="9">
        <f t="shared" ca="1" si="25"/>
        <v>68.715218076798678</v>
      </c>
      <c r="M132">
        <f t="shared" ca="1" si="22"/>
        <v>55.200499999999998</v>
      </c>
      <c r="N132">
        <f t="shared" ca="1" si="23"/>
        <v>33.429722222222225</v>
      </c>
    </row>
    <row r="133" spans="1:19" x14ac:dyDescent="0.25">
      <c r="A133" s="4">
        <f t="shared" si="16"/>
        <v>0.45179398148148148</v>
      </c>
      <c r="B133" s="3">
        <f>Params!D$29+HOUR(A133-Params!C$29)*3600+MINUTE(A133-Params!C$29)*60+SECOND(A133-Params!C$29)</f>
        <v>1553303035</v>
      </c>
      <c r="C133">
        <f t="shared" si="17"/>
        <v>2</v>
      </c>
      <c r="D133">
        <f t="shared" ca="1" si="18"/>
        <v>6</v>
      </c>
      <c r="E133">
        <f t="shared" ca="1" si="19"/>
        <v>32203.849047619049</v>
      </c>
      <c r="F133">
        <f t="shared" ca="1" si="20"/>
        <v>-70986.485619047628</v>
      </c>
      <c r="G133">
        <f t="shared" ca="1" si="21"/>
        <v>8534.4</v>
      </c>
      <c r="H133" s="9">
        <f t="shared" ca="1" si="25"/>
        <v>236.90180952380953</v>
      </c>
      <c r="I133" s="9">
        <f t="shared" ca="1" si="25"/>
        <v>92.291676190476181</v>
      </c>
      <c r="J133" s="9">
        <f t="shared" ca="1" si="25"/>
        <v>0</v>
      </c>
      <c r="K133" s="9">
        <f t="shared" ca="1" si="25"/>
        <v>254.24441163908213</v>
      </c>
      <c r="L133" s="9">
        <f t="shared" ca="1" si="25"/>
        <v>68.715218076798678</v>
      </c>
      <c r="M133">
        <f t="shared" ca="1" si="22"/>
        <v>55.20472354497354</v>
      </c>
      <c r="N133">
        <f t="shared" ca="1" si="23"/>
        <v>33.448677248677249</v>
      </c>
    </row>
    <row r="134" spans="1:19" x14ac:dyDescent="0.25">
      <c r="A134" s="4">
        <f t="shared" si="16"/>
        <v>0.45185185185185189</v>
      </c>
      <c r="B134" s="3">
        <f>Params!D$29+HOUR(A134-Params!C$29)*3600+MINUTE(A134-Params!C$29)*60+SECOND(A134-Params!C$29)</f>
        <v>1553303040</v>
      </c>
      <c r="C134">
        <f t="shared" si="17"/>
        <v>2</v>
      </c>
      <c r="D134">
        <f t="shared" ca="1" si="18"/>
        <v>6</v>
      </c>
      <c r="E134">
        <f t="shared" ca="1" si="19"/>
        <v>33388.358095238087</v>
      </c>
      <c r="F134">
        <f t="shared" ca="1" si="20"/>
        <v>-70525.027238095237</v>
      </c>
      <c r="G134">
        <f t="shared" ca="1" si="21"/>
        <v>8534.4</v>
      </c>
      <c r="H134" s="9">
        <f t="shared" ca="1" si="25"/>
        <v>236.90180952380953</v>
      </c>
      <c r="I134" s="9">
        <f t="shared" ca="1" si="25"/>
        <v>92.291676190476181</v>
      </c>
      <c r="J134" s="9">
        <f t="shared" ca="1" si="25"/>
        <v>0</v>
      </c>
      <c r="K134" s="9">
        <f t="shared" ca="1" si="25"/>
        <v>254.24441163908213</v>
      </c>
      <c r="L134" s="9">
        <f t="shared" ca="1" si="25"/>
        <v>68.715218076798678</v>
      </c>
      <c r="M134">
        <f t="shared" ca="1" si="22"/>
        <v>55.208947089947088</v>
      </c>
      <c r="N134">
        <f t="shared" ca="1" si="23"/>
        <v>33.467632275132274</v>
      </c>
    </row>
    <row r="135" spans="1:19" x14ac:dyDescent="0.25">
      <c r="A135" s="4">
        <f t="shared" si="16"/>
        <v>0.4519097222222222</v>
      </c>
      <c r="B135" s="3">
        <f>Params!D$29+HOUR(A135-Params!C$29)*3600+MINUTE(A135-Params!C$29)*60+SECOND(A135-Params!C$29)</f>
        <v>1553303045</v>
      </c>
      <c r="C135">
        <f t="shared" si="17"/>
        <v>2</v>
      </c>
      <c r="D135">
        <f t="shared" ca="1" si="18"/>
        <v>6</v>
      </c>
      <c r="E135">
        <f t="shared" ca="1" si="19"/>
        <v>34572.867142857154</v>
      </c>
      <c r="F135">
        <f t="shared" ca="1" si="20"/>
        <v>-70063.568857142862</v>
      </c>
      <c r="G135">
        <f t="shared" ca="1" si="21"/>
        <v>8534.4</v>
      </c>
      <c r="H135" s="9">
        <f t="shared" ca="1" si="25"/>
        <v>236.90180952380953</v>
      </c>
      <c r="I135" s="9">
        <f t="shared" ca="1" si="25"/>
        <v>92.291676190476181</v>
      </c>
      <c r="J135" s="9">
        <f t="shared" ca="1" si="25"/>
        <v>0</v>
      </c>
      <c r="K135" s="9">
        <f t="shared" ca="1" si="25"/>
        <v>254.24441163908213</v>
      </c>
      <c r="L135" s="9">
        <f t="shared" ca="1" si="25"/>
        <v>68.715218076798678</v>
      </c>
      <c r="M135">
        <f t="shared" ca="1" si="22"/>
        <v>55.21317063492063</v>
      </c>
      <c r="N135">
        <f t="shared" ca="1" si="23"/>
        <v>33.486587301587299</v>
      </c>
      <c r="O135" s="18"/>
      <c r="P135" s="18"/>
      <c r="Q135" s="18"/>
      <c r="R135" s="18"/>
      <c r="S135" s="18"/>
    </row>
    <row r="136" spans="1:19" x14ac:dyDescent="0.25">
      <c r="A136" s="4">
        <f t="shared" ref="A136:A199" si="26">TIME(HOUR(A135),MINUTE(A135),SECOND(A135)+5)</f>
        <v>0.45196759259259256</v>
      </c>
      <c r="B136" s="3">
        <f>Params!D$29+HOUR(A136-Params!C$29)*3600+MINUTE(A136-Params!C$29)*60+SECOND(A136-Params!C$29)</f>
        <v>1553303050</v>
      </c>
      <c r="C136">
        <f t="shared" ref="C136:C199" si="27">_xlfn.IFNA(VLOOKUP(A136,A$2:D$3,4,FALSE),C135)</f>
        <v>2</v>
      </c>
      <c r="D136">
        <f t="shared" ref="D136:D199" ca="1" si="28">IF(A136=INDIRECT("A"&amp;C136),ROW(),D135)</f>
        <v>6</v>
      </c>
      <c r="E136">
        <f t="shared" ref="E136:E199" ca="1" si="29">INDIRECT("E$"&amp;C136)+INDIRECT("H$"&amp;C136)*($B136-INDIRECT("B$"&amp;D136))</f>
        <v>35757.376190476192</v>
      </c>
      <c r="F136">
        <f t="shared" ref="F136:F199" ca="1" si="30">INDIRECT("F$"&amp;C136)+INDIRECT("I$"&amp;C136)*($B136-INDIRECT("B$"&amp;D136))</f>
        <v>-69602.110476190486</v>
      </c>
      <c r="G136">
        <f t="shared" ref="G136:G199" ca="1" si="31">INDIRECT("G$"&amp;C136)+INDIRECT("J$"&amp;C136)*($B136-INDIRECT("B$"&amp;D136))</f>
        <v>8534.4</v>
      </c>
      <c r="H136" s="9">
        <f t="shared" ca="1" si="25"/>
        <v>236.90180952380953</v>
      </c>
      <c r="I136" s="9">
        <f t="shared" ca="1" si="25"/>
        <v>92.291676190476181</v>
      </c>
      <c r="J136" s="9">
        <f t="shared" ca="1" si="25"/>
        <v>0</v>
      </c>
      <c r="K136" s="9">
        <f t="shared" ca="1" si="25"/>
        <v>254.24441163908213</v>
      </c>
      <c r="L136" s="9">
        <f t="shared" ca="1" si="25"/>
        <v>68.715218076798678</v>
      </c>
      <c r="M136">
        <f t="shared" ref="M136:M199" ca="1" si="32">INDIRECT("M$"&amp;C136)+INDIRECT("O$"&amp;C136)*($B136-INDIRECT("B$"&amp;D136))</f>
        <v>55.217394179894178</v>
      </c>
      <c r="N136">
        <f t="shared" ref="N136:N199" ca="1" si="33">INDIRECT("N$"&amp;C136)+INDIRECT("P$"&amp;C136)*($B136-INDIRECT("B$"&amp;D136))</f>
        <v>33.505542328042324</v>
      </c>
      <c r="O136" s="12"/>
    </row>
    <row r="137" spans="1:19" x14ac:dyDescent="0.25">
      <c r="A137" s="4">
        <f t="shared" si="26"/>
        <v>0.45202546296296298</v>
      </c>
      <c r="B137" s="3">
        <f>Params!D$29+HOUR(A137-Params!C$29)*3600+MINUTE(A137-Params!C$29)*60+SECOND(A137-Params!C$29)</f>
        <v>1553303055</v>
      </c>
      <c r="C137">
        <f t="shared" si="27"/>
        <v>2</v>
      </c>
      <c r="D137">
        <f t="shared" ca="1" si="28"/>
        <v>6</v>
      </c>
      <c r="E137">
        <f t="shared" ca="1" si="29"/>
        <v>36941.88523809523</v>
      </c>
      <c r="F137">
        <f t="shared" ca="1" si="30"/>
        <v>-69140.652095238096</v>
      </c>
      <c r="G137">
        <f t="shared" ca="1" si="31"/>
        <v>8534.4</v>
      </c>
      <c r="H137" s="9">
        <f t="shared" ca="1" si="25"/>
        <v>236.90180952380953</v>
      </c>
      <c r="I137" s="9">
        <f t="shared" ca="1" si="25"/>
        <v>92.291676190476181</v>
      </c>
      <c r="J137" s="9">
        <f t="shared" ca="1" si="25"/>
        <v>0</v>
      </c>
      <c r="K137" s="9">
        <f t="shared" ca="1" si="25"/>
        <v>254.24441163908213</v>
      </c>
      <c r="L137" s="9">
        <f t="shared" ca="1" si="25"/>
        <v>68.715218076798678</v>
      </c>
      <c r="M137">
        <f t="shared" ca="1" si="32"/>
        <v>55.22161772486772</v>
      </c>
      <c r="N137">
        <f t="shared" ca="1" si="33"/>
        <v>33.524497354497356</v>
      </c>
      <c r="O137" s="12"/>
    </row>
    <row r="138" spans="1:19" x14ac:dyDescent="0.25">
      <c r="A138" s="4">
        <f t="shared" si="26"/>
        <v>0.45208333333333334</v>
      </c>
      <c r="B138" s="3">
        <f>Params!D$29+HOUR(A138-Params!C$29)*3600+MINUTE(A138-Params!C$29)*60+SECOND(A138-Params!C$29)</f>
        <v>1553303060</v>
      </c>
      <c r="C138">
        <f t="shared" si="27"/>
        <v>2</v>
      </c>
      <c r="D138">
        <f t="shared" ca="1" si="28"/>
        <v>6</v>
      </c>
      <c r="E138">
        <f t="shared" ca="1" si="29"/>
        <v>38126.394285714297</v>
      </c>
      <c r="F138">
        <f t="shared" ca="1" si="30"/>
        <v>-68679.19371428572</v>
      </c>
      <c r="G138">
        <f t="shared" ca="1" si="31"/>
        <v>8534.4</v>
      </c>
      <c r="H138" s="9">
        <f t="shared" ca="1" si="25"/>
        <v>236.90180952380953</v>
      </c>
      <c r="I138" s="9">
        <f t="shared" ca="1" si="25"/>
        <v>92.291676190476181</v>
      </c>
      <c r="J138" s="9">
        <f t="shared" ca="1" si="25"/>
        <v>0</v>
      </c>
      <c r="K138" s="9">
        <f t="shared" ca="1" si="25"/>
        <v>254.24441163908213</v>
      </c>
      <c r="L138" s="9">
        <f t="shared" ca="1" si="25"/>
        <v>68.715218076798678</v>
      </c>
      <c r="M138">
        <f t="shared" ca="1" si="32"/>
        <v>55.225841269841268</v>
      </c>
      <c r="N138">
        <f t="shared" ca="1" si="33"/>
        <v>33.543452380952381</v>
      </c>
      <c r="O138" s="12"/>
    </row>
    <row r="139" spans="1:19" x14ac:dyDescent="0.25">
      <c r="A139" s="4">
        <f t="shared" si="26"/>
        <v>0.45214120370370375</v>
      </c>
      <c r="B139" s="3">
        <f>Params!D$29+HOUR(A139-Params!C$29)*3600+MINUTE(A139-Params!C$29)*60+SECOND(A139-Params!C$29)</f>
        <v>1553303065</v>
      </c>
      <c r="C139">
        <f t="shared" si="27"/>
        <v>2</v>
      </c>
      <c r="D139">
        <f t="shared" ca="1" si="28"/>
        <v>6</v>
      </c>
      <c r="E139">
        <f t="shared" ca="1" si="29"/>
        <v>39310.903333333335</v>
      </c>
      <c r="F139">
        <f t="shared" ca="1" si="30"/>
        <v>-68217.735333333345</v>
      </c>
      <c r="G139">
        <f t="shared" ca="1" si="31"/>
        <v>8534.4</v>
      </c>
      <c r="H139" s="9">
        <f t="shared" ca="1" si="25"/>
        <v>236.90180952380953</v>
      </c>
      <c r="I139" s="9">
        <f t="shared" ca="1" si="25"/>
        <v>92.291676190476181</v>
      </c>
      <c r="J139" s="9">
        <f t="shared" ca="1" si="25"/>
        <v>0</v>
      </c>
      <c r="K139" s="9">
        <f t="shared" ca="1" si="25"/>
        <v>254.24441163908213</v>
      </c>
      <c r="L139" s="9">
        <f t="shared" ca="1" si="25"/>
        <v>68.715218076798678</v>
      </c>
      <c r="M139">
        <f t="shared" ca="1" si="32"/>
        <v>55.23006481481481</v>
      </c>
      <c r="N139">
        <f t="shared" ca="1" si="33"/>
        <v>33.562407407407406</v>
      </c>
      <c r="O139" s="12"/>
    </row>
    <row r="140" spans="1:19" x14ac:dyDescent="0.25">
      <c r="A140" s="4">
        <f t="shared" si="26"/>
        <v>0.45219907407407406</v>
      </c>
      <c r="B140" s="3">
        <f>Params!D$29+HOUR(A140-Params!C$29)*3600+MINUTE(A140-Params!C$29)*60+SECOND(A140-Params!C$29)</f>
        <v>1553303070</v>
      </c>
      <c r="C140">
        <f t="shared" si="27"/>
        <v>2</v>
      </c>
      <c r="D140">
        <f t="shared" ca="1" si="28"/>
        <v>6</v>
      </c>
      <c r="E140">
        <f t="shared" ca="1" si="29"/>
        <v>40495.412380952373</v>
      </c>
      <c r="F140">
        <f t="shared" ca="1" si="30"/>
        <v>-67756.276952380955</v>
      </c>
      <c r="G140">
        <f t="shared" ca="1" si="31"/>
        <v>8534.4</v>
      </c>
      <c r="H140" s="9">
        <f t="shared" ca="1" si="25"/>
        <v>236.90180952380953</v>
      </c>
      <c r="I140" s="9">
        <f t="shared" ca="1" si="25"/>
        <v>92.291676190476181</v>
      </c>
      <c r="J140" s="9">
        <f t="shared" ca="1" si="25"/>
        <v>0</v>
      </c>
      <c r="K140" s="9">
        <f t="shared" ca="1" si="25"/>
        <v>254.24441163908213</v>
      </c>
      <c r="L140" s="9">
        <f t="shared" ca="1" si="25"/>
        <v>68.715218076798678</v>
      </c>
      <c r="M140">
        <f t="shared" ca="1" si="32"/>
        <v>55.234288359788358</v>
      </c>
      <c r="N140">
        <f t="shared" ca="1" si="33"/>
        <v>33.581362433862431</v>
      </c>
      <c r="O140" s="12"/>
    </row>
    <row r="141" spans="1:19" x14ac:dyDescent="0.25">
      <c r="A141" s="4">
        <f t="shared" si="26"/>
        <v>0.45225694444444442</v>
      </c>
      <c r="B141" s="3">
        <f>Params!D$29+HOUR(A141-Params!C$29)*3600+MINUTE(A141-Params!C$29)*60+SECOND(A141-Params!C$29)</f>
        <v>1553303075</v>
      </c>
      <c r="C141">
        <f t="shared" si="27"/>
        <v>2</v>
      </c>
      <c r="D141">
        <f t="shared" ca="1" si="28"/>
        <v>6</v>
      </c>
      <c r="E141">
        <f t="shared" ca="1" si="29"/>
        <v>41679.921428571441</v>
      </c>
      <c r="F141">
        <f t="shared" ca="1" si="30"/>
        <v>-67294.818571428565</v>
      </c>
      <c r="G141">
        <f t="shared" ca="1" si="31"/>
        <v>8534.4</v>
      </c>
      <c r="H141" s="9">
        <f t="shared" ca="1" si="25"/>
        <v>236.90180952380953</v>
      </c>
      <c r="I141" s="9">
        <f t="shared" ca="1" si="25"/>
        <v>92.291676190476181</v>
      </c>
      <c r="J141" s="9">
        <f t="shared" ca="1" si="25"/>
        <v>0</v>
      </c>
      <c r="K141" s="9">
        <f t="shared" ca="1" si="25"/>
        <v>254.24441163908213</v>
      </c>
      <c r="L141" s="9">
        <f t="shared" ca="1" si="25"/>
        <v>68.715218076798678</v>
      </c>
      <c r="M141">
        <f t="shared" ca="1" si="32"/>
        <v>55.2385119047619</v>
      </c>
      <c r="N141">
        <f t="shared" ca="1" si="33"/>
        <v>33.600317460317463</v>
      </c>
    </row>
    <row r="142" spans="1:19" x14ac:dyDescent="0.25">
      <c r="A142" s="4">
        <f t="shared" si="26"/>
        <v>0.45231481481481484</v>
      </c>
      <c r="B142" s="3">
        <f>Params!D$29+HOUR(A142-Params!C$29)*3600+MINUTE(A142-Params!C$29)*60+SECOND(A142-Params!C$29)</f>
        <v>1553303080</v>
      </c>
      <c r="C142">
        <f t="shared" si="27"/>
        <v>2</v>
      </c>
      <c r="D142">
        <f t="shared" ca="1" si="28"/>
        <v>6</v>
      </c>
      <c r="E142">
        <f t="shared" ca="1" si="29"/>
        <v>42864.430476190479</v>
      </c>
      <c r="F142">
        <f t="shared" ca="1" si="30"/>
        <v>-66833.360190476204</v>
      </c>
      <c r="G142">
        <f t="shared" ca="1" si="31"/>
        <v>8534.4</v>
      </c>
      <c r="H142" s="9">
        <f t="shared" ca="1" si="25"/>
        <v>236.90180952380953</v>
      </c>
      <c r="I142" s="9">
        <f t="shared" ca="1" si="25"/>
        <v>92.291676190476181</v>
      </c>
      <c r="J142" s="9">
        <f t="shared" ca="1" si="25"/>
        <v>0</v>
      </c>
      <c r="K142" s="9">
        <f t="shared" ca="1" si="25"/>
        <v>254.24441163908213</v>
      </c>
      <c r="L142" s="9">
        <f t="shared" ca="1" si="25"/>
        <v>68.715218076798678</v>
      </c>
      <c r="M142">
        <f t="shared" ca="1" si="32"/>
        <v>55.242735449735449</v>
      </c>
      <c r="N142">
        <f t="shared" ca="1" si="33"/>
        <v>33.619272486772488</v>
      </c>
    </row>
    <row r="143" spans="1:19" x14ac:dyDescent="0.25">
      <c r="A143" s="4">
        <f t="shared" si="26"/>
        <v>0.4523726851851852</v>
      </c>
      <c r="B143" s="3">
        <f>Params!D$29+HOUR(A143-Params!C$29)*3600+MINUTE(A143-Params!C$29)*60+SECOND(A143-Params!C$29)</f>
        <v>1553303085</v>
      </c>
      <c r="C143">
        <f t="shared" si="27"/>
        <v>2</v>
      </c>
      <c r="D143">
        <f t="shared" ca="1" si="28"/>
        <v>6</v>
      </c>
      <c r="E143">
        <f t="shared" ca="1" si="29"/>
        <v>44048.939523809517</v>
      </c>
      <c r="F143">
        <f t="shared" ca="1" si="30"/>
        <v>-66371.901809523813</v>
      </c>
      <c r="G143">
        <f t="shared" ca="1" si="31"/>
        <v>8534.4</v>
      </c>
      <c r="H143" s="9">
        <f t="shared" ca="1" si="25"/>
        <v>236.90180952380953</v>
      </c>
      <c r="I143" s="9">
        <f t="shared" ca="1" si="25"/>
        <v>92.291676190476181</v>
      </c>
      <c r="J143" s="9">
        <f t="shared" ca="1" si="25"/>
        <v>0</v>
      </c>
      <c r="K143" s="9">
        <f t="shared" ca="1" si="25"/>
        <v>254.24441163908213</v>
      </c>
      <c r="L143" s="9">
        <f t="shared" ca="1" si="25"/>
        <v>68.715218076798678</v>
      </c>
      <c r="M143">
        <f t="shared" ca="1" si="32"/>
        <v>55.24695899470899</v>
      </c>
      <c r="N143">
        <f t="shared" ca="1" si="33"/>
        <v>33.638227513227513</v>
      </c>
    </row>
    <row r="144" spans="1:19" x14ac:dyDescent="0.25">
      <c r="A144" s="4">
        <f t="shared" si="26"/>
        <v>0.4524305555555555</v>
      </c>
      <c r="B144" s="3">
        <f>Params!D$29+HOUR(A144-Params!C$29)*3600+MINUTE(A144-Params!C$29)*60+SECOND(A144-Params!C$29)</f>
        <v>1553303090</v>
      </c>
      <c r="C144">
        <f t="shared" si="27"/>
        <v>2</v>
      </c>
      <c r="D144">
        <f t="shared" ca="1" si="28"/>
        <v>6</v>
      </c>
      <c r="E144">
        <f t="shared" ca="1" si="29"/>
        <v>45233.448571428584</v>
      </c>
      <c r="F144">
        <f t="shared" ca="1" si="30"/>
        <v>-65910.443428571423</v>
      </c>
      <c r="G144">
        <f t="shared" ca="1" si="31"/>
        <v>8534.4</v>
      </c>
      <c r="H144" s="9">
        <f t="shared" ca="1" si="25"/>
        <v>236.90180952380953</v>
      </c>
      <c r="I144" s="9">
        <f t="shared" ca="1" si="25"/>
        <v>92.291676190476181</v>
      </c>
      <c r="J144" s="9">
        <f t="shared" ca="1" si="25"/>
        <v>0</v>
      </c>
      <c r="K144" s="9">
        <f t="shared" ca="1" si="25"/>
        <v>254.24441163908213</v>
      </c>
      <c r="L144" s="9">
        <f t="shared" ca="1" si="25"/>
        <v>68.715218076798678</v>
      </c>
      <c r="M144">
        <f t="shared" ca="1" si="32"/>
        <v>55.251182539682539</v>
      </c>
      <c r="N144">
        <f t="shared" ca="1" si="33"/>
        <v>33.657182539682537</v>
      </c>
    </row>
    <row r="145" spans="1:15" x14ac:dyDescent="0.25">
      <c r="A145" s="4">
        <f t="shared" si="26"/>
        <v>0.45248842592592592</v>
      </c>
      <c r="B145" s="3">
        <f>Params!D$29+HOUR(A145-Params!C$29)*3600+MINUTE(A145-Params!C$29)*60+SECOND(A145-Params!C$29)</f>
        <v>1553303095</v>
      </c>
      <c r="C145">
        <f t="shared" si="27"/>
        <v>2</v>
      </c>
      <c r="D145">
        <f t="shared" ca="1" si="28"/>
        <v>6</v>
      </c>
      <c r="E145">
        <f t="shared" ca="1" si="29"/>
        <v>46417.957619047622</v>
      </c>
      <c r="F145">
        <f t="shared" ca="1" si="30"/>
        <v>-65448.985047619048</v>
      </c>
      <c r="G145">
        <f t="shared" ca="1" si="31"/>
        <v>8534.4</v>
      </c>
      <c r="H145" s="9">
        <f t="shared" ca="1" si="25"/>
        <v>236.90180952380953</v>
      </c>
      <c r="I145" s="9">
        <f t="shared" ca="1" si="25"/>
        <v>92.291676190476181</v>
      </c>
      <c r="J145" s="9">
        <f t="shared" ca="1" si="25"/>
        <v>0</v>
      </c>
      <c r="K145" s="9">
        <f t="shared" ca="1" si="25"/>
        <v>254.24441163908213</v>
      </c>
      <c r="L145" s="9">
        <f t="shared" ca="1" si="25"/>
        <v>68.715218076798678</v>
      </c>
      <c r="M145">
        <f t="shared" ca="1" si="32"/>
        <v>55.25540608465608</v>
      </c>
      <c r="N145">
        <f t="shared" ca="1" si="33"/>
        <v>33.676137566137562</v>
      </c>
    </row>
    <row r="146" spans="1:15" x14ac:dyDescent="0.25">
      <c r="A146" s="4">
        <f t="shared" si="26"/>
        <v>0.45254629629629628</v>
      </c>
      <c r="B146" s="3">
        <f>Params!D$29+HOUR(A146-Params!C$29)*3600+MINUTE(A146-Params!C$29)*60+SECOND(A146-Params!C$29)</f>
        <v>1553303100</v>
      </c>
      <c r="C146">
        <f t="shared" si="27"/>
        <v>2</v>
      </c>
      <c r="D146">
        <f t="shared" ca="1" si="28"/>
        <v>6</v>
      </c>
      <c r="E146">
        <f t="shared" ca="1" si="29"/>
        <v>47602.46666666666</v>
      </c>
      <c r="F146">
        <f t="shared" ca="1" si="30"/>
        <v>-64987.526666666672</v>
      </c>
      <c r="G146">
        <f t="shared" ca="1" si="31"/>
        <v>8534.4</v>
      </c>
      <c r="H146" s="9">
        <f t="shared" ca="1" si="25"/>
        <v>236.90180952380953</v>
      </c>
      <c r="I146" s="9">
        <f t="shared" ca="1" si="25"/>
        <v>92.291676190476181</v>
      </c>
      <c r="J146" s="9">
        <f t="shared" ca="1" si="25"/>
        <v>0</v>
      </c>
      <c r="K146" s="9">
        <f t="shared" ca="1" si="25"/>
        <v>254.24441163908213</v>
      </c>
      <c r="L146" s="9">
        <f t="shared" ca="1" si="25"/>
        <v>68.715218076798678</v>
      </c>
      <c r="M146">
        <f t="shared" ca="1" si="32"/>
        <v>55.259629629629629</v>
      </c>
      <c r="N146">
        <f t="shared" ca="1" si="33"/>
        <v>33.695092592592594</v>
      </c>
    </row>
    <row r="147" spans="1:15" x14ac:dyDescent="0.25">
      <c r="A147" s="4">
        <f t="shared" si="26"/>
        <v>0.4526041666666667</v>
      </c>
      <c r="B147" s="3">
        <f>Params!D$29+HOUR(A147-Params!C$29)*3600+MINUTE(A147-Params!C$29)*60+SECOND(A147-Params!C$29)</f>
        <v>1553303105</v>
      </c>
      <c r="C147">
        <f t="shared" si="27"/>
        <v>2</v>
      </c>
      <c r="D147">
        <f t="shared" ca="1" si="28"/>
        <v>6</v>
      </c>
      <c r="E147">
        <f t="shared" ca="1" si="29"/>
        <v>48786.975714285727</v>
      </c>
      <c r="F147">
        <f t="shared" ca="1" si="30"/>
        <v>-64526.068285714289</v>
      </c>
      <c r="G147">
        <f t="shared" ca="1" si="31"/>
        <v>8534.4</v>
      </c>
      <c r="H147" s="9">
        <f t="shared" ca="1" si="25"/>
        <v>236.90180952380953</v>
      </c>
      <c r="I147" s="9">
        <f t="shared" ca="1" si="25"/>
        <v>92.291676190476181</v>
      </c>
      <c r="J147" s="9">
        <f t="shared" ca="1" si="25"/>
        <v>0</v>
      </c>
      <c r="K147" s="9">
        <f t="shared" ca="1" si="25"/>
        <v>254.24441163908213</v>
      </c>
      <c r="L147" s="9">
        <f t="shared" ca="1" si="25"/>
        <v>68.715218076798678</v>
      </c>
      <c r="M147">
        <f t="shared" ca="1" si="32"/>
        <v>55.26385317460317</v>
      </c>
      <c r="N147">
        <f t="shared" ca="1" si="33"/>
        <v>33.714047619047619</v>
      </c>
    </row>
    <row r="148" spans="1:15" x14ac:dyDescent="0.25">
      <c r="A148" s="4">
        <f t="shared" si="26"/>
        <v>0.45266203703703706</v>
      </c>
      <c r="B148" s="3">
        <f>Params!D$29+HOUR(A148-Params!C$29)*3600+MINUTE(A148-Params!C$29)*60+SECOND(A148-Params!C$29)</f>
        <v>1553303110</v>
      </c>
      <c r="C148">
        <f t="shared" si="27"/>
        <v>2</v>
      </c>
      <c r="D148">
        <f t="shared" ca="1" si="28"/>
        <v>6</v>
      </c>
      <c r="E148">
        <f t="shared" ca="1" si="29"/>
        <v>49971.484761904765</v>
      </c>
      <c r="F148">
        <f t="shared" ca="1" si="30"/>
        <v>-64064.609904761906</v>
      </c>
      <c r="G148">
        <f t="shared" ca="1" si="31"/>
        <v>8534.4</v>
      </c>
      <c r="H148" s="9">
        <f t="shared" ca="1" si="25"/>
        <v>236.90180952380953</v>
      </c>
      <c r="I148" s="9">
        <f t="shared" ca="1" si="25"/>
        <v>92.291676190476181</v>
      </c>
      <c r="J148" s="9">
        <f t="shared" ca="1" si="25"/>
        <v>0</v>
      </c>
      <c r="K148" s="9">
        <f t="shared" ca="1" si="25"/>
        <v>254.24441163908213</v>
      </c>
      <c r="L148" s="9">
        <f t="shared" ca="1" si="25"/>
        <v>68.715218076798678</v>
      </c>
      <c r="M148">
        <f t="shared" ca="1" si="32"/>
        <v>55.268076719576719</v>
      </c>
      <c r="N148">
        <f t="shared" ca="1" si="33"/>
        <v>33.733002645502644</v>
      </c>
    </row>
    <row r="149" spans="1:15" x14ac:dyDescent="0.25">
      <c r="A149" s="4">
        <f t="shared" si="26"/>
        <v>0.45271990740740736</v>
      </c>
      <c r="B149" s="3">
        <f>Params!D$29+HOUR(A149-Params!C$29)*3600+MINUTE(A149-Params!C$29)*60+SECOND(A149-Params!C$29)</f>
        <v>1553303115</v>
      </c>
      <c r="C149">
        <f t="shared" si="27"/>
        <v>2</v>
      </c>
      <c r="D149">
        <f t="shared" ca="1" si="28"/>
        <v>6</v>
      </c>
      <c r="E149">
        <f t="shared" ca="1" si="29"/>
        <v>51155.993809523803</v>
      </c>
      <c r="F149">
        <f t="shared" ca="1" si="30"/>
        <v>-63603.151523809531</v>
      </c>
      <c r="G149">
        <f t="shared" ca="1" si="31"/>
        <v>8534.4</v>
      </c>
      <c r="H149" s="9">
        <f t="shared" ca="1" si="25"/>
        <v>236.90180952380953</v>
      </c>
      <c r="I149" s="9">
        <f t="shared" ca="1" si="25"/>
        <v>92.291676190476181</v>
      </c>
      <c r="J149" s="9">
        <f t="shared" ca="1" si="25"/>
        <v>0</v>
      </c>
      <c r="K149" s="9">
        <f t="shared" ca="1" si="25"/>
        <v>254.24441163908213</v>
      </c>
      <c r="L149" s="9">
        <f t="shared" ca="1" si="25"/>
        <v>68.715218076798678</v>
      </c>
      <c r="M149">
        <f t="shared" ca="1" si="32"/>
        <v>55.27230026455026</v>
      </c>
      <c r="N149">
        <f t="shared" ca="1" si="33"/>
        <v>33.751957671957669</v>
      </c>
    </row>
    <row r="150" spans="1:15" x14ac:dyDescent="0.25">
      <c r="A150" s="4">
        <f t="shared" si="26"/>
        <v>0.45277777777777778</v>
      </c>
      <c r="B150" s="3">
        <f>Params!D$29+HOUR(A150-Params!C$29)*3600+MINUTE(A150-Params!C$29)*60+SECOND(A150-Params!C$29)</f>
        <v>1553303120</v>
      </c>
      <c r="C150">
        <f t="shared" si="27"/>
        <v>2</v>
      </c>
      <c r="D150">
        <f t="shared" ca="1" si="28"/>
        <v>6</v>
      </c>
      <c r="E150">
        <f t="shared" ca="1" si="29"/>
        <v>52340.50285714287</v>
      </c>
      <c r="F150">
        <f t="shared" ca="1" si="30"/>
        <v>-63141.693142857141</v>
      </c>
      <c r="G150">
        <f t="shared" ca="1" si="31"/>
        <v>8534.4</v>
      </c>
      <c r="H150" s="9">
        <f t="shared" ca="1" si="25"/>
        <v>236.90180952380953</v>
      </c>
      <c r="I150" s="9">
        <f t="shared" ca="1" si="25"/>
        <v>92.291676190476181</v>
      </c>
      <c r="J150" s="9">
        <f t="shared" ca="1" si="25"/>
        <v>0</v>
      </c>
      <c r="K150" s="9">
        <f t="shared" ca="1" si="25"/>
        <v>254.24441163908213</v>
      </c>
      <c r="L150" s="9">
        <f t="shared" ca="1" si="25"/>
        <v>68.715218076798678</v>
      </c>
      <c r="M150">
        <f t="shared" ca="1" si="32"/>
        <v>55.276523809523809</v>
      </c>
      <c r="N150">
        <f t="shared" ca="1" si="33"/>
        <v>33.770912698412701</v>
      </c>
    </row>
    <row r="151" spans="1:15" x14ac:dyDescent="0.25">
      <c r="A151" s="4">
        <f t="shared" si="26"/>
        <v>0.45283564814814814</v>
      </c>
      <c r="B151" s="3">
        <f>Params!D$29+HOUR(A151-Params!C$29)*3600+MINUTE(A151-Params!C$29)*60+SECOND(A151-Params!C$29)</f>
        <v>1553303125</v>
      </c>
      <c r="C151">
        <f t="shared" si="27"/>
        <v>2</v>
      </c>
      <c r="D151">
        <f t="shared" ca="1" si="28"/>
        <v>6</v>
      </c>
      <c r="E151">
        <f t="shared" ca="1" si="29"/>
        <v>53525.011904761908</v>
      </c>
      <c r="F151">
        <f t="shared" ca="1" si="30"/>
        <v>-62680.234761904765</v>
      </c>
      <c r="G151">
        <f t="shared" ca="1" si="31"/>
        <v>8534.4</v>
      </c>
      <c r="H151" s="9">
        <f t="shared" ca="1" si="25"/>
        <v>236.90180952380953</v>
      </c>
      <c r="I151" s="9">
        <f t="shared" ca="1" si="25"/>
        <v>92.291676190476181</v>
      </c>
      <c r="J151" s="9">
        <f t="shared" ca="1" si="25"/>
        <v>0</v>
      </c>
      <c r="K151" s="9">
        <f t="shared" ca="1" si="25"/>
        <v>254.24441163908213</v>
      </c>
      <c r="L151" s="9">
        <f t="shared" ca="1" si="25"/>
        <v>68.715218076798678</v>
      </c>
      <c r="M151">
        <f t="shared" ca="1" si="32"/>
        <v>55.28074735449735</v>
      </c>
      <c r="N151">
        <f t="shared" ca="1" si="33"/>
        <v>33.789867724867726</v>
      </c>
    </row>
    <row r="152" spans="1:15" x14ac:dyDescent="0.25">
      <c r="A152" s="4">
        <f t="shared" si="26"/>
        <v>0.4528935185185185</v>
      </c>
      <c r="B152" s="3">
        <f>Params!D$29+HOUR(A152-Params!C$29)*3600+MINUTE(A152-Params!C$29)*60+SECOND(A152-Params!C$29)</f>
        <v>1553303130</v>
      </c>
      <c r="C152">
        <f t="shared" si="27"/>
        <v>2</v>
      </c>
      <c r="D152">
        <f t="shared" ca="1" si="28"/>
        <v>6</v>
      </c>
      <c r="E152">
        <f t="shared" ca="1" si="29"/>
        <v>54709.520952380946</v>
      </c>
      <c r="F152">
        <f t="shared" ca="1" si="30"/>
        <v>-62218.776380952389</v>
      </c>
      <c r="G152">
        <f t="shared" ca="1" si="31"/>
        <v>8534.4</v>
      </c>
      <c r="H152" s="9">
        <f t="shared" ca="1" si="25"/>
        <v>236.90180952380953</v>
      </c>
      <c r="I152" s="9">
        <f t="shared" ca="1" si="25"/>
        <v>92.291676190476181</v>
      </c>
      <c r="J152" s="9">
        <f t="shared" ca="1" si="25"/>
        <v>0</v>
      </c>
      <c r="K152" s="9">
        <f t="shared" ca="1" si="25"/>
        <v>254.24441163908213</v>
      </c>
      <c r="L152" s="9">
        <f t="shared" ca="1" si="25"/>
        <v>68.715218076798678</v>
      </c>
      <c r="M152">
        <f t="shared" ca="1" si="32"/>
        <v>55.284970899470899</v>
      </c>
      <c r="N152">
        <f t="shared" ca="1" si="33"/>
        <v>33.808822751322751</v>
      </c>
    </row>
    <row r="153" spans="1:15" x14ac:dyDescent="0.25">
      <c r="A153" s="4">
        <f t="shared" si="26"/>
        <v>0.45295138888888892</v>
      </c>
      <c r="B153" s="3">
        <f>Params!D$29+HOUR(A153-Params!C$29)*3600+MINUTE(A153-Params!C$29)*60+SECOND(A153-Params!C$29)</f>
        <v>1553303135</v>
      </c>
      <c r="C153">
        <f t="shared" si="27"/>
        <v>2</v>
      </c>
      <c r="D153">
        <f t="shared" ca="1" si="28"/>
        <v>6</v>
      </c>
      <c r="E153">
        <f t="shared" ca="1" si="29"/>
        <v>55894.030000000013</v>
      </c>
      <c r="F153">
        <f t="shared" ca="1" si="30"/>
        <v>-61757.317999999999</v>
      </c>
      <c r="G153">
        <f t="shared" ca="1" si="31"/>
        <v>8534.4</v>
      </c>
      <c r="H153" s="9">
        <f t="shared" ca="1" si="25"/>
        <v>236.90180952380953</v>
      </c>
      <c r="I153" s="9">
        <f t="shared" ca="1" si="25"/>
        <v>92.291676190476181</v>
      </c>
      <c r="J153" s="9">
        <f t="shared" ca="1" si="25"/>
        <v>0</v>
      </c>
      <c r="K153" s="9">
        <f t="shared" ca="1" si="25"/>
        <v>254.24441163908213</v>
      </c>
      <c r="L153" s="9">
        <f t="shared" ca="1" si="25"/>
        <v>68.715218076798678</v>
      </c>
      <c r="M153">
        <f t="shared" ca="1" si="32"/>
        <v>55.289194444444441</v>
      </c>
      <c r="N153">
        <f t="shared" ca="1" si="33"/>
        <v>33.827777777777776</v>
      </c>
      <c r="O153" s="15"/>
    </row>
    <row r="154" spans="1:15" x14ac:dyDescent="0.25">
      <c r="A154" s="4">
        <f t="shared" si="26"/>
        <v>0.45300925925925922</v>
      </c>
      <c r="B154" s="3">
        <f>Params!D$29+HOUR(A154-Params!C$29)*3600+MINUTE(A154-Params!C$29)*60+SECOND(A154-Params!C$29)</f>
        <v>1553303140</v>
      </c>
      <c r="C154">
        <f t="shared" si="27"/>
        <v>2</v>
      </c>
      <c r="D154">
        <f t="shared" ca="1" si="28"/>
        <v>6</v>
      </c>
      <c r="E154">
        <f t="shared" ca="1" si="29"/>
        <v>57078.539047619051</v>
      </c>
      <c r="F154">
        <f t="shared" ca="1" si="30"/>
        <v>-61295.859619047624</v>
      </c>
      <c r="G154">
        <f t="shared" ca="1" si="31"/>
        <v>8534.4</v>
      </c>
      <c r="H154" s="9">
        <f t="shared" ca="1" si="25"/>
        <v>236.90180952380953</v>
      </c>
      <c r="I154" s="9">
        <f t="shared" ca="1" si="25"/>
        <v>92.291676190476181</v>
      </c>
      <c r="J154" s="9">
        <f t="shared" ca="1" si="25"/>
        <v>0</v>
      </c>
      <c r="K154" s="9">
        <f t="shared" ca="1" si="25"/>
        <v>254.24441163908213</v>
      </c>
      <c r="L154" s="9">
        <f t="shared" ca="1" si="25"/>
        <v>68.715218076798678</v>
      </c>
      <c r="M154">
        <f t="shared" ca="1" si="32"/>
        <v>55.293417989417989</v>
      </c>
      <c r="N154">
        <f t="shared" ca="1" si="33"/>
        <v>33.846732804232801</v>
      </c>
      <c r="O154" s="15"/>
    </row>
    <row r="155" spans="1:15" x14ac:dyDescent="0.25">
      <c r="A155" s="4">
        <f t="shared" si="26"/>
        <v>0.45306712962962964</v>
      </c>
      <c r="B155" s="3">
        <f>Params!D$29+HOUR(A155-Params!C$29)*3600+MINUTE(A155-Params!C$29)*60+SECOND(A155-Params!C$29)</f>
        <v>1553303145</v>
      </c>
      <c r="C155">
        <f t="shared" si="27"/>
        <v>2</v>
      </c>
      <c r="D155">
        <f t="shared" ca="1" si="28"/>
        <v>6</v>
      </c>
      <c r="E155">
        <f t="shared" ca="1" si="29"/>
        <v>58263.048095238089</v>
      </c>
      <c r="F155">
        <f t="shared" ca="1" si="30"/>
        <v>-60834.401238095248</v>
      </c>
      <c r="G155">
        <f t="shared" ca="1" si="31"/>
        <v>8534.4</v>
      </c>
      <c r="H155" s="9">
        <f t="shared" ca="1" si="25"/>
        <v>236.90180952380953</v>
      </c>
      <c r="I155" s="9">
        <f t="shared" ca="1" si="25"/>
        <v>92.291676190476181</v>
      </c>
      <c r="J155" s="9">
        <f t="shared" ca="1" si="25"/>
        <v>0</v>
      </c>
      <c r="K155" s="9">
        <f t="shared" ca="1" si="25"/>
        <v>254.24441163908213</v>
      </c>
      <c r="L155" s="9">
        <f t="shared" ca="1" si="25"/>
        <v>68.715218076798678</v>
      </c>
      <c r="M155">
        <f t="shared" ca="1" si="32"/>
        <v>55.297641534391531</v>
      </c>
      <c r="N155">
        <f t="shared" ca="1" si="33"/>
        <v>33.865687830687833</v>
      </c>
      <c r="O155" s="15"/>
    </row>
    <row r="156" spans="1:15" x14ac:dyDescent="0.25">
      <c r="A156" s="4">
        <f t="shared" si="26"/>
        <v>0.453125</v>
      </c>
      <c r="B156" s="3">
        <f>Params!D$29+HOUR(A156-Params!C$29)*3600+MINUTE(A156-Params!C$29)*60+SECOND(A156-Params!C$29)</f>
        <v>1553303150</v>
      </c>
      <c r="C156">
        <f t="shared" si="27"/>
        <v>2</v>
      </c>
      <c r="D156">
        <f t="shared" ca="1" si="28"/>
        <v>6</v>
      </c>
      <c r="E156">
        <f t="shared" ca="1" si="29"/>
        <v>59447.557142857157</v>
      </c>
      <c r="F156">
        <f t="shared" ca="1" si="30"/>
        <v>-60372.942857142858</v>
      </c>
      <c r="G156">
        <f t="shared" ca="1" si="31"/>
        <v>8534.4</v>
      </c>
      <c r="H156" s="9">
        <f t="shared" ca="1" si="25"/>
        <v>236.90180952380953</v>
      </c>
      <c r="I156" s="9">
        <f t="shared" ca="1" si="25"/>
        <v>92.291676190476181</v>
      </c>
      <c r="J156" s="9">
        <f t="shared" ca="1" si="25"/>
        <v>0</v>
      </c>
      <c r="K156" s="9">
        <f t="shared" ca="1" si="25"/>
        <v>254.24441163908213</v>
      </c>
      <c r="L156" s="9">
        <f t="shared" ca="1" si="25"/>
        <v>68.715218076798678</v>
      </c>
      <c r="M156">
        <f t="shared" ca="1" si="32"/>
        <v>55.301865079365079</v>
      </c>
      <c r="N156">
        <f t="shared" ca="1" si="33"/>
        <v>33.884642857142858</v>
      </c>
    </row>
    <row r="157" spans="1:15" x14ac:dyDescent="0.25">
      <c r="A157" s="4">
        <f t="shared" si="26"/>
        <v>0.45318287037037036</v>
      </c>
      <c r="B157" s="3">
        <f>Params!D$29+HOUR(A157-Params!C$29)*3600+MINUTE(A157-Params!C$29)*60+SECOND(A157-Params!C$29)</f>
        <v>1553303155</v>
      </c>
      <c r="C157">
        <f t="shared" si="27"/>
        <v>2</v>
      </c>
      <c r="D157">
        <f t="shared" ca="1" si="28"/>
        <v>6</v>
      </c>
      <c r="E157">
        <f t="shared" ca="1" si="29"/>
        <v>60632.066190476195</v>
      </c>
      <c r="F157">
        <f t="shared" ca="1" si="30"/>
        <v>-59911.484476190482</v>
      </c>
      <c r="G157">
        <f t="shared" ca="1" si="31"/>
        <v>8534.4</v>
      </c>
      <c r="H157" s="9">
        <f t="shared" ca="1" si="25"/>
        <v>236.90180952380953</v>
      </c>
      <c r="I157" s="9">
        <f t="shared" ca="1" si="25"/>
        <v>92.291676190476181</v>
      </c>
      <c r="J157" s="9">
        <f t="shared" ca="1" si="25"/>
        <v>0</v>
      </c>
      <c r="K157" s="9">
        <f t="shared" ca="1" si="25"/>
        <v>254.24441163908213</v>
      </c>
      <c r="L157" s="9">
        <f t="shared" ca="1" si="25"/>
        <v>68.715218076798678</v>
      </c>
      <c r="M157">
        <f t="shared" ca="1" si="32"/>
        <v>55.306088624338621</v>
      </c>
      <c r="N157">
        <f t="shared" ca="1" si="33"/>
        <v>33.903597883597882</v>
      </c>
    </row>
    <row r="158" spans="1:15" x14ac:dyDescent="0.25">
      <c r="A158" s="4">
        <f t="shared" si="26"/>
        <v>0.45324074074074078</v>
      </c>
      <c r="B158" s="3">
        <f>Params!D$29+HOUR(A158-Params!C$29)*3600+MINUTE(A158-Params!C$29)*60+SECOND(A158-Params!C$29)</f>
        <v>1553303160</v>
      </c>
      <c r="C158">
        <f t="shared" si="27"/>
        <v>2</v>
      </c>
      <c r="D158">
        <f t="shared" ca="1" si="28"/>
        <v>6</v>
      </c>
      <c r="E158">
        <f t="shared" ca="1" si="29"/>
        <v>61816.575238095233</v>
      </c>
      <c r="F158">
        <f t="shared" ca="1" si="30"/>
        <v>-59450.026095238092</v>
      </c>
      <c r="G158">
        <f t="shared" ca="1" si="31"/>
        <v>8534.4</v>
      </c>
      <c r="H158" s="9">
        <f t="shared" ca="1" si="25"/>
        <v>236.90180952380953</v>
      </c>
      <c r="I158" s="9">
        <f t="shared" ca="1" si="25"/>
        <v>92.291676190476181</v>
      </c>
      <c r="J158" s="9">
        <f t="shared" ca="1" si="25"/>
        <v>0</v>
      </c>
      <c r="K158" s="9">
        <f t="shared" ca="1" si="25"/>
        <v>254.24441163908213</v>
      </c>
      <c r="L158" s="9">
        <f t="shared" ca="1" si="25"/>
        <v>68.715218076798678</v>
      </c>
      <c r="M158">
        <f t="shared" ca="1" si="32"/>
        <v>55.310312169312169</v>
      </c>
      <c r="N158">
        <f t="shared" ca="1" si="33"/>
        <v>33.922552910052907</v>
      </c>
    </row>
    <row r="159" spans="1:15" x14ac:dyDescent="0.25">
      <c r="A159" s="4">
        <f t="shared" si="26"/>
        <v>0.45329861111111108</v>
      </c>
      <c r="B159" s="3">
        <f>Params!D$29+HOUR(A159-Params!C$29)*3600+MINUTE(A159-Params!C$29)*60+SECOND(A159-Params!C$29)</f>
        <v>1553303165</v>
      </c>
      <c r="C159">
        <f t="shared" si="27"/>
        <v>2</v>
      </c>
      <c r="D159">
        <f t="shared" ca="1" si="28"/>
        <v>6</v>
      </c>
      <c r="E159">
        <f t="shared" ca="1" si="29"/>
        <v>63001.0842857143</v>
      </c>
      <c r="F159">
        <f t="shared" ca="1" si="30"/>
        <v>-58988.567714285717</v>
      </c>
      <c r="G159">
        <f t="shared" ca="1" si="31"/>
        <v>8534.4</v>
      </c>
      <c r="H159" s="9">
        <f t="shared" ca="1" si="25"/>
        <v>236.90180952380953</v>
      </c>
      <c r="I159" s="9">
        <f t="shared" ca="1" si="25"/>
        <v>92.291676190476181</v>
      </c>
      <c r="J159" s="9">
        <f t="shared" ca="1" si="25"/>
        <v>0</v>
      </c>
      <c r="K159" s="9">
        <f t="shared" ca="1" si="25"/>
        <v>254.24441163908213</v>
      </c>
      <c r="L159" s="9">
        <f t="shared" ca="1" si="25"/>
        <v>68.715218076798678</v>
      </c>
      <c r="M159">
        <f t="shared" ca="1" si="32"/>
        <v>55.314535714285711</v>
      </c>
      <c r="N159">
        <f t="shared" ca="1" si="33"/>
        <v>33.941507936507932</v>
      </c>
    </row>
    <row r="160" spans="1:15" x14ac:dyDescent="0.25">
      <c r="A160" s="4">
        <f t="shared" si="26"/>
        <v>0.4533564814814815</v>
      </c>
      <c r="B160" s="3">
        <f>Params!D$29+HOUR(A160-Params!C$29)*3600+MINUTE(A160-Params!C$29)*60+SECOND(A160-Params!C$29)</f>
        <v>1553303170</v>
      </c>
      <c r="C160">
        <f t="shared" si="27"/>
        <v>2</v>
      </c>
      <c r="D160">
        <f t="shared" ca="1" si="28"/>
        <v>6</v>
      </c>
      <c r="E160">
        <f t="shared" ca="1" si="29"/>
        <v>64185.593333333338</v>
      </c>
      <c r="F160">
        <f t="shared" ca="1" si="30"/>
        <v>-58527.109333333341</v>
      </c>
      <c r="G160">
        <f t="shared" ca="1" si="31"/>
        <v>8534.4</v>
      </c>
      <c r="H160" s="9">
        <f t="shared" ca="1" si="25"/>
        <v>236.90180952380953</v>
      </c>
      <c r="I160" s="9">
        <f t="shared" ca="1" si="25"/>
        <v>92.291676190476181</v>
      </c>
      <c r="J160" s="9">
        <f t="shared" ca="1" si="25"/>
        <v>0</v>
      </c>
      <c r="K160" s="9">
        <f t="shared" ca="1" si="25"/>
        <v>254.24441163908213</v>
      </c>
      <c r="L160" s="9">
        <f t="shared" ca="1" si="25"/>
        <v>68.715218076798678</v>
      </c>
      <c r="M160">
        <f t="shared" ca="1" si="32"/>
        <v>55.318759259259259</v>
      </c>
      <c r="N160">
        <f t="shared" ca="1" si="33"/>
        <v>33.960462962962964</v>
      </c>
    </row>
    <row r="161" spans="1:14" x14ac:dyDescent="0.25">
      <c r="A161" s="4">
        <f t="shared" si="26"/>
        <v>0.45341435185185186</v>
      </c>
      <c r="B161" s="3">
        <f>Params!D$29+HOUR(A161-Params!C$29)*3600+MINUTE(A161-Params!C$29)*60+SECOND(A161-Params!C$29)</f>
        <v>1553303175</v>
      </c>
      <c r="C161">
        <f t="shared" si="27"/>
        <v>2</v>
      </c>
      <c r="D161">
        <f t="shared" ca="1" si="28"/>
        <v>6</v>
      </c>
      <c r="E161">
        <f t="shared" ca="1" si="29"/>
        <v>65370.102380952376</v>
      </c>
      <c r="F161">
        <f t="shared" ca="1" si="30"/>
        <v>-58065.650952380951</v>
      </c>
      <c r="G161">
        <f t="shared" ca="1" si="31"/>
        <v>8534.4</v>
      </c>
      <c r="H161" s="9">
        <f t="shared" ca="1" si="25"/>
        <v>236.90180952380953</v>
      </c>
      <c r="I161" s="9">
        <f t="shared" ca="1" si="25"/>
        <v>92.291676190476181</v>
      </c>
      <c r="J161" s="9">
        <f t="shared" ca="1" si="25"/>
        <v>0</v>
      </c>
      <c r="K161" s="9">
        <f t="shared" ca="1" si="25"/>
        <v>254.24441163908213</v>
      </c>
      <c r="L161" s="9">
        <f t="shared" ca="1" si="25"/>
        <v>68.715218076798678</v>
      </c>
      <c r="M161">
        <f t="shared" ca="1" si="32"/>
        <v>55.322982804232801</v>
      </c>
      <c r="N161">
        <f t="shared" ca="1" si="33"/>
        <v>33.979417989417989</v>
      </c>
    </row>
    <row r="162" spans="1:14" x14ac:dyDescent="0.25">
      <c r="A162" s="4">
        <f t="shared" si="26"/>
        <v>0.45347222222222222</v>
      </c>
      <c r="B162" s="3">
        <f>Params!D$29+HOUR(A162-Params!C$29)*3600+MINUTE(A162-Params!C$29)*60+SECOND(A162-Params!C$29)</f>
        <v>1553303180</v>
      </c>
      <c r="C162">
        <f t="shared" si="27"/>
        <v>2</v>
      </c>
      <c r="D162">
        <f t="shared" ca="1" si="28"/>
        <v>6</v>
      </c>
      <c r="E162">
        <f t="shared" ca="1" si="29"/>
        <v>66554.611428571443</v>
      </c>
      <c r="F162">
        <f t="shared" ca="1" si="30"/>
        <v>-57604.192571428575</v>
      </c>
      <c r="G162">
        <f t="shared" ca="1" si="31"/>
        <v>8534.4</v>
      </c>
      <c r="H162" s="9">
        <f t="shared" ca="1" si="25"/>
        <v>236.90180952380953</v>
      </c>
      <c r="I162" s="9">
        <f t="shared" ca="1" si="25"/>
        <v>92.291676190476181</v>
      </c>
      <c r="J162" s="9">
        <f t="shared" ca="1" si="25"/>
        <v>0</v>
      </c>
      <c r="K162" s="9">
        <f t="shared" ca="1" si="25"/>
        <v>254.24441163908213</v>
      </c>
      <c r="L162" s="9">
        <f t="shared" ca="1" si="25"/>
        <v>68.715218076798678</v>
      </c>
      <c r="M162">
        <f t="shared" ca="1" si="32"/>
        <v>55.32720634920635</v>
      </c>
      <c r="N162">
        <f t="shared" ca="1" si="33"/>
        <v>33.998373015873014</v>
      </c>
    </row>
    <row r="163" spans="1:14" x14ac:dyDescent="0.25">
      <c r="A163" s="4">
        <f t="shared" si="26"/>
        <v>0.45353009259259264</v>
      </c>
      <c r="B163" s="3">
        <f>Params!D$29+HOUR(A163-Params!C$29)*3600+MINUTE(A163-Params!C$29)*60+SECOND(A163-Params!C$29)</f>
        <v>1553303185</v>
      </c>
      <c r="C163">
        <f t="shared" si="27"/>
        <v>2</v>
      </c>
      <c r="D163">
        <f t="shared" ca="1" si="28"/>
        <v>6</v>
      </c>
      <c r="E163">
        <f t="shared" ca="1" si="29"/>
        <v>67739.120476190481</v>
      </c>
      <c r="F163">
        <f t="shared" ca="1" si="30"/>
        <v>-57142.7341904762</v>
      </c>
      <c r="G163">
        <f t="shared" ca="1" si="31"/>
        <v>8534.4</v>
      </c>
      <c r="H163" s="9">
        <f t="shared" ca="1" si="25"/>
        <v>236.90180952380953</v>
      </c>
      <c r="I163" s="9">
        <f t="shared" ca="1" si="25"/>
        <v>92.291676190476181</v>
      </c>
      <c r="J163" s="9">
        <f t="shared" ca="1" si="25"/>
        <v>0</v>
      </c>
      <c r="K163" s="9">
        <f t="shared" ca="1" si="25"/>
        <v>254.24441163908213</v>
      </c>
      <c r="L163" s="9">
        <f t="shared" ca="1" si="25"/>
        <v>68.715218076798678</v>
      </c>
      <c r="M163">
        <f t="shared" ca="1" si="32"/>
        <v>55.331429894179891</v>
      </c>
      <c r="N163">
        <f t="shared" ca="1" si="33"/>
        <v>34.017328042328039</v>
      </c>
    </row>
    <row r="164" spans="1:14" x14ac:dyDescent="0.25">
      <c r="A164" s="4">
        <f t="shared" si="26"/>
        <v>0.45358796296296294</v>
      </c>
      <c r="B164" s="3">
        <f>Params!D$29+HOUR(A164-Params!C$29)*3600+MINUTE(A164-Params!C$29)*60+SECOND(A164-Params!C$29)</f>
        <v>1553303190</v>
      </c>
      <c r="C164">
        <f t="shared" si="27"/>
        <v>2</v>
      </c>
      <c r="D164">
        <f t="shared" ca="1" si="28"/>
        <v>6</v>
      </c>
      <c r="E164">
        <f t="shared" ca="1" si="29"/>
        <v>68923.629523809519</v>
      </c>
      <c r="F164">
        <f t="shared" ca="1" si="30"/>
        <v>-56681.27580952381</v>
      </c>
      <c r="G164">
        <f t="shared" ca="1" si="31"/>
        <v>8534.4</v>
      </c>
      <c r="H164" s="9">
        <f t="shared" ca="1" si="25"/>
        <v>236.90180952380953</v>
      </c>
      <c r="I164" s="9">
        <f t="shared" ca="1" si="25"/>
        <v>92.291676190476181</v>
      </c>
      <c r="J164" s="9">
        <f t="shared" ca="1" si="25"/>
        <v>0</v>
      </c>
      <c r="K164" s="9">
        <f t="shared" ca="1" si="25"/>
        <v>254.24441163908213</v>
      </c>
      <c r="L164" s="9">
        <f t="shared" ca="1" si="25"/>
        <v>68.715218076798678</v>
      </c>
      <c r="M164">
        <f t="shared" ca="1" si="32"/>
        <v>55.335653439153432</v>
      </c>
      <c r="N164">
        <f t="shared" ca="1" si="33"/>
        <v>34.036283068783071</v>
      </c>
    </row>
    <row r="165" spans="1:14" x14ac:dyDescent="0.25">
      <c r="A165" s="4">
        <f t="shared" si="26"/>
        <v>0.4536458333333333</v>
      </c>
      <c r="B165" s="3">
        <f>Params!D$29+HOUR(A165-Params!C$29)*3600+MINUTE(A165-Params!C$29)*60+SECOND(A165-Params!C$29)</f>
        <v>1553303195</v>
      </c>
      <c r="C165">
        <f t="shared" si="27"/>
        <v>2</v>
      </c>
      <c r="D165">
        <f t="shared" ca="1" si="28"/>
        <v>6</v>
      </c>
      <c r="E165">
        <f t="shared" ca="1" si="29"/>
        <v>70108.138571428586</v>
      </c>
      <c r="F165">
        <f t="shared" ca="1" si="30"/>
        <v>-56219.817428571434</v>
      </c>
      <c r="G165">
        <f t="shared" ca="1" si="31"/>
        <v>8534.4</v>
      </c>
      <c r="H165" s="9">
        <f t="shared" ca="1" si="25"/>
        <v>236.90180952380953</v>
      </c>
      <c r="I165" s="9">
        <f t="shared" ca="1" si="25"/>
        <v>92.291676190476181</v>
      </c>
      <c r="J165" s="9">
        <f t="shared" ca="1" si="25"/>
        <v>0</v>
      </c>
      <c r="K165" s="9">
        <f t="shared" ca="1" si="25"/>
        <v>254.24441163908213</v>
      </c>
      <c r="L165" s="9">
        <f t="shared" ca="1" si="25"/>
        <v>68.715218076798678</v>
      </c>
      <c r="M165">
        <f t="shared" ca="1" si="32"/>
        <v>55.339876984126981</v>
      </c>
      <c r="N165">
        <f t="shared" ca="1" si="33"/>
        <v>34.055238095238096</v>
      </c>
    </row>
    <row r="166" spans="1:14" x14ac:dyDescent="0.25">
      <c r="A166" s="4">
        <f t="shared" si="26"/>
        <v>0.45370370370370372</v>
      </c>
      <c r="B166" s="3">
        <f>Params!D$29+HOUR(A166-Params!C$29)*3600+MINUTE(A166-Params!C$29)*60+SECOND(A166-Params!C$29)</f>
        <v>1553303200</v>
      </c>
      <c r="C166">
        <f t="shared" si="27"/>
        <v>2</v>
      </c>
      <c r="D166">
        <f t="shared" ca="1" si="28"/>
        <v>6</v>
      </c>
      <c r="E166">
        <f t="shared" ca="1" si="29"/>
        <v>71292.647619047624</v>
      </c>
      <c r="F166">
        <f t="shared" ca="1" si="30"/>
        <v>-55758.359047619058</v>
      </c>
      <c r="G166">
        <f t="shared" ca="1" si="31"/>
        <v>8534.4</v>
      </c>
      <c r="H166" s="9">
        <f t="shared" ca="1" si="25"/>
        <v>236.90180952380953</v>
      </c>
      <c r="I166" s="9">
        <f t="shared" ca="1" si="25"/>
        <v>92.291676190476181</v>
      </c>
      <c r="J166" s="9">
        <f t="shared" ca="1" si="25"/>
        <v>0</v>
      </c>
      <c r="K166" s="9">
        <f t="shared" ca="1" si="25"/>
        <v>254.24441163908213</v>
      </c>
      <c r="L166" s="9">
        <f t="shared" ca="1" si="25"/>
        <v>68.715218076798678</v>
      </c>
      <c r="M166">
        <f t="shared" ca="1" si="32"/>
        <v>55.344100529100523</v>
      </c>
      <c r="N166">
        <f t="shared" ca="1" si="33"/>
        <v>34.074193121693121</v>
      </c>
    </row>
    <row r="167" spans="1:14" x14ac:dyDescent="0.25">
      <c r="A167" s="4">
        <f t="shared" si="26"/>
        <v>0.45376157407407408</v>
      </c>
      <c r="B167" s="3">
        <f>Params!D$29+HOUR(A167-Params!C$29)*3600+MINUTE(A167-Params!C$29)*60+SECOND(A167-Params!C$29)</f>
        <v>1553303205</v>
      </c>
      <c r="C167">
        <f t="shared" si="27"/>
        <v>2</v>
      </c>
      <c r="D167">
        <f t="shared" ca="1" si="28"/>
        <v>6</v>
      </c>
      <c r="E167">
        <f t="shared" ca="1" si="29"/>
        <v>72477.156666666662</v>
      </c>
      <c r="F167">
        <f t="shared" ca="1" si="30"/>
        <v>-55296.900666666668</v>
      </c>
      <c r="G167">
        <f t="shared" ca="1" si="31"/>
        <v>8534.4</v>
      </c>
      <c r="H167" s="9">
        <f t="shared" ca="1" si="25"/>
        <v>236.90180952380953</v>
      </c>
      <c r="I167" s="9">
        <f t="shared" ca="1" si="25"/>
        <v>92.291676190476181</v>
      </c>
      <c r="J167" s="9">
        <f t="shared" ca="1" si="25"/>
        <v>0</v>
      </c>
      <c r="K167" s="9">
        <f t="shared" ca="1" si="25"/>
        <v>254.24441163908213</v>
      </c>
      <c r="L167" s="9">
        <f t="shared" ca="1" si="25"/>
        <v>68.715218076798678</v>
      </c>
      <c r="M167">
        <f t="shared" ca="1" si="32"/>
        <v>55.348324074074071</v>
      </c>
      <c r="N167">
        <f t="shared" ca="1" si="33"/>
        <v>34.093148148148146</v>
      </c>
    </row>
    <row r="168" spans="1:14" x14ac:dyDescent="0.25">
      <c r="A168" s="4">
        <f t="shared" si="26"/>
        <v>0.4538194444444445</v>
      </c>
      <c r="B168" s="3">
        <f>Params!D$29+HOUR(A168-Params!C$29)*3600+MINUTE(A168-Params!C$29)*60+SECOND(A168-Params!C$29)</f>
        <v>1553303210</v>
      </c>
      <c r="C168">
        <f t="shared" si="27"/>
        <v>2</v>
      </c>
      <c r="D168">
        <f t="shared" ca="1" si="28"/>
        <v>6</v>
      </c>
      <c r="E168">
        <f t="shared" ca="1" si="29"/>
        <v>73661.665714285729</v>
      </c>
      <c r="F168">
        <f t="shared" ca="1" si="30"/>
        <v>-54835.442285714293</v>
      </c>
      <c r="G168">
        <f t="shared" ca="1" si="31"/>
        <v>8534.4</v>
      </c>
      <c r="H168" s="9">
        <f t="shared" ca="1" si="25"/>
        <v>236.90180952380953</v>
      </c>
      <c r="I168" s="9">
        <f t="shared" ca="1" si="25"/>
        <v>92.291676190476181</v>
      </c>
      <c r="J168" s="9">
        <f t="shared" ca="1" si="25"/>
        <v>0</v>
      </c>
      <c r="K168" s="9">
        <f t="shared" ca="1" si="25"/>
        <v>254.24441163908213</v>
      </c>
      <c r="L168" s="9">
        <f t="shared" ca="1" si="25"/>
        <v>68.715218076798678</v>
      </c>
      <c r="M168">
        <f t="shared" ca="1" si="32"/>
        <v>55.352547619047613</v>
      </c>
      <c r="N168">
        <f t="shared" ca="1" si="33"/>
        <v>34.112103174603178</v>
      </c>
    </row>
    <row r="169" spans="1:14" x14ac:dyDescent="0.25">
      <c r="A169" s="4">
        <f t="shared" si="26"/>
        <v>0.4538773148148148</v>
      </c>
      <c r="B169" s="3">
        <f>Params!D$29+HOUR(A169-Params!C$29)*3600+MINUTE(A169-Params!C$29)*60+SECOND(A169-Params!C$29)</f>
        <v>1553303215</v>
      </c>
      <c r="C169">
        <f t="shared" si="27"/>
        <v>2</v>
      </c>
      <c r="D169">
        <f t="shared" ca="1" si="28"/>
        <v>6</v>
      </c>
      <c r="E169">
        <f t="shared" ca="1" si="29"/>
        <v>74846.174761904767</v>
      </c>
      <c r="F169">
        <f t="shared" ca="1" si="30"/>
        <v>-54373.983904761903</v>
      </c>
      <c r="G169">
        <f t="shared" ca="1" si="31"/>
        <v>8534.4</v>
      </c>
      <c r="H169" s="9">
        <f t="shared" ca="1" si="25"/>
        <v>236.90180952380953</v>
      </c>
      <c r="I169" s="9">
        <f t="shared" ca="1" si="25"/>
        <v>92.291676190476181</v>
      </c>
      <c r="J169" s="9">
        <f t="shared" ca="1" si="25"/>
        <v>0</v>
      </c>
      <c r="K169" s="9">
        <f t="shared" ca="1" si="25"/>
        <v>254.24441163908213</v>
      </c>
      <c r="L169" s="9">
        <f t="shared" ca="1" si="25"/>
        <v>68.715218076798678</v>
      </c>
      <c r="M169">
        <f t="shared" ca="1" si="32"/>
        <v>55.356771164021161</v>
      </c>
      <c r="N169">
        <f t="shared" ca="1" si="33"/>
        <v>34.131058201058202</v>
      </c>
    </row>
    <row r="170" spans="1:14" x14ac:dyDescent="0.25">
      <c r="A170" s="4">
        <f t="shared" si="26"/>
        <v>0.45393518518518516</v>
      </c>
      <c r="B170" s="3">
        <f>Params!D$29+HOUR(A170-Params!C$29)*3600+MINUTE(A170-Params!C$29)*60+SECOND(A170-Params!C$29)</f>
        <v>1553303220</v>
      </c>
      <c r="C170">
        <f t="shared" si="27"/>
        <v>2</v>
      </c>
      <c r="D170">
        <f t="shared" ca="1" si="28"/>
        <v>6</v>
      </c>
      <c r="E170">
        <f t="shared" ca="1" si="29"/>
        <v>76030.683809523805</v>
      </c>
      <c r="F170">
        <f t="shared" ca="1" si="30"/>
        <v>-53912.525523809527</v>
      </c>
      <c r="G170">
        <f t="shared" ca="1" si="31"/>
        <v>8534.4</v>
      </c>
      <c r="H170" s="9">
        <f t="shared" ca="1" si="25"/>
        <v>236.90180952380953</v>
      </c>
      <c r="I170" s="9">
        <f t="shared" ca="1" si="25"/>
        <v>92.291676190476181</v>
      </c>
      <c r="J170" s="9">
        <f t="shared" ca="1" si="25"/>
        <v>0</v>
      </c>
      <c r="K170" s="9">
        <f t="shared" ca="1" si="25"/>
        <v>254.24441163908213</v>
      </c>
      <c r="L170" s="9">
        <f t="shared" ca="1" si="25"/>
        <v>68.715218076798678</v>
      </c>
      <c r="M170">
        <f t="shared" ca="1" si="32"/>
        <v>55.360994708994703</v>
      </c>
      <c r="N170">
        <f t="shared" ca="1" si="33"/>
        <v>34.150013227513227</v>
      </c>
    </row>
    <row r="171" spans="1:14" x14ac:dyDescent="0.25">
      <c r="A171" s="4">
        <f t="shared" si="26"/>
        <v>0.45399305555555558</v>
      </c>
      <c r="B171" s="3">
        <f>Params!D$29+HOUR(A171-Params!C$29)*3600+MINUTE(A171-Params!C$29)*60+SECOND(A171-Params!C$29)</f>
        <v>1553303225</v>
      </c>
      <c r="C171">
        <f t="shared" si="27"/>
        <v>2</v>
      </c>
      <c r="D171">
        <f t="shared" ca="1" si="28"/>
        <v>6</v>
      </c>
      <c r="E171">
        <f t="shared" ca="1" si="29"/>
        <v>77215.192857142873</v>
      </c>
      <c r="F171">
        <f t="shared" ca="1" si="30"/>
        <v>-53451.067142857151</v>
      </c>
      <c r="G171">
        <f t="shared" ca="1" si="31"/>
        <v>8534.4</v>
      </c>
      <c r="H171" s="9">
        <f t="shared" ca="1" si="25"/>
        <v>236.90180952380953</v>
      </c>
      <c r="I171" s="9">
        <f t="shared" ca="1" si="25"/>
        <v>92.291676190476181</v>
      </c>
      <c r="J171" s="9">
        <f t="shared" ca="1" si="25"/>
        <v>0</v>
      </c>
      <c r="K171" s="9">
        <f t="shared" ca="1" si="25"/>
        <v>254.24441163908213</v>
      </c>
      <c r="L171" s="9">
        <f t="shared" ca="1" si="25"/>
        <v>68.715218076798678</v>
      </c>
      <c r="M171">
        <f t="shared" ca="1" si="32"/>
        <v>55.365218253968251</v>
      </c>
      <c r="N171">
        <f t="shared" ca="1" si="33"/>
        <v>34.168968253968252</v>
      </c>
    </row>
    <row r="172" spans="1:14" x14ac:dyDescent="0.25">
      <c r="A172" s="4">
        <f t="shared" si="26"/>
        <v>0.45405092592592594</v>
      </c>
      <c r="B172" s="3">
        <f>Params!D$29+HOUR(A172-Params!C$29)*3600+MINUTE(A172-Params!C$29)*60+SECOND(A172-Params!C$29)</f>
        <v>1553303230</v>
      </c>
      <c r="C172">
        <f t="shared" si="27"/>
        <v>2</v>
      </c>
      <c r="D172">
        <f t="shared" ca="1" si="28"/>
        <v>6</v>
      </c>
      <c r="E172">
        <f t="shared" ca="1" si="29"/>
        <v>78399.701904761911</v>
      </c>
      <c r="F172">
        <f t="shared" ca="1" si="30"/>
        <v>-52989.608761904761</v>
      </c>
      <c r="G172">
        <f t="shared" ca="1" si="31"/>
        <v>8534.4</v>
      </c>
      <c r="H172" s="9">
        <f t="shared" ca="1" si="25"/>
        <v>236.90180952380953</v>
      </c>
      <c r="I172" s="9">
        <f t="shared" ca="1" si="25"/>
        <v>92.291676190476181</v>
      </c>
      <c r="J172" s="9">
        <f t="shared" ca="1" si="25"/>
        <v>0</v>
      </c>
      <c r="K172" s="9">
        <f t="shared" ca="1" si="25"/>
        <v>254.24441163908213</v>
      </c>
      <c r="L172" s="9">
        <f t="shared" ca="1" si="25"/>
        <v>68.715218076798678</v>
      </c>
      <c r="M172">
        <f t="shared" ca="1" si="32"/>
        <v>55.369441798941793</v>
      </c>
      <c r="N172">
        <f t="shared" ca="1" si="33"/>
        <v>34.187923280423277</v>
      </c>
    </row>
    <row r="173" spans="1:14" x14ac:dyDescent="0.25">
      <c r="A173" s="4">
        <f t="shared" si="26"/>
        <v>0.45410879629629625</v>
      </c>
      <c r="B173" s="3">
        <f>Params!D$29+HOUR(A173-Params!C$29)*3600+MINUTE(A173-Params!C$29)*60+SECOND(A173-Params!C$29)</f>
        <v>1553303235</v>
      </c>
      <c r="C173">
        <f t="shared" si="27"/>
        <v>2</v>
      </c>
      <c r="D173">
        <f t="shared" ca="1" si="28"/>
        <v>6</v>
      </c>
      <c r="E173">
        <f t="shared" ca="1" si="29"/>
        <v>79584.210952380949</v>
      </c>
      <c r="F173">
        <f t="shared" ca="1" si="30"/>
        <v>-52528.150380952386</v>
      </c>
      <c r="G173">
        <f t="shared" ca="1" si="31"/>
        <v>8534.4</v>
      </c>
      <c r="H173" s="9">
        <f t="shared" ca="1" si="25"/>
        <v>236.90180952380953</v>
      </c>
      <c r="I173" s="9">
        <f t="shared" ca="1" si="25"/>
        <v>92.291676190476181</v>
      </c>
      <c r="J173" s="9">
        <f t="shared" ca="1" si="25"/>
        <v>0</v>
      </c>
      <c r="K173" s="9">
        <f t="shared" ca="1" si="25"/>
        <v>254.24441163908213</v>
      </c>
      <c r="L173" s="9">
        <f t="shared" ca="1" si="25"/>
        <v>68.715218076798678</v>
      </c>
      <c r="M173">
        <f t="shared" ca="1" si="32"/>
        <v>55.373665343915341</v>
      </c>
      <c r="N173">
        <f t="shared" ca="1" si="33"/>
        <v>34.206878306878309</v>
      </c>
    </row>
    <row r="174" spans="1:14" x14ac:dyDescent="0.25">
      <c r="A174" s="4">
        <f t="shared" si="26"/>
        <v>0.45416666666666666</v>
      </c>
      <c r="B174" s="3">
        <f>Params!D$29+HOUR(A174-Params!C$29)*3600+MINUTE(A174-Params!C$29)*60+SECOND(A174-Params!C$29)</f>
        <v>1553303240</v>
      </c>
      <c r="C174">
        <f t="shared" si="27"/>
        <v>2</v>
      </c>
      <c r="D174">
        <f t="shared" ca="1" si="28"/>
        <v>6</v>
      </c>
      <c r="E174">
        <f t="shared" ca="1" si="29"/>
        <v>80768.720000000016</v>
      </c>
      <c r="F174">
        <f t="shared" ca="1" si="30"/>
        <v>-52066.69200000001</v>
      </c>
      <c r="G174">
        <f t="shared" ca="1" si="31"/>
        <v>8534.4</v>
      </c>
      <c r="H174" s="9">
        <f t="shared" ca="1" si="25"/>
        <v>236.90180952380953</v>
      </c>
      <c r="I174" s="9">
        <f t="shared" ca="1" si="25"/>
        <v>92.291676190476181</v>
      </c>
      <c r="J174" s="9">
        <f t="shared" ca="1" si="25"/>
        <v>0</v>
      </c>
      <c r="K174" s="9">
        <f t="shared" ca="1" si="25"/>
        <v>254.24441163908213</v>
      </c>
      <c r="L174" s="9">
        <f t="shared" ca="1" si="25"/>
        <v>68.715218076798678</v>
      </c>
      <c r="M174">
        <f t="shared" ca="1" si="32"/>
        <v>55.377888888888883</v>
      </c>
      <c r="N174">
        <f t="shared" ca="1" si="33"/>
        <v>34.225833333333334</v>
      </c>
    </row>
    <row r="175" spans="1:14" x14ac:dyDescent="0.25">
      <c r="A175" s="4">
        <f t="shared" si="26"/>
        <v>0.45422453703703702</v>
      </c>
      <c r="B175" s="3">
        <f>Params!D$29+HOUR(A175-Params!C$29)*3600+MINUTE(A175-Params!C$29)*60+SECOND(A175-Params!C$29)</f>
        <v>1553303245</v>
      </c>
      <c r="C175">
        <f t="shared" si="27"/>
        <v>2</v>
      </c>
      <c r="D175">
        <f t="shared" ca="1" si="28"/>
        <v>6</v>
      </c>
      <c r="E175">
        <f t="shared" ca="1" si="29"/>
        <v>81953.229047619054</v>
      </c>
      <c r="F175">
        <f t="shared" ca="1" si="30"/>
        <v>-51605.23361904762</v>
      </c>
      <c r="G175">
        <f t="shared" ca="1" si="31"/>
        <v>8534.4</v>
      </c>
      <c r="H175" s="9">
        <f t="shared" ca="1" si="25"/>
        <v>236.90180952380953</v>
      </c>
      <c r="I175" s="9">
        <f t="shared" ca="1" si="25"/>
        <v>92.291676190476181</v>
      </c>
      <c r="J175" s="9">
        <f t="shared" ca="1" si="25"/>
        <v>0</v>
      </c>
      <c r="K175" s="9">
        <f t="shared" ca="1" si="25"/>
        <v>254.24441163908213</v>
      </c>
      <c r="L175" s="9">
        <f t="shared" ca="1" si="25"/>
        <v>68.715218076798678</v>
      </c>
      <c r="M175">
        <f t="shared" ca="1" si="32"/>
        <v>55.382112433862432</v>
      </c>
      <c r="N175">
        <f t="shared" ca="1" si="33"/>
        <v>34.244788359788359</v>
      </c>
    </row>
    <row r="176" spans="1:14" x14ac:dyDescent="0.25">
      <c r="A176" s="4">
        <f t="shared" si="26"/>
        <v>0.45428240740740744</v>
      </c>
      <c r="B176" s="3">
        <f>Params!D$29+HOUR(A176-Params!C$29)*3600+MINUTE(A176-Params!C$29)*60+SECOND(A176-Params!C$29)</f>
        <v>1553303250</v>
      </c>
      <c r="C176">
        <f t="shared" si="27"/>
        <v>2</v>
      </c>
      <c r="D176">
        <f t="shared" ca="1" si="28"/>
        <v>6</v>
      </c>
      <c r="E176">
        <f t="shared" ca="1" si="29"/>
        <v>83137.738095238092</v>
      </c>
      <c r="F176">
        <f t="shared" ca="1" si="30"/>
        <v>-51143.775238095244</v>
      </c>
      <c r="G176">
        <f t="shared" ca="1" si="31"/>
        <v>8534.4</v>
      </c>
      <c r="H176" s="9">
        <f t="shared" ref="H176:L216" ca="1" si="34">INDIRECT(ADDRESS($C176,COLUMN()))</f>
        <v>236.90180952380953</v>
      </c>
      <c r="I176" s="9">
        <f t="shared" ca="1" si="34"/>
        <v>92.291676190476181</v>
      </c>
      <c r="J176" s="9">
        <f t="shared" ca="1" si="34"/>
        <v>0</v>
      </c>
      <c r="K176" s="9">
        <f t="shared" ca="1" si="34"/>
        <v>254.24441163908213</v>
      </c>
      <c r="L176" s="9">
        <f t="shared" ca="1" si="34"/>
        <v>68.715218076798678</v>
      </c>
      <c r="M176">
        <f t="shared" ca="1" si="32"/>
        <v>55.386335978835973</v>
      </c>
      <c r="N176">
        <f t="shared" ca="1" si="33"/>
        <v>34.263743386243384</v>
      </c>
    </row>
    <row r="177" spans="1:14" x14ac:dyDescent="0.25">
      <c r="A177" s="4">
        <f t="shared" si="26"/>
        <v>0.4543402777777778</v>
      </c>
      <c r="B177" s="3">
        <f>Params!D$29+HOUR(A177-Params!C$29)*3600+MINUTE(A177-Params!C$29)*60+SECOND(A177-Params!C$29)</f>
        <v>1553303255</v>
      </c>
      <c r="C177">
        <f t="shared" si="27"/>
        <v>2</v>
      </c>
      <c r="D177">
        <f t="shared" ca="1" si="28"/>
        <v>6</v>
      </c>
      <c r="E177">
        <f t="shared" ca="1" si="29"/>
        <v>84322.247142857159</v>
      </c>
      <c r="F177">
        <f t="shared" ca="1" si="30"/>
        <v>-50682.316857142869</v>
      </c>
      <c r="G177">
        <f t="shared" ca="1" si="31"/>
        <v>8534.4</v>
      </c>
      <c r="H177" s="9">
        <f t="shared" ca="1" si="34"/>
        <v>236.90180952380953</v>
      </c>
      <c r="I177" s="9">
        <f t="shared" ca="1" si="34"/>
        <v>92.291676190476181</v>
      </c>
      <c r="J177" s="9">
        <f t="shared" ca="1" si="34"/>
        <v>0</v>
      </c>
      <c r="K177" s="9">
        <f t="shared" ca="1" si="34"/>
        <v>254.24441163908213</v>
      </c>
      <c r="L177" s="9">
        <f t="shared" ca="1" si="34"/>
        <v>68.715218076798678</v>
      </c>
      <c r="M177">
        <f t="shared" ca="1" si="32"/>
        <v>55.390559523809522</v>
      </c>
      <c r="N177">
        <f t="shared" ca="1" si="33"/>
        <v>34.282698412698409</v>
      </c>
    </row>
    <row r="178" spans="1:14" x14ac:dyDescent="0.25">
      <c r="A178" s="4">
        <f t="shared" si="26"/>
        <v>0.45439814814814811</v>
      </c>
      <c r="B178" s="3">
        <f>Params!D$29+HOUR(A178-Params!C$29)*3600+MINUTE(A178-Params!C$29)*60+SECOND(A178-Params!C$29)</f>
        <v>1553303260</v>
      </c>
      <c r="C178">
        <f t="shared" si="27"/>
        <v>2</v>
      </c>
      <c r="D178">
        <f t="shared" ca="1" si="28"/>
        <v>6</v>
      </c>
      <c r="E178">
        <f t="shared" ca="1" si="29"/>
        <v>85506.756190476197</v>
      </c>
      <c r="F178">
        <f t="shared" ca="1" si="30"/>
        <v>-50220.858476190479</v>
      </c>
      <c r="G178">
        <f t="shared" ca="1" si="31"/>
        <v>8534.4</v>
      </c>
      <c r="H178" s="9">
        <f t="shared" ca="1" si="34"/>
        <v>236.90180952380953</v>
      </c>
      <c r="I178" s="9">
        <f t="shared" ca="1" si="34"/>
        <v>92.291676190476181</v>
      </c>
      <c r="J178" s="9">
        <f t="shared" ca="1" si="34"/>
        <v>0</v>
      </c>
      <c r="K178" s="9">
        <f t="shared" ca="1" si="34"/>
        <v>254.24441163908213</v>
      </c>
      <c r="L178" s="9">
        <f t="shared" ca="1" si="34"/>
        <v>68.715218076798678</v>
      </c>
      <c r="M178">
        <f t="shared" ca="1" si="32"/>
        <v>55.394783068783063</v>
      </c>
      <c r="N178">
        <f t="shared" ca="1" si="33"/>
        <v>34.301653439153441</v>
      </c>
    </row>
    <row r="179" spans="1:14" x14ac:dyDescent="0.25">
      <c r="A179" s="4">
        <f t="shared" si="26"/>
        <v>0.45445601851851852</v>
      </c>
      <c r="B179" s="3">
        <f>Params!D$29+HOUR(A179-Params!C$29)*3600+MINUTE(A179-Params!C$29)*60+SECOND(A179-Params!C$29)</f>
        <v>1553303265</v>
      </c>
      <c r="C179">
        <f t="shared" si="27"/>
        <v>2</v>
      </c>
      <c r="D179">
        <f t="shared" ca="1" si="28"/>
        <v>6</v>
      </c>
      <c r="E179">
        <f t="shared" ca="1" si="29"/>
        <v>86691.265238095235</v>
      </c>
      <c r="F179">
        <f t="shared" ca="1" si="30"/>
        <v>-49759.400095238103</v>
      </c>
      <c r="G179">
        <f t="shared" ca="1" si="31"/>
        <v>8534.4</v>
      </c>
      <c r="H179" s="9">
        <f t="shared" ca="1" si="34"/>
        <v>236.90180952380953</v>
      </c>
      <c r="I179" s="9">
        <f t="shared" ca="1" si="34"/>
        <v>92.291676190476181</v>
      </c>
      <c r="J179" s="9">
        <f t="shared" ca="1" si="34"/>
        <v>0</v>
      </c>
      <c r="K179" s="9">
        <f t="shared" ca="1" si="34"/>
        <v>254.24441163908213</v>
      </c>
      <c r="L179" s="9">
        <f t="shared" ca="1" si="34"/>
        <v>68.715218076798678</v>
      </c>
      <c r="M179">
        <f t="shared" ca="1" si="32"/>
        <v>55.399006613756612</v>
      </c>
      <c r="N179">
        <f t="shared" ca="1" si="33"/>
        <v>34.320608465608466</v>
      </c>
    </row>
    <row r="180" spans="1:14" x14ac:dyDescent="0.25">
      <c r="A180" s="4">
        <f t="shared" si="26"/>
        <v>0.45451388888888888</v>
      </c>
      <c r="B180" s="3">
        <f>Params!D$29+HOUR(A180-Params!C$29)*3600+MINUTE(A180-Params!C$29)*60+SECOND(A180-Params!C$29)</f>
        <v>1553303270</v>
      </c>
      <c r="C180">
        <f t="shared" si="27"/>
        <v>2</v>
      </c>
      <c r="D180">
        <f t="shared" ca="1" si="28"/>
        <v>6</v>
      </c>
      <c r="E180">
        <f t="shared" ca="1" si="29"/>
        <v>87875.774285714302</v>
      </c>
      <c r="F180">
        <f t="shared" ca="1" si="30"/>
        <v>-49297.941714285713</v>
      </c>
      <c r="G180">
        <f t="shared" ca="1" si="31"/>
        <v>8534.4</v>
      </c>
      <c r="H180" s="9">
        <f t="shared" ca="1" si="34"/>
        <v>236.90180952380953</v>
      </c>
      <c r="I180" s="9">
        <f t="shared" ca="1" si="34"/>
        <v>92.291676190476181</v>
      </c>
      <c r="J180" s="9">
        <f t="shared" ca="1" si="34"/>
        <v>0</v>
      </c>
      <c r="K180" s="9">
        <f t="shared" ca="1" si="34"/>
        <v>254.24441163908213</v>
      </c>
      <c r="L180" s="9">
        <f t="shared" ca="1" si="34"/>
        <v>68.715218076798678</v>
      </c>
      <c r="M180">
        <f t="shared" ca="1" si="32"/>
        <v>55.403230158730153</v>
      </c>
      <c r="N180">
        <f t="shared" ca="1" si="33"/>
        <v>34.33956349206349</v>
      </c>
    </row>
    <row r="181" spans="1:14" x14ac:dyDescent="0.25">
      <c r="A181" s="4">
        <f t="shared" si="26"/>
        <v>0.45457175925925924</v>
      </c>
      <c r="B181" s="3">
        <f>Params!D$29+HOUR(A181-Params!C$29)*3600+MINUTE(A181-Params!C$29)*60+SECOND(A181-Params!C$29)</f>
        <v>1553303275</v>
      </c>
      <c r="C181">
        <f t="shared" si="27"/>
        <v>2</v>
      </c>
      <c r="D181">
        <f t="shared" ca="1" si="28"/>
        <v>6</v>
      </c>
      <c r="E181">
        <f t="shared" ca="1" si="29"/>
        <v>89060.28333333334</v>
      </c>
      <c r="F181">
        <f t="shared" ca="1" si="30"/>
        <v>-48836.483333333337</v>
      </c>
      <c r="G181">
        <f t="shared" ca="1" si="31"/>
        <v>8534.4</v>
      </c>
      <c r="H181" s="9">
        <f t="shared" ca="1" si="34"/>
        <v>236.90180952380953</v>
      </c>
      <c r="I181" s="9">
        <f t="shared" ca="1" si="34"/>
        <v>92.291676190476181</v>
      </c>
      <c r="J181" s="9">
        <f t="shared" ca="1" si="34"/>
        <v>0</v>
      </c>
      <c r="K181" s="9">
        <f t="shared" ca="1" si="34"/>
        <v>254.24441163908213</v>
      </c>
      <c r="L181" s="9">
        <f t="shared" ca="1" si="34"/>
        <v>68.715218076798678</v>
      </c>
      <c r="M181">
        <f t="shared" ca="1" si="32"/>
        <v>55.407453703703702</v>
      </c>
      <c r="N181">
        <f t="shared" ca="1" si="33"/>
        <v>34.358518518518515</v>
      </c>
    </row>
    <row r="182" spans="1:14" x14ac:dyDescent="0.25">
      <c r="A182" s="4">
        <f t="shared" si="26"/>
        <v>0.45462962962962966</v>
      </c>
      <c r="B182" s="3">
        <f>Params!D$29+HOUR(A182-Params!C$29)*3600+MINUTE(A182-Params!C$29)*60+SECOND(A182-Params!C$29)</f>
        <v>1553303280</v>
      </c>
      <c r="C182">
        <f t="shared" si="27"/>
        <v>2</v>
      </c>
      <c r="D182">
        <f t="shared" ca="1" si="28"/>
        <v>6</v>
      </c>
      <c r="E182">
        <f t="shared" ca="1" si="29"/>
        <v>90244.792380952378</v>
      </c>
      <c r="F182">
        <f t="shared" ca="1" si="30"/>
        <v>-48375.024952380962</v>
      </c>
      <c r="G182">
        <f t="shared" ca="1" si="31"/>
        <v>8534.4</v>
      </c>
      <c r="H182" s="9">
        <f t="shared" ca="1" si="34"/>
        <v>236.90180952380953</v>
      </c>
      <c r="I182" s="9">
        <f t="shared" ca="1" si="34"/>
        <v>92.291676190476181</v>
      </c>
      <c r="J182" s="9">
        <f t="shared" ca="1" si="34"/>
        <v>0</v>
      </c>
      <c r="K182" s="9">
        <f t="shared" ca="1" si="34"/>
        <v>254.24441163908213</v>
      </c>
      <c r="L182" s="9">
        <f t="shared" ca="1" si="34"/>
        <v>68.715218076798678</v>
      </c>
      <c r="M182">
        <f t="shared" ca="1" si="32"/>
        <v>55.411677248677243</v>
      </c>
      <c r="N182">
        <f t="shared" ca="1" si="33"/>
        <v>34.377473544973547</v>
      </c>
    </row>
    <row r="183" spans="1:14" x14ac:dyDescent="0.25">
      <c r="A183" s="4">
        <f t="shared" si="26"/>
        <v>0.45468749999999997</v>
      </c>
      <c r="B183" s="3">
        <f>Params!D$29+HOUR(A183-Params!C$29)*3600+MINUTE(A183-Params!C$29)*60+SECOND(A183-Params!C$29)</f>
        <v>1553303285</v>
      </c>
      <c r="C183">
        <f t="shared" si="27"/>
        <v>2</v>
      </c>
      <c r="D183">
        <f t="shared" ca="1" si="28"/>
        <v>6</v>
      </c>
      <c r="E183">
        <f t="shared" ca="1" si="29"/>
        <v>91429.301428571445</v>
      </c>
      <c r="F183">
        <f t="shared" ca="1" si="30"/>
        <v>-47913.566571428571</v>
      </c>
      <c r="G183">
        <f t="shared" ca="1" si="31"/>
        <v>8534.4</v>
      </c>
      <c r="H183" s="9">
        <f t="shared" ca="1" si="34"/>
        <v>236.90180952380953</v>
      </c>
      <c r="I183" s="9">
        <f t="shared" ca="1" si="34"/>
        <v>92.291676190476181</v>
      </c>
      <c r="J183" s="9">
        <f t="shared" ca="1" si="34"/>
        <v>0</v>
      </c>
      <c r="K183" s="9">
        <f t="shared" ca="1" si="34"/>
        <v>254.24441163908213</v>
      </c>
      <c r="L183" s="9">
        <f t="shared" ca="1" si="34"/>
        <v>68.715218076798678</v>
      </c>
      <c r="M183">
        <f t="shared" ca="1" si="32"/>
        <v>55.415900793650792</v>
      </c>
      <c r="N183">
        <f t="shared" ca="1" si="33"/>
        <v>34.396428571428572</v>
      </c>
    </row>
    <row r="184" spans="1:14" x14ac:dyDescent="0.25">
      <c r="A184" s="4">
        <f t="shared" si="26"/>
        <v>0.45474537037037038</v>
      </c>
      <c r="B184" s="3">
        <f>Params!D$29+HOUR(A184-Params!C$29)*3600+MINUTE(A184-Params!C$29)*60+SECOND(A184-Params!C$29)</f>
        <v>1553303290</v>
      </c>
      <c r="C184">
        <f t="shared" si="27"/>
        <v>2</v>
      </c>
      <c r="D184">
        <f t="shared" ca="1" si="28"/>
        <v>6</v>
      </c>
      <c r="E184">
        <f t="shared" ca="1" si="29"/>
        <v>92613.810476190483</v>
      </c>
      <c r="F184">
        <f t="shared" ca="1" si="30"/>
        <v>-47452.108190476196</v>
      </c>
      <c r="G184">
        <f t="shared" ca="1" si="31"/>
        <v>8534.4</v>
      </c>
      <c r="H184" s="9">
        <f t="shared" ca="1" si="34"/>
        <v>236.90180952380953</v>
      </c>
      <c r="I184" s="9">
        <f t="shared" ca="1" si="34"/>
        <v>92.291676190476181</v>
      </c>
      <c r="J184" s="9">
        <f t="shared" ca="1" si="34"/>
        <v>0</v>
      </c>
      <c r="K184" s="9">
        <f t="shared" ca="1" si="34"/>
        <v>254.24441163908213</v>
      </c>
      <c r="L184" s="9">
        <f t="shared" ca="1" si="34"/>
        <v>68.715218076798678</v>
      </c>
      <c r="M184">
        <f t="shared" ca="1" si="32"/>
        <v>55.420124338624333</v>
      </c>
      <c r="N184">
        <f t="shared" ca="1" si="33"/>
        <v>34.415383597883597</v>
      </c>
    </row>
    <row r="185" spans="1:14" x14ac:dyDescent="0.25">
      <c r="A185" s="4">
        <f t="shared" si="26"/>
        <v>0.45480324074074074</v>
      </c>
      <c r="B185" s="3">
        <f>Params!D$29+HOUR(A185-Params!C$29)*3600+MINUTE(A185-Params!C$29)*60+SECOND(A185-Params!C$29)</f>
        <v>1553303295</v>
      </c>
      <c r="C185">
        <f t="shared" si="27"/>
        <v>2</v>
      </c>
      <c r="D185">
        <f t="shared" ca="1" si="28"/>
        <v>6</v>
      </c>
      <c r="E185">
        <f t="shared" ca="1" si="29"/>
        <v>93798.319523809521</v>
      </c>
      <c r="F185">
        <f t="shared" ca="1" si="30"/>
        <v>-46990.64980952382</v>
      </c>
      <c r="G185">
        <f t="shared" ca="1" si="31"/>
        <v>8534.4</v>
      </c>
      <c r="H185" s="9">
        <f t="shared" ca="1" si="34"/>
        <v>236.90180952380953</v>
      </c>
      <c r="I185" s="9">
        <f t="shared" ca="1" si="34"/>
        <v>92.291676190476181</v>
      </c>
      <c r="J185" s="9">
        <f t="shared" ca="1" si="34"/>
        <v>0</v>
      </c>
      <c r="K185" s="9">
        <f t="shared" ca="1" si="34"/>
        <v>254.24441163908213</v>
      </c>
      <c r="L185" s="9">
        <f t="shared" ca="1" si="34"/>
        <v>68.715218076798678</v>
      </c>
      <c r="M185">
        <f t="shared" ca="1" si="32"/>
        <v>55.424347883597882</v>
      </c>
      <c r="N185">
        <f t="shared" ca="1" si="33"/>
        <v>34.434338624338622</v>
      </c>
    </row>
    <row r="186" spans="1:14" x14ac:dyDescent="0.25">
      <c r="A186" s="4">
        <f t="shared" si="26"/>
        <v>0.4548611111111111</v>
      </c>
      <c r="B186" s="3">
        <f>Params!D$29+HOUR(A186-Params!C$29)*3600+MINUTE(A186-Params!C$29)*60+SECOND(A186-Params!C$29)</f>
        <v>1553303300</v>
      </c>
      <c r="C186">
        <f t="shared" si="27"/>
        <v>2</v>
      </c>
      <c r="D186">
        <f t="shared" ca="1" si="28"/>
        <v>6</v>
      </c>
      <c r="E186">
        <f t="shared" ca="1" si="29"/>
        <v>94982.828571428588</v>
      </c>
      <c r="F186">
        <f t="shared" ca="1" si="30"/>
        <v>-46529.19142857143</v>
      </c>
      <c r="G186">
        <f t="shared" ca="1" si="31"/>
        <v>8534.4</v>
      </c>
      <c r="H186" s="9">
        <f t="shared" ca="1" si="34"/>
        <v>236.90180952380953</v>
      </c>
      <c r="I186" s="9">
        <f t="shared" ca="1" si="34"/>
        <v>92.291676190476181</v>
      </c>
      <c r="J186" s="9">
        <f t="shared" ca="1" si="34"/>
        <v>0</v>
      </c>
      <c r="K186" s="9">
        <f t="shared" ca="1" si="34"/>
        <v>254.24441163908213</v>
      </c>
      <c r="L186" s="9">
        <f t="shared" ca="1" si="34"/>
        <v>68.715218076798678</v>
      </c>
      <c r="M186">
        <f t="shared" ca="1" si="32"/>
        <v>55.428571428571423</v>
      </c>
      <c r="N186">
        <f t="shared" ca="1" si="33"/>
        <v>34.453293650793647</v>
      </c>
    </row>
    <row r="187" spans="1:14" x14ac:dyDescent="0.25">
      <c r="A187" s="4">
        <f t="shared" si="26"/>
        <v>0.45491898148148152</v>
      </c>
      <c r="B187" s="3">
        <f>Params!D$29+HOUR(A187-Params!C$29)*3600+MINUTE(A187-Params!C$29)*60+SECOND(A187-Params!C$29)</f>
        <v>1553303305</v>
      </c>
      <c r="C187">
        <f t="shared" si="27"/>
        <v>2</v>
      </c>
      <c r="D187">
        <f t="shared" ca="1" si="28"/>
        <v>6</v>
      </c>
      <c r="E187">
        <f t="shared" ca="1" si="29"/>
        <v>96167.337619047627</v>
      </c>
      <c r="F187">
        <f t="shared" ca="1" si="30"/>
        <v>-46067.733047619055</v>
      </c>
      <c r="G187">
        <f t="shared" ca="1" si="31"/>
        <v>8534.4</v>
      </c>
      <c r="H187" s="9">
        <f t="shared" ca="1" si="34"/>
        <v>236.90180952380953</v>
      </c>
      <c r="I187" s="9">
        <f t="shared" ca="1" si="34"/>
        <v>92.291676190476181</v>
      </c>
      <c r="J187" s="9">
        <f t="shared" ca="1" si="34"/>
        <v>0</v>
      </c>
      <c r="K187" s="9">
        <f t="shared" ca="1" si="34"/>
        <v>254.24441163908213</v>
      </c>
      <c r="L187" s="9">
        <f t="shared" ca="1" si="34"/>
        <v>68.715218076798678</v>
      </c>
      <c r="M187">
        <f t="shared" ca="1" si="32"/>
        <v>55.432794973544972</v>
      </c>
      <c r="N187">
        <f t="shared" ca="1" si="33"/>
        <v>34.472248677248679</v>
      </c>
    </row>
    <row r="188" spans="1:14" x14ac:dyDescent="0.25">
      <c r="A188" s="4">
        <f t="shared" si="26"/>
        <v>0.45497685185185183</v>
      </c>
      <c r="B188" s="3">
        <f>Params!D$29+HOUR(A188-Params!C$29)*3600+MINUTE(A188-Params!C$29)*60+SECOND(A188-Params!C$29)</f>
        <v>1553303310</v>
      </c>
      <c r="C188">
        <f t="shared" si="27"/>
        <v>2</v>
      </c>
      <c r="D188">
        <f t="shared" ca="1" si="28"/>
        <v>6</v>
      </c>
      <c r="E188">
        <f t="shared" ca="1" si="29"/>
        <v>97351.846666666665</v>
      </c>
      <c r="F188">
        <f t="shared" ca="1" si="30"/>
        <v>-45606.274666666679</v>
      </c>
      <c r="G188">
        <f t="shared" ca="1" si="31"/>
        <v>8534.4</v>
      </c>
      <c r="H188" s="9">
        <f t="shared" ca="1" si="34"/>
        <v>236.90180952380953</v>
      </c>
      <c r="I188" s="9">
        <f t="shared" ca="1" si="34"/>
        <v>92.291676190476181</v>
      </c>
      <c r="J188" s="9">
        <f t="shared" ca="1" si="34"/>
        <v>0</v>
      </c>
      <c r="K188" s="9">
        <f t="shared" ca="1" si="34"/>
        <v>254.24441163908213</v>
      </c>
      <c r="L188" s="9">
        <f t="shared" ca="1" si="34"/>
        <v>68.715218076798678</v>
      </c>
      <c r="M188">
        <f t="shared" ca="1" si="32"/>
        <v>55.437018518518514</v>
      </c>
      <c r="N188">
        <f t="shared" ca="1" si="33"/>
        <v>34.491203703703704</v>
      </c>
    </row>
    <row r="189" spans="1:14" x14ac:dyDescent="0.25">
      <c r="A189" s="4">
        <f t="shared" si="26"/>
        <v>0.45503472222222219</v>
      </c>
      <c r="B189" s="3">
        <f>Params!D$29+HOUR(A189-Params!C$29)*3600+MINUTE(A189-Params!C$29)*60+SECOND(A189-Params!C$29)</f>
        <v>1553303315</v>
      </c>
      <c r="C189">
        <f t="shared" si="27"/>
        <v>2</v>
      </c>
      <c r="D189">
        <f t="shared" ca="1" si="28"/>
        <v>6</v>
      </c>
      <c r="E189">
        <f t="shared" ca="1" si="29"/>
        <v>98536.355714285732</v>
      </c>
      <c r="F189">
        <f t="shared" ca="1" si="30"/>
        <v>-45144.816285714289</v>
      </c>
      <c r="G189">
        <f t="shared" ca="1" si="31"/>
        <v>8534.4</v>
      </c>
      <c r="H189" s="9">
        <f t="shared" ca="1" si="34"/>
        <v>236.90180952380953</v>
      </c>
      <c r="I189" s="9">
        <f t="shared" ca="1" si="34"/>
        <v>92.291676190476181</v>
      </c>
      <c r="J189" s="9">
        <f t="shared" ca="1" si="34"/>
        <v>0</v>
      </c>
      <c r="K189" s="9">
        <f t="shared" ca="1" si="34"/>
        <v>254.24441163908213</v>
      </c>
      <c r="L189" s="9">
        <f t="shared" ca="1" si="34"/>
        <v>68.715218076798678</v>
      </c>
      <c r="M189">
        <f t="shared" ca="1" si="32"/>
        <v>55.441242063492062</v>
      </c>
      <c r="N189">
        <f t="shared" ca="1" si="33"/>
        <v>34.510158730158729</v>
      </c>
    </row>
    <row r="190" spans="1:14" x14ac:dyDescent="0.25">
      <c r="A190" s="4">
        <f t="shared" si="26"/>
        <v>0.4550925925925926</v>
      </c>
      <c r="B190" s="3">
        <f>Params!D$29+HOUR(A190-Params!C$29)*3600+MINUTE(A190-Params!C$29)*60+SECOND(A190-Params!C$29)</f>
        <v>1553303320</v>
      </c>
      <c r="C190">
        <f t="shared" si="27"/>
        <v>2</v>
      </c>
      <c r="D190">
        <f t="shared" ca="1" si="28"/>
        <v>6</v>
      </c>
      <c r="E190">
        <f t="shared" ca="1" si="29"/>
        <v>99720.86476190477</v>
      </c>
      <c r="F190">
        <f t="shared" ca="1" si="30"/>
        <v>-44683.357904761913</v>
      </c>
      <c r="G190">
        <f t="shared" ca="1" si="31"/>
        <v>8534.4</v>
      </c>
      <c r="H190" s="9">
        <f t="shared" ca="1" si="34"/>
        <v>236.90180952380953</v>
      </c>
      <c r="I190" s="9">
        <f t="shared" ca="1" si="34"/>
        <v>92.291676190476181</v>
      </c>
      <c r="J190" s="9">
        <f t="shared" ca="1" si="34"/>
        <v>0</v>
      </c>
      <c r="K190" s="9">
        <f t="shared" ca="1" si="34"/>
        <v>254.24441163908213</v>
      </c>
      <c r="L190" s="9">
        <f t="shared" ca="1" si="34"/>
        <v>68.715218076798678</v>
      </c>
      <c r="M190">
        <f t="shared" ca="1" si="32"/>
        <v>55.445465608465604</v>
      </c>
      <c r="N190">
        <f t="shared" ca="1" si="33"/>
        <v>34.529113756613754</v>
      </c>
    </row>
    <row r="191" spans="1:14" x14ac:dyDescent="0.25">
      <c r="A191" s="4">
        <f t="shared" si="26"/>
        <v>0.45515046296296297</v>
      </c>
      <c r="B191" s="3">
        <f>Params!D$29+HOUR(A191-Params!C$29)*3600+MINUTE(A191-Params!C$29)*60+SECOND(A191-Params!C$29)</f>
        <v>1553303325</v>
      </c>
      <c r="C191">
        <f t="shared" si="27"/>
        <v>2</v>
      </c>
      <c r="D191">
        <f t="shared" ca="1" si="28"/>
        <v>6</v>
      </c>
      <c r="E191">
        <f t="shared" ca="1" si="29"/>
        <v>100905.37380952381</v>
      </c>
      <c r="F191">
        <f t="shared" ca="1" si="30"/>
        <v>-44221.899523809523</v>
      </c>
      <c r="G191">
        <f t="shared" ca="1" si="31"/>
        <v>8534.4</v>
      </c>
      <c r="H191" s="9">
        <f t="shared" ca="1" si="34"/>
        <v>236.90180952380953</v>
      </c>
      <c r="I191" s="9">
        <f t="shared" ca="1" si="34"/>
        <v>92.291676190476181</v>
      </c>
      <c r="J191" s="9">
        <f t="shared" ca="1" si="34"/>
        <v>0</v>
      </c>
      <c r="K191" s="9">
        <f t="shared" ca="1" si="34"/>
        <v>254.24441163908213</v>
      </c>
      <c r="L191" s="9">
        <f t="shared" ca="1" si="34"/>
        <v>68.715218076798678</v>
      </c>
      <c r="M191">
        <f t="shared" ca="1" si="32"/>
        <v>55.449689153439152</v>
      </c>
      <c r="N191">
        <f t="shared" ca="1" si="33"/>
        <v>34.548068783068786</v>
      </c>
    </row>
    <row r="192" spans="1:14" x14ac:dyDescent="0.25">
      <c r="A192" s="4">
        <f t="shared" si="26"/>
        <v>0.45520833333333338</v>
      </c>
      <c r="B192" s="3">
        <f>Params!D$29+HOUR(A192-Params!C$29)*3600+MINUTE(A192-Params!C$29)*60+SECOND(A192-Params!C$29)</f>
        <v>1553303330</v>
      </c>
      <c r="C192">
        <f t="shared" si="27"/>
        <v>2</v>
      </c>
      <c r="D192">
        <f t="shared" ca="1" si="28"/>
        <v>6</v>
      </c>
      <c r="E192">
        <f t="shared" ca="1" si="29"/>
        <v>102089.88285714287</v>
      </c>
      <c r="F192">
        <f t="shared" ca="1" si="30"/>
        <v>-43760.441142857147</v>
      </c>
      <c r="G192">
        <f t="shared" ca="1" si="31"/>
        <v>8534.4</v>
      </c>
      <c r="H192" s="9">
        <f t="shared" ca="1" si="34"/>
        <v>236.90180952380953</v>
      </c>
      <c r="I192" s="9">
        <f t="shared" ca="1" si="34"/>
        <v>92.291676190476181</v>
      </c>
      <c r="J192" s="9">
        <f t="shared" ca="1" si="34"/>
        <v>0</v>
      </c>
      <c r="K192" s="9">
        <f t="shared" ca="1" si="34"/>
        <v>254.24441163908213</v>
      </c>
      <c r="L192" s="9">
        <f t="shared" ca="1" si="34"/>
        <v>68.715218076798678</v>
      </c>
      <c r="M192">
        <f t="shared" ca="1" si="32"/>
        <v>55.453912698412694</v>
      </c>
      <c r="N192">
        <f t="shared" ca="1" si="33"/>
        <v>34.56702380952381</v>
      </c>
    </row>
    <row r="193" spans="1:14" x14ac:dyDescent="0.25">
      <c r="A193" s="4">
        <f t="shared" si="26"/>
        <v>0.45526620370370369</v>
      </c>
      <c r="B193" s="3">
        <f>Params!D$29+HOUR(A193-Params!C$29)*3600+MINUTE(A193-Params!C$29)*60+SECOND(A193-Params!C$29)</f>
        <v>1553303335</v>
      </c>
      <c r="C193">
        <f t="shared" si="27"/>
        <v>2</v>
      </c>
      <c r="D193">
        <f t="shared" ca="1" si="28"/>
        <v>6</v>
      </c>
      <c r="E193">
        <f t="shared" ca="1" si="29"/>
        <v>103274.39190476191</v>
      </c>
      <c r="F193">
        <f t="shared" ca="1" si="30"/>
        <v>-43298.982761904772</v>
      </c>
      <c r="G193">
        <f t="shared" ca="1" si="31"/>
        <v>8534.4</v>
      </c>
      <c r="H193" s="9">
        <f t="shared" ca="1" si="34"/>
        <v>236.90180952380953</v>
      </c>
      <c r="I193" s="9">
        <f t="shared" ca="1" si="34"/>
        <v>92.291676190476181</v>
      </c>
      <c r="J193" s="9">
        <f t="shared" ca="1" si="34"/>
        <v>0</v>
      </c>
      <c r="K193" s="9">
        <f t="shared" ca="1" si="34"/>
        <v>254.24441163908213</v>
      </c>
      <c r="L193" s="9">
        <f t="shared" ca="1" si="34"/>
        <v>68.715218076798678</v>
      </c>
      <c r="M193">
        <f t="shared" ca="1" si="32"/>
        <v>55.458136243386242</v>
      </c>
      <c r="N193">
        <f t="shared" ca="1" si="33"/>
        <v>34.585978835978835</v>
      </c>
    </row>
    <row r="194" spans="1:14" x14ac:dyDescent="0.25">
      <c r="A194" s="4">
        <f t="shared" si="26"/>
        <v>0.45532407407407405</v>
      </c>
      <c r="B194" s="3">
        <f>Params!D$29+HOUR(A194-Params!C$29)*3600+MINUTE(A194-Params!C$29)*60+SECOND(A194-Params!C$29)</f>
        <v>1553303340</v>
      </c>
      <c r="C194">
        <f t="shared" si="27"/>
        <v>2</v>
      </c>
      <c r="D194">
        <f t="shared" ca="1" si="28"/>
        <v>6</v>
      </c>
      <c r="E194">
        <f t="shared" ca="1" si="29"/>
        <v>104458.90095238095</v>
      </c>
      <c r="F194">
        <f t="shared" ca="1" si="30"/>
        <v>-42837.524380952382</v>
      </c>
      <c r="G194">
        <f t="shared" ca="1" si="31"/>
        <v>8534.4</v>
      </c>
      <c r="H194" s="9">
        <f t="shared" ca="1" si="34"/>
        <v>236.90180952380953</v>
      </c>
      <c r="I194" s="9">
        <f t="shared" ca="1" si="34"/>
        <v>92.291676190476181</v>
      </c>
      <c r="J194" s="9">
        <f t="shared" ca="1" si="34"/>
        <v>0</v>
      </c>
      <c r="K194" s="9">
        <f t="shared" ca="1" si="34"/>
        <v>254.24441163908213</v>
      </c>
      <c r="L194" s="9">
        <f t="shared" ca="1" si="34"/>
        <v>68.715218076798678</v>
      </c>
      <c r="M194">
        <f t="shared" ca="1" si="32"/>
        <v>55.462359788359784</v>
      </c>
      <c r="N194">
        <f t="shared" ca="1" si="33"/>
        <v>34.60493386243386</v>
      </c>
    </row>
    <row r="195" spans="1:14" x14ac:dyDescent="0.25">
      <c r="A195" s="4">
        <f t="shared" si="26"/>
        <v>0.45538194444444446</v>
      </c>
      <c r="B195" s="3">
        <f>Params!D$29+HOUR(A195-Params!C$29)*3600+MINUTE(A195-Params!C$29)*60+SECOND(A195-Params!C$29)</f>
        <v>1553303345</v>
      </c>
      <c r="C195">
        <f t="shared" si="27"/>
        <v>2</v>
      </c>
      <c r="D195">
        <f t="shared" ca="1" si="28"/>
        <v>6</v>
      </c>
      <c r="E195">
        <f t="shared" ca="1" si="29"/>
        <v>105643.41000000002</v>
      </c>
      <c r="F195">
        <f t="shared" ca="1" si="30"/>
        <v>-42376.066000000006</v>
      </c>
      <c r="G195">
        <f t="shared" ca="1" si="31"/>
        <v>8534.4</v>
      </c>
      <c r="H195" s="9">
        <f t="shared" ca="1" si="34"/>
        <v>236.90180952380953</v>
      </c>
      <c r="I195" s="9">
        <f t="shared" ca="1" si="34"/>
        <v>92.291676190476181</v>
      </c>
      <c r="J195" s="9">
        <f t="shared" ca="1" si="34"/>
        <v>0</v>
      </c>
      <c r="K195" s="9">
        <f t="shared" ca="1" si="34"/>
        <v>254.24441163908213</v>
      </c>
      <c r="L195" s="9">
        <f t="shared" ca="1" si="34"/>
        <v>68.715218076798678</v>
      </c>
      <c r="M195">
        <f t="shared" ca="1" si="32"/>
        <v>55.466583333333332</v>
      </c>
      <c r="N195">
        <f t="shared" ca="1" si="33"/>
        <v>34.623888888888885</v>
      </c>
    </row>
    <row r="196" spans="1:14" x14ac:dyDescent="0.25">
      <c r="A196" s="4">
        <f t="shared" si="26"/>
        <v>0.45543981481481483</v>
      </c>
      <c r="B196" s="3">
        <f>Params!D$29+HOUR(A196-Params!C$29)*3600+MINUTE(A196-Params!C$29)*60+SECOND(A196-Params!C$29)</f>
        <v>1553303350</v>
      </c>
      <c r="C196">
        <f t="shared" si="27"/>
        <v>2</v>
      </c>
      <c r="D196">
        <f t="shared" ca="1" si="28"/>
        <v>6</v>
      </c>
      <c r="E196">
        <f t="shared" ca="1" si="29"/>
        <v>106827.91904761906</v>
      </c>
      <c r="F196">
        <f t="shared" ca="1" si="30"/>
        <v>-41914.607619047631</v>
      </c>
      <c r="G196">
        <f t="shared" ca="1" si="31"/>
        <v>8534.4</v>
      </c>
      <c r="H196" s="9">
        <f t="shared" ca="1" si="34"/>
        <v>236.90180952380953</v>
      </c>
      <c r="I196" s="9">
        <f t="shared" ca="1" si="34"/>
        <v>92.291676190476181</v>
      </c>
      <c r="J196" s="9">
        <f t="shared" ca="1" si="34"/>
        <v>0</v>
      </c>
      <c r="K196" s="9">
        <f t="shared" ca="1" si="34"/>
        <v>254.24441163908213</v>
      </c>
      <c r="L196" s="9">
        <f t="shared" ca="1" si="34"/>
        <v>68.715218076798678</v>
      </c>
      <c r="M196">
        <f t="shared" ca="1" si="32"/>
        <v>55.470806878306874</v>
      </c>
      <c r="N196">
        <f t="shared" ca="1" si="33"/>
        <v>34.642843915343917</v>
      </c>
    </row>
    <row r="197" spans="1:14" x14ac:dyDescent="0.25">
      <c r="A197" s="4">
        <f t="shared" si="26"/>
        <v>0.45549768518518513</v>
      </c>
      <c r="B197" s="3">
        <f>Params!D$29+HOUR(A197-Params!C$29)*3600+MINUTE(A197-Params!C$29)*60+SECOND(A197-Params!C$29)</f>
        <v>1553303355</v>
      </c>
      <c r="C197">
        <f t="shared" si="27"/>
        <v>2</v>
      </c>
      <c r="D197">
        <f t="shared" ca="1" si="28"/>
        <v>6</v>
      </c>
      <c r="E197">
        <f t="shared" ca="1" si="29"/>
        <v>108012.42809523809</v>
      </c>
      <c r="F197">
        <f t="shared" ca="1" si="30"/>
        <v>-41453.14923809524</v>
      </c>
      <c r="G197">
        <f t="shared" ca="1" si="31"/>
        <v>8534.4</v>
      </c>
      <c r="H197" s="9">
        <f t="shared" ca="1" si="34"/>
        <v>236.90180952380953</v>
      </c>
      <c r="I197" s="9">
        <f t="shared" ca="1" si="34"/>
        <v>92.291676190476181</v>
      </c>
      <c r="J197" s="9">
        <f t="shared" ca="1" si="34"/>
        <v>0</v>
      </c>
      <c r="K197" s="9">
        <f t="shared" ca="1" si="34"/>
        <v>254.24441163908213</v>
      </c>
      <c r="L197" s="9">
        <f t="shared" ca="1" si="34"/>
        <v>68.715218076798678</v>
      </c>
      <c r="M197">
        <f t="shared" ca="1" si="32"/>
        <v>55.475030423280423</v>
      </c>
      <c r="N197">
        <f t="shared" ca="1" si="33"/>
        <v>34.661798941798942</v>
      </c>
    </row>
    <row r="198" spans="1:14" x14ac:dyDescent="0.25">
      <c r="A198" s="4">
        <f t="shared" si="26"/>
        <v>0.45555555555555555</v>
      </c>
      <c r="B198" s="3">
        <f>Params!D$29+HOUR(A198-Params!C$29)*3600+MINUTE(A198-Params!C$29)*60+SECOND(A198-Params!C$29)</f>
        <v>1553303360</v>
      </c>
      <c r="C198">
        <f t="shared" si="27"/>
        <v>2</v>
      </c>
      <c r="D198">
        <f t="shared" ca="1" si="28"/>
        <v>6</v>
      </c>
      <c r="E198">
        <f t="shared" ca="1" si="29"/>
        <v>109196.93714285716</v>
      </c>
      <c r="F198">
        <f t="shared" ca="1" si="30"/>
        <v>-40991.690857142865</v>
      </c>
      <c r="G198">
        <f t="shared" ca="1" si="31"/>
        <v>8534.4</v>
      </c>
      <c r="H198" s="9">
        <f t="shared" ca="1" si="34"/>
        <v>236.90180952380953</v>
      </c>
      <c r="I198" s="9">
        <f t="shared" ca="1" si="34"/>
        <v>92.291676190476181</v>
      </c>
      <c r="J198" s="9">
        <f t="shared" ca="1" si="34"/>
        <v>0</v>
      </c>
      <c r="K198" s="9">
        <f t="shared" ca="1" si="34"/>
        <v>254.24441163908213</v>
      </c>
      <c r="L198" s="9">
        <f t="shared" ca="1" si="34"/>
        <v>68.715218076798678</v>
      </c>
      <c r="M198">
        <f t="shared" ca="1" si="32"/>
        <v>55.479253968253964</v>
      </c>
      <c r="N198">
        <f t="shared" ca="1" si="33"/>
        <v>34.680753968253967</v>
      </c>
    </row>
    <row r="199" spans="1:14" x14ac:dyDescent="0.25">
      <c r="A199" s="4">
        <f t="shared" si="26"/>
        <v>0.45561342592592591</v>
      </c>
      <c r="B199" s="3">
        <f>Params!D$29+HOUR(A199-Params!C$29)*3600+MINUTE(A199-Params!C$29)*60+SECOND(A199-Params!C$29)</f>
        <v>1553303365</v>
      </c>
      <c r="C199">
        <f t="shared" si="27"/>
        <v>2</v>
      </c>
      <c r="D199">
        <f t="shared" ca="1" si="28"/>
        <v>6</v>
      </c>
      <c r="E199">
        <f t="shared" ca="1" si="29"/>
        <v>110381.4461904762</v>
      </c>
      <c r="F199">
        <f t="shared" ca="1" si="30"/>
        <v>-40530.232476190489</v>
      </c>
      <c r="G199">
        <f t="shared" ca="1" si="31"/>
        <v>8534.4</v>
      </c>
      <c r="H199" s="9">
        <f t="shared" ca="1" si="34"/>
        <v>236.90180952380953</v>
      </c>
      <c r="I199" s="9">
        <f t="shared" ca="1" si="34"/>
        <v>92.291676190476181</v>
      </c>
      <c r="J199" s="9">
        <f t="shared" ca="1" si="34"/>
        <v>0</v>
      </c>
      <c r="K199" s="9">
        <f t="shared" ca="1" si="34"/>
        <v>254.24441163908213</v>
      </c>
      <c r="L199" s="9">
        <f t="shared" ca="1" si="34"/>
        <v>68.715218076798678</v>
      </c>
      <c r="M199">
        <f t="shared" ca="1" si="32"/>
        <v>55.483477513227513</v>
      </c>
      <c r="N199">
        <f t="shared" ca="1" si="33"/>
        <v>34.699708994708992</v>
      </c>
    </row>
    <row r="200" spans="1:14" x14ac:dyDescent="0.25">
      <c r="A200" s="4">
        <f t="shared" ref="A200:A216" si="35">TIME(HOUR(A199),MINUTE(A199),SECOND(A199)+5)</f>
        <v>0.45567129629629632</v>
      </c>
      <c r="B200" s="3">
        <f>Params!D$29+HOUR(A200-Params!C$29)*3600+MINUTE(A200-Params!C$29)*60+SECOND(A200-Params!C$29)</f>
        <v>1553303370</v>
      </c>
      <c r="C200">
        <f t="shared" ref="C200:C216" si="36">_xlfn.IFNA(VLOOKUP(A200,A$2:D$3,4,FALSE),C199)</f>
        <v>2</v>
      </c>
      <c r="D200">
        <f t="shared" ref="D200:D216" ca="1" si="37">IF(A200=INDIRECT("A"&amp;C200),ROW(),D199)</f>
        <v>6</v>
      </c>
      <c r="E200">
        <f t="shared" ref="E200:E216" ca="1" si="38">INDIRECT("E$"&amp;C200)+INDIRECT("H$"&amp;C200)*($B200-INDIRECT("B$"&amp;D200))</f>
        <v>111565.95523809524</v>
      </c>
      <c r="F200">
        <f t="shared" ref="F200:F216" ca="1" si="39">INDIRECT("F$"&amp;C200)+INDIRECT("I$"&amp;C200)*($B200-INDIRECT("B$"&amp;D200))</f>
        <v>-40068.774095238099</v>
      </c>
      <c r="G200">
        <f t="shared" ref="G200:G216" ca="1" si="40">INDIRECT("G$"&amp;C200)+INDIRECT("J$"&amp;C200)*($B200-INDIRECT("B$"&amp;D200))</f>
        <v>8534.4</v>
      </c>
      <c r="H200" s="9">
        <f t="shared" ca="1" si="34"/>
        <v>236.90180952380953</v>
      </c>
      <c r="I200" s="9">
        <f t="shared" ca="1" si="34"/>
        <v>92.291676190476181</v>
      </c>
      <c r="J200" s="9">
        <f t="shared" ca="1" si="34"/>
        <v>0</v>
      </c>
      <c r="K200" s="9">
        <f t="shared" ca="1" si="34"/>
        <v>254.24441163908213</v>
      </c>
      <c r="L200" s="9">
        <f t="shared" ca="1" si="34"/>
        <v>68.715218076798678</v>
      </c>
      <c r="M200">
        <f t="shared" ref="M200:M216" ca="1" si="41">INDIRECT("M$"&amp;C200)+INDIRECT("O$"&amp;C200)*($B200-INDIRECT("B$"&amp;D200))</f>
        <v>55.487701058201054</v>
      </c>
      <c r="N200">
        <f t="shared" ref="N200:N216" ca="1" si="42">INDIRECT("N$"&amp;C200)+INDIRECT("P$"&amp;C200)*($B200-INDIRECT("B$"&amp;D200))</f>
        <v>34.718664021164017</v>
      </c>
    </row>
    <row r="201" spans="1:14" x14ac:dyDescent="0.25">
      <c r="A201" s="4">
        <f t="shared" si="35"/>
        <v>0.45572916666666669</v>
      </c>
      <c r="B201" s="3">
        <f>Params!D$29+HOUR(A201-Params!C$29)*3600+MINUTE(A201-Params!C$29)*60+SECOND(A201-Params!C$29)</f>
        <v>1553303375</v>
      </c>
      <c r="C201">
        <f t="shared" si="36"/>
        <v>2</v>
      </c>
      <c r="D201">
        <f t="shared" ca="1" si="37"/>
        <v>6</v>
      </c>
      <c r="E201">
        <f t="shared" ca="1" si="38"/>
        <v>112750.4642857143</v>
      </c>
      <c r="F201">
        <f t="shared" ca="1" si="39"/>
        <v>-39607.315714285724</v>
      </c>
      <c r="G201">
        <f t="shared" ca="1" si="40"/>
        <v>8534.4</v>
      </c>
      <c r="H201" s="9">
        <f t="shared" ca="1" si="34"/>
        <v>236.90180952380953</v>
      </c>
      <c r="I201" s="9">
        <f t="shared" ca="1" si="34"/>
        <v>92.291676190476181</v>
      </c>
      <c r="J201" s="9">
        <f t="shared" ca="1" si="34"/>
        <v>0</v>
      </c>
      <c r="K201" s="9">
        <f t="shared" ca="1" si="34"/>
        <v>254.24441163908213</v>
      </c>
      <c r="L201" s="9">
        <f t="shared" ca="1" si="34"/>
        <v>68.715218076798678</v>
      </c>
      <c r="M201">
        <f t="shared" ca="1" si="41"/>
        <v>55.491924603174603</v>
      </c>
      <c r="N201">
        <f t="shared" ca="1" si="42"/>
        <v>34.737619047619049</v>
      </c>
    </row>
    <row r="202" spans="1:14" x14ac:dyDescent="0.25">
      <c r="A202" s="4">
        <f t="shared" si="35"/>
        <v>0.45578703703703699</v>
      </c>
      <c r="B202" s="3">
        <f>Params!D$29+HOUR(A202-Params!C$29)*3600+MINUTE(A202-Params!C$29)*60+SECOND(A202-Params!C$29)</f>
        <v>1553303380</v>
      </c>
      <c r="C202">
        <f t="shared" si="36"/>
        <v>2</v>
      </c>
      <c r="D202">
        <f t="shared" ca="1" si="37"/>
        <v>6</v>
      </c>
      <c r="E202">
        <f t="shared" ca="1" si="38"/>
        <v>113934.97333333334</v>
      </c>
      <c r="F202">
        <f t="shared" ca="1" si="39"/>
        <v>-39145.857333333333</v>
      </c>
      <c r="G202">
        <f t="shared" ca="1" si="40"/>
        <v>8534.4</v>
      </c>
      <c r="H202" s="9">
        <f t="shared" ca="1" si="34"/>
        <v>236.90180952380953</v>
      </c>
      <c r="I202" s="9">
        <f t="shared" ca="1" si="34"/>
        <v>92.291676190476181</v>
      </c>
      <c r="J202" s="9">
        <f t="shared" ca="1" si="34"/>
        <v>0</v>
      </c>
      <c r="K202" s="9">
        <f t="shared" ca="1" si="34"/>
        <v>254.24441163908213</v>
      </c>
      <c r="L202" s="9">
        <f t="shared" ca="1" si="34"/>
        <v>68.715218076798678</v>
      </c>
      <c r="M202">
        <f t="shared" ca="1" si="41"/>
        <v>55.496148148148144</v>
      </c>
      <c r="N202">
        <f t="shared" ca="1" si="42"/>
        <v>34.756574074074074</v>
      </c>
    </row>
    <row r="203" spans="1:14" x14ac:dyDescent="0.25">
      <c r="A203" s="4">
        <f t="shared" si="35"/>
        <v>0.45584490740740741</v>
      </c>
      <c r="B203" s="3">
        <f>Params!D$29+HOUR(A203-Params!C$29)*3600+MINUTE(A203-Params!C$29)*60+SECOND(A203-Params!C$29)</f>
        <v>1553303385</v>
      </c>
      <c r="C203">
        <f t="shared" si="36"/>
        <v>2</v>
      </c>
      <c r="D203">
        <f t="shared" ca="1" si="37"/>
        <v>6</v>
      </c>
      <c r="E203">
        <f t="shared" ca="1" si="38"/>
        <v>115119.48238095238</v>
      </c>
      <c r="F203">
        <f t="shared" ca="1" si="39"/>
        <v>-38684.398952380958</v>
      </c>
      <c r="G203">
        <f t="shared" ca="1" si="40"/>
        <v>8534.4</v>
      </c>
      <c r="H203" s="9">
        <f t="shared" ca="1" si="34"/>
        <v>236.90180952380953</v>
      </c>
      <c r="I203" s="9">
        <f t="shared" ca="1" si="34"/>
        <v>92.291676190476181</v>
      </c>
      <c r="J203" s="9">
        <f t="shared" ca="1" si="34"/>
        <v>0</v>
      </c>
      <c r="K203" s="9">
        <f t="shared" ca="1" si="34"/>
        <v>254.24441163908213</v>
      </c>
      <c r="L203" s="9">
        <f t="shared" ca="1" si="34"/>
        <v>68.715218076798678</v>
      </c>
      <c r="M203">
        <f t="shared" ca="1" si="41"/>
        <v>55.500371693121693</v>
      </c>
      <c r="N203">
        <f t="shared" ca="1" si="42"/>
        <v>34.775529100529099</v>
      </c>
    </row>
    <row r="204" spans="1:14" x14ac:dyDescent="0.25">
      <c r="A204" s="4">
        <f t="shared" si="35"/>
        <v>0.45590277777777777</v>
      </c>
      <c r="B204" s="3">
        <f>Params!D$29+HOUR(A204-Params!C$29)*3600+MINUTE(A204-Params!C$29)*60+SECOND(A204-Params!C$29)</f>
        <v>1553303390</v>
      </c>
      <c r="C204">
        <f t="shared" si="36"/>
        <v>2</v>
      </c>
      <c r="D204">
        <f t="shared" ca="1" si="37"/>
        <v>6</v>
      </c>
      <c r="E204">
        <f t="shared" ca="1" si="38"/>
        <v>116303.99142857145</v>
      </c>
      <c r="F204">
        <f t="shared" ca="1" si="39"/>
        <v>-38222.940571428582</v>
      </c>
      <c r="G204">
        <f t="shared" ca="1" si="40"/>
        <v>8534.4</v>
      </c>
      <c r="H204" s="9">
        <f t="shared" ca="1" si="34"/>
        <v>236.90180952380953</v>
      </c>
      <c r="I204" s="9">
        <f t="shared" ca="1" si="34"/>
        <v>92.291676190476181</v>
      </c>
      <c r="J204" s="9">
        <f t="shared" ca="1" si="34"/>
        <v>0</v>
      </c>
      <c r="K204" s="9">
        <f t="shared" ca="1" si="34"/>
        <v>254.24441163908213</v>
      </c>
      <c r="L204" s="9">
        <f t="shared" ca="1" si="34"/>
        <v>68.715218076798678</v>
      </c>
      <c r="M204">
        <f t="shared" ca="1" si="41"/>
        <v>55.504595238095234</v>
      </c>
      <c r="N204">
        <f t="shared" ca="1" si="42"/>
        <v>34.794484126984123</v>
      </c>
    </row>
    <row r="205" spans="1:14" x14ac:dyDescent="0.25">
      <c r="A205" s="4">
        <f t="shared" si="35"/>
        <v>0.45596064814814818</v>
      </c>
      <c r="B205" s="3">
        <f>Params!D$29+HOUR(A205-Params!C$29)*3600+MINUTE(A205-Params!C$29)*60+SECOND(A205-Params!C$29)</f>
        <v>1553303395</v>
      </c>
      <c r="C205">
        <f t="shared" si="36"/>
        <v>2</v>
      </c>
      <c r="D205">
        <f t="shared" ca="1" si="37"/>
        <v>6</v>
      </c>
      <c r="E205">
        <f t="shared" ca="1" si="38"/>
        <v>117488.50047619049</v>
      </c>
      <c r="F205">
        <f t="shared" ca="1" si="39"/>
        <v>-37761.482190476192</v>
      </c>
      <c r="G205">
        <f t="shared" ca="1" si="40"/>
        <v>8534.4</v>
      </c>
      <c r="H205" s="9">
        <f t="shared" ca="1" si="34"/>
        <v>236.90180952380953</v>
      </c>
      <c r="I205" s="9">
        <f t="shared" ca="1" si="34"/>
        <v>92.291676190476181</v>
      </c>
      <c r="J205" s="9">
        <f t="shared" ca="1" si="34"/>
        <v>0</v>
      </c>
      <c r="K205" s="9">
        <f t="shared" ca="1" si="34"/>
        <v>254.24441163908213</v>
      </c>
      <c r="L205" s="9">
        <f t="shared" ca="1" si="34"/>
        <v>68.715218076798678</v>
      </c>
      <c r="M205">
        <f t="shared" ca="1" si="41"/>
        <v>55.508818783068783</v>
      </c>
      <c r="N205">
        <f t="shared" ca="1" si="42"/>
        <v>34.813439153439155</v>
      </c>
    </row>
    <row r="206" spans="1:14" x14ac:dyDescent="0.25">
      <c r="A206" s="4">
        <f t="shared" si="35"/>
        <v>0.45601851851851855</v>
      </c>
      <c r="B206" s="3">
        <f>Params!D$29+HOUR(A206-Params!C$29)*3600+MINUTE(A206-Params!C$29)*60+SECOND(A206-Params!C$29)</f>
        <v>1553303400</v>
      </c>
      <c r="C206">
        <f t="shared" si="36"/>
        <v>2</v>
      </c>
      <c r="D206">
        <f t="shared" ca="1" si="37"/>
        <v>6</v>
      </c>
      <c r="E206">
        <f t="shared" ca="1" si="38"/>
        <v>118673.00952380952</v>
      </c>
      <c r="F206">
        <f t="shared" ca="1" si="39"/>
        <v>-37300.023809523816</v>
      </c>
      <c r="G206">
        <f t="shared" ca="1" si="40"/>
        <v>8534.4</v>
      </c>
      <c r="H206" s="9">
        <f t="shared" ca="1" si="34"/>
        <v>236.90180952380953</v>
      </c>
      <c r="I206" s="9">
        <f t="shared" ca="1" si="34"/>
        <v>92.291676190476181</v>
      </c>
      <c r="J206" s="9">
        <f t="shared" ca="1" si="34"/>
        <v>0</v>
      </c>
      <c r="K206" s="9">
        <f t="shared" ca="1" si="34"/>
        <v>254.24441163908213</v>
      </c>
      <c r="L206" s="9">
        <f t="shared" ca="1" si="34"/>
        <v>68.715218076798678</v>
      </c>
      <c r="M206">
        <f t="shared" ca="1" si="41"/>
        <v>55.513042328042324</v>
      </c>
      <c r="N206">
        <f t="shared" ca="1" si="42"/>
        <v>34.83239417989418</v>
      </c>
    </row>
    <row r="207" spans="1:14" x14ac:dyDescent="0.25">
      <c r="A207" s="4">
        <f t="shared" si="35"/>
        <v>0.45607638888888885</v>
      </c>
      <c r="B207" s="3">
        <f>Params!D$29+HOUR(A207-Params!C$29)*3600+MINUTE(A207-Params!C$29)*60+SECOND(A207-Params!C$29)</f>
        <v>1553303405</v>
      </c>
      <c r="C207">
        <f t="shared" si="36"/>
        <v>2</v>
      </c>
      <c r="D207">
        <f t="shared" ca="1" si="37"/>
        <v>6</v>
      </c>
      <c r="E207">
        <f t="shared" ca="1" si="38"/>
        <v>119857.51857142859</v>
      </c>
      <c r="F207">
        <f t="shared" ca="1" si="39"/>
        <v>-36838.565428571441</v>
      </c>
      <c r="G207">
        <f t="shared" ca="1" si="40"/>
        <v>8534.4</v>
      </c>
      <c r="H207" s="9">
        <f t="shared" ca="1" si="34"/>
        <v>236.90180952380953</v>
      </c>
      <c r="I207" s="9">
        <f t="shared" ca="1" si="34"/>
        <v>92.291676190476181</v>
      </c>
      <c r="J207" s="9">
        <f t="shared" ca="1" si="34"/>
        <v>0</v>
      </c>
      <c r="K207" s="9">
        <f t="shared" ca="1" si="34"/>
        <v>254.24441163908213</v>
      </c>
      <c r="L207" s="9">
        <f t="shared" ca="1" si="34"/>
        <v>68.715218076798678</v>
      </c>
      <c r="M207">
        <f t="shared" ca="1" si="41"/>
        <v>55.517265873015873</v>
      </c>
      <c r="N207">
        <f t="shared" ca="1" si="42"/>
        <v>34.851349206349205</v>
      </c>
    </row>
    <row r="208" spans="1:14" x14ac:dyDescent="0.25">
      <c r="A208" s="4">
        <f t="shared" si="35"/>
        <v>0.45613425925925927</v>
      </c>
      <c r="B208" s="3">
        <f>Params!D$29+HOUR(A208-Params!C$29)*3600+MINUTE(A208-Params!C$29)*60+SECOND(A208-Params!C$29)</f>
        <v>1553303410</v>
      </c>
      <c r="C208">
        <f t="shared" si="36"/>
        <v>2</v>
      </c>
      <c r="D208">
        <f t="shared" ca="1" si="37"/>
        <v>6</v>
      </c>
      <c r="E208">
        <f t="shared" ca="1" si="38"/>
        <v>121042.02761904763</v>
      </c>
      <c r="F208">
        <f t="shared" ca="1" si="39"/>
        <v>-36377.107047619051</v>
      </c>
      <c r="G208">
        <f t="shared" ca="1" si="40"/>
        <v>8534.4</v>
      </c>
      <c r="H208" s="9">
        <f t="shared" ca="1" si="34"/>
        <v>236.90180952380953</v>
      </c>
      <c r="I208" s="9">
        <f t="shared" ca="1" si="34"/>
        <v>92.291676190476181</v>
      </c>
      <c r="J208" s="9">
        <f t="shared" ca="1" si="34"/>
        <v>0</v>
      </c>
      <c r="K208" s="9">
        <f t="shared" ca="1" si="34"/>
        <v>254.24441163908213</v>
      </c>
      <c r="L208" s="9">
        <f t="shared" ca="1" si="34"/>
        <v>68.715218076798678</v>
      </c>
      <c r="M208">
        <f t="shared" ca="1" si="41"/>
        <v>55.521489417989415</v>
      </c>
      <c r="N208">
        <f t="shared" ca="1" si="42"/>
        <v>34.87030423280423</v>
      </c>
    </row>
    <row r="209" spans="1:14" x14ac:dyDescent="0.25">
      <c r="A209" s="4">
        <f t="shared" si="35"/>
        <v>0.45619212962962963</v>
      </c>
      <c r="B209" s="3">
        <f>Params!D$29+HOUR(A209-Params!C$29)*3600+MINUTE(A209-Params!C$29)*60+SECOND(A209-Params!C$29)</f>
        <v>1553303415</v>
      </c>
      <c r="C209">
        <f t="shared" si="36"/>
        <v>2</v>
      </c>
      <c r="D209">
        <f t="shared" ca="1" si="37"/>
        <v>6</v>
      </c>
      <c r="E209">
        <f t="shared" ca="1" si="38"/>
        <v>122226.53666666667</v>
      </c>
      <c r="F209">
        <f t="shared" ca="1" si="39"/>
        <v>-35915.648666666675</v>
      </c>
      <c r="G209">
        <f t="shared" ca="1" si="40"/>
        <v>8534.4</v>
      </c>
      <c r="H209" s="9">
        <f t="shared" ca="1" si="34"/>
        <v>236.90180952380953</v>
      </c>
      <c r="I209" s="9">
        <f t="shared" ca="1" si="34"/>
        <v>92.291676190476181</v>
      </c>
      <c r="J209" s="9">
        <f t="shared" ca="1" si="34"/>
        <v>0</v>
      </c>
      <c r="K209" s="9">
        <f t="shared" ca="1" si="34"/>
        <v>254.24441163908213</v>
      </c>
      <c r="L209" s="9">
        <f t="shared" ca="1" si="34"/>
        <v>68.715218076798678</v>
      </c>
      <c r="M209">
        <f t="shared" ca="1" si="41"/>
        <v>55.525712962962963</v>
      </c>
      <c r="N209">
        <f t="shared" ca="1" si="42"/>
        <v>34.889259259259255</v>
      </c>
    </row>
    <row r="210" spans="1:14" x14ac:dyDescent="0.25">
      <c r="A210" s="4">
        <f t="shared" si="35"/>
        <v>0.45624999999999999</v>
      </c>
      <c r="B210" s="3">
        <f>Params!D$29+HOUR(A210-Params!C$29)*3600+MINUTE(A210-Params!C$29)*60+SECOND(A210-Params!C$29)</f>
        <v>1553303420</v>
      </c>
      <c r="C210">
        <f t="shared" si="36"/>
        <v>2</v>
      </c>
      <c r="D210">
        <f t="shared" ca="1" si="37"/>
        <v>6</v>
      </c>
      <c r="E210">
        <f t="shared" ca="1" si="38"/>
        <v>123411.04571428573</v>
      </c>
      <c r="F210">
        <f t="shared" ca="1" si="39"/>
        <v>-35454.190285714285</v>
      </c>
      <c r="G210">
        <f t="shared" ca="1" si="40"/>
        <v>8534.4</v>
      </c>
      <c r="H210" s="9">
        <f t="shared" ca="1" si="34"/>
        <v>236.90180952380953</v>
      </c>
      <c r="I210" s="9">
        <f t="shared" ca="1" si="34"/>
        <v>92.291676190476181</v>
      </c>
      <c r="J210" s="9">
        <f t="shared" ca="1" si="34"/>
        <v>0</v>
      </c>
      <c r="K210" s="9">
        <f t="shared" ca="1" si="34"/>
        <v>254.24441163908213</v>
      </c>
      <c r="L210" s="9">
        <f t="shared" ca="1" si="34"/>
        <v>68.715218076798678</v>
      </c>
      <c r="M210">
        <f t="shared" ca="1" si="41"/>
        <v>55.529936507936505</v>
      </c>
      <c r="N210">
        <f t="shared" ca="1" si="42"/>
        <v>34.908214285714287</v>
      </c>
    </row>
    <row r="211" spans="1:14" x14ac:dyDescent="0.25">
      <c r="A211" s="4">
        <f t="shared" si="35"/>
        <v>0.45630787037037041</v>
      </c>
      <c r="B211" s="3">
        <f>Params!D$29+HOUR(A211-Params!C$29)*3600+MINUTE(A211-Params!C$29)*60+SECOND(A211-Params!C$29)</f>
        <v>1553303425</v>
      </c>
      <c r="C211">
        <f t="shared" si="36"/>
        <v>2</v>
      </c>
      <c r="D211">
        <f t="shared" ca="1" si="37"/>
        <v>6</v>
      </c>
      <c r="E211">
        <f t="shared" ca="1" si="38"/>
        <v>124595.55476190477</v>
      </c>
      <c r="F211">
        <f t="shared" ca="1" si="39"/>
        <v>-34992.731904761909</v>
      </c>
      <c r="G211">
        <f t="shared" ca="1" si="40"/>
        <v>8534.4</v>
      </c>
      <c r="H211" s="9">
        <f t="shared" ca="1" si="34"/>
        <v>236.90180952380953</v>
      </c>
      <c r="I211" s="9">
        <f t="shared" ca="1" si="34"/>
        <v>92.291676190476181</v>
      </c>
      <c r="J211" s="9">
        <f t="shared" ca="1" si="34"/>
        <v>0</v>
      </c>
      <c r="K211" s="9">
        <f t="shared" ca="1" si="34"/>
        <v>254.24441163908213</v>
      </c>
      <c r="L211" s="9">
        <f t="shared" ca="1" si="34"/>
        <v>68.715218076798678</v>
      </c>
      <c r="M211">
        <f t="shared" ca="1" si="41"/>
        <v>55.534160052910053</v>
      </c>
      <c r="N211">
        <f t="shared" ca="1" si="42"/>
        <v>34.927169312169312</v>
      </c>
    </row>
    <row r="212" spans="1:14" x14ac:dyDescent="0.25">
      <c r="A212" s="4">
        <f t="shared" si="35"/>
        <v>0.45636574074074071</v>
      </c>
      <c r="B212" s="3">
        <f>Params!D$29+HOUR(A212-Params!C$29)*3600+MINUTE(A212-Params!C$29)*60+SECOND(A212-Params!C$29)</f>
        <v>1553303430</v>
      </c>
      <c r="C212">
        <f t="shared" si="36"/>
        <v>2</v>
      </c>
      <c r="D212">
        <f t="shared" ca="1" si="37"/>
        <v>6</v>
      </c>
      <c r="E212">
        <f t="shared" ca="1" si="38"/>
        <v>125780.06380952381</v>
      </c>
      <c r="F212">
        <f t="shared" ca="1" si="39"/>
        <v>-34531.273523809534</v>
      </c>
      <c r="G212">
        <f t="shared" ca="1" si="40"/>
        <v>8534.4</v>
      </c>
      <c r="H212" s="9">
        <f t="shared" ca="1" si="34"/>
        <v>236.90180952380953</v>
      </c>
      <c r="I212" s="9">
        <f t="shared" ca="1" si="34"/>
        <v>92.291676190476181</v>
      </c>
      <c r="J212" s="9">
        <f t="shared" ca="1" si="34"/>
        <v>0</v>
      </c>
      <c r="K212" s="9">
        <f t="shared" ca="1" si="34"/>
        <v>254.24441163908213</v>
      </c>
      <c r="L212" s="9">
        <f t="shared" ca="1" si="34"/>
        <v>68.715218076798678</v>
      </c>
      <c r="M212">
        <f t="shared" ca="1" si="41"/>
        <v>55.538383597883595</v>
      </c>
      <c r="N212">
        <f t="shared" ca="1" si="42"/>
        <v>34.946124338624337</v>
      </c>
    </row>
    <row r="213" spans="1:14" x14ac:dyDescent="0.25">
      <c r="A213" s="4">
        <f t="shared" si="35"/>
        <v>0.45642361111111113</v>
      </c>
      <c r="B213" s="3">
        <f>Params!D$29+HOUR(A213-Params!C$29)*3600+MINUTE(A213-Params!C$29)*60+SECOND(A213-Params!C$29)</f>
        <v>1553303435</v>
      </c>
      <c r="C213">
        <f t="shared" si="36"/>
        <v>2</v>
      </c>
      <c r="D213">
        <f t="shared" ca="1" si="37"/>
        <v>6</v>
      </c>
      <c r="E213">
        <f t="shared" ca="1" si="38"/>
        <v>126964.57285714288</v>
      </c>
      <c r="F213">
        <f t="shared" ca="1" si="39"/>
        <v>-34069.815142857144</v>
      </c>
      <c r="G213">
        <f t="shared" ca="1" si="40"/>
        <v>8534.4</v>
      </c>
      <c r="H213" s="9">
        <f t="shared" ca="1" si="34"/>
        <v>236.90180952380953</v>
      </c>
      <c r="I213" s="9">
        <f t="shared" ca="1" si="34"/>
        <v>92.291676190476181</v>
      </c>
      <c r="J213" s="9">
        <f t="shared" ca="1" si="34"/>
        <v>0</v>
      </c>
      <c r="K213" s="9">
        <f t="shared" ca="1" si="34"/>
        <v>254.24441163908213</v>
      </c>
      <c r="L213" s="9">
        <f t="shared" ca="1" si="34"/>
        <v>68.715218076798678</v>
      </c>
      <c r="M213">
        <f t="shared" ca="1" si="41"/>
        <v>55.542607142857143</v>
      </c>
      <c r="N213">
        <f t="shared" ca="1" si="42"/>
        <v>34.965079365079362</v>
      </c>
    </row>
    <row r="214" spans="1:14" x14ac:dyDescent="0.25">
      <c r="A214" s="4">
        <f t="shared" si="35"/>
        <v>0.45648148148148149</v>
      </c>
      <c r="B214" s="3">
        <f>Params!D$29+HOUR(A214-Params!C$29)*3600+MINUTE(A214-Params!C$29)*60+SECOND(A214-Params!C$29)</f>
        <v>1553303440</v>
      </c>
      <c r="C214">
        <f t="shared" si="36"/>
        <v>2</v>
      </c>
      <c r="D214">
        <f t="shared" ca="1" si="37"/>
        <v>6</v>
      </c>
      <c r="E214">
        <f t="shared" ca="1" si="38"/>
        <v>128149.08190476192</v>
      </c>
      <c r="F214">
        <f t="shared" ca="1" si="39"/>
        <v>-33608.356761904768</v>
      </c>
      <c r="G214">
        <f t="shared" ca="1" si="40"/>
        <v>8534.4</v>
      </c>
      <c r="H214" s="9">
        <f t="shared" ca="1" si="34"/>
        <v>236.90180952380953</v>
      </c>
      <c r="I214" s="9">
        <f t="shared" ca="1" si="34"/>
        <v>92.291676190476181</v>
      </c>
      <c r="J214" s="9">
        <f t="shared" ca="1" si="34"/>
        <v>0</v>
      </c>
      <c r="K214" s="9">
        <f t="shared" ca="1" si="34"/>
        <v>254.24441163908213</v>
      </c>
      <c r="L214" s="9">
        <f t="shared" ca="1" si="34"/>
        <v>68.715218076798678</v>
      </c>
      <c r="M214">
        <f t="shared" ca="1" si="41"/>
        <v>55.546830687830685</v>
      </c>
      <c r="N214">
        <f t="shared" ca="1" si="42"/>
        <v>34.984034391534394</v>
      </c>
    </row>
    <row r="215" spans="1:14" x14ac:dyDescent="0.25">
      <c r="A215" s="4">
        <f t="shared" si="35"/>
        <v>0.45653935185185185</v>
      </c>
      <c r="B215" s="3">
        <f>Params!D$29+HOUR(A215-Params!C$29)*3600+MINUTE(A215-Params!C$29)*60+SECOND(A215-Params!C$29)</f>
        <v>1553303445</v>
      </c>
      <c r="C215">
        <f t="shared" si="36"/>
        <v>2</v>
      </c>
      <c r="D215">
        <f t="shared" ca="1" si="37"/>
        <v>6</v>
      </c>
      <c r="E215">
        <f t="shared" ca="1" si="38"/>
        <v>129333.59095238095</v>
      </c>
      <c r="F215">
        <f t="shared" ca="1" si="39"/>
        <v>-33146.898380952392</v>
      </c>
      <c r="G215">
        <f t="shared" ca="1" si="40"/>
        <v>8534.4</v>
      </c>
      <c r="H215" s="9">
        <f t="shared" ca="1" si="34"/>
        <v>236.90180952380953</v>
      </c>
      <c r="I215" s="9">
        <f t="shared" ca="1" si="34"/>
        <v>92.291676190476181</v>
      </c>
      <c r="J215" s="9">
        <f t="shared" ca="1" si="34"/>
        <v>0</v>
      </c>
      <c r="K215" s="9">
        <f t="shared" ca="1" si="34"/>
        <v>254.24441163908213</v>
      </c>
      <c r="L215" s="9">
        <f t="shared" ca="1" si="34"/>
        <v>68.715218076798678</v>
      </c>
      <c r="M215">
        <f t="shared" ca="1" si="41"/>
        <v>55.551054232804233</v>
      </c>
      <c r="N215">
        <f t="shared" ca="1" si="42"/>
        <v>35.002989417989419</v>
      </c>
    </row>
    <row r="216" spans="1:14" x14ac:dyDescent="0.25">
      <c r="A216" s="4">
        <f t="shared" si="35"/>
        <v>0.45659722222222227</v>
      </c>
      <c r="B216" s="3">
        <f>Params!D$29+HOUR(A216-Params!C$29)*3600+MINUTE(A216-Params!C$29)*60+SECOND(A216-Params!C$29)</f>
        <v>1553303450</v>
      </c>
      <c r="C216">
        <f t="shared" si="36"/>
        <v>3</v>
      </c>
      <c r="D216">
        <f t="shared" ca="1" si="37"/>
        <v>216</v>
      </c>
      <c r="E216">
        <f t="shared" ca="1" si="38"/>
        <v>130518.1</v>
      </c>
      <c r="F216">
        <f t="shared" ca="1" si="39"/>
        <v>-32685.439999999999</v>
      </c>
      <c r="G216">
        <f t="shared" ca="1" si="40"/>
        <v>8534.4</v>
      </c>
      <c r="H216" s="9">
        <f t="shared" ca="1" si="34"/>
        <v>0</v>
      </c>
      <c r="I216" s="9">
        <f t="shared" ca="1" si="34"/>
        <v>0</v>
      </c>
      <c r="J216" s="9">
        <f t="shared" ca="1" si="34"/>
        <v>0</v>
      </c>
      <c r="K216" s="9">
        <f t="shared" ca="1" si="34"/>
        <v>0</v>
      </c>
      <c r="L216" s="9">
        <f t="shared" ca="1" si="34"/>
        <v>0</v>
      </c>
      <c r="M216">
        <f t="shared" ca="1" si="41"/>
        <v>55.555277777777775</v>
      </c>
      <c r="N216">
        <f t="shared" ca="1" si="42"/>
        <v>35.021944444444443</v>
      </c>
    </row>
    <row r="217" spans="1:14" x14ac:dyDescent="0.25">
      <c r="A217" s="4" t="s">
        <v>132</v>
      </c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5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8"/>
      <c r="B234" s="3"/>
      <c r="H234" s="9"/>
      <c r="I234" s="9"/>
      <c r="J234" s="9"/>
      <c r="K234" s="9"/>
      <c r="L234" s="9"/>
    </row>
    <row r="235" spans="1:12" x14ac:dyDescent="0.25"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conditionalFormatting sqref="A7:A216">
    <cfRule type="expression" dxfId="23" priority="2">
      <formula>VLOOKUP(A7,A$2:D$4,4,FALSE)</formula>
    </cfRule>
  </conditionalFormatting>
  <conditionalFormatting sqref="A6">
    <cfRule type="expression" dxfId="22" priority="1">
      <formula>VLOOKUP(A6,A$2:D$4,4,FALSE)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rgb="FFFFC000"/>
  </sheetPr>
  <dimension ref="A1:S340"/>
  <sheetViews>
    <sheetView workbookViewId="0">
      <selection activeCell="A4" sqref="A4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212</v>
      </c>
      <c r="B1" s="17">
        <v>244216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0.453125</v>
      </c>
      <c r="B2" s="26" t="s">
        <v>73</v>
      </c>
      <c r="C2" s="7">
        <v>280</v>
      </c>
      <c r="D2" s="7">
        <f>ROW()</f>
        <v>2</v>
      </c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8534.4</v>
      </c>
      <c r="H2" s="9">
        <f t="shared" ref="H2:J2" si="0">(E3-E2)/(MINUTE($A3-$A2)*60+SECOND($A3-$A2))</f>
        <v>-102.04798683266668</v>
      </c>
      <c r="I2" s="9">
        <f t="shared" si="0"/>
        <v>86.252944599111117</v>
      </c>
      <c r="J2" s="9">
        <f t="shared" si="0"/>
        <v>0</v>
      </c>
      <c r="K2" s="9">
        <f>SQRT(H2*H2+I2*I2)</f>
        <v>133.6164737920345</v>
      </c>
      <c r="L2" s="9">
        <f>DEGREES(ATAN2(I2,H2))</f>
        <v>-49.794854767981747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2" si="1">(M3-M2)/(MINUTE($A3-$A2)*60+SECOND($A3-$A2))</f>
        <v>7.817901234567949E-4</v>
      </c>
      <c r="P2" s="10">
        <f t="shared" si="1"/>
        <v>-1.6330246913580264E-3</v>
      </c>
    </row>
    <row r="3" spans="1:16" x14ac:dyDescent="0.25">
      <c r="A3" s="5">
        <v>0.46354166666666669</v>
      </c>
      <c r="B3" s="26" t="s">
        <v>61</v>
      </c>
      <c r="C3" s="7">
        <v>280</v>
      </c>
      <c r="D3" s="7">
        <f>ROW()</f>
        <v>3</v>
      </c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8534.4</v>
      </c>
      <c r="H3" s="9">
        <f t="shared" ref="H3" si="2">(E4-E3)/(MINUTE($A4-$A3)*60+SECOND($A4-$A3))</f>
        <v>-161.19273868138887</v>
      </c>
      <c r="I3" s="9">
        <f t="shared" ref="I3" si="3">(F4-F3)/(MINUTE($A4-$A3)*60+SECOND($A4-$A3))</f>
        <v>109.69720814000001</v>
      </c>
      <c r="J3" s="9">
        <f t="shared" ref="J3" si="4">(G4-G3)/(MINUTE($A4-$A3)*60+SECOND($A4-$A3))</f>
        <v>2.5400000000000014</v>
      </c>
      <c r="K3" s="9">
        <f>SQRT(H3*H3+I3*I3)</f>
        <v>194.97840002758514</v>
      </c>
      <c r="L3" s="9">
        <f>DEGREES(ATAN2(I3,H3))</f>
        <v>-55.76336458460738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 t="shared" ref="O3" si="5">(M4-M3)/(MINUTE($A4-$A3)*60+SECOND($A4-$A3))</f>
        <v>9.7646604938270956E-4</v>
      </c>
      <c r="P3" s="10">
        <f t="shared" ref="P3" si="6">(N4-N3)/(MINUTE($A4-$A3)*60+SECOND($A4-$A3))</f>
        <v>-2.5794753086419713E-3</v>
      </c>
    </row>
    <row r="4" spans="1:16" x14ac:dyDescent="0.25">
      <c r="A4" s="5">
        <v>0.47187499999999999</v>
      </c>
      <c r="B4" s="26" t="s">
        <v>97</v>
      </c>
      <c r="C4" s="7">
        <v>340</v>
      </c>
      <c r="D4" s="7">
        <f>ROW()</f>
        <v>4</v>
      </c>
      <c r="E4" s="7">
        <f>VLOOKUP($B4,Beacons!$A$6:$O$30,14,FALSE)</f>
        <v>-116058.5</v>
      </c>
      <c r="F4" s="7">
        <f>VLOOKUP($B4,Beacons!$A$6:$O$30,15,FALSE)</f>
        <v>78981.820000000007</v>
      </c>
      <c r="G4" s="7">
        <f>C4*Params!F$2</f>
        <v>10363.200000000001</v>
      </c>
      <c r="M4" s="7">
        <f>VLOOKUP($B4,Beacons!$A$6:$O$30,8,FALSE)</f>
        <v>56.553055555555552</v>
      </c>
      <c r="N4" s="7">
        <f>VLOOKUP($B4,Beacons!$A$6:$O$30,9,FALSE)</f>
        <v>31.076111111111111</v>
      </c>
    </row>
    <row r="5" spans="1:16" x14ac:dyDescent="0.25">
      <c r="A5" s="5"/>
      <c r="B5" s="2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0.453125</v>
      </c>
      <c r="B7" s="3">
        <f>Params!D$29+HOUR(A7-Params!C$29)*3600+MINUTE(A7-Params!C$29)*60+SECOND(A7-Params!C$29)</f>
        <v>1553303150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8534.4</v>
      </c>
      <c r="H7" s="9">
        <f ca="1">INDIRECT(ADDRESS($C7,COLUMN()))</f>
        <v>-102.04798683266668</v>
      </c>
      <c r="I7" s="9">
        <f t="shared" ref="I7:L22" ca="1" si="7">INDIRECT(ADDRESS($C7,COLUMN()))</f>
        <v>86.252944599111117</v>
      </c>
      <c r="J7" s="9">
        <f t="shared" ca="1" si="7"/>
        <v>0</v>
      </c>
      <c r="K7" s="9">
        <f t="shared" ca="1" si="7"/>
        <v>133.6164737920345</v>
      </c>
      <c r="L7" s="9">
        <f t="shared" ca="1" si="7"/>
        <v>-49.794854767981747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TIME(HOUR(A7),MINUTE(A7),SECOND(A7)+5)</f>
        <v>0.45318287037037036</v>
      </c>
      <c r="B8" s="3">
        <f>Params!D$29+HOUR(A8-Params!C$29)*3600+MINUTE(A8-Params!C$29)*60+SECOND(A8-Params!C$29)</f>
        <v>1553303155</v>
      </c>
      <c r="C8">
        <f t="shared" ref="C8" si="8">_xlfn.IFNA(VLOOKUP(A8,A$2:D$3,4,FALSE),C7)</f>
        <v>2</v>
      </c>
      <c r="D8">
        <f t="shared" ref="D8" ca="1" si="9">IF(A8=INDIRECT("A"&amp;C8),ROW(),D7)</f>
        <v>7</v>
      </c>
      <c r="E8">
        <f ca="1">INDIRECT("E$"&amp;C8)+INDIRECT("H$"&amp;C8)*($B8-INDIRECT("B$"&amp;D8))</f>
        <v>91333.220065836678</v>
      </c>
      <c r="F8">
        <f ca="1">INDIRECT("F$"&amp;C8)+INDIRECT("I$"&amp;C8)*($B8-INDIRECT("B$"&amp;D8))</f>
        <v>-77196.555277004445</v>
      </c>
      <c r="G8">
        <f t="shared" ref="G8" ca="1" si="10">INDIRECT("G$"&amp;C8)+INDIRECT("J$"&amp;C8)*($B8-INDIRECT("B$"&amp;D8))</f>
        <v>8534.4</v>
      </c>
      <c r="H8" s="9">
        <f t="shared" ref="H8:L23" ca="1" si="11">INDIRECT(ADDRESS($C8,COLUMN()))</f>
        <v>-102.04798683266668</v>
      </c>
      <c r="I8" s="9">
        <f t="shared" ca="1" si="7"/>
        <v>86.252944599111117</v>
      </c>
      <c r="J8" s="9">
        <f t="shared" ca="1" si="7"/>
        <v>0</v>
      </c>
      <c r="K8" s="9">
        <f t="shared" ca="1" si="7"/>
        <v>133.6164737920345</v>
      </c>
      <c r="L8" s="9">
        <f t="shared" ca="1" si="7"/>
        <v>-49.794854767981747</v>
      </c>
      <c r="M8">
        <f ca="1">INDIRECT("M$"&amp;C8)+INDIRECT("O$"&amp;C8)*($B8-INDIRECT("B$"&amp;D8))</f>
        <v>55.150297839506173</v>
      </c>
      <c r="N8">
        <f ca="1">INDIRECT("N$"&amp;C8)+INDIRECT("P$"&amp;C8)*($B8-INDIRECT("B$"&amp;D8))</f>
        <v>34.394890432098762</v>
      </c>
      <c r="P8" s="3"/>
    </row>
    <row r="9" spans="1:16" x14ac:dyDescent="0.25">
      <c r="A9" s="4">
        <f t="shared" ref="A9:A72" si="12">TIME(HOUR(A8),MINUTE(A8),SECOND(A8)+5)</f>
        <v>0.45324074074074078</v>
      </c>
      <c r="B9" s="3">
        <f>Params!D$29+HOUR(A9-Params!C$29)*3600+MINUTE(A9-Params!C$29)*60+SECOND(A9-Params!C$29)</f>
        <v>1553303160</v>
      </c>
      <c r="C9">
        <f t="shared" ref="C9:C72" si="13">_xlfn.IFNA(VLOOKUP(A9,A$2:D$3,4,FALSE),C8)</f>
        <v>2</v>
      </c>
      <c r="D9">
        <f t="shared" ref="D9:D72" ca="1" si="14">IF(A9=INDIRECT("A"&amp;C9),ROW(),D8)</f>
        <v>7</v>
      </c>
      <c r="E9">
        <f t="shared" ref="E9:E72" ca="1" si="15">INDIRECT("E$"&amp;C9)+INDIRECT("H$"&amp;C9)*($B9-INDIRECT("B$"&amp;D9))</f>
        <v>90822.980131673336</v>
      </c>
      <c r="F9">
        <f t="shared" ref="F9:F72" ca="1" si="16">INDIRECT("F$"&amp;C9)+INDIRECT("I$"&amp;C9)*($B9-INDIRECT("B$"&amp;D9))</f>
        <v>-76765.290554008898</v>
      </c>
      <c r="G9">
        <f t="shared" ref="G9:G72" ca="1" si="17">INDIRECT("G$"&amp;C9)+INDIRECT("J$"&amp;C9)*($B9-INDIRECT("B$"&amp;D9))</f>
        <v>8534.4</v>
      </c>
      <c r="H9" s="9">
        <f t="shared" ca="1" si="11"/>
        <v>-102.04798683266668</v>
      </c>
      <c r="I9" s="9">
        <f t="shared" ca="1" si="7"/>
        <v>86.252944599111117</v>
      </c>
      <c r="J9" s="9">
        <f t="shared" ca="1" si="7"/>
        <v>0</v>
      </c>
      <c r="K9" s="9">
        <f t="shared" ca="1" si="7"/>
        <v>133.6164737920345</v>
      </c>
      <c r="L9" s="9">
        <f t="shared" ca="1" si="7"/>
        <v>-49.794854767981747</v>
      </c>
      <c r="M9">
        <f t="shared" ref="M9:M72" ca="1" si="18">INDIRECT("M$"&amp;C9)+INDIRECT("O$"&amp;C9)*($B9-INDIRECT("B$"&amp;D9))</f>
        <v>55.154206790123453</v>
      </c>
      <c r="N9">
        <f t="shared" ref="N9:N72" ca="1" si="19">INDIRECT("N$"&amp;C9)+INDIRECT("P$"&amp;C9)*($B9-INDIRECT("B$"&amp;D9))</f>
        <v>34.386725308641971</v>
      </c>
      <c r="P9" s="3"/>
    </row>
    <row r="10" spans="1:16" x14ac:dyDescent="0.25">
      <c r="A10" s="4">
        <f t="shared" si="12"/>
        <v>0.45329861111111108</v>
      </c>
      <c r="B10" s="3">
        <f>Params!D$29+HOUR(A10-Params!C$29)*3600+MINUTE(A10-Params!C$29)*60+SECOND(A10-Params!C$29)</f>
        <v>1553303165</v>
      </c>
      <c r="C10">
        <f t="shared" si="13"/>
        <v>2</v>
      </c>
      <c r="D10">
        <f t="shared" ca="1" si="14"/>
        <v>7</v>
      </c>
      <c r="E10">
        <f t="shared" ca="1" si="15"/>
        <v>90312.740197510007</v>
      </c>
      <c r="F10">
        <f t="shared" ca="1" si="16"/>
        <v>-76334.025831013336</v>
      </c>
      <c r="G10">
        <f t="shared" ca="1" si="17"/>
        <v>8534.4</v>
      </c>
      <c r="H10" s="9">
        <f t="shared" ca="1" si="11"/>
        <v>-102.04798683266668</v>
      </c>
      <c r="I10" s="9">
        <f t="shared" ca="1" si="7"/>
        <v>86.252944599111117</v>
      </c>
      <c r="J10" s="9">
        <f t="shared" ca="1" si="7"/>
        <v>0</v>
      </c>
      <c r="K10" s="9">
        <f t="shared" ca="1" si="7"/>
        <v>133.6164737920345</v>
      </c>
      <c r="L10" s="9">
        <f t="shared" ca="1" si="7"/>
        <v>-49.794854767981747</v>
      </c>
      <c r="M10">
        <f t="shared" ca="1" si="18"/>
        <v>55.15811574074074</v>
      </c>
      <c r="N10">
        <f t="shared" ca="1" si="19"/>
        <v>34.378560185185187</v>
      </c>
    </row>
    <row r="11" spans="1:16" x14ac:dyDescent="0.25">
      <c r="A11" s="4">
        <f t="shared" si="12"/>
        <v>0.4533564814814815</v>
      </c>
      <c r="B11" s="3">
        <f>Params!D$29+HOUR(A11-Params!C$29)*3600+MINUTE(A11-Params!C$29)*60+SECOND(A11-Params!C$29)</f>
        <v>1553303170</v>
      </c>
      <c r="C11">
        <f t="shared" si="13"/>
        <v>2</v>
      </c>
      <c r="D11">
        <f t="shared" ca="1" si="14"/>
        <v>7</v>
      </c>
      <c r="E11">
        <f t="shared" ca="1" si="15"/>
        <v>89802.500263346679</v>
      </c>
      <c r="F11">
        <f t="shared" ca="1" si="16"/>
        <v>-75902.761108017789</v>
      </c>
      <c r="G11">
        <f t="shared" ca="1" si="17"/>
        <v>8534.4</v>
      </c>
      <c r="H11" s="9">
        <f t="shared" ca="1" si="11"/>
        <v>-102.04798683266668</v>
      </c>
      <c r="I11" s="9">
        <f t="shared" ca="1" si="7"/>
        <v>86.252944599111117</v>
      </c>
      <c r="J11" s="9">
        <f t="shared" ca="1" si="7"/>
        <v>0</v>
      </c>
      <c r="K11" s="9">
        <f t="shared" ca="1" si="7"/>
        <v>133.6164737920345</v>
      </c>
      <c r="L11" s="9">
        <f t="shared" ca="1" si="7"/>
        <v>-49.794854767981747</v>
      </c>
      <c r="M11">
        <f t="shared" ca="1" si="18"/>
        <v>55.16202469135802</v>
      </c>
      <c r="N11">
        <f t="shared" ca="1" si="19"/>
        <v>34.370395061728395</v>
      </c>
      <c r="P11" s="9"/>
    </row>
    <row r="12" spans="1:16" x14ac:dyDescent="0.25">
      <c r="A12" s="4">
        <f t="shared" si="12"/>
        <v>0.45341435185185186</v>
      </c>
      <c r="B12" s="3">
        <f>Params!D$29+HOUR(A12-Params!C$29)*3600+MINUTE(A12-Params!C$29)*60+SECOND(A12-Params!C$29)</f>
        <v>1553303175</v>
      </c>
      <c r="C12">
        <f t="shared" si="13"/>
        <v>2</v>
      </c>
      <c r="D12">
        <f t="shared" ca="1" si="14"/>
        <v>7</v>
      </c>
      <c r="E12">
        <f t="shared" ca="1" si="15"/>
        <v>89292.260329183337</v>
      </c>
      <c r="F12">
        <f t="shared" ca="1" si="16"/>
        <v>-75471.496385022227</v>
      </c>
      <c r="G12">
        <f t="shared" ca="1" si="17"/>
        <v>8534.4</v>
      </c>
      <c r="H12" s="9">
        <f t="shared" ca="1" si="11"/>
        <v>-102.04798683266668</v>
      </c>
      <c r="I12" s="9">
        <f t="shared" ca="1" si="7"/>
        <v>86.252944599111117</v>
      </c>
      <c r="J12" s="9">
        <f t="shared" ca="1" si="7"/>
        <v>0</v>
      </c>
      <c r="K12" s="9">
        <f t="shared" ca="1" si="7"/>
        <v>133.6164737920345</v>
      </c>
      <c r="L12" s="9">
        <f t="shared" ca="1" si="7"/>
        <v>-49.794854767981747</v>
      </c>
      <c r="M12">
        <f t="shared" ca="1" si="18"/>
        <v>55.165933641975307</v>
      </c>
      <c r="N12">
        <f t="shared" ca="1" si="19"/>
        <v>34.362229938271604</v>
      </c>
    </row>
    <row r="13" spans="1:16" x14ac:dyDescent="0.25">
      <c r="A13" s="4">
        <f t="shared" si="12"/>
        <v>0.45347222222222222</v>
      </c>
      <c r="B13" s="3">
        <f>Params!D$29+HOUR(A13-Params!C$29)*3600+MINUTE(A13-Params!C$29)*60+SECOND(A13-Params!C$29)</f>
        <v>1553303180</v>
      </c>
      <c r="C13">
        <f t="shared" si="13"/>
        <v>2</v>
      </c>
      <c r="D13">
        <f t="shared" ca="1" si="14"/>
        <v>7</v>
      </c>
      <c r="E13">
        <f t="shared" ca="1" si="15"/>
        <v>88782.020395020008</v>
      </c>
      <c r="F13">
        <f t="shared" ca="1" si="16"/>
        <v>-75040.231662026679</v>
      </c>
      <c r="G13">
        <f t="shared" ca="1" si="17"/>
        <v>8534.4</v>
      </c>
      <c r="H13" s="9">
        <f t="shared" ca="1" si="11"/>
        <v>-102.04798683266668</v>
      </c>
      <c r="I13" s="9">
        <f t="shared" ca="1" si="7"/>
        <v>86.252944599111117</v>
      </c>
      <c r="J13" s="9">
        <f t="shared" ca="1" si="7"/>
        <v>0</v>
      </c>
      <c r="K13" s="9">
        <f t="shared" ca="1" si="7"/>
        <v>133.6164737920345</v>
      </c>
      <c r="L13" s="9">
        <f t="shared" ca="1" si="7"/>
        <v>-49.794854767981747</v>
      </c>
      <c r="M13">
        <f t="shared" ca="1" si="18"/>
        <v>55.169842592592587</v>
      </c>
      <c r="N13">
        <f t="shared" ca="1" si="19"/>
        <v>34.354064814814812</v>
      </c>
    </row>
    <row r="14" spans="1:16" x14ac:dyDescent="0.25">
      <c r="A14" s="4">
        <f t="shared" si="12"/>
        <v>0.45353009259259264</v>
      </c>
      <c r="B14" s="3">
        <f>Params!D$29+HOUR(A14-Params!C$29)*3600+MINUTE(A14-Params!C$29)*60+SECOND(A14-Params!C$29)</f>
        <v>1553303185</v>
      </c>
      <c r="C14">
        <f t="shared" si="13"/>
        <v>2</v>
      </c>
      <c r="D14">
        <f t="shared" ca="1" si="14"/>
        <v>7</v>
      </c>
      <c r="E14">
        <f t="shared" ca="1" si="15"/>
        <v>88271.780460856666</v>
      </c>
      <c r="F14">
        <f t="shared" ca="1" si="16"/>
        <v>-74608.966939031117</v>
      </c>
      <c r="G14">
        <f t="shared" ca="1" si="17"/>
        <v>8534.4</v>
      </c>
      <c r="H14" s="9">
        <f t="shared" ca="1" si="11"/>
        <v>-102.04798683266668</v>
      </c>
      <c r="I14" s="9">
        <f t="shared" ca="1" si="7"/>
        <v>86.252944599111117</v>
      </c>
      <c r="J14" s="9">
        <f t="shared" ca="1" si="7"/>
        <v>0</v>
      </c>
      <c r="K14" s="9">
        <f t="shared" ca="1" si="7"/>
        <v>133.6164737920345</v>
      </c>
      <c r="L14" s="9">
        <f t="shared" ca="1" si="7"/>
        <v>-49.794854767981747</v>
      </c>
      <c r="M14">
        <f t="shared" ca="1" si="18"/>
        <v>55.173751543209875</v>
      </c>
      <c r="N14">
        <f t="shared" ca="1" si="19"/>
        <v>34.345899691358021</v>
      </c>
    </row>
    <row r="15" spans="1:16" x14ac:dyDescent="0.25">
      <c r="A15" s="4">
        <f t="shared" si="12"/>
        <v>0.45358796296296294</v>
      </c>
      <c r="B15" s="3">
        <f>Params!D$29+HOUR(A15-Params!C$29)*3600+MINUTE(A15-Params!C$29)*60+SECOND(A15-Params!C$29)</f>
        <v>1553303190</v>
      </c>
      <c r="C15">
        <f t="shared" si="13"/>
        <v>2</v>
      </c>
      <c r="D15">
        <f t="shared" ca="1" si="14"/>
        <v>7</v>
      </c>
      <c r="E15">
        <f t="shared" ca="1" si="15"/>
        <v>87761.540526693338</v>
      </c>
      <c r="F15">
        <f t="shared" ca="1" si="16"/>
        <v>-74177.702216035555</v>
      </c>
      <c r="G15">
        <f t="shared" ca="1" si="17"/>
        <v>8534.4</v>
      </c>
      <c r="H15" s="9">
        <f t="shared" ca="1" si="11"/>
        <v>-102.04798683266668</v>
      </c>
      <c r="I15" s="9">
        <f t="shared" ca="1" si="7"/>
        <v>86.252944599111117</v>
      </c>
      <c r="J15" s="9">
        <f t="shared" ca="1" si="7"/>
        <v>0</v>
      </c>
      <c r="K15" s="9">
        <f t="shared" ca="1" si="7"/>
        <v>133.6164737920345</v>
      </c>
      <c r="L15" s="9">
        <f t="shared" ca="1" si="7"/>
        <v>-49.794854767981747</v>
      </c>
      <c r="M15">
        <f t="shared" ca="1" si="18"/>
        <v>55.177660493827155</v>
      </c>
      <c r="N15">
        <f t="shared" ca="1" si="19"/>
        <v>34.337734567901229</v>
      </c>
    </row>
    <row r="16" spans="1:16" x14ac:dyDescent="0.25">
      <c r="A16" s="4">
        <f t="shared" si="12"/>
        <v>0.4536458333333333</v>
      </c>
      <c r="B16" s="3">
        <f>Params!D$29+HOUR(A16-Params!C$29)*3600+MINUTE(A16-Params!C$29)*60+SECOND(A16-Params!C$29)</f>
        <v>1553303195</v>
      </c>
      <c r="C16">
        <f t="shared" si="13"/>
        <v>2</v>
      </c>
      <c r="D16">
        <f t="shared" ca="1" si="14"/>
        <v>7</v>
      </c>
      <c r="E16">
        <f t="shared" ca="1" si="15"/>
        <v>87251.300592530009</v>
      </c>
      <c r="F16">
        <f t="shared" ca="1" si="16"/>
        <v>-73746.437493040008</v>
      </c>
      <c r="G16">
        <f t="shared" ca="1" si="17"/>
        <v>8534.4</v>
      </c>
      <c r="H16" s="9">
        <f t="shared" ca="1" si="11"/>
        <v>-102.04798683266668</v>
      </c>
      <c r="I16" s="9">
        <f t="shared" ca="1" si="7"/>
        <v>86.252944599111117</v>
      </c>
      <c r="J16" s="9">
        <f t="shared" ca="1" si="7"/>
        <v>0</v>
      </c>
      <c r="K16" s="9">
        <f t="shared" ca="1" si="7"/>
        <v>133.6164737920345</v>
      </c>
      <c r="L16" s="9">
        <f t="shared" ca="1" si="7"/>
        <v>-49.794854767981747</v>
      </c>
      <c r="M16">
        <f t="shared" ca="1" si="18"/>
        <v>55.181569444444442</v>
      </c>
      <c r="N16">
        <f t="shared" ca="1" si="19"/>
        <v>34.329569444444445</v>
      </c>
    </row>
    <row r="17" spans="1:14" x14ac:dyDescent="0.25">
      <c r="A17" s="4">
        <f t="shared" si="12"/>
        <v>0.45370370370370372</v>
      </c>
      <c r="B17" s="3">
        <f>Params!D$29+HOUR(A17-Params!C$29)*3600+MINUTE(A17-Params!C$29)*60+SECOND(A17-Params!C$29)</f>
        <v>1553303200</v>
      </c>
      <c r="C17">
        <f t="shared" si="13"/>
        <v>2</v>
      </c>
      <c r="D17">
        <f t="shared" ca="1" si="14"/>
        <v>7</v>
      </c>
      <c r="E17">
        <f t="shared" ca="1" si="15"/>
        <v>86741.060658366667</v>
      </c>
      <c r="F17">
        <f t="shared" ca="1" si="16"/>
        <v>-73315.172770044446</v>
      </c>
      <c r="G17">
        <f t="shared" ca="1" si="17"/>
        <v>8534.4</v>
      </c>
      <c r="H17" s="9">
        <f t="shared" ca="1" si="11"/>
        <v>-102.04798683266668</v>
      </c>
      <c r="I17" s="9">
        <f t="shared" ca="1" si="7"/>
        <v>86.252944599111117</v>
      </c>
      <c r="J17" s="9">
        <f t="shared" ca="1" si="7"/>
        <v>0</v>
      </c>
      <c r="K17" s="9">
        <f t="shared" ca="1" si="7"/>
        <v>133.6164737920345</v>
      </c>
      <c r="L17" s="9">
        <f t="shared" ca="1" si="7"/>
        <v>-49.794854767981747</v>
      </c>
      <c r="M17">
        <f t="shared" ca="1" si="18"/>
        <v>55.185478395061729</v>
      </c>
      <c r="N17">
        <f t="shared" ca="1" si="19"/>
        <v>34.321404320987654</v>
      </c>
    </row>
    <row r="18" spans="1:14" x14ac:dyDescent="0.25">
      <c r="A18" s="4">
        <f t="shared" si="12"/>
        <v>0.45376157407407408</v>
      </c>
      <c r="B18" s="3">
        <f>Params!D$29+HOUR(A18-Params!C$29)*3600+MINUTE(A18-Params!C$29)*60+SECOND(A18-Params!C$29)</f>
        <v>1553303205</v>
      </c>
      <c r="C18">
        <f t="shared" si="13"/>
        <v>2</v>
      </c>
      <c r="D18">
        <f t="shared" ca="1" si="14"/>
        <v>7</v>
      </c>
      <c r="E18">
        <f t="shared" ca="1" si="15"/>
        <v>86230.820724203339</v>
      </c>
      <c r="F18">
        <f t="shared" ca="1" si="16"/>
        <v>-72883.908047048899</v>
      </c>
      <c r="G18">
        <f t="shared" ca="1" si="17"/>
        <v>8534.4</v>
      </c>
      <c r="H18" s="9">
        <f t="shared" ca="1" si="11"/>
        <v>-102.04798683266668</v>
      </c>
      <c r="I18" s="9">
        <f t="shared" ca="1" si="7"/>
        <v>86.252944599111117</v>
      </c>
      <c r="J18" s="9">
        <f t="shared" ca="1" si="7"/>
        <v>0</v>
      </c>
      <c r="K18" s="9">
        <f t="shared" ca="1" si="7"/>
        <v>133.6164737920345</v>
      </c>
      <c r="L18" s="9">
        <f t="shared" ca="1" si="7"/>
        <v>-49.794854767981747</v>
      </c>
      <c r="M18">
        <f t="shared" ca="1" si="18"/>
        <v>55.189387345679009</v>
      </c>
      <c r="N18">
        <f t="shared" ca="1" si="19"/>
        <v>34.313239197530862</v>
      </c>
    </row>
    <row r="19" spans="1:14" x14ac:dyDescent="0.25">
      <c r="A19" s="4">
        <f t="shared" si="12"/>
        <v>0.4538194444444445</v>
      </c>
      <c r="B19" s="3">
        <f>Params!D$29+HOUR(A19-Params!C$29)*3600+MINUTE(A19-Params!C$29)*60+SECOND(A19-Params!C$29)</f>
        <v>1553303210</v>
      </c>
      <c r="C19">
        <f t="shared" si="13"/>
        <v>2</v>
      </c>
      <c r="D19">
        <f t="shared" ca="1" si="14"/>
        <v>7</v>
      </c>
      <c r="E19">
        <f t="shared" ca="1" si="15"/>
        <v>85720.58079004001</v>
      </c>
      <c r="F19">
        <f t="shared" ca="1" si="16"/>
        <v>-72452.643324053337</v>
      </c>
      <c r="G19">
        <f t="shared" ca="1" si="17"/>
        <v>8534.4</v>
      </c>
      <c r="H19" s="9">
        <f t="shared" ca="1" si="11"/>
        <v>-102.04798683266668</v>
      </c>
      <c r="I19" s="9">
        <f t="shared" ca="1" si="7"/>
        <v>86.252944599111117</v>
      </c>
      <c r="J19" s="9">
        <f t="shared" ca="1" si="7"/>
        <v>0</v>
      </c>
      <c r="K19" s="9">
        <f t="shared" ca="1" si="7"/>
        <v>133.6164737920345</v>
      </c>
      <c r="L19" s="9">
        <f t="shared" ca="1" si="7"/>
        <v>-49.794854767981747</v>
      </c>
      <c r="M19">
        <f t="shared" ca="1" si="18"/>
        <v>55.193296296296296</v>
      </c>
      <c r="N19">
        <f t="shared" ca="1" si="19"/>
        <v>34.305074074074071</v>
      </c>
    </row>
    <row r="20" spans="1:14" x14ac:dyDescent="0.25">
      <c r="A20" s="4">
        <f t="shared" si="12"/>
        <v>0.4538773148148148</v>
      </c>
      <c r="B20" s="3">
        <f>Params!D$29+HOUR(A20-Params!C$29)*3600+MINUTE(A20-Params!C$29)*60+SECOND(A20-Params!C$29)</f>
        <v>1553303215</v>
      </c>
      <c r="C20">
        <f t="shared" si="13"/>
        <v>2</v>
      </c>
      <c r="D20">
        <f t="shared" ca="1" si="14"/>
        <v>7</v>
      </c>
      <c r="E20">
        <f t="shared" ca="1" si="15"/>
        <v>85210.340855876668</v>
      </c>
      <c r="F20">
        <f t="shared" ca="1" si="16"/>
        <v>-72021.37860105779</v>
      </c>
      <c r="G20">
        <f t="shared" ca="1" si="17"/>
        <v>8534.4</v>
      </c>
      <c r="H20" s="9">
        <f t="shared" ca="1" si="11"/>
        <v>-102.04798683266668</v>
      </c>
      <c r="I20" s="9">
        <f t="shared" ca="1" si="7"/>
        <v>86.252944599111117</v>
      </c>
      <c r="J20" s="9">
        <f t="shared" ca="1" si="7"/>
        <v>0</v>
      </c>
      <c r="K20" s="9">
        <f t="shared" ca="1" si="7"/>
        <v>133.6164737920345</v>
      </c>
      <c r="L20" s="9">
        <f t="shared" ca="1" si="7"/>
        <v>-49.794854767981747</v>
      </c>
      <c r="M20">
        <f t="shared" ca="1" si="18"/>
        <v>55.197205246913576</v>
      </c>
      <c r="N20">
        <f t="shared" ca="1" si="19"/>
        <v>34.296908950617279</v>
      </c>
    </row>
    <row r="21" spans="1:14" x14ac:dyDescent="0.25">
      <c r="A21" s="4">
        <f t="shared" si="12"/>
        <v>0.45393518518518516</v>
      </c>
      <c r="B21" s="3">
        <f>Params!D$29+HOUR(A21-Params!C$29)*3600+MINUTE(A21-Params!C$29)*60+SECOND(A21-Params!C$29)</f>
        <v>1553303220</v>
      </c>
      <c r="C21">
        <f t="shared" si="13"/>
        <v>2</v>
      </c>
      <c r="D21">
        <f t="shared" ca="1" si="14"/>
        <v>7</v>
      </c>
      <c r="E21">
        <f t="shared" ca="1" si="15"/>
        <v>84700.10092171334</v>
      </c>
      <c r="F21">
        <f t="shared" ca="1" si="16"/>
        <v>-71590.113878062228</v>
      </c>
      <c r="G21">
        <f t="shared" ca="1" si="17"/>
        <v>8534.4</v>
      </c>
      <c r="H21" s="9">
        <f t="shared" ca="1" si="11"/>
        <v>-102.04798683266668</v>
      </c>
      <c r="I21" s="9">
        <f t="shared" ca="1" si="7"/>
        <v>86.252944599111117</v>
      </c>
      <c r="J21" s="9">
        <f t="shared" ca="1" si="7"/>
        <v>0</v>
      </c>
      <c r="K21" s="9">
        <f t="shared" ca="1" si="7"/>
        <v>133.6164737920345</v>
      </c>
      <c r="L21" s="9">
        <f t="shared" ca="1" si="7"/>
        <v>-49.794854767981747</v>
      </c>
      <c r="M21">
        <f t="shared" ca="1" si="18"/>
        <v>55.201114197530863</v>
      </c>
      <c r="N21">
        <f t="shared" ca="1" si="19"/>
        <v>34.288743827160495</v>
      </c>
    </row>
    <row r="22" spans="1:14" x14ac:dyDescent="0.25">
      <c r="A22" s="4">
        <f t="shared" si="12"/>
        <v>0.45399305555555558</v>
      </c>
      <c r="B22" s="3">
        <f>Params!D$29+HOUR(A22-Params!C$29)*3600+MINUTE(A22-Params!C$29)*60+SECOND(A22-Params!C$29)</f>
        <v>1553303225</v>
      </c>
      <c r="C22">
        <f t="shared" si="13"/>
        <v>2</v>
      </c>
      <c r="D22">
        <f t="shared" ca="1" si="14"/>
        <v>7</v>
      </c>
      <c r="E22">
        <f t="shared" ca="1" si="15"/>
        <v>84189.860987550011</v>
      </c>
      <c r="F22">
        <f t="shared" ca="1" si="16"/>
        <v>-71158.84915506668</v>
      </c>
      <c r="G22">
        <f t="shared" ca="1" si="17"/>
        <v>8534.4</v>
      </c>
      <c r="H22" s="9">
        <f t="shared" ca="1" si="11"/>
        <v>-102.04798683266668</v>
      </c>
      <c r="I22" s="9">
        <f t="shared" ca="1" si="7"/>
        <v>86.252944599111117</v>
      </c>
      <c r="J22" s="9">
        <f t="shared" ca="1" si="7"/>
        <v>0</v>
      </c>
      <c r="K22" s="9">
        <f t="shared" ca="1" si="7"/>
        <v>133.6164737920345</v>
      </c>
      <c r="L22" s="9">
        <f t="shared" ca="1" si="7"/>
        <v>-49.794854767981747</v>
      </c>
      <c r="M22">
        <f t="shared" ca="1" si="18"/>
        <v>55.205023148148143</v>
      </c>
      <c r="N22">
        <f t="shared" ca="1" si="19"/>
        <v>34.280578703703704</v>
      </c>
    </row>
    <row r="23" spans="1:14" x14ac:dyDescent="0.25">
      <c r="A23" s="4">
        <f t="shared" si="12"/>
        <v>0.45405092592592594</v>
      </c>
      <c r="B23" s="3">
        <f>Params!D$29+HOUR(A23-Params!C$29)*3600+MINUTE(A23-Params!C$29)*60+SECOND(A23-Params!C$29)</f>
        <v>1553303230</v>
      </c>
      <c r="C23">
        <f t="shared" si="13"/>
        <v>2</v>
      </c>
      <c r="D23">
        <f t="shared" ca="1" si="14"/>
        <v>7</v>
      </c>
      <c r="E23">
        <f t="shared" ca="1" si="15"/>
        <v>83679.621053386669</v>
      </c>
      <c r="F23">
        <f t="shared" ca="1" si="16"/>
        <v>-70727.584432071118</v>
      </c>
      <c r="G23">
        <f t="shared" ca="1" si="17"/>
        <v>8534.4</v>
      </c>
      <c r="H23" s="9">
        <f t="shared" ca="1" si="11"/>
        <v>-102.04798683266668</v>
      </c>
      <c r="I23" s="9">
        <f t="shared" ca="1" si="11"/>
        <v>86.252944599111117</v>
      </c>
      <c r="J23" s="9">
        <f t="shared" ca="1" si="11"/>
        <v>0</v>
      </c>
      <c r="K23" s="9">
        <f t="shared" ca="1" si="11"/>
        <v>133.6164737920345</v>
      </c>
      <c r="L23" s="9">
        <f t="shared" ca="1" si="11"/>
        <v>-49.794854767981747</v>
      </c>
      <c r="M23">
        <f t="shared" ca="1" si="18"/>
        <v>55.20893209876543</v>
      </c>
      <c r="N23">
        <f t="shared" ca="1" si="19"/>
        <v>34.272413580246912</v>
      </c>
    </row>
    <row r="24" spans="1:14" x14ac:dyDescent="0.25">
      <c r="A24" s="4">
        <f t="shared" si="12"/>
        <v>0.45410879629629625</v>
      </c>
      <c r="B24" s="3">
        <f>Params!D$29+HOUR(A24-Params!C$29)*3600+MINUTE(A24-Params!C$29)*60+SECOND(A24-Params!C$29)</f>
        <v>1553303235</v>
      </c>
      <c r="C24">
        <f t="shared" si="13"/>
        <v>2</v>
      </c>
      <c r="D24">
        <f t="shared" ca="1" si="14"/>
        <v>7</v>
      </c>
      <c r="E24">
        <f t="shared" ca="1" si="15"/>
        <v>83169.381119223341</v>
      </c>
      <c r="F24">
        <f t="shared" ca="1" si="16"/>
        <v>-70296.319709075557</v>
      </c>
      <c r="G24">
        <f t="shared" ca="1" si="17"/>
        <v>8534.4</v>
      </c>
      <c r="H24" s="9">
        <f t="shared" ref="H24:L74" ca="1" si="20">INDIRECT(ADDRESS($C24,COLUMN()))</f>
        <v>-102.04798683266668</v>
      </c>
      <c r="I24" s="9">
        <f t="shared" ca="1" si="20"/>
        <v>86.252944599111117</v>
      </c>
      <c r="J24" s="9">
        <f t="shared" ca="1" si="20"/>
        <v>0</v>
      </c>
      <c r="K24" s="9">
        <f t="shared" ca="1" si="20"/>
        <v>133.6164737920345</v>
      </c>
      <c r="L24" s="9">
        <f t="shared" ca="1" si="20"/>
        <v>-49.794854767981747</v>
      </c>
      <c r="M24">
        <f t="shared" ca="1" si="18"/>
        <v>55.21284104938271</v>
      </c>
      <c r="N24">
        <f t="shared" ca="1" si="19"/>
        <v>34.264248456790121</v>
      </c>
    </row>
    <row r="25" spans="1:14" x14ac:dyDescent="0.25">
      <c r="A25" s="4">
        <f t="shared" si="12"/>
        <v>0.45416666666666666</v>
      </c>
      <c r="B25" s="3">
        <f>Params!D$29+HOUR(A25-Params!C$29)*3600+MINUTE(A25-Params!C$29)*60+SECOND(A25-Params!C$29)</f>
        <v>1553303240</v>
      </c>
      <c r="C25">
        <f t="shared" si="13"/>
        <v>2</v>
      </c>
      <c r="D25">
        <f t="shared" ca="1" si="14"/>
        <v>7</v>
      </c>
      <c r="E25">
        <f t="shared" ca="1" si="15"/>
        <v>82659.141185059998</v>
      </c>
      <c r="F25">
        <f t="shared" ca="1" si="16"/>
        <v>-69865.054986080009</v>
      </c>
      <c r="G25">
        <f t="shared" ca="1" si="17"/>
        <v>8534.4</v>
      </c>
      <c r="H25" s="9">
        <f t="shared" ca="1" si="20"/>
        <v>-102.04798683266668</v>
      </c>
      <c r="I25" s="9">
        <f t="shared" ca="1" si="20"/>
        <v>86.252944599111117</v>
      </c>
      <c r="J25" s="9">
        <f t="shared" ca="1" si="20"/>
        <v>0</v>
      </c>
      <c r="K25" s="9">
        <f t="shared" ca="1" si="20"/>
        <v>133.6164737920345</v>
      </c>
      <c r="L25" s="9">
        <f t="shared" ca="1" si="20"/>
        <v>-49.794854767981747</v>
      </c>
      <c r="M25">
        <f t="shared" ca="1" si="18"/>
        <v>55.216749999999998</v>
      </c>
      <c r="N25">
        <f t="shared" ca="1" si="19"/>
        <v>34.256083333333329</v>
      </c>
    </row>
    <row r="26" spans="1:14" x14ac:dyDescent="0.25">
      <c r="A26" s="4">
        <f t="shared" si="12"/>
        <v>0.45422453703703702</v>
      </c>
      <c r="B26" s="3">
        <f>Params!D$29+HOUR(A26-Params!C$29)*3600+MINUTE(A26-Params!C$29)*60+SECOND(A26-Params!C$29)</f>
        <v>1553303245</v>
      </c>
      <c r="C26">
        <f t="shared" si="13"/>
        <v>2</v>
      </c>
      <c r="D26">
        <f t="shared" ca="1" si="14"/>
        <v>7</v>
      </c>
      <c r="E26">
        <f t="shared" ca="1" si="15"/>
        <v>82148.90125089667</v>
      </c>
      <c r="F26">
        <f t="shared" ca="1" si="16"/>
        <v>-69433.790263084447</v>
      </c>
      <c r="G26">
        <f t="shared" ca="1" si="17"/>
        <v>8534.4</v>
      </c>
      <c r="H26" s="9">
        <f t="shared" ca="1" si="20"/>
        <v>-102.04798683266668</v>
      </c>
      <c r="I26" s="9">
        <f t="shared" ca="1" si="20"/>
        <v>86.252944599111117</v>
      </c>
      <c r="J26" s="9">
        <f t="shared" ca="1" si="20"/>
        <v>0</v>
      </c>
      <c r="K26" s="9">
        <f t="shared" ca="1" si="20"/>
        <v>133.6164737920345</v>
      </c>
      <c r="L26" s="9">
        <f t="shared" ca="1" si="20"/>
        <v>-49.794854767981747</v>
      </c>
      <c r="M26">
        <f t="shared" ca="1" si="18"/>
        <v>55.220658950617285</v>
      </c>
      <c r="N26">
        <f t="shared" ca="1" si="19"/>
        <v>34.247918209876538</v>
      </c>
    </row>
    <row r="27" spans="1:14" x14ac:dyDescent="0.25">
      <c r="A27" s="4">
        <f t="shared" si="12"/>
        <v>0.45428240740740744</v>
      </c>
      <c r="B27" s="3">
        <f>Params!D$29+HOUR(A27-Params!C$29)*3600+MINUTE(A27-Params!C$29)*60+SECOND(A27-Params!C$29)</f>
        <v>1553303250</v>
      </c>
      <c r="C27">
        <f t="shared" si="13"/>
        <v>2</v>
      </c>
      <c r="D27">
        <f t="shared" ca="1" si="14"/>
        <v>7</v>
      </c>
      <c r="E27">
        <f t="shared" ca="1" si="15"/>
        <v>81638.661316733342</v>
      </c>
      <c r="F27">
        <f t="shared" ca="1" si="16"/>
        <v>-69002.5255400889</v>
      </c>
      <c r="G27">
        <f t="shared" ca="1" si="17"/>
        <v>8534.4</v>
      </c>
      <c r="H27" s="9">
        <f t="shared" ca="1" si="20"/>
        <v>-102.04798683266668</v>
      </c>
      <c r="I27" s="9">
        <f t="shared" ca="1" si="20"/>
        <v>86.252944599111117</v>
      </c>
      <c r="J27" s="9">
        <f t="shared" ca="1" si="20"/>
        <v>0</v>
      </c>
      <c r="K27" s="9">
        <f t="shared" ca="1" si="20"/>
        <v>133.6164737920345</v>
      </c>
      <c r="L27" s="9">
        <f t="shared" ca="1" si="20"/>
        <v>-49.794854767981747</v>
      </c>
      <c r="M27">
        <f t="shared" ca="1" si="18"/>
        <v>55.224567901234565</v>
      </c>
      <c r="N27">
        <f t="shared" ca="1" si="19"/>
        <v>34.239753086419753</v>
      </c>
    </row>
    <row r="28" spans="1:14" x14ac:dyDescent="0.25">
      <c r="A28" s="4">
        <f t="shared" si="12"/>
        <v>0.4543402777777778</v>
      </c>
      <c r="B28" s="3">
        <f>Params!D$29+HOUR(A28-Params!C$29)*3600+MINUTE(A28-Params!C$29)*60+SECOND(A28-Params!C$29)</f>
        <v>1553303255</v>
      </c>
      <c r="C28">
        <f t="shared" si="13"/>
        <v>2</v>
      </c>
      <c r="D28">
        <f t="shared" ca="1" si="14"/>
        <v>7</v>
      </c>
      <c r="E28">
        <f t="shared" ca="1" si="15"/>
        <v>81128.421382569999</v>
      </c>
      <c r="F28">
        <f t="shared" ca="1" si="16"/>
        <v>-68571.260817093338</v>
      </c>
      <c r="G28">
        <f t="shared" ca="1" si="17"/>
        <v>8534.4</v>
      </c>
      <c r="H28" s="9">
        <f t="shared" ca="1" si="20"/>
        <v>-102.04798683266668</v>
      </c>
      <c r="I28" s="9">
        <f t="shared" ca="1" si="20"/>
        <v>86.252944599111117</v>
      </c>
      <c r="J28" s="9">
        <f t="shared" ca="1" si="20"/>
        <v>0</v>
      </c>
      <c r="K28" s="9">
        <f t="shared" ca="1" si="20"/>
        <v>133.6164737920345</v>
      </c>
      <c r="L28" s="9">
        <f t="shared" ca="1" si="20"/>
        <v>-49.794854767981747</v>
      </c>
      <c r="M28">
        <f t="shared" ca="1" si="18"/>
        <v>55.228476851851852</v>
      </c>
      <c r="N28">
        <f t="shared" ca="1" si="19"/>
        <v>34.231587962962962</v>
      </c>
    </row>
    <row r="29" spans="1:14" x14ac:dyDescent="0.25">
      <c r="A29" s="4">
        <f t="shared" si="12"/>
        <v>0.45439814814814811</v>
      </c>
      <c r="B29" s="3">
        <f>Params!D$29+HOUR(A29-Params!C$29)*3600+MINUTE(A29-Params!C$29)*60+SECOND(A29-Params!C$29)</f>
        <v>1553303260</v>
      </c>
      <c r="C29">
        <f t="shared" si="13"/>
        <v>2</v>
      </c>
      <c r="D29">
        <f t="shared" ca="1" si="14"/>
        <v>7</v>
      </c>
      <c r="E29">
        <f t="shared" ca="1" si="15"/>
        <v>80618.181448406671</v>
      </c>
      <c r="F29">
        <f t="shared" ca="1" si="16"/>
        <v>-68139.996094097791</v>
      </c>
      <c r="G29">
        <f t="shared" ca="1" si="17"/>
        <v>8534.4</v>
      </c>
      <c r="H29" s="9">
        <f t="shared" ca="1" si="20"/>
        <v>-102.04798683266668</v>
      </c>
      <c r="I29" s="9">
        <f t="shared" ca="1" si="20"/>
        <v>86.252944599111117</v>
      </c>
      <c r="J29" s="9">
        <f t="shared" ca="1" si="20"/>
        <v>0</v>
      </c>
      <c r="K29" s="9">
        <f t="shared" ca="1" si="20"/>
        <v>133.6164737920345</v>
      </c>
      <c r="L29" s="9">
        <f t="shared" ca="1" si="20"/>
        <v>-49.794854767981747</v>
      </c>
      <c r="M29">
        <f t="shared" ca="1" si="18"/>
        <v>55.232385802469132</v>
      </c>
      <c r="N29">
        <f t="shared" ca="1" si="19"/>
        <v>34.223422839506171</v>
      </c>
    </row>
    <row r="30" spans="1:14" x14ac:dyDescent="0.25">
      <c r="A30" s="4">
        <f t="shared" si="12"/>
        <v>0.45445601851851852</v>
      </c>
      <c r="B30" s="3">
        <f>Params!D$29+HOUR(A30-Params!C$29)*3600+MINUTE(A30-Params!C$29)*60+SECOND(A30-Params!C$29)</f>
        <v>1553303265</v>
      </c>
      <c r="C30">
        <f t="shared" si="13"/>
        <v>2</v>
      </c>
      <c r="D30">
        <f t="shared" ca="1" si="14"/>
        <v>7</v>
      </c>
      <c r="E30">
        <f t="shared" ca="1" si="15"/>
        <v>80107.941514243343</v>
      </c>
      <c r="F30">
        <f t="shared" ca="1" si="16"/>
        <v>-67708.731371102229</v>
      </c>
      <c r="G30">
        <f t="shared" ca="1" si="17"/>
        <v>8534.4</v>
      </c>
      <c r="H30" s="9">
        <f t="shared" ca="1" si="20"/>
        <v>-102.04798683266668</v>
      </c>
      <c r="I30" s="9">
        <f t="shared" ca="1" si="20"/>
        <v>86.252944599111117</v>
      </c>
      <c r="J30" s="9">
        <f t="shared" ca="1" si="20"/>
        <v>0</v>
      </c>
      <c r="K30" s="9">
        <f t="shared" ca="1" si="20"/>
        <v>133.6164737920345</v>
      </c>
      <c r="L30" s="9">
        <f t="shared" ca="1" si="20"/>
        <v>-49.794854767981747</v>
      </c>
      <c r="M30">
        <f t="shared" ca="1" si="18"/>
        <v>55.236294753086419</v>
      </c>
      <c r="N30">
        <f t="shared" ca="1" si="19"/>
        <v>34.215257716049379</v>
      </c>
    </row>
    <row r="31" spans="1:14" x14ac:dyDescent="0.25">
      <c r="A31" s="4">
        <f t="shared" si="12"/>
        <v>0.45451388888888888</v>
      </c>
      <c r="B31" s="3">
        <f>Params!D$29+HOUR(A31-Params!C$29)*3600+MINUTE(A31-Params!C$29)*60+SECOND(A31-Params!C$29)</f>
        <v>1553303270</v>
      </c>
      <c r="C31">
        <f t="shared" si="13"/>
        <v>2</v>
      </c>
      <c r="D31">
        <f t="shared" ca="1" si="14"/>
        <v>7</v>
      </c>
      <c r="E31">
        <f t="shared" ca="1" si="15"/>
        <v>79597.70158008</v>
      </c>
      <c r="F31">
        <f t="shared" ca="1" si="16"/>
        <v>-67277.466648106667</v>
      </c>
      <c r="G31">
        <f t="shared" ca="1" si="17"/>
        <v>8534.4</v>
      </c>
      <c r="H31" s="9">
        <f t="shared" ca="1" si="20"/>
        <v>-102.04798683266668</v>
      </c>
      <c r="I31" s="9">
        <f t="shared" ca="1" si="20"/>
        <v>86.252944599111117</v>
      </c>
      <c r="J31" s="9">
        <f t="shared" ca="1" si="20"/>
        <v>0</v>
      </c>
      <c r="K31" s="9">
        <f t="shared" ca="1" si="20"/>
        <v>133.6164737920345</v>
      </c>
      <c r="L31" s="9">
        <f t="shared" ca="1" si="20"/>
        <v>-49.794854767981747</v>
      </c>
      <c r="M31">
        <f t="shared" ca="1" si="18"/>
        <v>55.240203703703699</v>
      </c>
      <c r="N31">
        <f t="shared" ca="1" si="19"/>
        <v>34.207092592592588</v>
      </c>
    </row>
    <row r="32" spans="1:14" x14ac:dyDescent="0.25">
      <c r="A32" s="4">
        <f t="shared" si="12"/>
        <v>0.45457175925925924</v>
      </c>
      <c r="B32" s="3">
        <f>Params!D$29+HOUR(A32-Params!C$29)*3600+MINUTE(A32-Params!C$29)*60+SECOND(A32-Params!C$29)</f>
        <v>1553303275</v>
      </c>
      <c r="C32">
        <f t="shared" si="13"/>
        <v>2</v>
      </c>
      <c r="D32">
        <f t="shared" ca="1" si="14"/>
        <v>7</v>
      </c>
      <c r="E32">
        <f t="shared" ca="1" si="15"/>
        <v>79087.461645916672</v>
      </c>
      <c r="F32">
        <f t="shared" ca="1" si="16"/>
        <v>-66846.20192511112</v>
      </c>
      <c r="G32">
        <f t="shared" ca="1" si="17"/>
        <v>8534.4</v>
      </c>
      <c r="H32" s="9">
        <f t="shared" ca="1" si="20"/>
        <v>-102.04798683266668</v>
      </c>
      <c r="I32" s="9">
        <f t="shared" ca="1" si="20"/>
        <v>86.252944599111117</v>
      </c>
      <c r="J32" s="9">
        <f t="shared" ca="1" si="20"/>
        <v>0</v>
      </c>
      <c r="K32" s="9">
        <f t="shared" ca="1" si="20"/>
        <v>133.6164737920345</v>
      </c>
      <c r="L32" s="9">
        <f t="shared" ca="1" si="20"/>
        <v>-49.794854767981747</v>
      </c>
      <c r="M32">
        <f t="shared" ca="1" si="18"/>
        <v>55.244112654320986</v>
      </c>
      <c r="N32">
        <f t="shared" ca="1" si="19"/>
        <v>34.198927469135803</v>
      </c>
    </row>
    <row r="33" spans="1:14" x14ac:dyDescent="0.25">
      <c r="A33" s="4">
        <f t="shared" si="12"/>
        <v>0.45462962962962966</v>
      </c>
      <c r="B33" s="3">
        <f>Params!D$29+HOUR(A33-Params!C$29)*3600+MINUTE(A33-Params!C$29)*60+SECOND(A33-Params!C$29)</f>
        <v>1553303280</v>
      </c>
      <c r="C33">
        <f t="shared" si="13"/>
        <v>2</v>
      </c>
      <c r="D33">
        <f t="shared" ca="1" si="14"/>
        <v>7</v>
      </c>
      <c r="E33">
        <f t="shared" ca="1" si="15"/>
        <v>78577.221711753344</v>
      </c>
      <c r="F33">
        <f t="shared" ca="1" si="16"/>
        <v>-66414.937202115558</v>
      </c>
      <c r="G33">
        <f t="shared" ca="1" si="17"/>
        <v>8534.4</v>
      </c>
      <c r="H33" s="9">
        <f t="shared" ca="1" si="20"/>
        <v>-102.04798683266668</v>
      </c>
      <c r="I33" s="9">
        <f t="shared" ca="1" si="20"/>
        <v>86.252944599111117</v>
      </c>
      <c r="J33" s="9">
        <f t="shared" ca="1" si="20"/>
        <v>0</v>
      </c>
      <c r="K33" s="9">
        <f t="shared" ca="1" si="20"/>
        <v>133.6164737920345</v>
      </c>
      <c r="L33" s="9">
        <f t="shared" ca="1" si="20"/>
        <v>-49.794854767981747</v>
      </c>
      <c r="M33">
        <f t="shared" ca="1" si="18"/>
        <v>55.248021604938266</v>
      </c>
      <c r="N33">
        <f t="shared" ca="1" si="19"/>
        <v>34.190762345679012</v>
      </c>
    </row>
    <row r="34" spans="1:14" x14ac:dyDescent="0.25">
      <c r="A34" s="4">
        <f t="shared" si="12"/>
        <v>0.45468749999999997</v>
      </c>
      <c r="B34" s="3">
        <f>Params!D$29+HOUR(A34-Params!C$29)*3600+MINUTE(A34-Params!C$29)*60+SECOND(A34-Params!C$29)</f>
        <v>1553303285</v>
      </c>
      <c r="C34">
        <f t="shared" si="13"/>
        <v>2</v>
      </c>
      <c r="D34">
        <f t="shared" ca="1" si="14"/>
        <v>7</v>
      </c>
      <c r="E34">
        <f t="shared" ca="1" si="15"/>
        <v>78066.981777590001</v>
      </c>
      <c r="F34">
        <f t="shared" ca="1" si="16"/>
        <v>-65983.67247912001</v>
      </c>
      <c r="G34">
        <f t="shared" ca="1" si="17"/>
        <v>8534.4</v>
      </c>
      <c r="H34" s="9">
        <f t="shared" ca="1" si="20"/>
        <v>-102.04798683266668</v>
      </c>
      <c r="I34" s="9">
        <f t="shared" ca="1" si="20"/>
        <v>86.252944599111117</v>
      </c>
      <c r="J34" s="9">
        <f t="shared" ca="1" si="20"/>
        <v>0</v>
      </c>
      <c r="K34" s="9">
        <f t="shared" ca="1" si="20"/>
        <v>133.6164737920345</v>
      </c>
      <c r="L34" s="9">
        <f t="shared" ca="1" si="20"/>
        <v>-49.794854767981747</v>
      </c>
      <c r="M34">
        <f t="shared" ca="1" si="18"/>
        <v>55.251930555555553</v>
      </c>
      <c r="N34">
        <f t="shared" ca="1" si="19"/>
        <v>34.182597222222221</v>
      </c>
    </row>
    <row r="35" spans="1:14" x14ac:dyDescent="0.25">
      <c r="A35" s="4">
        <f t="shared" si="12"/>
        <v>0.45474537037037038</v>
      </c>
      <c r="B35" s="3">
        <f>Params!D$29+HOUR(A35-Params!C$29)*3600+MINUTE(A35-Params!C$29)*60+SECOND(A35-Params!C$29)</f>
        <v>1553303290</v>
      </c>
      <c r="C35">
        <f t="shared" si="13"/>
        <v>2</v>
      </c>
      <c r="D35">
        <f t="shared" ca="1" si="14"/>
        <v>7</v>
      </c>
      <c r="E35">
        <f t="shared" ca="1" si="15"/>
        <v>77556.741843426673</v>
      </c>
      <c r="F35">
        <f t="shared" ca="1" si="16"/>
        <v>-65552.407756124448</v>
      </c>
      <c r="G35">
        <f t="shared" ca="1" si="17"/>
        <v>8534.4</v>
      </c>
      <c r="H35" s="9">
        <f t="shared" ca="1" si="20"/>
        <v>-102.04798683266668</v>
      </c>
      <c r="I35" s="9">
        <f t="shared" ca="1" si="20"/>
        <v>86.252944599111117</v>
      </c>
      <c r="J35" s="9">
        <f t="shared" ca="1" si="20"/>
        <v>0</v>
      </c>
      <c r="K35" s="9">
        <f t="shared" ca="1" si="20"/>
        <v>133.6164737920345</v>
      </c>
      <c r="L35" s="9">
        <f t="shared" ca="1" si="20"/>
        <v>-49.794854767981747</v>
      </c>
      <c r="M35">
        <f t="shared" ca="1" si="18"/>
        <v>55.25583950617284</v>
      </c>
      <c r="N35">
        <f t="shared" ca="1" si="19"/>
        <v>34.174432098765429</v>
      </c>
    </row>
    <row r="36" spans="1:14" x14ac:dyDescent="0.25">
      <c r="A36" s="4">
        <f t="shared" si="12"/>
        <v>0.45480324074074074</v>
      </c>
      <c r="B36" s="3">
        <f>Params!D$29+HOUR(A36-Params!C$29)*3600+MINUTE(A36-Params!C$29)*60+SECOND(A36-Params!C$29)</f>
        <v>1553303295</v>
      </c>
      <c r="C36">
        <f t="shared" si="13"/>
        <v>2</v>
      </c>
      <c r="D36">
        <f t="shared" ca="1" si="14"/>
        <v>7</v>
      </c>
      <c r="E36">
        <f t="shared" ca="1" si="15"/>
        <v>77046.501909263345</v>
      </c>
      <c r="F36">
        <f t="shared" ca="1" si="16"/>
        <v>-65121.143033128894</v>
      </c>
      <c r="G36">
        <f t="shared" ca="1" si="17"/>
        <v>8534.4</v>
      </c>
      <c r="H36" s="9">
        <f t="shared" ca="1" si="20"/>
        <v>-102.04798683266668</v>
      </c>
      <c r="I36" s="9">
        <f t="shared" ca="1" si="20"/>
        <v>86.252944599111117</v>
      </c>
      <c r="J36" s="9">
        <f t="shared" ca="1" si="20"/>
        <v>0</v>
      </c>
      <c r="K36" s="9">
        <f t="shared" ca="1" si="20"/>
        <v>133.6164737920345</v>
      </c>
      <c r="L36" s="9">
        <f t="shared" ca="1" si="20"/>
        <v>-49.794854767981747</v>
      </c>
      <c r="M36">
        <f t="shared" ca="1" si="18"/>
        <v>55.25974845679012</v>
      </c>
      <c r="N36">
        <f t="shared" ca="1" si="19"/>
        <v>34.166266975308638</v>
      </c>
    </row>
    <row r="37" spans="1:14" x14ac:dyDescent="0.25">
      <c r="A37" s="4">
        <f t="shared" si="12"/>
        <v>0.4548611111111111</v>
      </c>
      <c r="B37" s="3">
        <f>Params!D$29+HOUR(A37-Params!C$29)*3600+MINUTE(A37-Params!C$29)*60+SECOND(A37-Params!C$29)</f>
        <v>1553303300</v>
      </c>
      <c r="C37">
        <f t="shared" si="13"/>
        <v>2</v>
      </c>
      <c r="D37">
        <f t="shared" ca="1" si="14"/>
        <v>7</v>
      </c>
      <c r="E37">
        <f t="shared" ca="1" si="15"/>
        <v>76536.261975100002</v>
      </c>
      <c r="F37">
        <f t="shared" ca="1" si="16"/>
        <v>-64689.878310133339</v>
      </c>
      <c r="G37">
        <f t="shared" ca="1" si="17"/>
        <v>8534.4</v>
      </c>
      <c r="H37" s="9">
        <f t="shared" ca="1" si="20"/>
        <v>-102.04798683266668</v>
      </c>
      <c r="I37" s="9">
        <f t="shared" ca="1" si="20"/>
        <v>86.252944599111117</v>
      </c>
      <c r="J37" s="9">
        <f t="shared" ca="1" si="20"/>
        <v>0</v>
      </c>
      <c r="K37" s="9">
        <f t="shared" ca="1" si="20"/>
        <v>133.6164737920345</v>
      </c>
      <c r="L37" s="9">
        <f t="shared" ca="1" si="20"/>
        <v>-49.794854767981747</v>
      </c>
      <c r="M37">
        <f t="shared" ca="1" si="18"/>
        <v>55.263657407407408</v>
      </c>
      <c r="N37">
        <f t="shared" ca="1" si="19"/>
        <v>34.158101851851846</v>
      </c>
    </row>
    <row r="38" spans="1:14" x14ac:dyDescent="0.25">
      <c r="A38" s="4">
        <f t="shared" si="12"/>
        <v>0.45491898148148152</v>
      </c>
      <c r="B38" s="3">
        <f>Params!D$29+HOUR(A38-Params!C$29)*3600+MINUTE(A38-Params!C$29)*60+SECOND(A38-Params!C$29)</f>
        <v>1553303305</v>
      </c>
      <c r="C38">
        <f t="shared" si="13"/>
        <v>2</v>
      </c>
      <c r="D38">
        <f t="shared" ca="1" si="14"/>
        <v>7</v>
      </c>
      <c r="E38">
        <f t="shared" ca="1" si="15"/>
        <v>76026.022040936674</v>
      </c>
      <c r="F38">
        <f t="shared" ca="1" si="16"/>
        <v>-64258.613587137785</v>
      </c>
      <c r="G38">
        <f t="shared" ca="1" si="17"/>
        <v>8534.4</v>
      </c>
      <c r="H38" s="9">
        <f t="shared" ca="1" si="20"/>
        <v>-102.04798683266668</v>
      </c>
      <c r="I38" s="9">
        <f t="shared" ca="1" si="20"/>
        <v>86.252944599111117</v>
      </c>
      <c r="J38" s="9">
        <f t="shared" ca="1" si="20"/>
        <v>0</v>
      </c>
      <c r="K38" s="9">
        <f t="shared" ca="1" si="20"/>
        <v>133.6164737920345</v>
      </c>
      <c r="L38" s="9">
        <f t="shared" ca="1" si="20"/>
        <v>-49.794854767981747</v>
      </c>
      <c r="M38">
        <f t="shared" ca="1" si="18"/>
        <v>55.267566358024688</v>
      </c>
      <c r="N38">
        <f t="shared" ca="1" si="19"/>
        <v>34.149936728395062</v>
      </c>
    </row>
    <row r="39" spans="1:14" x14ac:dyDescent="0.25">
      <c r="A39" s="4">
        <f t="shared" si="12"/>
        <v>0.45497685185185183</v>
      </c>
      <c r="B39" s="3">
        <f>Params!D$29+HOUR(A39-Params!C$29)*3600+MINUTE(A39-Params!C$29)*60+SECOND(A39-Params!C$29)</f>
        <v>1553303310</v>
      </c>
      <c r="C39">
        <f t="shared" si="13"/>
        <v>2</v>
      </c>
      <c r="D39">
        <f t="shared" ca="1" si="14"/>
        <v>7</v>
      </c>
      <c r="E39">
        <f t="shared" ca="1" si="15"/>
        <v>75515.782106773346</v>
      </c>
      <c r="F39">
        <f t="shared" ca="1" si="16"/>
        <v>-63827.34886414223</v>
      </c>
      <c r="G39">
        <f t="shared" ca="1" si="17"/>
        <v>8534.4</v>
      </c>
      <c r="H39" s="9">
        <f t="shared" ca="1" si="20"/>
        <v>-102.04798683266668</v>
      </c>
      <c r="I39" s="9">
        <f t="shared" ca="1" si="20"/>
        <v>86.252944599111117</v>
      </c>
      <c r="J39" s="9">
        <f t="shared" ca="1" si="20"/>
        <v>0</v>
      </c>
      <c r="K39" s="9">
        <f t="shared" ca="1" si="20"/>
        <v>133.6164737920345</v>
      </c>
      <c r="L39" s="9">
        <f t="shared" ca="1" si="20"/>
        <v>-49.794854767981747</v>
      </c>
      <c r="M39">
        <f t="shared" ca="1" si="18"/>
        <v>55.271475308641975</v>
      </c>
      <c r="N39">
        <f t="shared" ca="1" si="19"/>
        <v>34.14177160493827</v>
      </c>
    </row>
    <row r="40" spans="1:14" x14ac:dyDescent="0.25">
      <c r="A40" s="4">
        <f t="shared" si="12"/>
        <v>0.45503472222222219</v>
      </c>
      <c r="B40" s="3">
        <f>Params!D$29+HOUR(A40-Params!C$29)*3600+MINUTE(A40-Params!C$29)*60+SECOND(A40-Params!C$29)</f>
        <v>1553303315</v>
      </c>
      <c r="C40">
        <f t="shared" si="13"/>
        <v>2</v>
      </c>
      <c r="D40">
        <f t="shared" ca="1" si="14"/>
        <v>7</v>
      </c>
      <c r="E40">
        <f t="shared" ca="1" si="15"/>
        <v>75005.542172610003</v>
      </c>
      <c r="F40">
        <f t="shared" ca="1" si="16"/>
        <v>-63396.084141146668</v>
      </c>
      <c r="G40">
        <f t="shared" ca="1" si="17"/>
        <v>8534.4</v>
      </c>
      <c r="H40" s="9">
        <f t="shared" ca="1" si="20"/>
        <v>-102.04798683266668</v>
      </c>
      <c r="I40" s="9">
        <f t="shared" ca="1" si="20"/>
        <v>86.252944599111117</v>
      </c>
      <c r="J40" s="9">
        <f t="shared" ca="1" si="20"/>
        <v>0</v>
      </c>
      <c r="K40" s="9">
        <f t="shared" ca="1" si="20"/>
        <v>133.6164737920345</v>
      </c>
      <c r="L40" s="9">
        <f t="shared" ca="1" si="20"/>
        <v>-49.794854767981747</v>
      </c>
      <c r="M40">
        <f t="shared" ca="1" si="18"/>
        <v>55.275384259259255</v>
      </c>
      <c r="N40">
        <f t="shared" ca="1" si="19"/>
        <v>34.133606481481479</v>
      </c>
    </row>
    <row r="41" spans="1:14" x14ac:dyDescent="0.25">
      <c r="A41" s="4">
        <f t="shared" si="12"/>
        <v>0.4550925925925926</v>
      </c>
      <c r="B41" s="3">
        <f>Params!D$29+HOUR(A41-Params!C$29)*3600+MINUTE(A41-Params!C$29)*60+SECOND(A41-Params!C$29)</f>
        <v>1553303320</v>
      </c>
      <c r="C41">
        <f t="shared" si="13"/>
        <v>2</v>
      </c>
      <c r="D41">
        <f t="shared" ca="1" si="14"/>
        <v>7</v>
      </c>
      <c r="E41">
        <f t="shared" ca="1" si="15"/>
        <v>74495.302238446675</v>
      </c>
      <c r="F41">
        <f t="shared" ca="1" si="16"/>
        <v>-62964.819418151121</v>
      </c>
      <c r="G41">
        <f t="shared" ca="1" si="17"/>
        <v>8534.4</v>
      </c>
      <c r="H41" s="9">
        <f t="shared" ca="1" si="20"/>
        <v>-102.04798683266668</v>
      </c>
      <c r="I41" s="9">
        <f t="shared" ca="1" si="20"/>
        <v>86.252944599111117</v>
      </c>
      <c r="J41" s="9">
        <f t="shared" ca="1" si="20"/>
        <v>0</v>
      </c>
      <c r="K41" s="9">
        <f t="shared" ca="1" si="20"/>
        <v>133.6164737920345</v>
      </c>
      <c r="L41" s="9">
        <f t="shared" ca="1" si="20"/>
        <v>-49.794854767981747</v>
      </c>
      <c r="M41">
        <f t="shared" ca="1" si="18"/>
        <v>55.279293209876542</v>
      </c>
      <c r="N41">
        <f t="shared" ca="1" si="19"/>
        <v>34.125441358024688</v>
      </c>
    </row>
    <row r="42" spans="1:14" x14ac:dyDescent="0.25">
      <c r="A42" s="4">
        <f t="shared" si="12"/>
        <v>0.45515046296296297</v>
      </c>
      <c r="B42" s="3">
        <f>Params!D$29+HOUR(A42-Params!C$29)*3600+MINUTE(A42-Params!C$29)*60+SECOND(A42-Params!C$29)</f>
        <v>1553303325</v>
      </c>
      <c r="C42">
        <f t="shared" si="13"/>
        <v>2</v>
      </c>
      <c r="D42">
        <f t="shared" ca="1" si="14"/>
        <v>7</v>
      </c>
      <c r="E42">
        <f t="shared" ca="1" si="15"/>
        <v>73985.062304283332</v>
      </c>
      <c r="F42">
        <f t="shared" ca="1" si="16"/>
        <v>-62533.554695155559</v>
      </c>
      <c r="G42">
        <f t="shared" ca="1" si="17"/>
        <v>8534.4</v>
      </c>
      <c r="H42" s="9">
        <f t="shared" ca="1" si="20"/>
        <v>-102.04798683266668</v>
      </c>
      <c r="I42" s="9">
        <f t="shared" ca="1" si="20"/>
        <v>86.252944599111117</v>
      </c>
      <c r="J42" s="9">
        <f t="shared" ca="1" si="20"/>
        <v>0</v>
      </c>
      <c r="K42" s="9">
        <f t="shared" ca="1" si="20"/>
        <v>133.6164737920345</v>
      </c>
      <c r="L42" s="9">
        <f t="shared" ca="1" si="20"/>
        <v>-49.794854767981747</v>
      </c>
      <c r="M42">
        <f t="shared" ca="1" si="18"/>
        <v>55.283202160493822</v>
      </c>
      <c r="N42">
        <f t="shared" ca="1" si="19"/>
        <v>34.117276234567896</v>
      </c>
    </row>
    <row r="43" spans="1:14" x14ac:dyDescent="0.25">
      <c r="A43" s="4">
        <f t="shared" si="12"/>
        <v>0.45520833333333338</v>
      </c>
      <c r="B43" s="3">
        <f>Params!D$29+HOUR(A43-Params!C$29)*3600+MINUTE(A43-Params!C$29)*60+SECOND(A43-Params!C$29)</f>
        <v>1553303330</v>
      </c>
      <c r="C43">
        <f t="shared" si="13"/>
        <v>2</v>
      </c>
      <c r="D43">
        <f t="shared" ca="1" si="14"/>
        <v>7</v>
      </c>
      <c r="E43">
        <f t="shared" ca="1" si="15"/>
        <v>73474.822370120004</v>
      </c>
      <c r="F43">
        <f t="shared" ca="1" si="16"/>
        <v>-62102.289972160004</v>
      </c>
      <c r="G43">
        <f t="shared" ca="1" si="17"/>
        <v>8534.4</v>
      </c>
      <c r="H43" s="9">
        <f t="shared" ca="1" si="20"/>
        <v>-102.04798683266668</v>
      </c>
      <c r="I43" s="9">
        <f t="shared" ca="1" si="20"/>
        <v>86.252944599111117</v>
      </c>
      <c r="J43" s="9">
        <f t="shared" ca="1" si="20"/>
        <v>0</v>
      </c>
      <c r="K43" s="9">
        <f t="shared" ca="1" si="20"/>
        <v>133.6164737920345</v>
      </c>
      <c r="L43" s="9">
        <f t="shared" ca="1" si="20"/>
        <v>-49.794854767981747</v>
      </c>
      <c r="M43">
        <f t="shared" ca="1" si="18"/>
        <v>55.287111111111109</v>
      </c>
      <c r="N43">
        <f t="shared" ca="1" si="19"/>
        <v>34.109111111111112</v>
      </c>
    </row>
    <row r="44" spans="1:14" x14ac:dyDescent="0.25">
      <c r="A44" s="4">
        <f t="shared" si="12"/>
        <v>0.45526620370370369</v>
      </c>
      <c r="B44" s="3">
        <f>Params!D$29+HOUR(A44-Params!C$29)*3600+MINUTE(A44-Params!C$29)*60+SECOND(A44-Params!C$29)</f>
        <v>1553303335</v>
      </c>
      <c r="C44">
        <f t="shared" si="13"/>
        <v>2</v>
      </c>
      <c r="D44">
        <f t="shared" ca="1" si="14"/>
        <v>7</v>
      </c>
      <c r="E44">
        <f t="shared" ca="1" si="15"/>
        <v>72964.582435956676</v>
      </c>
      <c r="F44">
        <f t="shared" ca="1" si="16"/>
        <v>-61671.02524916445</v>
      </c>
      <c r="G44">
        <f t="shared" ca="1" si="17"/>
        <v>8534.4</v>
      </c>
      <c r="H44" s="9">
        <f t="shared" ca="1" si="20"/>
        <v>-102.04798683266668</v>
      </c>
      <c r="I44" s="9">
        <f t="shared" ca="1" si="20"/>
        <v>86.252944599111117</v>
      </c>
      <c r="J44" s="9">
        <f t="shared" ca="1" si="20"/>
        <v>0</v>
      </c>
      <c r="K44" s="9">
        <f t="shared" ca="1" si="20"/>
        <v>133.6164737920345</v>
      </c>
      <c r="L44" s="9">
        <f t="shared" ca="1" si="20"/>
        <v>-49.794854767981747</v>
      </c>
      <c r="M44">
        <f t="shared" ca="1" si="18"/>
        <v>55.291020061728396</v>
      </c>
      <c r="N44">
        <f t="shared" ca="1" si="19"/>
        <v>34.10094598765432</v>
      </c>
    </row>
    <row r="45" spans="1:14" x14ac:dyDescent="0.25">
      <c r="A45" s="4">
        <f t="shared" si="12"/>
        <v>0.45532407407407405</v>
      </c>
      <c r="B45" s="3">
        <f>Params!D$29+HOUR(A45-Params!C$29)*3600+MINUTE(A45-Params!C$29)*60+SECOND(A45-Params!C$29)</f>
        <v>1553303340</v>
      </c>
      <c r="C45">
        <f t="shared" si="13"/>
        <v>2</v>
      </c>
      <c r="D45">
        <f t="shared" ca="1" si="14"/>
        <v>7</v>
      </c>
      <c r="E45">
        <f t="shared" ca="1" si="15"/>
        <v>72454.342501793333</v>
      </c>
      <c r="F45">
        <f t="shared" ca="1" si="16"/>
        <v>-61239.760526168895</v>
      </c>
      <c r="G45">
        <f t="shared" ca="1" si="17"/>
        <v>8534.4</v>
      </c>
      <c r="H45" s="9">
        <f t="shared" ca="1" si="20"/>
        <v>-102.04798683266668</v>
      </c>
      <c r="I45" s="9">
        <f t="shared" ca="1" si="20"/>
        <v>86.252944599111117</v>
      </c>
      <c r="J45" s="9">
        <f t="shared" ca="1" si="20"/>
        <v>0</v>
      </c>
      <c r="K45" s="9">
        <f t="shared" ca="1" si="20"/>
        <v>133.6164737920345</v>
      </c>
      <c r="L45" s="9">
        <f t="shared" ca="1" si="20"/>
        <v>-49.794854767981747</v>
      </c>
      <c r="M45">
        <f t="shared" ca="1" si="18"/>
        <v>55.294929012345676</v>
      </c>
      <c r="N45">
        <f t="shared" ca="1" si="19"/>
        <v>34.092780864197529</v>
      </c>
    </row>
    <row r="46" spans="1:14" x14ac:dyDescent="0.25">
      <c r="A46" s="4">
        <f t="shared" si="12"/>
        <v>0.45538194444444446</v>
      </c>
      <c r="B46" s="3">
        <f>Params!D$29+HOUR(A46-Params!C$29)*3600+MINUTE(A46-Params!C$29)*60+SECOND(A46-Params!C$29)</f>
        <v>1553303345</v>
      </c>
      <c r="C46">
        <f t="shared" si="13"/>
        <v>2</v>
      </c>
      <c r="D46">
        <f t="shared" ca="1" si="14"/>
        <v>7</v>
      </c>
      <c r="E46">
        <f t="shared" ca="1" si="15"/>
        <v>71944.102567630005</v>
      </c>
      <c r="F46">
        <f t="shared" ca="1" si="16"/>
        <v>-60808.49580317334</v>
      </c>
      <c r="G46">
        <f t="shared" ca="1" si="17"/>
        <v>8534.4</v>
      </c>
      <c r="H46" s="9">
        <f t="shared" ca="1" si="20"/>
        <v>-102.04798683266668</v>
      </c>
      <c r="I46" s="9">
        <f t="shared" ca="1" si="20"/>
        <v>86.252944599111117</v>
      </c>
      <c r="J46" s="9">
        <f t="shared" ca="1" si="20"/>
        <v>0</v>
      </c>
      <c r="K46" s="9">
        <f t="shared" ca="1" si="20"/>
        <v>133.6164737920345</v>
      </c>
      <c r="L46" s="9">
        <f t="shared" ca="1" si="20"/>
        <v>-49.794854767981747</v>
      </c>
      <c r="M46">
        <f t="shared" ca="1" si="18"/>
        <v>55.298837962962963</v>
      </c>
      <c r="N46">
        <f t="shared" ca="1" si="19"/>
        <v>34.084615740740738</v>
      </c>
    </row>
    <row r="47" spans="1:14" x14ac:dyDescent="0.25">
      <c r="A47" s="4">
        <f t="shared" si="12"/>
        <v>0.45543981481481483</v>
      </c>
      <c r="B47" s="3">
        <f>Params!D$29+HOUR(A47-Params!C$29)*3600+MINUTE(A47-Params!C$29)*60+SECOND(A47-Params!C$29)</f>
        <v>1553303350</v>
      </c>
      <c r="C47">
        <f t="shared" si="13"/>
        <v>2</v>
      </c>
      <c r="D47">
        <f t="shared" ca="1" si="14"/>
        <v>7</v>
      </c>
      <c r="E47">
        <f t="shared" ca="1" si="15"/>
        <v>71433.862633466662</v>
      </c>
      <c r="F47">
        <f t="shared" ca="1" si="16"/>
        <v>-60377.231080177778</v>
      </c>
      <c r="G47">
        <f t="shared" ca="1" si="17"/>
        <v>8534.4</v>
      </c>
      <c r="H47" s="9">
        <f t="shared" ca="1" si="20"/>
        <v>-102.04798683266668</v>
      </c>
      <c r="I47" s="9">
        <f t="shared" ca="1" si="20"/>
        <v>86.252944599111117</v>
      </c>
      <c r="J47" s="9">
        <f t="shared" ca="1" si="20"/>
        <v>0</v>
      </c>
      <c r="K47" s="9">
        <f t="shared" ca="1" si="20"/>
        <v>133.6164737920345</v>
      </c>
      <c r="L47" s="9">
        <f t="shared" ca="1" si="20"/>
        <v>-49.794854767981747</v>
      </c>
      <c r="M47">
        <f t="shared" ca="1" si="18"/>
        <v>55.302746913580243</v>
      </c>
      <c r="N47">
        <f t="shared" ca="1" si="19"/>
        <v>34.076450617283946</v>
      </c>
    </row>
    <row r="48" spans="1:14" x14ac:dyDescent="0.25">
      <c r="A48" s="4">
        <f t="shared" si="12"/>
        <v>0.45549768518518513</v>
      </c>
      <c r="B48" s="3">
        <f>Params!D$29+HOUR(A48-Params!C$29)*3600+MINUTE(A48-Params!C$29)*60+SECOND(A48-Params!C$29)</f>
        <v>1553303355</v>
      </c>
      <c r="C48">
        <f t="shared" si="13"/>
        <v>2</v>
      </c>
      <c r="D48">
        <f t="shared" ca="1" si="14"/>
        <v>7</v>
      </c>
      <c r="E48">
        <f t="shared" ca="1" si="15"/>
        <v>70923.622699303334</v>
      </c>
      <c r="F48">
        <f t="shared" ca="1" si="16"/>
        <v>-59945.966357182231</v>
      </c>
      <c r="G48">
        <f t="shared" ca="1" si="17"/>
        <v>8534.4</v>
      </c>
      <c r="H48" s="9">
        <f t="shared" ca="1" si="20"/>
        <v>-102.04798683266668</v>
      </c>
      <c r="I48" s="9">
        <f t="shared" ca="1" si="20"/>
        <v>86.252944599111117</v>
      </c>
      <c r="J48" s="9">
        <f t="shared" ca="1" si="20"/>
        <v>0</v>
      </c>
      <c r="K48" s="9">
        <f t="shared" ca="1" si="20"/>
        <v>133.6164737920345</v>
      </c>
      <c r="L48" s="9">
        <f t="shared" ca="1" si="20"/>
        <v>-49.794854767981747</v>
      </c>
      <c r="M48">
        <f t="shared" ca="1" si="18"/>
        <v>55.306655864197531</v>
      </c>
      <c r="N48">
        <f t="shared" ca="1" si="19"/>
        <v>34.068285493827162</v>
      </c>
    </row>
    <row r="49" spans="1:19" x14ac:dyDescent="0.25">
      <c r="A49" s="4">
        <f t="shared" si="12"/>
        <v>0.45555555555555555</v>
      </c>
      <c r="B49" s="3">
        <f>Params!D$29+HOUR(A49-Params!C$29)*3600+MINUTE(A49-Params!C$29)*60+SECOND(A49-Params!C$29)</f>
        <v>1553303360</v>
      </c>
      <c r="C49">
        <f t="shared" si="13"/>
        <v>2</v>
      </c>
      <c r="D49">
        <f t="shared" ca="1" si="14"/>
        <v>7</v>
      </c>
      <c r="E49">
        <f t="shared" ca="1" si="15"/>
        <v>70413.382765140006</v>
      </c>
      <c r="F49">
        <f t="shared" ca="1" si="16"/>
        <v>-59514.701634186669</v>
      </c>
      <c r="G49">
        <f t="shared" ca="1" si="17"/>
        <v>8534.4</v>
      </c>
      <c r="H49" s="9">
        <f t="shared" ca="1" si="20"/>
        <v>-102.04798683266668</v>
      </c>
      <c r="I49" s="9">
        <f t="shared" ca="1" si="20"/>
        <v>86.252944599111117</v>
      </c>
      <c r="J49" s="9">
        <f t="shared" ca="1" si="20"/>
        <v>0</v>
      </c>
      <c r="K49" s="9">
        <f t="shared" ca="1" si="20"/>
        <v>133.6164737920345</v>
      </c>
      <c r="L49" s="9">
        <f t="shared" ca="1" si="20"/>
        <v>-49.794854767981747</v>
      </c>
      <c r="M49">
        <f t="shared" ca="1" si="18"/>
        <v>55.310564814814811</v>
      </c>
      <c r="N49">
        <f t="shared" ca="1" si="19"/>
        <v>34.06012037037037</v>
      </c>
    </row>
    <row r="50" spans="1:19" x14ac:dyDescent="0.25">
      <c r="A50" s="4">
        <f t="shared" si="12"/>
        <v>0.45561342592592591</v>
      </c>
      <c r="B50" s="3">
        <f>Params!D$29+HOUR(A50-Params!C$29)*3600+MINUTE(A50-Params!C$29)*60+SECOND(A50-Params!C$29)</f>
        <v>1553303365</v>
      </c>
      <c r="C50">
        <f t="shared" si="13"/>
        <v>2</v>
      </c>
      <c r="D50">
        <f t="shared" ca="1" si="14"/>
        <v>7</v>
      </c>
      <c r="E50">
        <f t="shared" ca="1" si="15"/>
        <v>69903.142830976663</v>
      </c>
      <c r="F50">
        <f t="shared" ca="1" si="16"/>
        <v>-59083.436911191122</v>
      </c>
      <c r="G50">
        <f t="shared" ca="1" si="17"/>
        <v>8534.4</v>
      </c>
      <c r="H50" s="9">
        <f t="shared" ca="1" si="20"/>
        <v>-102.04798683266668</v>
      </c>
      <c r="I50" s="9">
        <f t="shared" ca="1" si="20"/>
        <v>86.252944599111117</v>
      </c>
      <c r="J50" s="9">
        <f t="shared" ca="1" si="20"/>
        <v>0</v>
      </c>
      <c r="K50" s="9">
        <f t="shared" ca="1" si="20"/>
        <v>133.6164737920345</v>
      </c>
      <c r="L50" s="9">
        <f t="shared" ca="1" si="20"/>
        <v>-49.794854767981747</v>
      </c>
      <c r="M50">
        <f t="shared" ca="1" si="18"/>
        <v>55.314473765432098</v>
      </c>
      <c r="N50">
        <f t="shared" ca="1" si="19"/>
        <v>34.051955246913579</v>
      </c>
    </row>
    <row r="51" spans="1:19" x14ac:dyDescent="0.25">
      <c r="A51" s="4">
        <f t="shared" si="12"/>
        <v>0.45567129629629632</v>
      </c>
      <c r="B51" s="3">
        <f>Params!D$29+HOUR(A51-Params!C$29)*3600+MINUTE(A51-Params!C$29)*60+SECOND(A51-Params!C$29)</f>
        <v>1553303370</v>
      </c>
      <c r="C51">
        <f t="shared" si="13"/>
        <v>2</v>
      </c>
      <c r="D51">
        <f t="shared" ca="1" si="14"/>
        <v>7</v>
      </c>
      <c r="E51">
        <f t="shared" ca="1" si="15"/>
        <v>69392.902896813335</v>
      </c>
      <c r="F51">
        <f t="shared" ca="1" si="16"/>
        <v>-58652.17218819556</v>
      </c>
      <c r="G51">
        <f t="shared" ca="1" si="17"/>
        <v>8534.4</v>
      </c>
      <c r="H51" s="9">
        <f t="shared" ca="1" si="20"/>
        <v>-102.04798683266668</v>
      </c>
      <c r="I51" s="9">
        <f t="shared" ca="1" si="20"/>
        <v>86.252944599111117</v>
      </c>
      <c r="J51" s="9">
        <f t="shared" ca="1" si="20"/>
        <v>0</v>
      </c>
      <c r="K51" s="9">
        <f t="shared" ca="1" si="20"/>
        <v>133.6164737920345</v>
      </c>
      <c r="L51" s="9">
        <f t="shared" ca="1" si="20"/>
        <v>-49.794854767981747</v>
      </c>
      <c r="M51">
        <f t="shared" ca="1" si="18"/>
        <v>55.318382716049378</v>
      </c>
      <c r="N51">
        <f t="shared" ca="1" si="19"/>
        <v>34.043790123456787</v>
      </c>
    </row>
    <row r="52" spans="1:19" x14ac:dyDescent="0.25">
      <c r="A52" s="4">
        <f t="shared" si="12"/>
        <v>0.45572916666666669</v>
      </c>
      <c r="B52" s="3">
        <f>Params!D$29+HOUR(A52-Params!C$29)*3600+MINUTE(A52-Params!C$29)*60+SECOND(A52-Params!C$29)</f>
        <v>1553303375</v>
      </c>
      <c r="C52">
        <f t="shared" si="13"/>
        <v>2</v>
      </c>
      <c r="D52">
        <f t="shared" ca="1" si="14"/>
        <v>7</v>
      </c>
      <c r="E52">
        <f t="shared" ca="1" si="15"/>
        <v>68882.662962650007</v>
      </c>
      <c r="F52">
        <f t="shared" ca="1" si="16"/>
        <v>-58220.907465200005</v>
      </c>
      <c r="G52">
        <f t="shared" ca="1" si="17"/>
        <v>8534.4</v>
      </c>
      <c r="H52" s="9">
        <f t="shared" ca="1" si="20"/>
        <v>-102.04798683266668</v>
      </c>
      <c r="I52" s="9">
        <f t="shared" ca="1" si="20"/>
        <v>86.252944599111117</v>
      </c>
      <c r="J52" s="9">
        <f t="shared" ca="1" si="20"/>
        <v>0</v>
      </c>
      <c r="K52" s="9">
        <f t="shared" ca="1" si="20"/>
        <v>133.6164737920345</v>
      </c>
      <c r="L52" s="9">
        <f t="shared" ca="1" si="20"/>
        <v>-49.794854767981747</v>
      </c>
      <c r="M52">
        <f t="shared" ca="1" si="18"/>
        <v>55.322291666666665</v>
      </c>
      <c r="N52">
        <f t="shared" ca="1" si="19"/>
        <v>34.035624999999996</v>
      </c>
      <c r="O52" s="45"/>
      <c r="P52" s="45"/>
      <c r="Q52" s="45"/>
      <c r="R52" s="45"/>
      <c r="S52" s="45"/>
    </row>
    <row r="53" spans="1:19" x14ac:dyDescent="0.25">
      <c r="A53" s="4">
        <f t="shared" si="12"/>
        <v>0.45578703703703699</v>
      </c>
      <c r="B53" s="3">
        <f>Params!D$29+HOUR(A53-Params!C$29)*3600+MINUTE(A53-Params!C$29)*60+SECOND(A53-Params!C$29)</f>
        <v>1553303380</v>
      </c>
      <c r="C53">
        <f t="shared" si="13"/>
        <v>2</v>
      </c>
      <c r="D53">
        <f t="shared" ca="1" si="14"/>
        <v>7</v>
      </c>
      <c r="E53">
        <f t="shared" ca="1" si="15"/>
        <v>68372.423028486664</v>
      </c>
      <c r="F53">
        <f t="shared" ca="1" si="16"/>
        <v>-57789.642742204451</v>
      </c>
      <c r="G53">
        <f t="shared" ca="1" si="17"/>
        <v>8534.4</v>
      </c>
      <c r="H53" s="9">
        <f t="shared" ca="1" si="20"/>
        <v>-102.04798683266668</v>
      </c>
      <c r="I53" s="9">
        <f t="shared" ca="1" si="20"/>
        <v>86.252944599111117</v>
      </c>
      <c r="J53" s="9">
        <f t="shared" ca="1" si="20"/>
        <v>0</v>
      </c>
      <c r="K53" s="9">
        <f t="shared" ca="1" si="20"/>
        <v>133.6164737920345</v>
      </c>
      <c r="L53" s="9">
        <f t="shared" ca="1" si="20"/>
        <v>-49.794854767981747</v>
      </c>
      <c r="M53">
        <f t="shared" ca="1" si="18"/>
        <v>55.326200617283952</v>
      </c>
      <c r="N53">
        <f t="shared" ca="1" si="19"/>
        <v>34.027459876543205</v>
      </c>
    </row>
    <row r="54" spans="1:19" x14ac:dyDescent="0.25">
      <c r="A54" s="4">
        <f t="shared" si="12"/>
        <v>0.45584490740740741</v>
      </c>
      <c r="B54" s="3">
        <f>Params!D$29+HOUR(A54-Params!C$29)*3600+MINUTE(A54-Params!C$29)*60+SECOND(A54-Params!C$29)</f>
        <v>1553303385</v>
      </c>
      <c r="C54">
        <f t="shared" si="13"/>
        <v>2</v>
      </c>
      <c r="D54">
        <f t="shared" ca="1" si="14"/>
        <v>7</v>
      </c>
      <c r="E54">
        <f t="shared" ca="1" si="15"/>
        <v>67862.183094323336</v>
      </c>
      <c r="F54">
        <f t="shared" ca="1" si="16"/>
        <v>-57358.378019208896</v>
      </c>
      <c r="G54">
        <f t="shared" ca="1" si="17"/>
        <v>8534.4</v>
      </c>
      <c r="H54" s="9">
        <f t="shared" ca="1" si="20"/>
        <v>-102.04798683266668</v>
      </c>
      <c r="I54" s="9">
        <f t="shared" ca="1" si="20"/>
        <v>86.252944599111117</v>
      </c>
      <c r="J54" s="9">
        <f t="shared" ca="1" si="20"/>
        <v>0</v>
      </c>
      <c r="K54" s="9">
        <f t="shared" ca="1" si="20"/>
        <v>133.6164737920345</v>
      </c>
      <c r="L54" s="9">
        <f t="shared" ca="1" si="20"/>
        <v>-49.794854767981747</v>
      </c>
      <c r="M54">
        <f t="shared" ca="1" si="18"/>
        <v>55.330109567901232</v>
      </c>
      <c r="N54">
        <f t="shared" ca="1" si="19"/>
        <v>34.01929475308642</v>
      </c>
    </row>
    <row r="55" spans="1:19" x14ac:dyDescent="0.25">
      <c r="A55" s="4">
        <f t="shared" si="12"/>
        <v>0.45590277777777777</v>
      </c>
      <c r="B55" s="3">
        <f>Params!D$29+HOUR(A55-Params!C$29)*3600+MINUTE(A55-Params!C$29)*60+SECOND(A55-Params!C$29)</f>
        <v>1553303390</v>
      </c>
      <c r="C55">
        <f t="shared" si="13"/>
        <v>2</v>
      </c>
      <c r="D55">
        <f t="shared" ca="1" si="14"/>
        <v>7</v>
      </c>
      <c r="E55">
        <f t="shared" ca="1" si="15"/>
        <v>67351.943160160008</v>
      </c>
      <c r="F55">
        <f t="shared" ca="1" si="16"/>
        <v>-56927.113296213342</v>
      </c>
      <c r="G55">
        <f t="shared" ca="1" si="17"/>
        <v>8534.4</v>
      </c>
      <c r="H55" s="9">
        <f t="shared" ca="1" si="20"/>
        <v>-102.04798683266668</v>
      </c>
      <c r="I55" s="9">
        <f t="shared" ca="1" si="20"/>
        <v>86.252944599111117</v>
      </c>
      <c r="J55" s="9">
        <f t="shared" ca="1" si="20"/>
        <v>0</v>
      </c>
      <c r="K55" s="9">
        <f t="shared" ca="1" si="20"/>
        <v>133.6164737920345</v>
      </c>
      <c r="L55" s="9">
        <f t="shared" ca="1" si="20"/>
        <v>-49.794854767981747</v>
      </c>
      <c r="M55">
        <f t="shared" ca="1" si="18"/>
        <v>55.334018518518519</v>
      </c>
      <c r="N55">
        <f t="shared" ca="1" si="19"/>
        <v>34.011129629629629</v>
      </c>
    </row>
    <row r="56" spans="1:19" x14ac:dyDescent="0.25">
      <c r="A56" s="4">
        <f t="shared" si="12"/>
        <v>0.45596064814814818</v>
      </c>
      <c r="B56" s="3">
        <f>Params!D$29+HOUR(A56-Params!C$29)*3600+MINUTE(A56-Params!C$29)*60+SECOND(A56-Params!C$29)</f>
        <v>1553303395</v>
      </c>
      <c r="C56">
        <f t="shared" si="13"/>
        <v>2</v>
      </c>
      <c r="D56">
        <f t="shared" ca="1" si="14"/>
        <v>7</v>
      </c>
      <c r="E56">
        <f t="shared" ca="1" si="15"/>
        <v>66841.703225996665</v>
      </c>
      <c r="F56">
        <f t="shared" ca="1" si="16"/>
        <v>-56495.84857321778</v>
      </c>
      <c r="G56">
        <f t="shared" ca="1" si="17"/>
        <v>8534.4</v>
      </c>
      <c r="H56" s="9">
        <f t="shared" ca="1" si="20"/>
        <v>-102.04798683266668</v>
      </c>
      <c r="I56" s="9">
        <f t="shared" ca="1" si="20"/>
        <v>86.252944599111117</v>
      </c>
      <c r="J56" s="9">
        <f t="shared" ca="1" si="20"/>
        <v>0</v>
      </c>
      <c r="K56" s="9">
        <f t="shared" ca="1" si="20"/>
        <v>133.6164737920345</v>
      </c>
      <c r="L56" s="9">
        <f t="shared" ca="1" si="20"/>
        <v>-49.794854767981747</v>
      </c>
      <c r="M56">
        <f t="shared" ca="1" si="18"/>
        <v>55.337927469135799</v>
      </c>
      <c r="N56">
        <f t="shared" ca="1" si="19"/>
        <v>34.002964506172837</v>
      </c>
    </row>
    <row r="57" spans="1:19" x14ac:dyDescent="0.25">
      <c r="A57" s="4">
        <f t="shared" si="12"/>
        <v>0.45601851851851855</v>
      </c>
      <c r="B57" s="3">
        <f>Params!D$29+HOUR(A57-Params!C$29)*3600+MINUTE(A57-Params!C$29)*60+SECOND(A57-Params!C$29)</f>
        <v>1553303400</v>
      </c>
      <c r="C57">
        <f t="shared" si="13"/>
        <v>2</v>
      </c>
      <c r="D57">
        <f t="shared" ca="1" si="14"/>
        <v>7</v>
      </c>
      <c r="E57">
        <f t="shared" ca="1" si="15"/>
        <v>66331.463291833337</v>
      </c>
      <c r="F57">
        <f t="shared" ca="1" si="16"/>
        <v>-56064.583850222232</v>
      </c>
      <c r="G57">
        <f t="shared" ca="1" si="17"/>
        <v>8534.4</v>
      </c>
      <c r="H57" s="9">
        <f t="shared" ca="1" si="20"/>
        <v>-102.04798683266668</v>
      </c>
      <c r="I57" s="9">
        <f t="shared" ca="1" si="20"/>
        <v>86.252944599111117</v>
      </c>
      <c r="J57" s="9">
        <f t="shared" ca="1" si="20"/>
        <v>0</v>
      </c>
      <c r="K57" s="9">
        <f t="shared" ca="1" si="20"/>
        <v>133.6164737920345</v>
      </c>
      <c r="L57" s="9">
        <f t="shared" ca="1" si="20"/>
        <v>-49.794854767981747</v>
      </c>
      <c r="M57">
        <f t="shared" ca="1" si="18"/>
        <v>55.341836419753086</v>
      </c>
      <c r="N57">
        <f t="shared" ca="1" si="19"/>
        <v>33.994799382716046</v>
      </c>
    </row>
    <row r="58" spans="1:19" x14ac:dyDescent="0.25">
      <c r="A58" s="4">
        <f t="shared" si="12"/>
        <v>0.45607638888888885</v>
      </c>
      <c r="B58" s="3">
        <f>Params!D$29+HOUR(A58-Params!C$29)*3600+MINUTE(A58-Params!C$29)*60+SECOND(A58-Params!C$29)</f>
        <v>1553303405</v>
      </c>
      <c r="C58">
        <f t="shared" si="13"/>
        <v>2</v>
      </c>
      <c r="D58">
        <f t="shared" ca="1" si="14"/>
        <v>7</v>
      </c>
      <c r="E58">
        <f t="shared" ca="1" si="15"/>
        <v>65821.223357670009</v>
      </c>
      <c r="F58">
        <f t="shared" ca="1" si="16"/>
        <v>-55633.31912722667</v>
      </c>
      <c r="G58">
        <f t="shared" ca="1" si="17"/>
        <v>8534.4</v>
      </c>
      <c r="H58" s="9">
        <f t="shared" ca="1" si="20"/>
        <v>-102.04798683266668</v>
      </c>
      <c r="I58" s="9">
        <f t="shared" ca="1" si="20"/>
        <v>86.252944599111117</v>
      </c>
      <c r="J58" s="9">
        <f t="shared" ca="1" si="20"/>
        <v>0</v>
      </c>
      <c r="K58" s="9">
        <f t="shared" ca="1" si="20"/>
        <v>133.6164737920345</v>
      </c>
      <c r="L58" s="9">
        <f t="shared" ca="1" si="20"/>
        <v>-49.794854767981747</v>
      </c>
      <c r="M58">
        <f t="shared" ca="1" si="18"/>
        <v>55.345745370370366</v>
      </c>
      <c r="N58">
        <f t="shared" ca="1" si="19"/>
        <v>33.986634259259255</v>
      </c>
    </row>
    <row r="59" spans="1:19" x14ac:dyDescent="0.25">
      <c r="A59" s="4">
        <f t="shared" si="12"/>
        <v>0.45613425925925927</v>
      </c>
      <c r="B59" s="3">
        <f>Params!D$29+HOUR(A59-Params!C$29)*3600+MINUTE(A59-Params!C$29)*60+SECOND(A59-Params!C$29)</f>
        <v>1553303410</v>
      </c>
      <c r="C59">
        <f t="shared" si="13"/>
        <v>2</v>
      </c>
      <c r="D59">
        <f t="shared" ca="1" si="14"/>
        <v>7</v>
      </c>
      <c r="E59">
        <f t="shared" ca="1" si="15"/>
        <v>65310.983423506666</v>
      </c>
      <c r="F59">
        <f t="shared" ca="1" si="16"/>
        <v>-55202.054404231116</v>
      </c>
      <c r="G59">
        <f t="shared" ca="1" si="17"/>
        <v>8534.4</v>
      </c>
      <c r="H59" s="9">
        <f t="shared" ca="1" si="20"/>
        <v>-102.04798683266668</v>
      </c>
      <c r="I59" s="9">
        <f t="shared" ca="1" si="20"/>
        <v>86.252944599111117</v>
      </c>
      <c r="J59" s="9">
        <f t="shared" ca="1" si="20"/>
        <v>0</v>
      </c>
      <c r="K59" s="9">
        <f t="shared" ca="1" si="20"/>
        <v>133.6164737920345</v>
      </c>
      <c r="L59" s="9">
        <f t="shared" ca="1" si="20"/>
        <v>-49.794854767981747</v>
      </c>
      <c r="M59">
        <f t="shared" ca="1" si="18"/>
        <v>55.349654320987653</v>
      </c>
      <c r="N59">
        <f t="shared" ca="1" si="19"/>
        <v>33.97846913580247</v>
      </c>
    </row>
    <row r="60" spans="1:19" x14ac:dyDescent="0.25">
      <c r="A60" s="4">
        <f t="shared" si="12"/>
        <v>0.45619212962962963</v>
      </c>
      <c r="B60" s="3">
        <f>Params!D$29+HOUR(A60-Params!C$29)*3600+MINUTE(A60-Params!C$29)*60+SECOND(A60-Params!C$29)</f>
        <v>1553303415</v>
      </c>
      <c r="C60">
        <f t="shared" si="13"/>
        <v>2</v>
      </c>
      <c r="D60">
        <f t="shared" ca="1" si="14"/>
        <v>7</v>
      </c>
      <c r="E60">
        <f t="shared" ca="1" si="15"/>
        <v>64800.743489343338</v>
      </c>
      <c r="F60">
        <f t="shared" ca="1" si="16"/>
        <v>-54770.789681235561</v>
      </c>
      <c r="G60">
        <f t="shared" ca="1" si="17"/>
        <v>8534.4</v>
      </c>
      <c r="H60" s="9">
        <f t="shared" ca="1" si="20"/>
        <v>-102.04798683266668</v>
      </c>
      <c r="I60" s="9">
        <f t="shared" ca="1" si="20"/>
        <v>86.252944599111117</v>
      </c>
      <c r="J60" s="9">
        <f t="shared" ca="1" si="20"/>
        <v>0</v>
      </c>
      <c r="K60" s="9">
        <f t="shared" ca="1" si="20"/>
        <v>133.6164737920345</v>
      </c>
      <c r="L60" s="9">
        <f t="shared" ca="1" si="20"/>
        <v>-49.794854767981747</v>
      </c>
      <c r="M60">
        <f t="shared" ca="1" si="18"/>
        <v>55.353563271604934</v>
      </c>
      <c r="N60">
        <f t="shared" ca="1" si="19"/>
        <v>33.970304012345679</v>
      </c>
    </row>
    <row r="61" spans="1:19" x14ac:dyDescent="0.25">
      <c r="A61" s="4">
        <f t="shared" si="12"/>
        <v>0.45624999999999999</v>
      </c>
      <c r="B61" s="3">
        <f>Params!D$29+HOUR(A61-Params!C$29)*3600+MINUTE(A61-Params!C$29)*60+SECOND(A61-Params!C$29)</f>
        <v>1553303420</v>
      </c>
      <c r="C61">
        <f t="shared" si="13"/>
        <v>2</v>
      </c>
      <c r="D61">
        <f t="shared" ca="1" si="14"/>
        <v>7</v>
      </c>
      <c r="E61">
        <f t="shared" ca="1" si="15"/>
        <v>64290.503555180003</v>
      </c>
      <c r="F61">
        <f t="shared" ca="1" si="16"/>
        <v>-54339.524958240007</v>
      </c>
      <c r="G61">
        <f t="shared" ca="1" si="17"/>
        <v>8534.4</v>
      </c>
      <c r="H61" s="9">
        <f t="shared" ca="1" si="20"/>
        <v>-102.04798683266668</v>
      </c>
      <c r="I61" s="9">
        <f t="shared" ca="1" si="20"/>
        <v>86.252944599111117</v>
      </c>
      <c r="J61" s="9">
        <f t="shared" ca="1" si="20"/>
        <v>0</v>
      </c>
      <c r="K61" s="9">
        <f t="shared" ca="1" si="20"/>
        <v>133.6164737920345</v>
      </c>
      <c r="L61" s="9">
        <f t="shared" ca="1" si="20"/>
        <v>-49.794854767981747</v>
      </c>
      <c r="M61">
        <f t="shared" ca="1" si="18"/>
        <v>55.357472222222221</v>
      </c>
      <c r="N61">
        <f t="shared" ca="1" si="19"/>
        <v>33.962138888888887</v>
      </c>
    </row>
    <row r="62" spans="1:19" x14ac:dyDescent="0.25">
      <c r="A62" s="4">
        <f t="shared" si="12"/>
        <v>0.45630787037037041</v>
      </c>
      <c r="B62" s="3">
        <f>Params!D$29+HOUR(A62-Params!C$29)*3600+MINUTE(A62-Params!C$29)*60+SECOND(A62-Params!C$29)</f>
        <v>1553303425</v>
      </c>
      <c r="C62">
        <f t="shared" si="13"/>
        <v>2</v>
      </c>
      <c r="D62">
        <f t="shared" ca="1" si="14"/>
        <v>7</v>
      </c>
      <c r="E62">
        <f t="shared" ca="1" si="15"/>
        <v>63780.263621016667</v>
      </c>
      <c r="F62">
        <f t="shared" ca="1" si="16"/>
        <v>-53908.260235244452</v>
      </c>
      <c r="G62">
        <f t="shared" ca="1" si="17"/>
        <v>8534.4</v>
      </c>
      <c r="H62" s="9">
        <f t="shared" ca="1" si="20"/>
        <v>-102.04798683266668</v>
      </c>
      <c r="I62" s="9">
        <f t="shared" ca="1" si="20"/>
        <v>86.252944599111117</v>
      </c>
      <c r="J62" s="9">
        <f t="shared" ca="1" si="20"/>
        <v>0</v>
      </c>
      <c r="K62" s="9">
        <f t="shared" ca="1" si="20"/>
        <v>133.6164737920345</v>
      </c>
      <c r="L62" s="9">
        <f t="shared" ca="1" si="20"/>
        <v>-49.794854767981747</v>
      </c>
      <c r="M62">
        <f t="shared" ca="1" si="18"/>
        <v>55.361381172839508</v>
      </c>
      <c r="N62">
        <f t="shared" ca="1" si="19"/>
        <v>33.953973765432096</v>
      </c>
    </row>
    <row r="63" spans="1:19" x14ac:dyDescent="0.25">
      <c r="A63" s="4">
        <f t="shared" si="12"/>
        <v>0.45636574074074071</v>
      </c>
      <c r="B63" s="3">
        <f>Params!D$29+HOUR(A63-Params!C$29)*3600+MINUTE(A63-Params!C$29)*60+SECOND(A63-Params!C$29)</f>
        <v>1553303430</v>
      </c>
      <c r="C63">
        <f t="shared" si="13"/>
        <v>2</v>
      </c>
      <c r="D63">
        <f t="shared" ca="1" si="14"/>
        <v>7</v>
      </c>
      <c r="E63">
        <f t="shared" ca="1" si="15"/>
        <v>63270.023686853339</v>
      </c>
      <c r="F63">
        <f t="shared" ca="1" si="16"/>
        <v>-53476.99551224889</v>
      </c>
      <c r="G63">
        <f t="shared" ca="1" si="17"/>
        <v>8534.4</v>
      </c>
      <c r="H63" s="9">
        <f t="shared" ca="1" si="20"/>
        <v>-102.04798683266668</v>
      </c>
      <c r="I63" s="9">
        <f t="shared" ca="1" si="20"/>
        <v>86.252944599111117</v>
      </c>
      <c r="J63" s="9">
        <f t="shared" ca="1" si="20"/>
        <v>0</v>
      </c>
      <c r="K63" s="9">
        <f t="shared" ca="1" si="20"/>
        <v>133.6164737920345</v>
      </c>
      <c r="L63" s="9">
        <f t="shared" ca="1" si="20"/>
        <v>-49.794854767981747</v>
      </c>
      <c r="M63">
        <f t="shared" ca="1" si="18"/>
        <v>55.365290123456788</v>
      </c>
      <c r="N63">
        <f t="shared" ca="1" si="19"/>
        <v>33.945808641975304</v>
      </c>
    </row>
    <row r="64" spans="1:19" x14ac:dyDescent="0.25">
      <c r="A64" s="4">
        <f t="shared" si="12"/>
        <v>0.45642361111111113</v>
      </c>
      <c r="B64" s="3">
        <f>Params!D$29+HOUR(A64-Params!C$29)*3600+MINUTE(A64-Params!C$29)*60+SECOND(A64-Params!C$29)</f>
        <v>1553303435</v>
      </c>
      <c r="C64">
        <f t="shared" si="13"/>
        <v>2</v>
      </c>
      <c r="D64">
        <f t="shared" ca="1" si="14"/>
        <v>7</v>
      </c>
      <c r="E64">
        <f t="shared" ca="1" si="15"/>
        <v>62759.783752690004</v>
      </c>
      <c r="F64">
        <f t="shared" ca="1" si="16"/>
        <v>-53045.730789253343</v>
      </c>
      <c r="G64">
        <f t="shared" ca="1" si="17"/>
        <v>8534.4</v>
      </c>
      <c r="H64" s="9">
        <f t="shared" ca="1" si="20"/>
        <v>-102.04798683266668</v>
      </c>
      <c r="I64" s="9">
        <f t="shared" ca="1" si="20"/>
        <v>86.252944599111117</v>
      </c>
      <c r="J64" s="9">
        <f t="shared" ca="1" si="20"/>
        <v>0</v>
      </c>
      <c r="K64" s="9">
        <f t="shared" ca="1" si="20"/>
        <v>133.6164737920345</v>
      </c>
      <c r="L64" s="9">
        <f t="shared" ca="1" si="20"/>
        <v>-49.794854767981747</v>
      </c>
      <c r="M64">
        <f t="shared" ca="1" si="18"/>
        <v>55.369199074074075</v>
      </c>
      <c r="N64">
        <f t="shared" ca="1" si="19"/>
        <v>33.937643518518513</v>
      </c>
    </row>
    <row r="65" spans="1:15" x14ac:dyDescent="0.25">
      <c r="A65" s="4">
        <f t="shared" si="12"/>
        <v>0.45648148148148149</v>
      </c>
      <c r="B65" s="3">
        <f>Params!D$29+HOUR(A65-Params!C$29)*3600+MINUTE(A65-Params!C$29)*60+SECOND(A65-Params!C$29)</f>
        <v>1553303440</v>
      </c>
      <c r="C65">
        <f t="shared" si="13"/>
        <v>2</v>
      </c>
      <c r="D65">
        <f t="shared" ca="1" si="14"/>
        <v>7</v>
      </c>
      <c r="E65">
        <f t="shared" ca="1" si="15"/>
        <v>62249.543818526668</v>
      </c>
      <c r="F65">
        <f t="shared" ca="1" si="16"/>
        <v>-52614.466066257781</v>
      </c>
      <c r="G65">
        <f t="shared" ca="1" si="17"/>
        <v>8534.4</v>
      </c>
      <c r="H65" s="9">
        <f t="shared" ca="1" si="20"/>
        <v>-102.04798683266668</v>
      </c>
      <c r="I65" s="9">
        <f t="shared" ca="1" si="20"/>
        <v>86.252944599111117</v>
      </c>
      <c r="J65" s="9">
        <f t="shared" ca="1" si="20"/>
        <v>0</v>
      </c>
      <c r="K65" s="9">
        <f t="shared" ca="1" si="20"/>
        <v>133.6164737920345</v>
      </c>
      <c r="L65" s="9">
        <f t="shared" ca="1" si="20"/>
        <v>-49.794854767981747</v>
      </c>
      <c r="M65">
        <f t="shared" ca="1" si="18"/>
        <v>55.373108024691355</v>
      </c>
      <c r="N65">
        <f t="shared" ca="1" si="19"/>
        <v>33.929478395061729</v>
      </c>
    </row>
    <row r="66" spans="1:15" x14ac:dyDescent="0.25">
      <c r="A66" s="4">
        <f t="shared" si="12"/>
        <v>0.45653935185185185</v>
      </c>
      <c r="B66" s="3">
        <f>Params!D$29+HOUR(A66-Params!C$29)*3600+MINUTE(A66-Params!C$29)*60+SECOND(A66-Params!C$29)</f>
        <v>1553303445</v>
      </c>
      <c r="C66">
        <f t="shared" si="13"/>
        <v>2</v>
      </c>
      <c r="D66">
        <f t="shared" ca="1" si="14"/>
        <v>7</v>
      </c>
      <c r="E66">
        <f t="shared" ca="1" si="15"/>
        <v>61739.30388436334</v>
      </c>
      <c r="F66">
        <f t="shared" ca="1" si="16"/>
        <v>-52183.201343262226</v>
      </c>
      <c r="G66">
        <f t="shared" ca="1" si="17"/>
        <v>8534.4</v>
      </c>
      <c r="H66" s="9">
        <f t="shared" ca="1" si="20"/>
        <v>-102.04798683266668</v>
      </c>
      <c r="I66" s="9">
        <f t="shared" ca="1" si="20"/>
        <v>86.252944599111117</v>
      </c>
      <c r="J66" s="9">
        <f t="shared" ca="1" si="20"/>
        <v>0</v>
      </c>
      <c r="K66" s="9">
        <f t="shared" ca="1" si="20"/>
        <v>133.6164737920345</v>
      </c>
      <c r="L66" s="9">
        <f t="shared" ca="1" si="20"/>
        <v>-49.794854767981747</v>
      </c>
      <c r="M66">
        <f t="shared" ca="1" si="18"/>
        <v>55.377016975308642</v>
      </c>
      <c r="N66">
        <f t="shared" ca="1" si="19"/>
        <v>33.921313271604937</v>
      </c>
      <c r="O66" s="12"/>
    </row>
    <row r="67" spans="1:15" x14ac:dyDescent="0.25">
      <c r="A67" s="4">
        <f t="shared" si="12"/>
        <v>0.45659722222222227</v>
      </c>
      <c r="B67" s="3">
        <f>Params!D$29+HOUR(A67-Params!C$29)*3600+MINUTE(A67-Params!C$29)*60+SECOND(A67-Params!C$29)</f>
        <v>1553303450</v>
      </c>
      <c r="C67">
        <f t="shared" si="13"/>
        <v>2</v>
      </c>
      <c r="D67">
        <f t="shared" ca="1" si="14"/>
        <v>7</v>
      </c>
      <c r="E67">
        <f t="shared" ca="1" si="15"/>
        <v>61229.063950199998</v>
      </c>
      <c r="F67">
        <f t="shared" ca="1" si="16"/>
        <v>-51751.936620266672</v>
      </c>
      <c r="G67">
        <f t="shared" ca="1" si="17"/>
        <v>8534.4</v>
      </c>
      <c r="H67" s="9">
        <f t="shared" ca="1" si="20"/>
        <v>-102.04798683266668</v>
      </c>
      <c r="I67" s="9">
        <f t="shared" ca="1" si="20"/>
        <v>86.252944599111117</v>
      </c>
      <c r="J67" s="9">
        <f t="shared" ca="1" si="20"/>
        <v>0</v>
      </c>
      <c r="K67" s="9">
        <f t="shared" ca="1" si="20"/>
        <v>133.6164737920345</v>
      </c>
      <c r="L67" s="9">
        <f t="shared" ca="1" si="20"/>
        <v>-49.794854767981747</v>
      </c>
      <c r="M67">
        <f t="shared" ca="1" si="18"/>
        <v>55.380925925925922</v>
      </c>
      <c r="N67">
        <f t="shared" ca="1" si="19"/>
        <v>33.913148148148146</v>
      </c>
      <c r="O67" s="12"/>
    </row>
    <row r="68" spans="1:15" x14ac:dyDescent="0.25">
      <c r="A68" s="4">
        <f t="shared" si="12"/>
        <v>0.45665509259259257</v>
      </c>
      <c r="B68" s="3">
        <f>Params!D$29+HOUR(A68-Params!C$29)*3600+MINUTE(A68-Params!C$29)*60+SECOND(A68-Params!C$29)</f>
        <v>1553303455</v>
      </c>
      <c r="C68">
        <f t="shared" si="13"/>
        <v>2</v>
      </c>
      <c r="D68">
        <f t="shared" ca="1" si="14"/>
        <v>7</v>
      </c>
      <c r="E68">
        <f t="shared" ca="1" si="15"/>
        <v>60718.824016036669</v>
      </c>
      <c r="F68">
        <f t="shared" ca="1" si="16"/>
        <v>-51320.671897271117</v>
      </c>
      <c r="G68">
        <f t="shared" ca="1" si="17"/>
        <v>8534.4</v>
      </c>
      <c r="H68" s="9">
        <f t="shared" ca="1" si="20"/>
        <v>-102.04798683266668</v>
      </c>
      <c r="I68" s="9">
        <f t="shared" ca="1" si="20"/>
        <v>86.252944599111117</v>
      </c>
      <c r="J68" s="9">
        <f t="shared" ca="1" si="20"/>
        <v>0</v>
      </c>
      <c r="K68" s="9">
        <f t="shared" ca="1" si="20"/>
        <v>133.6164737920345</v>
      </c>
      <c r="L68" s="9">
        <f t="shared" ca="1" si="20"/>
        <v>-49.794854767981747</v>
      </c>
      <c r="M68">
        <f t="shared" ca="1" si="18"/>
        <v>55.384834876543209</v>
      </c>
      <c r="N68">
        <f t="shared" ca="1" si="19"/>
        <v>33.904983024691354</v>
      </c>
      <c r="O68" s="12"/>
    </row>
    <row r="69" spans="1:15" x14ac:dyDescent="0.25">
      <c r="A69" s="4">
        <f t="shared" si="12"/>
        <v>0.45671296296296293</v>
      </c>
      <c r="B69" s="3">
        <f>Params!D$29+HOUR(A69-Params!C$29)*3600+MINUTE(A69-Params!C$29)*60+SECOND(A69-Params!C$29)</f>
        <v>1553303460</v>
      </c>
      <c r="C69">
        <f t="shared" si="13"/>
        <v>2</v>
      </c>
      <c r="D69">
        <f t="shared" ca="1" si="14"/>
        <v>7</v>
      </c>
      <c r="E69">
        <f t="shared" ca="1" si="15"/>
        <v>60208.584081873334</v>
      </c>
      <c r="F69">
        <f t="shared" ca="1" si="16"/>
        <v>-50889.407174275562</v>
      </c>
      <c r="G69">
        <f t="shared" ca="1" si="17"/>
        <v>8534.4</v>
      </c>
      <c r="H69" s="9">
        <f t="shared" ca="1" si="20"/>
        <v>-102.04798683266668</v>
      </c>
      <c r="I69" s="9">
        <f t="shared" ca="1" si="20"/>
        <v>86.252944599111117</v>
      </c>
      <c r="J69" s="9">
        <f t="shared" ca="1" si="20"/>
        <v>0</v>
      </c>
      <c r="K69" s="9">
        <f t="shared" ca="1" si="20"/>
        <v>133.6164737920345</v>
      </c>
      <c r="L69" s="9">
        <f t="shared" ca="1" si="20"/>
        <v>-49.794854767981747</v>
      </c>
      <c r="M69">
        <f t="shared" ca="1" si="18"/>
        <v>55.388743827160489</v>
      </c>
      <c r="N69">
        <f t="shared" ca="1" si="19"/>
        <v>33.896817901234563</v>
      </c>
      <c r="O69" s="12"/>
    </row>
    <row r="70" spans="1:15" x14ac:dyDescent="0.25">
      <c r="A70" s="4">
        <f t="shared" si="12"/>
        <v>0.45677083333333335</v>
      </c>
      <c r="B70" s="3">
        <f>Params!D$29+HOUR(A70-Params!C$29)*3600+MINUTE(A70-Params!C$29)*60+SECOND(A70-Params!C$29)</f>
        <v>1553303465</v>
      </c>
      <c r="C70">
        <f t="shared" si="13"/>
        <v>2</v>
      </c>
      <c r="D70">
        <f t="shared" ca="1" si="14"/>
        <v>7</v>
      </c>
      <c r="E70">
        <f t="shared" ca="1" si="15"/>
        <v>59698.344147709999</v>
      </c>
      <c r="F70">
        <f t="shared" ca="1" si="16"/>
        <v>-50458.14245128</v>
      </c>
      <c r="G70">
        <f t="shared" ca="1" si="17"/>
        <v>8534.4</v>
      </c>
      <c r="H70" s="9">
        <f t="shared" ca="1" si="20"/>
        <v>-102.04798683266668</v>
      </c>
      <c r="I70" s="9">
        <f t="shared" ca="1" si="20"/>
        <v>86.252944599111117</v>
      </c>
      <c r="J70" s="9">
        <f t="shared" ca="1" si="20"/>
        <v>0</v>
      </c>
      <c r="K70" s="9">
        <f t="shared" ca="1" si="20"/>
        <v>133.6164737920345</v>
      </c>
      <c r="L70" s="9">
        <f t="shared" ca="1" si="20"/>
        <v>-49.794854767981747</v>
      </c>
      <c r="M70">
        <f t="shared" ca="1" si="18"/>
        <v>55.392652777777776</v>
      </c>
      <c r="N70">
        <f t="shared" ca="1" si="19"/>
        <v>33.888652777777779</v>
      </c>
    </row>
    <row r="71" spans="1:15" x14ac:dyDescent="0.25">
      <c r="A71" s="4">
        <f t="shared" si="12"/>
        <v>0.45682870370370371</v>
      </c>
      <c r="B71" s="3">
        <f>Params!D$29+HOUR(A71-Params!C$29)*3600+MINUTE(A71-Params!C$29)*60+SECOND(A71-Params!C$29)</f>
        <v>1553303470</v>
      </c>
      <c r="C71">
        <f t="shared" si="13"/>
        <v>2</v>
      </c>
      <c r="D71">
        <f t="shared" ca="1" si="14"/>
        <v>7</v>
      </c>
      <c r="E71">
        <f t="shared" ca="1" si="15"/>
        <v>59188.104213546671</v>
      </c>
      <c r="F71">
        <f t="shared" ca="1" si="16"/>
        <v>-50026.877728284453</v>
      </c>
      <c r="G71">
        <f t="shared" ca="1" si="17"/>
        <v>8534.4</v>
      </c>
      <c r="H71" s="9">
        <f t="shared" ca="1" si="20"/>
        <v>-102.04798683266668</v>
      </c>
      <c r="I71" s="9">
        <f t="shared" ca="1" si="20"/>
        <v>86.252944599111117</v>
      </c>
      <c r="J71" s="9">
        <f t="shared" ca="1" si="20"/>
        <v>0</v>
      </c>
      <c r="K71" s="9">
        <f t="shared" ca="1" si="20"/>
        <v>133.6164737920345</v>
      </c>
      <c r="L71" s="9">
        <f t="shared" ca="1" si="20"/>
        <v>-49.794854767981747</v>
      </c>
      <c r="M71">
        <f t="shared" ca="1" si="18"/>
        <v>55.396561728395064</v>
      </c>
      <c r="N71">
        <f t="shared" ca="1" si="19"/>
        <v>33.880487654320987</v>
      </c>
    </row>
    <row r="72" spans="1:15" x14ac:dyDescent="0.25">
      <c r="A72" s="4">
        <f t="shared" si="12"/>
        <v>0.45688657407407413</v>
      </c>
      <c r="B72" s="3">
        <f>Params!D$29+HOUR(A72-Params!C$29)*3600+MINUTE(A72-Params!C$29)*60+SECOND(A72-Params!C$29)</f>
        <v>1553303475</v>
      </c>
      <c r="C72">
        <f t="shared" si="13"/>
        <v>2</v>
      </c>
      <c r="D72">
        <f t="shared" ca="1" si="14"/>
        <v>7</v>
      </c>
      <c r="E72">
        <f t="shared" ca="1" si="15"/>
        <v>58677.864279383335</v>
      </c>
      <c r="F72">
        <f t="shared" ca="1" si="16"/>
        <v>-49595.613005288891</v>
      </c>
      <c r="G72">
        <f t="shared" ca="1" si="17"/>
        <v>8534.4</v>
      </c>
      <c r="H72" s="9">
        <f t="shared" ca="1" si="20"/>
        <v>-102.04798683266668</v>
      </c>
      <c r="I72" s="9">
        <f t="shared" ca="1" si="20"/>
        <v>86.252944599111117</v>
      </c>
      <c r="J72" s="9">
        <f t="shared" ca="1" si="20"/>
        <v>0</v>
      </c>
      <c r="K72" s="9">
        <f t="shared" ca="1" si="20"/>
        <v>133.6164737920345</v>
      </c>
      <c r="L72" s="9">
        <f t="shared" ca="1" si="20"/>
        <v>-49.794854767981747</v>
      </c>
      <c r="M72">
        <f t="shared" ca="1" si="18"/>
        <v>55.400470679012344</v>
      </c>
      <c r="N72">
        <f t="shared" ca="1" si="19"/>
        <v>33.872322530864196</v>
      </c>
    </row>
    <row r="73" spans="1:15" x14ac:dyDescent="0.25">
      <c r="A73" s="4">
        <f t="shared" ref="A73:A136" si="21">TIME(HOUR(A72),MINUTE(A72),SECOND(A72)+5)</f>
        <v>0.45694444444444443</v>
      </c>
      <c r="B73" s="3">
        <f>Params!D$29+HOUR(A73-Params!C$29)*3600+MINUTE(A73-Params!C$29)*60+SECOND(A73-Params!C$29)</f>
        <v>1553303480</v>
      </c>
      <c r="C73">
        <f t="shared" ref="C73:C136" si="22">_xlfn.IFNA(VLOOKUP(A73,A$2:D$3,4,FALSE),C72)</f>
        <v>2</v>
      </c>
      <c r="D73">
        <f t="shared" ref="D73:D136" ca="1" si="23">IF(A73=INDIRECT("A"&amp;C73),ROW(),D72)</f>
        <v>7</v>
      </c>
      <c r="E73">
        <f t="shared" ref="E73:E136" ca="1" si="24">INDIRECT("E$"&amp;C73)+INDIRECT("H$"&amp;C73)*($B73-INDIRECT("B$"&amp;D73))</f>
        <v>58167.62434522</v>
      </c>
      <c r="F73">
        <f t="shared" ref="F73:F136" ca="1" si="25">INDIRECT("F$"&amp;C73)+INDIRECT("I$"&amp;C73)*($B73-INDIRECT("B$"&amp;D73))</f>
        <v>-49164.348282293337</v>
      </c>
      <c r="G73">
        <f t="shared" ref="G73:G136" ca="1" si="26">INDIRECT("G$"&amp;C73)+INDIRECT("J$"&amp;C73)*($B73-INDIRECT("B$"&amp;D73))</f>
        <v>8534.4</v>
      </c>
      <c r="H73" s="9">
        <f t="shared" ca="1" si="20"/>
        <v>-102.04798683266668</v>
      </c>
      <c r="I73" s="9">
        <f t="shared" ca="1" si="20"/>
        <v>86.252944599111117</v>
      </c>
      <c r="J73" s="9">
        <f t="shared" ca="1" si="20"/>
        <v>0</v>
      </c>
      <c r="K73" s="9">
        <f t="shared" ca="1" si="20"/>
        <v>133.6164737920345</v>
      </c>
      <c r="L73" s="9">
        <f t="shared" ca="1" si="20"/>
        <v>-49.794854767981747</v>
      </c>
      <c r="M73">
        <f t="shared" ref="M73:M136" ca="1" si="27">INDIRECT("M$"&amp;C73)+INDIRECT("O$"&amp;C73)*($B73-INDIRECT("B$"&amp;D73))</f>
        <v>55.404379629629631</v>
      </c>
      <c r="N73">
        <f t="shared" ref="N73:N136" ca="1" si="28">INDIRECT("N$"&amp;C73)+INDIRECT("P$"&amp;C73)*($B73-INDIRECT("B$"&amp;D73))</f>
        <v>33.864157407407404</v>
      </c>
    </row>
    <row r="74" spans="1:15" x14ac:dyDescent="0.25">
      <c r="A74" s="4">
        <f t="shared" si="21"/>
        <v>0.45700231481481479</v>
      </c>
      <c r="B74" s="3">
        <f>Params!D$29+HOUR(A74-Params!C$29)*3600+MINUTE(A74-Params!C$29)*60+SECOND(A74-Params!C$29)</f>
        <v>1553303485</v>
      </c>
      <c r="C74">
        <f t="shared" si="22"/>
        <v>2</v>
      </c>
      <c r="D74">
        <f t="shared" ca="1" si="23"/>
        <v>7</v>
      </c>
      <c r="E74">
        <f t="shared" ca="1" si="24"/>
        <v>57657.384411056672</v>
      </c>
      <c r="F74">
        <f t="shared" ca="1" si="25"/>
        <v>-48733.083559297782</v>
      </c>
      <c r="G74">
        <f t="shared" ca="1" si="26"/>
        <v>8534.4</v>
      </c>
      <c r="H74" s="9">
        <f t="shared" ca="1" si="20"/>
        <v>-102.04798683266668</v>
      </c>
      <c r="I74" s="9">
        <f t="shared" ca="1" si="20"/>
        <v>86.252944599111117</v>
      </c>
      <c r="J74" s="9">
        <f t="shared" ca="1" si="20"/>
        <v>0</v>
      </c>
      <c r="K74" s="9">
        <f t="shared" ca="1" si="20"/>
        <v>133.6164737920345</v>
      </c>
      <c r="L74" s="9">
        <f t="shared" ca="1" si="20"/>
        <v>-49.794854767981747</v>
      </c>
      <c r="M74">
        <f t="shared" ca="1" si="27"/>
        <v>55.408288580246911</v>
      </c>
      <c r="N74">
        <f t="shared" ca="1" si="28"/>
        <v>33.855992283950613</v>
      </c>
    </row>
    <row r="75" spans="1:15" x14ac:dyDescent="0.25">
      <c r="A75" s="4">
        <f t="shared" si="21"/>
        <v>0.45706018518518521</v>
      </c>
      <c r="B75" s="3">
        <f>Params!D$29+HOUR(A75-Params!C$29)*3600+MINUTE(A75-Params!C$29)*60+SECOND(A75-Params!C$29)</f>
        <v>1553303490</v>
      </c>
      <c r="C75">
        <f t="shared" si="22"/>
        <v>2</v>
      </c>
      <c r="D75">
        <f t="shared" ca="1" si="23"/>
        <v>7</v>
      </c>
      <c r="E75">
        <f t="shared" ca="1" si="24"/>
        <v>57147.144476893336</v>
      </c>
      <c r="F75">
        <f t="shared" ca="1" si="25"/>
        <v>-48301.818836302227</v>
      </c>
      <c r="G75">
        <f t="shared" ca="1" si="26"/>
        <v>8534.4</v>
      </c>
      <c r="H75" s="9">
        <f t="shared" ref="H75:L125" ca="1" si="29">INDIRECT(ADDRESS($C75,COLUMN()))</f>
        <v>-102.04798683266668</v>
      </c>
      <c r="I75" s="9">
        <f t="shared" ca="1" si="29"/>
        <v>86.252944599111117</v>
      </c>
      <c r="J75" s="9">
        <f t="shared" ca="1" si="29"/>
        <v>0</v>
      </c>
      <c r="K75" s="9">
        <f t="shared" ca="1" si="29"/>
        <v>133.6164737920345</v>
      </c>
      <c r="L75" s="9">
        <f t="shared" ca="1" si="29"/>
        <v>-49.794854767981747</v>
      </c>
      <c r="M75">
        <f t="shared" ca="1" si="27"/>
        <v>55.412197530864198</v>
      </c>
      <c r="N75">
        <f t="shared" ca="1" si="28"/>
        <v>33.847827160493821</v>
      </c>
    </row>
    <row r="76" spans="1:15" x14ac:dyDescent="0.25">
      <c r="A76" s="4">
        <f t="shared" si="21"/>
        <v>0.45711805555555557</v>
      </c>
      <c r="B76" s="3">
        <f>Params!D$29+HOUR(A76-Params!C$29)*3600+MINUTE(A76-Params!C$29)*60+SECOND(A76-Params!C$29)</f>
        <v>1553303495</v>
      </c>
      <c r="C76">
        <f t="shared" si="22"/>
        <v>2</v>
      </c>
      <c r="D76">
        <f t="shared" ca="1" si="23"/>
        <v>7</v>
      </c>
      <c r="E76">
        <f t="shared" ca="1" si="24"/>
        <v>56636.904542730001</v>
      </c>
      <c r="F76">
        <f t="shared" ca="1" si="25"/>
        <v>-47870.554113306673</v>
      </c>
      <c r="G76">
        <f t="shared" ca="1" si="26"/>
        <v>8534.4</v>
      </c>
      <c r="H76" s="9">
        <f t="shared" ca="1" si="29"/>
        <v>-102.04798683266668</v>
      </c>
      <c r="I76" s="9">
        <f t="shared" ca="1" si="29"/>
        <v>86.252944599111117</v>
      </c>
      <c r="J76" s="9">
        <f t="shared" ca="1" si="29"/>
        <v>0</v>
      </c>
      <c r="K76" s="9">
        <f t="shared" ca="1" si="29"/>
        <v>133.6164737920345</v>
      </c>
      <c r="L76" s="9">
        <f t="shared" ca="1" si="29"/>
        <v>-49.794854767981747</v>
      </c>
      <c r="M76">
        <f t="shared" ca="1" si="27"/>
        <v>55.416106481481478</v>
      </c>
      <c r="N76">
        <f t="shared" ca="1" si="28"/>
        <v>33.839662037037037</v>
      </c>
    </row>
    <row r="77" spans="1:15" x14ac:dyDescent="0.25">
      <c r="A77" s="4">
        <f t="shared" si="21"/>
        <v>0.45717592592592587</v>
      </c>
      <c r="B77" s="3">
        <f>Params!D$29+HOUR(A77-Params!C$29)*3600+MINUTE(A77-Params!C$29)*60+SECOND(A77-Params!C$29)</f>
        <v>1553303500</v>
      </c>
      <c r="C77">
        <f t="shared" si="22"/>
        <v>2</v>
      </c>
      <c r="D77">
        <f t="shared" ca="1" si="23"/>
        <v>7</v>
      </c>
      <c r="E77">
        <f t="shared" ca="1" si="24"/>
        <v>56126.664608566665</v>
      </c>
      <c r="F77">
        <f t="shared" ca="1" si="25"/>
        <v>-47439.289390311111</v>
      </c>
      <c r="G77">
        <f t="shared" ca="1" si="26"/>
        <v>8534.4</v>
      </c>
      <c r="H77" s="9">
        <f t="shared" ca="1" si="29"/>
        <v>-102.04798683266668</v>
      </c>
      <c r="I77" s="9">
        <f t="shared" ca="1" si="29"/>
        <v>86.252944599111117</v>
      </c>
      <c r="J77" s="9">
        <f t="shared" ca="1" si="29"/>
        <v>0</v>
      </c>
      <c r="K77" s="9">
        <f t="shared" ca="1" si="29"/>
        <v>133.6164737920345</v>
      </c>
      <c r="L77" s="9">
        <f t="shared" ca="1" si="29"/>
        <v>-49.794854767981747</v>
      </c>
      <c r="M77">
        <f t="shared" ca="1" si="27"/>
        <v>55.420015432098765</v>
      </c>
      <c r="N77">
        <f t="shared" ca="1" si="28"/>
        <v>33.831496913580246</v>
      </c>
    </row>
    <row r="78" spans="1:15" x14ac:dyDescent="0.25">
      <c r="A78" s="4">
        <f t="shared" si="21"/>
        <v>0.45723379629629629</v>
      </c>
      <c r="B78" s="3">
        <f>Params!D$29+HOUR(A78-Params!C$29)*3600+MINUTE(A78-Params!C$29)*60+SECOND(A78-Params!C$29)</f>
        <v>1553303505</v>
      </c>
      <c r="C78">
        <f t="shared" si="22"/>
        <v>2</v>
      </c>
      <c r="D78">
        <f t="shared" ca="1" si="23"/>
        <v>7</v>
      </c>
      <c r="E78">
        <f t="shared" ca="1" si="24"/>
        <v>55616.424674403337</v>
      </c>
      <c r="F78">
        <f t="shared" ca="1" si="25"/>
        <v>-47008.024667315563</v>
      </c>
      <c r="G78">
        <f t="shared" ca="1" si="26"/>
        <v>8534.4</v>
      </c>
      <c r="H78" s="9">
        <f t="shared" ca="1" si="29"/>
        <v>-102.04798683266668</v>
      </c>
      <c r="I78" s="9">
        <f t="shared" ca="1" si="29"/>
        <v>86.252944599111117</v>
      </c>
      <c r="J78" s="9">
        <f t="shared" ca="1" si="29"/>
        <v>0</v>
      </c>
      <c r="K78" s="9">
        <f t="shared" ca="1" si="29"/>
        <v>133.6164737920345</v>
      </c>
      <c r="L78" s="9">
        <f t="shared" ca="1" si="29"/>
        <v>-49.794854767981747</v>
      </c>
      <c r="M78">
        <f t="shared" ca="1" si="27"/>
        <v>55.423924382716045</v>
      </c>
      <c r="N78">
        <f t="shared" ca="1" si="28"/>
        <v>33.823331790123454</v>
      </c>
    </row>
    <row r="79" spans="1:15" x14ac:dyDescent="0.25">
      <c r="A79" s="4">
        <f t="shared" si="21"/>
        <v>0.45729166666666665</v>
      </c>
      <c r="B79" s="3">
        <f>Params!D$29+HOUR(A79-Params!C$29)*3600+MINUTE(A79-Params!C$29)*60+SECOND(A79-Params!C$29)</f>
        <v>1553303510</v>
      </c>
      <c r="C79">
        <f t="shared" si="22"/>
        <v>2</v>
      </c>
      <c r="D79">
        <f t="shared" ca="1" si="23"/>
        <v>7</v>
      </c>
      <c r="E79">
        <f t="shared" ca="1" si="24"/>
        <v>55106.184740240002</v>
      </c>
      <c r="F79">
        <f t="shared" ca="1" si="25"/>
        <v>-46576.759944320002</v>
      </c>
      <c r="G79">
        <f t="shared" ca="1" si="26"/>
        <v>8534.4</v>
      </c>
      <c r="H79" s="9">
        <f t="shared" ca="1" si="29"/>
        <v>-102.04798683266668</v>
      </c>
      <c r="I79" s="9">
        <f t="shared" ca="1" si="29"/>
        <v>86.252944599111117</v>
      </c>
      <c r="J79" s="9">
        <f t="shared" ca="1" si="29"/>
        <v>0</v>
      </c>
      <c r="K79" s="9">
        <f t="shared" ca="1" si="29"/>
        <v>133.6164737920345</v>
      </c>
      <c r="L79" s="9">
        <f t="shared" ca="1" si="29"/>
        <v>-49.794854767981747</v>
      </c>
      <c r="M79">
        <f t="shared" ca="1" si="27"/>
        <v>55.427833333333332</v>
      </c>
      <c r="N79">
        <f t="shared" ca="1" si="28"/>
        <v>33.815166666666663</v>
      </c>
    </row>
    <row r="80" spans="1:15" x14ac:dyDescent="0.25">
      <c r="A80" s="4">
        <f t="shared" si="21"/>
        <v>0.45734953703703707</v>
      </c>
      <c r="B80" s="3">
        <f>Params!D$29+HOUR(A80-Params!C$29)*3600+MINUTE(A80-Params!C$29)*60+SECOND(A80-Params!C$29)</f>
        <v>1553303515</v>
      </c>
      <c r="C80">
        <f t="shared" si="22"/>
        <v>2</v>
      </c>
      <c r="D80">
        <f t="shared" ca="1" si="23"/>
        <v>7</v>
      </c>
      <c r="E80">
        <f t="shared" ca="1" si="24"/>
        <v>54595.944806076666</v>
      </c>
      <c r="F80">
        <f t="shared" ca="1" si="25"/>
        <v>-46145.495221324454</v>
      </c>
      <c r="G80">
        <f t="shared" ca="1" si="26"/>
        <v>8534.4</v>
      </c>
      <c r="H80" s="9">
        <f t="shared" ca="1" si="29"/>
        <v>-102.04798683266668</v>
      </c>
      <c r="I80" s="9">
        <f t="shared" ca="1" si="29"/>
        <v>86.252944599111117</v>
      </c>
      <c r="J80" s="9">
        <f t="shared" ca="1" si="29"/>
        <v>0</v>
      </c>
      <c r="K80" s="9">
        <f t="shared" ca="1" si="29"/>
        <v>133.6164737920345</v>
      </c>
      <c r="L80" s="9">
        <f t="shared" ca="1" si="29"/>
        <v>-49.794854767981747</v>
      </c>
      <c r="M80">
        <f t="shared" ca="1" si="27"/>
        <v>55.431742283950619</v>
      </c>
      <c r="N80">
        <f t="shared" ca="1" si="28"/>
        <v>33.807001543209871</v>
      </c>
    </row>
    <row r="81" spans="1:15" x14ac:dyDescent="0.25">
      <c r="A81" s="4">
        <f t="shared" si="21"/>
        <v>0.45740740740740743</v>
      </c>
      <c r="B81" s="3">
        <f>Params!D$29+HOUR(A81-Params!C$29)*3600+MINUTE(A81-Params!C$29)*60+SECOND(A81-Params!C$29)</f>
        <v>1553303520</v>
      </c>
      <c r="C81">
        <f t="shared" si="22"/>
        <v>2</v>
      </c>
      <c r="D81">
        <f t="shared" ca="1" si="23"/>
        <v>7</v>
      </c>
      <c r="E81">
        <f t="shared" ca="1" si="24"/>
        <v>54085.704871913338</v>
      </c>
      <c r="F81">
        <f t="shared" ca="1" si="25"/>
        <v>-45714.230498328892</v>
      </c>
      <c r="G81">
        <f t="shared" ca="1" si="26"/>
        <v>8534.4</v>
      </c>
      <c r="H81" s="9">
        <f t="shared" ca="1" si="29"/>
        <v>-102.04798683266668</v>
      </c>
      <c r="I81" s="9">
        <f t="shared" ca="1" si="29"/>
        <v>86.252944599111117</v>
      </c>
      <c r="J81" s="9">
        <f t="shared" ca="1" si="29"/>
        <v>0</v>
      </c>
      <c r="K81" s="9">
        <f t="shared" ca="1" si="29"/>
        <v>133.6164737920345</v>
      </c>
      <c r="L81" s="9">
        <f t="shared" ca="1" si="29"/>
        <v>-49.794854767981747</v>
      </c>
      <c r="M81">
        <f t="shared" ca="1" si="27"/>
        <v>55.435651234567899</v>
      </c>
      <c r="N81">
        <f t="shared" ca="1" si="28"/>
        <v>33.798836419753087</v>
      </c>
    </row>
    <row r="82" spans="1:15" x14ac:dyDescent="0.25">
      <c r="A82" s="4">
        <f t="shared" si="21"/>
        <v>0.45746527777777773</v>
      </c>
      <c r="B82" s="3">
        <f>Params!D$29+HOUR(A82-Params!C$29)*3600+MINUTE(A82-Params!C$29)*60+SECOND(A82-Params!C$29)</f>
        <v>1553303525</v>
      </c>
      <c r="C82">
        <f t="shared" si="22"/>
        <v>2</v>
      </c>
      <c r="D82">
        <f t="shared" ca="1" si="23"/>
        <v>7</v>
      </c>
      <c r="E82">
        <f t="shared" ca="1" si="24"/>
        <v>53575.464937750003</v>
      </c>
      <c r="F82">
        <f t="shared" ca="1" si="25"/>
        <v>-45282.965775333338</v>
      </c>
      <c r="G82">
        <f t="shared" ca="1" si="26"/>
        <v>8534.4</v>
      </c>
      <c r="H82" s="9">
        <f t="shared" ca="1" si="29"/>
        <v>-102.04798683266668</v>
      </c>
      <c r="I82" s="9">
        <f t="shared" ca="1" si="29"/>
        <v>86.252944599111117</v>
      </c>
      <c r="J82" s="9">
        <f t="shared" ca="1" si="29"/>
        <v>0</v>
      </c>
      <c r="K82" s="9">
        <f t="shared" ca="1" si="29"/>
        <v>133.6164737920345</v>
      </c>
      <c r="L82" s="9">
        <f t="shared" ca="1" si="29"/>
        <v>-49.794854767981747</v>
      </c>
      <c r="M82">
        <f t="shared" ca="1" si="27"/>
        <v>55.439560185185186</v>
      </c>
      <c r="N82">
        <f t="shared" ca="1" si="28"/>
        <v>33.790671296296296</v>
      </c>
    </row>
    <row r="83" spans="1:15" x14ac:dyDescent="0.25">
      <c r="A83" s="4">
        <f t="shared" si="21"/>
        <v>0.45752314814814815</v>
      </c>
      <c r="B83" s="3">
        <f>Params!D$29+HOUR(A83-Params!C$29)*3600+MINUTE(A83-Params!C$29)*60+SECOND(A83-Params!C$29)</f>
        <v>1553303530</v>
      </c>
      <c r="C83">
        <f t="shared" si="22"/>
        <v>2</v>
      </c>
      <c r="D83">
        <f t="shared" ca="1" si="23"/>
        <v>7</v>
      </c>
      <c r="E83">
        <f t="shared" ca="1" si="24"/>
        <v>53065.225003586667</v>
      </c>
      <c r="F83">
        <f t="shared" ca="1" si="25"/>
        <v>-44851.701052337783</v>
      </c>
      <c r="G83">
        <f t="shared" ca="1" si="26"/>
        <v>8534.4</v>
      </c>
      <c r="H83" s="9">
        <f t="shared" ca="1" si="29"/>
        <v>-102.04798683266668</v>
      </c>
      <c r="I83" s="9">
        <f t="shared" ca="1" si="29"/>
        <v>86.252944599111117</v>
      </c>
      <c r="J83" s="9">
        <f t="shared" ca="1" si="29"/>
        <v>0</v>
      </c>
      <c r="K83" s="9">
        <f t="shared" ca="1" si="29"/>
        <v>133.6164737920345</v>
      </c>
      <c r="L83" s="9">
        <f t="shared" ca="1" si="29"/>
        <v>-49.794854767981747</v>
      </c>
      <c r="M83">
        <f t="shared" ca="1" si="27"/>
        <v>55.443469135802466</v>
      </c>
      <c r="N83">
        <f t="shared" ca="1" si="28"/>
        <v>33.782506172839504</v>
      </c>
    </row>
    <row r="84" spans="1:15" x14ac:dyDescent="0.25">
      <c r="A84" s="4">
        <f t="shared" si="21"/>
        <v>0.45758101851851851</v>
      </c>
      <c r="B84" s="3">
        <f>Params!D$29+HOUR(A84-Params!C$29)*3600+MINUTE(A84-Params!C$29)*60+SECOND(A84-Params!C$29)</f>
        <v>1553303535</v>
      </c>
      <c r="C84">
        <f t="shared" si="22"/>
        <v>2</v>
      </c>
      <c r="D84">
        <f t="shared" ca="1" si="23"/>
        <v>7</v>
      </c>
      <c r="E84">
        <f t="shared" ca="1" si="24"/>
        <v>52554.985069423332</v>
      </c>
      <c r="F84">
        <f t="shared" ca="1" si="25"/>
        <v>-44420.436329342228</v>
      </c>
      <c r="G84">
        <f t="shared" ca="1" si="26"/>
        <v>8534.4</v>
      </c>
      <c r="H84" s="9">
        <f t="shared" ca="1" si="29"/>
        <v>-102.04798683266668</v>
      </c>
      <c r="I84" s="9">
        <f t="shared" ca="1" si="29"/>
        <v>86.252944599111117</v>
      </c>
      <c r="J84" s="9">
        <f t="shared" ca="1" si="29"/>
        <v>0</v>
      </c>
      <c r="K84" s="9">
        <f t="shared" ca="1" si="29"/>
        <v>133.6164737920345</v>
      </c>
      <c r="L84" s="9">
        <f t="shared" ca="1" si="29"/>
        <v>-49.794854767981747</v>
      </c>
      <c r="M84">
        <f t="shared" ca="1" si="27"/>
        <v>55.447378086419754</v>
      </c>
      <c r="N84">
        <f t="shared" ca="1" si="28"/>
        <v>33.774341049382713</v>
      </c>
      <c r="O84" s="15"/>
    </row>
    <row r="85" spans="1:15" x14ac:dyDescent="0.25">
      <c r="A85" s="4">
        <f t="shared" si="21"/>
        <v>0.45763888888888887</v>
      </c>
      <c r="B85" s="3">
        <f>Params!D$29+HOUR(A85-Params!C$29)*3600+MINUTE(A85-Params!C$29)*60+SECOND(A85-Params!C$29)</f>
        <v>1553303540</v>
      </c>
      <c r="C85">
        <f t="shared" si="22"/>
        <v>2</v>
      </c>
      <c r="D85">
        <f t="shared" ca="1" si="23"/>
        <v>7</v>
      </c>
      <c r="E85">
        <f t="shared" ca="1" si="24"/>
        <v>52044.745135260004</v>
      </c>
      <c r="F85">
        <f t="shared" ca="1" si="25"/>
        <v>-43989.171606346674</v>
      </c>
      <c r="G85">
        <f t="shared" ca="1" si="26"/>
        <v>8534.4</v>
      </c>
      <c r="H85" s="9">
        <f t="shared" ca="1" si="29"/>
        <v>-102.04798683266668</v>
      </c>
      <c r="I85" s="9">
        <f t="shared" ca="1" si="29"/>
        <v>86.252944599111117</v>
      </c>
      <c r="J85" s="9">
        <f t="shared" ca="1" si="29"/>
        <v>0</v>
      </c>
      <c r="K85" s="9">
        <f t="shared" ca="1" si="29"/>
        <v>133.6164737920345</v>
      </c>
      <c r="L85" s="9">
        <f t="shared" ca="1" si="29"/>
        <v>-49.794854767981747</v>
      </c>
      <c r="M85">
        <f t="shared" ca="1" si="27"/>
        <v>55.451287037037034</v>
      </c>
      <c r="N85">
        <f t="shared" ca="1" si="28"/>
        <v>33.766175925925921</v>
      </c>
      <c r="O85" s="15"/>
    </row>
    <row r="86" spans="1:15" x14ac:dyDescent="0.25">
      <c r="A86" s="4">
        <f t="shared" si="21"/>
        <v>0.45769675925925929</v>
      </c>
      <c r="B86" s="3">
        <f>Params!D$29+HOUR(A86-Params!C$29)*3600+MINUTE(A86-Params!C$29)*60+SECOND(A86-Params!C$29)</f>
        <v>1553303545</v>
      </c>
      <c r="C86">
        <f t="shared" si="22"/>
        <v>2</v>
      </c>
      <c r="D86">
        <f t="shared" ca="1" si="23"/>
        <v>7</v>
      </c>
      <c r="E86">
        <f t="shared" ca="1" si="24"/>
        <v>51534.505201096668</v>
      </c>
      <c r="F86">
        <f t="shared" ca="1" si="25"/>
        <v>-43557.906883351119</v>
      </c>
      <c r="G86">
        <f t="shared" ca="1" si="26"/>
        <v>8534.4</v>
      </c>
      <c r="H86" s="9">
        <f t="shared" ca="1" si="29"/>
        <v>-102.04798683266668</v>
      </c>
      <c r="I86" s="9">
        <f t="shared" ca="1" si="29"/>
        <v>86.252944599111117</v>
      </c>
      <c r="J86" s="9">
        <f t="shared" ca="1" si="29"/>
        <v>0</v>
      </c>
      <c r="K86" s="9">
        <f t="shared" ca="1" si="29"/>
        <v>133.6164737920345</v>
      </c>
      <c r="L86" s="9">
        <f t="shared" ca="1" si="29"/>
        <v>-49.794854767981747</v>
      </c>
      <c r="M86">
        <f t="shared" ca="1" si="27"/>
        <v>55.455195987654321</v>
      </c>
      <c r="N86">
        <f t="shared" ca="1" si="28"/>
        <v>33.75801080246913</v>
      </c>
      <c r="O86" s="15"/>
    </row>
    <row r="87" spans="1:15" x14ac:dyDescent="0.25">
      <c r="A87" s="4">
        <f t="shared" si="21"/>
        <v>0.45775462962962959</v>
      </c>
      <c r="B87" s="3">
        <f>Params!D$29+HOUR(A87-Params!C$29)*3600+MINUTE(A87-Params!C$29)*60+SECOND(A87-Params!C$29)</f>
        <v>1553303550</v>
      </c>
      <c r="C87">
        <f t="shared" si="22"/>
        <v>2</v>
      </c>
      <c r="D87">
        <f t="shared" ca="1" si="23"/>
        <v>7</v>
      </c>
      <c r="E87">
        <f t="shared" ca="1" si="24"/>
        <v>51024.265266933333</v>
      </c>
      <c r="F87">
        <f t="shared" ca="1" si="25"/>
        <v>-43126.642160355557</v>
      </c>
      <c r="G87">
        <f t="shared" ca="1" si="26"/>
        <v>8534.4</v>
      </c>
      <c r="H87" s="9">
        <f t="shared" ca="1" si="29"/>
        <v>-102.04798683266668</v>
      </c>
      <c r="I87" s="9">
        <f t="shared" ca="1" si="29"/>
        <v>86.252944599111117</v>
      </c>
      <c r="J87" s="9">
        <f t="shared" ca="1" si="29"/>
        <v>0</v>
      </c>
      <c r="K87" s="9">
        <f t="shared" ca="1" si="29"/>
        <v>133.6164737920345</v>
      </c>
      <c r="L87" s="9">
        <f t="shared" ca="1" si="29"/>
        <v>-49.794854767981747</v>
      </c>
      <c r="M87">
        <f t="shared" ca="1" si="27"/>
        <v>55.459104938271601</v>
      </c>
      <c r="N87">
        <f t="shared" ca="1" si="28"/>
        <v>33.749845679012346</v>
      </c>
    </row>
    <row r="88" spans="1:15" x14ac:dyDescent="0.25">
      <c r="A88" s="4">
        <f t="shared" si="21"/>
        <v>0.45781250000000001</v>
      </c>
      <c r="B88" s="3">
        <f>Params!D$29+HOUR(A88-Params!C$29)*3600+MINUTE(A88-Params!C$29)*60+SECOND(A88-Params!C$29)</f>
        <v>1553303555</v>
      </c>
      <c r="C88">
        <f t="shared" si="22"/>
        <v>2</v>
      </c>
      <c r="D88">
        <f t="shared" ca="1" si="23"/>
        <v>7</v>
      </c>
      <c r="E88">
        <f t="shared" ca="1" si="24"/>
        <v>50514.025332769997</v>
      </c>
      <c r="F88">
        <f t="shared" ca="1" si="25"/>
        <v>-42695.377437360003</v>
      </c>
      <c r="G88">
        <f t="shared" ca="1" si="26"/>
        <v>8534.4</v>
      </c>
      <c r="H88" s="9">
        <f t="shared" ca="1" si="29"/>
        <v>-102.04798683266668</v>
      </c>
      <c r="I88" s="9">
        <f t="shared" ca="1" si="29"/>
        <v>86.252944599111117</v>
      </c>
      <c r="J88" s="9">
        <f t="shared" ca="1" si="29"/>
        <v>0</v>
      </c>
      <c r="K88" s="9">
        <f t="shared" ca="1" si="29"/>
        <v>133.6164737920345</v>
      </c>
      <c r="L88" s="9">
        <f t="shared" ca="1" si="29"/>
        <v>-49.794854767981747</v>
      </c>
      <c r="M88">
        <f t="shared" ca="1" si="27"/>
        <v>55.463013888888888</v>
      </c>
      <c r="N88">
        <f t="shared" ca="1" si="28"/>
        <v>33.741680555555554</v>
      </c>
    </row>
    <row r="89" spans="1:15" x14ac:dyDescent="0.25">
      <c r="A89" s="4">
        <f t="shared" si="21"/>
        <v>0.45787037037037037</v>
      </c>
      <c r="B89" s="3">
        <f>Params!D$29+HOUR(A89-Params!C$29)*3600+MINUTE(A89-Params!C$29)*60+SECOND(A89-Params!C$29)</f>
        <v>1553303560</v>
      </c>
      <c r="C89">
        <f t="shared" si="22"/>
        <v>2</v>
      </c>
      <c r="D89">
        <f t="shared" ca="1" si="23"/>
        <v>7</v>
      </c>
      <c r="E89">
        <f t="shared" ca="1" si="24"/>
        <v>50003.785398606669</v>
      </c>
      <c r="F89">
        <f t="shared" ca="1" si="25"/>
        <v>-42264.112714364448</v>
      </c>
      <c r="G89">
        <f t="shared" ca="1" si="26"/>
        <v>8534.4</v>
      </c>
      <c r="H89" s="9">
        <f t="shared" ca="1" si="29"/>
        <v>-102.04798683266668</v>
      </c>
      <c r="I89" s="9">
        <f t="shared" ca="1" si="29"/>
        <v>86.252944599111117</v>
      </c>
      <c r="J89" s="9">
        <f t="shared" ca="1" si="29"/>
        <v>0</v>
      </c>
      <c r="K89" s="9">
        <f t="shared" ca="1" si="29"/>
        <v>133.6164737920345</v>
      </c>
      <c r="L89" s="9">
        <f t="shared" ca="1" si="29"/>
        <v>-49.794854767981747</v>
      </c>
      <c r="M89">
        <f t="shared" ca="1" si="27"/>
        <v>55.466922839506175</v>
      </c>
      <c r="N89">
        <f t="shared" ca="1" si="28"/>
        <v>33.733515432098763</v>
      </c>
    </row>
    <row r="90" spans="1:15" x14ac:dyDescent="0.25">
      <c r="A90" s="4">
        <f t="shared" si="21"/>
        <v>0.45792824074074073</v>
      </c>
      <c r="B90" s="3">
        <f>Params!D$29+HOUR(A90-Params!C$29)*3600+MINUTE(A90-Params!C$29)*60+SECOND(A90-Params!C$29)</f>
        <v>1553303565</v>
      </c>
      <c r="C90">
        <f t="shared" si="22"/>
        <v>2</v>
      </c>
      <c r="D90">
        <f t="shared" ca="1" si="23"/>
        <v>7</v>
      </c>
      <c r="E90">
        <f t="shared" ca="1" si="24"/>
        <v>49493.545464443334</v>
      </c>
      <c r="F90">
        <f t="shared" ca="1" si="25"/>
        <v>-41832.847991368893</v>
      </c>
      <c r="G90">
        <f t="shared" ca="1" si="26"/>
        <v>8534.4</v>
      </c>
      <c r="H90" s="9">
        <f t="shared" ca="1" si="29"/>
        <v>-102.04798683266668</v>
      </c>
      <c r="I90" s="9">
        <f t="shared" ca="1" si="29"/>
        <v>86.252944599111117</v>
      </c>
      <c r="J90" s="9">
        <f t="shared" ca="1" si="29"/>
        <v>0</v>
      </c>
      <c r="K90" s="9">
        <f t="shared" ca="1" si="29"/>
        <v>133.6164737920345</v>
      </c>
      <c r="L90" s="9">
        <f t="shared" ca="1" si="29"/>
        <v>-49.794854767981747</v>
      </c>
      <c r="M90">
        <f t="shared" ca="1" si="27"/>
        <v>55.470831790123455</v>
      </c>
      <c r="N90">
        <f t="shared" ca="1" si="28"/>
        <v>33.725350308641971</v>
      </c>
    </row>
    <row r="91" spans="1:15" x14ac:dyDescent="0.25">
      <c r="A91" s="4">
        <f t="shared" si="21"/>
        <v>0.45798611111111115</v>
      </c>
      <c r="B91" s="3">
        <f>Params!D$29+HOUR(A91-Params!C$29)*3600+MINUTE(A91-Params!C$29)*60+SECOND(A91-Params!C$29)</f>
        <v>1553303570</v>
      </c>
      <c r="C91">
        <f t="shared" si="22"/>
        <v>2</v>
      </c>
      <c r="D91">
        <f t="shared" ca="1" si="23"/>
        <v>7</v>
      </c>
      <c r="E91">
        <f t="shared" ca="1" si="24"/>
        <v>48983.305530279998</v>
      </c>
      <c r="F91">
        <f t="shared" ca="1" si="25"/>
        <v>-41401.583268373339</v>
      </c>
      <c r="G91">
        <f t="shared" ca="1" si="26"/>
        <v>8534.4</v>
      </c>
      <c r="H91" s="9">
        <f t="shared" ca="1" si="29"/>
        <v>-102.04798683266668</v>
      </c>
      <c r="I91" s="9">
        <f t="shared" ca="1" si="29"/>
        <v>86.252944599111117</v>
      </c>
      <c r="J91" s="9">
        <f t="shared" ca="1" si="29"/>
        <v>0</v>
      </c>
      <c r="K91" s="9">
        <f t="shared" ca="1" si="29"/>
        <v>133.6164737920345</v>
      </c>
      <c r="L91" s="9">
        <f t="shared" ca="1" si="29"/>
        <v>-49.794854767981747</v>
      </c>
      <c r="M91">
        <f t="shared" ca="1" si="27"/>
        <v>55.474740740740742</v>
      </c>
      <c r="N91">
        <f t="shared" ca="1" si="28"/>
        <v>33.71718518518518</v>
      </c>
    </row>
    <row r="92" spans="1:15" x14ac:dyDescent="0.25">
      <c r="A92" s="4">
        <f t="shared" si="21"/>
        <v>0.45804398148148145</v>
      </c>
      <c r="B92" s="3">
        <f>Params!D$29+HOUR(A92-Params!C$29)*3600+MINUTE(A92-Params!C$29)*60+SECOND(A92-Params!C$29)</f>
        <v>1553303575</v>
      </c>
      <c r="C92">
        <f t="shared" si="22"/>
        <v>2</v>
      </c>
      <c r="D92">
        <f t="shared" ca="1" si="23"/>
        <v>7</v>
      </c>
      <c r="E92">
        <f t="shared" ca="1" si="24"/>
        <v>48473.06559611667</v>
      </c>
      <c r="F92">
        <f t="shared" ca="1" si="25"/>
        <v>-40970.318545377784</v>
      </c>
      <c r="G92">
        <f t="shared" ca="1" si="26"/>
        <v>8534.4</v>
      </c>
      <c r="H92" s="9">
        <f t="shared" ca="1" si="29"/>
        <v>-102.04798683266668</v>
      </c>
      <c r="I92" s="9">
        <f t="shared" ca="1" si="29"/>
        <v>86.252944599111117</v>
      </c>
      <c r="J92" s="9">
        <f t="shared" ca="1" si="29"/>
        <v>0</v>
      </c>
      <c r="K92" s="9">
        <f t="shared" ca="1" si="29"/>
        <v>133.6164737920345</v>
      </c>
      <c r="L92" s="9">
        <f t="shared" ca="1" si="29"/>
        <v>-49.794854767981747</v>
      </c>
      <c r="M92">
        <f t="shared" ca="1" si="27"/>
        <v>55.478649691358022</v>
      </c>
      <c r="N92">
        <f t="shared" ca="1" si="28"/>
        <v>33.709020061728395</v>
      </c>
    </row>
    <row r="93" spans="1:15" x14ac:dyDescent="0.25">
      <c r="A93" s="4">
        <f t="shared" si="21"/>
        <v>0.45810185185185182</v>
      </c>
      <c r="B93" s="3">
        <f>Params!D$29+HOUR(A93-Params!C$29)*3600+MINUTE(A93-Params!C$29)*60+SECOND(A93-Params!C$29)</f>
        <v>1553303580</v>
      </c>
      <c r="C93">
        <f t="shared" si="22"/>
        <v>2</v>
      </c>
      <c r="D93">
        <f t="shared" ca="1" si="23"/>
        <v>7</v>
      </c>
      <c r="E93">
        <f t="shared" ca="1" si="24"/>
        <v>47962.825661953335</v>
      </c>
      <c r="F93">
        <f t="shared" ca="1" si="25"/>
        <v>-40539.05382238223</v>
      </c>
      <c r="G93">
        <f t="shared" ca="1" si="26"/>
        <v>8534.4</v>
      </c>
      <c r="H93" s="9">
        <f t="shared" ca="1" si="29"/>
        <v>-102.04798683266668</v>
      </c>
      <c r="I93" s="9">
        <f t="shared" ca="1" si="29"/>
        <v>86.252944599111117</v>
      </c>
      <c r="J93" s="9">
        <f t="shared" ca="1" si="29"/>
        <v>0</v>
      </c>
      <c r="K93" s="9">
        <f t="shared" ca="1" si="29"/>
        <v>133.6164737920345</v>
      </c>
      <c r="L93" s="9">
        <f t="shared" ca="1" si="29"/>
        <v>-49.794854767981747</v>
      </c>
      <c r="M93">
        <f t="shared" ca="1" si="27"/>
        <v>55.482558641975309</v>
      </c>
      <c r="N93">
        <f t="shared" ca="1" si="28"/>
        <v>33.700854938271604</v>
      </c>
    </row>
    <row r="94" spans="1:15" x14ac:dyDescent="0.25">
      <c r="A94" s="4">
        <f t="shared" si="21"/>
        <v>0.45815972222222223</v>
      </c>
      <c r="B94" s="3">
        <f>Params!D$29+HOUR(A94-Params!C$29)*3600+MINUTE(A94-Params!C$29)*60+SECOND(A94-Params!C$29)</f>
        <v>1553303585</v>
      </c>
      <c r="C94">
        <f t="shared" si="22"/>
        <v>2</v>
      </c>
      <c r="D94">
        <f t="shared" ca="1" si="23"/>
        <v>7</v>
      </c>
      <c r="E94">
        <f t="shared" ca="1" si="24"/>
        <v>47452.58572779</v>
      </c>
      <c r="F94">
        <f t="shared" ca="1" si="25"/>
        <v>-40107.789099386668</v>
      </c>
      <c r="G94">
        <f t="shared" ca="1" si="26"/>
        <v>8534.4</v>
      </c>
      <c r="H94" s="9">
        <f t="shared" ca="1" si="29"/>
        <v>-102.04798683266668</v>
      </c>
      <c r="I94" s="9">
        <f t="shared" ca="1" si="29"/>
        <v>86.252944599111117</v>
      </c>
      <c r="J94" s="9">
        <f t="shared" ca="1" si="29"/>
        <v>0</v>
      </c>
      <c r="K94" s="9">
        <f t="shared" ca="1" si="29"/>
        <v>133.6164737920345</v>
      </c>
      <c r="L94" s="9">
        <f t="shared" ca="1" si="29"/>
        <v>-49.794854767981747</v>
      </c>
      <c r="M94">
        <f t="shared" ca="1" si="27"/>
        <v>55.486467592592589</v>
      </c>
      <c r="N94">
        <f t="shared" ca="1" si="28"/>
        <v>33.692689814814813</v>
      </c>
    </row>
    <row r="95" spans="1:15" x14ac:dyDescent="0.25">
      <c r="A95" s="4">
        <f t="shared" si="21"/>
        <v>0.45821759259259259</v>
      </c>
      <c r="B95" s="3">
        <f>Params!D$29+HOUR(A95-Params!C$29)*3600+MINUTE(A95-Params!C$29)*60+SECOND(A95-Params!C$29)</f>
        <v>1553303590</v>
      </c>
      <c r="C95">
        <f t="shared" si="22"/>
        <v>2</v>
      </c>
      <c r="D95">
        <f t="shared" ca="1" si="23"/>
        <v>7</v>
      </c>
      <c r="E95">
        <f t="shared" ca="1" si="24"/>
        <v>46942.345793626664</v>
      </c>
      <c r="F95">
        <f t="shared" ca="1" si="25"/>
        <v>-39676.524376391113</v>
      </c>
      <c r="G95">
        <f t="shared" ca="1" si="26"/>
        <v>8534.4</v>
      </c>
      <c r="H95" s="9">
        <f t="shared" ca="1" si="29"/>
        <v>-102.04798683266668</v>
      </c>
      <c r="I95" s="9">
        <f t="shared" ca="1" si="29"/>
        <v>86.252944599111117</v>
      </c>
      <c r="J95" s="9">
        <f t="shared" ca="1" si="29"/>
        <v>0</v>
      </c>
      <c r="K95" s="9">
        <f t="shared" ca="1" si="29"/>
        <v>133.6164737920345</v>
      </c>
      <c r="L95" s="9">
        <f t="shared" ca="1" si="29"/>
        <v>-49.794854767981747</v>
      </c>
      <c r="M95">
        <f t="shared" ca="1" si="27"/>
        <v>55.490376543209877</v>
      </c>
      <c r="N95">
        <f t="shared" ca="1" si="28"/>
        <v>33.684524691358021</v>
      </c>
    </row>
    <row r="96" spans="1:15" x14ac:dyDescent="0.25">
      <c r="A96" s="4">
        <f t="shared" si="21"/>
        <v>0.45827546296296301</v>
      </c>
      <c r="B96" s="3">
        <f>Params!D$29+HOUR(A96-Params!C$29)*3600+MINUTE(A96-Params!C$29)*60+SECOND(A96-Params!C$29)</f>
        <v>1553303595</v>
      </c>
      <c r="C96">
        <f t="shared" si="22"/>
        <v>2</v>
      </c>
      <c r="D96">
        <f t="shared" ca="1" si="23"/>
        <v>7</v>
      </c>
      <c r="E96">
        <f t="shared" ca="1" si="24"/>
        <v>46432.105859463336</v>
      </c>
      <c r="F96">
        <f t="shared" ca="1" si="25"/>
        <v>-39245.259653395558</v>
      </c>
      <c r="G96">
        <f t="shared" ca="1" si="26"/>
        <v>8534.4</v>
      </c>
      <c r="H96" s="9">
        <f t="shared" ca="1" si="29"/>
        <v>-102.04798683266668</v>
      </c>
      <c r="I96" s="9">
        <f t="shared" ca="1" si="29"/>
        <v>86.252944599111117</v>
      </c>
      <c r="J96" s="9">
        <f t="shared" ca="1" si="29"/>
        <v>0</v>
      </c>
      <c r="K96" s="9">
        <f t="shared" ca="1" si="29"/>
        <v>133.6164737920345</v>
      </c>
      <c r="L96" s="9">
        <f t="shared" ca="1" si="29"/>
        <v>-49.794854767981747</v>
      </c>
      <c r="M96">
        <f t="shared" ca="1" si="27"/>
        <v>55.494285493827157</v>
      </c>
      <c r="N96">
        <f t="shared" ca="1" si="28"/>
        <v>33.67635956790123</v>
      </c>
    </row>
    <row r="97" spans="1:14" x14ac:dyDescent="0.25">
      <c r="A97" s="4">
        <f t="shared" si="21"/>
        <v>0.45833333333333331</v>
      </c>
      <c r="B97" s="3">
        <f>Params!D$29+HOUR(A97-Params!C$29)*3600+MINUTE(A97-Params!C$29)*60+SECOND(A97-Params!C$29)</f>
        <v>1553303600</v>
      </c>
      <c r="C97">
        <f t="shared" si="22"/>
        <v>2</v>
      </c>
      <c r="D97">
        <f t="shared" ca="1" si="23"/>
        <v>7</v>
      </c>
      <c r="E97">
        <f t="shared" ca="1" si="24"/>
        <v>45921.865925300001</v>
      </c>
      <c r="F97">
        <f t="shared" ca="1" si="25"/>
        <v>-38813.994930400004</v>
      </c>
      <c r="G97">
        <f t="shared" ca="1" si="26"/>
        <v>8534.4</v>
      </c>
      <c r="H97" s="9">
        <f t="shared" ca="1" si="29"/>
        <v>-102.04798683266668</v>
      </c>
      <c r="I97" s="9">
        <f t="shared" ca="1" si="29"/>
        <v>86.252944599111117</v>
      </c>
      <c r="J97" s="9">
        <f t="shared" ca="1" si="29"/>
        <v>0</v>
      </c>
      <c r="K97" s="9">
        <f t="shared" ca="1" si="29"/>
        <v>133.6164737920345</v>
      </c>
      <c r="L97" s="9">
        <f t="shared" ca="1" si="29"/>
        <v>-49.794854767981747</v>
      </c>
      <c r="M97">
        <f t="shared" ca="1" si="27"/>
        <v>55.498194444444444</v>
      </c>
      <c r="N97">
        <f t="shared" ca="1" si="28"/>
        <v>33.668194444444438</v>
      </c>
    </row>
    <row r="98" spans="1:14" x14ac:dyDescent="0.25">
      <c r="A98" s="4">
        <f t="shared" si="21"/>
        <v>0.45839120370370368</v>
      </c>
      <c r="B98" s="3">
        <f>Params!D$29+HOUR(A98-Params!C$29)*3600+MINUTE(A98-Params!C$29)*60+SECOND(A98-Params!C$29)</f>
        <v>1553303605</v>
      </c>
      <c r="C98">
        <f t="shared" si="22"/>
        <v>2</v>
      </c>
      <c r="D98">
        <f t="shared" ca="1" si="23"/>
        <v>7</v>
      </c>
      <c r="E98">
        <f t="shared" ca="1" si="24"/>
        <v>45411.625991136665</v>
      </c>
      <c r="F98">
        <f t="shared" ca="1" si="25"/>
        <v>-38382.730207404449</v>
      </c>
      <c r="G98">
        <f t="shared" ca="1" si="26"/>
        <v>8534.4</v>
      </c>
      <c r="H98" s="9">
        <f t="shared" ca="1" si="29"/>
        <v>-102.04798683266668</v>
      </c>
      <c r="I98" s="9">
        <f t="shared" ca="1" si="29"/>
        <v>86.252944599111117</v>
      </c>
      <c r="J98" s="9">
        <f t="shared" ca="1" si="29"/>
        <v>0</v>
      </c>
      <c r="K98" s="9">
        <f t="shared" ca="1" si="29"/>
        <v>133.6164737920345</v>
      </c>
      <c r="L98" s="9">
        <f t="shared" ca="1" si="29"/>
        <v>-49.794854767981747</v>
      </c>
      <c r="M98">
        <f t="shared" ca="1" si="27"/>
        <v>55.502103395061731</v>
      </c>
      <c r="N98">
        <f t="shared" ca="1" si="28"/>
        <v>33.660029320987654</v>
      </c>
    </row>
    <row r="99" spans="1:14" x14ac:dyDescent="0.25">
      <c r="A99" s="4">
        <f t="shared" si="21"/>
        <v>0.45844907407407409</v>
      </c>
      <c r="B99" s="3">
        <f>Params!D$29+HOUR(A99-Params!C$29)*3600+MINUTE(A99-Params!C$29)*60+SECOND(A99-Params!C$29)</f>
        <v>1553303610</v>
      </c>
      <c r="C99">
        <f t="shared" si="22"/>
        <v>2</v>
      </c>
      <c r="D99">
        <f t="shared" ca="1" si="23"/>
        <v>7</v>
      </c>
      <c r="E99">
        <f t="shared" ca="1" si="24"/>
        <v>44901.386056973337</v>
      </c>
      <c r="F99">
        <f t="shared" ca="1" si="25"/>
        <v>-37951.465484408895</v>
      </c>
      <c r="G99">
        <f t="shared" ca="1" si="26"/>
        <v>8534.4</v>
      </c>
      <c r="H99" s="9">
        <f t="shared" ca="1" si="29"/>
        <v>-102.04798683266668</v>
      </c>
      <c r="I99" s="9">
        <f t="shared" ca="1" si="29"/>
        <v>86.252944599111117</v>
      </c>
      <c r="J99" s="9">
        <f t="shared" ca="1" si="29"/>
        <v>0</v>
      </c>
      <c r="K99" s="9">
        <f t="shared" ca="1" si="29"/>
        <v>133.6164737920345</v>
      </c>
      <c r="L99" s="9">
        <f t="shared" ca="1" si="29"/>
        <v>-49.794854767981747</v>
      </c>
      <c r="M99">
        <f t="shared" ca="1" si="27"/>
        <v>55.506012345679011</v>
      </c>
      <c r="N99">
        <f t="shared" ca="1" si="28"/>
        <v>33.651864197530863</v>
      </c>
    </row>
    <row r="100" spans="1:14" x14ac:dyDescent="0.25">
      <c r="A100" s="4">
        <f t="shared" si="21"/>
        <v>0.45850694444444445</v>
      </c>
      <c r="B100" s="3">
        <f>Params!D$29+HOUR(A100-Params!C$29)*3600+MINUTE(A100-Params!C$29)*60+SECOND(A100-Params!C$29)</f>
        <v>1553303615</v>
      </c>
      <c r="C100">
        <f t="shared" si="22"/>
        <v>2</v>
      </c>
      <c r="D100">
        <f t="shared" ca="1" si="23"/>
        <v>7</v>
      </c>
      <c r="E100">
        <f t="shared" ca="1" si="24"/>
        <v>44391.146122810002</v>
      </c>
      <c r="F100">
        <f t="shared" ca="1" si="25"/>
        <v>-37520.20076141334</v>
      </c>
      <c r="G100">
        <f t="shared" ca="1" si="26"/>
        <v>8534.4</v>
      </c>
      <c r="H100" s="9">
        <f t="shared" ca="1" si="29"/>
        <v>-102.04798683266668</v>
      </c>
      <c r="I100" s="9">
        <f t="shared" ca="1" si="29"/>
        <v>86.252944599111117</v>
      </c>
      <c r="J100" s="9">
        <f t="shared" ca="1" si="29"/>
        <v>0</v>
      </c>
      <c r="K100" s="9">
        <f t="shared" ca="1" si="29"/>
        <v>133.6164737920345</v>
      </c>
      <c r="L100" s="9">
        <f t="shared" ca="1" si="29"/>
        <v>-49.794854767981747</v>
      </c>
      <c r="M100">
        <f t="shared" ca="1" si="27"/>
        <v>55.509921296296298</v>
      </c>
      <c r="N100">
        <f t="shared" ca="1" si="28"/>
        <v>33.643699074074071</v>
      </c>
    </row>
    <row r="101" spans="1:14" x14ac:dyDescent="0.25">
      <c r="A101" s="4">
        <f t="shared" si="21"/>
        <v>0.45856481481481487</v>
      </c>
      <c r="B101" s="3">
        <f>Params!D$29+HOUR(A101-Params!C$29)*3600+MINUTE(A101-Params!C$29)*60+SECOND(A101-Params!C$29)</f>
        <v>1553303620</v>
      </c>
      <c r="C101">
        <f t="shared" si="22"/>
        <v>2</v>
      </c>
      <c r="D101">
        <f t="shared" ca="1" si="23"/>
        <v>7</v>
      </c>
      <c r="E101">
        <f t="shared" ca="1" si="24"/>
        <v>43880.906188646666</v>
      </c>
      <c r="F101">
        <f t="shared" ca="1" si="25"/>
        <v>-37088.936038417785</v>
      </c>
      <c r="G101">
        <f t="shared" ca="1" si="26"/>
        <v>8534.4</v>
      </c>
      <c r="H101" s="9">
        <f t="shared" ca="1" si="29"/>
        <v>-102.04798683266668</v>
      </c>
      <c r="I101" s="9">
        <f t="shared" ca="1" si="29"/>
        <v>86.252944599111117</v>
      </c>
      <c r="J101" s="9">
        <f t="shared" ca="1" si="29"/>
        <v>0</v>
      </c>
      <c r="K101" s="9">
        <f t="shared" ca="1" si="29"/>
        <v>133.6164737920345</v>
      </c>
      <c r="L101" s="9">
        <f t="shared" ca="1" si="29"/>
        <v>-49.794854767981747</v>
      </c>
      <c r="M101">
        <f t="shared" ca="1" si="27"/>
        <v>55.513830246913578</v>
      </c>
      <c r="N101">
        <f t="shared" ca="1" si="28"/>
        <v>33.63553395061728</v>
      </c>
    </row>
    <row r="102" spans="1:14" x14ac:dyDescent="0.25">
      <c r="A102" s="4">
        <f t="shared" si="21"/>
        <v>0.45862268518518517</v>
      </c>
      <c r="B102" s="3">
        <f>Params!D$29+HOUR(A102-Params!C$29)*3600+MINUTE(A102-Params!C$29)*60+SECOND(A102-Params!C$29)</f>
        <v>1553303625</v>
      </c>
      <c r="C102">
        <f t="shared" si="22"/>
        <v>2</v>
      </c>
      <c r="D102">
        <f t="shared" ca="1" si="23"/>
        <v>7</v>
      </c>
      <c r="E102">
        <f t="shared" ca="1" si="24"/>
        <v>43370.666254483331</v>
      </c>
      <c r="F102">
        <f t="shared" ca="1" si="25"/>
        <v>-36657.671315422223</v>
      </c>
      <c r="G102">
        <f t="shared" ca="1" si="26"/>
        <v>8534.4</v>
      </c>
      <c r="H102" s="9">
        <f t="shared" ca="1" si="29"/>
        <v>-102.04798683266668</v>
      </c>
      <c r="I102" s="9">
        <f t="shared" ca="1" si="29"/>
        <v>86.252944599111117</v>
      </c>
      <c r="J102" s="9">
        <f t="shared" ca="1" si="29"/>
        <v>0</v>
      </c>
      <c r="K102" s="9">
        <f t="shared" ca="1" si="29"/>
        <v>133.6164737920345</v>
      </c>
      <c r="L102" s="9">
        <f t="shared" ca="1" si="29"/>
        <v>-49.794854767981747</v>
      </c>
      <c r="M102">
        <f t="shared" ca="1" si="27"/>
        <v>55.517739197530865</v>
      </c>
      <c r="N102">
        <f t="shared" ca="1" si="28"/>
        <v>33.627368827160488</v>
      </c>
    </row>
    <row r="103" spans="1:14" x14ac:dyDescent="0.25">
      <c r="A103" s="4">
        <f t="shared" si="21"/>
        <v>0.45868055555555554</v>
      </c>
      <c r="B103" s="3">
        <f>Params!D$29+HOUR(A103-Params!C$29)*3600+MINUTE(A103-Params!C$29)*60+SECOND(A103-Params!C$29)</f>
        <v>1553303630</v>
      </c>
      <c r="C103">
        <f t="shared" si="22"/>
        <v>2</v>
      </c>
      <c r="D103">
        <f t="shared" ca="1" si="23"/>
        <v>7</v>
      </c>
      <c r="E103">
        <f t="shared" ca="1" si="24"/>
        <v>42860.426320320003</v>
      </c>
      <c r="F103">
        <f t="shared" ca="1" si="25"/>
        <v>-36226.406592426669</v>
      </c>
      <c r="G103">
        <f t="shared" ca="1" si="26"/>
        <v>8534.4</v>
      </c>
      <c r="H103" s="9">
        <f t="shared" ca="1" si="29"/>
        <v>-102.04798683266668</v>
      </c>
      <c r="I103" s="9">
        <f t="shared" ca="1" si="29"/>
        <v>86.252944599111117</v>
      </c>
      <c r="J103" s="9">
        <f t="shared" ca="1" si="29"/>
        <v>0</v>
      </c>
      <c r="K103" s="9">
        <f t="shared" ca="1" si="29"/>
        <v>133.6164737920345</v>
      </c>
      <c r="L103" s="9">
        <f t="shared" ca="1" si="29"/>
        <v>-49.794854767981747</v>
      </c>
      <c r="M103">
        <f t="shared" ca="1" si="27"/>
        <v>55.521648148148145</v>
      </c>
      <c r="N103">
        <f t="shared" ca="1" si="28"/>
        <v>33.619203703703704</v>
      </c>
    </row>
    <row r="104" spans="1:14" x14ac:dyDescent="0.25">
      <c r="A104" s="4">
        <f t="shared" si="21"/>
        <v>0.45873842592592595</v>
      </c>
      <c r="B104" s="3">
        <f>Params!D$29+HOUR(A104-Params!C$29)*3600+MINUTE(A104-Params!C$29)*60+SECOND(A104-Params!C$29)</f>
        <v>1553303635</v>
      </c>
      <c r="C104">
        <f t="shared" si="22"/>
        <v>2</v>
      </c>
      <c r="D104">
        <f t="shared" ca="1" si="23"/>
        <v>7</v>
      </c>
      <c r="E104">
        <f t="shared" ca="1" si="24"/>
        <v>42350.186386156667</v>
      </c>
      <c r="F104">
        <f t="shared" ca="1" si="25"/>
        <v>-35795.141869431114</v>
      </c>
      <c r="G104">
        <f t="shared" ca="1" si="26"/>
        <v>8534.4</v>
      </c>
      <c r="H104" s="9">
        <f t="shared" ca="1" si="29"/>
        <v>-102.04798683266668</v>
      </c>
      <c r="I104" s="9">
        <f t="shared" ca="1" si="29"/>
        <v>86.252944599111117</v>
      </c>
      <c r="J104" s="9">
        <f t="shared" ca="1" si="29"/>
        <v>0</v>
      </c>
      <c r="K104" s="9">
        <f t="shared" ca="1" si="29"/>
        <v>133.6164737920345</v>
      </c>
      <c r="L104" s="9">
        <f t="shared" ca="1" si="29"/>
        <v>-49.794854767981747</v>
      </c>
      <c r="M104">
        <f t="shared" ca="1" si="27"/>
        <v>55.525557098765432</v>
      </c>
      <c r="N104">
        <f t="shared" ca="1" si="28"/>
        <v>33.611038580246912</v>
      </c>
    </row>
    <row r="105" spans="1:14" x14ac:dyDescent="0.25">
      <c r="A105" s="4">
        <f t="shared" si="21"/>
        <v>0.45879629629629631</v>
      </c>
      <c r="B105" s="3">
        <f>Params!D$29+HOUR(A105-Params!C$29)*3600+MINUTE(A105-Params!C$29)*60+SECOND(A105-Params!C$29)</f>
        <v>1553303640</v>
      </c>
      <c r="C105">
        <f t="shared" si="22"/>
        <v>2</v>
      </c>
      <c r="D105">
        <f t="shared" ca="1" si="23"/>
        <v>7</v>
      </c>
      <c r="E105">
        <f t="shared" ca="1" si="24"/>
        <v>41839.946451993332</v>
      </c>
      <c r="F105">
        <f t="shared" ca="1" si="25"/>
        <v>-35363.87714643556</v>
      </c>
      <c r="G105">
        <f t="shared" ca="1" si="26"/>
        <v>8534.4</v>
      </c>
      <c r="H105" s="9">
        <f t="shared" ca="1" si="29"/>
        <v>-102.04798683266668</v>
      </c>
      <c r="I105" s="9">
        <f t="shared" ca="1" si="29"/>
        <v>86.252944599111117</v>
      </c>
      <c r="J105" s="9">
        <f t="shared" ca="1" si="29"/>
        <v>0</v>
      </c>
      <c r="K105" s="9">
        <f t="shared" ca="1" si="29"/>
        <v>133.6164737920345</v>
      </c>
      <c r="L105" s="9">
        <f t="shared" ca="1" si="29"/>
        <v>-49.794854767981747</v>
      </c>
      <c r="M105">
        <f t="shared" ca="1" si="27"/>
        <v>55.529466049382712</v>
      </c>
      <c r="N105">
        <f t="shared" ca="1" si="28"/>
        <v>33.602873456790121</v>
      </c>
    </row>
    <row r="106" spans="1:14" x14ac:dyDescent="0.25">
      <c r="A106" s="4">
        <f t="shared" si="21"/>
        <v>0.45885416666666662</v>
      </c>
      <c r="B106" s="3">
        <f>Params!D$29+HOUR(A106-Params!C$29)*3600+MINUTE(A106-Params!C$29)*60+SECOND(A106-Params!C$29)</f>
        <v>1553303645</v>
      </c>
      <c r="C106">
        <f t="shared" si="22"/>
        <v>2</v>
      </c>
      <c r="D106">
        <f t="shared" ca="1" si="23"/>
        <v>7</v>
      </c>
      <c r="E106">
        <f t="shared" ca="1" si="24"/>
        <v>41329.706517829996</v>
      </c>
      <c r="F106">
        <f t="shared" ca="1" si="25"/>
        <v>-34932.612423440005</v>
      </c>
      <c r="G106">
        <f t="shared" ca="1" si="26"/>
        <v>8534.4</v>
      </c>
      <c r="H106" s="9">
        <f t="shared" ca="1" si="29"/>
        <v>-102.04798683266668</v>
      </c>
      <c r="I106" s="9">
        <f t="shared" ca="1" si="29"/>
        <v>86.252944599111117</v>
      </c>
      <c r="J106" s="9">
        <f t="shared" ca="1" si="29"/>
        <v>0</v>
      </c>
      <c r="K106" s="9">
        <f t="shared" ca="1" si="29"/>
        <v>133.6164737920345</v>
      </c>
      <c r="L106" s="9">
        <f t="shared" ca="1" si="29"/>
        <v>-49.794854767981747</v>
      </c>
      <c r="M106">
        <f t="shared" ca="1" si="27"/>
        <v>55.533374999999999</v>
      </c>
      <c r="N106">
        <f t="shared" ca="1" si="28"/>
        <v>33.59470833333333</v>
      </c>
    </row>
    <row r="107" spans="1:14" x14ac:dyDescent="0.25">
      <c r="A107" s="4">
        <f t="shared" si="21"/>
        <v>0.45891203703703703</v>
      </c>
      <c r="B107" s="3">
        <f>Params!D$29+HOUR(A107-Params!C$29)*3600+MINUTE(A107-Params!C$29)*60+SECOND(A107-Params!C$29)</f>
        <v>1553303650</v>
      </c>
      <c r="C107">
        <f t="shared" si="22"/>
        <v>2</v>
      </c>
      <c r="D107">
        <f t="shared" ca="1" si="23"/>
        <v>7</v>
      </c>
      <c r="E107">
        <f t="shared" ca="1" si="24"/>
        <v>40819.466583666668</v>
      </c>
      <c r="F107">
        <f t="shared" ca="1" si="25"/>
        <v>-34501.34770044445</v>
      </c>
      <c r="G107">
        <f t="shared" ca="1" si="26"/>
        <v>8534.4</v>
      </c>
      <c r="H107" s="9">
        <f t="shared" ca="1" si="29"/>
        <v>-102.04798683266668</v>
      </c>
      <c r="I107" s="9">
        <f t="shared" ca="1" si="29"/>
        <v>86.252944599111117</v>
      </c>
      <c r="J107" s="9">
        <f t="shared" ca="1" si="29"/>
        <v>0</v>
      </c>
      <c r="K107" s="9">
        <f t="shared" ca="1" si="29"/>
        <v>133.6164737920345</v>
      </c>
      <c r="L107" s="9">
        <f t="shared" ca="1" si="29"/>
        <v>-49.794854767981747</v>
      </c>
      <c r="M107">
        <f t="shared" ca="1" si="27"/>
        <v>55.537283950617287</v>
      </c>
      <c r="N107">
        <f t="shared" ca="1" si="28"/>
        <v>33.586543209876538</v>
      </c>
    </row>
    <row r="108" spans="1:14" x14ac:dyDescent="0.25">
      <c r="A108" s="4">
        <f t="shared" si="21"/>
        <v>0.4589699074074074</v>
      </c>
      <c r="B108" s="3">
        <f>Params!D$29+HOUR(A108-Params!C$29)*3600+MINUTE(A108-Params!C$29)*60+SECOND(A108-Params!C$29)</f>
        <v>1553303655</v>
      </c>
      <c r="C108">
        <f t="shared" si="22"/>
        <v>2</v>
      </c>
      <c r="D108">
        <f t="shared" ca="1" si="23"/>
        <v>7</v>
      </c>
      <c r="E108">
        <f t="shared" ca="1" si="24"/>
        <v>40309.226649503333</v>
      </c>
      <c r="F108">
        <f t="shared" ca="1" si="25"/>
        <v>-34070.082977448896</v>
      </c>
      <c r="G108">
        <f t="shared" ca="1" si="26"/>
        <v>8534.4</v>
      </c>
      <c r="H108" s="9">
        <f t="shared" ca="1" si="29"/>
        <v>-102.04798683266668</v>
      </c>
      <c r="I108" s="9">
        <f t="shared" ca="1" si="29"/>
        <v>86.252944599111117</v>
      </c>
      <c r="J108" s="9">
        <f t="shared" ca="1" si="29"/>
        <v>0</v>
      </c>
      <c r="K108" s="9">
        <f t="shared" ca="1" si="29"/>
        <v>133.6164737920345</v>
      </c>
      <c r="L108" s="9">
        <f t="shared" ca="1" si="29"/>
        <v>-49.794854767981747</v>
      </c>
      <c r="M108">
        <f t="shared" ca="1" si="27"/>
        <v>55.541192901234567</v>
      </c>
      <c r="N108">
        <f t="shared" ca="1" si="28"/>
        <v>33.578378086419754</v>
      </c>
    </row>
    <row r="109" spans="1:14" x14ac:dyDescent="0.25">
      <c r="A109" s="4">
        <f t="shared" si="21"/>
        <v>0.45902777777777781</v>
      </c>
      <c r="B109" s="3">
        <f>Params!D$29+HOUR(A109-Params!C$29)*3600+MINUTE(A109-Params!C$29)*60+SECOND(A109-Params!C$29)</f>
        <v>1553303660</v>
      </c>
      <c r="C109">
        <f t="shared" si="22"/>
        <v>2</v>
      </c>
      <c r="D109">
        <f t="shared" ca="1" si="23"/>
        <v>7</v>
      </c>
      <c r="E109">
        <f t="shared" ca="1" si="24"/>
        <v>39798.986715339997</v>
      </c>
      <c r="F109">
        <f t="shared" ca="1" si="25"/>
        <v>-33638.818254453334</v>
      </c>
      <c r="G109">
        <f t="shared" ca="1" si="26"/>
        <v>8534.4</v>
      </c>
      <c r="H109" s="9">
        <f t="shared" ca="1" si="29"/>
        <v>-102.04798683266668</v>
      </c>
      <c r="I109" s="9">
        <f t="shared" ca="1" si="29"/>
        <v>86.252944599111117</v>
      </c>
      <c r="J109" s="9">
        <f t="shared" ca="1" si="29"/>
        <v>0</v>
      </c>
      <c r="K109" s="9">
        <f t="shared" ca="1" si="29"/>
        <v>133.6164737920345</v>
      </c>
      <c r="L109" s="9">
        <f t="shared" ca="1" si="29"/>
        <v>-49.794854767981747</v>
      </c>
      <c r="M109">
        <f t="shared" ca="1" si="27"/>
        <v>55.545101851851854</v>
      </c>
      <c r="N109">
        <f t="shared" ca="1" si="28"/>
        <v>33.570212962962962</v>
      </c>
    </row>
    <row r="110" spans="1:14" x14ac:dyDescent="0.25">
      <c r="A110" s="4">
        <f t="shared" si="21"/>
        <v>0.45908564814814817</v>
      </c>
      <c r="B110" s="3">
        <f>Params!D$29+HOUR(A110-Params!C$29)*3600+MINUTE(A110-Params!C$29)*60+SECOND(A110-Params!C$29)</f>
        <v>1553303665</v>
      </c>
      <c r="C110">
        <f t="shared" si="22"/>
        <v>2</v>
      </c>
      <c r="D110">
        <f t="shared" ca="1" si="23"/>
        <v>7</v>
      </c>
      <c r="E110">
        <f t="shared" ca="1" si="24"/>
        <v>39288.746781176669</v>
      </c>
      <c r="F110">
        <f t="shared" ca="1" si="25"/>
        <v>-33207.553531457779</v>
      </c>
      <c r="G110">
        <f t="shared" ca="1" si="26"/>
        <v>8534.4</v>
      </c>
      <c r="H110" s="9">
        <f t="shared" ca="1" si="29"/>
        <v>-102.04798683266668</v>
      </c>
      <c r="I110" s="9">
        <f t="shared" ca="1" si="29"/>
        <v>86.252944599111117</v>
      </c>
      <c r="J110" s="9">
        <f t="shared" ca="1" si="29"/>
        <v>0</v>
      </c>
      <c r="K110" s="9">
        <f t="shared" ca="1" si="29"/>
        <v>133.6164737920345</v>
      </c>
      <c r="L110" s="9">
        <f t="shared" ca="1" si="29"/>
        <v>-49.794854767981747</v>
      </c>
      <c r="M110">
        <f t="shared" ca="1" si="27"/>
        <v>55.549010802469134</v>
      </c>
      <c r="N110">
        <f t="shared" ca="1" si="28"/>
        <v>33.562047839506171</v>
      </c>
    </row>
    <row r="111" spans="1:14" x14ac:dyDescent="0.25">
      <c r="A111" s="4">
        <f t="shared" si="21"/>
        <v>0.45914351851851848</v>
      </c>
      <c r="B111" s="3">
        <f>Params!D$29+HOUR(A111-Params!C$29)*3600+MINUTE(A111-Params!C$29)*60+SECOND(A111-Params!C$29)</f>
        <v>1553303670</v>
      </c>
      <c r="C111">
        <f t="shared" si="22"/>
        <v>2</v>
      </c>
      <c r="D111">
        <f t="shared" ca="1" si="23"/>
        <v>7</v>
      </c>
      <c r="E111">
        <f t="shared" ca="1" si="24"/>
        <v>38778.506847013334</v>
      </c>
      <c r="F111">
        <f t="shared" ca="1" si="25"/>
        <v>-32776.288808462225</v>
      </c>
      <c r="G111">
        <f t="shared" ca="1" si="26"/>
        <v>8534.4</v>
      </c>
      <c r="H111" s="9">
        <f t="shared" ca="1" si="29"/>
        <v>-102.04798683266668</v>
      </c>
      <c r="I111" s="9">
        <f t="shared" ca="1" si="29"/>
        <v>86.252944599111117</v>
      </c>
      <c r="J111" s="9">
        <f t="shared" ca="1" si="29"/>
        <v>0</v>
      </c>
      <c r="K111" s="9">
        <f t="shared" ca="1" si="29"/>
        <v>133.6164737920345</v>
      </c>
      <c r="L111" s="9">
        <f t="shared" ca="1" si="29"/>
        <v>-49.794854767981747</v>
      </c>
      <c r="M111">
        <f t="shared" ca="1" si="27"/>
        <v>55.552919753086421</v>
      </c>
      <c r="N111">
        <f t="shared" ca="1" si="28"/>
        <v>33.55388271604938</v>
      </c>
    </row>
    <row r="112" spans="1:14" x14ac:dyDescent="0.25">
      <c r="A112" s="4">
        <f t="shared" si="21"/>
        <v>0.4592013888888889</v>
      </c>
      <c r="B112" s="3">
        <f>Params!D$29+HOUR(A112-Params!C$29)*3600+MINUTE(A112-Params!C$29)*60+SECOND(A112-Params!C$29)</f>
        <v>1553303675</v>
      </c>
      <c r="C112">
        <f t="shared" si="22"/>
        <v>2</v>
      </c>
      <c r="D112">
        <f t="shared" ca="1" si="23"/>
        <v>7</v>
      </c>
      <c r="E112">
        <f t="shared" ca="1" si="24"/>
        <v>38268.266912849998</v>
      </c>
      <c r="F112">
        <f t="shared" ca="1" si="25"/>
        <v>-32345.02408546667</v>
      </c>
      <c r="G112">
        <f t="shared" ca="1" si="26"/>
        <v>8534.4</v>
      </c>
      <c r="H112" s="9">
        <f t="shared" ca="1" si="29"/>
        <v>-102.04798683266668</v>
      </c>
      <c r="I112" s="9">
        <f t="shared" ca="1" si="29"/>
        <v>86.252944599111117</v>
      </c>
      <c r="J112" s="9">
        <f t="shared" ca="1" si="29"/>
        <v>0</v>
      </c>
      <c r="K112" s="9">
        <f t="shared" ca="1" si="29"/>
        <v>133.6164737920345</v>
      </c>
      <c r="L112" s="9">
        <f t="shared" ca="1" si="29"/>
        <v>-49.794854767981747</v>
      </c>
      <c r="M112">
        <f t="shared" ca="1" si="27"/>
        <v>55.556828703703701</v>
      </c>
      <c r="N112">
        <f t="shared" ca="1" si="28"/>
        <v>33.545717592592588</v>
      </c>
    </row>
    <row r="113" spans="1:15" x14ac:dyDescent="0.25">
      <c r="A113" s="4">
        <f t="shared" si="21"/>
        <v>0.45925925925925926</v>
      </c>
      <c r="B113" s="3">
        <f>Params!D$29+HOUR(A113-Params!C$29)*3600+MINUTE(A113-Params!C$29)*60+SECOND(A113-Params!C$29)</f>
        <v>1553303680</v>
      </c>
      <c r="C113">
        <f t="shared" si="22"/>
        <v>2</v>
      </c>
      <c r="D113">
        <f t="shared" ca="1" si="23"/>
        <v>7</v>
      </c>
      <c r="E113">
        <f t="shared" ca="1" si="24"/>
        <v>37758.026978686663</v>
      </c>
      <c r="F113">
        <f t="shared" ca="1" si="25"/>
        <v>-31913.759362471115</v>
      </c>
      <c r="G113">
        <f t="shared" ca="1" si="26"/>
        <v>8534.4</v>
      </c>
      <c r="H113" s="9">
        <f t="shared" ca="1" si="29"/>
        <v>-102.04798683266668</v>
      </c>
      <c r="I113" s="9">
        <f t="shared" ca="1" si="29"/>
        <v>86.252944599111117</v>
      </c>
      <c r="J113" s="9">
        <f t="shared" ca="1" si="29"/>
        <v>0</v>
      </c>
      <c r="K113" s="9">
        <f t="shared" ca="1" si="29"/>
        <v>133.6164737920345</v>
      </c>
      <c r="L113" s="9">
        <f t="shared" ca="1" si="29"/>
        <v>-49.794854767981747</v>
      </c>
      <c r="M113">
        <f t="shared" ca="1" si="27"/>
        <v>55.560737654320988</v>
      </c>
      <c r="N113">
        <f t="shared" ca="1" si="28"/>
        <v>33.537552469135797</v>
      </c>
    </row>
    <row r="114" spans="1:15" x14ac:dyDescent="0.25">
      <c r="A114" s="4">
        <f t="shared" si="21"/>
        <v>0.45931712962962962</v>
      </c>
      <c r="B114" s="3">
        <f>Params!D$29+HOUR(A114-Params!C$29)*3600+MINUTE(A114-Params!C$29)*60+SECOND(A114-Params!C$29)</f>
        <v>1553303685</v>
      </c>
      <c r="C114">
        <f t="shared" si="22"/>
        <v>2</v>
      </c>
      <c r="D114">
        <f t="shared" ca="1" si="23"/>
        <v>7</v>
      </c>
      <c r="E114">
        <f t="shared" ca="1" si="24"/>
        <v>37247.787044523335</v>
      </c>
      <c r="F114">
        <f t="shared" ca="1" si="25"/>
        <v>-31482.494639475561</v>
      </c>
      <c r="G114">
        <f t="shared" ca="1" si="26"/>
        <v>8534.4</v>
      </c>
      <c r="H114" s="9">
        <f t="shared" ca="1" si="29"/>
        <v>-102.04798683266668</v>
      </c>
      <c r="I114" s="9">
        <f t="shared" ca="1" si="29"/>
        <v>86.252944599111117</v>
      </c>
      <c r="J114" s="9">
        <f t="shared" ca="1" si="29"/>
        <v>0</v>
      </c>
      <c r="K114" s="9">
        <f t="shared" ca="1" si="29"/>
        <v>133.6164737920345</v>
      </c>
      <c r="L114" s="9">
        <f t="shared" ca="1" si="29"/>
        <v>-49.794854767981747</v>
      </c>
      <c r="M114">
        <f t="shared" ca="1" si="27"/>
        <v>55.564646604938268</v>
      </c>
      <c r="N114">
        <f t="shared" ca="1" si="28"/>
        <v>33.529387345679012</v>
      </c>
    </row>
    <row r="115" spans="1:15" x14ac:dyDescent="0.25">
      <c r="A115" s="4">
        <f t="shared" si="21"/>
        <v>0.45937500000000003</v>
      </c>
      <c r="B115" s="3">
        <f>Params!D$29+HOUR(A115-Params!C$29)*3600+MINUTE(A115-Params!C$29)*60+SECOND(A115-Params!C$29)</f>
        <v>1553303690</v>
      </c>
      <c r="C115">
        <f t="shared" si="22"/>
        <v>2</v>
      </c>
      <c r="D115">
        <f t="shared" ca="1" si="23"/>
        <v>7</v>
      </c>
      <c r="E115">
        <f t="shared" ca="1" si="24"/>
        <v>36737.547110359999</v>
      </c>
      <c r="F115">
        <f t="shared" ca="1" si="25"/>
        <v>-31051.229916480006</v>
      </c>
      <c r="G115">
        <f t="shared" ca="1" si="26"/>
        <v>8534.4</v>
      </c>
      <c r="H115" s="9">
        <f t="shared" ca="1" si="29"/>
        <v>-102.04798683266668</v>
      </c>
      <c r="I115" s="9">
        <f t="shared" ca="1" si="29"/>
        <v>86.252944599111117</v>
      </c>
      <c r="J115" s="9">
        <f t="shared" ca="1" si="29"/>
        <v>0</v>
      </c>
      <c r="K115" s="9">
        <f t="shared" ca="1" si="29"/>
        <v>133.6164737920345</v>
      </c>
      <c r="L115" s="9">
        <f t="shared" ca="1" si="29"/>
        <v>-49.794854767981747</v>
      </c>
      <c r="M115">
        <f t="shared" ca="1" si="27"/>
        <v>55.568555555555555</v>
      </c>
      <c r="N115">
        <f t="shared" ca="1" si="28"/>
        <v>33.521222222222221</v>
      </c>
    </row>
    <row r="116" spans="1:15" x14ac:dyDescent="0.25">
      <c r="A116" s="4">
        <f t="shared" si="21"/>
        <v>0.45943287037037034</v>
      </c>
      <c r="B116" s="3">
        <f>Params!D$29+HOUR(A116-Params!C$29)*3600+MINUTE(A116-Params!C$29)*60+SECOND(A116-Params!C$29)</f>
        <v>1553303695</v>
      </c>
      <c r="C116">
        <f t="shared" si="22"/>
        <v>2</v>
      </c>
      <c r="D116">
        <f t="shared" ca="1" si="23"/>
        <v>7</v>
      </c>
      <c r="E116">
        <f t="shared" ca="1" si="24"/>
        <v>36227.307176196664</v>
      </c>
      <c r="F116">
        <f t="shared" ca="1" si="25"/>
        <v>-30619.965193484451</v>
      </c>
      <c r="G116">
        <f t="shared" ca="1" si="26"/>
        <v>8534.4</v>
      </c>
      <c r="H116" s="9">
        <f t="shared" ca="1" si="29"/>
        <v>-102.04798683266668</v>
      </c>
      <c r="I116" s="9">
        <f t="shared" ca="1" si="29"/>
        <v>86.252944599111117</v>
      </c>
      <c r="J116" s="9">
        <f t="shared" ca="1" si="29"/>
        <v>0</v>
      </c>
      <c r="K116" s="9">
        <f t="shared" ca="1" si="29"/>
        <v>133.6164737920345</v>
      </c>
      <c r="L116" s="9">
        <f t="shared" ca="1" si="29"/>
        <v>-49.794854767981747</v>
      </c>
      <c r="M116">
        <f t="shared" ca="1" si="27"/>
        <v>55.572464506172842</v>
      </c>
      <c r="N116">
        <f t="shared" ca="1" si="28"/>
        <v>33.513057098765429</v>
      </c>
    </row>
    <row r="117" spans="1:15" x14ac:dyDescent="0.25">
      <c r="A117" s="4">
        <f t="shared" si="21"/>
        <v>0.45949074074074076</v>
      </c>
      <c r="B117" s="3">
        <f>Params!D$29+HOUR(A117-Params!C$29)*3600+MINUTE(A117-Params!C$29)*60+SECOND(A117-Params!C$29)</f>
        <v>1553303700</v>
      </c>
      <c r="C117">
        <f t="shared" si="22"/>
        <v>2</v>
      </c>
      <c r="D117">
        <f t="shared" ca="1" si="23"/>
        <v>7</v>
      </c>
      <c r="E117">
        <f t="shared" ca="1" si="24"/>
        <v>35717.067242033336</v>
      </c>
      <c r="F117">
        <f t="shared" ca="1" si="25"/>
        <v>-30188.70047048889</v>
      </c>
      <c r="G117">
        <f t="shared" ca="1" si="26"/>
        <v>8534.4</v>
      </c>
      <c r="H117" s="9">
        <f t="shared" ca="1" si="29"/>
        <v>-102.04798683266668</v>
      </c>
      <c r="I117" s="9">
        <f t="shared" ca="1" si="29"/>
        <v>86.252944599111117</v>
      </c>
      <c r="J117" s="9">
        <f t="shared" ca="1" si="29"/>
        <v>0</v>
      </c>
      <c r="K117" s="9">
        <f t="shared" ca="1" si="29"/>
        <v>133.6164737920345</v>
      </c>
      <c r="L117" s="9">
        <f t="shared" ca="1" si="29"/>
        <v>-49.794854767981747</v>
      </c>
      <c r="M117">
        <f t="shared" ca="1" si="27"/>
        <v>55.576373456790122</v>
      </c>
      <c r="N117">
        <f t="shared" ca="1" si="28"/>
        <v>33.504891975308638</v>
      </c>
    </row>
    <row r="118" spans="1:15" x14ac:dyDescent="0.25">
      <c r="A118" s="4">
        <f t="shared" si="21"/>
        <v>0.45954861111111112</v>
      </c>
      <c r="B118" s="3">
        <f>Params!D$29+HOUR(A118-Params!C$29)*3600+MINUTE(A118-Params!C$29)*60+SECOND(A118-Params!C$29)</f>
        <v>1553303705</v>
      </c>
      <c r="C118">
        <f t="shared" si="22"/>
        <v>2</v>
      </c>
      <c r="D118">
        <f t="shared" ca="1" si="23"/>
        <v>7</v>
      </c>
      <c r="E118">
        <f t="shared" ca="1" si="24"/>
        <v>35206.82730787</v>
      </c>
      <c r="F118">
        <f t="shared" ca="1" si="25"/>
        <v>-29757.435747493335</v>
      </c>
      <c r="G118">
        <f t="shared" ca="1" si="26"/>
        <v>8534.4</v>
      </c>
      <c r="H118" s="9">
        <f t="shared" ca="1" si="29"/>
        <v>-102.04798683266668</v>
      </c>
      <c r="I118" s="9">
        <f t="shared" ca="1" si="29"/>
        <v>86.252944599111117</v>
      </c>
      <c r="J118" s="9">
        <f t="shared" ca="1" si="29"/>
        <v>0</v>
      </c>
      <c r="K118" s="9">
        <f t="shared" ca="1" si="29"/>
        <v>133.6164737920345</v>
      </c>
      <c r="L118" s="9">
        <f t="shared" ca="1" si="29"/>
        <v>-49.794854767981747</v>
      </c>
      <c r="M118">
        <f t="shared" ca="1" si="27"/>
        <v>55.58028240740741</v>
      </c>
      <c r="N118">
        <f t="shared" ca="1" si="28"/>
        <v>33.496726851851847</v>
      </c>
    </row>
    <row r="119" spans="1:15" x14ac:dyDescent="0.25">
      <c r="A119" s="4">
        <f t="shared" si="21"/>
        <v>0.45960648148148148</v>
      </c>
      <c r="B119" s="3">
        <f>Params!D$29+HOUR(A119-Params!C$29)*3600+MINUTE(A119-Params!C$29)*60+SECOND(A119-Params!C$29)</f>
        <v>1553303710</v>
      </c>
      <c r="C119">
        <f t="shared" si="22"/>
        <v>2</v>
      </c>
      <c r="D119">
        <f t="shared" ca="1" si="23"/>
        <v>7</v>
      </c>
      <c r="E119">
        <f t="shared" ca="1" si="24"/>
        <v>34696.587373706665</v>
      </c>
      <c r="F119">
        <f t="shared" ca="1" si="25"/>
        <v>-29326.17102449778</v>
      </c>
      <c r="G119">
        <f t="shared" ca="1" si="26"/>
        <v>8534.4</v>
      </c>
      <c r="H119" s="9">
        <f t="shared" ca="1" si="29"/>
        <v>-102.04798683266668</v>
      </c>
      <c r="I119" s="9">
        <f t="shared" ca="1" si="29"/>
        <v>86.252944599111117</v>
      </c>
      <c r="J119" s="9">
        <f t="shared" ca="1" si="29"/>
        <v>0</v>
      </c>
      <c r="K119" s="9">
        <f t="shared" ca="1" si="29"/>
        <v>133.6164737920345</v>
      </c>
      <c r="L119" s="9">
        <f t="shared" ca="1" si="29"/>
        <v>-49.794854767981747</v>
      </c>
      <c r="M119">
        <f t="shared" ca="1" si="27"/>
        <v>55.58419135802469</v>
      </c>
      <c r="N119">
        <f t="shared" ca="1" si="28"/>
        <v>33.488561728395062</v>
      </c>
    </row>
    <row r="120" spans="1:15" x14ac:dyDescent="0.25">
      <c r="A120" s="4">
        <f t="shared" si="21"/>
        <v>0.45966435185185189</v>
      </c>
      <c r="B120" s="3">
        <f>Params!D$29+HOUR(A120-Params!C$29)*3600+MINUTE(A120-Params!C$29)*60+SECOND(A120-Params!C$29)</f>
        <v>1553303715</v>
      </c>
      <c r="C120">
        <f t="shared" si="22"/>
        <v>2</v>
      </c>
      <c r="D120">
        <f t="shared" ca="1" si="23"/>
        <v>7</v>
      </c>
      <c r="E120">
        <f t="shared" ca="1" si="24"/>
        <v>34186.34743954333</v>
      </c>
      <c r="F120">
        <f t="shared" ca="1" si="25"/>
        <v>-28894.906301502226</v>
      </c>
      <c r="G120">
        <f t="shared" ca="1" si="26"/>
        <v>8534.4</v>
      </c>
      <c r="H120" s="9">
        <f t="shared" ca="1" si="29"/>
        <v>-102.04798683266668</v>
      </c>
      <c r="I120" s="9">
        <f t="shared" ca="1" si="29"/>
        <v>86.252944599111117</v>
      </c>
      <c r="J120" s="9">
        <f t="shared" ca="1" si="29"/>
        <v>0</v>
      </c>
      <c r="K120" s="9">
        <f t="shared" ca="1" si="29"/>
        <v>133.6164737920345</v>
      </c>
      <c r="L120" s="9">
        <f t="shared" ca="1" si="29"/>
        <v>-49.794854767981747</v>
      </c>
      <c r="M120">
        <f t="shared" ca="1" si="27"/>
        <v>55.588100308641977</v>
      </c>
      <c r="N120">
        <f t="shared" ca="1" si="28"/>
        <v>33.480396604938271</v>
      </c>
    </row>
    <row r="121" spans="1:15" x14ac:dyDescent="0.25">
      <c r="A121" s="4">
        <f t="shared" si="21"/>
        <v>0.4597222222222222</v>
      </c>
      <c r="B121" s="3">
        <f>Params!D$29+HOUR(A121-Params!C$29)*3600+MINUTE(A121-Params!C$29)*60+SECOND(A121-Params!C$29)</f>
        <v>1553303720</v>
      </c>
      <c r="C121">
        <f t="shared" si="22"/>
        <v>2</v>
      </c>
      <c r="D121">
        <f t="shared" ca="1" si="23"/>
        <v>7</v>
      </c>
      <c r="E121">
        <f t="shared" ca="1" si="24"/>
        <v>33676.107505380001</v>
      </c>
      <c r="F121">
        <f t="shared" ca="1" si="25"/>
        <v>-28463.641578506671</v>
      </c>
      <c r="G121">
        <f t="shared" ca="1" si="26"/>
        <v>8534.4</v>
      </c>
      <c r="H121" s="9">
        <f t="shared" ca="1" si="29"/>
        <v>-102.04798683266668</v>
      </c>
      <c r="I121" s="9">
        <f t="shared" ca="1" si="29"/>
        <v>86.252944599111117</v>
      </c>
      <c r="J121" s="9">
        <f t="shared" ca="1" si="29"/>
        <v>0</v>
      </c>
      <c r="K121" s="9">
        <f t="shared" ca="1" si="29"/>
        <v>133.6164737920345</v>
      </c>
      <c r="L121" s="9">
        <f t="shared" ca="1" si="29"/>
        <v>-49.794854767981747</v>
      </c>
      <c r="M121">
        <f t="shared" ca="1" si="27"/>
        <v>55.592009259259257</v>
      </c>
      <c r="N121">
        <f t="shared" ca="1" si="28"/>
        <v>33.472231481481479</v>
      </c>
    </row>
    <row r="122" spans="1:15" x14ac:dyDescent="0.25">
      <c r="A122" s="4">
        <f t="shared" si="21"/>
        <v>0.45978009259259256</v>
      </c>
      <c r="B122" s="3">
        <f>Params!D$29+HOUR(A122-Params!C$29)*3600+MINUTE(A122-Params!C$29)*60+SECOND(A122-Params!C$29)</f>
        <v>1553303725</v>
      </c>
      <c r="C122">
        <f t="shared" si="22"/>
        <v>2</v>
      </c>
      <c r="D122">
        <f t="shared" ca="1" si="23"/>
        <v>7</v>
      </c>
      <c r="E122">
        <f t="shared" ca="1" si="24"/>
        <v>33165.867571216666</v>
      </c>
      <c r="F122">
        <f t="shared" ca="1" si="25"/>
        <v>-28032.376855511116</v>
      </c>
      <c r="G122">
        <f t="shared" ca="1" si="26"/>
        <v>8534.4</v>
      </c>
      <c r="H122" s="9">
        <f t="shared" ca="1" si="29"/>
        <v>-102.04798683266668</v>
      </c>
      <c r="I122" s="9">
        <f t="shared" ca="1" si="29"/>
        <v>86.252944599111117</v>
      </c>
      <c r="J122" s="9">
        <f t="shared" ca="1" si="29"/>
        <v>0</v>
      </c>
      <c r="K122" s="9">
        <f t="shared" ca="1" si="29"/>
        <v>133.6164737920345</v>
      </c>
      <c r="L122" s="9">
        <f t="shared" ca="1" si="29"/>
        <v>-49.794854767981747</v>
      </c>
      <c r="M122">
        <f t="shared" ca="1" si="27"/>
        <v>55.595918209876544</v>
      </c>
      <c r="N122">
        <f t="shared" ca="1" si="28"/>
        <v>33.464066358024688</v>
      </c>
    </row>
    <row r="123" spans="1:15" x14ac:dyDescent="0.25">
      <c r="A123" s="4">
        <f t="shared" si="21"/>
        <v>0.45983796296296298</v>
      </c>
      <c r="B123" s="3">
        <f>Params!D$29+HOUR(A123-Params!C$29)*3600+MINUTE(A123-Params!C$29)*60+SECOND(A123-Params!C$29)</f>
        <v>1553303730</v>
      </c>
      <c r="C123">
        <f t="shared" si="22"/>
        <v>2</v>
      </c>
      <c r="D123">
        <f t="shared" ca="1" si="23"/>
        <v>7</v>
      </c>
      <c r="E123">
        <f t="shared" ca="1" si="24"/>
        <v>32655.627637053331</v>
      </c>
      <c r="F123">
        <f t="shared" ca="1" si="25"/>
        <v>-27601.112132515562</v>
      </c>
      <c r="G123">
        <f t="shared" ca="1" si="26"/>
        <v>8534.4</v>
      </c>
      <c r="H123" s="9">
        <f t="shared" ca="1" si="29"/>
        <v>-102.04798683266668</v>
      </c>
      <c r="I123" s="9">
        <f t="shared" ca="1" si="29"/>
        <v>86.252944599111117</v>
      </c>
      <c r="J123" s="9">
        <f t="shared" ca="1" si="29"/>
        <v>0</v>
      </c>
      <c r="K123" s="9">
        <f t="shared" ca="1" si="29"/>
        <v>133.6164737920345</v>
      </c>
      <c r="L123" s="9">
        <f t="shared" ca="1" si="29"/>
        <v>-49.794854767981747</v>
      </c>
      <c r="M123">
        <f t="shared" ca="1" si="27"/>
        <v>55.599827160493824</v>
      </c>
      <c r="N123">
        <f t="shared" ca="1" si="28"/>
        <v>33.455901234567897</v>
      </c>
    </row>
    <row r="124" spans="1:15" x14ac:dyDescent="0.25">
      <c r="A124" s="4">
        <f t="shared" si="21"/>
        <v>0.45989583333333334</v>
      </c>
      <c r="B124" s="3">
        <f>Params!D$29+HOUR(A124-Params!C$29)*3600+MINUTE(A124-Params!C$29)*60+SECOND(A124-Params!C$29)</f>
        <v>1553303735</v>
      </c>
      <c r="C124">
        <f t="shared" si="22"/>
        <v>2</v>
      </c>
      <c r="D124">
        <f t="shared" ca="1" si="23"/>
        <v>7</v>
      </c>
      <c r="E124">
        <f t="shared" ca="1" si="24"/>
        <v>32145.387702889995</v>
      </c>
      <c r="F124">
        <f t="shared" ca="1" si="25"/>
        <v>-27169.84740952</v>
      </c>
      <c r="G124">
        <f t="shared" ca="1" si="26"/>
        <v>8534.4</v>
      </c>
      <c r="H124" s="9">
        <f t="shared" ca="1" si="29"/>
        <v>-102.04798683266668</v>
      </c>
      <c r="I124" s="9">
        <f t="shared" ca="1" si="29"/>
        <v>86.252944599111117</v>
      </c>
      <c r="J124" s="9">
        <f t="shared" ca="1" si="29"/>
        <v>0</v>
      </c>
      <c r="K124" s="9">
        <f t="shared" ca="1" si="29"/>
        <v>133.6164737920345</v>
      </c>
      <c r="L124" s="9">
        <f t="shared" ca="1" si="29"/>
        <v>-49.794854767981747</v>
      </c>
      <c r="M124">
        <f t="shared" ca="1" si="27"/>
        <v>55.603736111111111</v>
      </c>
      <c r="N124">
        <f t="shared" ca="1" si="28"/>
        <v>33.447736111111105</v>
      </c>
    </row>
    <row r="125" spans="1:15" x14ac:dyDescent="0.25">
      <c r="A125" s="4">
        <f t="shared" si="21"/>
        <v>0.45995370370370375</v>
      </c>
      <c r="B125" s="3">
        <f>Params!D$29+HOUR(A125-Params!C$29)*3600+MINUTE(A125-Params!C$29)*60+SECOND(A125-Params!C$29)</f>
        <v>1553303740</v>
      </c>
      <c r="C125">
        <f t="shared" si="22"/>
        <v>2</v>
      </c>
      <c r="D125">
        <f t="shared" ca="1" si="23"/>
        <v>7</v>
      </c>
      <c r="E125">
        <f t="shared" ca="1" si="24"/>
        <v>31635.147768726667</v>
      </c>
      <c r="F125">
        <f t="shared" ca="1" si="25"/>
        <v>-26738.582686524445</v>
      </c>
      <c r="G125">
        <f t="shared" ca="1" si="26"/>
        <v>8534.4</v>
      </c>
      <c r="H125" s="9">
        <f t="shared" ca="1" si="29"/>
        <v>-102.04798683266668</v>
      </c>
      <c r="I125" s="9">
        <f t="shared" ca="1" si="29"/>
        <v>86.252944599111117</v>
      </c>
      <c r="J125" s="9">
        <f t="shared" ca="1" si="29"/>
        <v>0</v>
      </c>
      <c r="K125" s="9">
        <f t="shared" ca="1" si="29"/>
        <v>133.6164737920345</v>
      </c>
      <c r="L125" s="9">
        <f t="shared" ca="1" si="29"/>
        <v>-49.794854767981747</v>
      </c>
      <c r="M125">
        <f t="shared" ca="1" si="27"/>
        <v>55.607645061728398</v>
      </c>
      <c r="N125">
        <f t="shared" ca="1" si="28"/>
        <v>33.439570987654321</v>
      </c>
    </row>
    <row r="126" spans="1:15" x14ac:dyDescent="0.25">
      <c r="A126" s="4">
        <f t="shared" si="21"/>
        <v>0.46001157407407406</v>
      </c>
      <c r="B126" s="3">
        <f>Params!D$29+HOUR(A126-Params!C$29)*3600+MINUTE(A126-Params!C$29)*60+SECOND(A126-Params!C$29)</f>
        <v>1553303745</v>
      </c>
      <c r="C126">
        <f t="shared" si="22"/>
        <v>2</v>
      </c>
      <c r="D126">
        <f t="shared" ca="1" si="23"/>
        <v>7</v>
      </c>
      <c r="E126">
        <f t="shared" ca="1" si="24"/>
        <v>31124.907834563332</v>
      </c>
      <c r="F126">
        <f t="shared" ca="1" si="25"/>
        <v>-26307.317963528891</v>
      </c>
      <c r="G126">
        <f t="shared" ca="1" si="26"/>
        <v>8534.4</v>
      </c>
      <c r="H126" s="9">
        <f t="shared" ref="H126:L176" ca="1" si="30">INDIRECT(ADDRESS($C126,COLUMN()))</f>
        <v>-102.04798683266668</v>
      </c>
      <c r="I126" s="9">
        <f t="shared" ca="1" si="30"/>
        <v>86.252944599111117</v>
      </c>
      <c r="J126" s="9">
        <f t="shared" ca="1" si="30"/>
        <v>0</v>
      </c>
      <c r="K126" s="9">
        <f t="shared" ca="1" si="30"/>
        <v>133.6164737920345</v>
      </c>
      <c r="L126" s="9">
        <f t="shared" ca="1" si="30"/>
        <v>-49.794854767981747</v>
      </c>
      <c r="M126">
        <f t="shared" ca="1" si="27"/>
        <v>55.611554012345678</v>
      </c>
      <c r="N126">
        <f t="shared" ca="1" si="28"/>
        <v>33.431405864197529</v>
      </c>
      <c r="O126" s="12"/>
    </row>
    <row r="127" spans="1:15" x14ac:dyDescent="0.25">
      <c r="A127" s="4">
        <f t="shared" si="21"/>
        <v>0.46006944444444442</v>
      </c>
      <c r="B127" s="3">
        <f>Params!D$29+HOUR(A127-Params!C$29)*3600+MINUTE(A127-Params!C$29)*60+SECOND(A127-Params!C$29)</f>
        <v>1553303750</v>
      </c>
      <c r="C127">
        <f t="shared" si="22"/>
        <v>2</v>
      </c>
      <c r="D127">
        <f t="shared" ca="1" si="23"/>
        <v>7</v>
      </c>
      <c r="E127">
        <f t="shared" ca="1" si="24"/>
        <v>30614.667900399996</v>
      </c>
      <c r="F127">
        <f t="shared" ca="1" si="25"/>
        <v>-25876.053240533336</v>
      </c>
      <c r="G127">
        <f t="shared" ca="1" si="26"/>
        <v>8534.4</v>
      </c>
      <c r="H127" s="9">
        <f t="shared" ca="1" si="30"/>
        <v>-102.04798683266668</v>
      </c>
      <c r="I127" s="9">
        <f t="shared" ca="1" si="30"/>
        <v>86.252944599111117</v>
      </c>
      <c r="J127" s="9">
        <f t="shared" ca="1" si="30"/>
        <v>0</v>
      </c>
      <c r="K127" s="9">
        <f t="shared" ca="1" si="30"/>
        <v>133.6164737920345</v>
      </c>
      <c r="L127" s="9">
        <f t="shared" ca="1" si="30"/>
        <v>-49.794854767981747</v>
      </c>
      <c r="M127">
        <f t="shared" ca="1" si="27"/>
        <v>55.615462962962965</v>
      </c>
      <c r="N127">
        <f t="shared" ca="1" si="28"/>
        <v>33.423240740740738</v>
      </c>
      <c r="O127" s="12"/>
    </row>
    <row r="128" spans="1:15" x14ac:dyDescent="0.25">
      <c r="A128" s="4">
        <f t="shared" si="21"/>
        <v>0.46012731481481484</v>
      </c>
      <c r="B128" s="3">
        <f>Params!D$29+HOUR(A128-Params!C$29)*3600+MINUTE(A128-Params!C$29)*60+SECOND(A128-Params!C$29)</f>
        <v>1553303755</v>
      </c>
      <c r="C128">
        <f t="shared" si="22"/>
        <v>2</v>
      </c>
      <c r="D128">
        <f t="shared" ca="1" si="23"/>
        <v>7</v>
      </c>
      <c r="E128">
        <f t="shared" ca="1" si="24"/>
        <v>30104.427966236668</v>
      </c>
      <c r="F128">
        <f t="shared" ca="1" si="25"/>
        <v>-25444.788517537781</v>
      </c>
      <c r="G128">
        <f t="shared" ca="1" si="26"/>
        <v>8534.4</v>
      </c>
      <c r="H128" s="9">
        <f t="shared" ca="1" si="30"/>
        <v>-102.04798683266668</v>
      </c>
      <c r="I128" s="9">
        <f t="shared" ca="1" si="30"/>
        <v>86.252944599111117</v>
      </c>
      <c r="J128" s="9">
        <f t="shared" ca="1" si="30"/>
        <v>0</v>
      </c>
      <c r="K128" s="9">
        <f t="shared" ca="1" si="30"/>
        <v>133.6164737920345</v>
      </c>
      <c r="L128" s="9">
        <f t="shared" ca="1" si="30"/>
        <v>-49.794854767981747</v>
      </c>
      <c r="M128">
        <f t="shared" ca="1" si="27"/>
        <v>55.619371913580245</v>
      </c>
      <c r="N128">
        <f t="shared" ca="1" si="28"/>
        <v>33.415075617283946</v>
      </c>
      <c r="O128" s="12"/>
    </row>
    <row r="129" spans="1:19" x14ac:dyDescent="0.25">
      <c r="A129" s="4">
        <f t="shared" si="21"/>
        <v>0.4601851851851852</v>
      </c>
      <c r="B129" s="3">
        <f>Params!D$29+HOUR(A129-Params!C$29)*3600+MINUTE(A129-Params!C$29)*60+SECOND(A129-Params!C$29)</f>
        <v>1553303760</v>
      </c>
      <c r="C129">
        <f t="shared" si="22"/>
        <v>2</v>
      </c>
      <c r="D129">
        <f t="shared" ca="1" si="23"/>
        <v>7</v>
      </c>
      <c r="E129">
        <f t="shared" ca="1" si="24"/>
        <v>29594.188032073333</v>
      </c>
      <c r="F129">
        <f t="shared" ca="1" si="25"/>
        <v>-25013.523794542227</v>
      </c>
      <c r="G129">
        <f t="shared" ca="1" si="26"/>
        <v>8534.4</v>
      </c>
      <c r="H129" s="9">
        <f t="shared" ca="1" si="30"/>
        <v>-102.04798683266668</v>
      </c>
      <c r="I129" s="9">
        <f t="shared" ca="1" si="30"/>
        <v>86.252944599111117</v>
      </c>
      <c r="J129" s="9">
        <f t="shared" ca="1" si="30"/>
        <v>0</v>
      </c>
      <c r="K129" s="9">
        <f t="shared" ca="1" si="30"/>
        <v>133.6164737920345</v>
      </c>
      <c r="L129" s="9">
        <f t="shared" ca="1" si="30"/>
        <v>-49.794854767981747</v>
      </c>
      <c r="M129">
        <f t="shared" ca="1" si="27"/>
        <v>55.623280864197532</v>
      </c>
      <c r="N129">
        <f t="shared" ca="1" si="28"/>
        <v>33.406910493827155</v>
      </c>
    </row>
    <row r="130" spans="1:19" x14ac:dyDescent="0.25">
      <c r="A130" s="4">
        <f t="shared" si="21"/>
        <v>0.4602430555555555</v>
      </c>
      <c r="B130" s="3">
        <f>Params!D$29+HOUR(A130-Params!C$29)*3600+MINUTE(A130-Params!C$29)*60+SECOND(A130-Params!C$29)</f>
        <v>1553303765</v>
      </c>
      <c r="C130">
        <f t="shared" si="22"/>
        <v>2</v>
      </c>
      <c r="D130">
        <f t="shared" ca="1" si="23"/>
        <v>7</v>
      </c>
      <c r="E130">
        <f t="shared" ca="1" si="24"/>
        <v>29083.948097909997</v>
      </c>
      <c r="F130">
        <f t="shared" ca="1" si="25"/>
        <v>-24582.259071546672</v>
      </c>
      <c r="G130">
        <f t="shared" ca="1" si="26"/>
        <v>8534.4</v>
      </c>
      <c r="H130" s="9">
        <f t="shared" ca="1" si="30"/>
        <v>-102.04798683266668</v>
      </c>
      <c r="I130" s="9">
        <f t="shared" ca="1" si="30"/>
        <v>86.252944599111117</v>
      </c>
      <c r="J130" s="9">
        <f t="shared" ca="1" si="30"/>
        <v>0</v>
      </c>
      <c r="K130" s="9">
        <f t="shared" ca="1" si="30"/>
        <v>133.6164737920345</v>
      </c>
      <c r="L130" s="9">
        <f t="shared" ca="1" si="30"/>
        <v>-49.794854767981747</v>
      </c>
      <c r="M130">
        <f t="shared" ca="1" si="27"/>
        <v>55.627189814814813</v>
      </c>
      <c r="N130">
        <f t="shared" ca="1" si="28"/>
        <v>33.398745370370371</v>
      </c>
    </row>
    <row r="131" spans="1:19" x14ac:dyDescent="0.25">
      <c r="A131" s="4">
        <f t="shared" si="21"/>
        <v>0.46030092592592592</v>
      </c>
      <c r="B131" s="3">
        <f>Params!D$29+HOUR(A131-Params!C$29)*3600+MINUTE(A131-Params!C$29)*60+SECOND(A131-Params!C$29)</f>
        <v>1553303770</v>
      </c>
      <c r="C131">
        <f t="shared" si="22"/>
        <v>2</v>
      </c>
      <c r="D131">
        <f t="shared" ca="1" si="23"/>
        <v>7</v>
      </c>
      <c r="E131">
        <f t="shared" ca="1" si="24"/>
        <v>28573.708163746662</v>
      </c>
      <c r="F131">
        <f t="shared" ca="1" si="25"/>
        <v>-24150.994348551118</v>
      </c>
      <c r="G131">
        <f t="shared" ca="1" si="26"/>
        <v>8534.4</v>
      </c>
      <c r="H131" s="9">
        <f t="shared" ca="1" si="30"/>
        <v>-102.04798683266668</v>
      </c>
      <c r="I131" s="9">
        <f t="shared" ca="1" si="30"/>
        <v>86.252944599111117</v>
      </c>
      <c r="J131" s="9">
        <f t="shared" ca="1" si="30"/>
        <v>0</v>
      </c>
      <c r="K131" s="9">
        <f t="shared" ca="1" si="30"/>
        <v>133.6164737920345</v>
      </c>
      <c r="L131" s="9">
        <f t="shared" ca="1" si="30"/>
        <v>-49.794854767981747</v>
      </c>
      <c r="M131">
        <f t="shared" ca="1" si="27"/>
        <v>55.6310987654321</v>
      </c>
      <c r="N131">
        <f t="shared" ca="1" si="28"/>
        <v>33.390580246913579</v>
      </c>
    </row>
    <row r="132" spans="1:19" x14ac:dyDescent="0.25">
      <c r="A132" s="4">
        <f t="shared" si="21"/>
        <v>0.46035879629629628</v>
      </c>
      <c r="B132" s="3">
        <f>Params!D$29+HOUR(A132-Params!C$29)*3600+MINUTE(A132-Params!C$29)*60+SECOND(A132-Params!C$29)</f>
        <v>1553303775</v>
      </c>
      <c r="C132">
        <f t="shared" si="22"/>
        <v>2</v>
      </c>
      <c r="D132">
        <f t="shared" ca="1" si="23"/>
        <v>7</v>
      </c>
      <c r="E132">
        <f t="shared" ca="1" si="24"/>
        <v>28063.468229583334</v>
      </c>
      <c r="F132">
        <f t="shared" ca="1" si="25"/>
        <v>-23719.729625555556</v>
      </c>
      <c r="G132">
        <f t="shared" ca="1" si="26"/>
        <v>8534.4</v>
      </c>
      <c r="H132" s="9">
        <f t="shared" ca="1" si="30"/>
        <v>-102.04798683266668</v>
      </c>
      <c r="I132" s="9">
        <f t="shared" ca="1" si="30"/>
        <v>86.252944599111117</v>
      </c>
      <c r="J132" s="9">
        <f t="shared" ca="1" si="30"/>
        <v>0</v>
      </c>
      <c r="K132" s="9">
        <f t="shared" ca="1" si="30"/>
        <v>133.6164737920345</v>
      </c>
      <c r="L132" s="9">
        <f t="shared" ca="1" si="30"/>
        <v>-49.794854767981747</v>
      </c>
      <c r="M132">
        <f t="shared" ca="1" si="27"/>
        <v>55.63500771604938</v>
      </c>
      <c r="N132">
        <f t="shared" ca="1" si="28"/>
        <v>33.382415123456788</v>
      </c>
    </row>
    <row r="133" spans="1:19" x14ac:dyDescent="0.25">
      <c r="A133" s="4">
        <f t="shared" si="21"/>
        <v>0.4604166666666667</v>
      </c>
      <c r="B133" s="3">
        <f>Params!D$29+HOUR(A133-Params!C$29)*3600+MINUTE(A133-Params!C$29)*60+SECOND(A133-Params!C$29)</f>
        <v>1553303780</v>
      </c>
      <c r="C133">
        <f t="shared" si="22"/>
        <v>2</v>
      </c>
      <c r="D133">
        <f t="shared" ca="1" si="23"/>
        <v>7</v>
      </c>
      <c r="E133">
        <f t="shared" ca="1" si="24"/>
        <v>27553.228295419998</v>
      </c>
      <c r="F133">
        <f t="shared" ca="1" si="25"/>
        <v>-23288.464902560001</v>
      </c>
      <c r="G133">
        <f t="shared" ca="1" si="26"/>
        <v>8534.4</v>
      </c>
      <c r="H133" s="9">
        <f t="shared" ca="1" si="30"/>
        <v>-102.04798683266668</v>
      </c>
      <c r="I133" s="9">
        <f t="shared" ca="1" si="30"/>
        <v>86.252944599111117</v>
      </c>
      <c r="J133" s="9">
        <f t="shared" ca="1" si="30"/>
        <v>0</v>
      </c>
      <c r="K133" s="9">
        <f t="shared" ca="1" si="30"/>
        <v>133.6164737920345</v>
      </c>
      <c r="L133" s="9">
        <f t="shared" ca="1" si="30"/>
        <v>-49.794854767981747</v>
      </c>
      <c r="M133">
        <f t="shared" ca="1" si="27"/>
        <v>55.638916666666667</v>
      </c>
      <c r="N133">
        <f t="shared" ca="1" si="28"/>
        <v>33.374249999999996</v>
      </c>
    </row>
    <row r="134" spans="1:19" x14ac:dyDescent="0.25">
      <c r="A134" s="4">
        <f t="shared" si="21"/>
        <v>0.46047453703703706</v>
      </c>
      <c r="B134" s="3">
        <f>Params!D$29+HOUR(A134-Params!C$29)*3600+MINUTE(A134-Params!C$29)*60+SECOND(A134-Params!C$29)</f>
        <v>1553303785</v>
      </c>
      <c r="C134">
        <f t="shared" si="22"/>
        <v>2</v>
      </c>
      <c r="D134">
        <f t="shared" ca="1" si="23"/>
        <v>7</v>
      </c>
      <c r="E134">
        <f t="shared" ca="1" si="24"/>
        <v>27042.988361256663</v>
      </c>
      <c r="F134">
        <f t="shared" ca="1" si="25"/>
        <v>-22857.200179564446</v>
      </c>
      <c r="G134">
        <f t="shared" ca="1" si="26"/>
        <v>8534.4</v>
      </c>
      <c r="H134" s="9">
        <f t="shared" ca="1" si="30"/>
        <v>-102.04798683266668</v>
      </c>
      <c r="I134" s="9">
        <f t="shared" ca="1" si="30"/>
        <v>86.252944599111117</v>
      </c>
      <c r="J134" s="9">
        <f t="shared" ca="1" si="30"/>
        <v>0</v>
      </c>
      <c r="K134" s="9">
        <f t="shared" ca="1" si="30"/>
        <v>133.6164737920345</v>
      </c>
      <c r="L134" s="9">
        <f t="shared" ca="1" si="30"/>
        <v>-49.794854767981747</v>
      </c>
      <c r="M134">
        <f t="shared" ca="1" si="27"/>
        <v>55.642825617283954</v>
      </c>
      <c r="N134">
        <f t="shared" ca="1" si="28"/>
        <v>33.366084876543205</v>
      </c>
    </row>
    <row r="135" spans="1:19" x14ac:dyDescent="0.25">
      <c r="A135" s="4">
        <f t="shared" si="21"/>
        <v>0.46053240740740736</v>
      </c>
      <c r="B135" s="3">
        <f>Params!D$29+HOUR(A135-Params!C$29)*3600+MINUTE(A135-Params!C$29)*60+SECOND(A135-Params!C$29)</f>
        <v>1553303790</v>
      </c>
      <c r="C135">
        <f t="shared" si="22"/>
        <v>2</v>
      </c>
      <c r="D135">
        <f t="shared" ca="1" si="23"/>
        <v>7</v>
      </c>
      <c r="E135">
        <f t="shared" ca="1" si="24"/>
        <v>26532.748427093335</v>
      </c>
      <c r="F135">
        <f t="shared" ca="1" si="25"/>
        <v>-22425.935456568892</v>
      </c>
      <c r="G135">
        <f t="shared" ca="1" si="26"/>
        <v>8534.4</v>
      </c>
      <c r="H135" s="9">
        <f t="shared" ca="1" si="30"/>
        <v>-102.04798683266668</v>
      </c>
      <c r="I135" s="9">
        <f t="shared" ca="1" si="30"/>
        <v>86.252944599111117</v>
      </c>
      <c r="J135" s="9">
        <f t="shared" ca="1" si="30"/>
        <v>0</v>
      </c>
      <c r="K135" s="9">
        <f t="shared" ca="1" si="30"/>
        <v>133.6164737920345</v>
      </c>
      <c r="L135" s="9">
        <f t="shared" ca="1" si="30"/>
        <v>-49.794854767981747</v>
      </c>
      <c r="M135">
        <f t="shared" ca="1" si="27"/>
        <v>55.646734567901234</v>
      </c>
      <c r="N135">
        <f t="shared" ca="1" si="28"/>
        <v>33.357919753086414</v>
      </c>
    </row>
    <row r="136" spans="1:19" x14ac:dyDescent="0.25">
      <c r="A136" s="4">
        <f t="shared" si="21"/>
        <v>0.46059027777777778</v>
      </c>
      <c r="B136" s="3">
        <f>Params!D$29+HOUR(A136-Params!C$29)*3600+MINUTE(A136-Params!C$29)*60+SECOND(A136-Params!C$29)</f>
        <v>1553303795</v>
      </c>
      <c r="C136">
        <f t="shared" si="22"/>
        <v>2</v>
      </c>
      <c r="D136">
        <f t="shared" ca="1" si="23"/>
        <v>7</v>
      </c>
      <c r="E136">
        <f t="shared" ca="1" si="24"/>
        <v>26022.508492929992</v>
      </c>
      <c r="F136">
        <f t="shared" ca="1" si="25"/>
        <v>-21994.670733573337</v>
      </c>
      <c r="G136">
        <f t="shared" ca="1" si="26"/>
        <v>8534.4</v>
      </c>
      <c r="H136" s="9">
        <f t="shared" ca="1" si="30"/>
        <v>-102.04798683266668</v>
      </c>
      <c r="I136" s="9">
        <f t="shared" ca="1" si="30"/>
        <v>86.252944599111117</v>
      </c>
      <c r="J136" s="9">
        <f t="shared" ca="1" si="30"/>
        <v>0</v>
      </c>
      <c r="K136" s="9">
        <f t="shared" ca="1" si="30"/>
        <v>133.6164737920345</v>
      </c>
      <c r="L136" s="9">
        <f t="shared" ca="1" si="30"/>
        <v>-49.794854767981747</v>
      </c>
      <c r="M136">
        <f t="shared" ca="1" si="27"/>
        <v>55.650643518518521</v>
      </c>
      <c r="N136">
        <f t="shared" ca="1" si="28"/>
        <v>33.349754629629629</v>
      </c>
      <c r="O136" s="45"/>
      <c r="P136" s="45"/>
      <c r="Q136" s="45"/>
      <c r="R136" s="45"/>
      <c r="S136" s="45"/>
    </row>
    <row r="137" spans="1:19" x14ac:dyDescent="0.25">
      <c r="A137" s="4">
        <f t="shared" ref="A137:A200" si="31">TIME(HOUR(A136),MINUTE(A136),SECOND(A136)+5)</f>
        <v>0.46064814814814814</v>
      </c>
      <c r="B137" s="3">
        <f>Params!D$29+HOUR(A137-Params!C$29)*3600+MINUTE(A137-Params!C$29)*60+SECOND(A137-Params!C$29)</f>
        <v>1553303800</v>
      </c>
      <c r="C137">
        <f t="shared" ref="C137:C200" si="32">_xlfn.IFNA(VLOOKUP(A137,A$2:D$3,4,FALSE),C136)</f>
        <v>2</v>
      </c>
      <c r="D137">
        <f t="shared" ref="D137:D200" ca="1" si="33">IF(A137=INDIRECT("A"&amp;C137),ROW(),D136)</f>
        <v>7</v>
      </c>
      <c r="E137">
        <f t="shared" ref="E137:E200" ca="1" si="34">INDIRECT("E$"&amp;C137)+INDIRECT("H$"&amp;C137)*($B137-INDIRECT("B$"&amp;D137))</f>
        <v>25512.268558766664</v>
      </c>
      <c r="F137">
        <f t="shared" ref="F137:F200" ca="1" si="35">INDIRECT("F$"&amp;C137)+INDIRECT("I$"&amp;C137)*($B137-INDIRECT("B$"&amp;D137))</f>
        <v>-21563.406010577783</v>
      </c>
      <c r="G137">
        <f t="shared" ref="G137:G200" ca="1" si="36">INDIRECT("G$"&amp;C137)+INDIRECT("J$"&amp;C137)*($B137-INDIRECT("B$"&amp;D137))</f>
        <v>8534.4</v>
      </c>
      <c r="H137" s="9">
        <f t="shared" ca="1" si="30"/>
        <v>-102.04798683266668</v>
      </c>
      <c r="I137" s="9">
        <f t="shared" ca="1" si="30"/>
        <v>86.252944599111117</v>
      </c>
      <c r="J137" s="9">
        <f t="shared" ca="1" si="30"/>
        <v>0</v>
      </c>
      <c r="K137" s="9">
        <f t="shared" ca="1" si="30"/>
        <v>133.6164737920345</v>
      </c>
      <c r="L137" s="9">
        <f t="shared" ca="1" si="30"/>
        <v>-49.794854767981747</v>
      </c>
      <c r="M137">
        <f t="shared" ref="M137:M200" ca="1" si="37">INDIRECT("M$"&amp;C137)+INDIRECT("O$"&amp;C137)*($B137-INDIRECT("B$"&amp;D137))</f>
        <v>55.654552469135801</v>
      </c>
      <c r="N137">
        <f t="shared" ref="N137:N200" ca="1" si="38">INDIRECT("N$"&amp;C137)+INDIRECT("P$"&amp;C137)*($B137-INDIRECT("B$"&amp;D137))</f>
        <v>33.341589506172838</v>
      </c>
      <c r="O137" s="12"/>
    </row>
    <row r="138" spans="1:19" x14ac:dyDescent="0.25">
      <c r="A138" s="4">
        <f t="shared" si="31"/>
        <v>0.4607060185185185</v>
      </c>
      <c r="B138" s="3">
        <f>Params!D$29+HOUR(A138-Params!C$29)*3600+MINUTE(A138-Params!C$29)*60+SECOND(A138-Params!C$29)</f>
        <v>1553303805</v>
      </c>
      <c r="C138">
        <f t="shared" si="32"/>
        <v>2</v>
      </c>
      <c r="D138">
        <f t="shared" ca="1" si="33"/>
        <v>7</v>
      </c>
      <c r="E138">
        <f t="shared" ca="1" si="34"/>
        <v>25002.028624603336</v>
      </c>
      <c r="F138">
        <f t="shared" ca="1" si="35"/>
        <v>-21132.141287582228</v>
      </c>
      <c r="G138">
        <f t="shared" ca="1" si="36"/>
        <v>8534.4</v>
      </c>
      <c r="H138" s="9">
        <f t="shared" ca="1" si="30"/>
        <v>-102.04798683266668</v>
      </c>
      <c r="I138" s="9">
        <f t="shared" ca="1" si="30"/>
        <v>86.252944599111117</v>
      </c>
      <c r="J138" s="9">
        <f t="shared" ca="1" si="30"/>
        <v>0</v>
      </c>
      <c r="K138" s="9">
        <f t="shared" ca="1" si="30"/>
        <v>133.6164737920345</v>
      </c>
      <c r="L138" s="9">
        <f t="shared" ca="1" si="30"/>
        <v>-49.794854767981747</v>
      </c>
      <c r="M138">
        <f t="shared" ca="1" si="37"/>
        <v>55.658461419753088</v>
      </c>
      <c r="N138">
        <f t="shared" ca="1" si="38"/>
        <v>33.333424382716046</v>
      </c>
      <c r="O138" s="12"/>
    </row>
    <row r="139" spans="1:19" x14ac:dyDescent="0.25">
      <c r="A139" s="4">
        <f t="shared" si="31"/>
        <v>0.46076388888888892</v>
      </c>
      <c r="B139" s="3">
        <f>Params!D$29+HOUR(A139-Params!C$29)*3600+MINUTE(A139-Params!C$29)*60+SECOND(A139-Params!C$29)</f>
        <v>1553303810</v>
      </c>
      <c r="C139">
        <f t="shared" si="32"/>
        <v>2</v>
      </c>
      <c r="D139">
        <f t="shared" ca="1" si="33"/>
        <v>7</v>
      </c>
      <c r="E139">
        <f t="shared" ca="1" si="34"/>
        <v>24491.788690439993</v>
      </c>
      <c r="F139">
        <f t="shared" ca="1" si="35"/>
        <v>-20700.876564586666</v>
      </c>
      <c r="G139">
        <f t="shared" ca="1" si="36"/>
        <v>8534.4</v>
      </c>
      <c r="H139" s="9">
        <f t="shared" ca="1" si="30"/>
        <v>-102.04798683266668</v>
      </c>
      <c r="I139" s="9">
        <f t="shared" ca="1" si="30"/>
        <v>86.252944599111117</v>
      </c>
      <c r="J139" s="9">
        <f t="shared" ca="1" si="30"/>
        <v>0</v>
      </c>
      <c r="K139" s="9">
        <f t="shared" ca="1" si="30"/>
        <v>133.6164737920345</v>
      </c>
      <c r="L139" s="9">
        <f t="shared" ca="1" si="30"/>
        <v>-49.794854767981747</v>
      </c>
      <c r="M139">
        <f t="shared" ca="1" si="37"/>
        <v>55.662370370370368</v>
      </c>
      <c r="N139">
        <f t="shared" ca="1" si="38"/>
        <v>33.325259259259255</v>
      </c>
      <c r="O139" s="12"/>
    </row>
    <row r="140" spans="1:19" x14ac:dyDescent="0.25">
      <c r="A140" s="4">
        <f t="shared" si="31"/>
        <v>0.46082175925925922</v>
      </c>
      <c r="B140" s="3">
        <f>Params!D$29+HOUR(A140-Params!C$29)*3600+MINUTE(A140-Params!C$29)*60+SECOND(A140-Params!C$29)</f>
        <v>1553303815</v>
      </c>
      <c r="C140">
        <f t="shared" si="32"/>
        <v>2</v>
      </c>
      <c r="D140">
        <f t="shared" ca="1" si="33"/>
        <v>7</v>
      </c>
      <c r="E140">
        <f t="shared" ca="1" si="34"/>
        <v>23981.548756276665</v>
      </c>
      <c r="F140">
        <f t="shared" ca="1" si="35"/>
        <v>-20269.611841591111</v>
      </c>
      <c r="G140">
        <f t="shared" ca="1" si="36"/>
        <v>8534.4</v>
      </c>
      <c r="H140" s="9">
        <f t="shared" ca="1" si="30"/>
        <v>-102.04798683266668</v>
      </c>
      <c r="I140" s="9">
        <f t="shared" ca="1" si="30"/>
        <v>86.252944599111117</v>
      </c>
      <c r="J140" s="9">
        <f t="shared" ca="1" si="30"/>
        <v>0</v>
      </c>
      <c r="K140" s="9">
        <f t="shared" ca="1" si="30"/>
        <v>133.6164737920345</v>
      </c>
      <c r="L140" s="9">
        <f t="shared" ca="1" si="30"/>
        <v>-49.794854767981747</v>
      </c>
      <c r="M140">
        <f t="shared" ca="1" si="37"/>
        <v>55.666279320987655</v>
      </c>
      <c r="N140">
        <f t="shared" ca="1" si="38"/>
        <v>33.317094135802463</v>
      </c>
      <c r="O140" s="12"/>
    </row>
    <row r="141" spans="1:19" x14ac:dyDescent="0.25">
      <c r="A141" s="4">
        <f t="shared" si="31"/>
        <v>0.46087962962962964</v>
      </c>
      <c r="B141" s="3">
        <f>Params!D$29+HOUR(A141-Params!C$29)*3600+MINUTE(A141-Params!C$29)*60+SECOND(A141-Params!C$29)</f>
        <v>1553303820</v>
      </c>
      <c r="C141">
        <f t="shared" si="32"/>
        <v>2</v>
      </c>
      <c r="D141">
        <f t="shared" ca="1" si="33"/>
        <v>7</v>
      </c>
      <c r="E141">
        <f t="shared" ca="1" si="34"/>
        <v>23471.308822113337</v>
      </c>
      <c r="F141">
        <f t="shared" ca="1" si="35"/>
        <v>-19838.347118595557</v>
      </c>
      <c r="G141">
        <f t="shared" ca="1" si="36"/>
        <v>8534.4</v>
      </c>
      <c r="H141" s="9">
        <f t="shared" ca="1" si="30"/>
        <v>-102.04798683266668</v>
      </c>
      <c r="I141" s="9">
        <f t="shared" ca="1" si="30"/>
        <v>86.252944599111117</v>
      </c>
      <c r="J141" s="9">
        <f t="shared" ca="1" si="30"/>
        <v>0</v>
      </c>
      <c r="K141" s="9">
        <f t="shared" ca="1" si="30"/>
        <v>133.6164737920345</v>
      </c>
      <c r="L141" s="9">
        <f t="shared" ca="1" si="30"/>
        <v>-49.794854767981747</v>
      </c>
      <c r="M141">
        <f t="shared" ca="1" si="37"/>
        <v>55.670188271604935</v>
      </c>
      <c r="N141">
        <f t="shared" ca="1" si="38"/>
        <v>33.308929012345679</v>
      </c>
      <c r="O141" s="12"/>
    </row>
    <row r="142" spans="1:19" x14ac:dyDescent="0.25">
      <c r="A142" s="4">
        <f t="shared" si="31"/>
        <v>0.4609375</v>
      </c>
      <c r="B142" s="3">
        <f>Params!D$29+HOUR(A142-Params!C$29)*3600+MINUTE(A142-Params!C$29)*60+SECOND(A142-Params!C$29)</f>
        <v>1553303825</v>
      </c>
      <c r="C142">
        <f t="shared" si="32"/>
        <v>2</v>
      </c>
      <c r="D142">
        <f t="shared" ca="1" si="33"/>
        <v>7</v>
      </c>
      <c r="E142">
        <f t="shared" ca="1" si="34"/>
        <v>22961.068887949994</v>
      </c>
      <c r="F142">
        <f t="shared" ca="1" si="35"/>
        <v>-19407.082395600002</v>
      </c>
      <c r="G142">
        <f t="shared" ca="1" si="36"/>
        <v>8534.4</v>
      </c>
      <c r="H142" s="9">
        <f t="shared" ca="1" si="30"/>
        <v>-102.04798683266668</v>
      </c>
      <c r="I142" s="9">
        <f t="shared" ca="1" si="30"/>
        <v>86.252944599111117</v>
      </c>
      <c r="J142" s="9">
        <f t="shared" ca="1" si="30"/>
        <v>0</v>
      </c>
      <c r="K142" s="9">
        <f t="shared" ca="1" si="30"/>
        <v>133.6164737920345</v>
      </c>
      <c r="L142" s="9">
        <f t="shared" ca="1" si="30"/>
        <v>-49.794854767981747</v>
      </c>
      <c r="M142">
        <f t="shared" ca="1" si="37"/>
        <v>55.674097222222223</v>
      </c>
      <c r="N142">
        <f t="shared" ca="1" si="38"/>
        <v>33.300763888888888</v>
      </c>
    </row>
    <row r="143" spans="1:19" x14ac:dyDescent="0.25">
      <c r="A143" s="4">
        <f t="shared" si="31"/>
        <v>0.46099537037037036</v>
      </c>
      <c r="B143" s="3">
        <f>Params!D$29+HOUR(A143-Params!C$29)*3600+MINUTE(A143-Params!C$29)*60+SECOND(A143-Params!C$29)</f>
        <v>1553303830</v>
      </c>
      <c r="C143">
        <f t="shared" si="32"/>
        <v>2</v>
      </c>
      <c r="D143">
        <f t="shared" ca="1" si="33"/>
        <v>7</v>
      </c>
      <c r="E143">
        <f t="shared" ca="1" si="34"/>
        <v>22450.828953786666</v>
      </c>
      <c r="F143">
        <f t="shared" ca="1" si="35"/>
        <v>-18975.817672604448</v>
      </c>
      <c r="G143">
        <f t="shared" ca="1" si="36"/>
        <v>8534.4</v>
      </c>
      <c r="H143" s="9">
        <f t="shared" ca="1" si="30"/>
        <v>-102.04798683266668</v>
      </c>
      <c r="I143" s="9">
        <f t="shared" ca="1" si="30"/>
        <v>86.252944599111117</v>
      </c>
      <c r="J143" s="9">
        <f t="shared" ca="1" si="30"/>
        <v>0</v>
      </c>
      <c r="K143" s="9">
        <f t="shared" ca="1" si="30"/>
        <v>133.6164737920345</v>
      </c>
      <c r="L143" s="9">
        <f t="shared" ca="1" si="30"/>
        <v>-49.794854767981747</v>
      </c>
      <c r="M143">
        <f t="shared" ca="1" si="37"/>
        <v>55.67800617283951</v>
      </c>
      <c r="N143">
        <f t="shared" ca="1" si="38"/>
        <v>33.292598765432096</v>
      </c>
    </row>
    <row r="144" spans="1:19" x14ac:dyDescent="0.25">
      <c r="A144" s="4">
        <f t="shared" si="31"/>
        <v>0.46105324074074078</v>
      </c>
      <c r="B144" s="3">
        <f>Params!D$29+HOUR(A144-Params!C$29)*3600+MINUTE(A144-Params!C$29)*60+SECOND(A144-Params!C$29)</f>
        <v>1553303835</v>
      </c>
      <c r="C144">
        <f t="shared" si="32"/>
        <v>2</v>
      </c>
      <c r="D144">
        <f t="shared" ca="1" si="33"/>
        <v>7</v>
      </c>
      <c r="E144">
        <f t="shared" ca="1" si="34"/>
        <v>21940.589019623323</v>
      </c>
      <c r="F144">
        <f t="shared" ca="1" si="35"/>
        <v>-18544.552949608893</v>
      </c>
      <c r="G144">
        <f t="shared" ca="1" si="36"/>
        <v>8534.4</v>
      </c>
      <c r="H144" s="9">
        <f t="shared" ca="1" si="30"/>
        <v>-102.04798683266668</v>
      </c>
      <c r="I144" s="9">
        <f t="shared" ca="1" si="30"/>
        <v>86.252944599111117</v>
      </c>
      <c r="J144" s="9">
        <f t="shared" ca="1" si="30"/>
        <v>0</v>
      </c>
      <c r="K144" s="9">
        <f t="shared" ca="1" si="30"/>
        <v>133.6164737920345</v>
      </c>
      <c r="L144" s="9">
        <f t="shared" ca="1" si="30"/>
        <v>-49.794854767981747</v>
      </c>
      <c r="M144">
        <f t="shared" ca="1" si="37"/>
        <v>55.68191512345679</v>
      </c>
      <c r="N144">
        <f t="shared" ca="1" si="38"/>
        <v>33.284433641975305</v>
      </c>
    </row>
    <row r="145" spans="1:15" x14ac:dyDescent="0.25">
      <c r="A145" s="4">
        <f t="shared" si="31"/>
        <v>0.46111111111111108</v>
      </c>
      <c r="B145" s="3">
        <f>Params!D$29+HOUR(A145-Params!C$29)*3600+MINUTE(A145-Params!C$29)*60+SECOND(A145-Params!C$29)</f>
        <v>1553303840</v>
      </c>
      <c r="C145">
        <f t="shared" si="32"/>
        <v>2</v>
      </c>
      <c r="D145">
        <f t="shared" ca="1" si="33"/>
        <v>7</v>
      </c>
      <c r="E145">
        <f t="shared" ca="1" si="34"/>
        <v>21430.349085459995</v>
      </c>
      <c r="F145">
        <f t="shared" ca="1" si="35"/>
        <v>-18113.288226613338</v>
      </c>
      <c r="G145">
        <f t="shared" ca="1" si="36"/>
        <v>8534.4</v>
      </c>
      <c r="H145" s="9">
        <f t="shared" ca="1" si="30"/>
        <v>-102.04798683266668</v>
      </c>
      <c r="I145" s="9">
        <f t="shared" ca="1" si="30"/>
        <v>86.252944599111117</v>
      </c>
      <c r="J145" s="9">
        <f t="shared" ca="1" si="30"/>
        <v>0</v>
      </c>
      <c r="K145" s="9">
        <f t="shared" ca="1" si="30"/>
        <v>133.6164737920345</v>
      </c>
      <c r="L145" s="9">
        <f t="shared" ca="1" si="30"/>
        <v>-49.794854767981747</v>
      </c>
      <c r="M145">
        <f t="shared" ca="1" si="37"/>
        <v>55.685824074074077</v>
      </c>
      <c r="N145">
        <f t="shared" ca="1" si="38"/>
        <v>33.276268518518513</v>
      </c>
    </row>
    <row r="146" spans="1:15" x14ac:dyDescent="0.25">
      <c r="A146" s="4">
        <f t="shared" si="31"/>
        <v>0.4611689814814815</v>
      </c>
      <c r="B146" s="3">
        <f>Params!D$29+HOUR(A146-Params!C$29)*3600+MINUTE(A146-Params!C$29)*60+SECOND(A146-Params!C$29)</f>
        <v>1553303845</v>
      </c>
      <c r="C146">
        <f t="shared" si="32"/>
        <v>2</v>
      </c>
      <c r="D146">
        <f t="shared" ca="1" si="33"/>
        <v>7</v>
      </c>
      <c r="E146">
        <f t="shared" ca="1" si="34"/>
        <v>20920.109151296667</v>
      </c>
      <c r="F146">
        <f t="shared" ca="1" si="35"/>
        <v>-17682.023503617784</v>
      </c>
      <c r="G146">
        <f t="shared" ca="1" si="36"/>
        <v>8534.4</v>
      </c>
      <c r="H146" s="9">
        <f t="shared" ca="1" si="30"/>
        <v>-102.04798683266668</v>
      </c>
      <c r="I146" s="9">
        <f t="shared" ca="1" si="30"/>
        <v>86.252944599111117</v>
      </c>
      <c r="J146" s="9">
        <f t="shared" ca="1" si="30"/>
        <v>0</v>
      </c>
      <c r="K146" s="9">
        <f t="shared" ca="1" si="30"/>
        <v>133.6164737920345</v>
      </c>
      <c r="L146" s="9">
        <f t="shared" ca="1" si="30"/>
        <v>-49.794854767981747</v>
      </c>
      <c r="M146">
        <f t="shared" ca="1" si="37"/>
        <v>55.689733024691357</v>
      </c>
      <c r="N146">
        <f t="shared" ca="1" si="38"/>
        <v>33.268103395061722</v>
      </c>
    </row>
    <row r="147" spans="1:15" x14ac:dyDescent="0.25">
      <c r="A147" s="4">
        <f t="shared" si="31"/>
        <v>0.46122685185185186</v>
      </c>
      <c r="B147" s="3">
        <f>Params!D$29+HOUR(A147-Params!C$29)*3600+MINUTE(A147-Params!C$29)*60+SECOND(A147-Params!C$29)</f>
        <v>1553303850</v>
      </c>
      <c r="C147">
        <f t="shared" si="32"/>
        <v>2</v>
      </c>
      <c r="D147">
        <f t="shared" ca="1" si="33"/>
        <v>7</v>
      </c>
      <c r="E147">
        <f t="shared" ca="1" si="34"/>
        <v>20409.869217133324</v>
      </c>
      <c r="F147">
        <f t="shared" ca="1" si="35"/>
        <v>-17250.758780622222</v>
      </c>
      <c r="G147">
        <f t="shared" ca="1" si="36"/>
        <v>8534.4</v>
      </c>
      <c r="H147" s="9">
        <f t="shared" ca="1" si="30"/>
        <v>-102.04798683266668</v>
      </c>
      <c r="I147" s="9">
        <f t="shared" ca="1" si="30"/>
        <v>86.252944599111117</v>
      </c>
      <c r="J147" s="9">
        <f t="shared" ca="1" si="30"/>
        <v>0</v>
      </c>
      <c r="K147" s="9">
        <f t="shared" ca="1" si="30"/>
        <v>133.6164737920345</v>
      </c>
      <c r="L147" s="9">
        <f t="shared" ca="1" si="30"/>
        <v>-49.794854767981747</v>
      </c>
      <c r="M147">
        <f t="shared" ca="1" si="37"/>
        <v>55.693641975308644</v>
      </c>
      <c r="N147">
        <f t="shared" ca="1" si="38"/>
        <v>33.259938271604938</v>
      </c>
    </row>
    <row r="148" spans="1:15" x14ac:dyDescent="0.25">
      <c r="A148" s="4">
        <f t="shared" si="31"/>
        <v>0.46128472222222222</v>
      </c>
      <c r="B148" s="3">
        <f>Params!D$29+HOUR(A148-Params!C$29)*3600+MINUTE(A148-Params!C$29)*60+SECOND(A148-Params!C$29)</f>
        <v>1553303855</v>
      </c>
      <c r="C148">
        <f t="shared" si="32"/>
        <v>2</v>
      </c>
      <c r="D148">
        <f t="shared" ca="1" si="33"/>
        <v>7</v>
      </c>
      <c r="E148">
        <f t="shared" ca="1" si="34"/>
        <v>19899.629282969996</v>
      </c>
      <c r="F148">
        <f t="shared" ca="1" si="35"/>
        <v>-16819.494057626667</v>
      </c>
      <c r="G148">
        <f t="shared" ca="1" si="36"/>
        <v>8534.4</v>
      </c>
      <c r="H148" s="9">
        <f t="shared" ca="1" si="30"/>
        <v>-102.04798683266668</v>
      </c>
      <c r="I148" s="9">
        <f t="shared" ca="1" si="30"/>
        <v>86.252944599111117</v>
      </c>
      <c r="J148" s="9">
        <f t="shared" ca="1" si="30"/>
        <v>0</v>
      </c>
      <c r="K148" s="9">
        <f t="shared" ca="1" si="30"/>
        <v>133.6164737920345</v>
      </c>
      <c r="L148" s="9">
        <f t="shared" ca="1" si="30"/>
        <v>-49.794854767981747</v>
      </c>
      <c r="M148">
        <f t="shared" ca="1" si="37"/>
        <v>55.697550925925924</v>
      </c>
      <c r="N148">
        <f t="shared" ca="1" si="38"/>
        <v>33.251773148148146</v>
      </c>
    </row>
    <row r="149" spans="1:15" x14ac:dyDescent="0.25">
      <c r="A149" s="4">
        <f t="shared" si="31"/>
        <v>0.46134259259259264</v>
      </c>
      <c r="B149" s="3">
        <f>Params!D$29+HOUR(A149-Params!C$29)*3600+MINUTE(A149-Params!C$29)*60+SECOND(A149-Params!C$29)</f>
        <v>1553303860</v>
      </c>
      <c r="C149">
        <f t="shared" si="32"/>
        <v>2</v>
      </c>
      <c r="D149">
        <f t="shared" ca="1" si="33"/>
        <v>7</v>
      </c>
      <c r="E149">
        <f t="shared" ca="1" si="34"/>
        <v>19389.389348806668</v>
      </c>
      <c r="F149">
        <f t="shared" ca="1" si="35"/>
        <v>-16388.229334631113</v>
      </c>
      <c r="G149">
        <f t="shared" ca="1" si="36"/>
        <v>8534.4</v>
      </c>
      <c r="H149" s="9">
        <f t="shared" ca="1" si="30"/>
        <v>-102.04798683266668</v>
      </c>
      <c r="I149" s="9">
        <f t="shared" ca="1" si="30"/>
        <v>86.252944599111117</v>
      </c>
      <c r="J149" s="9">
        <f t="shared" ca="1" si="30"/>
        <v>0</v>
      </c>
      <c r="K149" s="9">
        <f t="shared" ca="1" si="30"/>
        <v>133.6164737920345</v>
      </c>
      <c r="L149" s="9">
        <f t="shared" ca="1" si="30"/>
        <v>-49.794854767981747</v>
      </c>
      <c r="M149">
        <f t="shared" ca="1" si="37"/>
        <v>55.701459876543211</v>
      </c>
      <c r="N149">
        <f t="shared" ca="1" si="38"/>
        <v>33.243608024691355</v>
      </c>
    </row>
    <row r="150" spans="1:15" x14ac:dyDescent="0.25">
      <c r="A150" s="4">
        <f t="shared" si="31"/>
        <v>0.46140046296296294</v>
      </c>
      <c r="B150" s="3">
        <f>Params!D$29+HOUR(A150-Params!C$29)*3600+MINUTE(A150-Params!C$29)*60+SECOND(A150-Params!C$29)</f>
        <v>1553303865</v>
      </c>
      <c r="C150">
        <f t="shared" si="32"/>
        <v>2</v>
      </c>
      <c r="D150">
        <f t="shared" ca="1" si="33"/>
        <v>7</v>
      </c>
      <c r="E150">
        <f t="shared" ca="1" si="34"/>
        <v>18879.149414643325</v>
      </c>
      <c r="F150">
        <f t="shared" ca="1" si="35"/>
        <v>-15956.964611635558</v>
      </c>
      <c r="G150">
        <f t="shared" ca="1" si="36"/>
        <v>8534.4</v>
      </c>
      <c r="H150" s="9">
        <f t="shared" ca="1" si="30"/>
        <v>-102.04798683266668</v>
      </c>
      <c r="I150" s="9">
        <f t="shared" ca="1" si="30"/>
        <v>86.252944599111117</v>
      </c>
      <c r="J150" s="9">
        <f t="shared" ca="1" si="30"/>
        <v>0</v>
      </c>
      <c r="K150" s="9">
        <f t="shared" ca="1" si="30"/>
        <v>133.6164737920345</v>
      </c>
      <c r="L150" s="9">
        <f t="shared" ca="1" si="30"/>
        <v>-49.794854767981747</v>
      </c>
      <c r="M150">
        <f t="shared" ca="1" si="37"/>
        <v>55.705368827160491</v>
      </c>
      <c r="N150">
        <f t="shared" ca="1" si="38"/>
        <v>33.235442901234563</v>
      </c>
    </row>
    <row r="151" spans="1:15" x14ac:dyDescent="0.25">
      <c r="A151" s="4">
        <f t="shared" si="31"/>
        <v>0.4614583333333333</v>
      </c>
      <c r="B151" s="3">
        <f>Params!D$29+HOUR(A151-Params!C$29)*3600+MINUTE(A151-Params!C$29)*60+SECOND(A151-Params!C$29)</f>
        <v>1553303870</v>
      </c>
      <c r="C151">
        <f t="shared" si="32"/>
        <v>2</v>
      </c>
      <c r="D151">
        <f t="shared" ca="1" si="33"/>
        <v>7</v>
      </c>
      <c r="E151">
        <f t="shared" ca="1" si="34"/>
        <v>18368.909480479997</v>
      </c>
      <c r="F151">
        <f t="shared" ca="1" si="35"/>
        <v>-15525.699888640003</v>
      </c>
      <c r="G151">
        <f t="shared" ca="1" si="36"/>
        <v>8534.4</v>
      </c>
      <c r="H151" s="9">
        <f t="shared" ca="1" si="30"/>
        <v>-102.04798683266668</v>
      </c>
      <c r="I151" s="9">
        <f t="shared" ca="1" si="30"/>
        <v>86.252944599111117</v>
      </c>
      <c r="J151" s="9">
        <f t="shared" ca="1" si="30"/>
        <v>0</v>
      </c>
      <c r="K151" s="9">
        <f t="shared" ca="1" si="30"/>
        <v>133.6164737920345</v>
      </c>
      <c r="L151" s="9">
        <f t="shared" ca="1" si="30"/>
        <v>-49.794854767981747</v>
      </c>
      <c r="M151">
        <f t="shared" ca="1" si="37"/>
        <v>55.709277777777778</v>
      </c>
      <c r="N151">
        <f t="shared" ca="1" si="38"/>
        <v>33.227277777777772</v>
      </c>
    </row>
    <row r="152" spans="1:15" x14ac:dyDescent="0.25">
      <c r="A152" s="4">
        <f t="shared" si="31"/>
        <v>0.46151620370370372</v>
      </c>
      <c r="B152" s="3">
        <f>Params!D$29+HOUR(A152-Params!C$29)*3600+MINUTE(A152-Params!C$29)*60+SECOND(A152-Params!C$29)</f>
        <v>1553303875</v>
      </c>
      <c r="C152">
        <f t="shared" si="32"/>
        <v>2</v>
      </c>
      <c r="D152">
        <f t="shared" ca="1" si="33"/>
        <v>7</v>
      </c>
      <c r="E152">
        <f t="shared" ca="1" si="34"/>
        <v>17858.669546316669</v>
      </c>
      <c r="F152">
        <f t="shared" ca="1" si="35"/>
        <v>-15094.435165644449</v>
      </c>
      <c r="G152">
        <f t="shared" ca="1" si="36"/>
        <v>8534.4</v>
      </c>
      <c r="H152" s="9">
        <f t="shared" ca="1" si="30"/>
        <v>-102.04798683266668</v>
      </c>
      <c r="I152" s="9">
        <f t="shared" ca="1" si="30"/>
        <v>86.252944599111117</v>
      </c>
      <c r="J152" s="9">
        <f t="shared" ca="1" si="30"/>
        <v>0</v>
      </c>
      <c r="K152" s="9">
        <f t="shared" ca="1" si="30"/>
        <v>133.6164737920345</v>
      </c>
      <c r="L152" s="9">
        <f t="shared" ca="1" si="30"/>
        <v>-49.794854767981747</v>
      </c>
      <c r="M152">
        <f t="shared" ca="1" si="37"/>
        <v>55.713186728395065</v>
      </c>
      <c r="N152">
        <f t="shared" ca="1" si="38"/>
        <v>33.219112654320988</v>
      </c>
    </row>
    <row r="153" spans="1:15" x14ac:dyDescent="0.25">
      <c r="A153" s="4">
        <f t="shared" si="31"/>
        <v>0.46157407407407408</v>
      </c>
      <c r="B153" s="3">
        <f>Params!D$29+HOUR(A153-Params!C$29)*3600+MINUTE(A153-Params!C$29)*60+SECOND(A153-Params!C$29)</f>
        <v>1553303880</v>
      </c>
      <c r="C153">
        <f t="shared" si="32"/>
        <v>2</v>
      </c>
      <c r="D153">
        <f t="shared" ca="1" si="33"/>
        <v>7</v>
      </c>
      <c r="E153">
        <f t="shared" ca="1" si="34"/>
        <v>17348.429612153326</v>
      </c>
      <c r="F153">
        <f t="shared" ca="1" si="35"/>
        <v>-14663.170442648894</v>
      </c>
      <c r="G153">
        <f t="shared" ca="1" si="36"/>
        <v>8534.4</v>
      </c>
      <c r="H153" s="9">
        <f t="shared" ca="1" si="30"/>
        <v>-102.04798683266668</v>
      </c>
      <c r="I153" s="9">
        <f t="shared" ca="1" si="30"/>
        <v>86.252944599111117</v>
      </c>
      <c r="J153" s="9">
        <f t="shared" ca="1" si="30"/>
        <v>0</v>
      </c>
      <c r="K153" s="9">
        <f t="shared" ca="1" si="30"/>
        <v>133.6164737920345</v>
      </c>
      <c r="L153" s="9">
        <f t="shared" ca="1" si="30"/>
        <v>-49.794854767981747</v>
      </c>
      <c r="M153">
        <f t="shared" ca="1" si="37"/>
        <v>55.717095679012345</v>
      </c>
      <c r="N153">
        <f t="shared" ca="1" si="38"/>
        <v>33.210947530864196</v>
      </c>
    </row>
    <row r="154" spans="1:15" x14ac:dyDescent="0.25">
      <c r="A154" s="4">
        <f t="shared" si="31"/>
        <v>0.4616319444444445</v>
      </c>
      <c r="B154" s="3">
        <f>Params!D$29+HOUR(A154-Params!C$29)*3600+MINUTE(A154-Params!C$29)*60+SECOND(A154-Params!C$29)</f>
        <v>1553303885</v>
      </c>
      <c r="C154">
        <f t="shared" si="32"/>
        <v>2</v>
      </c>
      <c r="D154">
        <f t="shared" ca="1" si="33"/>
        <v>7</v>
      </c>
      <c r="E154">
        <f t="shared" ca="1" si="34"/>
        <v>16838.189677989998</v>
      </c>
      <c r="F154">
        <f t="shared" ca="1" si="35"/>
        <v>-14231.905719653332</v>
      </c>
      <c r="G154">
        <f t="shared" ca="1" si="36"/>
        <v>8534.4</v>
      </c>
      <c r="H154" s="9">
        <f t="shared" ca="1" si="30"/>
        <v>-102.04798683266668</v>
      </c>
      <c r="I154" s="9">
        <f t="shared" ca="1" si="30"/>
        <v>86.252944599111117</v>
      </c>
      <c r="J154" s="9">
        <f t="shared" ca="1" si="30"/>
        <v>0</v>
      </c>
      <c r="K154" s="9">
        <f t="shared" ca="1" si="30"/>
        <v>133.6164737920345</v>
      </c>
      <c r="L154" s="9">
        <f t="shared" ca="1" si="30"/>
        <v>-49.794854767981747</v>
      </c>
      <c r="M154">
        <f t="shared" ca="1" si="37"/>
        <v>55.721004629629633</v>
      </c>
      <c r="N154">
        <f t="shared" ca="1" si="38"/>
        <v>33.202782407407405</v>
      </c>
      <c r="O154" s="15"/>
    </row>
    <row r="155" spans="1:15" x14ac:dyDescent="0.25">
      <c r="A155" s="4">
        <f t="shared" si="31"/>
        <v>0.4616898148148148</v>
      </c>
      <c r="B155" s="3">
        <f>Params!D$29+HOUR(A155-Params!C$29)*3600+MINUTE(A155-Params!C$29)*60+SECOND(A155-Params!C$29)</f>
        <v>1553303890</v>
      </c>
      <c r="C155">
        <f t="shared" si="32"/>
        <v>2</v>
      </c>
      <c r="D155">
        <f t="shared" ca="1" si="33"/>
        <v>7</v>
      </c>
      <c r="E155">
        <f t="shared" ca="1" si="34"/>
        <v>16327.94974382667</v>
      </c>
      <c r="F155">
        <f t="shared" ca="1" si="35"/>
        <v>-13800.640996657778</v>
      </c>
      <c r="G155">
        <f t="shared" ca="1" si="36"/>
        <v>8534.4</v>
      </c>
      <c r="H155" s="9">
        <f t="shared" ca="1" si="30"/>
        <v>-102.04798683266668</v>
      </c>
      <c r="I155" s="9">
        <f t="shared" ca="1" si="30"/>
        <v>86.252944599111117</v>
      </c>
      <c r="J155" s="9">
        <f t="shared" ca="1" si="30"/>
        <v>0</v>
      </c>
      <c r="K155" s="9">
        <f t="shared" ca="1" si="30"/>
        <v>133.6164737920345</v>
      </c>
      <c r="L155" s="9">
        <f t="shared" ca="1" si="30"/>
        <v>-49.794854767981747</v>
      </c>
      <c r="M155">
        <f t="shared" ca="1" si="37"/>
        <v>55.724913580246913</v>
      </c>
      <c r="N155">
        <f t="shared" ca="1" si="38"/>
        <v>33.194617283950613</v>
      </c>
      <c r="O155" s="15"/>
    </row>
    <row r="156" spans="1:15" x14ac:dyDescent="0.25">
      <c r="A156" s="4">
        <f t="shared" si="31"/>
        <v>0.46174768518518516</v>
      </c>
      <c r="B156" s="3">
        <f>Params!D$29+HOUR(A156-Params!C$29)*3600+MINUTE(A156-Params!C$29)*60+SECOND(A156-Params!C$29)</f>
        <v>1553303895</v>
      </c>
      <c r="C156">
        <f t="shared" si="32"/>
        <v>2</v>
      </c>
      <c r="D156">
        <f t="shared" ca="1" si="33"/>
        <v>7</v>
      </c>
      <c r="E156">
        <f t="shared" ca="1" si="34"/>
        <v>15817.709809663327</v>
      </c>
      <c r="F156">
        <f t="shared" ca="1" si="35"/>
        <v>-13369.376273662223</v>
      </c>
      <c r="G156">
        <f t="shared" ca="1" si="36"/>
        <v>8534.4</v>
      </c>
      <c r="H156" s="9">
        <f t="shared" ca="1" si="30"/>
        <v>-102.04798683266668</v>
      </c>
      <c r="I156" s="9">
        <f t="shared" ca="1" si="30"/>
        <v>86.252944599111117</v>
      </c>
      <c r="J156" s="9">
        <f t="shared" ca="1" si="30"/>
        <v>0</v>
      </c>
      <c r="K156" s="9">
        <f t="shared" ca="1" si="30"/>
        <v>133.6164737920345</v>
      </c>
      <c r="L156" s="9">
        <f t="shared" ca="1" si="30"/>
        <v>-49.794854767981747</v>
      </c>
      <c r="M156">
        <f t="shared" ca="1" si="37"/>
        <v>55.7288225308642</v>
      </c>
      <c r="N156">
        <f t="shared" ca="1" si="38"/>
        <v>33.186452160493822</v>
      </c>
      <c r="O156" s="15"/>
    </row>
    <row r="157" spans="1:15" x14ac:dyDescent="0.25">
      <c r="A157" s="4">
        <f t="shared" si="31"/>
        <v>0.46180555555555558</v>
      </c>
      <c r="B157" s="3">
        <f>Params!D$29+HOUR(A157-Params!C$29)*3600+MINUTE(A157-Params!C$29)*60+SECOND(A157-Params!C$29)</f>
        <v>1553303900</v>
      </c>
      <c r="C157">
        <f t="shared" si="32"/>
        <v>2</v>
      </c>
      <c r="D157">
        <f t="shared" ca="1" si="33"/>
        <v>7</v>
      </c>
      <c r="E157">
        <f t="shared" ca="1" si="34"/>
        <v>15307.469875499999</v>
      </c>
      <c r="F157">
        <f t="shared" ca="1" si="35"/>
        <v>-12938.111550666668</v>
      </c>
      <c r="G157">
        <f t="shared" ca="1" si="36"/>
        <v>8534.4</v>
      </c>
      <c r="H157" s="9">
        <f t="shared" ca="1" si="30"/>
        <v>-102.04798683266668</v>
      </c>
      <c r="I157" s="9">
        <f t="shared" ca="1" si="30"/>
        <v>86.252944599111117</v>
      </c>
      <c r="J157" s="9">
        <f t="shared" ca="1" si="30"/>
        <v>0</v>
      </c>
      <c r="K157" s="9">
        <f t="shared" ca="1" si="30"/>
        <v>133.6164737920345</v>
      </c>
      <c r="L157" s="9">
        <f t="shared" ca="1" si="30"/>
        <v>-49.794854767981747</v>
      </c>
      <c r="M157">
        <f t="shared" ca="1" si="37"/>
        <v>55.73273148148148</v>
      </c>
      <c r="N157">
        <f t="shared" ca="1" si="38"/>
        <v>33.178287037037038</v>
      </c>
    </row>
    <row r="158" spans="1:15" x14ac:dyDescent="0.25">
      <c r="A158" s="4">
        <f t="shared" si="31"/>
        <v>0.46186342592592594</v>
      </c>
      <c r="B158" s="3">
        <f>Params!D$29+HOUR(A158-Params!C$29)*3600+MINUTE(A158-Params!C$29)*60+SECOND(A158-Params!C$29)</f>
        <v>1553303905</v>
      </c>
      <c r="C158">
        <f t="shared" si="32"/>
        <v>2</v>
      </c>
      <c r="D158">
        <f t="shared" ca="1" si="33"/>
        <v>7</v>
      </c>
      <c r="E158">
        <f t="shared" ca="1" si="34"/>
        <v>14797.229941336656</v>
      </c>
      <c r="F158">
        <f t="shared" ca="1" si="35"/>
        <v>-12506.846827671114</v>
      </c>
      <c r="G158">
        <f t="shared" ca="1" si="36"/>
        <v>8534.4</v>
      </c>
      <c r="H158" s="9">
        <f t="shared" ca="1" si="30"/>
        <v>-102.04798683266668</v>
      </c>
      <c r="I158" s="9">
        <f t="shared" ca="1" si="30"/>
        <v>86.252944599111117</v>
      </c>
      <c r="J158" s="9">
        <f t="shared" ca="1" si="30"/>
        <v>0</v>
      </c>
      <c r="K158" s="9">
        <f t="shared" ca="1" si="30"/>
        <v>133.6164737920345</v>
      </c>
      <c r="L158" s="9">
        <f t="shared" ca="1" si="30"/>
        <v>-49.794854767981747</v>
      </c>
      <c r="M158">
        <f t="shared" ca="1" si="37"/>
        <v>55.736640432098767</v>
      </c>
      <c r="N158">
        <f t="shared" ca="1" si="38"/>
        <v>33.170121913580246</v>
      </c>
    </row>
    <row r="159" spans="1:15" x14ac:dyDescent="0.25">
      <c r="A159" s="4">
        <f t="shared" si="31"/>
        <v>0.46192129629629625</v>
      </c>
      <c r="B159" s="3">
        <f>Params!D$29+HOUR(A159-Params!C$29)*3600+MINUTE(A159-Params!C$29)*60+SECOND(A159-Params!C$29)</f>
        <v>1553303910</v>
      </c>
      <c r="C159">
        <f t="shared" si="32"/>
        <v>2</v>
      </c>
      <c r="D159">
        <f t="shared" ca="1" si="33"/>
        <v>7</v>
      </c>
      <c r="E159">
        <f t="shared" ca="1" si="34"/>
        <v>14286.990007173328</v>
      </c>
      <c r="F159">
        <f t="shared" ca="1" si="35"/>
        <v>-12075.582104675559</v>
      </c>
      <c r="G159">
        <f t="shared" ca="1" si="36"/>
        <v>8534.4</v>
      </c>
      <c r="H159" s="9">
        <f t="shared" ca="1" si="30"/>
        <v>-102.04798683266668</v>
      </c>
      <c r="I159" s="9">
        <f t="shared" ca="1" si="30"/>
        <v>86.252944599111117</v>
      </c>
      <c r="J159" s="9">
        <f t="shared" ca="1" si="30"/>
        <v>0</v>
      </c>
      <c r="K159" s="9">
        <f t="shared" ca="1" si="30"/>
        <v>133.6164737920345</v>
      </c>
      <c r="L159" s="9">
        <f t="shared" ca="1" si="30"/>
        <v>-49.794854767981747</v>
      </c>
      <c r="M159">
        <f t="shared" ca="1" si="37"/>
        <v>55.740549382716047</v>
      </c>
      <c r="N159">
        <f t="shared" ca="1" si="38"/>
        <v>33.161956790123455</v>
      </c>
    </row>
    <row r="160" spans="1:15" x14ac:dyDescent="0.25">
      <c r="A160" s="4">
        <f t="shared" si="31"/>
        <v>0.46197916666666666</v>
      </c>
      <c r="B160" s="3">
        <f>Params!D$29+HOUR(A160-Params!C$29)*3600+MINUTE(A160-Params!C$29)*60+SECOND(A160-Params!C$29)</f>
        <v>1553303915</v>
      </c>
      <c r="C160">
        <f t="shared" si="32"/>
        <v>2</v>
      </c>
      <c r="D160">
        <f t="shared" ca="1" si="33"/>
        <v>7</v>
      </c>
      <c r="E160">
        <f t="shared" ca="1" si="34"/>
        <v>13776.75007301</v>
      </c>
      <c r="F160">
        <f t="shared" ca="1" si="35"/>
        <v>-11644.317381679997</v>
      </c>
      <c r="G160">
        <f t="shared" ca="1" si="36"/>
        <v>8534.4</v>
      </c>
      <c r="H160" s="9">
        <f t="shared" ca="1" si="30"/>
        <v>-102.04798683266668</v>
      </c>
      <c r="I160" s="9">
        <f t="shared" ca="1" si="30"/>
        <v>86.252944599111117</v>
      </c>
      <c r="J160" s="9">
        <f t="shared" ca="1" si="30"/>
        <v>0</v>
      </c>
      <c r="K160" s="9">
        <f t="shared" ca="1" si="30"/>
        <v>133.6164737920345</v>
      </c>
      <c r="L160" s="9">
        <f t="shared" ca="1" si="30"/>
        <v>-49.794854767981747</v>
      </c>
      <c r="M160">
        <f t="shared" ca="1" si="37"/>
        <v>55.744458333333334</v>
      </c>
      <c r="N160">
        <f t="shared" ca="1" si="38"/>
        <v>33.153791666666663</v>
      </c>
    </row>
    <row r="161" spans="1:14" x14ac:dyDescent="0.25">
      <c r="A161" s="4">
        <f t="shared" si="31"/>
        <v>0.46203703703703702</v>
      </c>
      <c r="B161" s="3">
        <f>Params!D$29+HOUR(A161-Params!C$29)*3600+MINUTE(A161-Params!C$29)*60+SECOND(A161-Params!C$29)</f>
        <v>1553303920</v>
      </c>
      <c r="C161">
        <f t="shared" si="32"/>
        <v>2</v>
      </c>
      <c r="D161">
        <f t="shared" ca="1" si="33"/>
        <v>7</v>
      </c>
      <c r="E161">
        <f t="shared" ca="1" si="34"/>
        <v>13266.510138846657</v>
      </c>
      <c r="F161">
        <f t="shared" ca="1" si="35"/>
        <v>-11213.05265868445</v>
      </c>
      <c r="G161">
        <f t="shared" ca="1" si="36"/>
        <v>8534.4</v>
      </c>
      <c r="H161" s="9">
        <f t="shared" ca="1" si="30"/>
        <v>-102.04798683266668</v>
      </c>
      <c r="I161" s="9">
        <f t="shared" ca="1" si="30"/>
        <v>86.252944599111117</v>
      </c>
      <c r="J161" s="9">
        <f t="shared" ca="1" si="30"/>
        <v>0</v>
      </c>
      <c r="K161" s="9">
        <f t="shared" ca="1" si="30"/>
        <v>133.6164737920345</v>
      </c>
      <c r="L161" s="9">
        <f t="shared" ca="1" si="30"/>
        <v>-49.794854767981747</v>
      </c>
      <c r="M161">
        <f t="shared" ca="1" si="37"/>
        <v>55.748367283950621</v>
      </c>
      <c r="N161">
        <f t="shared" ca="1" si="38"/>
        <v>33.145626543209872</v>
      </c>
    </row>
    <row r="162" spans="1:14" x14ac:dyDescent="0.25">
      <c r="A162" s="4">
        <f t="shared" si="31"/>
        <v>0.46209490740740744</v>
      </c>
      <c r="B162" s="3">
        <f>Params!D$29+HOUR(A162-Params!C$29)*3600+MINUTE(A162-Params!C$29)*60+SECOND(A162-Params!C$29)</f>
        <v>1553303925</v>
      </c>
      <c r="C162">
        <f t="shared" si="32"/>
        <v>2</v>
      </c>
      <c r="D162">
        <f t="shared" ca="1" si="33"/>
        <v>7</v>
      </c>
      <c r="E162">
        <f t="shared" ca="1" si="34"/>
        <v>12756.270204683329</v>
      </c>
      <c r="F162">
        <f t="shared" ca="1" si="35"/>
        <v>-10781.787935688888</v>
      </c>
      <c r="G162">
        <f t="shared" ca="1" si="36"/>
        <v>8534.4</v>
      </c>
      <c r="H162" s="9">
        <f t="shared" ca="1" si="30"/>
        <v>-102.04798683266668</v>
      </c>
      <c r="I162" s="9">
        <f t="shared" ca="1" si="30"/>
        <v>86.252944599111117</v>
      </c>
      <c r="J162" s="9">
        <f t="shared" ca="1" si="30"/>
        <v>0</v>
      </c>
      <c r="K162" s="9">
        <f t="shared" ca="1" si="30"/>
        <v>133.6164737920345</v>
      </c>
      <c r="L162" s="9">
        <f t="shared" ca="1" si="30"/>
        <v>-49.794854767981747</v>
      </c>
      <c r="M162">
        <f t="shared" ca="1" si="37"/>
        <v>55.752276234567901</v>
      </c>
      <c r="N162">
        <f t="shared" ca="1" si="38"/>
        <v>33.13746141975308</v>
      </c>
    </row>
    <row r="163" spans="1:14" x14ac:dyDescent="0.25">
      <c r="A163" s="4">
        <f t="shared" si="31"/>
        <v>0.4621527777777778</v>
      </c>
      <c r="B163" s="3">
        <f>Params!D$29+HOUR(A163-Params!C$29)*3600+MINUTE(A163-Params!C$29)*60+SECOND(A163-Params!C$29)</f>
        <v>1553303930</v>
      </c>
      <c r="C163">
        <f t="shared" si="32"/>
        <v>2</v>
      </c>
      <c r="D163">
        <f t="shared" ca="1" si="33"/>
        <v>7</v>
      </c>
      <c r="E163">
        <f t="shared" ca="1" si="34"/>
        <v>12246.030270520001</v>
      </c>
      <c r="F163">
        <f t="shared" ca="1" si="35"/>
        <v>-10350.523212693341</v>
      </c>
      <c r="G163">
        <f t="shared" ca="1" si="36"/>
        <v>8534.4</v>
      </c>
      <c r="H163" s="9">
        <f t="shared" ca="1" si="30"/>
        <v>-102.04798683266668</v>
      </c>
      <c r="I163" s="9">
        <f t="shared" ca="1" si="30"/>
        <v>86.252944599111117</v>
      </c>
      <c r="J163" s="9">
        <f t="shared" ca="1" si="30"/>
        <v>0</v>
      </c>
      <c r="K163" s="9">
        <f t="shared" ca="1" si="30"/>
        <v>133.6164737920345</v>
      </c>
      <c r="L163" s="9">
        <f t="shared" ca="1" si="30"/>
        <v>-49.794854767981747</v>
      </c>
      <c r="M163">
        <f t="shared" ca="1" si="37"/>
        <v>55.756185185185188</v>
      </c>
      <c r="N163">
        <f t="shared" ca="1" si="38"/>
        <v>33.129296296296296</v>
      </c>
    </row>
    <row r="164" spans="1:14" x14ac:dyDescent="0.25">
      <c r="A164" s="4">
        <f t="shared" si="31"/>
        <v>0.46221064814814811</v>
      </c>
      <c r="B164" s="3">
        <f>Params!D$29+HOUR(A164-Params!C$29)*3600+MINUTE(A164-Params!C$29)*60+SECOND(A164-Params!C$29)</f>
        <v>1553303935</v>
      </c>
      <c r="C164">
        <f t="shared" si="32"/>
        <v>2</v>
      </c>
      <c r="D164">
        <f t="shared" ca="1" si="33"/>
        <v>7</v>
      </c>
      <c r="E164">
        <f t="shared" ca="1" si="34"/>
        <v>11735.790336356658</v>
      </c>
      <c r="F164">
        <f t="shared" ca="1" si="35"/>
        <v>-9919.2584896977787</v>
      </c>
      <c r="G164">
        <f t="shared" ca="1" si="36"/>
        <v>8534.4</v>
      </c>
      <c r="H164" s="9">
        <f t="shared" ca="1" si="30"/>
        <v>-102.04798683266668</v>
      </c>
      <c r="I164" s="9">
        <f t="shared" ca="1" si="30"/>
        <v>86.252944599111117</v>
      </c>
      <c r="J164" s="9">
        <f t="shared" ca="1" si="30"/>
        <v>0</v>
      </c>
      <c r="K164" s="9">
        <f t="shared" ca="1" si="30"/>
        <v>133.6164737920345</v>
      </c>
      <c r="L164" s="9">
        <f t="shared" ca="1" si="30"/>
        <v>-49.794854767981747</v>
      </c>
      <c r="M164">
        <f t="shared" ca="1" si="37"/>
        <v>55.760094135802468</v>
      </c>
      <c r="N164">
        <f t="shared" ca="1" si="38"/>
        <v>33.121131172839505</v>
      </c>
    </row>
    <row r="165" spans="1:14" x14ac:dyDescent="0.25">
      <c r="A165" s="4">
        <f t="shared" si="31"/>
        <v>0.46226851851851852</v>
      </c>
      <c r="B165" s="3">
        <f>Params!D$29+HOUR(A165-Params!C$29)*3600+MINUTE(A165-Params!C$29)*60+SECOND(A165-Params!C$29)</f>
        <v>1553303940</v>
      </c>
      <c r="C165">
        <f t="shared" si="32"/>
        <v>2</v>
      </c>
      <c r="D165">
        <f t="shared" ca="1" si="33"/>
        <v>7</v>
      </c>
      <c r="E165">
        <f t="shared" ca="1" si="34"/>
        <v>11225.55040219333</v>
      </c>
      <c r="F165">
        <f t="shared" ca="1" si="35"/>
        <v>-9487.9937667022314</v>
      </c>
      <c r="G165">
        <f t="shared" ca="1" si="36"/>
        <v>8534.4</v>
      </c>
      <c r="H165" s="9">
        <f t="shared" ca="1" si="30"/>
        <v>-102.04798683266668</v>
      </c>
      <c r="I165" s="9">
        <f t="shared" ca="1" si="30"/>
        <v>86.252944599111117</v>
      </c>
      <c r="J165" s="9">
        <f t="shared" ca="1" si="30"/>
        <v>0</v>
      </c>
      <c r="K165" s="9">
        <f t="shared" ca="1" si="30"/>
        <v>133.6164737920345</v>
      </c>
      <c r="L165" s="9">
        <f t="shared" ca="1" si="30"/>
        <v>-49.794854767981747</v>
      </c>
      <c r="M165">
        <f t="shared" ca="1" si="37"/>
        <v>55.764003086419756</v>
      </c>
      <c r="N165">
        <f t="shared" ca="1" si="38"/>
        <v>33.112966049382713</v>
      </c>
    </row>
    <row r="166" spans="1:14" x14ac:dyDescent="0.25">
      <c r="A166" s="4">
        <f t="shared" si="31"/>
        <v>0.46232638888888888</v>
      </c>
      <c r="B166" s="3">
        <f>Params!D$29+HOUR(A166-Params!C$29)*3600+MINUTE(A166-Params!C$29)*60+SECOND(A166-Params!C$29)</f>
        <v>1553303945</v>
      </c>
      <c r="C166">
        <f t="shared" si="32"/>
        <v>2</v>
      </c>
      <c r="D166">
        <f t="shared" ca="1" si="33"/>
        <v>7</v>
      </c>
      <c r="E166">
        <f t="shared" ca="1" si="34"/>
        <v>10715.310468030002</v>
      </c>
      <c r="F166">
        <f t="shared" ca="1" si="35"/>
        <v>-9056.7290437066695</v>
      </c>
      <c r="G166">
        <f t="shared" ca="1" si="36"/>
        <v>8534.4</v>
      </c>
      <c r="H166" s="9">
        <f t="shared" ca="1" si="30"/>
        <v>-102.04798683266668</v>
      </c>
      <c r="I166" s="9">
        <f t="shared" ca="1" si="30"/>
        <v>86.252944599111117</v>
      </c>
      <c r="J166" s="9">
        <f t="shared" ca="1" si="30"/>
        <v>0</v>
      </c>
      <c r="K166" s="9">
        <f t="shared" ca="1" si="30"/>
        <v>133.6164737920345</v>
      </c>
      <c r="L166" s="9">
        <f t="shared" ca="1" si="30"/>
        <v>-49.794854767981747</v>
      </c>
      <c r="M166">
        <f t="shared" ca="1" si="37"/>
        <v>55.767912037037036</v>
      </c>
      <c r="N166">
        <f t="shared" ca="1" si="38"/>
        <v>33.104800925925922</v>
      </c>
    </row>
    <row r="167" spans="1:14" x14ac:dyDescent="0.25">
      <c r="A167" s="4">
        <f t="shared" si="31"/>
        <v>0.46238425925925924</v>
      </c>
      <c r="B167" s="3">
        <f>Params!D$29+HOUR(A167-Params!C$29)*3600+MINUTE(A167-Params!C$29)*60+SECOND(A167-Params!C$29)</f>
        <v>1553303950</v>
      </c>
      <c r="C167">
        <f t="shared" si="32"/>
        <v>2</v>
      </c>
      <c r="D167">
        <f t="shared" ca="1" si="33"/>
        <v>7</v>
      </c>
      <c r="E167">
        <f t="shared" ca="1" si="34"/>
        <v>10205.070533866659</v>
      </c>
      <c r="F167">
        <f t="shared" ca="1" si="35"/>
        <v>-8625.4643207111076</v>
      </c>
      <c r="G167">
        <f t="shared" ca="1" si="36"/>
        <v>8534.4</v>
      </c>
      <c r="H167" s="9">
        <f t="shared" ca="1" si="30"/>
        <v>-102.04798683266668</v>
      </c>
      <c r="I167" s="9">
        <f t="shared" ca="1" si="30"/>
        <v>86.252944599111117</v>
      </c>
      <c r="J167" s="9">
        <f t="shared" ca="1" si="30"/>
        <v>0</v>
      </c>
      <c r="K167" s="9">
        <f t="shared" ca="1" si="30"/>
        <v>133.6164737920345</v>
      </c>
      <c r="L167" s="9">
        <f t="shared" ca="1" si="30"/>
        <v>-49.794854767981747</v>
      </c>
      <c r="M167">
        <f t="shared" ca="1" si="37"/>
        <v>55.771820987654323</v>
      </c>
      <c r="N167">
        <f t="shared" ca="1" si="38"/>
        <v>33.09663580246913</v>
      </c>
    </row>
    <row r="168" spans="1:14" x14ac:dyDescent="0.25">
      <c r="A168" s="4">
        <f t="shared" si="31"/>
        <v>0.46244212962962966</v>
      </c>
      <c r="B168" s="3">
        <f>Params!D$29+HOUR(A168-Params!C$29)*3600+MINUTE(A168-Params!C$29)*60+SECOND(A168-Params!C$29)</f>
        <v>1553303955</v>
      </c>
      <c r="C168">
        <f t="shared" si="32"/>
        <v>2</v>
      </c>
      <c r="D168">
        <f t="shared" ca="1" si="33"/>
        <v>7</v>
      </c>
      <c r="E168">
        <f t="shared" ca="1" si="34"/>
        <v>9694.8305997033312</v>
      </c>
      <c r="F168">
        <f t="shared" ca="1" si="35"/>
        <v>-8194.1995977155602</v>
      </c>
      <c r="G168">
        <f t="shared" ca="1" si="36"/>
        <v>8534.4</v>
      </c>
      <c r="H168" s="9">
        <f t="shared" ca="1" si="30"/>
        <v>-102.04798683266668</v>
      </c>
      <c r="I168" s="9">
        <f t="shared" ca="1" si="30"/>
        <v>86.252944599111117</v>
      </c>
      <c r="J168" s="9">
        <f t="shared" ca="1" si="30"/>
        <v>0</v>
      </c>
      <c r="K168" s="9">
        <f t="shared" ca="1" si="30"/>
        <v>133.6164737920345</v>
      </c>
      <c r="L168" s="9">
        <f t="shared" ca="1" si="30"/>
        <v>-49.794854767981747</v>
      </c>
      <c r="M168">
        <f t="shared" ca="1" si="37"/>
        <v>55.775729938271603</v>
      </c>
      <c r="N168">
        <f t="shared" ca="1" si="38"/>
        <v>33.088470679012346</v>
      </c>
    </row>
    <row r="169" spans="1:14" x14ac:dyDescent="0.25">
      <c r="A169" s="4">
        <f t="shared" si="31"/>
        <v>0.46249999999999997</v>
      </c>
      <c r="B169" s="3">
        <f>Params!D$29+HOUR(A169-Params!C$29)*3600+MINUTE(A169-Params!C$29)*60+SECOND(A169-Params!C$29)</f>
        <v>1553303960</v>
      </c>
      <c r="C169">
        <f t="shared" si="32"/>
        <v>2</v>
      </c>
      <c r="D169">
        <f t="shared" ca="1" si="33"/>
        <v>7</v>
      </c>
      <c r="E169">
        <f t="shared" ca="1" si="34"/>
        <v>9184.5906655399885</v>
      </c>
      <c r="F169">
        <f t="shared" ca="1" si="35"/>
        <v>-7762.9348747199983</v>
      </c>
      <c r="G169">
        <f t="shared" ca="1" si="36"/>
        <v>8534.4</v>
      </c>
      <c r="H169" s="9">
        <f t="shared" ca="1" si="30"/>
        <v>-102.04798683266668</v>
      </c>
      <c r="I169" s="9">
        <f t="shared" ca="1" si="30"/>
        <v>86.252944599111117</v>
      </c>
      <c r="J169" s="9">
        <f t="shared" ca="1" si="30"/>
        <v>0</v>
      </c>
      <c r="K169" s="9">
        <f t="shared" ca="1" si="30"/>
        <v>133.6164737920345</v>
      </c>
      <c r="L169" s="9">
        <f t="shared" ca="1" si="30"/>
        <v>-49.794854767981747</v>
      </c>
      <c r="M169">
        <f t="shared" ca="1" si="37"/>
        <v>55.77963888888889</v>
      </c>
      <c r="N169">
        <f t="shared" ca="1" si="38"/>
        <v>33.080305555555555</v>
      </c>
    </row>
    <row r="170" spans="1:14" x14ac:dyDescent="0.25">
      <c r="A170" s="4">
        <f t="shared" si="31"/>
        <v>0.46255787037037038</v>
      </c>
      <c r="B170" s="3">
        <f>Params!D$29+HOUR(A170-Params!C$29)*3600+MINUTE(A170-Params!C$29)*60+SECOND(A170-Params!C$29)</f>
        <v>1553303965</v>
      </c>
      <c r="C170">
        <f t="shared" si="32"/>
        <v>2</v>
      </c>
      <c r="D170">
        <f t="shared" ca="1" si="33"/>
        <v>7</v>
      </c>
      <c r="E170">
        <f t="shared" ca="1" si="34"/>
        <v>8674.3507313766604</v>
      </c>
      <c r="F170">
        <f t="shared" ca="1" si="35"/>
        <v>-7331.670151724451</v>
      </c>
      <c r="G170">
        <f t="shared" ca="1" si="36"/>
        <v>8534.4</v>
      </c>
      <c r="H170" s="9">
        <f t="shared" ca="1" si="30"/>
        <v>-102.04798683266668</v>
      </c>
      <c r="I170" s="9">
        <f t="shared" ca="1" si="30"/>
        <v>86.252944599111117</v>
      </c>
      <c r="J170" s="9">
        <f t="shared" ca="1" si="30"/>
        <v>0</v>
      </c>
      <c r="K170" s="9">
        <f t="shared" ca="1" si="30"/>
        <v>133.6164737920345</v>
      </c>
      <c r="L170" s="9">
        <f t="shared" ca="1" si="30"/>
        <v>-49.794854767981747</v>
      </c>
      <c r="M170">
        <f t="shared" ca="1" si="37"/>
        <v>55.783547839506177</v>
      </c>
      <c r="N170">
        <f t="shared" ca="1" si="38"/>
        <v>33.072140432098763</v>
      </c>
    </row>
    <row r="171" spans="1:14" x14ac:dyDescent="0.25">
      <c r="A171" s="4">
        <f t="shared" si="31"/>
        <v>0.46261574074074074</v>
      </c>
      <c r="B171" s="3">
        <f>Params!D$29+HOUR(A171-Params!C$29)*3600+MINUTE(A171-Params!C$29)*60+SECOND(A171-Params!C$29)</f>
        <v>1553303970</v>
      </c>
      <c r="C171">
        <f t="shared" si="32"/>
        <v>2</v>
      </c>
      <c r="D171">
        <f t="shared" ca="1" si="33"/>
        <v>7</v>
      </c>
      <c r="E171">
        <f t="shared" ca="1" si="34"/>
        <v>8164.1107972133323</v>
      </c>
      <c r="F171">
        <f t="shared" ca="1" si="35"/>
        <v>-6900.4054287288891</v>
      </c>
      <c r="G171">
        <f t="shared" ca="1" si="36"/>
        <v>8534.4</v>
      </c>
      <c r="H171" s="9">
        <f t="shared" ca="1" si="30"/>
        <v>-102.04798683266668</v>
      </c>
      <c r="I171" s="9">
        <f t="shared" ca="1" si="30"/>
        <v>86.252944599111117</v>
      </c>
      <c r="J171" s="9">
        <f t="shared" ca="1" si="30"/>
        <v>0</v>
      </c>
      <c r="K171" s="9">
        <f t="shared" ca="1" si="30"/>
        <v>133.6164737920345</v>
      </c>
      <c r="L171" s="9">
        <f t="shared" ca="1" si="30"/>
        <v>-49.794854767981747</v>
      </c>
      <c r="M171">
        <f t="shared" ca="1" si="37"/>
        <v>55.787456790123457</v>
      </c>
      <c r="N171">
        <f t="shared" ca="1" si="38"/>
        <v>33.063975308641972</v>
      </c>
    </row>
    <row r="172" spans="1:14" x14ac:dyDescent="0.25">
      <c r="A172" s="4">
        <f t="shared" si="31"/>
        <v>0.4626736111111111</v>
      </c>
      <c r="B172" s="3">
        <f>Params!D$29+HOUR(A172-Params!C$29)*3600+MINUTE(A172-Params!C$29)*60+SECOND(A172-Params!C$29)</f>
        <v>1553303975</v>
      </c>
      <c r="C172">
        <f t="shared" si="32"/>
        <v>2</v>
      </c>
      <c r="D172">
        <f t="shared" ca="1" si="33"/>
        <v>7</v>
      </c>
      <c r="E172">
        <f t="shared" ca="1" si="34"/>
        <v>7653.8708630499896</v>
      </c>
      <c r="F172">
        <f t="shared" ca="1" si="35"/>
        <v>-6469.1407057333417</v>
      </c>
      <c r="G172">
        <f t="shared" ca="1" si="36"/>
        <v>8534.4</v>
      </c>
      <c r="H172" s="9">
        <f t="shared" ca="1" si="30"/>
        <v>-102.04798683266668</v>
      </c>
      <c r="I172" s="9">
        <f t="shared" ca="1" si="30"/>
        <v>86.252944599111117</v>
      </c>
      <c r="J172" s="9">
        <f t="shared" ca="1" si="30"/>
        <v>0</v>
      </c>
      <c r="K172" s="9">
        <f t="shared" ca="1" si="30"/>
        <v>133.6164737920345</v>
      </c>
      <c r="L172" s="9">
        <f t="shared" ca="1" si="30"/>
        <v>-49.794854767981747</v>
      </c>
      <c r="M172">
        <f t="shared" ca="1" si="37"/>
        <v>55.791365740740744</v>
      </c>
      <c r="N172">
        <f t="shared" ca="1" si="38"/>
        <v>33.05581018518518</v>
      </c>
    </row>
    <row r="173" spans="1:14" x14ac:dyDescent="0.25">
      <c r="A173" s="4">
        <f t="shared" si="31"/>
        <v>0.46273148148148152</v>
      </c>
      <c r="B173" s="3">
        <f>Params!D$29+HOUR(A173-Params!C$29)*3600+MINUTE(A173-Params!C$29)*60+SECOND(A173-Params!C$29)</f>
        <v>1553303980</v>
      </c>
      <c r="C173">
        <f t="shared" si="32"/>
        <v>2</v>
      </c>
      <c r="D173">
        <f t="shared" ca="1" si="33"/>
        <v>7</v>
      </c>
      <c r="E173">
        <f t="shared" ca="1" si="34"/>
        <v>7143.6309288866614</v>
      </c>
      <c r="F173">
        <f t="shared" ca="1" si="35"/>
        <v>-6037.8759827377799</v>
      </c>
      <c r="G173">
        <f t="shared" ca="1" si="36"/>
        <v>8534.4</v>
      </c>
      <c r="H173" s="9">
        <f t="shared" ca="1" si="30"/>
        <v>-102.04798683266668</v>
      </c>
      <c r="I173" s="9">
        <f t="shared" ca="1" si="30"/>
        <v>86.252944599111117</v>
      </c>
      <c r="J173" s="9">
        <f t="shared" ca="1" si="30"/>
        <v>0</v>
      </c>
      <c r="K173" s="9">
        <f t="shared" ca="1" si="30"/>
        <v>133.6164737920345</v>
      </c>
      <c r="L173" s="9">
        <f t="shared" ca="1" si="30"/>
        <v>-49.794854767981747</v>
      </c>
      <c r="M173">
        <f t="shared" ca="1" si="37"/>
        <v>55.795274691358024</v>
      </c>
      <c r="N173">
        <f t="shared" ca="1" si="38"/>
        <v>33.047645061728389</v>
      </c>
    </row>
    <row r="174" spans="1:14" x14ac:dyDescent="0.25">
      <c r="A174" s="4">
        <f t="shared" si="31"/>
        <v>0.46278935185185183</v>
      </c>
      <c r="B174" s="3">
        <f>Params!D$29+HOUR(A174-Params!C$29)*3600+MINUTE(A174-Params!C$29)*60+SECOND(A174-Params!C$29)</f>
        <v>1553303985</v>
      </c>
      <c r="C174">
        <f t="shared" si="32"/>
        <v>2</v>
      </c>
      <c r="D174">
        <f t="shared" ca="1" si="33"/>
        <v>7</v>
      </c>
      <c r="E174">
        <f t="shared" ca="1" si="34"/>
        <v>6633.3909947233333</v>
      </c>
      <c r="F174">
        <f t="shared" ca="1" si="35"/>
        <v>-5606.611259742218</v>
      </c>
      <c r="G174">
        <f t="shared" ca="1" si="36"/>
        <v>8534.4</v>
      </c>
      <c r="H174" s="9">
        <f t="shared" ca="1" si="30"/>
        <v>-102.04798683266668</v>
      </c>
      <c r="I174" s="9">
        <f t="shared" ca="1" si="30"/>
        <v>86.252944599111117</v>
      </c>
      <c r="J174" s="9">
        <f t="shared" ca="1" si="30"/>
        <v>0</v>
      </c>
      <c r="K174" s="9">
        <f t="shared" ca="1" si="30"/>
        <v>133.6164737920345</v>
      </c>
      <c r="L174" s="9">
        <f t="shared" ca="1" si="30"/>
        <v>-49.794854767981747</v>
      </c>
      <c r="M174">
        <f t="shared" ca="1" si="37"/>
        <v>55.799183641975311</v>
      </c>
      <c r="N174">
        <f t="shared" ca="1" si="38"/>
        <v>33.039479938271604</v>
      </c>
    </row>
    <row r="175" spans="1:14" x14ac:dyDescent="0.25">
      <c r="A175" s="4">
        <f t="shared" si="31"/>
        <v>0.46284722222222219</v>
      </c>
      <c r="B175" s="3">
        <f>Params!D$29+HOUR(A175-Params!C$29)*3600+MINUTE(A175-Params!C$29)*60+SECOND(A175-Params!C$29)</f>
        <v>1553303990</v>
      </c>
      <c r="C175">
        <f t="shared" si="32"/>
        <v>2</v>
      </c>
      <c r="D175">
        <f t="shared" ca="1" si="33"/>
        <v>7</v>
      </c>
      <c r="E175">
        <f t="shared" ca="1" si="34"/>
        <v>6123.1510605599906</v>
      </c>
      <c r="F175">
        <f t="shared" ca="1" si="35"/>
        <v>-5175.3465367466706</v>
      </c>
      <c r="G175">
        <f t="shared" ca="1" si="36"/>
        <v>8534.4</v>
      </c>
      <c r="H175" s="9">
        <f t="shared" ca="1" si="30"/>
        <v>-102.04798683266668</v>
      </c>
      <c r="I175" s="9">
        <f t="shared" ca="1" si="30"/>
        <v>86.252944599111117</v>
      </c>
      <c r="J175" s="9">
        <f t="shared" ca="1" si="30"/>
        <v>0</v>
      </c>
      <c r="K175" s="9">
        <f t="shared" ca="1" si="30"/>
        <v>133.6164737920345</v>
      </c>
      <c r="L175" s="9">
        <f t="shared" ca="1" si="30"/>
        <v>-49.794854767981747</v>
      </c>
      <c r="M175">
        <f t="shared" ca="1" si="37"/>
        <v>55.803092592592591</v>
      </c>
      <c r="N175">
        <f t="shared" ca="1" si="38"/>
        <v>33.031314814814813</v>
      </c>
    </row>
    <row r="176" spans="1:14" x14ac:dyDescent="0.25">
      <c r="A176" s="4">
        <f t="shared" si="31"/>
        <v>0.4629050925925926</v>
      </c>
      <c r="B176" s="3">
        <f>Params!D$29+HOUR(A176-Params!C$29)*3600+MINUTE(A176-Params!C$29)*60+SECOND(A176-Params!C$29)</f>
        <v>1553303995</v>
      </c>
      <c r="C176">
        <f t="shared" si="32"/>
        <v>2</v>
      </c>
      <c r="D176">
        <f t="shared" ca="1" si="33"/>
        <v>7</v>
      </c>
      <c r="E176">
        <f t="shared" ca="1" si="34"/>
        <v>5612.9111263966624</v>
      </c>
      <c r="F176">
        <f t="shared" ca="1" si="35"/>
        <v>-4744.0818137511087</v>
      </c>
      <c r="G176">
        <f t="shared" ca="1" si="36"/>
        <v>8534.4</v>
      </c>
      <c r="H176" s="9">
        <f t="shared" ca="1" si="30"/>
        <v>-102.04798683266668</v>
      </c>
      <c r="I176" s="9">
        <f t="shared" ca="1" si="30"/>
        <v>86.252944599111117</v>
      </c>
      <c r="J176" s="9">
        <f t="shared" ca="1" si="30"/>
        <v>0</v>
      </c>
      <c r="K176" s="9">
        <f t="shared" ca="1" si="30"/>
        <v>133.6164737920345</v>
      </c>
      <c r="L176" s="9">
        <f t="shared" ca="1" si="30"/>
        <v>-49.794854767981747</v>
      </c>
      <c r="M176">
        <f t="shared" ca="1" si="37"/>
        <v>55.807001543209878</v>
      </c>
      <c r="N176">
        <f t="shared" ca="1" si="38"/>
        <v>33.023149691358022</v>
      </c>
    </row>
    <row r="177" spans="1:14" x14ac:dyDescent="0.25">
      <c r="A177" s="4">
        <f t="shared" si="31"/>
        <v>0.46296296296296297</v>
      </c>
      <c r="B177" s="3">
        <f>Params!D$29+HOUR(A177-Params!C$29)*3600+MINUTE(A177-Params!C$29)*60+SECOND(A177-Params!C$29)</f>
        <v>1553304000</v>
      </c>
      <c r="C177">
        <f t="shared" si="32"/>
        <v>2</v>
      </c>
      <c r="D177">
        <f t="shared" ca="1" si="33"/>
        <v>7</v>
      </c>
      <c r="E177">
        <f t="shared" ca="1" si="34"/>
        <v>5102.6711922333343</v>
      </c>
      <c r="F177">
        <f t="shared" ca="1" si="35"/>
        <v>-4312.8170907555614</v>
      </c>
      <c r="G177">
        <f t="shared" ca="1" si="36"/>
        <v>8534.4</v>
      </c>
      <c r="H177" s="9">
        <f t="shared" ref="H177:L227" ca="1" si="39">INDIRECT(ADDRESS($C177,COLUMN()))</f>
        <v>-102.04798683266668</v>
      </c>
      <c r="I177" s="9">
        <f t="shared" ca="1" si="39"/>
        <v>86.252944599111117</v>
      </c>
      <c r="J177" s="9">
        <f t="shared" ca="1" si="39"/>
        <v>0</v>
      </c>
      <c r="K177" s="9">
        <f t="shared" ca="1" si="39"/>
        <v>133.6164737920345</v>
      </c>
      <c r="L177" s="9">
        <f t="shared" ca="1" si="39"/>
        <v>-49.794854767981747</v>
      </c>
      <c r="M177">
        <f t="shared" ca="1" si="37"/>
        <v>55.810910493827159</v>
      </c>
      <c r="N177">
        <f t="shared" ca="1" si="38"/>
        <v>33.01498456790123</v>
      </c>
    </row>
    <row r="178" spans="1:14" x14ac:dyDescent="0.25">
      <c r="A178" s="4">
        <f t="shared" si="31"/>
        <v>0.46302083333333338</v>
      </c>
      <c r="B178" s="3">
        <f>Params!D$29+HOUR(A178-Params!C$29)*3600+MINUTE(A178-Params!C$29)*60+SECOND(A178-Params!C$29)</f>
        <v>1553304005</v>
      </c>
      <c r="C178">
        <f t="shared" si="32"/>
        <v>2</v>
      </c>
      <c r="D178">
        <f t="shared" ca="1" si="33"/>
        <v>7</v>
      </c>
      <c r="E178">
        <f t="shared" ca="1" si="34"/>
        <v>4592.4312580699916</v>
      </c>
      <c r="F178">
        <f t="shared" ca="1" si="35"/>
        <v>-3881.5523677599995</v>
      </c>
      <c r="G178">
        <f t="shared" ca="1" si="36"/>
        <v>8534.4</v>
      </c>
      <c r="H178" s="9">
        <f t="shared" ca="1" si="39"/>
        <v>-102.04798683266668</v>
      </c>
      <c r="I178" s="9">
        <f t="shared" ca="1" si="39"/>
        <v>86.252944599111117</v>
      </c>
      <c r="J178" s="9">
        <f t="shared" ca="1" si="39"/>
        <v>0</v>
      </c>
      <c r="K178" s="9">
        <f t="shared" ca="1" si="39"/>
        <v>133.6164737920345</v>
      </c>
      <c r="L178" s="9">
        <f t="shared" ca="1" si="39"/>
        <v>-49.794854767981747</v>
      </c>
      <c r="M178">
        <f t="shared" ca="1" si="37"/>
        <v>55.814819444444446</v>
      </c>
      <c r="N178">
        <f t="shared" ca="1" si="38"/>
        <v>33.006819444444439</v>
      </c>
    </row>
    <row r="179" spans="1:14" x14ac:dyDescent="0.25">
      <c r="A179" s="4">
        <f t="shared" si="31"/>
        <v>0.46307870370370369</v>
      </c>
      <c r="B179" s="3">
        <f>Params!D$29+HOUR(A179-Params!C$29)*3600+MINUTE(A179-Params!C$29)*60+SECOND(A179-Params!C$29)</f>
        <v>1553304010</v>
      </c>
      <c r="C179">
        <f t="shared" si="32"/>
        <v>2</v>
      </c>
      <c r="D179">
        <f t="shared" ca="1" si="33"/>
        <v>7</v>
      </c>
      <c r="E179">
        <f t="shared" ca="1" si="34"/>
        <v>4082.1913239066635</v>
      </c>
      <c r="F179">
        <f t="shared" ca="1" si="35"/>
        <v>-3450.2876447644521</v>
      </c>
      <c r="G179">
        <f t="shared" ca="1" si="36"/>
        <v>8534.4</v>
      </c>
      <c r="H179" s="9">
        <f t="shared" ca="1" si="39"/>
        <v>-102.04798683266668</v>
      </c>
      <c r="I179" s="9">
        <f t="shared" ca="1" si="39"/>
        <v>86.252944599111117</v>
      </c>
      <c r="J179" s="9">
        <f t="shared" ca="1" si="39"/>
        <v>0</v>
      </c>
      <c r="K179" s="9">
        <f t="shared" ca="1" si="39"/>
        <v>133.6164737920345</v>
      </c>
      <c r="L179" s="9">
        <f t="shared" ca="1" si="39"/>
        <v>-49.794854767981747</v>
      </c>
      <c r="M179">
        <f t="shared" ca="1" si="37"/>
        <v>55.818728395061733</v>
      </c>
      <c r="N179">
        <f t="shared" ca="1" si="38"/>
        <v>32.998654320987654</v>
      </c>
    </row>
    <row r="180" spans="1:14" x14ac:dyDescent="0.25">
      <c r="A180" s="4">
        <f t="shared" si="31"/>
        <v>0.46313657407407405</v>
      </c>
      <c r="B180" s="3">
        <f>Params!D$29+HOUR(A180-Params!C$29)*3600+MINUTE(A180-Params!C$29)*60+SECOND(A180-Params!C$29)</f>
        <v>1553304015</v>
      </c>
      <c r="C180">
        <f t="shared" si="32"/>
        <v>2</v>
      </c>
      <c r="D180">
        <f t="shared" ca="1" si="33"/>
        <v>7</v>
      </c>
      <c r="E180">
        <f t="shared" ca="1" si="34"/>
        <v>3571.9513897433208</v>
      </c>
      <c r="F180">
        <f t="shared" ca="1" si="35"/>
        <v>-3019.0229217688902</v>
      </c>
      <c r="G180">
        <f t="shared" ca="1" si="36"/>
        <v>8534.4</v>
      </c>
      <c r="H180" s="9">
        <f t="shared" ca="1" si="39"/>
        <v>-102.04798683266668</v>
      </c>
      <c r="I180" s="9">
        <f t="shared" ca="1" si="39"/>
        <v>86.252944599111117</v>
      </c>
      <c r="J180" s="9">
        <f t="shared" ca="1" si="39"/>
        <v>0</v>
      </c>
      <c r="K180" s="9">
        <f t="shared" ca="1" si="39"/>
        <v>133.6164737920345</v>
      </c>
      <c r="L180" s="9">
        <f t="shared" ca="1" si="39"/>
        <v>-49.794854767981747</v>
      </c>
      <c r="M180">
        <f t="shared" ca="1" si="37"/>
        <v>55.822637345679013</v>
      </c>
      <c r="N180">
        <f t="shared" ca="1" si="38"/>
        <v>32.990489197530863</v>
      </c>
    </row>
    <row r="181" spans="1:14" x14ac:dyDescent="0.25">
      <c r="A181" s="4">
        <f t="shared" si="31"/>
        <v>0.46319444444444446</v>
      </c>
      <c r="B181" s="3">
        <f>Params!D$29+HOUR(A181-Params!C$29)*3600+MINUTE(A181-Params!C$29)*60+SECOND(A181-Params!C$29)</f>
        <v>1553304020</v>
      </c>
      <c r="C181">
        <f t="shared" si="32"/>
        <v>2</v>
      </c>
      <c r="D181">
        <f t="shared" ca="1" si="33"/>
        <v>7</v>
      </c>
      <c r="E181">
        <f t="shared" ca="1" si="34"/>
        <v>3061.7114555799926</v>
      </c>
      <c r="F181">
        <f t="shared" ca="1" si="35"/>
        <v>-2587.7581987733283</v>
      </c>
      <c r="G181">
        <f t="shared" ca="1" si="36"/>
        <v>8534.4</v>
      </c>
      <c r="H181" s="9">
        <f t="shared" ca="1" si="39"/>
        <v>-102.04798683266668</v>
      </c>
      <c r="I181" s="9">
        <f t="shared" ca="1" si="39"/>
        <v>86.252944599111117</v>
      </c>
      <c r="J181" s="9">
        <f t="shared" ca="1" si="39"/>
        <v>0</v>
      </c>
      <c r="K181" s="9">
        <f t="shared" ca="1" si="39"/>
        <v>133.6164737920345</v>
      </c>
      <c r="L181" s="9">
        <f t="shared" ca="1" si="39"/>
        <v>-49.794854767981747</v>
      </c>
      <c r="M181">
        <f t="shared" ca="1" si="37"/>
        <v>55.8265462962963</v>
      </c>
      <c r="N181">
        <f t="shared" ca="1" si="38"/>
        <v>32.982324074074072</v>
      </c>
    </row>
    <row r="182" spans="1:14" x14ac:dyDescent="0.25">
      <c r="A182" s="4">
        <f t="shared" si="31"/>
        <v>0.46325231481481483</v>
      </c>
      <c r="B182" s="3">
        <f>Params!D$29+HOUR(A182-Params!C$29)*3600+MINUTE(A182-Params!C$29)*60+SECOND(A182-Params!C$29)</f>
        <v>1553304025</v>
      </c>
      <c r="C182">
        <f t="shared" si="32"/>
        <v>2</v>
      </c>
      <c r="D182">
        <f t="shared" ca="1" si="33"/>
        <v>7</v>
      </c>
      <c r="E182">
        <f t="shared" ca="1" si="34"/>
        <v>2551.4715214166645</v>
      </c>
      <c r="F182">
        <f t="shared" ca="1" si="35"/>
        <v>-2156.493475777781</v>
      </c>
      <c r="G182">
        <f t="shared" ca="1" si="36"/>
        <v>8534.4</v>
      </c>
      <c r="H182" s="9">
        <f t="shared" ca="1" si="39"/>
        <v>-102.04798683266668</v>
      </c>
      <c r="I182" s="9">
        <f t="shared" ca="1" si="39"/>
        <v>86.252944599111117</v>
      </c>
      <c r="J182" s="9">
        <f t="shared" ca="1" si="39"/>
        <v>0</v>
      </c>
      <c r="K182" s="9">
        <f t="shared" ca="1" si="39"/>
        <v>133.6164737920345</v>
      </c>
      <c r="L182" s="9">
        <f t="shared" ca="1" si="39"/>
        <v>-49.794854767981747</v>
      </c>
      <c r="M182">
        <f t="shared" ca="1" si="37"/>
        <v>55.83045524691358</v>
      </c>
      <c r="N182">
        <f t="shared" ca="1" si="38"/>
        <v>32.97415895061728</v>
      </c>
    </row>
    <row r="183" spans="1:14" x14ac:dyDescent="0.25">
      <c r="A183" s="4">
        <f t="shared" si="31"/>
        <v>0.46331018518518513</v>
      </c>
      <c r="B183" s="3">
        <f>Params!D$29+HOUR(A183-Params!C$29)*3600+MINUTE(A183-Params!C$29)*60+SECOND(A183-Params!C$29)</f>
        <v>1553304030</v>
      </c>
      <c r="C183">
        <f t="shared" si="32"/>
        <v>2</v>
      </c>
      <c r="D183">
        <f t="shared" ca="1" si="33"/>
        <v>7</v>
      </c>
      <c r="E183">
        <f t="shared" ca="1" si="34"/>
        <v>2041.2315872533218</v>
      </c>
      <c r="F183">
        <f t="shared" ca="1" si="35"/>
        <v>-1725.2287527822191</v>
      </c>
      <c r="G183">
        <f t="shared" ca="1" si="36"/>
        <v>8534.4</v>
      </c>
      <c r="H183" s="9">
        <f t="shared" ca="1" si="39"/>
        <v>-102.04798683266668</v>
      </c>
      <c r="I183" s="9">
        <f t="shared" ca="1" si="39"/>
        <v>86.252944599111117</v>
      </c>
      <c r="J183" s="9">
        <f t="shared" ca="1" si="39"/>
        <v>0</v>
      </c>
      <c r="K183" s="9">
        <f t="shared" ca="1" si="39"/>
        <v>133.6164737920345</v>
      </c>
      <c r="L183" s="9">
        <f t="shared" ca="1" si="39"/>
        <v>-49.794854767981747</v>
      </c>
      <c r="M183">
        <f t="shared" ca="1" si="37"/>
        <v>55.834364197530867</v>
      </c>
      <c r="N183">
        <f t="shared" ca="1" si="38"/>
        <v>32.965993827160489</v>
      </c>
    </row>
    <row r="184" spans="1:14" x14ac:dyDescent="0.25">
      <c r="A184" s="4">
        <f t="shared" si="31"/>
        <v>0.46336805555555555</v>
      </c>
      <c r="B184" s="3">
        <f>Params!D$29+HOUR(A184-Params!C$29)*3600+MINUTE(A184-Params!C$29)*60+SECOND(A184-Params!C$29)</f>
        <v>1553304035</v>
      </c>
      <c r="C184">
        <f t="shared" si="32"/>
        <v>2</v>
      </c>
      <c r="D184">
        <f t="shared" ca="1" si="33"/>
        <v>7</v>
      </c>
      <c r="E184">
        <f t="shared" ca="1" si="34"/>
        <v>1530.9916530899936</v>
      </c>
      <c r="F184">
        <f t="shared" ca="1" si="35"/>
        <v>-1293.9640297866717</v>
      </c>
      <c r="G184">
        <f t="shared" ca="1" si="36"/>
        <v>8534.4</v>
      </c>
      <c r="H184" s="9">
        <f t="shared" ca="1" si="39"/>
        <v>-102.04798683266668</v>
      </c>
      <c r="I184" s="9">
        <f t="shared" ca="1" si="39"/>
        <v>86.252944599111117</v>
      </c>
      <c r="J184" s="9">
        <f t="shared" ca="1" si="39"/>
        <v>0</v>
      </c>
      <c r="K184" s="9">
        <f t="shared" ca="1" si="39"/>
        <v>133.6164737920345</v>
      </c>
      <c r="L184" s="9">
        <f t="shared" ca="1" si="39"/>
        <v>-49.794854767981747</v>
      </c>
      <c r="M184">
        <f t="shared" ca="1" si="37"/>
        <v>55.838273148148147</v>
      </c>
      <c r="N184">
        <f t="shared" ca="1" si="38"/>
        <v>32.957828703703697</v>
      </c>
    </row>
    <row r="185" spans="1:14" x14ac:dyDescent="0.25">
      <c r="A185" s="4">
        <f t="shared" si="31"/>
        <v>0.46342592592592591</v>
      </c>
      <c r="B185" s="3">
        <f>Params!D$29+HOUR(A185-Params!C$29)*3600+MINUTE(A185-Params!C$29)*60+SECOND(A185-Params!C$29)</f>
        <v>1553304040</v>
      </c>
      <c r="C185">
        <f t="shared" si="32"/>
        <v>2</v>
      </c>
      <c r="D185">
        <f t="shared" ca="1" si="33"/>
        <v>7</v>
      </c>
      <c r="E185">
        <f t="shared" ca="1" si="34"/>
        <v>1020.7517189266655</v>
      </c>
      <c r="F185">
        <f t="shared" ca="1" si="35"/>
        <v>-862.69930679110985</v>
      </c>
      <c r="G185">
        <f t="shared" ca="1" si="36"/>
        <v>8534.4</v>
      </c>
      <c r="H185" s="9">
        <f t="shared" ca="1" si="39"/>
        <v>-102.04798683266668</v>
      </c>
      <c r="I185" s="9">
        <f t="shared" ca="1" si="39"/>
        <v>86.252944599111117</v>
      </c>
      <c r="J185" s="9">
        <f t="shared" ca="1" si="39"/>
        <v>0</v>
      </c>
      <c r="K185" s="9">
        <f t="shared" ca="1" si="39"/>
        <v>133.6164737920345</v>
      </c>
      <c r="L185" s="9">
        <f t="shared" ca="1" si="39"/>
        <v>-49.794854767981747</v>
      </c>
      <c r="M185">
        <f t="shared" ca="1" si="37"/>
        <v>55.842182098765434</v>
      </c>
      <c r="N185">
        <f t="shared" ca="1" si="38"/>
        <v>32.949663580246913</v>
      </c>
    </row>
    <row r="186" spans="1:14" x14ac:dyDescent="0.25">
      <c r="A186" s="4">
        <f t="shared" si="31"/>
        <v>0.46348379629629632</v>
      </c>
      <c r="B186" s="3">
        <f>Params!D$29+HOUR(A186-Params!C$29)*3600+MINUTE(A186-Params!C$29)*60+SECOND(A186-Params!C$29)</f>
        <v>1553304045</v>
      </c>
      <c r="C186">
        <f t="shared" si="32"/>
        <v>2</v>
      </c>
      <c r="D186">
        <f t="shared" ca="1" si="33"/>
        <v>7</v>
      </c>
      <c r="E186">
        <f t="shared" ca="1" si="34"/>
        <v>510.51178476332279</v>
      </c>
      <c r="F186">
        <f t="shared" ca="1" si="35"/>
        <v>-431.4345837955625</v>
      </c>
      <c r="G186">
        <f t="shared" ca="1" si="36"/>
        <v>8534.4</v>
      </c>
      <c r="H186" s="9">
        <f t="shared" ca="1" si="39"/>
        <v>-102.04798683266668</v>
      </c>
      <c r="I186" s="9">
        <f t="shared" ca="1" si="39"/>
        <v>86.252944599111117</v>
      </c>
      <c r="J186" s="9">
        <f t="shared" ca="1" si="39"/>
        <v>0</v>
      </c>
      <c r="K186" s="9">
        <f t="shared" ca="1" si="39"/>
        <v>133.6164737920345</v>
      </c>
      <c r="L186" s="9">
        <f t="shared" ca="1" si="39"/>
        <v>-49.794854767981747</v>
      </c>
      <c r="M186">
        <f t="shared" ca="1" si="37"/>
        <v>55.846091049382714</v>
      </c>
      <c r="N186">
        <f t="shared" ca="1" si="38"/>
        <v>32.941498456790121</v>
      </c>
    </row>
    <row r="187" spans="1:14" x14ac:dyDescent="0.25">
      <c r="A187" s="4">
        <f t="shared" si="31"/>
        <v>0.46354166666666669</v>
      </c>
      <c r="B187" s="3">
        <f>Params!D$29+HOUR(A187-Params!C$29)*3600+MINUTE(A187-Params!C$29)*60+SECOND(A187-Params!C$29)</f>
        <v>1553304050</v>
      </c>
      <c r="C187">
        <f t="shared" si="32"/>
        <v>3</v>
      </c>
      <c r="D187">
        <f t="shared" ca="1" si="33"/>
        <v>187</v>
      </c>
      <c r="E187">
        <f t="shared" ca="1" si="34"/>
        <v>0.2718506</v>
      </c>
      <c r="F187">
        <f t="shared" ca="1" si="35"/>
        <v>-0.16986080000000001</v>
      </c>
      <c r="G187">
        <f t="shared" ca="1" si="36"/>
        <v>8534.4</v>
      </c>
      <c r="H187" s="9">
        <f t="shared" ca="1" si="39"/>
        <v>-161.19273868138887</v>
      </c>
      <c r="I187" s="9">
        <f t="shared" ca="1" si="39"/>
        <v>109.69720814000001</v>
      </c>
      <c r="J187" s="9">
        <f t="shared" ca="1" si="39"/>
        <v>2.5400000000000014</v>
      </c>
      <c r="K187" s="9">
        <f t="shared" ca="1" si="39"/>
        <v>194.97840002758514</v>
      </c>
      <c r="L187" s="9">
        <f t="shared" ca="1" si="39"/>
        <v>-55.76336458460738</v>
      </c>
      <c r="M187">
        <f t="shared" ca="1" si="37"/>
        <v>55.85</v>
      </c>
      <c r="N187">
        <f t="shared" ca="1" si="38"/>
        <v>32.93333333333333</v>
      </c>
    </row>
    <row r="188" spans="1:14" x14ac:dyDescent="0.25">
      <c r="A188" s="4">
        <f t="shared" si="31"/>
        <v>0.46359953703703699</v>
      </c>
      <c r="B188" s="3">
        <f>Params!D$29+HOUR(A188-Params!C$29)*3600+MINUTE(A188-Params!C$29)*60+SECOND(A188-Params!C$29)</f>
        <v>1553304055</v>
      </c>
      <c r="C188">
        <f t="shared" si="32"/>
        <v>3</v>
      </c>
      <c r="D188">
        <f t="shared" ca="1" si="33"/>
        <v>187</v>
      </c>
      <c r="E188">
        <f t="shared" ca="1" si="34"/>
        <v>-805.69184280694435</v>
      </c>
      <c r="F188">
        <f t="shared" ca="1" si="35"/>
        <v>548.31617990000007</v>
      </c>
      <c r="G188">
        <f t="shared" ca="1" si="36"/>
        <v>8547.1</v>
      </c>
      <c r="H188" s="9">
        <f t="shared" ca="1" si="39"/>
        <v>-161.19273868138887</v>
      </c>
      <c r="I188" s="9">
        <f t="shared" ca="1" si="39"/>
        <v>109.69720814000001</v>
      </c>
      <c r="J188" s="9">
        <f t="shared" ca="1" si="39"/>
        <v>2.5400000000000014</v>
      </c>
      <c r="K188" s="9">
        <f t="shared" ca="1" si="39"/>
        <v>194.97840002758514</v>
      </c>
      <c r="L188" s="9">
        <f t="shared" ca="1" si="39"/>
        <v>-55.76336458460738</v>
      </c>
      <c r="M188">
        <f t="shared" ca="1" si="37"/>
        <v>55.854882330246916</v>
      </c>
      <c r="N188">
        <f t="shared" ca="1" si="38"/>
        <v>32.920435956790122</v>
      </c>
    </row>
    <row r="189" spans="1:14" x14ac:dyDescent="0.25">
      <c r="A189" s="4">
        <f t="shared" si="31"/>
        <v>0.46365740740740741</v>
      </c>
      <c r="B189" s="3">
        <f>Params!D$29+HOUR(A189-Params!C$29)*3600+MINUTE(A189-Params!C$29)*60+SECOND(A189-Params!C$29)</f>
        <v>1553304060</v>
      </c>
      <c r="C189">
        <f t="shared" si="32"/>
        <v>3</v>
      </c>
      <c r="D189">
        <f t="shared" ca="1" si="33"/>
        <v>187</v>
      </c>
      <c r="E189">
        <f t="shared" ca="1" si="34"/>
        <v>-1611.6555362138886</v>
      </c>
      <c r="F189">
        <f t="shared" ca="1" si="35"/>
        <v>1096.8022206000003</v>
      </c>
      <c r="G189">
        <f t="shared" ca="1" si="36"/>
        <v>8559.7999999999993</v>
      </c>
      <c r="H189" s="9">
        <f t="shared" ca="1" si="39"/>
        <v>-161.19273868138887</v>
      </c>
      <c r="I189" s="9">
        <f t="shared" ca="1" si="39"/>
        <v>109.69720814000001</v>
      </c>
      <c r="J189" s="9">
        <f t="shared" ca="1" si="39"/>
        <v>2.5400000000000014</v>
      </c>
      <c r="K189" s="9">
        <f t="shared" ca="1" si="39"/>
        <v>194.97840002758514</v>
      </c>
      <c r="L189" s="9">
        <f t="shared" ca="1" si="39"/>
        <v>-55.76336458460738</v>
      </c>
      <c r="M189">
        <f t="shared" ca="1" si="37"/>
        <v>55.85976466049383</v>
      </c>
      <c r="N189">
        <f t="shared" ca="1" si="38"/>
        <v>32.907538580246907</v>
      </c>
    </row>
    <row r="190" spans="1:14" x14ac:dyDescent="0.25">
      <c r="A190" s="4">
        <f t="shared" si="31"/>
        <v>0.46371527777777777</v>
      </c>
      <c r="B190" s="3">
        <f>Params!D$29+HOUR(A190-Params!C$29)*3600+MINUTE(A190-Params!C$29)*60+SECOND(A190-Params!C$29)</f>
        <v>1553304065</v>
      </c>
      <c r="C190">
        <f t="shared" si="32"/>
        <v>3</v>
      </c>
      <c r="D190">
        <f t="shared" ca="1" si="33"/>
        <v>187</v>
      </c>
      <c r="E190">
        <f t="shared" ca="1" si="34"/>
        <v>-2417.6192296208328</v>
      </c>
      <c r="F190">
        <f t="shared" ca="1" si="35"/>
        <v>1645.2882613000004</v>
      </c>
      <c r="G190">
        <f t="shared" ca="1" si="36"/>
        <v>8572.5</v>
      </c>
      <c r="H190" s="9">
        <f t="shared" ca="1" si="39"/>
        <v>-161.19273868138887</v>
      </c>
      <c r="I190" s="9">
        <f t="shared" ca="1" si="39"/>
        <v>109.69720814000001</v>
      </c>
      <c r="J190" s="9">
        <f t="shared" ca="1" si="39"/>
        <v>2.5400000000000014</v>
      </c>
      <c r="K190" s="9">
        <f t="shared" ca="1" si="39"/>
        <v>194.97840002758514</v>
      </c>
      <c r="L190" s="9">
        <f t="shared" ca="1" si="39"/>
        <v>-55.76336458460738</v>
      </c>
      <c r="M190">
        <f t="shared" ca="1" si="37"/>
        <v>55.864646990740745</v>
      </c>
      <c r="N190">
        <f t="shared" ca="1" si="38"/>
        <v>32.894641203703699</v>
      </c>
    </row>
    <row r="191" spans="1:14" x14ac:dyDescent="0.25">
      <c r="A191" s="4">
        <f t="shared" si="31"/>
        <v>0.46377314814814818</v>
      </c>
      <c r="B191" s="3">
        <f>Params!D$29+HOUR(A191-Params!C$29)*3600+MINUTE(A191-Params!C$29)*60+SECOND(A191-Params!C$29)</f>
        <v>1553304070</v>
      </c>
      <c r="C191">
        <f t="shared" si="32"/>
        <v>3</v>
      </c>
      <c r="D191">
        <f t="shared" ca="1" si="33"/>
        <v>187</v>
      </c>
      <c r="E191">
        <f t="shared" ca="1" si="34"/>
        <v>-3223.5829230277773</v>
      </c>
      <c r="F191">
        <f t="shared" ca="1" si="35"/>
        <v>2193.7743020000003</v>
      </c>
      <c r="G191">
        <f t="shared" ca="1" si="36"/>
        <v>8585.1999999999989</v>
      </c>
      <c r="H191" s="9">
        <f t="shared" ca="1" si="39"/>
        <v>-161.19273868138887</v>
      </c>
      <c r="I191" s="9">
        <f t="shared" ca="1" si="39"/>
        <v>109.69720814000001</v>
      </c>
      <c r="J191" s="9">
        <f t="shared" ca="1" si="39"/>
        <v>2.5400000000000014</v>
      </c>
      <c r="K191" s="9">
        <f t="shared" ca="1" si="39"/>
        <v>194.97840002758514</v>
      </c>
      <c r="L191" s="9">
        <f t="shared" ca="1" si="39"/>
        <v>-55.76336458460738</v>
      </c>
      <c r="M191">
        <f t="shared" ca="1" si="37"/>
        <v>55.869529320987652</v>
      </c>
      <c r="N191">
        <f t="shared" ca="1" si="38"/>
        <v>32.881743827160491</v>
      </c>
    </row>
    <row r="192" spans="1:14" x14ac:dyDescent="0.25">
      <c r="A192" s="4">
        <f t="shared" si="31"/>
        <v>0.46383101851851855</v>
      </c>
      <c r="B192" s="3">
        <f>Params!D$29+HOUR(A192-Params!C$29)*3600+MINUTE(A192-Params!C$29)*60+SECOND(A192-Params!C$29)</f>
        <v>1553304075</v>
      </c>
      <c r="C192">
        <f t="shared" si="32"/>
        <v>3</v>
      </c>
      <c r="D192">
        <f t="shared" ca="1" si="33"/>
        <v>187</v>
      </c>
      <c r="E192">
        <f t="shared" ca="1" si="34"/>
        <v>-4029.5466164347217</v>
      </c>
      <c r="F192">
        <f t="shared" ca="1" si="35"/>
        <v>2742.2603427000004</v>
      </c>
      <c r="G192">
        <f t="shared" ca="1" si="36"/>
        <v>8597.9</v>
      </c>
      <c r="H192" s="9">
        <f t="shared" ca="1" si="39"/>
        <v>-161.19273868138887</v>
      </c>
      <c r="I192" s="9">
        <f t="shared" ca="1" si="39"/>
        <v>109.69720814000001</v>
      </c>
      <c r="J192" s="9">
        <f t="shared" ca="1" si="39"/>
        <v>2.5400000000000014</v>
      </c>
      <c r="K192" s="9">
        <f t="shared" ca="1" si="39"/>
        <v>194.97840002758514</v>
      </c>
      <c r="L192" s="9">
        <f t="shared" ca="1" si="39"/>
        <v>-55.76336458460738</v>
      </c>
      <c r="M192">
        <f t="shared" ca="1" si="37"/>
        <v>55.874411651234567</v>
      </c>
      <c r="N192">
        <f t="shared" ca="1" si="38"/>
        <v>32.868846450617283</v>
      </c>
    </row>
    <row r="193" spans="1:14" x14ac:dyDescent="0.25">
      <c r="A193" s="4">
        <f t="shared" si="31"/>
        <v>0.46388888888888885</v>
      </c>
      <c r="B193" s="3">
        <f>Params!D$29+HOUR(A193-Params!C$29)*3600+MINUTE(A193-Params!C$29)*60+SECOND(A193-Params!C$29)</f>
        <v>1553304080</v>
      </c>
      <c r="C193">
        <f t="shared" si="32"/>
        <v>3</v>
      </c>
      <c r="D193">
        <f t="shared" ca="1" si="33"/>
        <v>187</v>
      </c>
      <c r="E193">
        <f t="shared" ca="1" si="34"/>
        <v>-4835.5103098416657</v>
      </c>
      <c r="F193">
        <f t="shared" ca="1" si="35"/>
        <v>3290.7463834000005</v>
      </c>
      <c r="G193">
        <f t="shared" ca="1" si="36"/>
        <v>8610.6</v>
      </c>
      <c r="H193" s="9">
        <f t="shared" ca="1" si="39"/>
        <v>-161.19273868138887</v>
      </c>
      <c r="I193" s="9">
        <f t="shared" ca="1" si="39"/>
        <v>109.69720814000001</v>
      </c>
      <c r="J193" s="9">
        <f t="shared" ca="1" si="39"/>
        <v>2.5400000000000014</v>
      </c>
      <c r="K193" s="9">
        <f t="shared" ca="1" si="39"/>
        <v>194.97840002758514</v>
      </c>
      <c r="L193" s="9">
        <f t="shared" ca="1" si="39"/>
        <v>-55.76336458460738</v>
      </c>
      <c r="M193">
        <f t="shared" ca="1" si="37"/>
        <v>55.879293981481482</v>
      </c>
      <c r="N193">
        <f t="shared" ca="1" si="38"/>
        <v>32.855949074074069</v>
      </c>
    </row>
    <row r="194" spans="1:14" x14ac:dyDescent="0.25">
      <c r="A194" s="4">
        <f t="shared" si="31"/>
        <v>0.46394675925925927</v>
      </c>
      <c r="B194" s="3">
        <f>Params!D$29+HOUR(A194-Params!C$29)*3600+MINUTE(A194-Params!C$29)*60+SECOND(A194-Params!C$29)</f>
        <v>1553304085</v>
      </c>
      <c r="C194">
        <f t="shared" si="32"/>
        <v>3</v>
      </c>
      <c r="D194">
        <f t="shared" ca="1" si="33"/>
        <v>187</v>
      </c>
      <c r="E194">
        <f t="shared" ca="1" si="34"/>
        <v>-5641.4740032486106</v>
      </c>
      <c r="F194">
        <f t="shared" ca="1" si="35"/>
        <v>3839.2324241000006</v>
      </c>
      <c r="G194">
        <f t="shared" ca="1" si="36"/>
        <v>8623.2999999999993</v>
      </c>
      <c r="H194" s="9">
        <f t="shared" ca="1" si="39"/>
        <v>-161.19273868138887</v>
      </c>
      <c r="I194" s="9">
        <f t="shared" ca="1" si="39"/>
        <v>109.69720814000001</v>
      </c>
      <c r="J194" s="9">
        <f t="shared" ca="1" si="39"/>
        <v>2.5400000000000014</v>
      </c>
      <c r="K194" s="9">
        <f t="shared" ca="1" si="39"/>
        <v>194.97840002758514</v>
      </c>
      <c r="L194" s="9">
        <f t="shared" ca="1" si="39"/>
        <v>-55.76336458460738</v>
      </c>
      <c r="M194">
        <f t="shared" ca="1" si="37"/>
        <v>55.884176311728396</v>
      </c>
      <c r="N194">
        <f t="shared" ca="1" si="38"/>
        <v>32.843051697530861</v>
      </c>
    </row>
    <row r="195" spans="1:14" x14ac:dyDescent="0.25">
      <c r="A195" s="4">
        <f t="shared" si="31"/>
        <v>0.46400462962962963</v>
      </c>
      <c r="B195" s="3">
        <f>Params!D$29+HOUR(A195-Params!C$29)*3600+MINUTE(A195-Params!C$29)*60+SECOND(A195-Params!C$29)</f>
        <v>1553304090</v>
      </c>
      <c r="C195">
        <f t="shared" si="32"/>
        <v>3</v>
      </c>
      <c r="D195">
        <f t="shared" ca="1" si="33"/>
        <v>187</v>
      </c>
      <c r="E195">
        <f t="shared" ca="1" si="34"/>
        <v>-6447.4376966555546</v>
      </c>
      <c r="F195">
        <f t="shared" ca="1" si="35"/>
        <v>4387.7184648000011</v>
      </c>
      <c r="G195">
        <f t="shared" ca="1" si="36"/>
        <v>8636</v>
      </c>
      <c r="H195" s="9">
        <f t="shared" ca="1" si="39"/>
        <v>-161.19273868138887</v>
      </c>
      <c r="I195" s="9">
        <f t="shared" ca="1" si="39"/>
        <v>109.69720814000001</v>
      </c>
      <c r="J195" s="9">
        <f t="shared" ca="1" si="39"/>
        <v>2.5400000000000014</v>
      </c>
      <c r="K195" s="9">
        <f t="shared" ca="1" si="39"/>
        <v>194.97840002758514</v>
      </c>
      <c r="L195" s="9">
        <f t="shared" ca="1" si="39"/>
        <v>-55.76336458460738</v>
      </c>
      <c r="M195">
        <f t="shared" ca="1" si="37"/>
        <v>55.889058641975311</v>
      </c>
      <c r="N195">
        <f t="shared" ca="1" si="38"/>
        <v>32.830154320987653</v>
      </c>
    </row>
    <row r="196" spans="1:14" x14ac:dyDescent="0.25">
      <c r="A196" s="4">
        <f t="shared" si="31"/>
        <v>0.46406249999999999</v>
      </c>
      <c r="B196" s="3">
        <f>Params!D$29+HOUR(A196-Params!C$29)*3600+MINUTE(A196-Params!C$29)*60+SECOND(A196-Params!C$29)</f>
        <v>1553304095</v>
      </c>
      <c r="C196">
        <f t="shared" si="32"/>
        <v>3</v>
      </c>
      <c r="D196">
        <f t="shared" ca="1" si="33"/>
        <v>187</v>
      </c>
      <c r="E196">
        <f t="shared" ca="1" si="34"/>
        <v>-7253.4013900624996</v>
      </c>
      <c r="F196">
        <f t="shared" ca="1" si="35"/>
        <v>4936.2045055000008</v>
      </c>
      <c r="G196">
        <f t="shared" ca="1" si="36"/>
        <v>8648.6999999999989</v>
      </c>
      <c r="H196" s="9">
        <f t="shared" ca="1" si="39"/>
        <v>-161.19273868138887</v>
      </c>
      <c r="I196" s="9">
        <f t="shared" ca="1" si="39"/>
        <v>109.69720814000001</v>
      </c>
      <c r="J196" s="9">
        <f t="shared" ca="1" si="39"/>
        <v>2.5400000000000014</v>
      </c>
      <c r="K196" s="9">
        <f t="shared" ca="1" si="39"/>
        <v>194.97840002758514</v>
      </c>
      <c r="L196" s="9">
        <f t="shared" ca="1" si="39"/>
        <v>-55.76336458460738</v>
      </c>
      <c r="M196">
        <f t="shared" ca="1" si="37"/>
        <v>55.893940972222225</v>
      </c>
      <c r="N196">
        <f t="shared" ca="1" si="38"/>
        <v>32.817256944444445</v>
      </c>
    </row>
    <row r="197" spans="1:14" x14ac:dyDescent="0.25">
      <c r="A197" s="4">
        <f t="shared" si="31"/>
        <v>0.46412037037037041</v>
      </c>
      <c r="B197" s="3">
        <f>Params!D$29+HOUR(A197-Params!C$29)*3600+MINUTE(A197-Params!C$29)*60+SECOND(A197-Params!C$29)</f>
        <v>1553304100</v>
      </c>
      <c r="C197">
        <f t="shared" si="32"/>
        <v>3</v>
      </c>
      <c r="D197">
        <f t="shared" ca="1" si="33"/>
        <v>187</v>
      </c>
      <c r="E197">
        <f t="shared" ca="1" si="34"/>
        <v>-8059.3650834694436</v>
      </c>
      <c r="F197">
        <f t="shared" ca="1" si="35"/>
        <v>5484.6905462000013</v>
      </c>
      <c r="G197">
        <f t="shared" ca="1" si="36"/>
        <v>8661.4</v>
      </c>
      <c r="H197" s="9">
        <f t="shared" ca="1" si="39"/>
        <v>-161.19273868138887</v>
      </c>
      <c r="I197" s="9">
        <f t="shared" ca="1" si="39"/>
        <v>109.69720814000001</v>
      </c>
      <c r="J197" s="9">
        <f t="shared" ca="1" si="39"/>
        <v>2.5400000000000014</v>
      </c>
      <c r="K197" s="9">
        <f t="shared" ca="1" si="39"/>
        <v>194.97840002758514</v>
      </c>
      <c r="L197" s="9">
        <f t="shared" ca="1" si="39"/>
        <v>-55.76336458460738</v>
      </c>
      <c r="M197">
        <f t="shared" ca="1" si="37"/>
        <v>55.89882330246914</v>
      </c>
      <c r="N197">
        <f t="shared" ca="1" si="38"/>
        <v>32.80435956790123</v>
      </c>
    </row>
    <row r="198" spans="1:14" x14ac:dyDescent="0.25">
      <c r="A198" s="4">
        <f t="shared" si="31"/>
        <v>0.46417824074074071</v>
      </c>
      <c r="B198" s="3">
        <f>Params!D$29+HOUR(A198-Params!C$29)*3600+MINUTE(A198-Params!C$29)*60+SECOND(A198-Params!C$29)</f>
        <v>1553304105</v>
      </c>
      <c r="C198">
        <f t="shared" si="32"/>
        <v>3</v>
      </c>
      <c r="D198">
        <f t="shared" ca="1" si="33"/>
        <v>187</v>
      </c>
      <c r="E198">
        <f t="shared" ca="1" si="34"/>
        <v>-8865.3287768763876</v>
      </c>
      <c r="F198">
        <f t="shared" ca="1" si="35"/>
        <v>6033.176586900001</v>
      </c>
      <c r="G198">
        <f t="shared" ca="1" si="36"/>
        <v>8674.1</v>
      </c>
      <c r="H198" s="9">
        <f t="shared" ca="1" si="39"/>
        <v>-161.19273868138887</v>
      </c>
      <c r="I198" s="9">
        <f t="shared" ca="1" si="39"/>
        <v>109.69720814000001</v>
      </c>
      <c r="J198" s="9">
        <f t="shared" ca="1" si="39"/>
        <v>2.5400000000000014</v>
      </c>
      <c r="K198" s="9">
        <f t="shared" ca="1" si="39"/>
        <v>194.97840002758514</v>
      </c>
      <c r="L198" s="9">
        <f t="shared" ca="1" si="39"/>
        <v>-55.76336458460738</v>
      </c>
      <c r="M198">
        <f t="shared" ca="1" si="37"/>
        <v>55.903705632716047</v>
      </c>
      <c r="N198">
        <f t="shared" ca="1" si="38"/>
        <v>32.791462191358022</v>
      </c>
    </row>
    <row r="199" spans="1:14" x14ac:dyDescent="0.25">
      <c r="A199" s="4">
        <f t="shared" si="31"/>
        <v>0.46423611111111113</v>
      </c>
      <c r="B199" s="3">
        <f>Params!D$29+HOUR(A199-Params!C$29)*3600+MINUTE(A199-Params!C$29)*60+SECOND(A199-Params!C$29)</f>
        <v>1553304110</v>
      </c>
      <c r="C199">
        <f t="shared" si="32"/>
        <v>3</v>
      </c>
      <c r="D199">
        <f t="shared" ca="1" si="33"/>
        <v>187</v>
      </c>
      <c r="E199">
        <f t="shared" ca="1" si="34"/>
        <v>-9671.2924702833316</v>
      </c>
      <c r="F199">
        <f t="shared" ca="1" si="35"/>
        <v>6581.6626276000015</v>
      </c>
      <c r="G199">
        <f t="shared" ca="1" si="36"/>
        <v>8686.7999999999993</v>
      </c>
      <c r="H199" s="9">
        <f t="shared" ca="1" si="39"/>
        <v>-161.19273868138887</v>
      </c>
      <c r="I199" s="9">
        <f t="shared" ca="1" si="39"/>
        <v>109.69720814000001</v>
      </c>
      <c r="J199" s="9">
        <f t="shared" ca="1" si="39"/>
        <v>2.5400000000000014</v>
      </c>
      <c r="K199" s="9">
        <f t="shared" ca="1" si="39"/>
        <v>194.97840002758514</v>
      </c>
      <c r="L199" s="9">
        <f t="shared" ca="1" si="39"/>
        <v>-55.76336458460738</v>
      </c>
      <c r="M199">
        <f t="shared" ca="1" si="37"/>
        <v>55.908587962962962</v>
      </c>
      <c r="N199">
        <f t="shared" ca="1" si="38"/>
        <v>32.778564814814814</v>
      </c>
    </row>
    <row r="200" spans="1:14" x14ac:dyDescent="0.25">
      <c r="A200" s="4">
        <f t="shared" si="31"/>
        <v>0.46429398148148149</v>
      </c>
      <c r="B200" s="3">
        <f>Params!D$29+HOUR(A200-Params!C$29)*3600+MINUTE(A200-Params!C$29)*60+SECOND(A200-Params!C$29)</f>
        <v>1553304115</v>
      </c>
      <c r="C200">
        <f t="shared" si="32"/>
        <v>3</v>
      </c>
      <c r="D200">
        <f t="shared" ca="1" si="33"/>
        <v>187</v>
      </c>
      <c r="E200">
        <f t="shared" ca="1" si="34"/>
        <v>-10477.256163690277</v>
      </c>
      <c r="F200">
        <f t="shared" ca="1" si="35"/>
        <v>7130.1486683000012</v>
      </c>
      <c r="G200">
        <f t="shared" ca="1" si="36"/>
        <v>8699.5</v>
      </c>
      <c r="H200" s="9">
        <f t="shared" ca="1" si="39"/>
        <v>-161.19273868138887</v>
      </c>
      <c r="I200" s="9">
        <f t="shared" ca="1" si="39"/>
        <v>109.69720814000001</v>
      </c>
      <c r="J200" s="9">
        <f t="shared" ca="1" si="39"/>
        <v>2.5400000000000014</v>
      </c>
      <c r="K200" s="9">
        <f t="shared" ca="1" si="39"/>
        <v>194.97840002758514</v>
      </c>
      <c r="L200" s="9">
        <f t="shared" ca="1" si="39"/>
        <v>-55.76336458460738</v>
      </c>
      <c r="M200">
        <f t="shared" ca="1" si="37"/>
        <v>55.913470293209876</v>
      </c>
      <c r="N200">
        <f t="shared" ca="1" si="38"/>
        <v>32.765667438271599</v>
      </c>
    </row>
    <row r="201" spans="1:14" x14ac:dyDescent="0.25">
      <c r="A201" s="4">
        <f t="shared" ref="A201:A228" si="40">TIME(HOUR(A200),MINUTE(A200),SECOND(A200)+5)</f>
        <v>0.46435185185185185</v>
      </c>
      <c r="B201" s="3">
        <f>Params!D$29+HOUR(A201-Params!C$29)*3600+MINUTE(A201-Params!C$29)*60+SECOND(A201-Params!C$29)</f>
        <v>1553304120</v>
      </c>
      <c r="C201">
        <f t="shared" ref="C201:C228" si="41">_xlfn.IFNA(VLOOKUP(A201,A$2:D$3,4,FALSE),C200)</f>
        <v>3</v>
      </c>
      <c r="D201">
        <f t="shared" ref="D201:D228" ca="1" si="42">IF(A201=INDIRECT("A"&amp;C201),ROW(),D200)</f>
        <v>187</v>
      </c>
      <c r="E201">
        <f t="shared" ref="E201:E228" ca="1" si="43">INDIRECT("E$"&amp;C201)+INDIRECT("H$"&amp;C201)*($B201-INDIRECT("B$"&amp;D201))</f>
        <v>-11283.219857097221</v>
      </c>
      <c r="F201">
        <f t="shared" ref="F201:F228" ca="1" si="44">INDIRECT("F$"&amp;C201)+INDIRECT("I$"&amp;C201)*($B201-INDIRECT("B$"&amp;D201))</f>
        <v>7678.6347090000017</v>
      </c>
      <c r="G201">
        <f t="shared" ref="G201:G228" ca="1" si="45">INDIRECT("G$"&amp;C201)+INDIRECT("J$"&amp;C201)*($B201-INDIRECT("B$"&amp;D201))</f>
        <v>8712.1999999999989</v>
      </c>
      <c r="H201" s="9">
        <f t="shared" ca="1" si="39"/>
        <v>-161.19273868138887</v>
      </c>
      <c r="I201" s="9">
        <f t="shared" ca="1" si="39"/>
        <v>109.69720814000001</v>
      </c>
      <c r="J201" s="9">
        <f t="shared" ca="1" si="39"/>
        <v>2.5400000000000014</v>
      </c>
      <c r="K201" s="9">
        <f t="shared" ca="1" si="39"/>
        <v>194.97840002758514</v>
      </c>
      <c r="L201" s="9">
        <f t="shared" ca="1" si="39"/>
        <v>-55.76336458460738</v>
      </c>
      <c r="M201">
        <f t="shared" ref="M201:M228" ca="1" si="46">INDIRECT("M$"&amp;C201)+INDIRECT("O$"&amp;C201)*($B201-INDIRECT("B$"&amp;D201))</f>
        <v>55.918352623456791</v>
      </c>
      <c r="N201">
        <f t="shared" ref="N201:N228" ca="1" si="47">INDIRECT("N$"&amp;C201)+INDIRECT("P$"&amp;C201)*($B201-INDIRECT("B$"&amp;D201))</f>
        <v>32.752770061728391</v>
      </c>
    </row>
    <row r="202" spans="1:14" x14ac:dyDescent="0.25">
      <c r="A202" s="4">
        <f t="shared" si="40"/>
        <v>0.46440972222222227</v>
      </c>
      <c r="B202" s="3">
        <f>Params!D$29+HOUR(A202-Params!C$29)*3600+MINUTE(A202-Params!C$29)*60+SECOND(A202-Params!C$29)</f>
        <v>1553304125</v>
      </c>
      <c r="C202">
        <f t="shared" si="41"/>
        <v>3</v>
      </c>
      <c r="D202">
        <f t="shared" ca="1" si="42"/>
        <v>187</v>
      </c>
      <c r="E202">
        <f t="shared" ca="1" si="43"/>
        <v>-12089.183550504165</v>
      </c>
      <c r="F202">
        <f t="shared" ca="1" si="44"/>
        <v>8227.1207497000014</v>
      </c>
      <c r="G202">
        <f t="shared" ca="1" si="45"/>
        <v>8724.9</v>
      </c>
      <c r="H202" s="9">
        <f t="shared" ca="1" si="39"/>
        <v>-161.19273868138887</v>
      </c>
      <c r="I202" s="9">
        <f t="shared" ca="1" si="39"/>
        <v>109.69720814000001</v>
      </c>
      <c r="J202" s="9">
        <f t="shared" ca="1" si="39"/>
        <v>2.5400000000000014</v>
      </c>
      <c r="K202" s="9">
        <f t="shared" ca="1" si="39"/>
        <v>194.97840002758514</v>
      </c>
      <c r="L202" s="9">
        <f t="shared" ca="1" si="39"/>
        <v>-55.76336458460738</v>
      </c>
      <c r="M202">
        <f t="shared" ca="1" si="46"/>
        <v>55.923234953703705</v>
      </c>
      <c r="N202">
        <f t="shared" ca="1" si="47"/>
        <v>32.739872685185183</v>
      </c>
    </row>
    <row r="203" spans="1:14" x14ac:dyDescent="0.25">
      <c r="A203" s="4">
        <f t="shared" si="40"/>
        <v>0.46446759259259257</v>
      </c>
      <c r="B203" s="3">
        <f>Params!D$29+HOUR(A203-Params!C$29)*3600+MINUTE(A203-Params!C$29)*60+SECOND(A203-Params!C$29)</f>
        <v>1553304130</v>
      </c>
      <c r="C203">
        <f t="shared" si="41"/>
        <v>3</v>
      </c>
      <c r="D203">
        <f t="shared" ca="1" si="42"/>
        <v>187</v>
      </c>
      <c r="E203">
        <f t="shared" ca="1" si="43"/>
        <v>-12895.147243911109</v>
      </c>
      <c r="F203">
        <f t="shared" ca="1" si="44"/>
        <v>8775.606790400001</v>
      </c>
      <c r="G203">
        <f t="shared" ca="1" si="45"/>
        <v>8737.6</v>
      </c>
      <c r="H203" s="9">
        <f t="shared" ca="1" si="39"/>
        <v>-161.19273868138887</v>
      </c>
      <c r="I203" s="9">
        <f t="shared" ca="1" si="39"/>
        <v>109.69720814000001</v>
      </c>
      <c r="J203" s="9">
        <f t="shared" ca="1" si="39"/>
        <v>2.5400000000000014</v>
      </c>
      <c r="K203" s="9">
        <f t="shared" ca="1" si="39"/>
        <v>194.97840002758514</v>
      </c>
      <c r="L203" s="9">
        <f t="shared" ca="1" si="39"/>
        <v>-55.76336458460738</v>
      </c>
      <c r="M203">
        <f t="shared" ca="1" si="46"/>
        <v>55.92811728395062</v>
      </c>
      <c r="N203">
        <f t="shared" ca="1" si="47"/>
        <v>32.726975308641975</v>
      </c>
    </row>
    <row r="204" spans="1:14" x14ac:dyDescent="0.25">
      <c r="A204" s="4">
        <f t="shared" si="40"/>
        <v>0.46452546296296293</v>
      </c>
      <c r="B204" s="3">
        <f>Params!D$29+HOUR(A204-Params!C$29)*3600+MINUTE(A204-Params!C$29)*60+SECOND(A204-Params!C$29)</f>
        <v>1553304135</v>
      </c>
      <c r="C204">
        <f t="shared" si="41"/>
        <v>3</v>
      </c>
      <c r="D204">
        <f t="shared" ca="1" si="42"/>
        <v>187</v>
      </c>
      <c r="E204">
        <f t="shared" ca="1" si="43"/>
        <v>-13701.110937318053</v>
      </c>
      <c r="F204">
        <f t="shared" ca="1" si="44"/>
        <v>9324.0928311000007</v>
      </c>
      <c r="G204">
        <f t="shared" ca="1" si="45"/>
        <v>8750.2999999999993</v>
      </c>
      <c r="H204" s="9">
        <f t="shared" ca="1" si="39"/>
        <v>-161.19273868138887</v>
      </c>
      <c r="I204" s="9">
        <f t="shared" ca="1" si="39"/>
        <v>109.69720814000001</v>
      </c>
      <c r="J204" s="9">
        <f t="shared" ca="1" si="39"/>
        <v>2.5400000000000014</v>
      </c>
      <c r="K204" s="9">
        <f t="shared" ca="1" si="39"/>
        <v>194.97840002758514</v>
      </c>
      <c r="L204" s="9">
        <f t="shared" ca="1" si="39"/>
        <v>-55.76336458460738</v>
      </c>
      <c r="M204">
        <f t="shared" ca="1" si="46"/>
        <v>55.932999614197534</v>
      </c>
      <c r="N204">
        <f t="shared" ca="1" si="47"/>
        <v>32.71407793209876</v>
      </c>
    </row>
    <row r="205" spans="1:14" x14ac:dyDescent="0.25">
      <c r="A205" s="4">
        <f t="shared" si="40"/>
        <v>0.46458333333333335</v>
      </c>
      <c r="B205" s="3">
        <f>Params!D$29+HOUR(A205-Params!C$29)*3600+MINUTE(A205-Params!C$29)*60+SECOND(A205-Params!C$29)</f>
        <v>1553304140</v>
      </c>
      <c r="C205">
        <f t="shared" si="41"/>
        <v>3</v>
      </c>
      <c r="D205">
        <f t="shared" ca="1" si="42"/>
        <v>187</v>
      </c>
      <c r="E205">
        <f t="shared" ca="1" si="43"/>
        <v>-14507.074630724999</v>
      </c>
      <c r="F205">
        <f t="shared" ca="1" si="44"/>
        <v>9872.5788718000003</v>
      </c>
      <c r="G205">
        <f t="shared" ca="1" si="45"/>
        <v>8763</v>
      </c>
      <c r="H205" s="9">
        <f t="shared" ca="1" si="39"/>
        <v>-161.19273868138887</v>
      </c>
      <c r="I205" s="9">
        <f t="shared" ca="1" si="39"/>
        <v>109.69720814000001</v>
      </c>
      <c r="J205" s="9">
        <f t="shared" ca="1" si="39"/>
        <v>2.5400000000000014</v>
      </c>
      <c r="K205" s="9">
        <f t="shared" ca="1" si="39"/>
        <v>194.97840002758514</v>
      </c>
      <c r="L205" s="9">
        <f t="shared" ca="1" si="39"/>
        <v>-55.76336458460738</v>
      </c>
      <c r="M205">
        <f t="shared" ca="1" si="46"/>
        <v>55.937881944444442</v>
      </c>
      <c r="N205">
        <f t="shared" ca="1" si="47"/>
        <v>32.701180555555553</v>
      </c>
    </row>
    <row r="206" spans="1:14" x14ac:dyDescent="0.25">
      <c r="A206" s="4">
        <f t="shared" si="40"/>
        <v>0.46464120370370371</v>
      </c>
      <c r="B206" s="3">
        <f>Params!D$29+HOUR(A206-Params!C$29)*3600+MINUTE(A206-Params!C$29)*60+SECOND(A206-Params!C$29)</f>
        <v>1553304145</v>
      </c>
      <c r="C206">
        <f t="shared" si="41"/>
        <v>3</v>
      </c>
      <c r="D206">
        <f t="shared" ca="1" si="42"/>
        <v>187</v>
      </c>
      <c r="E206">
        <f t="shared" ca="1" si="43"/>
        <v>-15313.038324131943</v>
      </c>
      <c r="F206">
        <f t="shared" ca="1" si="44"/>
        <v>10421.0649125</v>
      </c>
      <c r="G206">
        <f t="shared" ca="1" si="45"/>
        <v>8775.6999999999989</v>
      </c>
      <c r="H206" s="9">
        <f t="shared" ca="1" si="39"/>
        <v>-161.19273868138887</v>
      </c>
      <c r="I206" s="9">
        <f t="shared" ca="1" si="39"/>
        <v>109.69720814000001</v>
      </c>
      <c r="J206" s="9">
        <f t="shared" ca="1" si="39"/>
        <v>2.5400000000000014</v>
      </c>
      <c r="K206" s="9">
        <f t="shared" ca="1" si="39"/>
        <v>194.97840002758514</v>
      </c>
      <c r="L206" s="9">
        <f t="shared" ca="1" si="39"/>
        <v>-55.76336458460738</v>
      </c>
      <c r="M206">
        <f t="shared" ca="1" si="46"/>
        <v>55.942764274691356</v>
      </c>
      <c r="N206">
        <f t="shared" ca="1" si="47"/>
        <v>32.688283179012345</v>
      </c>
    </row>
    <row r="207" spans="1:14" x14ac:dyDescent="0.25">
      <c r="A207" s="4">
        <f t="shared" si="40"/>
        <v>0.46469907407407413</v>
      </c>
      <c r="B207" s="3">
        <f>Params!D$29+HOUR(A207-Params!C$29)*3600+MINUTE(A207-Params!C$29)*60+SECOND(A207-Params!C$29)</f>
        <v>1553304150</v>
      </c>
      <c r="C207">
        <f t="shared" si="41"/>
        <v>3</v>
      </c>
      <c r="D207">
        <f t="shared" ca="1" si="42"/>
        <v>187</v>
      </c>
      <c r="E207">
        <f t="shared" ca="1" si="43"/>
        <v>-16119.002017538887</v>
      </c>
      <c r="F207">
        <f t="shared" ca="1" si="44"/>
        <v>10969.550953200001</v>
      </c>
      <c r="G207">
        <f t="shared" ca="1" si="45"/>
        <v>8788.4</v>
      </c>
      <c r="H207" s="9">
        <f t="shared" ca="1" si="39"/>
        <v>-161.19273868138887</v>
      </c>
      <c r="I207" s="9">
        <f t="shared" ca="1" si="39"/>
        <v>109.69720814000001</v>
      </c>
      <c r="J207" s="9">
        <f t="shared" ca="1" si="39"/>
        <v>2.5400000000000014</v>
      </c>
      <c r="K207" s="9">
        <f t="shared" ca="1" si="39"/>
        <v>194.97840002758514</v>
      </c>
      <c r="L207" s="9">
        <f t="shared" ca="1" si="39"/>
        <v>-55.76336458460738</v>
      </c>
      <c r="M207">
        <f t="shared" ca="1" si="46"/>
        <v>55.947646604938271</v>
      </c>
      <c r="N207">
        <f t="shared" ca="1" si="47"/>
        <v>32.67538580246913</v>
      </c>
    </row>
    <row r="208" spans="1:14" x14ac:dyDescent="0.25">
      <c r="A208" s="4">
        <f t="shared" si="40"/>
        <v>0.46475694444444443</v>
      </c>
      <c r="B208" s="3">
        <f>Params!D$29+HOUR(A208-Params!C$29)*3600+MINUTE(A208-Params!C$29)*60+SECOND(A208-Params!C$29)</f>
        <v>1553304155</v>
      </c>
      <c r="C208">
        <f t="shared" si="41"/>
        <v>3</v>
      </c>
      <c r="D208">
        <f t="shared" ca="1" si="42"/>
        <v>187</v>
      </c>
      <c r="E208">
        <f t="shared" ca="1" si="43"/>
        <v>-16924.965710945835</v>
      </c>
      <c r="F208">
        <f t="shared" ca="1" si="44"/>
        <v>11518.036993900001</v>
      </c>
      <c r="G208">
        <f t="shared" ca="1" si="45"/>
        <v>8801.1</v>
      </c>
      <c r="H208" s="9">
        <f t="shared" ca="1" si="39"/>
        <v>-161.19273868138887</v>
      </c>
      <c r="I208" s="9">
        <f t="shared" ca="1" si="39"/>
        <v>109.69720814000001</v>
      </c>
      <c r="J208" s="9">
        <f t="shared" ca="1" si="39"/>
        <v>2.5400000000000014</v>
      </c>
      <c r="K208" s="9">
        <f t="shared" ca="1" si="39"/>
        <v>194.97840002758514</v>
      </c>
      <c r="L208" s="9">
        <f t="shared" ca="1" si="39"/>
        <v>-55.76336458460738</v>
      </c>
      <c r="M208">
        <f t="shared" ca="1" si="46"/>
        <v>55.952528935185185</v>
      </c>
      <c r="N208">
        <f t="shared" ca="1" si="47"/>
        <v>32.662488425925922</v>
      </c>
    </row>
    <row r="209" spans="1:14" x14ac:dyDescent="0.25">
      <c r="A209" s="4">
        <f t="shared" si="40"/>
        <v>0.46481481481481479</v>
      </c>
      <c r="B209" s="3">
        <f>Params!D$29+HOUR(A209-Params!C$29)*3600+MINUTE(A209-Params!C$29)*60+SECOND(A209-Params!C$29)</f>
        <v>1553304160</v>
      </c>
      <c r="C209">
        <f t="shared" si="41"/>
        <v>3</v>
      </c>
      <c r="D209">
        <f t="shared" ca="1" si="42"/>
        <v>187</v>
      </c>
      <c r="E209">
        <f t="shared" ca="1" si="43"/>
        <v>-17730.929404352777</v>
      </c>
      <c r="F209">
        <f t="shared" ca="1" si="44"/>
        <v>12066.523034600001</v>
      </c>
      <c r="G209">
        <f t="shared" ca="1" si="45"/>
        <v>8813.7999999999993</v>
      </c>
      <c r="H209" s="9">
        <f t="shared" ca="1" si="39"/>
        <v>-161.19273868138887</v>
      </c>
      <c r="I209" s="9">
        <f t="shared" ca="1" si="39"/>
        <v>109.69720814000001</v>
      </c>
      <c r="J209" s="9">
        <f t="shared" ca="1" si="39"/>
        <v>2.5400000000000014</v>
      </c>
      <c r="K209" s="9">
        <f t="shared" ca="1" si="39"/>
        <v>194.97840002758514</v>
      </c>
      <c r="L209" s="9">
        <f t="shared" ca="1" si="39"/>
        <v>-55.76336458460738</v>
      </c>
      <c r="M209">
        <f t="shared" ca="1" si="46"/>
        <v>55.9574112654321</v>
      </c>
      <c r="N209">
        <f t="shared" ca="1" si="47"/>
        <v>32.649591049382714</v>
      </c>
    </row>
    <row r="210" spans="1:14" x14ac:dyDescent="0.25">
      <c r="A210" s="4">
        <f t="shared" si="40"/>
        <v>0.46487268518518521</v>
      </c>
      <c r="B210" s="3">
        <f>Params!D$29+HOUR(A210-Params!C$29)*3600+MINUTE(A210-Params!C$29)*60+SECOND(A210-Params!C$29)</f>
        <v>1553304165</v>
      </c>
      <c r="C210">
        <f t="shared" si="41"/>
        <v>3</v>
      </c>
      <c r="D210">
        <f t="shared" ca="1" si="42"/>
        <v>187</v>
      </c>
      <c r="E210">
        <f t="shared" ca="1" si="43"/>
        <v>-18536.893097759723</v>
      </c>
      <c r="F210">
        <f t="shared" ca="1" si="44"/>
        <v>12615.0090753</v>
      </c>
      <c r="G210">
        <f t="shared" ca="1" si="45"/>
        <v>8826.5</v>
      </c>
      <c r="H210" s="9">
        <f t="shared" ca="1" si="39"/>
        <v>-161.19273868138887</v>
      </c>
      <c r="I210" s="9">
        <f t="shared" ca="1" si="39"/>
        <v>109.69720814000001</v>
      </c>
      <c r="J210" s="9">
        <f t="shared" ca="1" si="39"/>
        <v>2.5400000000000014</v>
      </c>
      <c r="K210" s="9">
        <f t="shared" ca="1" si="39"/>
        <v>194.97840002758514</v>
      </c>
      <c r="L210" s="9">
        <f t="shared" ca="1" si="39"/>
        <v>-55.76336458460738</v>
      </c>
      <c r="M210">
        <f t="shared" ca="1" si="46"/>
        <v>55.962293595679014</v>
      </c>
      <c r="N210">
        <f t="shared" ca="1" si="47"/>
        <v>32.636693672839506</v>
      </c>
    </row>
    <row r="211" spans="1:14" x14ac:dyDescent="0.25">
      <c r="A211" s="4">
        <f t="shared" si="40"/>
        <v>0.46493055555555557</v>
      </c>
      <c r="B211" s="3">
        <f>Params!D$29+HOUR(A211-Params!C$29)*3600+MINUTE(A211-Params!C$29)*60+SECOND(A211-Params!C$29)</f>
        <v>1553304170</v>
      </c>
      <c r="C211">
        <f t="shared" si="41"/>
        <v>3</v>
      </c>
      <c r="D211">
        <f t="shared" ca="1" si="42"/>
        <v>187</v>
      </c>
      <c r="E211">
        <f t="shared" ca="1" si="43"/>
        <v>-19342.856791166665</v>
      </c>
      <c r="F211">
        <f t="shared" ca="1" si="44"/>
        <v>13163.495116000002</v>
      </c>
      <c r="G211">
        <f t="shared" ca="1" si="45"/>
        <v>8839.2000000000007</v>
      </c>
      <c r="H211" s="9">
        <f t="shared" ca="1" si="39"/>
        <v>-161.19273868138887</v>
      </c>
      <c r="I211" s="9">
        <f t="shared" ca="1" si="39"/>
        <v>109.69720814000001</v>
      </c>
      <c r="J211" s="9">
        <f t="shared" ca="1" si="39"/>
        <v>2.5400000000000014</v>
      </c>
      <c r="K211" s="9">
        <f t="shared" ca="1" si="39"/>
        <v>194.97840002758514</v>
      </c>
      <c r="L211" s="9">
        <f t="shared" ca="1" si="39"/>
        <v>-55.76336458460738</v>
      </c>
      <c r="M211">
        <f t="shared" ca="1" si="46"/>
        <v>55.967175925925929</v>
      </c>
      <c r="N211">
        <f t="shared" ca="1" si="47"/>
        <v>32.623796296296291</v>
      </c>
    </row>
    <row r="212" spans="1:14" x14ac:dyDescent="0.25">
      <c r="A212" s="4">
        <f t="shared" si="40"/>
        <v>0.46498842592592587</v>
      </c>
      <c r="B212" s="3">
        <f>Params!D$29+HOUR(A212-Params!C$29)*3600+MINUTE(A212-Params!C$29)*60+SECOND(A212-Params!C$29)</f>
        <v>1553304175</v>
      </c>
      <c r="C212">
        <f t="shared" si="41"/>
        <v>3</v>
      </c>
      <c r="D212">
        <f t="shared" ca="1" si="42"/>
        <v>187</v>
      </c>
      <c r="E212">
        <f t="shared" ca="1" si="43"/>
        <v>-20148.820484573611</v>
      </c>
      <c r="F212">
        <f t="shared" ca="1" si="44"/>
        <v>13711.981156700002</v>
      </c>
      <c r="G212">
        <f t="shared" ca="1" si="45"/>
        <v>8851.9</v>
      </c>
      <c r="H212" s="9">
        <f t="shared" ca="1" si="39"/>
        <v>-161.19273868138887</v>
      </c>
      <c r="I212" s="9">
        <f t="shared" ca="1" si="39"/>
        <v>109.69720814000001</v>
      </c>
      <c r="J212" s="9">
        <f t="shared" ca="1" si="39"/>
        <v>2.5400000000000014</v>
      </c>
      <c r="K212" s="9">
        <f t="shared" ca="1" si="39"/>
        <v>194.97840002758514</v>
      </c>
      <c r="L212" s="9">
        <f t="shared" ca="1" si="39"/>
        <v>-55.76336458460738</v>
      </c>
      <c r="M212">
        <f t="shared" ca="1" si="46"/>
        <v>55.972058256172843</v>
      </c>
      <c r="N212">
        <f t="shared" ca="1" si="47"/>
        <v>32.610898919753083</v>
      </c>
    </row>
    <row r="213" spans="1:14" x14ac:dyDescent="0.25">
      <c r="A213" s="4">
        <f t="shared" si="40"/>
        <v>0.46504629629629629</v>
      </c>
      <c r="B213" s="3">
        <f>Params!D$29+HOUR(A213-Params!C$29)*3600+MINUTE(A213-Params!C$29)*60+SECOND(A213-Params!C$29)</f>
        <v>1553304180</v>
      </c>
      <c r="C213">
        <f t="shared" si="41"/>
        <v>3</v>
      </c>
      <c r="D213">
        <f t="shared" ca="1" si="42"/>
        <v>187</v>
      </c>
      <c r="E213">
        <f t="shared" ca="1" si="43"/>
        <v>-20954.784177980557</v>
      </c>
      <c r="F213">
        <f t="shared" ca="1" si="44"/>
        <v>14260.467197400001</v>
      </c>
      <c r="G213">
        <f t="shared" ca="1" si="45"/>
        <v>8864.6</v>
      </c>
      <c r="H213" s="9">
        <f t="shared" ca="1" si="39"/>
        <v>-161.19273868138887</v>
      </c>
      <c r="I213" s="9">
        <f t="shared" ca="1" si="39"/>
        <v>109.69720814000001</v>
      </c>
      <c r="J213" s="9">
        <f t="shared" ca="1" si="39"/>
        <v>2.5400000000000014</v>
      </c>
      <c r="K213" s="9">
        <f t="shared" ca="1" si="39"/>
        <v>194.97840002758514</v>
      </c>
      <c r="L213" s="9">
        <f t="shared" ca="1" si="39"/>
        <v>-55.76336458460738</v>
      </c>
      <c r="M213">
        <f t="shared" ca="1" si="46"/>
        <v>55.976940586419751</v>
      </c>
      <c r="N213">
        <f t="shared" ca="1" si="47"/>
        <v>32.598001543209875</v>
      </c>
    </row>
    <row r="214" spans="1:14" x14ac:dyDescent="0.25">
      <c r="A214" s="4">
        <f t="shared" si="40"/>
        <v>0.46510416666666665</v>
      </c>
      <c r="B214" s="3">
        <f>Params!D$29+HOUR(A214-Params!C$29)*3600+MINUTE(A214-Params!C$29)*60+SECOND(A214-Params!C$29)</f>
        <v>1553304185</v>
      </c>
      <c r="C214">
        <f t="shared" si="41"/>
        <v>3</v>
      </c>
      <c r="D214">
        <f t="shared" ca="1" si="42"/>
        <v>187</v>
      </c>
      <c r="E214">
        <f t="shared" ca="1" si="43"/>
        <v>-21760.747871387499</v>
      </c>
      <c r="F214">
        <f t="shared" ca="1" si="44"/>
        <v>14808.953238100001</v>
      </c>
      <c r="G214">
        <f t="shared" ca="1" si="45"/>
        <v>8877.2999999999993</v>
      </c>
      <c r="H214" s="9">
        <f t="shared" ca="1" si="39"/>
        <v>-161.19273868138887</v>
      </c>
      <c r="I214" s="9">
        <f t="shared" ca="1" si="39"/>
        <v>109.69720814000001</v>
      </c>
      <c r="J214" s="9">
        <f t="shared" ca="1" si="39"/>
        <v>2.5400000000000014</v>
      </c>
      <c r="K214" s="9">
        <f t="shared" ca="1" si="39"/>
        <v>194.97840002758514</v>
      </c>
      <c r="L214" s="9">
        <f t="shared" ca="1" si="39"/>
        <v>-55.76336458460738</v>
      </c>
      <c r="M214">
        <f t="shared" ca="1" si="46"/>
        <v>55.981822916666665</v>
      </c>
      <c r="N214">
        <f t="shared" ca="1" si="47"/>
        <v>32.585104166666667</v>
      </c>
    </row>
    <row r="215" spans="1:14" x14ac:dyDescent="0.25">
      <c r="A215" s="4">
        <f t="shared" si="40"/>
        <v>0.46516203703703707</v>
      </c>
      <c r="B215" s="3">
        <f>Params!D$29+HOUR(A215-Params!C$29)*3600+MINUTE(A215-Params!C$29)*60+SECOND(A215-Params!C$29)</f>
        <v>1553304190</v>
      </c>
      <c r="C215">
        <f t="shared" si="41"/>
        <v>3</v>
      </c>
      <c r="D215">
        <f t="shared" ca="1" si="42"/>
        <v>187</v>
      </c>
      <c r="E215">
        <f t="shared" ca="1" si="43"/>
        <v>-22566.711564794445</v>
      </c>
      <c r="F215">
        <f t="shared" ca="1" si="44"/>
        <v>15357.439278800002</v>
      </c>
      <c r="G215">
        <f t="shared" ca="1" si="45"/>
        <v>8890</v>
      </c>
      <c r="H215" s="9">
        <f t="shared" ca="1" si="39"/>
        <v>-161.19273868138887</v>
      </c>
      <c r="I215" s="9">
        <f t="shared" ca="1" si="39"/>
        <v>109.69720814000001</v>
      </c>
      <c r="J215" s="9">
        <f t="shared" ca="1" si="39"/>
        <v>2.5400000000000014</v>
      </c>
      <c r="K215" s="9">
        <f t="shared" ca="1" si="39"/>
        <v>194.97840002758514</v>
      </c>
      <c r="L215" s="9">
        <f t="shared" ca="1" si="39"/>
        <v>-55.76336458460738</v>
      </c>
      <c r="M215">
        <f t="shared" ca="1" si="46"/>
        <v>55.98670524691358</v>
      </c>
      <c r="N215">
        <f t="shared" ca="1" si="47"/>
        <v>32.572206790123452</v>
      </c>
    </row>
    <row r="216" spans="1:14" x14ac:dyDescent="0.25">
      <c r="A216" s="4">
        <f t="shared" si="40"/>
        <v>0.46521990740740743</v>
      </c>
      <c r="B216" s="3">
        <f>Params!D$29+HOUR(A216-Params!C$29)*3600+MINUTE(A216-Params!C$29)*60+SECOND(A216-Params!C$29)</f>
        <v>1553304195</v>
      </c>
      <c r="C216">
        <f t="shared" si="41"/>
        <v>3</v>
      </c>
      <c r="D216">
        <f t="shared" ca="1" si="42"/>
        <v>187</v>
      </c>
      <c r="E216">
        <f t="shared" ca="1" si="43"/>
        <v>-23372.675258201387</v>
      </c>
      <c r="F216">
        <f t="shared" ca="1" si="44"/>
        <v>15905.925319500002</v>
      </c>
      <c r="G216">
        <f t="shared" ca="1" si="45"/>
        <v>8902.7000000000007</v>
      </c>
      <c r="H216" s="9">
        <f t="shared" ca="1" si="39"/>
        <v>-161.19273868138887</v>
      </c>
      <c r="I216" s="9">
        <f t="shared" ca="1" si="39"/>
        <v>109.69720814000001</v>
      </c>
      <c r="J216" s="9">
        <f t="shared" ca="1" si="39"/>
        <v>2.5400000000000014</v>
      </c>
      <c r="K216" s="9">
        <f t="shared" ca="1" si="39"/>
        <v>194.97840002758514</v>
      </c>
      <c r="L216" s="9">
        <f t="shared" ca="1" si="39"/>
        <v>-55.76336458460738</v>
      </c>
      <c r="M216">
        <f t="shared" ca="1" si="46"/>
        <v>55.991587577160495</v>
      </c>
      <c r="N216">
        <f t="shared" ca="1" si="47"/>
        <v>32.559309413580245</v>
      </c>
    </row>
    <row r="217" spans="1:14" x14ac:dyDescent="0.25">
      <c r="A217" s="4">
        <f t="shared" si="40"/>
        <v>0.46527777777777773</v>
      </c>
      <c r="B217" s="3">
        <f>Params!D$29+HOUR(A217-Params!C$29)*3600+MINUTE(A217-Params!C$29)*60+SECOND(A217-Params!C$29)</f>
        <v>1553304200</v>
      </c>
      <c r="C217">
        <f t="shared" si="41"/>
        <v>3</v>
      </c>
      <c r="D217">
        <f t="shared" ca="1" si="42"/>
        <v>187</v>
      </c>
      <c r="E217">
        <f t="shared" ca="1" si="43"/>
        <v>-24178.638951608333</v>
      </c>
      <c r="F217">
        <f t="shared" ca="1" si="44"/>
        <v>16454.411360200003</v>
      </c>
      <c r="G217">
        <f t="shared" ca="1" si="45"/>
        <v>8915.4</v>
      </c>
      <c r="H217" s="9">
        <f t="shared" ca="1" si="39"/>
        <v>-161.19273868138887</v>
      </c>
      <c r="I217" s="9">
        <f t="shared" ca="1" si="39"/>
        <v>109.69720814000001</v>
      </c>
      <c r="J217" s="9">
        <f t="shared" ca="1" si="39"/>
        <v>2.5400000000000014</v>
      </c>
      <c r="K217" s="9">
        <f t="shared" ca="1" si="39"/>
        <v>194.97840002758514</v>
      </c>
      <c r="L217" s="9">
        <f t="shared" ca="1" si="39"/>
        <v>-55.76336458460738</v>
      </c>
      <c r="M217">
        <f t="shared" ca="1" si="46"/>
        <v>55.996469907407409</v>
      </c>
      <c r="N217">
        <f t="shared" ca="1" si="47"/>
        <v>32.546412037037037</v>
      </c>
    </row>
    <row r="218" spans="1:14" x14ac:dyDescent="0.25">
      <c r="A218" s="4">
        <f t="shared" si="40"/>
        <v>0.46533564814814815</v>
      </c>
      <c r="B218" s="3">
        <f>Params!D$29+HOUR(A218-Params!C$29)*3600+MINUTE(A218-Params!C$29)*60+SECOND(A218-Params!C$29)</f>
        <v>1553304205</v>
      </c>
      <c r="C218">
        <f t="shared" si="41"/>
        <v>3</v>
      </c>
      <c r="D218">
        <f t="shared" ca="1" si="42"/>
        <v>187</v>
      </c>
      <c r="E218">
        <f t="shared" ca="1" si="43"/>
        <v>-24984.602645015279</v>
      </c>
      <c r="F218">
        <f t="shared" ca="1" si="44"/>
        <v>17002.897400900001</v>
      </c>
      <c r="G218">
        <f t="shared" ca="1" si="45"/>
        <v>8928.1</v>
      </c>
      <c r="H218" s="9">
        <f t="shared" ca="1" si="39"/>
        <v>-161.19273868138887</v>
      </c>
      <c r="I218" s="9">
        <f t="shared" ca="1" si="39"/>
        <v>109.69720814000001</v>
      </c>
      <c r="J218" s="9">
        <f t="shared" ca="1" si="39"/>
        <v>2.5400000000000014</v>
      </c>
      <c r="K218" s="9">
        <f t="shared" ca="1" si="39"/>
        <v>194.97840002758514</v>
      </c>
      <c r="L218" s="9">
        <f t="shared" ca="1" si="39"/>
        <v>-55.76336458460738</v>
      </c>
      <c r="M218">
        <f t="shared" ca="1" si="46"/>
        <v>56.001352237654324</v>
      </c>
      <c r="N218">
        <f t="shared" ca="1" si="47"/>
        <v>32.533514660493822</v>
      </c>
    </row>
    <row r="219" spans="1:14" x14ac:dyDescent="0.25">
      <c r="A219" s="4">
        <f t="shared" si="40"/>
        <v>0.46539351851851851</v>
      </c>
      <c r="B219" s="3">
        <f>Params!D$29+HOUR(A219-Params!C$29)*3600+MINUTE(A219-Params!C$29)*60+SECOND(A219-Params!C$29)</f>
        <v>1553304210</v>
      </c>
      <c r="C219">
        <f t="shared" si="41"/>
        <v>3</v>
      </c>
      <c r="D219">
        <f t="shared" ca="1" si="42"/>
        <v>187</v>
      </c>
      <c r="E219">
        <f t="shared" ca="1" si="43"/>
        <v>-25790.566338422221</v>
      </c>
      <c r="F219">
        <f t="shared" ca="1" si="44"/>
        <v>17551.383441600003</v>
      </c>
      <c r="G219">
        <f t="shared" ca="1" si="45"/>
        <v>8940.7999999999993</v>
      </c>
      <c r="H219" s="9">
        <f t="shared" ca="1" si="39"/>
        <v>-161.19273868138887</v>
      </c>
      <c r="I219" s="9">
        <f t="shared" ca="1" si="39"/>
        <v>109.69720814000001</v>
      </c>
      <c r="J219" s="9">
        <f t="shared" ca="1" si="39"/>
        <v>2.5400000000000014</v>
      </c>
      <c r="K219" s="9">
        <f t="shared" ca="1" si="39"/>
        <v>194.97840002758514</v>
      </c>
      <c r="L219" s="9">
        <f t="shared" ca="1" si="39"/>
        <v>-55.76336458460738</v>
      </c>
      <c r="M219">
        <f t="shared" ca="1" si="46"/>
        <v>56.006234567901238</v>
      </c>
      <c r="N219">
        <f t="shared" ca="1" si="47"/>
        <v>32.520617283950614</v>
      </c>
    </row>
    <row r="220" spans="1:14" x14ac:dyDescent="0.25">
      <c r="A220" s="4">
        <f t="shared" si="40"/>
        <v>0.46545138888888887</v>
      </c>
      <c r="B220" s="3">
        <f>Params!D$29+HOUR(A220-Params!C$29)*3600+MINUTE(A220-Params!C$29)*60+SECOND(A220-Params!C$29)</f>
        <v>1553304215</v>
      </c>
      <c r="C220">
        <f t="shared" si="41"/>
        <v>3</v>
      </c>
      <c r="D220">
        <f t="shared" ca="1" si="42"/>
        <v>187</v>
      </c>
      <c r="E220">
        <f t="shared" ca="1" si="43"/>
        <v>-26596.530031829167</v>
      </c>
      <c r="F220">
        <f t="shared" ca="1" si="44"/>
        <v>18099.869482300001</v>
      </c>
      <c r="G220">
        <f t="shared" ca="1" si="45"/>
        <v>8953.5</v>
      </c>
      <c r="H220" s="9">
        <f t="shared" ca="1" si="39"/>
        <v>-161.19273868138887</v>
      </c>
      <c r="I220" s="9">
        <f t="shared" ca="1" si="39"/>
        <v>109.69720814000001</v>
      </c>
      <c r="J220" s="9">
        <f t="shared" ca="1" si="39"/>
        <v>2.5400000000000014</v>
      </c>
      <c r="K220" s="9">
        <f t="shared" ca="1" si="39"/>
        <v>194.97840002758514</v>
      </c>
      <c r="L220" s="9">
        <f t="shared" ca="1" si="39"/>
        <v>-55.76336458460738</v>
      </c>
      <c r="M220">
        <f t="shared" ca="1" si="46"/>
        <v>56.011116898148146</v>
      </c>
      <c r="N220">
        <f t="shared" ca="1" si="47"/>
        <v>32.507719907407406</v>
      </c>
    </row>
    <row r="221" spans="1:14" x14ac:dyDescent="0.25">
      <c r="A221" s="4">
        <f t="shared" si="40"/>
        <v>0.46550925925925929</v>
      </c>
      <c r="B221" s="3">
        <f>Params!D$29+HOUR(A221-Params!C$29)*3600+MINUTE(A221-Params!C$29)*60+SECOND(A221-Params!C$29)</f>
        <v>1553304220</v>
      </c>
      <c r="C221">
        <f t="shared" si="41"/>
        <v>3</v>
      </c>
      <c r="D221">
        <f t="shared" ca="1" si="42"/>
        <v>187</v>
      </c>
      <c r="E221">
        <f t="shared" ca="1" si="43"/>
        <v>-27402.493725236109</v>
      </c>
      <c r="F221">
        <f t="shared" ca="1" si="44"/>
        <v>18648.355523000002</v>
      </c>
      <c r="G221">
        <f t="shared" ca="1" si="45"/>
        <v>8966.2000000000007</v>
      </c>
      <c r="H221" s="9">
        <f t="shared" ca="1" si="39"/>
        <v>-161.19273868138887</v>
      </c>
      <c r="I221" s="9">
        <f t="shared" ca="1" si="39"/>
        <v>109.69720814000001</v>
      </c>
      <c r="J221" s="9">
        <f t="shared" ca="1" si="39"/>
        <v>2.5400000000000014</v>
      </c>
      <c r="K221" s="9">
        <f t="shared" ca="1" si="39"/>
        <v>194.97840002758514</v>
      </c>
      <c r="L221" s="9">
        <f t="shared" ca="1" si="39"/>
        <v>-55.76336458460738</v>
      </c>
      <c r="M221">
        <f t="shared" ca="1" si="46"/>
        <v>56.01599922839506</v>
      </c>
      <c r="N221">
        <f t="shared" ca="1" si="47"/>
        <v>32.494822530864198</v>
      </c>
    </row>
    <row r="222" spans="1:14" x14ac:dyDescent="0.25">
      <c r="A222" s="4">
        <f t="shared" si="40"/>
        <v>0.46556712962962959</v>
      </c>
      <c r="B222" s="3">
        <f>Params!D$29+HOUR(A222-Params!C$29)*3600+MINUTE(A222-Params!C$29)*60+SECOND(A222-Params!C$29)</f>
        <v>1553304225</v>
      </c>
      <c r="C222">
        <f t="shared" si="41"/>
        <v>3</v>
      </c>
      <c r="D222">
        <f t="shared" ca="1" si="42"/>
        <v>187</v>
      </c>
      <c r="E222">
        <f t="shared" ca="1" si="43"/>
        <v>-28208.457418643055</v>
      </c>
      <c r="F222">
        <f t="shared" ca="1" si="44"/>
        <v>19196.841563700003</v>
      </c>
      <c r="G222">
        <f t="shared" ca="1" si="45"/>
        <v>8978.9</v>
      </c>
      <c r="H222" s="9">
        <f t="shared" ca="1" si="39"/>
        <v>-161.19273868138887</v>
      </c>
      <c r="I222" s="9">
        <f t="shared" ca="1" si="39"/>
        <v>109.69720814000001</v>
      </c>
      <c r="J222" s="9">
        <f t="shared" ca="1" si="39"/>
        <v>2.5400000000000014</v>
      </c>
      <c r="K222" s="9">
        <f t="shared" ca="1" si="39"/>
        <v>194.97840002758514</v>
      </c>
      <c r="L222" s="9">
        <f t="shared" ca="1" si="39"/>
        <v>-55.76336458460738</v>
      </c>
      <c r="M222">
        <f t="shared" ca="1" si="46"/>
        <v>56.020881558641975</v>
      </c>
      <c r="N222">
        <f t="shared" ca="1" si="47"/>
        <v>32.481925154320983</v>
      </c>
    </row>
    <row r="223" spans="1:14" x14ac:dyDescent="0.25">
      <c r="A223" s="4">
        <f t="shared" si="40"/>
        <v>0.46562500000000001</v>
      </c>
      <c r="B223" s="3">
        <f>Params!D$29+HOUR(A223-Params!C$29)*3600+MINUTE(A223-Params!C$29)*60+SECOND(A223-Params!C$29)</f>
        <v>1553304230</v>
      </c>
      <c r="C223">
        <f t="shared" si="41"/>
        <v>3</v>
      </c>
      <c r="D223">
        <f t="shared" ca="1" si="42"/>
        <v>187</v>
      </c>
      <c r="E223">
        <f t="shared" ca="1" si="43"/>
        <v>-29014.42111205</v>
      </c>
      <c r="F223">
        <f t="shared" ca="1" si="44"/>
        <v>19745.327604400001</v>
      </c>
      <c r="G223">
        <f t="shared" ca="1" si="45"/>
        <v>8991.6</v>
      </c>
      <c r="H223" s="9">
        <f t="shared" ca="1" si="39"/>
        <v>-161.19273868138887</v>
      </c>
      <c r="I223" s="9">
        <f t="shared" ca="1" si="39"/>
        <v>109.69720814000001</v>
      </c>
      <c r="J223" s="9">
        <f t="shared" ca="1" si="39"/>
        <v>2.5400000000000014</v>
      </c>
      <c r="K223" s="9">
        <f t="shared" ca="1" si="39"/>
        <v>194.97840002758514</v>
      </c>
      <c r="L223" s="9">
        <f t="shared" ca="1" si="39"/>
        <v>-55.76336458460738</v>
      </c>
      <c r="M223">
        <f t="shared" ca="1" si="46"/>
        <v>56.025763888888889</v>
      </c>
      <c r="N223">
        <f t="shared" ca="1" si="47"/>
        <v>32.469027777777775</v>
      </c>
    </row>
    <row r="224" spans="1:14" x14ac:dyDescent="0.25">
      <c r="A224" s="4">
        <f t="shared" si="40"/>
        <v>0.46568287037037037</v>
      </c>
      <c r="B224" s="3">
        <f>Params!D$29+HOUR(A224-Params!C$29)*3600+MINUTE(A224-Params!C$29)*60+SECOND(A224-Params!C$29)</f>
        <v>1553304235</v>
      </c>
      <c r="C224">
        <f t="shared" si="41"/>
        <v>3</v>
      </c>
      <c r="D224">
        <f t="shared" ca="1" si="42"/>
        <v>187</v>
      </c>
      <c r="E224">
        <f t="shared" ca="1" si="43"/>
        <v>-29820.384805456943</v>
      </c>
      <c r="F224">
        <f t="shared" ca="1" si="44"/>
        <v>20293.813645100003</v>
      </c>
      <c r="G224">
        <f t="shared" ca="1" si="45"/>
        <v>9004.2999999999993</v>
      </c>
      <c r="H224" s="9">
        <f t="shared" ca="1" si="39"/>
        <v>-161.19273868138887</v>
      </c>
      <c r="I224" s="9">
        <f t="shared" ca="1" si="39"/>
        <v>109.69720814000001</v>
      </c>
      <c r="J224" s="9">
        <f t="shared" ca="1" si="39"/>
        <v>2.5400000000000014</v>
      </c>
      <c r="K224" s="9">
        <f t="shared" ca="1" si="39"/>
        <v>194.97840002758514</v>
      </c>
      <c r="L224" s="9">
        <f t="shared" ca="1" si="39"/>
        <v>-55.76336458460738</v>
      </c>
      <c r="M224">
        <f t="shared" ca="1" si="46"/>
        <v>56.030646219135804</v>
      </c>
      <c r="N224">
        <f t="shared" ca="1" si="47"/>
        <v>32.456130401234567</v>
      </c>
    </row>
    <row r="225" spans="1:14" x14ac:dyDescent="0.25">
      <c r="A225" s="4">
        <f t="shared" si="40"/>
        <v>0.46574074074074073</v>
      </c>
      <c r="B225" s="3">
        <f>Params!D$29+HOUR(A225-Params!C$29)*3600+MINUTE(A225-Params!C$29)*60+SECOND(A225-Params!C$29)</f>
        <v>1553304240</v>
      </c>
      <c r="C225">
        <f t="shared" si="41"/>
        <v>3</v>
      </c>
      <c r="D225">
        <f t="shared" ca="1" si="42"/>
        <v>187</v>
      </c>
      <c r="E225">
        <f t="shared" ca="1" si="43"/>
        <v>-30626.348498863888</v>
      </c>
      <c r="F225">
        <f t="shared" ca="1" si="44"/>
        <v>20842.299685800001</v>
      </c>
      <c r="G225">
        <f t="shared" ca="1" si="45"/>
        <v>9017</v>
      </c>
      <c r="H225" s="9">
        <f t="shared" ca="1" si="39"/>
        <v>-161.19273868138887</v>
      </c>
      <c r="I225" s="9">
        <f t="shared" ca="1" si="39"/>
        <v>109.69720814000001</v>
      </c>
      <c r="J225" s="9">
        <f t="shared" ca="1" si="39"/>
        <v>2.5400000000000014</v>
      </c>
      <c r="K225" s="9">
        <f t="shared" ca="1" si="39"/>
        <v>194.97840002758514</v>
      </c>
      <c r="L225" s="9">
        <f t="shared" ca="1" si="39"/>
        <v>-55.76336458460738</v>
      </c>
      <c r="M225">
        <f t="shared" ca="1" si="46"/>
        <v>56.035528549382718</v>
      </c>
      <c r="N225">
        <f t="shared" ca="1" si="47"/>
        <v>32.443233024691352</v>
      </c>
    </row>
    <row r="226" spans="1:14" x14ac:dyDescent="0.25">
      <c r="A226" s="4">
        <f t="shared" si="40"/>
        <v>0.46579861111111115</v>
      </c>
      <c r="B226" s="3">
        <f>Params!D$29+HOUR(A226-Params!C$29)*3600+MINUTE(A226-Params!C$29)*60+SECOND(A226-Params!C$29)</f>
        <v>1553304245</v>
      </c>
      <c r="C226">
        <f t="shared" si="41"/>
        <v>3</v>
      </c>
      <c r="D226">
        <f t="shared" ca="1" si="42"/>
        <v>187</v>
      </c>
      <c r="E226">
        <f t="shared" ca="1" si="43"/>
        <v>-31432.312192270831</v>
      </c>
      <c r="F226">
        <f t="shared" ca="1" si="44"/>
        <v>21390.785726500002</v>
      </c>
      <c r="G226">
        <f t="shared" ca="1" si="45"/>
        <v>9029.7000000000007</v>
      </c>
      <c r="H226" s="9">
        <f t="shared" ca="1" si="39"/>
        <v>-161.19273868138887</v>
      </c>
      <c r="I226" s="9">
        <f t="shared" ca="1" si="39"/>
        <v>109.69720814000001</v>
      </c>
      <c r="J226" s="9">
        <f t="shared" ca="1" si="39"/>
        <v>2.5400000000000014</v>
      </c>
      <c r="K226" s="9">
        <f t="shared" ca="1" si="39"/>
        <v>194.97840002758514</v>
      </c>
      <c r="L226" s="9">
        <f t="shared" ca="1" si="39"/>
        <v>-55.76336458460738</v>
      </c>
      <c r="M226">
        <f t="shared" ca="1" si="46"/>
        <v>56.040410879629633</v>
      </c>
      <c r="N226">
        <f t="shared" ca="1" si="47"/>
        <v>32.430335648148144</v>
      </c>
    </row>
    <row r="227" spans="1:14" x14ac:dyDescent="0.25">
      <c r="A227" s="4">
        <f t="shared" si="40"/>
        <v>0.46585648148148145</v>
      </c>
      <c r="B227" s="3">
        <f>Params!D$29+HOUR(A227-Params!C$29)*3600+MINUTE(A227-Params!C$29)*60+SECOND(A227-Params!C$29)</f>
        <v>1553304250</v>
      </c>
      <c r="C227">
        <f t="shared" si="41"/>
        <v>3</v>
      </c>
      <c r="D227">
        <f t="shared" ca="1" si="42"/>
        <v>187</v>
      </c>
      <c r="E227">
        <f t="shared" ca="1" si="43"/>
        <v>-32238.275885677776</v>
      </c>
      <c r="F227">
        <f t="shared" ca="1" si="44"/>
        <v>21939.271767200004</v>
      </c>
      <c r="G227">
        <f t="shared" ca="1" si="45"/>
        <v>9042.4</v>
      </c>
      <c r="H227" s="9">
        <f t="shared" ca="1" si="39"/>
        <v>-161.19273868138887</v>
      </c>
      <c r="I227" s="9">
        <f t="shared" ca="1" si="39"/>
        <v>109.69720814000001</v>
      </c>
      <c r="J227" s="9">
        <f t="shared" ca="1" si="39"/>
        <v>2.5400000000000014</v>
      </c>
      <c r="K227" s="9">
        <f t="shared" ca="1" si="39"/>
        <v>194.97840002758514</v>
      </c>
      <c r="L227" s="9">
        <f t="shared" ca="1" si="39"/>
        <v>-55.76336458460738</v>
      </c>
      <c r="M227">
        <f t="shared" ca="1" si="46"/>
        <v>56.04529320987654</v>
      </c>
      <c r="N227">
        <f t="shared" ca="1" si="47"/>
        <v>32.417438271604937</v>
      </c>
    </row>
    <row r="228" spans="1:14" x14ac:dyDescent="0.25">
      <c r="A228" s="4">
        <f t="shared" si="40"/>
        <v>0.46591435185185182</v>
      </c>
      <c r="B228" s="3">
        <f>Params!D$29+HOUR(A228-Params!C$29)*3600+MINUTE(A228-Params!C$29)*60+SECOND(A228-Params!C$29)</f>
        <v>1553304255</v>
      </c>
      <c r="C228">
        <f t="shared" si="41"/>
        <v>3</v>
      </c>
      <c r="D228">
        <f t="shared" ca="1" si="42"/>
        <v>187</v>
      </c>
      <c r="E228">
        <f t="shared" ca="1" si="43"/>
        <v>-33044.239579084715</v>
      </c>
      <c r="F228">
        <f t="shared" ca="1" si="44"/>
        <v>22487.757807900001</v>
      </c>
      <c r="G228">
        <f t="shared" ca="1" si="45"/>
        <v>9055.1</v>
      </c>
      <c r="H228" s="9">
        <f t="shared" ref="H228:L243" ca="1" si="48">INDIRECT(ADDRESS($C228,COLUMN()))</f>
        <v>-161.19273868138887</v>
      </c>
      <c r="I228" s="9">
        <f t="shared" ca="1" si="48"/>
        <v>109.69720814000001</v>
      </c>
      <c r="J228" s="9">
        <f t="shared" ca="1" si="48"/>
        <v>2.5400000000000014</v>
      </c>
      <c r="K228" s="9">
        <f t="shared" ca="1" si="48"/>
        <v>194.97840002758514</v>
      </c>
      <c r="L228" s="9">
        <f t="shared" ca="1" si="48"/>
        <v>-55.76336458460738</v>
      </c>
      <c r="M228">
        <f t="shared" ca="1" si="46"/>
        <v>56.050175540123455</v>
      </c>
      <c r="N228">
        <f t="shared" ca="1" si="47"/>
        <v>32.404540895061729</v>
      </c>
    </row>
    <row r="229" spans="1:14" x14ac:dyDescent="0.25">
      <c r="A229" s="4">
        <f t="shared" ref="A229:A269" si="49">TIME(HOUR(A228),MINUTE(A228),SECOND(A228)+5)</f>
        <v>0.46597222222222223</v>
      </c>
      <c r="B229" s="3">
        <f>Params!D$29+HOUR(A229-Params!C$29)*3600+MINUTE(A229-Params!C$29)*60+SECOND(A229-Params!C$29)</f>
        <v>1553304260</v>
      </c>
      <c r="C229">
        <f t="shared" ref="C229:C269" si="50">_xlfn.IFNA(VLOOKUP(A229,A$2:D$3,4,FALSE),C228)</f>
        <v>3</v>
      </c>
      <c r="D229">
        <f t="shared" ref="D229:D269" ca="1" si="51">IF(A229=INDIRECT("A"&amp;C229),ROW(),D228)</f>
        <v>187</v>
      </c>
      <c r="E229">
        <f t="shared" ref="E229:E269" ca="1" si="52">INDIRECT("E$"&amp;C229)+INDIRECT("H$"&amp;C229)*($B229-INDIRECT("B$"&amp;D229))</f>
        <v>-33850.203272491664</v>
      </c>
      <c r="F229">
        <f t="shared" ref="F229:F269" ca="1" si="53">INDIRECT("F$"&amp;C229)+INDIRECT("I$"&amp;C229)*($B229-INDIRECT("B$"&amp;D229))</f>
        <v>23036.243848600003</v>
      </c>
      <c r="G229">
        <f t="shared" ref="G229:G269" ca="1" si="54">INDIRECT("G$"&amp;C229)+INDIRECT("J$"&amp;C229)*($B229-INDIRECT("B$"&amp;D229))</f>
        <v>9067.7999999999993</v>
      </c>
      <c r="H229" s="9">
        <f t="shared" ca="1" si="48"/>
        <v>-161.19273868138887</v>
      </c>
      <c r="I229" s="9">
        <f t="shared" ca="1" si="48"/>
        <v>109.69720814000001</v>
      </c>
      <c r="J229" s="9">
        <f t="shared" ca="1" si="48"/>
        <v>2.5400000000000014</v>
      </c>
      <c r="K229" s="9">
        <f t="shared" ca="1" si="48"/>
        <v>194.97840002758514</v>
      </c>
      <c r="L229" s="9">
        <f t="shared" ca="1" si="48"/>
        <v>-55.76336458460738</v>
      </c>
      <c r="M229">
        <f t="shared" ref="M229:M269" ca="1" si="55">INDIRECT("M$"&amp;C229)+INDIRECT("O$"&amp;C229)*($B229-INDIRECT("B$"&amp;D229))</f>
        <v>56.055057870370369</v>
      </c>
      <c r="N229">
        <f t="shared" ref="N229:N269" ca="1" si="56">INDIRECT("N$"&amp;C229)+INDIRECT("P$"&amp;C229)*($B229-INDIRECT("B$"&amp;D229))</f>
        <v>32.391643518518514</v>
      </c>
    </row>
    <row r="230" spans="1:14" x14ac:dyDescent="0.25">
      <c r="A230" s="4">
        <f t="shared" si="49"/>
        <v>0.46603009259259259</v>
      </c>
      <c r="B230" s="3">
        <f>Params!D$29+HOUR(A230-Params!C$29)*3600+MINUTE(A230-Params!C$29)*60+SECOND(A230-Params!C$29)</f>
        <v>1553304265</v>
      </c>
      <c r="C230">
        <f t="shared" si="50"/>
        <v>3</v>
      </c>
      <c r="D230">
        <f t="shared" ca="1" si="51"/>
        <v>187</v>
      </c>
      <c r="E230">
        <f t="shared" ca="1" si="52"/>
        <v>-34656.166965898607</v>
      </c>
      <c r="F230">
        <f t="shared" ca="1" si="53"/>
        <v>23584.729889300004</v>
      </c>
      <c r="G230">
        <f t="shared" ca="1" si="54"/>
        <v>9080.5</v>
      </c>
      <c r="H230" s="9">
        <f t="shared" ca="1" si="48"/>
        <v>-161.19273868138887</v>
      </c>
      <c r="I230" s="9">
        <f t="shared" ca="1" si="48"/>
        <v>109.69720814000001</v>
      </c>
      <c r="J230" s="9">
        <f t="shared" ca="1" si="48"/>
        <v>2.5400000000000014</v>
      </c>
      <c r="K230" s="9">
        <f t="shared" ca="1" si="48"/>
        <v>194.97840002758514</v>
      </c>
      <c r="L230" s="9">
        <f t="shared" ca="1" si="48"/>
        <v>-55.76336458460738</v>
      </c>
      <c r="M230">
        <f t="shared" ca="1" si="55"/>
        <v>56.059940200617284</v>
      </c>
      <c r="N230">
        <f t="shared" ca="1" si="56"/>
        <v>32.378746141975306</v>
      </c>
    </row>
    <row r="231" spans="1:14" x14ac:dyDescent="0.25">
      <c r="A231" s="4">
        <f t="shared" si="49"/>
        <v>0.46608796296296301</v>
      </c>
      <c r="B231" s="3">
        <f>Params!D$29+HOUR(A231-Params!C$29)*3600+MINUTE(A231-Params!C$29)*60+SECOND(A231-Params!C$29)</f>
        <v>1553304270</v>
      </c>
      <c r="C231">
        <f t="shared" si="50"/>
        <v>3</v>
      </c>
      <c r="D231">
        <f t="shared" ca="1" si="51"/>
        <v>187</v>
      </c>
      <c r="E231">
        <f t="shared" ca="1" si="52"/>
        <v>-35462.130659305549</v>
      </c>
      <c r="F231">
        <f t="shared" ca="1" si="53"/>
        <v>24133.215930000002</v>
      </c>
      <c r="G231">
        <f t="shared" ca="1" si="54"/>
        <v>9093.2000000000007</v>
      </c>
      <c r="H231" s="9">
        <f t="shared" ca="1" si="48"/>
        <v>-161.19273868138887</v>
      </c>
      <c r="I231" s="9">
        <f t="shared" ca="1" si="48"/>
        <v>109.69720814000001</v>
      </c>
      <c r="J231" s="9">
        <f t="shared" ca="1" si="48"/>
        <v>2.5400000000000014</v>
      </c>
      <c r="K231" s="9">
        <f t="shared" ca="1" si="48"/>
        <v>194.97840002758514</v>
      </c>
      <c r="L231" s="9">
        <f t="shared" ca="1" si="48"/>
        <v>-55.76336458460738</v>
      </c>
      <c r="M231">
        <f t="shared" ca="1" si="55"/>
        <v>56.064822530864198</v>
      </c>
      <c r="N231">
        <f t="shared" ca="1" si="56"/>
        <v>32.365848765432098</v>
      </c>
    </row>
    <row r="232" spans="1:14" x14ac:dyDescent="0.25">
      <c r="A232" s="4">
        <f t="shared" si="49"/>
        <v>0.46614583333333331</v>
      </c>
      <c r="B232" s="3">
        <f>Params!D$29+HOUR(A232-Params!C$29)*3600+MINUTE(A232-Params!C$29)*60+SECOND(A232-Params!C$29)</f>
        <v>1553304275</v>
      </c>
      <c r="C232">
        <f t="shared" si="50"/>
        <v>3</v>
      </c>
      <c r="D232">
        <f t="shared" ca="1" si="51"/>
        <v>187</v>
      </c>
      <c r="E232">
        <f t="shared" ca="1" si="52"/>
        <v>-36268.094352712498</v>
      </c>
      <c r="F232">
        <f t="shared" ca="1" si="53"/>
        <v>24681.701970700004</v>
      </c>
      <c r="G232">
        <f t="shared" ca="1" si="54"/>
        <v>9105.9</v>
      </c>
      <c r="H232" s="9">
        <f t="shared" ca="1" si="48"/>
        <v>-161.19273868138887</v>
      </c>
      <c r="I232" s="9">
        <f t="shared" ca="1" si="48"/>
        <v>109.69720814000001</v>
      </c>
      <c r="J232" s="9">
        <f t="shared" ca="1" si="48"/>
        <v>2.5400000000000014</v>
      </c>
      <c r="K232" s="9">
        <f t="shared" ca="1" si="48"/>
        <v>194.97840002758514</v>
      </c>
      <c r="L232" s="9">
        <f t="shared" ca="1" si="48"/>
        <v>-55.76336458460738</v>
      </c>
      <c r="M232">
        <f t="shared" ca="1" si="55"/>
        <v>56.069704861111113</v>
      </c>
      <c r="N232">
        <f t="shared" ca="1" si="56"/>
        <v>32.352951388888883</v>
      </c>
    </row>
    <row r="233" spans="1:14" x14ac:dyDescent="0.25">
      <c r="A233" s="4">
        <f t="shared" si="49"/>
        <v>0.46620370370370368</v>
      </c>
      <c r="B233" s="3">
        <f>Params!D$29+HOUR(A233-Params!C$29)*3600+MINUTE(A233-Params!C$29)*60+SECOND(A233-Params!C$29)</f>
        <v>1553304280</v>
      </c>
      <c r="C233">
        <f t="shared" si="50"/>
        <v>3</v>
      </c>
      <c r="D233">
        <f t="shared" ca="1" si="51"/>
        <v>187</v>
      </c>
      <c r="E233">
        <f t="shared" ca="1" si="52"/>
        <v>-37074.05804611944</v>
      </c>
      <c r="F233">
        <f t="shared" ca="1" si="53"/>
        <v>25230.188011400001</v>
      </c>
      <c r="G233">
        <f t="shared" ca="1" si="54"/>
        <v>9118.6</v>
      </c>
      <c r="H233" s="9">
        <f t="shared" ca="1" si="48"/>
        <v>-161.19273868138887</v>
      </c>
      <c r="I233" s="9">
        <f t="shared" ca="1" si="48"/>
        <v>109.69720814000001</v>
      </c>
      <c r="J233" s="9">
        <f t="shared" ca="1" si="48"/>
        <v>2.5400000000000014</v>
      </c>
      <c r="K233" s="9">
        <f t="shared" ca="1" si="48"/>
        <v>194.97840002758514</v>
      </c>
      <c r="L233" s="9">
        <f t="shared" ca="1" si="48"/>
        <v>-55.76336458460738</v>
      </c>
      <c r="M233">
        <f t="shared" ca="1" si="55"/>
        <v>56.074587191358027</v>
      </c>
      <c r="N233">
        <f t="shared" ca="1" si="56"/>
        <v>32.340054012345675</v>
      </c>
    </row>
    <row r="234" spans="1:14" x14ac:dyDescent="0.25">
      <c r="A234" s="4">
        <f t="shared" si="49"/>
        <v>0.46626157407407409</v>
      </c>
      <c r="B234" s="3">
        <f>Params!D$29+HOUR(A234-Params!C$29)*3600+MINUTE(A234-Params!C$29)*60+SECOND(A234-Params!C$29)</f>
        <v>1553304285</v>
      </c>
      <c r="C234">
        <f t="shared" si="50"/>
        <v>3</v>
      </c>
      <c r="D234">
        <f t="shared" ca="1" si="51"/>
        <v>187</v>
      </c>
      <c r="E234">
        <f t="shared" ca="1" si="52"/>
        <v>-37880.021739526383</v>
      </c>
      <c r="F234">
        <f t="shared" ca="1" si="53"/>
        <v>25778.674052100003</v>
      </c>
      <c r="G234">
        <f t="shared" ca="1" si="54"/>
        <v>9131.2999999999993</v>
      </c>
      <c r="H234" s="9">
        <f t="shared" ca="1" si="48"/>
        <v>-161.19273868138887</v>
      </c>
      <c r="I234" s="9">
        <f t="shared" ca="1" si="48"/>
        <v>109.69720814000001</v>
      </c>
      <c r="J234" s="9">
        <f t="shared" ca="1" si="48"/>
        <v>2.5400000000000014</v>
      </c>
      <c r="K234" s="9">
        <f t="shared" ca="1" si="48"/>
        <v>194.97840002758514</v>
      </c>
      <c r="L234" s="9">
        <f t="shared" ca="1" si="48"/>
        <v>-55.76336458460738</v>
      </c>
      <c r="M234">
        <f t="shared" ca="1" si="55"/>
        <v>56.079469521604935</v>
      </c>
      <c r="N234">
        <f t="shared" ca="1" si="56"/>
        <v>32.327156635802467</v>
      </c>
    </row>
    <row r="235" spans="1:14" x14ac:dyDescent="0.25">
      <c r="A235" s="4">
        <f t="shared" si="49"/>
        <v>0.46631944444444445</v>
      </c>
      <c r="B235" s="3">
        <f>Params!D$29+HOUR(A235-Params!C$29)*3600+MINUTE(A235-Params!C$29)*60+SECOND(A235-Params!C$29)</f>
        <v>1553304290</v>
      </c>
      <c r="C235">
        <f t="shared" si="50"/>
        <v>3</v>
      </c>
      <c r="D235">
        <f t="shared" ca="1" si="51"/>
        <v>187</v>
      </c>
      <c r="E235">
        <f t="shared" ca="1" si="52"/>
        <v>-38685.985432933325</v>
      </c>
      <c r="F235">
        <f t="shared" ca="1" si="53"/>
        <v>26327.160092800004</v>
      </c>
      <c r="G235">
        <f t="shared" ca="1" si="54"/>
        <v>9144</v>
      </c>
      <c r="H235" s="9">
        <f t="shared" ca="1" si="48"/>
        <v>-161.19273868138887</v>
      </c>
      <c r="I235" s="9">
        <f t="shared" ca="1" si="48"/>
        <v>109.69720814000001</v>
      </c>
      <c r="J235" s="9">
        <f t="shared" ca="1" si="48"/>
        <v>2.5400000000000014</v>
      </c>
      <c r="K235" s="9">
        <f t="shared" ca="1" si="48"/>
        <v>194.97840002758514</v>
      </c>
      <c r="L235" s="9">
        <f t="shared" ca="1" si="48"/>
        <v>-55.76336458460738</v>
      </c>
      <c r="M235">
        <f t="shared" ca="1" si="55"/>
        <v>56.084351851851849</v>
      </c>
      <c r="N235">
        <f t="shared" ca="1" si="56"/>
        <v>32.314259259259259</v>
      </c>
    </row>
    <row r="236" spans="1:14" x14ac:dyDescent="0.25">
      <c r="A236" s="4">
        <f t="shared" si="49"/>
        <v>0.46637731481481487</v>
      </c>
      <c r="B236" s="3">
        <f>Params!D$29+HOUR(A236-Params!C$29)*3600+MINUTE(A236-Params!C$29)*60+SECOND(A236-Params!C$29)</f>
        <v>1553304295</v>
      </c>
      <c r="C236">
        <f t="shared" si="50"/>
        <v>3</v>
      </c>
      <c r="D236">
        <f t="shared" ca="1" si="51"/>
        <v>187</v>
      </c>
      <c r="E236">
        <f t="shared" ca="1" si="52"/>
        <v>-39491.949126340274</v>
      </c>
      <c r="F236">
        <f t="shared" ca="1" si="53"/>
        <v>26875.646133500002</v>
      </c>
      <c r="G236">
        <f t="shared" ca="1" si="54"/>
        <v>9156.7000000000007</v>
      </c>
      <c r="H236" s="9">
        <f t="shared" ca="1" si="48"/>
        <v>-161.19273868138887</v>
      </c>
      <c r="I236" s="9">
        <f t="shared" ca="1" si="48"/>
        <v>109.69720814000001</v>
      </c>
      <c r="J236" s="9">
        <f t="shared" ca="1" si="48"/>
        <v>2.5400000000000014</v>
      </c>
      <c r="K236" s="9">
        <f t="shared" ca="1" si="48"/>
        <v>194.97840002758514</v>
      </c>
      <c r="L236" s="9">
        <f t="shared" ca="1" si="48"/>
        <v>-55.76336458460738</v>
      </c>
      <c r="M236">
        <f t="shared" ca="1" si="55"/>
        <v>56.089234182098764</v>
      </c>
      <c r="N236">
        <f t="shared" ca="1" si="56"/>
        <v>32.301361882716044</v>
      </c>
    </row>
    <row r="237" spans="1:14" x14ac:dyDescent="0.25">
      <c r="A237" s="4">
        <f t="shared" si="49"/>
        <v>0.46643518518518517</v>
      </c>
      <c r="B237" s="3">
        <f>Params!D$29+HOUR(A237-Params!C$29)*3600+MINUTE(A237-Params!C$29)*60+SECOND(A237-Params!C$29)</f>
        <v>1553304300</v>
      </c>
      <c r="C237">
        <f t="shared" si="50"/>
        <v>3</v>
      </c>
      <c r="D237">
        <f t="shared" ca="1" si="51"/>
        <v>187</v>
      </c>
      <c r="E237">
        <f t="shared" ca="1" si="52"/>
        <v>-40297.912819747216</v>
      </c>
      <c r="F237">
        <f t="shared" ca="1" si="53"/>
        <v>27424.132174200004</v>
      </c>
      <c r="G237">
        <f t="shared" ca="1" si="54"/>
        <v>9169.4</v>
      </c>
      <c r="H237" s="9">
        <f t="shared" ca="1" si="48"/>
        <v>-161.19273868138887</v>
      </c>
      <c r="I237" s="9">
        <f t="shared" ca="1" si="48"/>
        <v>109.69720814000001</v>
      </c>
      <c r="J237" s="9">
        <f t="shared" ca="1" si="48"/>
        <v>2.5400000000000014</v>
      </c>
      <c r="K237" s="9">
        <f t="shared" ca="1" si="48"/>
        <v>194.97840002758514</v>
      </c>
      <c r="L237" s="9">
        <f t="shared" ca="1" si="48"/>
        <v>-55.76336458460738</v>
      </c>
      <c r="M237">
        <f t="shared" ca="1" si="55"/>
        <v>56.094116512345678</v>
      </c>
      <c r="N237">
        <f t="shared" ca="1" si="56"/>
        <v>32.288464506172836</v>
      </c>
    </row>
    <row r="238" spans="1:14" x14ac:dyDescent="0.25">
      <c r="A238" s="4">
        <f t="shared" si="49"/>
        <v>0.46649305555555554</v>
      </c>
      <c r="B238" s="3">
        <f>Params!D$29+HOUR(A238-Params!C$29)*3600+MINUTE(A238-Params!C$29)*60+SECOND(A238-Params!C$29)</f>
        <v>1553304305</v>
      </c>
      <c r="C238">
        <f t="shared" si="50"/>
        <v>3</v>
      </c>
      <c r="D238">
        <f t="shared" ca="1" si="51"/>
        <v>187</v>
      </c>
      <c r="E238">
        <f t="shared" ca="1" si="52"/>
        <v>-41103.876513154159</v>
      </c>
      <c r="F238">
        <f t="shared" ca="1" si="53"/>
        <v>27972.618214900001</v>
      </c>
      <c r="G238">
        <f t="shared" ca="1" si="54"/>
        <v>9182.1</v>
      </c>
      <c r="H238" s="9">
        <f t="shared" ca="1" si="48"/>
        <v>-161.19273868138887</v>
      </c>
      <c r="I238" s="9">
        <f t="shared" ca="1" si="48"/>
        <v>109.69720814000001</v>
      </c>
      <c r="J238" s="9">
        <f t="shared" ca="1" si="48"/>
        <v>2.5400000000000014</v>
      </c>
      <c r="K238" s="9">
        <f t="shared" ca="1" si="48"/>
        <v>194.97840002758514</v>
      </c>
      <c r="L238" s="9">
        <f t="shared" ca="1" si="48"/>
        <v>-55.76336458460738</v>
      </c>
      <c r="M238">
        <f t="shared" ca="1" si="55"/>
        <v>56.098998842592593</v>
      </c>
      <c r="N238">
        <f t="shared" ca="1" si="56"/>
        <v>32.275567129629628</v>
      </c>
    </row>
    <row r="239" spans="1:14" x14ac:dyDescent="0.25">
      <c r="A239" s="4">
        <f t="shared" si="49"/>
        <v>0.46655092592592595</v>
      </c>
      <c r="B239" s="3">
        <f>Params!D$29+HOUR(A239-Params!C$29)*3600+MINUTE(A239-Params!C$29)*60+SECOND(A239-Params!C$29)</f>
        <v>1553304310</v>
      </c>
      <c r="C239">
        <f t="shared" si="50"/>
        <v>3</v>
      </c>
      <c r="D239">
        <f t="shared" ca="1" si="51"/>
        <v>187</v>
      </c>
      <c r="E239">
        <f t="shared" ca="1" si="52"/>
        <v>-41909.840206561108</v>
      </c>
      <c r="F239">
        <f t="shared" ca="1" si="53"/>
        <v>28521.104255600003</v>
      </c>
      <c r="G239">
        <f t="shared" ca="1" si="54"/>
        <v>9194.7999999999993</v>
      </c>
      <c r="H239" s="9">
        <f t="shared" ca="1" si="48"/>
        <v>-161.19273868138887</v>
      </c>
      <c r="I239" s="9">
        <f t="shared" ca="1" si="48"/>
        <v>109.69720814000001</v>
      </c>
      <c r="J239" s="9">
        <f t="shared" ca="1" si="48"/>
        <v>2.5400000000000014</v>
      </c>
      <c r="K239" s="9">
        <f t="shared" ca="1" si="48"/>
        <v>194.97840002758514</v>
      </c>
      <c r="L239" s="9">
        <f t="shared" ca="1" si="48"/>
        <v>-55.76336458460738</v>
      </c>
      <c r="M239">
        <f t="shared" ca="1" si="55"/>
        <v>56.103881172839507</v>
      </c>
      <c r="N239">
        <f t="shared" ca="1" si="56"/>
        <v>32.262669753086421</v>
      </c>
    </row>
    <row r="240" spans="1:14" x14ac:dyDescent="0.25">
      <c r="A240" s="4">
        <f t="shared" si="49"/>
        <v>0.46660879629629631</v>
      </c>
      <c r="B240" s="3">
        <f>Params!D$29+HOUR(A240-Params!C$29)*3600+MINUTE(A240-Params!C$29)*60+SECOND(A240-Params!C$29)</f>
        <v>1553304315</v>
      </c>
      <c r="C240">
        <f t="shared" si="50"/>
        <v>3</v>
      </c>
      <c r="D240">
        <f t="shared" ca="1" si="51"/>
        <v>187</v>
      </c>
      <c r="E240">
        <f t="shared" ca="1" si="52"/>
        <v>-42715.80389996805</v>
      </c>
      <c r="F240">
        <f t="shared" ca="1" si="53"/>
        <v>29069.590296300004</v>
      </c>
      <c r="G240">
        <f t="shared" ca="1" si="54"/>
        <v>9207.5</v>
      </c>
      <c r="H240" s="9">
        <f t="shared" ca="1" si="48"/>
        <v>-161.19273868138887</v>
      </c>
      <c r="I240" s="9">
        <f t="shared" ca="1" si="48"/>
        <v>109.69720814000001</v>
      </c>
      <c r="J240" s="9">
        <f t="shared" ca="1" si="48"/>
        <v>2.5400000000000014</v>
      </c>
      <c r="K240" s="9">
        <f t="shared" ca="1" si="48"/>
        <v>194.97840002758514</v>
      </c>
      <c r="L240" s="9">
        <f t="shared" ca="1" si="48"/>
        <v>-55.76336458460738</v>
      </c>
      <c r="M240">
        <f t="shared" ca="1" si="55"/>
        <v>56.108763503086422</v>
      </c>
      <c r="N240">
        <f t="shared" ca="1" si="56"/>
        <v>32.249772376543206</v>
      </c>
    </row>
    <row r="241" spans="1:14" x14ac:dyDescent="0.25">
      <c r="A241" s="4">
        <f t="shared" si="49"/>
        <v>0.46666666666666662</v>
      </c>
      <c r="B241" s="3">
        <f>Params!D$29+HOUR(A241-Params!C$29)*3600+MINUTE(A241-Params!C$29)*60+SECOND(A241-Params!C$29)</f>
        <v>1553304320</v>
      </c>
      <c r="C241">
        <f t="shared" si="50"/>
        <v>3</v>
      </c>
      <c r="D241">
        <f t="shared" ca="1" si="51"/>
        <v>187</v>
      </c>
      <c r="E241">
        <f t="shared" ca="1" si="52"/>
        <v>-43521.767593374992</v>
      </c>
      <c r="F241">
        <f t="shared" ca="1" si="53"/>
        <v>29618.076337000002</v>
      </c>
      <c r="G241">
        <f t="shared" ca="1" si="54"/>
        <v>9220.2000000000007</v>
      </c>
      <c r="H241" s="9">
        <f t="shared" ca="1" si="48"/>
        <v>-161.19273868138887</v>
      </c>
      <c r="I241" s="9">
        <f t="shared" ca="1" si="48"/>
        <v>109.69720814000001</v>
      </c>
      <c r="J241" s="9">
        <f t="shared" ca="1" si="48"/>
        <v>2.5400000000000014</v>
      </c>
      <c r="K241" s="9">
        <f t="shared" ca="1" si="48"/>
        <v>194.97840002758514</v>
      </c>
      <c r="L241" s="9">
        <f t="shared" ca="1" si="48"/>
        <v>-55.76336458460738</v>
      </c>
      <c r="M241">
        <f t="shared" ca="1" si="55"/>
        <v>56.113645833333337</v>
      </c>
      <c r="N241">
        <f t="shared" ca="1" si="56"/>
        <v>32.236874999999998</v>
      </c>
    </row>
    <row r="242" spans="1:14" x14ac:dyDescent="0.25">
      <c r="A242" s="4">
        <f t="shared" si="49"/>
        <v>0.46672453703703703</v>
      </c>
      <c r="B242" s="3">
        <f>Params!D$29+HOUR(A242-Params!C$29)*3600+MINUTE(A242-Params!C$29)*60+SECOND(A242-Params!C$29)</f>
        <v>1553304325</v>
      </c>
      <c r="C242">
        <f t="shared" si="50"/>
        <v>3</v>
      </c>
      <c r="D242">
        <f t="shared" ca="1" si="51"/>
        <v>187</v>
      </c>
      <c r="E242">
        <f t="shared" ca="1" si="52"/>
        <v>-44327.731286781942</v>
      </c>
      <c r="F242">
        <f t="shared" ca="1" si="53"/>
        <v>30166.562377700004</v>
      </c>
      <c r="G242">
        <f t="shared" ca="1" si="54"/>
        <v>9232.9</v>
      </c>
      <c r="H242" s="9">
        <f t="shared" ca="1" si="48"/>
        <v>-161.19273868138887</v>
      </c>
      <c r="I242" s="9">
        <f t="shared" ca="1" si="48"/>
        <v>109.69720814000001</v>
      </c>
      <c r="J242" s="9">
        <f t="shared" ca="1" si="48"/>
        <v>2.5400000000000014</v>
      </c>
      <c r="K242" s="9">
        <f t="shared" ca="1" si="48"/>
        <v>194.97840002758514</v>
      </c>
      <c r="L242" s="9">
        <f t="shared" ca="1" si="48"/>
        <v>-55.76336458460738</v>
      </c>
      <c r="M242">
        <f t="shared" ca="1" si="55"/>
        <v>56.118528163580244</v>
      </c>
      <c r="N242">
        <f t="shared" ca="1" si="56"/>
        <v>32.22397762345679</v>
      </c>
    </row>
    <row r="243" spans="1:14" x14ac:dyDescent="0.25">
      <c r="A243" s="4">
        <f t="shared" si="49"/>
        <v>0.4667824074074074</v>
      </c>
      <c r="B243" s="3">
        <f>Params!D$29+HOUR(A243-Params!C$29)*3600+MINUTE(A243-Params!C$29)*60+SECOND(A243-Params!C$29)</f>
        <v>1553304330</v>
      </c>
      <c r="C243">
        <f t="shared" si="50"/>
        <v>3</v>
      </c>
      <c r="D243">
        <f t="shared" ca="1" si="51"/>
        <v>187</v>
      </c>
      <c r="E243">
        <f t="shared" ca="1" si="52"/>
        <v>-45133.694980188884</v>
      </c>
      <c r="F243">
        <f t="shared" ca="1" si="53"/>
        <v>30715.048418400005</v>
      </c>
      <c r="G243">
        <f t="shared" ca="1" si="54"/>
        <v>9245.6</v>
      </c>
      <c r="H243" s="9">
        <f t="shared" ca="1" si="48"/>
        <v>-161.19273868138887</v>
      </c>
      <c r="I243" s="9">
        <f t="shared" ca="1" si="48"/>
        <v>109.69720814000001</v>
      </c>
      <c r="J243" s="9">
        <f t="shared" ca="1" si="48"/>
        <v>2.5400000000000014</v>
      </c>
      <c r="K243" s="9">
        <f t="shared" ca="1" si="48"/>
        <v>194.97840002758514</v>
      </c>
      <c r="L243" s="9">
        <f t="shared" ca="1" si="48"/>
        <v>-55.76336458460738</v>
      </c>
      <c r="M243">
        <f t="shared" ca="1" si="55"/>
        <v>56.123410493827159</v>
      </c>
      <c r="N243">
        <f t="shared" ca="1" si="56"/>
        <v>32.211080246913575</v>
      </c>
    </row>
    <row r="244" spans="1:14" x14ac:dyDescent="0.25">
      <c r="A244" s="4">
        <f t="shared" si="49"/>
        <v>0.46684027777777781</v>
      </c>
      <c r="B244" s="3">
        <f>Params!D$29+HOUR(A244-Params!C$29)*3600+MINUTE(A244-Params!C$29)*60+SECOND(A244-Params!C$29)</f>
        <v>1553304335</v>
      </c>
      <c r="C244">
        <f t="shared" si="50"/>
        <v>3</v>
      </c>
      <c r="D244">
        <f t="shared" ca="1" si="51"/>
        <v>187</v>
      </c>
      <c r="E244">
        <f t="shared" ca="1" si="52"/>
        <v>-45939.658673595826</v>
      </c>
      <c r="F244">
        <f t="shared" ca="1" si="53"/>
        <v>31263.534459100003</v>
      </c>
      <c r="G244">
        <f t="shared" ca="1" si="54"/>
        <v>9258.2999999999993</v>
      </c>
      <c r="H244" s="9">
        <f t="shared" ref="H244:L268" ca="1" si="57">INDIRECT(ADDRESS($C244,COLUMN()))</f>
        <v>-161.19273868138887</v>
      </c>
      <c r="I244" s="9">
        <f t="shared" ca="1" si="57"/>
        <v>109.69720814000001</v>
      </c>
      <c r="J244" s="9">
        <f t="shared" ca="1" si="57"/>
        <v>2.5400000000000014</v>
      </c>
      <c r="K244" s="9">
        <f t="shared" ca="1" si="57"/>
        <v>194.97840002758514</v>
      </c>
      <c r="L244" s="9">
        <f t="shared" ca="1" si="57"/>
        <v>-55.76336458460738</v>
      </c>
      <c r="M244">
        <f t="shared" ca="1" si="55"/>
        <v>56.128292824074073</v>
      </c>
      <c r="N244">
        <f t="shared" ca="1" si="56"/>
        <v>32.198182870370367</v>
      </c>
    </row>
    <row r="245" spans="1:14" x14ac:dyDescent="0.25">
      <c r="A245" s="4">
        <f t="shared" si="49"/>
        <v>0.46689814814814817</v>
      </c>
      <c r="B245" s="3">
        <f>Params!D$29+HOUR(A245-Params!C$29)*3600+MINUTE(A245-Params!C$29)*60+SECOND(A245-Params!C$29)</f>
        <v>1553304340</v>
      </c>
      <c r="C245">
        <f t="shared" si="50"/>
        <v>3</v>
      </c>
      <c r="D245">
        <f t="shared" ca="1" si="51"/>
        <v>187</v>
      </c>
      <c r="E245">
        <f t="shared" ca="1" si="52"/>
        <v>-46745.622367002768</v>
      </c>
      <c r="F245">
        <f t="shared" ca="1" si="53"/>
        <v>31812.020499800004</v>
      </c>
      <c r="G245">
        <f t="shared" ca="1" si="54"/>
        <v>9271</v>
      </c>
      <c r="H245" s="9">
        <f t="shared" ca="1" si="57"/>
        <v>-161.19273868138887</v>
      </c>
      <c r="I245" s="9">
        <f t="shared" ca="1" si="57"/>
        <v>109.69720814000001</v>
      </c>
      <c r="J245" s="9">
        <f t="shared" ca="1" si="57"/>
        <v>2.5400000000000014</v>
      </c>
      <c r="K245" s="9">
        <f t="shared" ca="1" si="57"/>
        <v>194.97840002758514</v>
      </c>
      <c r="L245" s="9">
        <f t="shared" ca="1" si="57"/>
        <v>-55.76336458460738</v>
      </c>
      <c r="M245">
        <f t="shared" ca="1" si="55"/>
        <v>56.133175154320988</v>
      </c>
      <c r="N245">
        <f t="shared" ca="1" si="56"/>
        <v>32.185285493827159</v>
      </c>
    </row>
    <row r="246" spans="1:14" x14ac:dyDescent="0.25">
      <c r="A246" s="4">
        <f t="shared" si="49"/>
        <v>0.46695601851851848</v>
      </c>
      <c r="B246" s="3">
        <f>Params!D$29+HOUR(A246-Params!C$29)*3600+MINUTE(A246-Params!C$29)*60+SECOND(A246-Params!C$29)</f>
        <v>1553304345</v>
      </c>
      <c r="C246">
        <f t="shared" si="50"/>
        <v>3</v>
      </c>
      <c r="D246">
        <f t="shared" ca="1" si="51"/>
        <v>187</v>
      </c>
      <c r="E246">
        <f t="shared" ca="1" si="52"/>
        <v>-47551.586060409718</v>
      </c>
      <c r="F246">
        <f t="shared" ca="1" si="53"/>
        <v>32360.506540500002</v>
      </c>
      <c r="G246">
        <f t="shared" ca="1" si="54"/>
        <v>9283.7000000000007</v>
      </c>
      <c r="H246" s="9">
        <f t="shared" ca="1" si="57"/>
        <v>-161.19273868138887</v>
      </c>
      <c r="I246" s="9">
        <f t="shared" ca="1" si="57"/>
        <v>109.69720814000001</v>
      </c>
      <c r="J246" s="9">
        <f t="shared" ca="1" si="57"/>
        <v>2.5400000000000014</v>
      </c>
      <c r="K246" s="9">
        <f t="shared" ca="1" si="57"/>
        <v>194.97840002758514</v>
      </c>
      <c r="L246" s="9">
        <f t="shared" ca="1" si="57"/>
        <v>-55.76336458460738</v>
      </c>
      <c r="M246">
        <f t="shared" ca="1" si="55"/>
        <v>56.138057484567902</v>
      </c>
      <c r="N246">
        <f t="shared" ca="1" si="56"/>
        <v>32.172388117283951</v>
      </c>
    </row>
    <row r="247" spans="1:14" x14ac:dyDescent="0.25">
      <c r="A247" s="4">
        <f t="shared" si="49"/>
        <v>0.4670138888888889</v>
      </c>
      <c r="B247" s="3">
        <f>Params!D$29+HOUR(A247-Params!C$29)*3600+MINUTE(A247-Params!C$29)*60+SECOND(A247-Params!C$29)</f>
        <v>1553304350</v>
      </c>
      <c r="C247">
        <f t="shared" si="50"/>
        <v>3</v>
      </c>
      <c r="D247">
        <f t="shared" ca="1" si="51"/>
        <v>187</v>
      </c>
      <c r="E247">
        <f t="shared" ca="1" si="52"/>
        <v>-48357.54975381666</v>
      </c>
      <c r="F247">
        <f t="shared" ca="1" si="53"/>
        <v>32908.992581200007</v>
      </c>
      <c r="G247">
        <f t="shared" ca="1" si="54"/>
        <v>9296.4</v>
      </c>
      <c r="H247" s="9">
        <f t="shared" ca="1" si="57"/>
        <v>-161.19273868138887</v>
      </c>
      <c r="I247" s="9">
        <f t="shared" ca="1" si="57"/>
        <v>109.69720814000001</v>
      </c>
      <c r="J247" s="9">
        <f t="shared" ca="1" si="57"/>
        <v>2.5400000000000014</v>
      </c>
      <c r="K247" s="9">
        <f t="shared" ca="1" si="57"/>
        <v>194.97840002758514</v>
      </c>
      <c r="L247" s="9">
        <f t="shared" ca="1" si="57"/>
        <v>-55.76336458460738</v>
      </c>
      <c r="M247">
        <f t="shared" ca="1" si="55"/>
        <v>56.142939814814817</v>
      </c>
      <c r="N247">
        <f t="shared" ca="1" si="56"/>
        <v>32.159490740740736</v>
      </c>
    </row>
    <row r="248" spans="1:14" x14ac:dyDescent="0.25">
      <c r="A248" s="4">
        <f t="shared" si="49"/>
        <v>0.46707175925925926</v>
      </c>
      <c r="B248" s="3">
        <f>Params!D$29+HOUR(A248-Params!C$29)*3600+MINUTE(A248-Params!C$29)*60+SECOND(A248-Params!C$29)</f>
        <v>1553304355</v>
      </c>
      <c r="C248">
        <f t="shared" si="50"/>
        <v>3</v>
      </c>
      <c r="D248">
        <f t="shared" ca="1" si="51"/>
        <v>187</v>
      </c>
      <c r="E248">
        <f t="shared" ca="1" si="52"/>
        <v>-49163.513447223602</v>
      </c>
      <c r="F248">
        <f t="shared" ca="1" si="53"/>
        <v>33457.478621900002</v>
      </c>
      <c r="G248">
        <f t="shared" ca="1" si="54"/>
        <v>9309.1</v>
      </c>
      <c r="H248" s="9">
        <f t="shared" ca="1" si="57"/>
        <v>-161.19273868138887</v>
      </c>
      <c r="I248" s="9">
        <f t="shared" ca="1" si="57"/>
        <v>109.69720814000001</v>
      </c>
      <c r="J248" s="9">
        <f t="shared" ca="1" si="57"/>
        <v>2.5400000000000014</v>
      </c>
      <c r="K248" s="9">
        <f t="shared" ca="1" si="57"/>
        <v>194.97840002758514</v>
      </c>
      <c r="L248" s="9">
        <f t="shared" ca="1" si="57"/>
        <v>-55.76336458460738</v>
      </c>
      <c r="M248">
        <f t="shared" ca="1" si="55"/>
        <v>56.147822145061731</v>
      </c>
      <c r="N248">
        <f t="shared" ca="1" si="56"/>
        <v>32.146593364197528</v>
      </c>
    </row>
    <row r="249" spans="1:14" x14ac:dyDescent="0.25">
      <c r="A249" s="4">
        <f t="shared" si="49"/>
        <v>0.46712962962962962</v>
      </c>
      <c r="B249" s="3">
        <f>Params!D$29+HOUR(A249-Params!C$29)*3600+MINUTE(A249-Params!C$29)*60+SECOND(A249-Params!C$29)</f>
        <v>1553304360</v>
      </c>
      <c r="C249">
        <f t="shared" si="50"/>
        <v>3</v>
      </c>
      <c r="D249">
        <f t="shared" ca="1" si="51"/>
        <v>187</v>
      </c>
      <c r="E249">
        <f t="shared" ca="1" si="52"/>
        <v>-49969.477140630552</v>
      </c>
      <c r="F249">
        <f t="shared" ca="1" si="53"/>
        <v>34005.964662600003</v>
      </c>
      <c r="G249">
        <f t="shared" ca="1" si="54"/>
        <v>9321.7999999999993</v>
      </c>
      <c r="H249" s="9">
        <f t="shared" ca="1" si="57"/>
        <v>-161.19273868138887</v>
      </c>
      <c r="I249" s="9">
        <f t="shared" ca="1" si="57"/>
        <v>109.69720814000001</v>
      </c>
      <c r="J249" s="9">
        <f t="shared" ca="1" si="57"/>
        <v>2.5400000000000014</v>
      </c>
      <c r="K249" s="9">
        <f t="shared" ca="1" si="57"/>
        <v>194.97840002758514</v>
      </c>
      <c r="L249" s="9">
        <f t="shared" ca="1" si="57"/>
        <v>-55.76336458460738</v>
      </c>
      <c r="M249">
        <f t="shared" ca="1" si="55"/>
        <v>56.152704475308639</v>
      </c>
      <c r="N249">
        <f t="shared" ca="1" si="56"/>
        <v>32.13369598765432</v>
      </c>
    </row>
    <row r="250" spans="1:14" x14ac:dyDescent="0.25">
      <c r="A250" s="4">
        <f t="shared" si="49"/>
        <v>0.46718750000000003</v>
      </c>
      <c r="B250" s="3">
        <f>Params!D$29+HOUR(A250-Params!C$29)*3600+MINUTE(A250-Params!C$29)*60+SECOND(A250-Params!C$29)</f>
        <v>1553304365</v>
      </c>
      <c r="C250">
        <f t="shared" si="50"/>
        <v>3</v>
      </c>
      <c r="D250">
        <f t="shared" ca="1" si="51"/>
        <v>187</v>
      </c>
      <c r="E250">
        <f t="shared" ca="1" si="52"/>
        <v>-50775.440834037494</v>
      </c>
      <c r="F250">
        <f t="shared" ca="1" si="53"/>
        <v>34554.450703300005</v>
      </c>
      <c r="G250">
        <f t="shared" ca="1" si="54"/>
        <v>9334.5</v>
      </c>
      <c r="H250" s="9">
        <f t="shared" ca="1" si="57"/>
        <v>-161.19273868138887</v>
      </c>
      <c r="I250" s="9">
        <f t="shared" ca="1" si="57"/>
        <v>109.69720814000001</v>
      </c>
      <c r="J250" s="9">
        <f t="shared" ca="1" si="57"/>
        <v>2.5400000000000014</v>
      </c>
      <c r="K250" s="9">
        <f t="shared" ca="1" si="57"/>
        <v>194.97840002758514</v>
      </c>
      <c r="L250" s="9">
        <f t="shared" ca="1" si="57"/>
        <v>-55.76336458460738</v>
      </c>
      <c r="M250">
        <f t="shared" ca="1" si="55"/>
        <v>56.157586805555553</v>
      </c>
      <c r="N250">
        <f t="shared" ca="1" si="56"/>
        <v>32.120798611111113</v>
      </c>
    </row>
    <row r="251" spans="1:14" x14ac:dyDescent="0.25">
      <c r="A251" s="4">
        <f t="shared" si="49"/>
        <v>0.46724537037037034</v>
      </c>
      <c r="B251" s="3">
        <f>Params!D$29+HOUR(A251-Params!C$29)*3600+MINUTE(A251-Params!C$29)*60+SECOND(A251-Params!C$29)</f>
        <v>1553304370</v>
      </c>
      <c r="C251">
        <f t="shared" si="50"/>
        <v>3</v>
      </c>
      <c r="D251">
        <f t="shared" ca="1" si="51"/>
        <v>187</v>
      </c>
      <c r="E251">
        <f t="shared" ca="1" si="52"/>
        <v>-51581.404527444436</v>
      </c>
      <c r="F251">
        <f t="shared" ca="1" si="53"/>
        <v>35102.936744000006</v>
      </c>
      <c r="G251">
        <f t="shared" ca="1" si="54"/>
        <v>9347.2000000000007</v>
      </c>
      <c r="H251" s="9">
        <f t="shared" ca="1" si="57"/>
        <v>-161.19273868138887</v>
      </c>
      <c r="I251" s="9">
        <f t="shared" ca="1" si="57"/>
        <v>109.69720814000001</v>
      </c>
      <c r="J251" s="9">
        <f t="shared" ca="1" si="57"/>
        <v>2.5400000000000014</v>
      </c>
      <c r="K251" s="9">
        <f t="shared" ca="1" si="57"/>
        <v>194.97840002758514</v>
      </c>
      <c r="L251" s="9">
        <f t="shared" ca="1" si="57"/>
        <v>-55.76336458460738</v>
      </c>
      <c r="M251">
        <f t="shared" ca="1" si="55"/>
        <v>56.162469135802468</v>
      </c>
      <c r="N251">
        <f t="shared" ca="1" si="56"/>
        <v>32.107901234567898</v>
      </c>
    </row>
    <row r="252" spans="1:14" x14ac:dyDescent="0.25">
      <c r="A252" s="4">
        <f t="shared" si="49"/>
        <v>0.46730324074074076</v>
      </c>
      <c r="B252" s="3">
        <f>Params!D$29+HOUR(A252-Params!C$29)*3600+MINUTE(A252-Params!C$29)*60+SECOND(A252-Params!C$29)</f>
        <v>1553304375</v>
      </c>
      <c r="C252">
        <f t="shared" si="50"/>
        <v>3</v>
      </c>
      <c r="D252">
        <f t="shared" ca="1" si="51"/>
        <v>187</v>
      </c>
      <c r="E252">
        <f t="shared" ca="1" si="52"/>
        <v>-52387.368220851386</v>
      </c>
      <c r="F252">
        <f t="shared" ca="1" si="53"/>
        <v>35651.422784700007</v>
      </c>
      <c r="G252">
        <f t="shared" ca="1" si="54"/>
        <v>9359.9</v>
      </c>
      <c r="H252" s="9">
        <f t="shared" ca="1" si="57"/>
        <v>-161.19273868138887</v>
      </c>
      <c r="I252" s="9">
        <f t="shared" ca="1" si="57"/>
        <v>109.69720814000001</v>
      </c>
      <c r="J252" s="9">
        <f t="shared" ca="1" si="57"/>
        <v>2.5400000000000014</v>
      </c>
      <c r="K252" s="9">
        <f t="shared" ca="1" si="57"/>
        <v>194.97840002758514</v>
      </c>
      <c r="L252" s="9">
        <f t="shared" ca="1" si="57"/>
        <v>-55.76336458460738</v>
      </c>
      <c r="M252">
        <f t="shared" ca="1" si="55"/>
        <v>56.167351466049382</v>
      </c>
      <c r="N252">
        <f t="shared" ca="1" si="56"/>
        <v>32.09500385802469</v>
      </c>
    </row>
    <row r="253" spans="1:14" x14ac:dyDescent="0.25">
      <c r="A253" s="4">
        <f t="shared" si="49"/>
        <v>0.46736111111111112</v>
      </c>
      <c r="B253" s="3">
        <f>Params!D$29+HOUR(A253-Params!C$29)*3600+MINUTE(A253-Params!C$29)*60+SECOND(A253-Params!C$29)</f>
        <v>1553304380</v>
      </c>
      <c r="C253">
        <f t="shared" si="50"/>
        <v>3</v>
      </c>
      <c r="D253">
        <f t="shared" ca="1" si="51"/>
        <v>187</v>
      </c>
      <c r="E253">
        <f t="shared" ca="1" si="52"/>
        <v>-53193.331914258328</v>
      </c>
      <c r="F253">
        <f t="shared" ca="1" si="53"/>
        <v>36199.908825400002</v>
      </c>
      <c r="G253">
        <f t="shared" ca="1" si="54"/>
        <v>9372.6</v>
      </c>
      <c r="H253" s="9">
        <f t="shared" ca="1" si="57"/>
        <v>-161.19273868138887</v>
      </c>
      <c r="I253" s="9">
        <f t="shared" ca="1" si="57"/>
        <v>109.69720814000001</v>
      </c>
      <c r="J253" s="9">
        <f t="shared" ca="1" si="57"/>
        <v>2.5400000000000014</v>
      </c>
      <c r="K253" s="9">
        <f t="shared" ca="1" si="57"/>
        <v>194.97840002758514</v>
      </c>
      <c r="L253" s="9">
        <f t="shared" ca="1" si="57"/>
        <v>-55.76336458460738</v>
      </c>
      <c r="M253">
        <f t="shared" ca="1" si="55"/>
        <v>56.172233796296297</v>
      </c>
      <c r="N253">
        <f t="shared" ca="1" si="56"/>
        <v>32.082106481481482</v>
      </c>
    </row>
    <row r="254" spans="1:14" x14ac:dyDescent="0.25">
      <c r="A254" s="4">
        <f t="shared" si="49"/>
        <v>0.46741898148148148</v>
      </c>
      <c r="B254" s="3">
        <f>Params!D$29+HOUR(A254-Params!C$29)*3600+MINUTE(A254-Params!C$29)*60+SECOND(A254-Params!C$29)</f>
        <v>1553304385</v>
      </c>
      <c r="C254">
        <f t="shared" si="50"/>
        <v>3</v>
      </c>
      <c r="D254">
        <f t="shared" ca="1" si="51"/>
        <v>187</v>
      </c>
      <c r="E254">
        <f t="shared" ca="1" si="52"/>
        <v>-53999.29560766527</v>
      </c>
      <c r="F254">
        <f t="shared" ca="1" si="53"/>
        <v>36748.394866100003</v>
      </c>
      <c r="G254">
        <f t="shared" ca="1" si="54"/>
        <v>9385.2999999999993</v>
      </c>
      <c r="H254" s="9">
        <f t="shared" ca="1" si="57"/>
        <v>-161.19273868138887</v>
      </c>
      <c r="I254" s="9">
        <f t="shared" ca="1" si="57"/>
        <v>109.69720814000001</v>
      </c>
      <c r="J254" s="9">
        <f t="shared" ca="1" si="57"/>
        <v>2.5400000000000014</v>
      </c>
      <c r="K254" s="9">
        <f t="shared" ca="1" si="57"/>
        <v>194.97840002758514</v>
      </c>
      <c r="L254" s="9">
        <f t="shared" ca="1" si="57"/>
        <v>-55.76336458460738</v>
      </c>
      <c r="M254">
        <f t="shared" ca="1" si="55"/>
        <v>56.177116126543211</v>
      </c>
      <c r="N254">
        <f t="shared" ca="1" si="56"/>
        <v>32.069209104938267</v>
      </c>
    </row>
    <row r="255" spans="1:14" x14ac:dyDescent="0.25">
      <c r="A255" s="4">
        <f t="shared" si="49"/>
        <v>0.46747685185185189</v>
      </c>
      <c r="B255" s="3">
        <f>Params!D$29+HOUR(A255-Params!C$29)*3600+MINUTE(A255-Params!C$29)*60+SECOND(A255-Params!C$29)</f>
        <v>1553304390</v>
      </c>
      <c r="C255">
        <f t="shared" si="50"/>
        <v>3</v>
      </c>
      <c r="D255">
        <f t="shared" ca="1" si="51"/>
        <v>187</v>
      </c>
      <c r="E255">
        <f t="shared" ca="1" si="52"/>
        <v>-54805.259301072212</v>
      </c>
      <c r="F255">
        <f t="shared" ca="1" si="53"/>
        <v>37296.880906800005</v>
      </c>
      <c r="G255">
        <f t="shared" ca="1" si="54"/>
        <v>9398</v>
      </c>
      <c r="H255" s="9">
        <f t="shared" ca="1" si="57"/>
        <v>-161.19273868138887</v>
      </c>
      <c r="I255" s="9">
        <f t="shared" ca="1" si="57"/>
        <v>109.69720814000001</v>
      </c>
      <c r="J255" s="9">
        <f t="shared" ca="1" si="57"/>
        <v>2.5400000000000014</v>
      </c>
      <c r="K255" s="9">
        <f t="shared" ca="1" si="57"/>
        <v>194.97840002758514</v>
      </c>
      <c r="L255" s="9">
        <f t="shared" ca="1" si="57"/>
        <v>-55.76336458460738</v>
      </c>
      <c r="M255">
        <f t="shared" ca="1" si="55"/>
        <v>56.181998456790126</v>
      </c>
      <c r="N255">
        <f t="shared" ca="1" si="56"/>
        <v>32.056311728395059</v>
      </c>
    </row>
    <row r="256" spans="1:14" x14ac:dyDescent="0.25">
      <c r="A256" s="4">
        <f t="shared" si="49"/>
        <v>0.4675347222222222</v>
      </c>
      <c r="B256" s="3">
        <f>Params!D$29+HOUR(A256-Params!C$29)*3600+MINUTE(A256-Params!C$29)*60+SECOND(A256-Params!C$29)</f>
        <v>1553304395</v>
      </c>
      <c r="C256">
        <f t="shared" si="50"/>
        <v>3</v>
      </c>
      <c r="D256">
        <f t="shared" ca="1" si="51"/>
        <v>187</v>
      </c>
      <c r="E256">
        <f t="shared" ca="1" si="52"/>
        <v>-55611.222994479162</v>
      </c>
      <c r="F256">
        <f t="shared" ca="1" si="53"/>
        <v>37845.366947500006</v>
      </c>
      <c r="G256">
        <f t="shared" ca="1" si="54"/>
        <v>9410.7000000000007</v>
      </c>
      <c r="H256" s="9">
        <f t="shared" ca="1" si="57"/>
        <v>-161.19273868138887</v>
      </c>
      <c r="I256" s="9">
        <f t="shared" ca="1" si="57"/>
        <v>109.69720814000001</v>
      </c>
      <c r="J256" s="9">
        <f t="shared" ca="1" si="57"/>
        <v>2.5400000000000014</v>
      </c>
      <c r="K256" s="9">
        <f t="shared" ca="1" si="57"/>
        <v>194.97840002758514</v>
      </c>
      <c r="L256" s="9">
        <f t="shared" ca="1" si="57"/>
        <v>-55.76336458460738</v>
      </c>
      <c r="M256">
        <f t="shared" ca="1" si="55"/>
        <v>56.186880787037033</v>
      </c>
      <c r="N256">
        <f t="shared" ca="1" si="56"/>
        <v>32.043414351851851</v>
      </c>
    </row>
    <row r="257" spans="1:14" x14ac:dyDescent="0.25">
      <c r="A257" s="4">
        <f t="shared" si="49"/>
        <v>0.46759259259259256</v>
      </c>
      <c r="B257" s="3">
        <f>Params!D$29+HOUR(A257-Params!C$29)*3600+MINUTE(A257-Params!C$29)*60+SECOND(A257-Params!C$29)</f>
        <v>1553304400</v>
      </c>
      <c r="C257">
        <f t="shared" si="50"/>
        <v>3</v>
      </c>
      <c r="D257">
        <f t="shared" ca="1" si="51"/>
        <v>187</v>
      </c>
      <c r="E257">
        <f t="shared" ca="1" si="52"/>
        <v>-56417.186687886104</v>
      </c>
      <c r="F257">
        <f t="shared" ca="1" si="53"/>
        <v>38393.852988200008</v>
      </c>
      <c r="G257">
        <f t="shared" ca="1" si="54"/>
        <v>9423.4</v>
      </c>
      <c r="H257" s="9">
        <f t="shared" ca="1" si="57"/>
        <v>-161.19273868138887</v>
      </c>
      <c r="I257" s="9">
        <f t="shared" ca="1" si="57"/>
        <v>109.69720814000001</v>
      </c>
      <c r="J257" s="9">
        <f t="shared" ca="1" si="57"/>
        <v>2.5400000000000014</v>
      </c>
      <c r="K257" s="9">
        <f t="shared" ca="1" si="57"/>
        <v>194.97840002758514</v>
      </c>
      <c r="L257" s="9">
        <f t="shared" ca="1" si="57"/>
        <v>-55.76336458460738</v>
      </c>
      <c r="M257">
        <f t="shared" ca="1" si="55"/>
        <v>56.191763117283948</v>
      </c>
      <c r="N257">
        <f t="shared" ca="1" si="56"/>
        <v>32.030516975308643</v>
      </c>
    </row>
    <row r="258" spans="1:14" x14ac:dyDescent="0.25">
      <c r="A258" s="4">
        <f t="shared" si="49"/>
        <v>0.46765046296296298</v>
      </c>
      <c r="B258" s="3">
        <f>Params!D$29+HOUR(A258-Params!C$29)*3600+MINUTE(A258-Params!C$29)*60+SECOND(A258-Params!C$29)</f>
        <v>1553304405</v>
      </c>
      <c r="C258">
        <f t="shared" si="50"/>
        <v>3</v>
      </c>
      <c r="D258">
        <f t="shared" ca="1" si="51"/>
        <v>187</v>
      </c>
      <c r="E258">
        <f t="shared" ca="1" si="52"/>
        <v>-57223.150381293046</v>
      </c>
      <c r="F258">
        <f t="shared" ca="1" si="53"/>
        <v>38942.339028900002</v>
      </c>
      <c r="G258">
        <f t="shared" ca="1" si="54"/>
        <v>9436.1</v>
      </c>
      <c r="H258" s="9">
        <f t="shared" ca="1" si="57"/>
        <v>-161.19273868138887</v>
      </c>
      <c r="I258" s="9">
        <f t="shared" ca="1" si="57"/>
        <v>109.69720814000001</v>
      </c>
      <c r="J258" s="9">
        <f t="shared" ca="1" si="57"/>
        <v>2.5400000000000014</v>
      </c>
      <c r="K258" s="9">
        <f t="shared" ca="1" si="57"/>
        <v>194.97840002758514</v>
      </c>
      <c r="L258" s="9">
        <f t="shared" ca="1" si="57"/>
        <v>-55.76336458460738</v>
      </c>
      <c r="M258">
        <f t="shared" ca="1" si="55"/>
        <v>56.196645447530862</v>
      </c>
      <c r="N258">
        <f t="shared" ca="1" si="56"/>
        <v>32.017619598765428</v>
      </c>
    </row>
    <row r="259" spans="1:14" x14ac:dyDescent="0.25">
      <c r="A259" s="4">
        <f t="shared" si="49"/>
        <v>0.46770833333333334</v>
      </c>
      <c r="B259" s="3">
        <f>Params!D$29+HOUR(A259-Params!C$29)*3600+MINUTE(A259-Params!C$29)*60+SECOND(A259-Params!C$29)</f>
        <v>1553304410</v>
      </c>
      <c r="C259">
        <f t="shared" si="50"/>
        <v>3</v>
      </c>
      <c r="D259">
        <f t="shared" ca="1" si="51"/>
        <v>187</v>
      </c>
      <c r="E259">
        <f t="shared" ca="1" si="52"/>
        <v>-58029.114074699995</v>
      </c>
      <c r="F259">
        <f t="shared" ca="1" si="53"/>
        <v>39490.825069600003</v>
      </c>
      <c r="G259">
        <f t="shared" ca="1" si="54"/>
        <v>9448.7999999999993</v>
      </c>
      <c r="H259" s="9">
        <f t="shared" ca="1" si="57"/>
        <v>-161.19273868138887</v>
      </c>
      <c r="I259" s="9">
        <f t="shared" ca="1" si="57"/>
        <v>109.69720814000001</v>
      </c>
      <c r="J259" s="9">
        <f t="shared" ca="1" si="57"/>
        <v>2.5400000000000014</v>
      </c>
      <c r="K259" s="9">
        <f t="shared" ca="1" si="57"/>
        <v>194.97840002758514</v>
      </c>
      <c r="L259" s="9">
        <f t="shared" ca="1" si="57"/>
        <v>-55.76336458460738</v>
      </c>
      <c r="M259">
        <f t="shared" ca="1" si="55"/>
        <v>56.201527777777777</v>
      </c>
      <c r="N259">
        <f t="shared" ca="1" si="56"/>
        <v>32.00472222222222</v>
      </c>
    </row>
    <row r="260" spans="1:14" x14ac:dyDescent="0.25">
      <c r="A260" s="4">
        <f t="shared" si="49"/>
        <v>0.46776620370370375</v>
      </c>
      <c r="B260" s="3">
        <f>Params!D$29+HOUR(A260-Params!C$29)*3600+MINUTE(A260-Params!C$29)*60+SECOND(A260-Params!C$29)</f>
        <v>1553304415</v>
      </c>
      <c r="C260">
        <f t="shared" si="50"/>
        <v>3</v>
      </c>
      <c r="D260">
        <f t="shared" ca="1" si="51"/>
        <v>187</v>
      </c>
      <c r="E260">
        <f t="shared" ca="1" si="52"/>
        <v>-58835.077768106938</v>
      </c>
      <c r="F260">
        <f t="shared" ca="1" si="53"/>
        <v>40039.311110300005</v>
      </c>
      <c r="G260">
        <f t="shared" ca="1" si="54"/>
        <v>9461.5</v>
      </c>
      <c r="H260" s="9">
        <f t="shared" ca="1" si="57"/>
        <v>-161.19273868138887</v>
      </c>
      <c r="I260" s="9">
        <f t="shared" ca="1" si="57"/>
        <v>109.69720814000001</v>
      </c>
      <c r="J260" s="9">
        <f t="shared" ca="1" si="57"/>
        <v>2.5400000000000014</v>
      </c>
      <c r="K260" s="9">
        <f t="shared" ca="1" si="57"/>
        <v>194.97840002758514</v>
      </c>
      <c r="L260" s="9">
        <f t="shared" ca="1" si="57"/>
        <v>-55.76336458460738</v>
      </c>
      <c r="M260">
        <f t="shared" ca="1" si="55"/>
        <v>56.206410108024691</v>
      </c>
      <c r="N260">
        <f t="shared" ca="1" si="56"/>
        <v>31.991824845679009</v>
      </c>
    </row>
    <row r="261" spans="1:14" x14ac:dyDescent="0.25">
      <c r="A261" s="4">
        <f t="shared" si="49"/>
        <v>0.46782407407407406</v>
      </c>
      <c r="B261" s="3">
        <f>Params!D$29+HOUR(A261-Params!C$29)*3600+MINUTE(A261-Params!C$29)*60+SECOND(A261-Params!C$29)</f>
        <v>1553304420</v>
      </c>
      <c r="C261">
        <f t="shared" si="50"/>
        <v>3</v>
      </c>
      <c r="D261">
        <f t="shared" ca="1" si="51"/>
        <v>187</v>
      </c>
      <c r="E261">
        <f t="shared" ca="1" si="52"/>
        <v>-59641.04146151388</v>
      </c>
      <c r="F261">
        <f t="shared" ca="1" si="53"/>
        <v>40587.797151000006</v>
      </c>
      <c r="G261">
        <f t="shared" ca="1" si="54"/>
        <v>9474.2000000000007</v>
      </c>
      <c r="H261" s="9">
        <f t="shared" ca="1" si="57"/>
        <v>-161.19273868138887</v>
      </c>
      <c r="I261" s="9">
        <f t="shared" ca="1" si="57"/>
        <v>109.69720814000001</v>
      </c>
      <c r="J261" s="9">
        <f t="shared" ca="1" si="57"/>
        <v>2.5400000000000014</v>
      </c>
      <c r="K261" s="9">
        <f t="shared" ca="1" si="57"/>
        <v>194.97840002758514</v>
      </c>
      <c r="L261" s="9">
        <f t="shared" ca="1" si="57"/>
        <v>-55.76336458460738</v>
      </c>
      <c r="M261">
        <f t="shared" ca="1" si="55"/>
        <v>56.211292438271606</v>
      </c>
      <c r="N261">
        <f t="shared" ca="1" si="56"/>
        <v>31.978927469135801</v>
      </c>
    </row>
    <row r="262" spans="1:14" x14ac:dyDescent="0.25">
      <c r="A262" s="4">
        <f t="shared" si="49"/>
        <v>0.46788194444444442</v>
      </c>
      <c r="B262" s="3">
        <f>Params!D$29+HOUR(A262-Params!C$29)*3600+MINUTE(A262-Params!C$29)*60+SECOND(A262-Params!C$29)</f>
        <v>1553304425</v>
      </c>
      <c r="C262">
        <f t="shared" si="50"/>
        <v>3</v>
      </c>
      <c r="D262">
        <f t="shared" ca="1" si="51"/>
        <v>187</v>
      </c>
      <c r="E262">
        <f t="shared" ca="1" si="52"/>
        <v>-60447.005154920829</v>
      </c>
      <c r="F262">
        <f t="shared" ca="1" si="53"/>
        <v>41136.283191700008</v>
      </c>
      <c r="G262">
        <f t="shared" ca="1" si="54"/>
        <v>9486.9</v>
      </c>
      <c r="H262" s="9">
        <f t="shared" ca="1" si="57"/>
        <v>-161.19273868138887</v>
      </c>
      <c r="I262" s="9">
        <f t="shared" ca="1" si="57"/>
        <v>109.69720814000001</v>
      </c>
      <c r="J262" s="9">
        <f t="shared" ca="1" si="57"/>
        <v>2.5400000000000014</v>
      </c>
      <c r="K262" s="9">
        <f t="shared" ca="1" si="57"/>
        <v>194.97840002758514</v>
      </c>
      <c r="L262" s="9">
        <f t="shared" ca="1" si="57"/>
        <v>-55.76336458460738</v>
      </c>
      <c r="M262">
        <f t="shared" ca="1" si="55"/>
        <v>56.21617476851852</v>
      </c>
      <c r="N262">
        <f t="shared" ca="1" si="56"/>
        <v>31.96603009259259</v>
      </c>
    </row>
    <row r="263" spans="1:14" x14ac:dyDescent="0.25">
      <c r="A263" s="4">
        <f t="shared" si="49"/>
        <v>0.46793981481481484</v>
      </c>
      <c r="B263" s="3">
        <f>Params!D$29+HOUR(A263-Params!C$29)*3600+MINUTE(A263-Params!C$29)*60+SECOND(A263-Params!C$29)</f>
        <v>1553304430</v>
      </c>
      <c r="C263">
        <f t="shared" si="50"/>
        <v>3</v>
      </c>
      <c r="D263">
        <f t="shared" ca="1" si="51"/>
        <v>187</v>
      </c>
      <c r="E263">
        <f t="shared" ca="1" si="52"/>
        <v>-61252.968848327771</v>
      </c>
      <c r="F263">
        <f t="shared" ca="1" si="53"/>
        <v>41684.769232400002</v>
      </c>
      <c r="G263">
        <f t="shared" ca="1" si="54"/>
        <v>9499.6</v>
      </c>
      <c r="H263" s="9">
        <f t="shared" ca="1" si="57"/>
        <v>-161.19273868138887</v>
      </c>
      <c r="I263" s="9">
        <f t="shared" ca="1" si="57"/>
        <v>109.69720814000001</v>
      </c>
      <c r="J263" s="9">
        <f t="shared" ca="1" si="57"/>
        <v>2.5400000000000014</v>
      </c>
      <c r="K263" s="9">
        <f t="shared" ca="1" si="57"/>
        <v>194.97840002758514</v>
      </c>
      <c r="L263" s="9">
        <f t="shared" ca="1" si="57"/>
        <v>-55.76336458460738</v>
      </c>
      <c r="M263">
        <f t="shared" ca="1" si="55"/>
        <v>56.221057098765428</v>
      </c>
      <c r="N263">
        <f t="shared" ca="1" si="56"/>
        <v>31.953132716049382</v>
      </c>
    </row>
    <row r="264" spans="1:14" x14ac:dyDescent="0.25">
      <c r="A264" s="4">
        <f t="shared" si="49"/>
        <v>0.4679976851851852</v>
      </c>
      <c r="B264" s="3">
        <f>Params!D$29+HOUR(A264-Params!C$29)*3600+MINUTE(A264-Params!C$29)*60+SECOND(A264-Params!C$29)</f>
        <v>1553304435</v>
      </c>
      <c r="C264">
        <f t="shared" si="50"/>
        <v>3</v>
      </c>
      <c r="D264">
        <f t="shared" ca="1" si="51"/>
        <v>187</v>
      </c>
      <c r="E264">
        <f t="shared" ca="1" si="52"/>
        <v>-62058.932541734714</v>
      </c>
      <c r="F264">
        <f t="shared" ca="1" si="53"/>
        <v>42233.255273100003</v>
      </c>
      <c r="G264">
        <f t="shared" ca="1" si="54"/>
        <v>9512.2999999999993</v>
      </c>
      <c r="H264" s="9">
        <f t="shared" ca="1" si="57"/>
        <v>-161.19273868138887</v>
      </c>
      <c r="I264" s="9">
        <f t="shared" ca="1" si="57"/>
        <v>109.69720814000001</v>
      </c>
      <c r="J264" s="9">
        <f t="shared" ca="1" si="57"/>
        <v>2.5400000000000014</v>
      </c>
      <c r="K264" s="9">
        <f t="shared" ca="1" si="57"/>
        <v>194.97840002758514</v>
      </c>
      <c r="L264" s="9">
        <f t="shared" ca="1" si="57"/>
        <v>-55.76336458460738</v>
      </c>
      <c r="M264">
        <f t="shared" ca="1" si="55"/>
        <v>56.225939429012342</v>
      </c>
      <c r="N264">
        <f t="shared" ca="1" si="56"/>
        <v>31.94023533950617</v>
      </c>
    </row>
    <row r="265" spans="1:14" x14ac:dyDescent="0.25">
      <c r="A265" s="4">
        <f t="shared" si="49"/>
        <v>0.4680555555555555</v>
      </c>
      <c r="B265" s="3">
        <f>Params!D$29+HOUR(A265-Params!C$29)*3600+MINUTE(A265-Params!C$29)*60+SECOND(A265-Params!C$29)</f>
        <v>1553304440</v>
      </c>
      <c r="C265">
        <f t="shared" si="50"/>
        <v>3</v>
      </c>
      <c r="D265">
        <f t="shared" ca="1" si="51"/>
        <v>187</v>
      </c>
      <c r="E265">
        <f t="shared" ca="1" si="52"/>
        <v>-62864.896235141656</v>
      </c>
      <c r="F265">
        <f t="shared" ca="1" si="53"/>
        <v>42781.741313800005</v>
      </c>
      <c r="G265">
        <f t="shared" ca="1" si="54"/>
        <v>9525</v>
      </c>
      <c r="H265" s="9">
        <f t="shared" ca="1" si="57"/>
        <v>-161.19273868138887</v>
      </c>
      <c r="I265" s="9">
        <f t="shared" ca="1" si="57"/>
        <v>109.69720814000001</v>
      </c>
      <c r="J265" s="9">
        <f t="shared" ca="1" si="57"/>
        <v>2.5400000000000014</v>
      </c>
      <c r="K265" s="9">
        <f t="shared" ca="1" si="57"/>
        <v>194.97840002758514</v>
      </c>
      <c r="L265" s="9">
        <f t="shared" ca="1" si="57"/>
        <v>-55.76336458460738</v>
      </c>
      <c r="M265">
        <f t="shared" ca="1" si="55"/>
        <v>56.230821759259257</v>
      </c>
      <c r="N265">
        <f t="shared" ca="1" si="56"/>
        <v>31.927337962962962</v>
      </c>
    </row>
    <row r="266" spans="1:14" x14ac:dyDescent="0.25">
      <c r="A266" s="4">
        <f t="shared" si="49"/>
        <v>0.46811342592592592</v>
      </c>
      <c r="B266" s="3">
        <f>Params!D$29+HOUR(A266-Params!C$29)*3600+MINUTE(A266-Params!C$29)*60+SECOND(A266-Params!C$29)</f>
        <v>1553304445</v>
      </c>
      <c r="C266">
        <f t="shared" si="50"/>
        <v>3</v>
      </c>
      <c r="D266">
        <f t="shared" ca="1" si="51"/>
        <v>187</v>
      </c>
      <c r="E266">
        <f t="shared" ca="1" si="52"/>
        <v>-63670.859928548605</v>
      </c>
      <c r="F266">
        <f t="shared" ca="1" si="53"/>
        <v>43330.227354500006</v>
      </c>
      <c r="G266">
        <f t="shared" ca="1" si="54"/>
        <v>9537.7000000000007</v>
      </c>
      <c r="H266" s="9">
        <f t="shared" ca="1" si="57"/>
        <v>-161.19273868138887</v>
      </c>
      <c r="I266" s="9">
        <f t="shared" ca="1" si="57"/>
        <v>109.69720814000001</v>
      </c>
      <c r="J266" s="9">
        <f t="shared" ca="1" si="57"/>
        <v>2.5400000000000014</v>
      </c>
      <c r="K266" s="9">
        <f t="shared" ca="1" si="57"/>
        <v>194.97840002758514</v>
      </c>
      <c r="L266" s="9">
        <f t="shared" ca="1" si="57"/>
        <v>-55.76336458460738</v>
      </c>
      <c r="M266">
        <f t="shared" ca="1" si="55"/>
        <v>56.235704089506171</v>
      </c>
      <c r="N266">
        <f t="shared" ca="1" si="56"/>
        <v>31.914440586419751</v>
      </c>
    </row>
    <row r="267" spans="1:14" x14ac:dyDescent="0.25">
      <c r="A267" s="4">
        <f t="shared" si="49"/>
        <v>0.46817129629629628</v>
      </c>
      <c r="B267" s="3">
        <f>Params!D$29+HOUR(A267-Params!C$29)*3600+MINUTE(A267-Params!C$29)*60+SECOND(A267-Params!C$29)</f>
        <v>1553304450</v>
      </c>
      <c r="C267">
        <f t="shared" si="50"/>
        <v>3</v>
      </c>
      <c r="D267">
        <f t="shared" ca="1" si="51"/>
        <v>187</v>
      </c>
      <c r="E267">
        <f t="shared" ca="1" si="52"/>
        <v>-64476.823621955547</v>
      </c>
      <c r="F267">
        <f t="shared" ca="1" si="53"/>
        <v>43878.713395200008</v>
      </c>
      <c r="G267">
        <f t="shared" ca="1" si="54"/>
        <v>9550.4</v>
      </c>
      <c r="H267" s="9">
        <f t="shared" ca="1" si="57"/>
        <v>-161.19273868138887</v>
      </c>
      <c r="I267" s="9">
        <f t="shared" ca="1" si="57"/>
        <v>109.69720814000001</v>
      </c>
      <c r="J267" s="9">
        <f t="shared" ca="1" si="57"/>
        <v>2.5400000000000014</v>
      </c>
      <c r="K267" s="9">
        <f t="shared" ca="1" si="57"/>
        <v>194.97840002758514</v>
      </c>
      <c r="L267" s="9">
        <f t="shared" ca="1" si="57"/>
        <v>-55.76336458460738</v>
      </c>
      <c r="M267">
        <f t="shared" ca="1" si="55"/>
        <v>56.240586419753086</v>
      </c>
      <c r="N267">
        <f t="shared" ca="1" si="56"/>
        <v>31.901543209876543</v>
      </c>
    </row>
    <row r="268" spans="1:14" x14ac:dyDescent="0.25">
      <c r="A268" s="4">
        <f t="shared" si="49"/>
        <v>0.4682291666666667</v>
      </c>
      <c r="B268" s="3">
        <f>Params!D$29+HOUR(A268-Params!C$29)*3600+MINUTE(A268-Params!C$29)*60+SECOND(A268-Params!C$29)</f>
        <v>1553304455</v>
      </c>
      <c r="C268">
        <f t="shared" si="50"/>
        <v>3</v>
      </c>
      <c r="D268">
        <f t="shared" ca="1" si="51"/>
        <v>187</v>
      </c>
      <c r="E268">
        <f t="shared" ca="1" si="52"/>
        <v>-65282.78731536249</v>
      </c>
      <c r="F268">
        <f t="shared" ca="1" si="53"/>
        <v>44427.199435900002</v>
      </c>
      <c r="G268">
        <f t="shared" ca="1" si="54"/>
        <v>9563.1</v>
      </c>
      <c r="H268" s="9">
        <f t="shared" ca="1" si="57"/>
        <v>-161.19273868138887</v>
      </c>
      <c r="I268" s="9">
        <f t="shared" ca="1" si="57"/>
        <v>109.69720814000001</v>
      </c>
      <c r="J268" s="9">
        <f t="shared" ca="1" si="57"/>
        <v>2.5400000000000014</v>
      </c>
      <c r="K268" s="9">
        <f t="shared" ca="1" si="57"/>
        <v>194.97840002758514</v>
      </c>
      <c r="L268" s="9">
        <f t="shared" ca="1" si="57"/>
        <v>-55.76336458460738</v>
      </c>
      <c r="M268">
        <f t="shared" ca="1" si="55"/>
        <v>56.245468750000001</v>
      </c>
      <c r="N268">
        <f t="shared" ca="1" si="56"/>
        <v>31.888645833333332</v>
      </c>
    </row>
    <row r="269" spans="1:14" x14ac:dyDescent="0.25">
      <c r="A269" s="4">
        <f t="shared" si="49"/>
        <v>0.46828703703703706</v>
      </c>
      <c r="B269" s="3">
        <f>Params!D$29+HOUR(A269-Params!C$29)*3600+MINUTE(A269-Params!C$29)*60+SECOND(A269-Params!C$29)</f>
        <v>1553304460</v>
      </c>
      <c r="C269">
        <f t="shared" si="50"/>
        <v>3</v>
      </c>
      <c r="D269">
        <f t="shared" ca="1" si="51"/>
        <v>187</v>
      </c>
      <c r="E269">
        <f t="shared" ca="1" si="52"/>
        <v>-66088.751008769439</v>
      </c>
      <c r="F269">
        <f t="shared" ca="1" si="53"/>
        <v>44975.685476600003</v>
      </c>
      <c r="G269">
        <f t="shared" ca="1" si="54"/>
        <v>9575.7999999999993</v>
      </c>
      <c r="H269" s="9">
        <f t="shared" ref="H269:L319" ca="1" si="58">INDIRECT(ADDRESS($C269,COLUMN()))</f>
        <v>-161.19273868138887</v>
      </c>
      <c r="I269" s="9">
        <f t="shared" ca="1" si="58"/>
        <v>109.69720814000001</v>
      </c>
      <c r="J269" s="9">
        <f t="shared" ca="1" si="58"/>
        <v>2.5400000000000014</v>
      </c>
      <c r="K269" s="9">
        <f t="shared" ca="1" si="58"/>
        <v>194.97840002758514</v>
      </c>
      <c r="L269" s="9">
        <f t="shared" ca="1" si="58"/>
        <v>-55.76336458460738</v>
      </c>
      <c r="M269">
        <f t="shared" ca="1" si="55"/>
        <v>56.250351080246915</v>
      </c>
      <c r="N269">
        <f t="shared" ca="1" si="56"/>
        <v>31.87574845679012</v>
      </c>
    </row>
    <row r="270" spans="1:14" x14ac:dyDescent="0.25">
      <c r="A270" s="4">
        <f t="shared" ref="A270:A331" si="59">TIME(HOUR(A269),MINUTE(A269),SECOND(A269)+5)</f>
        <v>0.46834490740740736</v>
      </c>
      <c r="B270" s="3">
        <f>Params!D$29+HOUR(A270-Params!C$29)*3600+MINUTE(A270-Params!C$29)*60+SECOND(A270-Params!C$29)</f>
        <v>1553304465</v>
      </c>
      <c r="C270">
        <f t="shared" ref="C270:C331" si="60">_xlfn.IFNA(VLOOKUP(A270,A$2:D$3,4,FALSE),C269)</f>
        <v>3</v>
      </c>
      <c r="D270">
        <f t="shared" ref="D270:D331" ca="1" si="61">IF(A270=INDIRECT("A"&amp;C270),ROW(),D269)</f>
        <v>187</v>
      </c>
      <c r="E270">
        <f t="shared" ref="E270:E331" ca="1" si="62">INDIRECT("E$"&amp;C270)+INDIRECT("H$"&amp;C270)*($B270-INDIRECT("B$"&amp;D270))</f>
        <v>-66894.714702176381</v>
      </c>
      <c r="F270">
        <f t="shared" ref="F270:F331" ca="1" si="63">INDIRECT("F$"&amp;C270)+INDIRECT("I$"&amp;C270)*($B270-INDIRECT("B$"&amp;D270))</f>
        <v>45524.171517300005</v>
      </c>
      <c r="G270">
        <f t="shared" ref="G270:G331" ca="1" si="64">INDIRECT("G$"&amp;C270)+INDIRECT("J$"&amp;C270)*($B270-INDIRECT("B$"&amp;D270))</f>
        <v>9588.5</v>
      </c>
      <c r="H270" s="9">
        <f t="shared" ca="1" si="58"/>
        <v>-161.19273868138887</v>
      </c>
      <c r="I270" s="9">
        <f t="shared" ca="1" si="58"/>
        <v>109.69720814000001</v>
      </c>
      <c r="J270" s="9">
        <f t="shared" ca="1" si="58"/>
        <v>2.5400000000000014</v>
      </c>
      <c r="K270" s="9">
        <f t="shared" ca="1" si="58"/>
        <v>194.97840002758514</v>
      </c>
      <c r="L270" s="9">
        <f t="shared" ca="1" si="58"/>
        <v>-55.76336458460738</v>
      </c>
      <c r="M270">
        <f t="shared" ref="M270:M331" ca="1" si="65">INDIRECT("M$"&amp;C270)+INDIRECT("O$"&amp;C270)*($B270-INDIRECT("B$"&amp;D270))</f>
        <v>56.255233410493823</v>
      </c>
      <c r="N270">
        <f t="shared" ref="N270:N331" ca="1" si="66">INDIRECT("N$"&amp;C270)+INDIRECT("P$"&amp;C270)*($B270-INDIRECT("B$"&amp;D270))</f>
        <v>31.862851080246912</v>
      </c>
    </row>
    <row r="271" spans="1:14" x14ac:dyDescent="0.25">
      <c r="A271" s="4">
        <f t="shared" si="59"/>
        <v>0.46840277777777778</v>
      </c>
      <c r="B271" s="3">
        <f>Params!D$29+HOUR(A271-Params!C$29)*3600+MINUTE(A271-Params!C$29)*60+SECOND(A271-Params!C$29)</f>
        <v>1553304470</v>
      </c>
      <c r="C271">
        <f t="shared" si="60"/>
        <v>3</v>
      </c>
      <c r="D271">
        <f t="shared" ca="1" si="61"/>
        <v>187</v>
      </c>
      <c r="E271">
        <f t="shared" ca="1" si="62"/>
        <v>-67700.678395583338</v>
      </c>
      <c r="F271">
        <f t="shared" ca="1" si="63"/>
        <v>46072.657558000006</v>
      </c>
      <c r="G271">
        <f t="shared" ca="1" si="64"/>
        <v>9601.2000000000007</v>
      </c>
      <c r="H271" s="9">
        <f t="shared" ca="1" si="58"/>
        <v>-161.19273868138887</v>
      </c>
      <c r="I271" s="9">
        <f t="shared" ca="1" si="58"/>
        <v>109.69720814000001</v>
      </c>
      <c r="J271" s="9">
        <f t="shared" ca="1" si="58"/>
        <v>2.5400000000000014</v>
      </c>
      <c r="K271" s="9">
        <f t="shared" ca="1" si="58"/>
        <v>194.97840002758514</v>
      </c>
      <c r="L271" s="9">
        <f t="shared" ca="1" si="58"/>
        <v>-55.76336458460738</v>
      </c>
      <c r="M271">
        <f t="shared" ca="1" si="65"/>
        <v>56.260115740740737</v>
      </c>
      <c r="N271">
        <f t="shared" ca="1" si="66"/>
        <v>31.849953703703701</v>
      </c>
    </row>
    <row r="272" spans="1:14" x14ac:dyDescent="0.25">
      <c r="A272" s="4">
        <f t="shared" si="59"/>
        <v>0.46846064814814814</v>
      </c>
      <c r="B272" s="3">
        <f>Params!D$29+HOUR(A272-Params!C$29)*3600+MINUTE(A272-Params!C$29)*60+SECOND(A272-Params!C$29)</f>
        <v>1553304475</v>
      </c>
      <c r="C272">
        <f t="shared" si="60"/>
        <v>3</v>
      </c>
      <c r="D272">
        <f t="shared" ca="1" si="61"/>
        <v>187</v>
      </c>
      <c r="E272">
        <f t="shared" ca="1" si="62"/>
        <v>-68506.64208899028</v>
      </c>
      <c r="F272">
        <f t="shared" ca="1" si="63"/>
        <v>46621.143598700008</v>
      </c>
      <c r="G272">
        <f t="shared" ca="1" si="64"/>
        <v>9613.9</v>
      </c>
      <c r="H272" s="9">
        <f t="shared" ca="1" si="58"/>
        <v>-161.19273868138887</v>
      </c>
      <c r="I272" s="9">
        <f t="shared" ca="1" si="58"/>
        <v>109.69720814000001</v>
      </c>
      <c r="J272" s="9">
        <f t="shared" ca="1" si="58"/>
        <v>2.5400000000000014</v>
      </c>
      <c r="K272" s="9">
        <f t="shared" ca="1" si="58"/>
        <v>194.97840002758514</v>
      </c>
      <c r="L272" s="9">
        <f t="shared" ca="1" si="58"/>
        <v>-55.76336458460738</v>
      </c>
      <c r="M272">
        <f t="shared" ca="1" si="65"/>
        <v>56.264998070987652</v>
      </c>
      <c r="N272">
        <f t="shared" ca="1" si="66"/>
        <v>31.837056327160493</v>
      </c>
    </row>
    <row r="273" spans="1:14" x14ac:dyDescent="0.25">
      <c r="A273" s="4">
        <f t="shared" si="59"/>
        <v>0.4685185185185185</v>
      </c>
      <c r="B273" s="3">
        <f>Params!D$29+HOUR(A273-Params!C$29)*3600+MINUTE(A273-Params!C$29)*60+SECOND(A273-Params!C$29)</f>
        <v>1553304480</v>
      </c>
      <c r="C273">
        <f t="shared" si="60"/>
        <v>3</v>
      </c>
      <c r="D273">
        <f t="shared" ca="1" si="61"/>
        <v>187</v>
      </c>
      <c r="E273">
        <f t="shared" ca="1" si="62"/>
        <v>-69312.605782397222</v>
      </c>
      <c r="F273">
        <f t="shared" ca="1" si="63"/>
        <v>47169.629639400009</v>
      </c>
      <c r="G273">
        <f t="shared" ca="1" si="64"/>
        <v>9626.6</v>
      </c>
      <c r="H273" s="9">
        <f t="shared" ca="1" si="58"/>
        <v>-161.19273868138887</v>
      </c>
      <c r="I273" s="9">
        <f t="shared" ca="1" si="58"/>
        <v>109.69720814000001</v>
      </c>
      <c r="J273" s="9">
        <f t="shared" ca="1" si="58"/>
        <v>2.5400000000000014</v>
      </c>
      <c r="K273" s="9">
        <f t="shared" ca="1" si="58"/>
        <v>194.97840002758514</v>
      </c>
      <c r="L273" s="9">
        <f t="shared" ca="1" si="58"/>
        <v>-55.76336458460738</v>
      </c>
      <c r="M273">
        <f t="shared" ca="1" si="65"/>
        <v>56.269880401234566</v>
      </c>
      <c r="N273">
        <f t="shared" ca="1" si="66"/>
        <v>31.824158950617282</v>
      </c>
    </row>
    <row r="274" spans="1:14" x14ac:dyDescent="0.25">
      <c r="A274" s="4">
        <f t="shared" si="59"/>
        <v>0.46857638888888892</v>
      </c>
      <c r="B274" s="3">
        <f>Params!D$29+HOUR(A274-Params!C$29)*3600+MINUTE(A274-Params!C$29)*60+SECOND(A274-Params!C$29)</f>
        <v>1553304485</v>
      </c>
      <c r="C274">
        <f t="shared" si="60"/>
        <v>3</v>
      </c>
      <c r="D274">
        <f t="shared" ca="1" si="61"/>
        <v>187</v>
      </c>
      <c r="E274">
        <f t="shared" ca="1" si="62"/>
        <v>-70118.569475804165</v>
      </c>
      <c r="F274">
        <f t="shared" ca="1" si="63"/>
        <v>47718.115680100003</v>
      </c>
      <c r="G274">
        <f t="shared" ca="1" si="64"/>
        <v>9639.2999999999993</v>
      </c>
      <c r="H274" s="9">
        <f t="shared" ca="1" si="58"/>
        <v>-161.19273868138887</v>
      </c>
      <c r="I274" s="9">
        <f t="shared" ca="1" si="58"/>
        <v>109.69720814000001</v>
      </c>
      <c r="J274" s="9">
        <f t="shared" ca="1" si="58"/>
        <v>2.5400000000000014</v>
      </c>
      <c r="K274" s="9">
        <f t="shared" ca="1" si="58"/>
        <v>194.97840002758514</v>
      </c>
      <c r="L274" s="9">
        <f t="shared" ca="1" si="58"/>
        <v>-55.76336458460738</v>
      </c>
      <c r="M274">
        <f t="shared" ca="1" si="65"/>
        <v>56.274762731481481</v>
      </c>
      <c r="N274">
        <f t="shared" ca="1" si="66"/>
        <v>31.811261574074074</v>
      </c>
    </row>
    <row r="275" spans="1:14" x14ac:dyDescent="0.25">
      <c r="A275" s="4">
        <f t="shared" si="59"/>
        <v>0.46863425925925922</v>
      </c>
      <c r="B275" s="3">
        <f>Params!D$29+HOUR(A275-Params!C$29)*3600+MINUTE(A275-Params!C$29)*60+SECOND(A275-Params!C$29)</f>
        <v>1553304490</v>
      </c>
      <c r="C275">
        <f t="shared" si="60"/>
        <v>3</v>
      </c>
      <c r="D275">
        <f t="shared" ca="1" si="61"/>
        <v>187</v>
      </c>
      <c r="E275">
        <f t="shared" ca="1" si="62"/>
        <v>-70924.533169211107</v>
      </c>
      <c r="F275">
        <f t="shared" ca="1" si="63"/>
        <v>48266.601720800005</v>
      </c>
      <c r="G275">
        <f t="shared" ca="1" si="64"/>
        <v>9652</v>
      </c>
      <c r="H275" s="9">
        <f t="shared" ca="1" si="58"/>
        <v>-161.19273868138887</v>
      </c>
      <c r="I275" s="9">
        <f t="shared" ca="1" si="58"/>
        <v>109.69720814000001</v>
      </c>
      <c r="J275" s="9">
        <f t="shared" ca="1" si="58"/>
        <v>2.5400000000000014</v>
      </c>
      <c r="K275" s="9">
        <f t="shared" ca="1" si="58"/>
        <v>194.97840002758514</v>
      </c>
      <c r="L275" s="9">
        <f t="shared" ca="1" si="58"/>
        <v>-55.76336458460738</v>
      </c>
      <c r="M275">
        <f t="shared" ca="1" si="65"/>
        <v>56.279645061728395</v>
      </c>
      <c r="N275">
        <f t="shared" ca="1" si="66"/>
        <v>31.798364197530862</v>
      </c>
    </row>
    <row r="276" spans="1:14" x14ac:dyDescent="0.25">
      <c r="A276" s="4">
        <f t="shared" si="59"/>
        <v>0.46869212962962964</v>
      </c>
      <c r="B276" s="3">
        <f>Params!D$29+HOUR(A276-Params!C$29)*3600+MINUTE(A276-Params!C$29)*60+SECOND(A276-Params!C$29)</f>
        <v>1553304495</v>
      </c>
      <c r="C276">
        <f t="shared" si="60"/>
        <v>3</v>
      </c>
      <c r="D276">
        <f t="shared" ca="1" si="61"/>
        <v>187</v>
      </c>
      <c r="E276">
        <f t="shared" ca="1" si="62"/>
        <v>-71730.496862618049</v>
      </c>
      <c r="F276">
        <f t="shared" ca="1" si="63"/>
        <v>48815.087761500006</v>
      </c>
      <c r="G276">
        <f t="shared" ca="1" si="64"/>
        <v>9664.7000000000007</v>
      </c>
      <c r="H276" s="9">
        <f t="shared" ca="1" si="58"/>
        <v>-161.19273868138887</v>
      </c>
      <c r="I276" s="9">
        <f t="shared" ca="1" si="58"/>
        <v>109.69720814000001</v>
      </c>
      <c r="J276" s="9">
        <f t="shared" ca="1" si="58"/>
        <v>2.5400000000000014</v>
      </c>
      <c r="K276" s="9">
        <f t="shared" ca="1" si="58"/>
        <v>194.97840002758514</v>
      </c>
      <c r="L276" s="9">
        <f t="shared" ca="1" si="58"/>
        <v>-55.76336458460738</v>
      </c>
      <c r="M276">
        <f t="shared" ca="1" si="65"/>
        <v>56.28452739197531</v>
      </c>
      <c r="N276">
        <f t="shared" ca="1" si="66"/>
        <v>31.785466820987654</v>
      </c>
    </row>
    <row r="277" spans="1:14" x14ac:dyDescent="0.25">
      <c r="A277" s="4">
        <f t="shared" si="59"/>
        <v>0.46875</v>
      </c>
      <c r="B277" s="3">
        <f>Params!D$29+HOUR(A277-Params!C$29)*3600+MINUTE(A277-Params!C$29)*60+SECOND(A277-Params!C$29)</f>
        <v>1553304500</v>
      </c>
      <c r="C277">
        <f t="shared" si="60"/>
        <v>3</v>
      </c>
      <c r="D277">
        <f t="shared" ca="1" si="61"/>
        <v>187</v>
      </c>
      <c r="E277">
        <f t="shared" ca="1" si="62"/>
        <v>-72536.460556025006</v>
      </c>
      <c r="F277">
        <f t="shared" ca="1" si="63"/>
        <v>49363.573802200008</v>
      </c>
      <c r="G277">
        <f t="shared" ca="1" si="64"/>
        <v>9677.4</v>
      </c>
      <c r="H277" s="9">
        <f t="shared" ca="1" si="58"/>
        <v>-161.19273868138887</v>
      </c>
      <c r="I277" s="9">
        <f t="shared" ca="1" si="58"/>
        <v>109.69720814000001</v>
      </c>
      <c r="J277" s="9">
        <f t="shared" ca="1" si="58"/>
        <v>2.5400000000000014</v>
      </c>
      <c r="K277" s="9">
        <f t="shared" ca="1" si="58"/>
        <v>194.97840002758514</v>
      </c>
      <c r="L277" s="9">
        <f t="shared" ca="1" si="58"/>
        <v>-55.76336458460738</v>
      </c>
      <c r="M277">
        <f t="shared" ca="1" si="65"/>
        <v>56.289409722222217</v>
      </c>
      <c r="N277">
        <f t="shared" ca="1" si="66"/>
        <v>31.772569444444443</v>
      </c>
    </row>
    <row r="278" spans="1:14" x14ac:dyDescent="0.25">
      <c r="A278" s="4">
        <f t="shared" si="59"/>
        <v>0.46880787037037036</v>
      </c>
      <c r="B278" s="3">
        <f>Params!D$29+HOUR(A278-Params!C$29)*3600+MINUTE(A278-Params!C$29)*60+SECOND(A278-Params!C$29)</f>
        <v>1553304505</v>
      </c>
      <c r="C278">
        <f t="shared" si="60"/>
        <v>3</v>
      </c>
      <c r="D278">
        <f t="shared" ca="1" si="61"/>
        <v>187</v>
      </c>
      <c r="E278">
        <f t="shared" ca="1" si="62"/>
        <v>-73342.424249431948</v>
      </c>
      <c r="F278">
        <f t="shared" ca="1" si="63"/>
        <v>49912.059842900009</v>
      </c>
      <c r="G278">
        <f t="shared" ca="1" si="64"/>
        <v>9690.1</v>
      </c>
      <c r="H278" s="9">
        <f t="shared" ca="1" si="58"/>
        <v>-161.19273868138887</v>
      </c>
      <c r="I278" s="9">
        <f t="shared" ca="1" si="58"/>
        <v>109.69720814000001</v>
      </c>
      <c r="J278" s="9">
        <f t="shared" ca="1" si="58"/>
        <v>2.5400000000000014</v>
      </c>
      <c r="K278" s="9">
        <f t="shared" ca="1" si="58"/>
        <v>194.97840002758514</v>
      </c>
      <c r="L278" s="9">
        <f t="shared" ca="1" si="58"/>
        <v>-55.76336458460738</v>
      </c>
      <c r="M278">
        <f t="shared" ca="1" si="65"/>
        <v>56.294292052469132</v>
      </c>
      <c r="N278">
        <f t="shared" ca="1" si="66"/>
        <v>31.759672067901231</v>
      </c>
    </row>
    <row r="279" spans="1:14" x14ac:dyDescent="0.25">
      <c r="A279" s="4">
        <f t="shared" si="59"/>
        <v>0.46886574074074078</v>
      </c>
      <c r="B279" s="3">
        <f>Params!D$29+HOUR(A279-Params!C$29)*3600+MINUTE(A279-Params!C$29)*60+SECOND(A279-Params!C$29)</f>
        <v>1553304510</v>
      </c>
      <c r="C279">
        <f t="shared" si="60"/>
        <v>3</v>
      </c>
      <c r="D279">
        <f t="shared" ca="1" si="61"/>
        <v>187</v>
      </c>
      <c r="E279">
        <f t="shared" ca="1" si="62"/>
        <v>-74148.38794283889</v>
      </c>
      <c r="F279">
        <f t="shared" ca="1" si="63"/>
        <v>50460.545883600003</v>
      </c>
      <c r="G279">
        <f t="shared" ca="1" si="64"/>
        <v>9702.7999999999993</v>
      </c>
      <c r="H279" s="9">
        <f t="shared" ca="1" si="58"/>
        <v>-161.19273868138887</v>
      </c>
      <c r="I279" s="9">
        <f t="shared" ca="1" si="58"/>
        <v>109.69720814000001</v>
      </c>
      <c r="J279" s="9">
        <f t="shared" ca="1" si="58"/>
        <v>2.5400000000000014</v>
      </c>
      <c r="K279" s="9">
        <f t="shared" ca="1" si="58"/>
        <v>194.97840002758514</v>
      </c>
      <c r="L279" s="9">
        <f t="shared" ca="1" si="58"/>
        <v>-55.76336458460738</v>
      </c>
      <c r="M279">
        <f t="shared" ca="1" si="65"/>
        <v>56.299174382716046</v>
      </c>
      <c r="N279">
        <f t="shared" ca="1" si="66"/>
        <v>31.746774691358024</v>
      </c>
    </row>
    <row r="280" spans="1:14" x14ac:dyDescent="0.25">
      <c r="A280" s="4">
        <f t="shared" si="59"/>
        <v>0.46892361111111108</v>
      </c>
      <c r="B280" s="3">
        <f>Params!D$29+HOUR(A280-Params!C$29)*3600+MINUTE(A280-Params!C$29)*60+SECOND(A280-Params!C$29)</f>
        <v>1553304515</v>
      </c>
      <c r="C280">
        <f t="shared" si="60"/>
        <v>3</v>
      </c>
      <c r="D280">
        <f t="shared" ca="1" si="61"/>
        <v>187</v>
      </c>
      <c r="E280">
        <f t="shared" ca="1" si="62"/>
        <v>-74954.351636245832</v>
      </c>
      <c r="F280">
        <f t="shared" ca="1" si="63"/>
        <v>51009.031924300005</v>
      </c>
      <c r="G280">
        <f t="shared" ca="1" si="64"/>
        <v>9715.5</v>
      </c>
      <c r="H280" s="9">
        <f t="shared" ca="1" si="58"/>
        <v>-161.19273868138887</v>
      </c>
      <c r="I280" s="9">
        <f t="shared" ca="1" si="58"/>
        <v>109.69720814000001</v>
      </c>
      <c r="J280" s="9">
        <f t="shared" ca="1" si="58"/>
        <v>2.5400000000000014</v>
      </c>
      <c r="K280" s="9">
        <f t="shared" ca="1" si="58"/>
        <v>194.97840002758514</v>
      </c>
      <c r="L280" s="9">
        <f t="shared" ca="1" si="58"/>
        <v>-55.76336458460738</v>
      </c>
      <c r="M280">
        <f t="shared" ca="1" si="65"/>
        <v>56.304056712962961</v>
      </c>
      <c r="N280">
        <f t="shared" ca="1" si="66"/>
        <v>31.733877314814812</v>
      </c>
    </row>
    <row r="281" spans="1:14" x14ac:dyDescent="0.25">
      <c r="A281" s="4">
        <f t="shared" si="59"/>
        <v>0.4689814814814815</v>
      </c>
      <c r="B281" s="3">
        <f>Params!D$29+HOUR(A281-Params!C$29)*3600+MINUTE(A281-Params!C$29)*60+SECOND(A281-Params!C$29)</f>
        <v>1553304520</v>
      </c>
      <c r="C281">
        <f t="shared" si="60"/>
        <v>3</v>
      </c>
      <c r="D281">
        <f t="shared" ca="1" si="61"/>
        <v>187</v>
      </c>
      <c r="E281">
        <f t="shared" ca="1" si="62"/>
        <v>-75760.315329652774</v>
      </c>
      <c r="F281">
        <f t="shared" ca="1" si="63"/>
        <v>51557.517965000006</v>
      </c>
      <c r="G281">
        <f t="shared" ca="1" si="64"/>
        <v>9728.2000000000007</v>
      </c>
      <c r="H281" s="9">
        <f t="shared" ca="1" si="58"/>
        <v>-161.19273868138887</v>
      </c>
      <c r="I281" s="9">
        <f t="shared" ca="1" si="58"/>
        <v>109.69720814000001</v>
      </c>
      <c r="J281" s="9">
        <f t="shared" ca="1" si="58"/>
        <v>2.5400000000000014</v>
      </c>
      <c r="K281" s="9">
        <f t="shared" ca="1" si="58"/>
        <v>194.97840002758514</v>
      </c>
      <c r="L281" s="9">
        <f t="shared" ca="1" si="58"/>
        <v>-55.76336458460738</v>
      </c>
      <c r="M281">
        <f t="shared" ca="1" si="65"/>
        <v>56.308939043209875</v>
      </c>
      <c r="N281">
        <f t="shared" ca="1" si="66"/>
        <v>31.720979938271604</v>
      </c>
    </row>
    <row r="282" spans="1:14" x14ac:dyDescent="0.25">
      <c r="A282" s="4">
        <f t="shared" si="59"/>
        <v>0.46903935185185186</v>
      </c>
      <c r="B282" s="3">
        <f>Params!D$29+HOUR(A282-Params!C$29)*3600+MINUTE(A282-Params!C$29)*60+SECOND(A282-Params!C$29)</f>
        <v>1553304525</v>
      </c>
      <c r="C282">
        <f t="shared" si="60"/>
        <v>3</v>
      </c>
      <c r="D282">
        <f t="shared" ca="1" si="61"/>
        <v>187</v>
      </c>
      <c r="E282">
        <f t="shared" ca="1" si="62"/>
        <v>-76566.279023059717</v>
      </c>
      <c r="F282">
        <f t="shared" ca="1" si="63"/>
        <v>52106.004005700008</v>
      </c>
      <c r="G282">
        <f t="shared" ca="1" si="64"/>
        <v>9740.9</v>
      </c>
      <c r="H282" s="9">
        <f t="shared" ca="1" si="58"/>
        <v>-161.19273868138887</v>
      </c>
      <c r="I282" s="9">
        <f t="shared" ca="1" si="58"/>
        <v>109.69720814000001</v>
      </c>
      <c r="J282" s="9">
        <f t="shared" ca="1" si="58"/>
        <v>2.5400000000000014</v>
      </c>
      <c r="K282" s="9">
        <f t="shared" ca="1" si="58"/>
        <v>194.97840002758514</v>
      </c>
      <c r="L282" s="9">
        <f t="shared" ca="1" si="58"/>
        <v>-55.76336458460738</v>
      </c>
      <c r="M282">
        <f t="shared" ca="1" si="65"/>
        <v>56.31382137345679</v>
      </c>
      <c r="N282">
        <f t="shared" ca="1" si="66"/>
        <v>31.708082561728393</v>
      </c>
    </row>
    <row r="283" spans="1:14" x14ac:dyDescent="0.25">
      <c r="A283" s="4">
        <f t="shared" si="59"/>
        <v>0.46909722222222222</v>
      </c>
      <c r="B283" s="3">
        <f>Params!D$29+HOUR(A283-Params!C$29)*3600+MINUTE(A283-Params!C$29)*60+SECOND(A283-Params!C$29)</f>
        <v>1553304530</v>
      </c>
      <c r="C283">
        <f t="shared" si="60"/>
        <v>3</v>
      </c>
      <c r="D283">
        <f t="shared" ca="1" si="61"/>
        <v>187</v>
      </c>
      <c r="E283">
        <f t="shared" ca="1" si="62"/>
        <v>-77372.242716466659</v>
      </c>
      <c r="F283">
        <f t="shared" ca="1" si="63"/>
        <v>52654.490046400009</v>
      </c>
      <c r="G283">
        <f t="shared" ca="1" si="64"/>
        <v>9753.6</v>
      </c>
      <c r="H283" s="9">
        <f t="shared" ca="1" si="58"/>
        <v>-161.19273868138887</v>
      </c>
      <c r="I283" s="9">
        <f t="shared" ca="1" si="58"/>
        <v>109.69720814000001</v>
      </c>
      <c r="J283" s="9">
        <f t="shared" ca="1" si="58"/>
        <v>2.5400000000000014</v>
      </c>
      <c r="K283" s="9">
        <f t="shared" ca="1" si="58"/>
        <v>194.97840002758514</v>
      </c>
      <c r="L283" s="9">
        <f t="shared" ca="1" si="58"/>
        <v>-55.76336458460738</v>
      </c>
      <c r="M283">
        <f t="shared" ca="1" si="65"/>
        <v>56.318703703703704</v>
      </c>
      <c r="N283">
        <f t="shared" ca="1" si="66"/>
        <v>31.695185185185185</v>
      </c>
    </row>
    <row r="284" spans="1:14" x14ac:dyDescent="0.25">
      <c r="A284" s="4">
        <f t="shared" si="59"/>
        <v>0.46915509259259264</v>
      </c>
      <c r="B284" s="3">
        <f>Params!D$29+HOUR(A284-Params!C$29)*3600+MINUTE(A284-Params!C$29)*60+SECOND(A284-Params!C$29)</f>
        <v>1553304535</v>
      </c>
      <c r="C284">
        <f t="shared" si="60"/>
        <v>3</v>
      </c>
      <c r="D284">
        <f t="shared" ca="1" si="61"/>
        <v>187</v>
      </c>
      <c r="E284">
        <f t="shared" ca="1" si="62"/>
        <v>-78178.206409873615</v>
      </c>
      <c r="F284">
        <f t="shared" ca="1" si="63"/>
        <v>53202.976087100003</v>
      </c>
      <c r="G284">
        <f t="shared" ca="1" si="64"/>
        <v>9766.3000000000011</v>
      </c>
      <c r="H284" s="9">
        <f t="shared" ca="1" si="58"/>
        <v>-161.19273868138887</v>
      </c>
      <c r="I284" s="9">
        <f t="shared" ca="1" si="58"/>
        <v>109.69720814000001</v>
      </c>
      <c r="J284" s="9">
        <f t="shared" ca="1" si="58"/>
        <v>2.5400000000000014</v>
      </c>
      <c r="K284" s="9">
        <f t="shared" ca="1" si="58"/>
        <v>194.97840002758514</v>
      </c>
      <c r="L284" s="9">
        <f t="shared" ca="1" si="58"/>
        <v>-55.76336458460738</v>
      </c>
      <c r="M284">
        <f t="shared" ca="1" si="65"/>
        <v>56.323586033950619</v>
      </c>
      <c r="N284">
        <f t="shared" ca="1" si="66"/>
        <v>31.682287808641973</v>
      </c>
    </row>
    <row r="285" spans="1:14" x14ac:dyDescent="0.25">
      <c r="A285" s="4">
        <f t="shared" si="59"/>
        <v>0.46921296296296294</v>
      </c>
      <c r="B285" s="3">
        <f>Params!D$29+HOUR(A285-Params!C$29)*3600+MINUTE(A285-Params!C$29)*60+SECOND(A285-Params!C$29)</f>
        <v>1553304540</v>
      </c>
      <c r="C285">
        <f t="shared" si="60"/>
        <v>3</v>
      </c>
      <c r="D285">
        <f t="shared" ca="1" si="61"/>
        <v>187</v>
      </c>
      <c r="E285">
        <f t="shared" ca="1" si="62"/>
        <v>-78984.170103280558</v>
      </c>
      <c r="F285">
        <f t="shared" ca="1" si="63"/>
        <v>53751.462127800005</v>
      </c>
      <c r="G285">
        <f t="shared" ca="1" si="64"/>
        <v>9779</v>
      </c>
      <c r="H285" s="9">
        <f t="shared" ca="1" si="58"/>
        <v>-161.19273868138887</v>
      </c>
      <c r="I285" s="9">
        <f t="shared" ca="1" si="58"/>
        <v>109.69720814000001</v>
      </c>
      <c r="J285" s="9">
        <f t="shared" ca="1" si="58"/>
        <v>2.5400000000000014</v>
      </c>
      <c r="K285" s="9">
        <f t="shared" ca="1" si="58"/>
        <v>194.97840002758514</v>
      </c>
      <c r="L285" s="9">
        <f t="shared" ca="1" si="58"/>
        <v>-55.76336458460738</v>
      </c>
      <c r="M285">
        <f t="shared" ca="1" si="65"/>
        <v>56.328468364197526</v>
      </c>
      <c r="N285">
        <f t="shared" ca="1" si="66"/>
        <v>31.669390432098766</v>
      </c>
    </row>
    <row r="286" spans="1:14" x14ac:dyDescent="0.25">
      <c r="A286" s="4">
        <f t="shared" si="59"/>
        <v>0.4692708333333333</v>
      </c>
      <c r="B286" s="3">
        <f>Params!D$29+HOUR(A286-Params!C$29)*3600+MINUTE(A286-Params!C$29)*60+SECOND(A286-Params!C$29)</f>
        <v>1553304545</v>
      </c>
      <c r="C286">
        <f t="shared" si="60"/>
        <v>3</v>
      </c>
      <c r="D286">
        <f t="shared" ca="1" si="61"/>
        <v>187</v>
      </c>
      <c r="E286">
        <f t="shared" ca="1" si="62"/>
        <v>-79790.1337966875</v>
      </c>
      <c r="F286">
        <f t="shared" ca="1" si="63"/>
        <v>54299.948168500006</v>
      </c>
      <c r="G286">
        <f t="shared" ca="1" si="64"/>
        <v>9791.7000000000007</v>
      </c>
      <c r="H286" s="9">
        <f t="shared" ca="1" si="58"/>
        <v>-161.19273868138887</v>
      </c>
      <c r="I286" s="9">
        <f t="shared" ca="1" si="58"/>
        <v>109.69720814000001</v>
      </c>
      <c r="J286" s="9">
        <f t="shared" ca="1" si="58"/>
        <v>2.5400000000000014</v>
      </c>
      <c r="K286" s="9">
        <f t="shared" ca="1" si="58"/>
        <v>194.97840002758514</v>
      </c>
      <c r="L286" s="9">
        <f t="shared" ca="1" si="58"/>
        <v>-55.76336458460738</v>
      </c>
      <c r="M286">
        <f t="shared" ca="1" si="65"/>
        <v>56.333350694444441</v>
      </c>
      <c r="N286">
        <f t="shared" ca="1" si="66"/>
        <v>31.656493055555554</v>
      </c>
    </row>
    <row r="287" spans="1:14" x14ac:dyDescent="0.25">
      <c r="A287" s="4">
        <f t="shared" si="59"/>
        <v>0.46932870370370372</v>
      </c>
      <c r="B287" s="3">
        <f>Params!D$29+HOUR(A287-Params!C$29)*3600+MINUTE(A287-Params!C$29)*60+SECOND(A287-Params!C$29)</f>
        <v>1553304550</v>
      </c>
      <c r="C287">
        <f t="shared" si="60"/>
        <v>3</v>
      </c>
      <c r="D287">
        <f t="shared" ca="1" si="61"/>
        <v>187</v>
      </c>
      <c r="E287">
        <f t="shared" ca="1" si="62"/>
        <v>-80596.097490094442</v>
      </c>
      <c r="F287">
        <f t="shared" ca="1" si="63"/>
        <v>54848.434209200008</v>
      </c>
      <c r="G287">
        <f t="shared" ca="1" si="64"/>
        <v>9804.4</v>
      </c>
      <c r="H287" s="9">
        <f t="shared" ca="1" si="58"/>
        <v>-161.19273868138887</v>
      </c>
      <c r="I287" s="9">
        <f t="shared" ca="1" si="58"/>
        <v>109.69720814000001</v>
      </c>
      <c r="J287" s="9">
        <f t="shared" ca="1" si="58"/>
        <v>2.5400000000000014</v>
      </c>
      <c r="K287" s="9">
        <f t="shared" ca="1" si="58"/>
        <v>194.97840002758514</v>
      </c>
      <c r="L287" s="9">
        <f t="shared" ca="1" si="58"/>
        <v>-55.76336458460738</v>
      </c>
      <c r="M287">
        <f t="shared" ca="1" si="65"/>
        <v>56.338233024691355</v>
      </c>
      <c r="N287">
        <f t="shared" ca="1" si="66"/>
        <v>31.643595679012343</v>
      </c>
    </row>
    <row r="288" spans="1:14" x14ac:dyDescent="0.25">
      <c r="A288" s="4">
        <f t="shared" si="59"/>
        <v>0.46938657407407408</v>
      </c>
      <c r="B288" s="3">
        <f>Params!D$29+HOUR(A288-Params!C$29)*3600+MINUTE(A288-Params!C$29)*60+SECOND(A288-Params!C$29)</f>
        <v>1553304555</v>
      </c>
      <c r="C288">
        <f t="shared" si="60"/>
        <v>3</v>
      </c>
      <c r="D288">
        <f t="shared" ca="1" si="61"/>
        <v>187</v>
      </c>
      <c r="E288">
        <f t="shared" ca="1" si="62"/>
        <v>-81402.061183501384</v>
      </c>
      <c r="F288">
        <f t="shared" ca="1" si="63"/>
        <v>55396.920249900009</v>
      </c>
      <c r="G288">
        <f t="shared" ca="1" si="64"/>
        <v>9817.1</v>
      </c>
      <c r="H288" s="9">
        <f t="shared" ca="1" si="58"/>
        <v>-161.19273868138887</v>
      </c>
      <c r="I288" s="9">
        <f t="shared" ca="1" si="58"/>
        <v>109.69720814000001</v>
      </c>
      <c r="J288" s="9">
        <f t="shared" ca="1" si="58"/>
        <v>2.5400000000000014</v>
      </c>
      <c r="K288" s="9">
        <f t="shared" ca="1" si="58"/>
        <v>194.97840002758514</v>
      </c>
      <c r="L288" s="9">
        <f t="shared" ca="1" si="58"/>
        <v>-55.76336458460738</v>
      </c>
      <c r="M288">
        <f t="shared" ca="1" si="65"/>
        <v>56.34311535493827</v>
      </c>
      <c r="N288">
        <f t="shared" ca="1" si="66"/>
        <v>31.630698302469135</v>
      </c>
    </row>
    <row r="289" spans="1:14" x14ac:dyDescent="0.25">
      <c r="A289" s="4">
        <f t="shared" si="59"/>
        <v>0.4694444444444445</v>
      </c>
      <c r="B289" s="3">
        <f>Params!D$29+HOUR(A289-Params!C$29)*3600+MINUTE(A289-Params!C$29)*60+SECOND(A289-Params!C$29)</f>
        <v>1553304560</v>
      </c>
      <c r="C289">
        <f t="shared" si="60"/>
        <v>3</v>
      </c>
      <c r="D289">
        <f t="shared" ca="1" si="61"/>
        <v>187</v>
      </c>
      <c r="E289">
        <f t="shared" ca="1" si="62"/>
        <v>-82208.024876908326</v>
      </c>
      <c r="F289">
        <f t="shared" ca="1" si="63"/>
        <v>55945.406290600004</v>
      </c>
      <c r="G289">
        <f t="shared" ca="1" si="64"/>
        <v>9829.8000000000011</v>
      </c>
      <c r="H289" s="9">
        <f t="shared" ca="1" si="58"/>
        <v>-161.19273868138887</v>
      </c>
      <c r="I289" s="9">
        <f t="shared" ca="1" si="58"/>
        <v>109.69720814000001</v>
      </c>
      <c r="J289" s="9">
        <f t="shared" ca="1" si="58"/>
        <v>2.5400000000000014</v>
      </c>
      <c r="K289" s="9">
        <f t="shared" ca="1" si="58"/>
        <v>194.97840002758514</v>
      </c>
      <c r="L289" s="9">
        <f t="shared" ca="1" si="58"/>
        <v>-55.76336458460738</v>
      </c>
      <c r="M289">
        <f t="shared" ca="1" si="65"/>
        <v>56.347997685185184</v>
      </c>
      <c r="N289">
        <f t="shared" ca="1" si="66"/>
        <v>31.617800925925923</v>
      </c>
    </row>
    <row r="290" spans="1:14" x14ac:dyDescent="0.25">
      <c r="A290" s="4">
        <f t="shared" si="59"/>
        <v>0.4695023148148148</v>
      </c>
      <c r="B290" s="3">
        <f>Params!D$29+HOUR(A290-Params!C$29)*3600+MINUTE(A290-Params!C$29)*60+SECOND(A290-Params!C$29)</f>
        <v>1553304565</v>
      </c>
      <c r="C290">
        <f t="shared" si="60"/>
        <v>3</v>
      </c>
      <c r="D290">
        <f t="shared" ca="1" si="61"/>
        <v>187</v>
      </c>
      <c r="E290">
        <f t="shared" ca="1" si="62"/>
        <v>-83013.988570315269</v>
      </c>
      <c r="F290">
        <f t="shared" ca="1" si="63"/>
        <v>56493.892331300005</v>
      </c>
      <c r="G290">
        <f t="shared" ca="1" si="64"/>
        <v>9842.5</v>
      </c>
      <c r="H290" s="9">
        <f t="shared" ca="1" si="58"/>
        <v>-161.19273868138887</v>
      </c>
      <c r="I290" s="9">
        <f t="shared" ca="1" si="58"/>
        <v>109.69720814000001</v>
      </c>
      <c r="J290" s="9">
        <f t="shared" ca="1" si="58"/>
        <v>2.5400000000000014</v>
      </c>
      <c r="K290" s="9">
        <f t="shared" ca="1" si="58"/>
        <v>194.97840002758514</v>
      </c>
      <c r="L290" s="9">
        <f t="shared" ca="1" si="58"/>
        <v>-55.76336458460738</v>
      </c>
      <c r="M290">
        <f t="shared" ca="1" si="65"/>
        <v>56.352880015432099</v>
      </c>
      <c r="N290">
        <f t="shared" ca="1" si="66"/>
        <v>31.604903549382716</v>
      </c>
    </row>
    <row r="291" spans="1:14" x14ac:dyDescent="0.25">
      <c r="A291" s="4">
        <f t="shared" si="59"/>
        <v>0.46956018518518516</v>
      </c>
      <c r="B291" s="3">
        <f>Params!D$29+HOUR(A291-Params!C$29)*3600+MINUTE(A291-Params!C$29)*60+SECOND(A291-Params!C$29)</f>
        <v>1553304570</v>
      </c>
      <c r="C291">
        <f t="shared" si="60"/>
        <v>3</v>
      </c>
      <c r="D291">
        <f t="shared" ca="1" si="61"/>
        <v>187</v>
      </c>
      <c r="E291">
        <f t="shared" ca="1" si="62"/>
        <v>-83819.952263722225</v>
      </c>
      <c r="F291">
        <f t="shared" ca="1" si="63"/>
        <v>57042.378372000006</v>
      </c>
      <c r="G291">
        <f t="shared" ca="1" si="64"/>
        <v>9855.2000000000007</v>
      </c>
      <c r="H291" s="9">
        <f t="shared" ca="1" si="58"/>
        <v>-161.19273868138887</v>
      </c>
      <c r="I291" s="9">
        <f t="shared" ca="1" si="58"/>
        <v>109.69720814000001</v>
      </c>
      <c r="J291" s="9">
        <f t="shared" ca="1" si="58"/>
        <v>2.5400000000000014</v>
      </c>
      <c r="K291" s="9">
        <f t="shared" ca="1" si="58"/>
        <v>194.97840002758514</v>
      </c>
      <c r="L291" s="9">
        <f t="shared" ca="1" si="58"/>
        <v>-55.76336458460738</v>
      </c>
      <c r="M291">
        <f t="shared" ca="1" si="65"/>
        <v>56.357762345679014</v>
      </c>
      <c r="N291">
        <f t="shared" ca="1" si="66"/>
        <v>31.592006172839504</v>
      </c>
    </row>
    <row r="292" spans="1:14" x14ac:dyDescent="0.25">
      <c r="A292" s="4">
        <f t="shared" si="59"/>
        <v>0.46961805555555558</v>
      </c>
      <c r="B292" s="3">
        <f>Params!D$29+HOUR(A292-Params!C$29)*3600+MINUTE(A292-Params!C$29)*60+SECOND(A292-Params!C$29)</f>
        <v>1553304575</v>
      </c>
      <c r="C292">
        <f t="shared" si="60"/>
        <v>3</v>
      </c>
      <c r="D292">
        <f t="shared" ca="1" si="61"/>
        <v>187</v>
      </c>
      <c r="E292">
        <f t="shared" ca="1" si="62"/>
        <v>-84625.915957129168</v>
      </c>
      <c r="F292">
        <f t="shared" ca="1" si="63"/>
        <v>57590.864412700008</v>
      </c>
      <c r="G292">
        <f t="shared" ca="1" si="64"/>
        <v>9867.9</v>
      </c>
      <c r="H292" s="9">
        <f t="shared" ca="1" si="58"/>
        <v>-161.19273868138887</v>
      </c>
      <c r="I292" s="9">
        <f t="shared" ca="1" si="58"/>
        <v>109.69720814000001</v>
      </c>
      <c r="J292" s="9">
        <f t="shared" ca="1" si="58"/>
        <v>2.5400000000000014</v>
      </c>
      <c r="K292" s="9">
        <f t="shared" ca="1" si="58"/>
        <v>194.97840002758514</v>
      </c>
      <c r="L292" s="9">
        <f t="shared" ca="1" si="58"/>
        <v>-55.76336458460738</v>
      </c>
      <c r="M292">
        <f t="shared" ca="1" si="65"/>
        <v>56.362644675925921</v>
      </c>
      <c r="N292">
        <f t="shared" ca="1" si="66"/>
        <v>31.579108796296296</v>
      </c>
    </row>
    <row r="293" spans="1:14" x14ac:dyDescent="0.25">
      <c r="A293" s="4">
        <f t="shared" si="59"/>
        <v>0.46967592592592594</v>
      </c>
      <c r="B293" s="3">
        <f>Params!D$29+HOUR(A293-Params!C$29)*3600+MINUTE(A293-Params!C$29)*60+SECOND(A293-Params!C$29)</f>
        <v>1553304580</v>
      </c>
      <c r="C293">
        <f t="shared" si="60"/>
        <v>3</v>
      </c>
      <c r="D293">
        <f t="shared" ca="1" si="61"/>
        <v>187</v>
      </c>
      <c r="E293">
        <f t="shared" ca="1" si="62"/>
        <v>-85431.87965053611</v>
      </c>
      <c r="F293">
        <f t="shared" ca="1" si="63"/>
        <v>58139.350453400009</v>
      </c>
      <c r="G293">
        <f t="shared" ca="1" si="64"/>
        <v>9880.6</v>
      </c>
      <c r="H293" s="9">
        <f t="shared" ca="1" si="58"/>
        <v>-161.19273868138887</v>
      </c>
      <c r="I293" s="9">
        <f t="shared" ca="1" si="58"/>
        <v>109.69720814000001</v>
      </c>
      <c r="J293" s="9">
        <f t="shared" ca="1" si="58"/>
        <v>2.5400000000000014</v>
      </c>
      <c r="K293" s="9">
        <f t="shared" ca="1" si="58"/>
        <v>194.97840002758514</v>
      </c>
      <c r="L293" s="9">
        <f t="shared" ca="1" si="58"/>
        <v>-55.76336458460738</v>
      </c>
      <c r="M293">
        <f t="shared" ca="1" si="65"/>
        <v>56.367527006172836</v>
      </c>
      <c r="N293">
        <f t="shared" ca="1" si="66"/>
        <v>31.566211419753085</v>
      </c>
    </row>
    <row r="294" spans="1:14" x14ac:dyDescent="0.25">
      <c r="A294" s="4">
        <f t="shared" si="59"/>
        <v>0.46973379629629625</v>
      </c>
      <c r="B294" s="3">
        <f>Params!D$29+HOUR(A294-Params!C$29)*3600+MINUTE(A294-Params!C$29)*60+SECOND(A294-Params!C$29)</f>
        <v>1553304585</v>
      </c>
      <c r="C294">
        <f t="shared" si="60"/>
        <v>3</v>
      </c>
      <c r="D294">
        <f t="shared" ca="1" si="61"/>
        <v>187</v>
      </c>
      <c r="E294">
        <f t="shared" ca="1" si="62"/>
        <v>-86237.843343943052</v>
      </c>
      <c r="F294">
        <f t="shared" ca="1" si="63"/>
        <v>58687.836494100011</v>
      </c>
      <c r="G294">
        <f t="shared" ca="1" si="64"/>
        <v>9893.3000000000011</v>
      </c>
      <c r="H294" s="9">
        <f t="shared" ca="1" si="58"/>
        <v>-161.19273868138887</v>
      </c>
      <c r="I294" s="9">
        <f t="shared" ca="1" si="58"/>
        <v>109.69720814000001</v>
      </c>
      <c r="J294" s="9">
        <f t="shared" ca="1" si="58"/>
        <v>2.5400000000000014</v>
      </c>
      <c r="K294" s="9">
        <f t="shared" ca="1" si="58"/>
        <v>194.97840002758514</v>
      </c>
      <c r="L294" s="9">
        <f t="shared" ca="1" si="58"/>
        <v>-55.76336458460738</v>
      </c>
      <c r="M294">
        <f t="shared" ca="1" si="65"/>
        <v>56.37240933641975</v>
      </c>
      <c r="N294">
        <f t="shared" ca="1" si="66"/>
        <v>31.553314043209877</v>
      </c>
    </row>
    <row r="295" spans="1:14" x14ac:dyDescent="0.25">
      <c r="A295" s="4">
        <f t="shared" si="59"/>
        <v>0.46979166666666666</v>
      </c>
      <c r="B295" s="3">
        <f>Params!D$29+HOUR(A295-Params!C$29)*3600+MINUTE(A295-Params!C$29)*60+SECOND(A295-Params!C$29)</f>
        <v>1553304590</v>
      </c>
      <c r="C295">
        <f t="shared" si="60"/>
        <v>3</v>
      </c>
      <c r="D295">
        <f t="shared" ca="1" si="61"/>
        <v>187</v>
      </c>
      <c r="E295">
        <f t="shared" ca="1" si="62"/>
        <v>-87043.807037349994</v>
      </c>
      <c r="F295">
        <f t="shared" ca="1" si="63"/>
        <v>59236.322534800005</v>
      </c>
      <c r="G295">
        <f t="shared" ca="1" si="64"/>
        <v>9906</v>
      </c>
      <c r="H295" s="9">
        <f t="shared" ca="1" si="58"/>
        <v>-161.19273868138887</v>
      </c>
      <c r="I295" s="9">
        <f t="shared" ca="1" si="58"/>
        <v>109.69720814000001</v>
      </c>
      <c r="J295" s="9">
        <f t="shared" ca="1" si="58"/>
        <v>2.5400000000000014</v>
      </c>
      <c r="K295" s="9">
        <f t="shared" ca="1" si="58"/>
        <v>194.97840002758514</v>
      </c>
      <c r="L295" s="9">
        <f t="shared" ca="1" si="58"/>
        <v>-55.76336458460738</v>
      </c>
      <c r="M295">
        <f t="shared" ca="1" si="65"/>
        <v>56.377291666666665</v>
      </c>
      <c r="N295">
        <f t="shared" ca="1" si="66"/>
        <v>31.540416666666665</v>
      </c>
    </row>
    <row r="296" spans="1:14" x14ac:dyDescent="0.25">
      <c r="A296" s="4">
        <f t="shared" si="59"/>
        <v>0.46984953703703702</v>
      </c>
      <c r="B296" s="3">
        <f>Params!D$29+HOUR(A296-Params!C$29)*3600+MINUTE(A296-Params!C$29)*60+SECOND(A296-Params!C$29)</f>
        <v>1553304595</v>
      </c>
      <c r="C296">
        <f t="shared" si="60"/>
        <v>3</v>
      </c>
      <c r="D296">
        <f t="shared" ca="1" si="61"/>
        <v>187</v>
      </c>
      <c r="E296">
        <f t="shared" ca="1" si="62"/>
        <v>-87849.770730756936</v>
      </c>
      <c r="F296">
        <f t="shared" ca="1" si="63"/>
        <v>59784.808575500007</v>
      </c>
      <c r="G296">
        <f t="shared" ca="1" si="64"/>
        <v>9918.7000000000007</v>
      </c>
      <c r="H296" s="9">
        <f t="shared" ca="1" si="58"/>
        <v>-161.19273868138887</v>
      </c>
      <c r="I296" s="9">
        <f t="shared" ca="1" si="58"/>
        <v>109.69720814000001</v>
      </c>
      <c r="J296" s="9">
        <f t="shared" ca="1" si="58"/>
        <v>2.5400000000000014</v>
      </c>
      <c r="K296" s="9">
        <f t="shared" ca="1" si="58"/>
        <v>194.97840002758514</v>
      </c>
      <c r="L296" s="9">
        <f t="shared" ca="1" si="58"/>
        <v>-55.76336458460738</v>
      </c>
      <c r="M296">
        <f t="shared" ca="1" si="65"/>
        <v>56.382173996913579</v>
      </c>
      <c r="N296">
        <f t="shared" ca="1" si="66"/>
        <v>31.527519290123458</v>
      </c>
    </row>
    <row r="297" spans="1:14" x14ac:dyDescent="0.25">
      <c r="A297" s="4">
        <f t="shared" si="59"/>
        <v>0.46990740740740744</v>
      </c>
      <c r="B297" s="3">
        <f>Params!D$29+HOUR(A297-Params!C$29)*3600+MINUTE(A297-Params!C$29)*60+SECOND(A297-Params!C$29)</f>
        <v>1553304600</v>
      </c>
      <c r="C297">
        <f t="shared" si="60"/>
        <v>3</v>
      </c>
      <c r="D297">
        <f t="shared" ca="1" si="61"/>
        <v>187</v>
      </c>
      <c r="E297">
        <f t="shared" ca="1" si="62"/>
        <v>-88655.734424163893</v>
      </c>
      <c r="F297">
        <f t="shared" ca="1" si="63"/>
        <v>60333.294616200008</v>
      </c>
      <c r="G297">
        <f t="shared" ca="1" si="64"/>
        <v>9931.4</v>
      </c>
      <c r="H297" s="9">
        <f t="shared" ca="1" si="58"/>
        <v>-161.19273868138887</v>
      </c>
      <c r="I297" s="9">
        <f t="shared" ca="1" si="58"/>
        <v>109.69720814000001</v>
      </c>
      <c r="J297" s="9">
        <f t="shared" ca="1" si="58"/>
        <v>2.5400000000000014</v>
      </c>
      <c r="K297" s="9">
        <f t="shared" ca="1" si="58"/>
        <v>194.97840002758514</v>
      </c>
      <c r="L297" s="9">
        <f t="shared" ca="1" si="58"/>
        <v>-55.76336458460738</v>
      </c>
      <c r="M297">
        <f t="shared" ca="1" si="65"/>
        <v>56.387056327160494</v>
      </c>
      <c r="N297">
        <f t="shared" ca="1" si="66"/>
        <v>31.514621913580246</v>
      </c>
    </row>
    <row r="298" spans="1:14" x14ac:dyDescent="0.25">
      <c r="A298" s="4">
        <f t="shared" si="59"/>
        <v>0.4699652777777778</v>
      </c>
      <c r="B298" s="3">
        <f>Params!D$29+HOUR(A298-Params!C$29)*3600+MINUTE(A298-Params!C$29)*60+SECOND(A298-Params!C$29)</f>
        <v>1553304605</v>
      </c>
      <c r="C298">
        <f t="shared" si="60"/>
        <v>3</v>
      </c>
      <c r="D298">
        <f t="shared" ca="1" si="61"/>
        <v>187</v>
      </c>
      <c r="E298">
        <f t="shared" ca="1" si="62"/>
        <v>-89461.698117570835</v>
      </c>
      <c r="F298">
        <f t="shared" ca="1" si="63"/>
        <v>60881.780656900009</v>
      </c>
      <c r="G298">
        <f t="shared" ca="1" si="64"/>
        <v>9944.1</v>
      </c>
      <c r="H298" s="9">
        <f t="shared" ca="1" si="58"/>
        <v>-161.19273868138887</v>
      </c>
      <c r="I298" s="9">
        <f t="shared" ca="1" si="58"/>
        <v>109.69720814000001</v>
      </c>
      <c r="J298" s="9">
        <f t="shared" ca="1" si="58"/>
        <v>2.5400000000000014</v>
      </c>
      <c r="K298" s="9">
        <f t="shared" ca="1" si="58"/>
        <v>194.97840002758514</v>
      </c>
      <c r="L298" s="9">
        <f t="shared" ca="1" si="58"/>
        <v>-55.76336458460738</v>
      </c>
      <c r="M298">
        <f t="shared" ca="1" si="65"/>
        <v>56.391938657407408</v>
      </c>
      <c r="N298">
        <f t="shared" ca="1" si="66"/>
        <v>31.501724537037035</v>
      </c>
    </row>
    <row r="299" spans="1:14" x14ac:dyDescent="0.25">
      <c r="A299" s="4">
        <f t="shared" si="59"/>
        <v>0.47002314814814811</v>
      </c>
      <c r="B299" s="3">
        <f>Params!D$29+HOUR(A299-Params!C$29)*3600+MINUTE(A299-Params!C$29)*60+SECOND(A299-Params!C$29)</f>
        <v>1553304610</v>
      </c>
      <c r="C299">
        <f t="shared" si="60"/>
        <v>3</v>
      </c>
      <c r="D299">
        <f t="shared" ca="1" si="61"/>
        <v>187</v>
      </c>
      <c r="E299">
        <f t="shared" ca="1" si="62"/>
        <v>-90267.661810977777</v>
      </c>
      <c r="F299">
        <f t="shared" ca="1" si="63"/>
        <v>61430.266697600011</v>
      </c>
      <c r="G299">
        <f t="shared" ca="1" si="64"/>
        <v>9956.8000000000011</v>
      </c>
      <c r="H299" s="9">
        <f t="shared" ca="1" si="58"/>
        <v>-161.19273868138887</v>
      </c>
      <c r="I299" s="9">
        <f t="shared" ca="1" si="58"/>
        <v>109.69720814000001</v>
      </c>
      <c r="J299" s="9">
        <f t="shared" ca="1" si="58"/>
        <v>2.5400000000000014</v>
      </c>
      <c r="K299" s="9">
        <f t="shared" ca="1" si="58"/>
        <v>194.97840002758514</v>
      </c>
      <c r="L299" s="9">
        <f t="shared" ca="1" si="58"/>
        <v>-55.76336458460738</v>
      </c>
      <c r="M299">
        <f t="shared" ca="1" si="65"/>
        <v>56.396820987654316</v>
      </c>
      <c r="N299">
        <f t="shared" ca="1" si="66"/>
        <v>31.488827160493827</v>
      </c>
    </row>
    <row r="300" spans="1:14" x14ac:dyDescent="0.25">
      <c r="A300" s="4">
        <f t="shared" si="59"/>
        <v>0.47008101851851852</v>
      </c>
      <c r="B300" s="3">
        <f>Params!D$29+HOUR(A300-Params!C$29)*3600+MINUTE(A300-Params!C$29)*60+SECOND(A300-Params!C$29)</f>
        <v>1553304615</v>
      </c>
      <c r="C300">
        <f t="shared" si="60"/>
        <v>3</v>
      </c>
      <c r="D300">
        <f t="shared" ca="1" si="61"/>
        <v>187</v>
      </c>
      <c r="E300">
        <f t="shared" ca="1" si="62"/>
        <v>-91073.62550438472</v>
      </c>
      <c r="F300">
        <f t="shared" ca="1" si="63"/>
        <v>61978.752738300005</v>
      </c>
      <c r="G300">
        <f t="shared" ca="1" si="64"/>
        <v>9969.5</v>
      </c>
      <c r="H300" s="9">
        <f t="shared" ca="1" si="58"/>
        <v>-161.19273868138887</v>
      </c>
      <c r="I300" s="9">
        <f t="shared" ca="1" si="58"/>
        <v>109.69720814000001</v>
      </c>
      <c r="J300" s="9">
        <f t="shared" ca="1" si="58"/>
        <v>2.5400000000000014</v>
      </c>
      <c r="K300" s="9">
        <f t="shared" ca="1" si="58"/>
        <v>194.97840002758514</v>
      </c>
      <c r="L300" s="9">
        <f t="shared" ca="1" si="58"/>
        <v>-55.76336458460738</v>
      </c>
      <c r="M300">
        <f t="shared" ca="1" si="65"/>
        <v>56.40170331790123</v>
      </c>
      <c r="N300">
        <f t="shared" ca="1" si="66"/>
        <v>31.475929783950615</v>
      </c>
    </row>
    <row r="301" spans="1:14" x14ac:dyDescent="0.25">
      <c r="A301" s="4">
        <f t="shared" si="59"/>
        <v>0.47013888888888888</v>
      </c>
      <c r="B301" s="3">
        <f>Params!D$29+HOUR(A301-Params!C$29)*3600+MINUTE(A301-Params!C$29)*60+SECOND(A301-Params!C$29)</f>
        <v>1553304620</v>
      </c>
      <c r="C301">
        <f t="shared" si="60"/>
        <v>3</v>
      </c>
      <c r="D301">
        <f t="shared" ca="1" si="61"/>
        <v>187</v>
      </c>
      <c r="E301">
        <f t="shared" ca="1" si="62"/>
        <v>-91879.589197791662</v>
      </c>
      <c r="F301">
        <f t="shared" ca="1" si="63"/>
        <v>62527.238779000007</v>
      </c>
      <c r="G301">
        <f t="shared" ca="1" si="64"/>
        <v>9982.2000000000007</v>
      </c>
      <c r="H301" s="9">
        <f t="shared" ca="1" si="58"/>
        <v>-161.19273868138887</v>
      </c>
      <c r="I301" s="9">
        <f t="shared" ca="1" si="58"/>
        <v>109.69720814000001</v>
      </c>
      <c r="J301" s="9">
        <f t="shared" ca="1" si="58"/>
        <v>2.5400000000000014</v>
      </c>
      <c r="K301" s="9">
        <f t="shared" ca="1" si="58"/>
        <v>194.97840002758514</v>
      </c>
      <c r="L301" s="9">
        <f t="shared" ca="1" si="58"/>
        <v>-55.76336458460738</v>
      </c>
      <c r="M301">
        <f t="shared" ca="1" si="65"/>
        <v>56.406585648148145</v>
      </c>
      <c r="N301">
        <f t="shared" ca="1" si="66"/>
        <v>31.463032407407407</v>
      </c>
    </row>
    <row r="302" spans="1:14" x14ac:dyDescent="0.25">
      <c r="A302" s="4">
        <f t="shared" si="59"/>
        <v>0.47019675925925924</v>
      </c>
      <c r="B302" s="3">
        <f>Params!D$29+HOUR(A302-Params!C$29)*3600+MINUTE(A302-Params!C$29)*60+SECOND(A302-Params!C$29)</f>
        <v>1553304625</v>
      </c>
      <c r="C302">
        <f t="shared" si="60"/>
        <v>3</v>
      </c>
      <c r="D302">
        <f t="shared" ca="1" si="61"/>
        <v>187</v>
      </c>
      <c r="E302">
        <f t="shared" ca="1" si="62"/>
        <v>-92685.552891198604</v>
      </c>
      <c r="F302">
        <f t="shared" ca="1" si="63"/>
        <v>63075.724819700008</v>
      </c>
      <c r="G302">
        <f t="shared" ca="1" si="64"/>
        <v>9994.9</v>
      </c>
      <c r="H302" s="9">
        <f t="shared" ca="1" si="58"/>
        <v>-161.19273868138887</v>
      </c>
      <c r="I302" s="9">
        <f t="shared" ca="1" si="58"/>
        <v>109.69720814000001</v>
      </c>
      <c r="J302" s="9">
        <f t="shared" ca="1" si="58"/>
        <v>2.5400000000000014</v>
      </c>
      <c r="K302" s="9">
        <f t="shared" ca="1" si="58"/>
        <v>194.97840002758514</v>
      </c>
      <c r="L302" s="9">
        <f t="shared" ca="1" si="58"/>
        <v>-55.76336458460738</v>
      </c>
      <c r="M302">
        <f t="shared" ca="1" si="65"/>
        <v>56.411467978395059</v>
      </c>
      <c r="N302">
        <f t="shared" ca="1" si="66"/>
        <v>31.450135030864196</v>
      </c>
    </row>
    <row r="303" spans="1:14" x14ac:dyDescent="0.25">
      <c r="A303" s="4">
        <f t="shared" si="59"/>
        <v>0.47025462962962966</v>
      </c>
      <c r="B303" s="3">
        <f>Params!D$29+HOUR(A303-Params!C$29)*3600+MINUTE(A303-Params!C$29)*60+SECOND(A303-Params!C$29)</f>
        <v>1553304630</v>
      </c>
      <c r="C303">
        <f t="shared" si="60"/>
        <v>3</v>
      </c>
      <c r="D303">
        <f t="shared" ca="1" si="61"/>
        <v>187</v>
      </c>
      <c r="E303">
        <f t="shared" ca="1" si="62"/>
        <v>-93491.516584605546</v>
      </c>
      <c r="F303">
        <f t="shared" ca="1" si="63"/>
        <v>63624.21086040001</v>
      </c>
      <c r="G303">
        <f t="shared" ca="1" si="64"/>
        <v>10007.6</v>
      </c>
      <c r="H303" s="9">
        <f t="shared" ca="1" si="58"/>
        <v>-161.19273868138887</v>
      </c>
      <c r="I303" s="9">
        <f t="shared" ca="1" si="58"/>
        <v>109.69720814000001</v>
      </c>
      <c r="J303" s="9">
        <f t="shared" ca="1" si="58"/>
        <v>2.5400000000000014</v>
      </c>
      <c r="K303" s="9">
        <f t="shared" ca="1" si="58"/>
        <v>194.97840002758514</v>
      </c>
      <c r="L303" s="9">
        <f t="shared" ca="1" si="58"/>
        <v>-55.76336458460738</v>
      </c>
      <c r="M303">
        <f t="shared" ca="1" si="65"/>
        <v>56.416350308641974</v>
      </c>
      <c r="N303">
        <f t="shared" ca="1" si="66"/>
        <v>31.437237654320988</v>
      </c>
    </row>
    <row r="304" spans="1:14" x14ac:dyDescent="0.25">
      <c r="A304" s="4">
        <f t="shared" si="59"/>
        <v>0.47031249999999997</v>
      </c>
      <c r="B304" s="3">
        <f>Params!D$29+HOUR(A304-Params!C$29)*3600+MINUTE(A304-Params!C$29)*60+SECOND(A304-Params!C$29)</f>
        <v>1553304635</v>
      </c>
      <c r="C304">
        <f t="shared" si="60"/>
        <v>3</v>
      </c>
      <c r="D304">
        <f t="shared" ca="1" si="61"/>
        <v>187</v>
      </c>
      <c r="E304">
        <f t="shared" ca="1" si="62"/>
        <v>-94297.480278012503</v>
      </c>
      <c r="F304">
        <f t="shared" ca="1" si="63"/>
        <v>64172.696901100011</v>
      </c>
      <c r="G304">
        <f t="shared" ca="1" si="64"/>
        <v>10020.300000000001</v>
      </c>
      <c r="H304" s="9">
        <f t="shared" ca="1" si="58"/>
        <v>-161.19273868138887</v>
      </c>
      <c r="I304" s="9">
        <f t="shared" ca="1" si="58"/>
        <v>109.69720814000001</v>
      </c>
      <c r="J304" s="9">
        <f t="shared" ca="1" si="58"/>
        <v>2.5400000000000014</v>
      </c>
      <c r="K304" s="9">
        <f t="shared" ca="1" si="58"/>
        <v>194.97840002758514</v>
      </c>
      <c r="L304" s="9">
        <f t="shared" ca="1" si="58"/>
        <v>-55.76336458460738</v>
      </c>
      <c r="M304">
        <f t="shared" ca="1" si="65"/>
        <v>56.421232638888888</v>
      </c>
      <c r="N304">
        <f t="shared" ca="1" si="66"/>
        <v>31.424340277777777</v>
      </c>
    </row>
    <row r="305" spans="1:14" x14ac:dyDescent="0.25">
      <c r="A305" s="4">
        <f t="shared" si="59"/>
        <v>0.47037037037037038</v>
      </c>
      <c r="B305" s="3">
        <f>Params!D$29+HOUR(A305-Params!C$29)*3600+MINUTE(A305-Params!C$29)*60+SECOND(A305-Params!C$29)</f>
        <v>1553304640</v>
      </c>
      <c r="C305">
        <f t="shared" si="60"/>
        <v>3</v>
      </c>
      <c r="D305">
        <f t="shared" ca="1" si="61"/>
        <v>187</v>
      </c>
      <c r="E305">
        <f t="shared" ca="1" si="62"/>
        <v>-95103.443971419445</v>
      </c>
      <c r="F305">
        <f t="shared" ca="1" si="63"/>
        <v>64721.182941800005</v>
      </c>
      <c r="G305">
        <f t="shared" ca="1" si="64"/>
        <v>10033</v>
      </c>
      <c r="H305" s="9">
        <f t="shared" ca="1" si="58"/>
        <v>-161.19273868138887</v>
      </c>
      <c r="I305" s="9">
        <f t="shared" ca="1" si="58"/>
        <v>109.69720814000001</v>
      </c>
      <c r="J305" s="9">
        <f t="shared" ca="1" si="58"/>
        <v>2.5400000000000014</v>
      </c>
      <c r="K305" s="9">
        <f t="shared" ca="1" si="58"/>
        <v>194.97840002758514</v>
      </c>
      <c r="L305" s="9">
        <f t="shared" ca="1" si="58"/>
        <v>-55.76336458460738</v>
      </c>
      <c r="M305">
        <f t="shared" ca="1" si="65"/>
        <v>56.426114969135803</v>
      </c>
      <c r="N305">
        <f t="shared" ca="1" si="66"/>
        <v>31.411442901234565</v>
      </c>
    </row>
    <row r="306" spans="1:14" x14ac:dyDescent="0.25">
      <c r="A306" s="4">
        <f t="shared" si="59"/>
        <v>0.47042824074074074</v>
      </c>
      <c r="B306" s="3">
        <f>Params!D$29+HOUR(A306-Params!C$29)*3600+MINUTE(A306-Params!C$29)*60+SECOND(A306-Params!C$29)</f>
        <v>1553304645</v>
      </c>
      <c r="C306">
        <f t="shared" si="60"/>
        <v>3</v>
      </c>
      <c r="D306">
        <f t="shared" ca="1" si="61"/>
        <v>187</v>
      </c>
      <c r="E306">
        <f t="shared" ca="1" si="62"/>
        <v>-95909.407664826387</v>
      </c>
      <c r="F306">
        <f t="shared" ca="1" si="63"/>
        <v>65269.668982500007</v>
      </c>
      <c r="G306">
        <f t="shared" ca="1" si="64"/>
        <v>10045.700000000001</v>
      </c>
      <c r="H306" s="9">
        <f t="shared" ca="1" si="58"/>
        <v>-161.19273868138887</v>
      </c>
      <c r="I306" s="9">
        <f t="shared" ca="1" si="58"/>
        <v>109.69720814000001</v>
      </c>
      <c r="J306" s="9">
        <f t="shared" ca="1" si="58"/>
        <v>2.5400000000000014</v>
      </c>
      <c r="K306" s="9">
        <f t="shared" ca="1" si="58"/>
        <v>194.97840002758514</v>
      </c>
      <c r="L306" s="9">
        <f t="shared" ca="1" si="58"/>
        <v>-55.76336458460738</v>
      </c>
      <c r="M306">
        <f t="shared" ca="1" si="65"/>
        <v>56.43099729938271</v>
      </c>
      <c r="N306">
        <f t="shared" ca="1" si="66"/>
        <v>31.398545524691357</v>
      </c>
    </row>
    <row r="307" spans="1:14" x14ac:dyDescent="0.25">
      <c r="A307" s="4">
        <f t="shared" si="59"/>
        <v>0.4704861111111111</v>
      </c>
      <c r="B307" s="3">
        <f>Params!D$29+HOUR(A307-Params!C$29)*3600+MINUTE(A307-Params!C$29)*60+SECOND(A307-Params!C$29)</f>
        <v>1553304650</v>
      </c>
      <c r="C307">
        <f t="shared" si="60"/>
        <v>3</v>
      </c>
      <c r="D307">
        <f t="shared" ca="1" si="61"/>
        <v>187</v>
      </c>
      <c r="E307">
        <f t="shared" ca="1" si="62"/>
        <v>-96715.371358233329</v>
      </c>
      <c r="F307">
        <f t="shared" ca="1" si="63"/>
        <v>65818.155023200015</v>
      </c>
      <c r="G307">
        <f t="shared" ca="1" si="64"/>
        <v>10058.400000000001</v>
      </c>
      <c r="H307" s="9">
        <f t="shared" ca="1" si="58"/>
        <v>-161.19273868138887</v>
      </c>
      <c r="I307" s="9">
        <f t="shared" ca="1" si="58"/>
        <v>109.69720814000001</v>
      </c>
      <c r="J307" s="9">
        <f t="shared" ca="1" si="58"/>
        <v>2.5400000000000014</v>
      </c>
      <c r="K307" s="9">
        <f t="shared" ca="1" si="58"/>
        <v>194.97840002758514</v>
      </c>
      <c r="L307" s="9">
        <f t="shared" ca="1" si="58"/>
        <v>-55.76336458460738</v>
      </c>
      <c r="M307">
        <f t="shared" ca="1" si="65"/>
        <v>56.435879629629625</v>
      </c>
      <c r="N307">
        <f t="shared" ca="1" si="66"/>
        <v>31.385648148148146</v>
      </c>
    </row>
    <row r="308" spans="1:14" x14ac:dyDescent="0.25">
      <c r="A308" s="4">
        <f t="shared" si="59"/>
        <v>0.47054398148148152</v>
      </c>
      <c r="B308" s="3">
        <f>Params!D$29+HOUR(A308-Params!C$29)*3600+MINUTE(A308-Params!C$29)*60+SECOND(A308-Params!C$29)</f>
        <v>1553304655</v>
      </c>
      <c r="C308">
        <f t="shared" si="60"/>
        <v>3</v>
      </c>
      <c r="D308">
        <f t="shared" ca="1" si="61"/>
        <v>187</v>
      </c>
      <c r="E308">
        <f t="shared" ca="1" si="62"/>
        <v>-97521.335051640272</v>
      </c>
      <c r="F308">
        <f t="shared" ca="1" si="63"/>
        <v>66366.64106390001</v>
      </c>
      <c r="G308">
        <f t="shared" ca="1" si="64"/>
        <v>10071.1</v>
      </c>
      <c r="H308" s="9">
        <f t="shared" ca="1" si="58"/>
        <v>-161.19273868138887</v>
      </c>
      <c r="I308" s="9">
        <f t="shared" ca="1" si="58"/>
        <v>109.69720814000001</v>
      </c>
      <c r="J308" s="9">
        <f t="shared" ca="1" si="58"/>
        <v>2.5400000000000014</v>
      </c>
      <c r="K308" s="9">
        <f t="shared" ca="1" si="58"/>
        <v>194.97840002758514</v>
      </c>
      <c r="L308" s="9">
        <f t="shared" ca="1" si="58"/>
        <v>-55.76336458460738</v>
      </c>
      <c r="M308">
        <f t="shared" ca="1" si="65"/>
        <v>56.440761959876539</v>
      </c>
      <c r="N308">
        <f t="shared" ca="1" si="66"/>
        <v>31.372750771604938</v>
      </c>
    </row>
    <row r="309" spans="1:14" x14ac:dyDescent="0.25">
      <c r="A309" s="4">
        <f t="shared" si="59"/>
        <v>0.47060185185185183</v>
      </c>
      <c r="B309" s="3">
        <f>Params!D$29+HOUR(A309-Params!C$29)*3600+MINUTE(A309-Params!C$29)*60+SECOND(A309-Params!C$29)</f>
        <v>1553304660</v>
      </c>
      <c r="C309">
        <f t="shared" si="60"/>
        <v>3</v>
      </c>
      <c r="D309">
        <f t="shared" ca="1" si="61"/>
        <v>187</v>
      </c>
      <c r="E309">
        <f t="shared" ca="1" si="62"/>
        <v>-98327.298745047214</v>
      </c>
      <c r="F309">
        <f t="shared" ca="1" si="63"/>
        <v>66915.127104600004</v>
      </c>
      <c r="G309">
        <f t="shared" ca="1" si="64"/>
        <v>10083.800000000001</v>
      </c>
      <c r="H309" s="9">
        <f t="shared" ca="1" si="58"/>
        <v>-161.19273868138887</v>
      </c>
      <c r="I309" s="9">
        <f t="shared" ca="1" si="58"/>
        <v>109.69720814000001</v>
      </c>
      <c r="J309" s="9">
        <f t="shared" ca="1" si="58"/>
        <v>2.5400000000000014</v>
      </c>
      <c r="K309" s="9">
        <f t="shared" ca="1" si="58"/>
        <v>194.97840002758514</v>
      </c>
      <c r="L309" s="9">
        <f t="shared" ca="1" si="58"/>
        <v>-55.76336458460738</v>
      </c>
      <c r="M309">
        <f t="shared" ca="1" si="65"/>
        <v>56.445644290123454</v>
      </c>
      <c r="N309">
        <f t="shared" ca="1" si="66"/>
        <v>31.359853395061727</v>
      </c>
    </row>
    <row r="310" spans="1:14" x14ac:dyDescent="0.25">
      <c r="A310" s="4">
        <f t="shared" si="59"/>
        <v>0.47065972222222219</v>
      </c>
      <c r="B310" s="3">
        <f>Params!D$29+HOUR(A310-Params!C$29)*3600+MINUTE(A310-Params!C$29)*60+SECOND(A310-Params!C$29)</f>
        <v>1553304665</v>
      </c>
      <c r="C310">
        <f t="shared" si="60"/>
        <v>3</v>
      </c>
      <c r="D310">
        <f t="shared" ca="1" si="61"/>
        <v>187</v>
      </c>
      <c r="E310">
        <f t="shared" ca="1" si="62"/>
        <v>-99133.262438454156</v>
      </c>
      <c r="F310">
        <f t="shared" ca="1" si="63"/>
        <v>67463.613145300013</v>
      </c>
      <c r="G310">
        <f t="shared" ca="1" si="64"/>
        <v>10096.5</v>
      </c>
      <c r="H310" s="9">
        <f t="shared" ca="1" si="58"/>
        <v>-161.19273868138887</v>
      </c>
      <c r="I310" s="9">
        <f t="shared" ca="1" si="58"/>
        <v>109.69720814000001</v>
      </c>
      <c r="J310" s="9">
        <f t="shared" ca="1" si="58"/>
        <v>2.5400000000000014</v>
      </c>
      <c r="K310" s="9">
        <f t="shared" ca="1" si="58"/>
        <v>194.97840002758514</v>
      </c>
      <c r="L310" s="9">
        <f t="shared" ca="1" si="58"/>
        <v>-55.76336458460738</v>
      </c>
      <c r="M310">
        <f t="shared" ca="1" si="65"/>
        <v>56.450526620370368</v>
      </c>
      <c r="N310">
        <f t="shared" ca="1" si="66"/>
        <v>31.346956018518519</v>
      </c>
    </row>
    <row r="311" spans="1:14" x14ac:dyDescent="0.25">
      <c r="A311" s="4">
        <f t="shared" si="59"/>
        <v>0.4707175925925926</v>
      </c>
      <c r="B311" s="3">
        <f>Params!D$29+HOUR(A311-Params!C$29)*3600+MINUTE(A311-Params!C$29)*60+SECOND(A311-Params!C$29)</f>
        <v>1553304670</v>
      </c>
      <c r="C311">
        <f t="shared" si="60"/>
        <v>3</v>
      </c>
      <c r="D311">
        <f t="shared" ca="1" si="61"/>
        <v>187</v>
      </c>
      <c r="E311">
        <f t="shared" ca="1" si="62"/>
        <v>-99939.226131861113</v>
      </c>
      <c r="F311">
        <f t="shared" ca="1" si="63"/>
        <v>68012.099186000007</v>
      </c>
      <c r="G311">
        <f t="shared" ca="1" si="64"/>
        <v>10109.200000000001</v>
      </c>
      <c r="H311" s="9">
        <f t="shared" ca="1" si="58"/>
        <v>-161.19273868138887</v>
      </c>
      <c r="I311" s="9">
        <f t="shared" ca="1" si="58"/>
        <v>109.69720814000001</v>
      </c>
      <c r="J311" s="9">
        <f t="shared" ca="1" si="58"/>
        <v>2.5400000000000014</v>
      </c>
      <c r="K311" s="9">
        <f t="shared" ca="1" si="58"/>
        <v>194.97840002758514</v>
      </c>
      <c r="L311" s="9">
        <f t="shared" ca="1" si="58"/>
        <v>-55.76336458460738</v>
      </c>
      <c r="M311">
        <f t="shared" ca="1" si="65"/>
        <v>56.455408950617283</v>
      </c>
      <c r="N311">
        <f t="shared" ca="1" si="66"/>
        <v>31.334058641975307</v>
      </c>
    </row>
    <row r="312" spans="1:14" x14ac:dyDescent="0.25">
      <c r="A312" s="4">
        <f t="shared" si="59"/>
        <v>0.47077546296296297</v>
      </c>
      <c r="B312" s="3">
        <f>Params!D$29+HOUR(A312-Params!C$29)*3600+MINUTE(A312-Params!C$29)*60+SECOND(A312-Params!C$29)</f>
        <v>1553304675</v>
      </c>
      <c r="C312">
        <f t="shared" si="60"/>
        <v>3</v>
      </c>
      <c r="D312">
        <f t="shared" ca="1" si="61"/>
        <v>187</v>
      </c>
      <c r="E312">
        <f t="shared" ca="1" si="62"/>
        <v>-100745.18982526805</v>
      </c>
      <c r="F312">
        <f t="shared" ca="1" si="63"/>
        <v>68560.585226700015</v>
      </c>
      <c r="G312">
        <f t="shared" ca="1" si="64"/>
        <v>10121.900000000001</v>
      </c>
      <c r="H312" s="9">
        <f t="shared" ca="1" si="58"/>
        <v>-161.19273868138887</v>
      </c>
      <c r="I312" s="9">
        <f t="shared" ca="1" si="58"/>
        <v>109.69720814000001</v>
      </c>
      <c r="J312" s="9">
        <f t="shared" ca="1" si="58"/>
        <v>2.5400000000000014</v>
      </c>
      <c r="K312" s="9">
        <f t="shared" ca="1" si="58"/>
        <v>194.97840002758514</v>
      </c>
      <c r="L312" s="9">
        <f t="shared" ca="1" si="58"/>
        <v>-55.76336458460738</v>
      </c>
      <c r="M312">
        <f t="shared" ca="1" si="65"/>
        <v>56.460291280864197</v>
      </c>
      <c r="N312">
        <f t="shared" ca="1" si="66"/>
        <v>31.321161265432099</v>
      </c>
    </row>
    <row r="313" spans="1:14" x14ac:dyDescent="0.25">
      <c r="A313" s="4">
        <f t="shared" si="59"/>
        <v>0.47083333333333338</v>
      </c>
      <c r="B313" s="3">
        <f>Params!D$29+HOUR(A313-Params!C$29)*3600+MINUTE(A313-Params!C$29)*60+SECOND(A313-Params!C$29)</f>
        <v>1553304680</v>
      </c>
      <c r="C313">
        <f t="shared" si="60"/>
        <v>3</v>
      </c>
      <c r="D313">
        <f t="shared" ca="1" si="61"/>
        <v>187</v>
      </c>
      <c r="E313">
        <f t="shared" ca="1" si="62"/>
        <v>-101551.153518675</v>
      </c>
      <c r="F313">
        <f t="shared" ca="1" si="63"/>
        <v>69109.07126740001</v>
      </c>
      <c r="G313">
        <f t="shared" ca="1" si="64"/>
        <v>10134.6</v>
      </c>
      <c r="H313" s="9">
        <f t="shared" ca="1" si="58"/>
        <v>-161.19273868138887</v>
      </c>
      <c r="I313" s="9">
        <f t="shared" ca="1" si="58"/>
        <v>109.69720814000001</v>
      </c>
      <c r="J313" s="9">
        <f t="shared" ca="1" si="58"/>
        <v>2.5400000000000014</v>
      </c>
      <c r="K313" s="9">
        <f t="shared" ca="1" si="58"/>
        <v>194.97840002758514</v>
      </c>
      <c r="L313" s="9">
        <f t="shared" ca="1" si="58"/>
        <v>-55.76336458460738</v>
      </c>
      <c r="M313">
        <f t="shared" ca="1" si="65"/>
        <v>56.465173611111112</v>
      </c>
      <c r="N313">
        <f t="shared" ca="1" si="66"/>
        <v>31.308263888888888</v>
      </c>
    </row>
    <row r="314" spans="1:14" x14ac:dyDescent="0.25">
      <c r="A314" s="4">
        <f t="shared" si="59"/>
        <v>0.47089120370370369</v>
      </c>
      <c r="B314" s="3">
        <f>Params!D$29+HOUR(A314-Params!C$29)*3600+MINUTE(A314-Params!C$29)*60+SECOND(A314-Params!C$29)</f>
        <v>1553304685</v>
      </c>
      <c r="C314">
        <f t="shared" si="60"/>
        <v>3</v>
      </c>
      <c r="D314">
        <f t="shared" ca="1" si="61"/>
        <v>187</v>
      </c>
      <c r="E314">
        <f t="shared" ca="1" si="62"/>
        <v>-102357.11721208194</v>
      </c>
      <c r="F314">
        <f t="shared" ca="1" si="63"/>
        <v>69657.557308100004</v>
      </c>
      <c r="G314">
        <f t="shared" ca="1" si="64"/>
        <v>10147.300000000001</v>
      </c>
      <c r="H314" s="9">
        <f t="shared" ca="1" si="58"/>
        <v>-161.19273868138887</v>
      </c>
      <c r="I314" s="9">
        <f t="shared" ca="1" si="58"/>
        <v>109.69720814000001</v>
      </c>
      <c r="J314" s="9">
        <f t="shared" ca="1" si="58"/>
        <v>2.5400000000000014</v>
      </c>
      <c r="K314" s="9">
        <f t="shared" ca="1" si="58"/>
        <v>194.97840002758514</v>
      </c>
      <c r="L314" s="9">
        <f t="shared" ca="1" si="58"/>
        <v>-55.76336458460738</v>
      </c>
      <c r="M314">
        <f t="shared" ca="1" si="65"/>
        <v>56.470055941358019</v>
      </c>
      <c r="N314">
        <f t="shared" ca="1" si="66"/>
        <v>31.29536651234568</v>
      </c>
    </row>
    <row r="315" spans="1:14" x14ac:dyDescent="0.25">
      <c r="A315" s="4">
        <f t="shared" si="59"/>
        <v>0.47094907407407405</v>
      </c>
      <c r="B315" s="3">
        <f>Params!D$29+HOUR(A315-Params!C$29)*3600+MINUTE(A315-Params!C$29)*60+SECOND(A315-Params!C$29)</f>
        <v>1553304690</v>
      </c>
      <c r="C315">
        <f t="shared" si="60"/>
        <v>3</v>
      </c>
      <c r="D315">
        <f t="shared" ca="1" si="61"/>
        <v>187</v>
      </c>
      <c r="E315">
        <f t="shared" ca="1" si="62"/>
        <v>-103163.08090548888</v>
      </c>
      <c r="F315">
        <f t="shared" ca="1" si="63"/>
        <v>70206.043348800013</v>
      </c>
      <c r="G315">
        <f t="shared" ca="1" si="64"/>
        <v>10160</v>
      </c>
      <c r="H315" s="9">
        <f t="shared" ca="1" si="58"/>
        <v>-161.19273868138887</v>
      </c>
      <c r="I315" s="9">
        <f t="shared" ca="1" si="58"/>
        <v>109.69720814000001</v>
      </c>
      <c r="J315" s="9">
        <f t="shared" ca="1" si="58"/>
        <v>2.5400000000000014</v>
      </c>
      <c r="K315" s="9">
        <f t="shared" ca="1" si="58"/>
        <v>194.97840002758514</v>
      </c>
      <c r="L315" s="9">
        <f t="shared" ca="1" si="58"/>
        <v>-55.76336458460738</v>
      </c>
      <c r="M315">
        <f t="shared" ca="1" si="65"/>
        <v>56.474938271604934</v>
      </c>
      <c r="N315">
        <f t="shared" ca="1" si="66"/>
        <v>31.282469135802469</v>
      </c>
    </row>
    <row r="316" spans="1:14" x14ac:dyDescent="0.25">
      <c r="A316" s="4">
        <f t="shared" si="59"/>
        <v>0.47100694444444446</v>
      </c>
      <c r="B316" s="3">
        <f>Params!D$29+HOUR(A316-Params!C$29)*3600+MINUTE(A316-Params!C$29)*60+SECOND(A316-Params!C$29)</f>
        <v>1553304695</v>
      </c>
      <c r="C316">
        <f t="shared" si="60"/>
        <v>3</v>
      </c>
      <c r="D316">
        <f t="shared" ca="1" si="61"/>
        <v>187</v>
      </c>
      <c r="E316">
        <f t="shared" ca="1" si="62"/>
        <v>-103969.04459889582</v>
      </c>
      <c r="F316">
        <f t="shared" ca="1" si="63"/>
        <v>70754.529389500007</v>
      </c>
      <c r="G316">
        <f t="shared" ca="1" si="64"/>
        <v>10172.700000000001</v>
      </c>
      <c r="H316" s="9">
        <f t="shared" ca="1" si="58"/>
        <v>-161.19273868138887</v>
      </c>
      <c r="I316" s="9">
        <f t="shared" ca="1" si="58"/>
        <v>109.69720814000001</v>
      </c>
      <c r="J316" s="9">
        <f t="shared" ca="1" si="58"/>
        <v>2.5400000000000014</v>
      </c>
      <c r="K316" s="9">
        <f t="shared" ca="1" si="58"/>
        <v>194.97840002758514</v>
      </c>
      <c r="L316" s="9">
        <f t="shared" ca="1" si="58"/>
        <v>-55.76336458460738</v>
      </c>
      <c r="M316">
        <f t="shared" ca="1" si="65"/>
        <v>56.479820601851848</v>
      </c>
      <c r="N316">
        <f t="shared" ca="1" si="66"/>
        <v>31.269571759259257</v>
      </c>
    </row>
    <row r="317" spans="1:14" x14ac:dyDescent="0.25">
      <c r="A317" s="4">
        <f t="shared" si="59"/>
        <v>0.47106481481481483</v>
      </c>
      <c r="B317" s="3">
        <f>Params!D$29+HOUR(A317-Params!C$29)*3600+MINUTE(A317-Params!C$29)*60+SECOND(A317-Params!C$29)</f>
        <v>1553304700</v>
      </c>
      <c r="C317">
        <f t="shared" si="60"/>
        <v>3</v>
      </c>
      <c r="D317">
        <f t="shared" ca="1" si="61"/>
        <v>187</v>
      </c>
      <c r="E317">
        <f t="shared" ca="1" si="62"/>
        <v>-104775.00829230278</v>
      </c>
      <c r="F317">
        <f t="shared" ca="1" si="63"/>
        <v>71303.015430200016</v>
      </c>
      <c r="G317">
        <f t="shared" ca="1" si="64"/>
        <v>10185.400000000001</v>
      </c>
      <c r="H317" s="9">
        <f t="shared" ca="1" si="58"/>
        <v>-161.19273868138887</v>
      </c>
      <c r="I317" s="9">
        <f t="shared" ca="1" si="58"/>
        <v>109.69720814000001</v>
      </c>
      <c r="J317" s="9">
        <f t="shared" ca="1" si="58"/>
        <v>2.5400000000000014</v>
      </c>
      <c r="K317" s="9">
        <f t="shared" ca="1" si="58"/>
        <v>194.97840002758514</v>
      </c>
      <c r="L317" s="9">
        <f t="shared" ca="1" si="58"/>
        <v>-55.76336458460738</v>
      </c>
      <c r="M317">
        <f t="shared" ca="1" si="65"/>
        <v>56.484702932098763</v>
      </c>
      <c r="N317">
        <f t="shared" ca="1" si="66"/>
        <v>31.256674382716049</v>
      </c>
    </row>
    <row r="318" spans="1:14" x14ac:dyDescent="0.25">
      <c r="A318" s="4">
        <f t="shared" si="59"/>
        <v>0.47112268518518513</v>
      </c>
      <c r="B318" s="3">
        <f>Params!D$29+HOUR(A318-Params!C$29)*3600+MINUTE(A318-Params!C$29)*60+SECOND(A318-Params!C$29)</f>
        <v>1553304705</v>
      </c>
      <c r="C318">
        <f t="shared" si="60"/>
        <v>3</v>
      </c>
      <c r="D318">
        <f t="shared" ca="1" si="61"/>
        <v>187</v>
      </c>
      <c r="E318">
        <f t="shared" ca="1" si="62"/>
        <v>-105580.97198570972</v>
      </c>
      <c r="F318">
        <f t="shared" ca="1" si="63"/>
        <v>71851.50147090001</v>
      </c>
      <c r="G318">
        <f t="shared" ca="1" si="64"/>
        <v>10198.1</v>
      </c>
      <c r="H318" s="9">
        <f t="shared" ca="1" si="58"/>
        <v>-161.19273868138887</v>
      </c>
      <c r="I318" s="9">
        <f t="shared" ca="1" si="58"/>
        <v>109.69720814000001</v>
      </c>
      <c r="J318" s="9">
        <f t="shared" ca="1" si="58"/>
        <v>2.5400000000000014</v>
      </c>
      <c r="K318" s="9">
        <f t="shared" ca="1" si="58"/>
        <v>194.97840002758514</v>
      </c>
      <c r="L318" s="9">
        <f t="shared" ca="1" si="58"/>
        <v>-55.76336458460738</v>
      </c>
      <c r="M318">
        <f t="shared" ca="1" si="65"/>
        <v>56.489585262345678</v>
      </c>
      <c r="N318">
        <f t="shared" ca="1" si="66"/>
        <v>31.243777006172838</v>
      </c>
    </row>
    <row r="319" spans="1:14" x14ac:dyDescent="0.25">
      <c r="A319" s="4">
        <f t="shared" si="59"/>
        <v>0.47118055555555555</v>
      </c>
      <c r="B319" s="3">
        <f>Params!D$29+HOUR(A319-Params!C$29)*3600+MINUTE(A319-Params!C$29)*60+SECOND(A319-Params!C$29)</f>
        <v>1553304710</v>
      </c>
      <c r="C319">
        <f t="shared" si="60"/>
        <v>3</v>
      </c>
      <c r="D319">
        <f t="shared" ca="1" si="61"/>
        <v>187</v>
      </c>
      <c r="E319">
        <f t="shared" ca="1" si="62"/>
        <v>-106386.93567911666</v>
      </c>
      <c r="F319">
        <f t="shared" ca="1" si="63"/>
        <v>72399.987511600004</v>
      </c>
      <c r="G319">
        <f t="shared" ca="1" si="64"/>
        <v>10210.800000000001</v>
      </c>
      <c r="H319" s="9">
        <f t="shared" ca="1" si="58"/>
        <v>-161.19273868138887</v>
      </c>
      <c r="I319" s="9">
        <f t="shared" ca="1" si="58"/>
        <v>109.69720814000001</v>
      </c>
      <c r="J319" s="9">
        <f t="shared" ca="1" si="58"/>
        <v>2.5400000000000014</v>
      </c>
      <c r="K319" s="9">
        <f t="shared" ca="1" si="58"/>
        <v>194.97840002758514</v>
      </c>
      <c r="L319" s="9">
        <f t="shared" ca="1" si="58"/>
        <v>-55.76336458460738</v>
      </c>
      <c r="M319">
        <f t="shared" ca="1" si="65"/>
        <v>56.494467592592592</v>
      </c>
      <c r="N319">
        <f t="shared" ca="1" si="66"/>
        <v>31.23087962962963</v>
      </c>
    </row>
    <row r="320" spans="1:14" x14ac:dyDescent="0.25">
      <c r="A320" s="4">
        <f t="shared" si="59"/>
        <v>0.47123842592592591</v>
      </c>
      <c r="B320" s="3">
        <f>Params!D$29+HOUR(A320-Params!C$29)*3600+MINUTE(A320-Params!C$29)*60+SECOND(A320-Params!C$29)</f>
        <v>1553304715</v>
      </c>
      <c r="C320">
        <f t="shared" si="60"/>
        <v>3</v>
      </c>
      <c r="D320">
        <f t="shared" ca="1" si="61"/>
        <v>187</v>
      </c>
      <c r="E320">
        <f t="shared" ca="1" si="62"/>
        <v>-107192.89937252361</v>
      </c>
      <c r="F320">
        <f t="shared" ca="1" si="63"/>
        <v>72948.473552300013</v>
      </c>
      <c r="G320">
        <f t="shared" ca="1" si="64"/>
        <v>10223.5</v>
      </c>
      <c r="H320" s="9">
        <f t="shared" ref="H320:L331" ca="1" si="67">INDIRECT(ADDRESS($C320,COLUMN()))</f>
        <v>-161.19273868138887</v>
      </c>
      <c r="I320" s="9">
        <f t="shared" ca="1" si="67"/>
        <v>109.69720814000001</v>
      </c>
      <c r="J320" s="9">
        <f t="shared" ca="1" si="67"/>
        <v>2.5400000000000014</v>
      </c>
      <c r="K320" s="9">
        <f t="shared" ca="1" si="67"/>
        <v>194.97840002758514</v>
      </c>
      <c r="L320" s="9">
        <f t="shared" ca="1" si="67"/>
        <v>-55.76336458460738</v>
      </c>
      <c r="M320">
        <f t="shared" ca="1" si="65"/>
        <v>56.499349922839507</v>
      </c>
      <c r="N320">
        <f t="shared" ca="1" si="66"/>
        <v>31.217982253086419</v>
      </c>
    </row>
    <row r="321" spans="1:14" x14ac:dyDescent="0.25">
      <c r="A321" s="4">
        <f t="shared" si="59"/>
        <v>0.47129629629629632</v>
      </c>
      <c r="B321" s="3">
        <f>Params!D$29+HOUR(A321-Params!C$29)*3600+MINUTE(A321-Params!C$29)*60+SECOND(A321-Params!C$29)</f>
        <v>1553304720</v>
      </c>
      <c r="C321">
        <f t="shared" si="60"/>
        <v>3</v>
      </c>
      <c r="D321">
        <f t="shared" ca="1" si="61"/>
        <v>187</v>
      </c>
      <c r="E321">
        <f t="shared" ca="1" si="62"/>
        <v>-107998.86306593055</v>
      </c>
      <c r="F321">
        <f t="shared" ca="1" si="63"/>
        <v>73496.959593000007</v>
      </c>
      <c r="G321">
        <f t="shared" ca="1" si="64"/>
        <v>10236.200000000001</v>
      </c>
      <c r="H321" s="9">
        <f t="shared" ca="1" si="67"/>
        <v>-161.19273868138887</v>
      </c>
      <c r="I321" s="9">
        <f t="shared" ca="1" si="67"/>
        <v>109.69720814000001</v>
      </c>
      <c r="J321" s="9">
        <f t="shared" ca="1" si="67"/>
        <v>2.5400000000000014</v>
      </c>
      <c r="K321" s="9">
        <f t="shared" ca="1" si="67"/>
        <v>194.97840002758514</v>
      </c>
      <c r="L321" s="9">
        <f t="shared" ca="1" si="67"/>
        <v>-55.76336458460738</v>
      </c>
      <c r="M321">
        <f t="shared" ca="1" si="65"/>
        <v>56.504232253086414</v>
      </c>
      <c r="N321">
        <f t="shared" ca="1" si="66"/>
        <v>31.205084876543211</v>
      </c>
    </row>
    <row r="322" spans="1:14" x14ac:dyDescent="0.25">
      <c r="A322" s="4">
        <f t="shared" si="59"/>
        <v>0.47135416666666669</v>
      </c>
      <c r="B322" s="3">
        <f>Params!D$29+HOUR(A322-Params!C$29)*3600+MINUTE(A322-Params!C$29)*60+SECOND(A322-Params!C$29)</f>
        <v>1553304725</v>
      </c>
      <c r="C322">
        <f t="shared" si="60"/>
        <v>3</v>
      </c>
      <c r="D322">
        <f t="shared" ca="1" si="61"/>
        <v>187</v>
      </c>
      <c r="E322">
        <f t="shared" ca="1" si="62"/>
        <v>-108804.82675933749</v>
      </c>
      <c r="F322">
        <f t="shared" ca="1" si="63"/>
        <v>74045.445633700016</v>
      </c>
      <c r="G322">
        <f t="shared" ca="1" si="64"/>
        <v>10248.900000000001</v>
      </c>
      <c r="H322" s="9">
        <f t="shared" ca="1" si="67"/>
        <v>-161.19273868138887</v>
      </c>
      <c r="I322" s="9">
        <f t="shared" ca="1" si="67"/>
        <v>109.69720814000001</v>
      </c>
      <c r="J322" s="9">
        <f t="shared" ca="1" si="67"/>
        <v>2.5400000000000014</v>
      </c>
      <c r="K322" s="9">
        <f t="shared" ca="1" si="67"/>
        <v>194.97840002758514</v>
      </c>
      <c r="L322" s="9">
        <f t="shared" ca="1" si="67"/>
        <v>-55.76336458460738</v>
      </c>
      <c r="M322">
        <f t="shared" ca="1" si="65"/>
        <v>56.509114583333329</v>
      </c>
      <c r="N322">
        <f t="shared" ca="1" si="66"/>
        <v>31.192187499999999</v>
      </c>
    </row>
    <row r="323" spans="1:14" x14ac:dyDescent="0.25">
      <c r="A323" s="4">
        <f t="shared" si="59"/>
        <v>0.47141203703703699</v>
      </c>
      <c r="B323" s="3">
        <f>Params!D$29+HOUR(A323-Params!C$29)*3600+MINUTE(A323-Params!C$29)*60+SECOND(A323-Params!C$29)</f>
        <v>1553304730</v>
      </c>
      <c r="C323">
        <f t="shared" si="60"/>
        <v>3</v>
      </c>
      <c r="D323">
        <f t="shared" ca="1" si="61"/>
        <v>187</v>
      </c>
      <c r="E323">
        <f t="shared" ca="1" si="62"/>
        <v>-109610.79045274443</v>
      </c>
      <c r="F323">
        <f t="shared" ca="1" si="63"/>
        <v>74593.93167440001</v>
      </c>
      <c r="G323">
        <f t="shared" ca="1" si="64"/>
        <v>10261.6</v>
      </c>
      <c r="H323" s="9">
        <f t="shared" ca="1" si="67"/>
        <v>-161.19273868138887</v>
      </c>
      <c r="I323" s="9">
        <f t="shared" ca="1" si="67"/>
        <v>109.69720814000001</v>
      </c>
      <c r="J323" s="9">
        <f t="shared" ca="1" si="67"/>
        <v>2.5400000000000014</v>
      </c>
      <c r="K323" s="9">
        <f t="shared" ca="1" si="67"/>
        <v>194.97840002758514</v>
      </c>
      <c r="L323" s="9">
        <f t="shared" ca="1" si="67"/>
        <v>-55.76336458460738</v>
      </c>
      <c r="M323">
        <f t="shared" ca="1" si="65"/>
        <v>56.513996913580243</v>
      </c>
      <c r="N323">
        <f t="shared" ca="1" si="66"/>
        <v>31.179290123456788</v>
      </c>
    </row>
    <row r="324" spans="1:14" x14ac:dyDescent="0.25">
      <c r="A324" s="4">
        <f t="shared" si="59"/>
        <v>0.47146990740740741</v>
      </c>
      <c r="B324" s="3">
        <f>Params!D$29+HOUR(A324-Params!C$29)*3600+MINUTE(A324-Params!C$29)*60+SECOND(A324-Params!C$29)</f>
        <v>1553304735</v>
      </c>
      <c r="C324">
        <f t="shared" si="60"/>
        <v>3</v>
      </c>
      <c r="D324">
        <f t="shared" ca="1" si="61"/>
        <v>187</v>
      </c>
      <c r="E324">
        <f t="shared" ca="1" si="62"/>
        <v>-110416.75414615139</v>
      </c>
      <c r="F324">
        <f t="shared" ca="1" si="63"/>
        <v>75142.417715100004</v>
      </c>
      <c r="G324">
        <f t="shared" ca="1" si="64"/>
        <v>10274.300000000001</v>
      </c>
      <c r="H324" s="9">
        <f t="shared" ca="1" si="67"/>
        <v>-161.19273868138887</v>
      </c>
      <c r="I324" s="9">
        <f t="shared" ca="1" si="67"/>
        <v>109.69720814000001</v>
      </c>
      <c r="J324" s="9">
        <f t="shared" ca="1" si="67"/>
        <v>2.5400000000000014</v>
      </c>
      <c r="K324" s="9">
        <f t="shared" ca="1" si="67"/>
        <v>194.97840002758514</v>
      </c>
      <c r="L324" s="9">
        <f t="shared" ca="1" si="67"/>
        <v>-55.76336458460738</v>
      </c>
      <c r="M324">
        <f t="shared" ca="1" si="65"/>
        <v>56.518879243827158</v>
      </c>
      <c r="N324">
        <f t="shared" ca="1" si="66"/>
        <v>31.16639274691358</v>
      </c>
    </row>
    <row r="325" spans="1:14" x14ac:dyDescent="0.25">
      <c r="A325" s="4">
        <f t="shared" si="59"/>
        <v>0.47152777777777777</v>
      </c>
      <c r="B325" s="3">
        <f>Params!D$29+HOUR(A325-Params!C$29)*3600+MINUTE(A325-Params!C$29)*60+SECOND(A325-Params!C$29)</f>
        <v>1553304740</v>
      </c>
      <c r="C325">
        <f t="shared" si="60"/>
        <v>3</v>
      </c>
      <c r="D325">
        <f t="shared" ca="1" si="61"/>
        <v>187</v>
      </c>
      <c r="E325">
        <f t="shared" ca="1" si="62"/>
        <v>-111222.71783955833</v>
      </c>
      <c r="F325">
        <f t="shared" ca="1" si="63"/>
        <v>75690.903755800013</v>
      </c>
      <c r="G325">
        <f t="shared" ca="1" si="64"/>
        <v>10287</v>
      </c>
      <c r="H325" s="9">
        <f t="shared" ca="1" si="67"/>
        <v>-161.19273868138887</v>
      </c>
      <c r="I325" s="9">
        <f t="shared" ca="1" si="67"/>
        <v>109.69720814000001</v>
      </c>
      <c r="J325" s="9">
        <f t="shared" ca="1" si="67"/>
        <v>2.5400000000000014</v>
      </c>
      <c r="K325" s="9">
        <f t="shared" ca="1" si="67"/>
        <v>194.97840002758514</v>
      </c>
      <c r="L325" s="9">
        <f t="shared" ca="1" si="67"/>
        <v>-55.76336458460738</v>
      </c>
      <c r="M325">
        <f t="shared" ca="1" si="65"/>
        <v>56.523761574074072</v>
      </c>
      <c r="N325">
        <f t="shared" ca="1" si="66"/>
        <v>31.153495370370369</v>
      </c>
    </row>
    <row r="326" spans="1:14" x14ac:dyDescent="0.25">
      <c r="A326" s="4">
        <f t="shared" si="59"/>
        <v>0.47158564814814818</v>
      </c>
      <c r="B326" s="3">
        <f>Params!D$29+HOUR(A326-Params!C$29)*3600+MINUTE(A326-Params!C$29)*60+SECOND(A326-Params!C$29)</f>
        <v>1553304745</v>
      </c>
      <c r="C326">
        <f t="shared" si="60"/>
        <v>3</v>
      </c>
      <c r="D326">
        <f t="shared" ca="1" si="61"/>
        <v>187</v>
      </c>
      <c r="E326">
        <f t="shared" ca="1" si="62"/>
        <v>-112028.68153296527</v>
      </c>
      <c r="F326">
        <f t="shared" ca="1" si="63"/>
        <v>76239.389796500007</v>
      </c>
      <c r="G326">
        <f t="shared" ca="1" si="64"/>
        <v>10299.700000000001</v>
      </c>
      <c r="H326" s="9">
        <f t="shared" ca="1" si="67"/>
        <v>-161.19273868138887</v>
      </c>
      <c r="I326" s="9">
        <f t="shared" ca="1" si="67"/>
        <v>109.69720814000001</v>
      </c>
      <c r="J326" s="9">
        <f t="shared" ca="1" si="67"/>
        <v>2.5400000000000014</v>
      </c>
      <c r="K326" s="9">
        <f t="shared" ca="1" si="67"/>
        <v>194.97840002758514</v>
      </c>
      <c r="L326" s="9">
        <f t="shared" ca="1" si="67"/>
        <v>-55.76336458460738</v>
      </c>
      <c r="M326">
        <f t="shared" ca="1" si="65"/>
        <v>56.528643904320987</v>
      </c>
      <c r="N326">
        <f t="shared" ca="1" si="66"/>
        <v>31.140597993827161</v>
      </c>
    </row>
    <row r="327" spans="1:14" x14ac:dyDescent="0.25">
      <c r="A327" s="4">
        <f t="shared" si="59"/>
        <v>0.47164351851851855</v>
      </c>
      <c r="B327" s="3">
        <f>Params!D$29+HOUR(A327-Params!C$29)*3600+MINUTE(A327-Params!C$29)*60+SECOND(A327-Params!C$29)</f>
        <v>1553304750</v>
      </c>
      <c r="C327">
        <f t="shared" si="60"/>
        <v>3</v>
      </c>
      <c r="D327">
        <f t="shared" ca="1" si="61"/>
        <v>187</v>
      </c>
      <c r="E327">
        <f t="shared" ca="1" si="62"/>
        <v>-112834.64522637222</v>
      </c>
      <c r="F327">
        <f t="shared" ca="1" si="63"/>
        <v>76787.875837200016</v>
      </c>
      <c r="G327">
        <f t="shared" ca="1" si="64"/>
        <v>10312.400000000001</v>
      </c>
      <c r="H327" s="9">
        <f t="shared" ca="1" si="67"/>
        <v>-161.19273868138887</v>
      </c>
      <c r="I327" s="9">
        <f t="shared" ca="1" si="67"/>
        <v>109.69720814000001</v>
      </c>
      <c r="J327" s="9">
        <f t="shared" ca="1" si="67"/>
        <v>2.5400000000000014</v>
      </c>
      <c r="K327" s="9">
        <f t="shared" ca="1" si="67"/>
        <v>194.97840002758514</v>
      </c>
      <c r="L327" s="9">
        <f t="shared" ca="1" si="67"/>
        <v>-55.76336458460738</v>
      </c>
      <c r="M327">
        <f t="shared" ca="1" si="65"/>
        <v>56.533526234567901</v>
      </c>
      <c r="N327">
        <f t="shared" ca="1" si="66"/>
        <v>31.127700617283949</v>
      </c>
    </row>
    <row r="328" spans="1:14" x14ac:dyDescent="0.25">
      <c r="A328" s="4">
        <f t="shared" si="59"/>
        <v>0.47170138888888885</v>
      </c>
      <c r="B328" s="3">
        <f>Params!D$29+HOUR(A328-Params!C$29)*3600+MINUTE(A328-Params!C$29)*60+SECOND(A328-Params!C$29)</f>
        <v>1553304755</v>
      </c>
      <c r="C328">
        <f t="shared" si="60"/>
        <v>3</v>
      </c>
      <c r="D328">
        <f t="shared" ca="1" si="61"/>
        <v>187</v>
      </c>
      <c r="E328">
        <f t="shared" ca="1" si="62"/>
        <v>-113640.60891977916</v>
      </c>
      <c r="F328">
        <f t="shared" ca="1" si="63"/>
        <v>77336.36187790001</v>
      </c>
      <c r="G328">
        <f t="shared" ca="1" si="64"/>
        <v>10325.1</v>
      </c>
      <c r="H328" s="9">
        <f t="shared" ca="1" si="67"/>
        <v>-161.19273868138887</v>
      </c>
      <c r="I328" s="9">
        <f t="shared" ca="1" si="67"/>
        <v>109.69720814000001</v>
      </c>
      <c r="J328" s="9">
        <f t="shared" ca="1" si="67"/>
        <v>2.5400000000000014</v>
      </c>
      <c r="K328" s="9">
        <f t="shared" ca="1" si="67"/>
        <v>194.97840002758514</v>
      </c>
      <c r="L328" s="9">
        <f t="shared" ca="1" si="67"/>
        <v>-55.76336458460738</v>
      </c>
      <c r="M328">
        <f t="shared" ca="1" si="65"/>
        <v>56.538408564814809</v>
      </c>
      <c r="N328">
        <f t="shared" ca="1" si="66"/>
        <v>31.114803240740741</v>
      </c>
    </row>
    <row r="329" spans="1:14" x14ac:dyDescent="0.25">
      <c r="A329" s="4">
        <f t="shared" si="59"/>
        <v>0.47175925925925927</v>
      </c>
      <c r="B329" s="3">
        <f>Params!D$29+HOUR(A329-Params!C$29)*3600+MINUTE(A329-Params!C$29)*60+SECOND(A329-Params!C$29)</f>
        <v>1553304760</v>
      </c>
      <c r="C329">
        <f t="shared" si="60"/>
        <v>3</v>
      </c>
      <c r="D329">
        <f t="shared" ca="1" si="61"/>
        <v>187</v>
      </c>
      <c r="E329">
        <f t="shared" ca="1" si="62"/>
        <v>-114446.5726131861</v>
      </c>
      <c r="F329">
        <f t="shared" ca="1" si="63"/>
        <v>77884.847918600004</v>
      </c>
      <c r="G329">
        <f t="shared" ca="1" si="64"/>
        <v>10337.800000000001</v>
      </c>
      <c r="H329" s="9">
        <f t="shared" ca="1" si="67"/>
        <v>-161.19273868138887</v>
      </c>
      <c r="I329" s="9">
        <f t="shared" ca="1" si="67"/>
        <v>109.69720814000001</v>
      </c>
      <c r="J329" s="9">
        <f t="shared" ca="1" si="67"/>
        <v>2.5400000000000014</v>
      </c>
      <c r="K329" s="9">
        <f t="shared" ca="1" si="67"/>
        <v>194.97840002758514</v>
      </c>
      <c r="L329" s="9">
        <f t="shared" ca="1" si="67"/>
        <v>-55.76336458460738</v>
      </c>
      <c r="M329">
        <f t="shared" ca="1" si="65"/>
        <v>56.543290895061723</v>
      </c>
      <c r="N329">
        <f t="shared" ca="1" si="66"/>
        <v>31.10190586419753</v>
      </c>
    </row>
    <row r="330" spans="1:14" x14ac:dyDescent="0.25">
      <c r="A330" s="4">
        <f t="shared" si="59"/>
        <v>0.47181712962962963</v>
      </c>
      <c r="B330" s="3">
        <f>Params!D$29+HOUR(A330-Params!C$29)*3600+MINUTE(A330-Params!C$29)*60+SECOND(A330-Params!C$29)</f>
        <v>1553304765</v>
      </c>
      <c r="C330">
        <f t="shared" si="60"/>
        <v>3</v>
      </c>
      <c r="D330">
        <f t="shared" ca="1" si="61"/>
        <v>187</v>
      </c>
      <c r="E330">
        <f t="shared" ca="1" si="62"/>
        <v>-115252.53630659306</v>
      </c>
      <c r="F330">
        <f t="shared" ca="1" si="63"/>
        <v>78433.333959300013</v>
      </c>
      <c r="G330">
        <f t="shared" ca="1" si="64"/>
        <v>10350.5</v>
      </c>
      <c r="H330" s="9">
        <f t="shared" ca="1" si="67"/>
        <v>-161.19273868138887</v>
      </c>
      <c r="I330" s="9">
        <f t="shared" ca="1" si="67"/>
        <v>109.69720814000001</v>
      </c>
      <c r="J330" s="9">
        <f t="shared" ca="1" si="67"/>
        <v>2.5400000000000014</v>
      </c>
      <c r="K330" s="9">
        <f t="shared" ca="1" si="67"/>
        <v>194.97840002758514</v>
      </c>
      <c r="L330" s="9">
        <f t="shared" ca="1" si="67"/>
        <v>-55.76336458460738</v>
      </c>
      <c r="M330">
        <f t="shared" ca="1" si="65"/>
        <v>56.548173225308638</v>
      </c>
      <c r="N330">
        <f t="shared" ca="1" si="66"/>
        <v>31.089008487654322</v>
      </c>
    </row>
    <row r="331" spans="1:14" x14ac:dyDescent="0.25">
      <c r="A331" s="4">
        <f t="shared" si="59"/>
        <v>0.47187499999999999</v>
      </c>
      <c r="B331" s="3">
        <f>Params!D$29+HOUR(A331-Params!C$29)*3600+MINUTE(A331-Params!C$29)*60+SECOND(A331-Params!C$29)</f>
        <v>1553304770</v>
      </c>
      <c r="C331">
        <f t="shared" si="60"/>
        <v>3</v>
      </c>
      <c r="D331">
        <f t="shared" ca="1" si="61"/>
        <v>187</v>
      </c>
      <c r="E331">
        <f t="shared" ca="1" si="62"/>
        <v>-116058.5</v>
      </c>
      <c r="F331">
        <f t="shared" ca="1" si="63"/>
        <v>78981.820000000007</v>
      </c>
      <c r="G331">
        <f t="shared" ca="1" si="64"/>
        <v>10363.200000000001</v>
      </c>
      <c r="H331" s="9">
        <f t="shared" ca="1" si="67"/>
        <v>-161.19273868138887</v>
      </c>
      <c r="I331" s="9">
        <f t="shared" ca="1" si="67"/>
        <v>109.69720814000001</v>
      </c>
      <c r="J331" s="9">
        <f t="shared" ca="1" si="67"/>
        <v>2.5400000000000014</v>
      </c>
      <c r="K331" s="9">
        <f t="shared" ca="1" si="67"/>
        <v>194.97840002758514</v>
      </c>
      <c r="L331" s="9">
        <f t="shared" ca="1" si="67"/>
        <v>-55.76336458460738</v>
      </c>
      <c r="M331">
        <f t="shared" ca="1" si="65"/>
        <v>56.553055555555552</v>
      </c>
      <c r="N331">
        <f t="shared" ca="1" si="66"/>
        <v>31.076111111111111</v>
      </c>
    </row>
    <row r="332" spans="1:14" x14ac:dyDescent="0.25">
      <c r="A332" s="4" t="s">
        <v>132</v>
      </c>
      <c r="B332" s="3"/>
      <c r="H332" s="9"/>
      <c r="I332" s="9"/>
      <c r="J332" s="9"/>
      <c r="K332" s="9"/>
      <c r="L332" s="9"/>
    </row>
    <row r="333" spans="1:14" x14ac:dyDescent="0.25">
      <c r="A333" s="4"/>
      <c r="B333" s="3"/>
      <c r="H333" s="9"/>
      <c r="I333" s="9"/>
      <c r="J333" s="9"/>
      <c r="K333" s="9"/>
      <c r="L333" s="9"/>
    </row>
    <row r="334" spans="1:14" x14ac:dyDescent="0.25">
      <c r="A334" s="4"/>
      <c r="B334" s="3"/>
      <c r="H334" s="9"/>
      <c r="I334" s="9"/>
      <c r="J334" s="9"/>
      <c r="K334" s="9"/>
      <c r="L334" s="9"/>
    </row>
    <row r="335" spans="1:14" x14ac:dyDescent="0.25">
      <c r="A335" s="4"/>
      <c r="B335" s="3"/>
      <c r="H335" s="9"/>
      <c r="I335" s="9"/>
      <c r="J335" s="9"/>
      <c r="K335" s="9"/>
      <c r="L335" s="9"/>
    </row>
    <row r="336" spans="1:14" x14ac:dyDescent="0.25">
      <c r="A336" s="4"/>
      <c r="B336" s="3"/>
      <c r="H336" s="9"/>
      <c r="I336" s="9"/>
      <c r="J336" s="9"/>
      <c r="K336" s="9"/>
      <c r="L336" s="9"/>
    </row>
    <row r="337" spans="1:12" x14ac:dyDescent="0.25">
      <c r="A337" s="4"/>
      <c r="B337" s="3"/>
      <c r="H337" s="9"/>
      <c r="I337" s="9"/>
      <c r="J337" s="9"/>
      <c r="K337" s="9"/>
      <c r="L337" s="9"/>
    </row>
    <row r="338" spans="1:12" x14ac:dyDescent="0.25">
      <c r="A338" s="4"/>
      <c r="B338" s="3"/>
      <c r="H338" s="9"/>
      <c r="I338" s="9"/>
      <c r="J338" s="9"/>
      <c r="K338" s="9"/>
      <c r="L338" s="9"/>
    </row>
    <row r="339" spans="1:12" x14ac:dyDescent="0.25">
      <c r="A339" s="4"/>
      <c r="B339" s="3"/>
      <c r="H339" s="9"/>
      <c r="I339" s="9"/>
      <c r="J339" s="9"/>
      <c r="K339" s="9"/>
      <c r="L339" s="9"/>
    </row>
    <row r="340" spans="1:12" x14ac:dyDescent="0.25">
      <c r="A340" s="4"/>
      <c r="B340" s="3"/>
      <c r="H340" s="9"/>
      <c r="I340" s="9"/>
      <c r="J340" s="9"/>
      <c r="K340" s="9"/>
      <c r="L340" s="9"/>
    </row>
  </sheetData>
  <conditionalFormatting sqref="A7">
    <cfRule type="expression" dxfId="21" priority="1">
      <formula>VLOOKUP(A7,A$2:D$4,4,FALSE)</formula>
    </cfRule>
  </conditionalFormatting>
  <conditionalFormatting sqref="A8:A340">
    <cfRule type="expression" dxfId="20" priority="2">
      <formula>VLOOKUP(A8,A$2:D$4,4,FALSE)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>
    <tabColor rgb="FF7030A0"/>
  </sheetPr>
  <dimension ref="A1:S27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213</v>
      </c>
      <c r="B1" s="17">
        <v>244217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0.42465277777777777</v>
      </c>
      <c r="B2" s="56" t="s">
        <v>86</v>
      </c>
      <c r="C2" s="7">
        <v>220</v>
      </c>
      <c r="D2" s="7">
        <f>ROW()</f>
        <v>2</v>
      </c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6705.6</v>
      </c>
      <c r="H2" s="9">
        <f t="shared" ref="H2:J3" si="0">(E3-E2)/(MINUTE($A3-$A2)*60+SECOND($A3-$A2))</f>
        <v>192.34321217147286</v>
      </c>
      <c r="I2" s="9">
        <f t="shared" si="0"/>
        <v>45.867163006511632</v>
      </c>
      <c r="J2" s="9">
        <f t="shared" si="0"/>
        <v>0</v>
      </c>
      <c r="K2" s="9">
        <f>SQRT(H2*H2+I2*I2)</f>
        <v>197.73646075194662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 t="shared" ref="O2:P3" si="1">(M3-M2)/(MINUTE($A3-$A2)*60+SECOND($A3-$A2))</f>
        <v>4.1343669250645847E-4</v>
      </c>
      <c r="P2" s="10">
        <f t="shared" si="1"/>
        <v>3.0779500430663173E-3</v>
      </c>
    </row>
    <row r="3" spans="1:16" x14ac:dyDescent="0.25">
      <c r="A3" s="5">
        <v>0.43211805555555555</v>
      </c>
      <c r="B3" s="56" t="s">
        <v>61</v>
      </c>
      <c r="C3" s="7">
        <v>220</v>
      </c>
      <c r="D3" s="7">
        <f>ROW()</f>
        <v>3</v>
      </c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6705.6</v>
      </c>
      <c r="H3" s="9">
        <f>(E4-E3)/(MINUTE($A4-$A3)*60+SECOND($A4-$A3))</f>
        <v>215.7319473543802</v>
      </c>
      <c r="I3" s="9">
        <f>(F4-F3)/(MINUTE($A4-$A3)*60+SECOND($A4-$A3))</f>
        <v>-54.025239899504129</v>
      </c>
      <c r="J3" s="9">
        <f t="shared" si="0"/>
        <v>0</v>
      </c>
      <c r="K3" s="9">
        <f>SQRT(H3*H3+I3*I3)</f>
        <v>222.39379410296513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 t="shared" si="1"/>
        <v>-4.8714416896235795E-4</v>
      </c>
      <c r="P3" s="10">
        <f t="shared" si="1"/>
        <v>3.4522497704315923E-3</v>
      </c>
    </row>
    <row r="4" spans="1:16" x14ac:dyDescent="0.25">
      <c r="A4" s="5">
        <v>0.43912037037037038</v>
      </c>
      <c r="B4" s="56" t="s">
        <v>68</v>
      </c>
      <c r="C4" s="7">
        <v>220</v>
      </c>
      <c r="D4" s="7">
        <f>ROW()</f>
        <v>4</v>
      </c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6705.6</v>
      </c>
      <c r="H4" s="9"/>
      <c r="I4" s="9"/>
      <c r="J4" s="9"/>
      <c r="K4" s="9"/>
      <c r="L4" s="9"/>
      <c r="M4" s="7">
        <f>VLOOKUP($B4,Beacons!$A$6:$O$30,8,FALSE)</f>
        <v>55.555277777777775</v>
      </c>
      <c r="N4" s="7">
        <f>VLOOKUP($B4,Beacons!$A$6:$O$30,9,FALSE)</f>
        <v>35.021944444444443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0.42465277777777777</v>
      </c>
      <c r="B7" s="3">
        <f>Params!D$29+HOUR(A7-Params!C$29)*3600+MINUTE(A7-Params!C$29)*60+SECOND(A7-Params!C$29)</f>
        <v>1553300690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6705.6</v>
      </c>
      <c r="H7" s="9">
        <f ca="1">INDIRECT(ADDRESS($C7,COLUMN()))</f>
        <v>192.34321217147286</v>
      </c>
      <c r="I7" s="9">
        <f t="shared" ref="I7:L22" ca="1" si="2">INDIRECT(ADDRESS($C7,COLUMN()))</f>
        <v>45.867163006511632</v>
      </c>
      <c r="J7" s="9">
        <f t="shared" ca="1" si="2"/>
        <v>0</v>
      </c>
      <c r="K7" s="9">
        <f t="shared" ca="1" si="2"/>
        <v>197.73646075194662</v>
      </c>
      <c r="L7" s="9">
        <f t="shared" ca="1" si="2"/>
        <v>76.587443729151715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TIME(HOUR(A7),MINUTE(A7),SECOND(A7)+5)</f>
        <v>0.42471064814814818</v>
      </c>
      <c r="B8" s="3">
        <f>Params!D$29+HOUR(A8-Params!C$29)*3600+MINUTE(A8-Params!C$29)*60+SECOND(A8-Params!C$29)</f>
        <v>1553300695</v>
      </c>
      <c r="C8">
        <f t="shared" ref="C8" si="3">_xlfn.IFNA(VLOOKUP(A8,A$2:D$3,4,FALSE),C7)</f>
        <v>2</v>
      </c>
      <c r="D8">
        <f t="shared" ref="D8" ca="1" si="4">IF(A8=INDIRECT("A"&amp;C8),ROW(),D7)</f>
        <v>7</v>
      </c>
      <c r="E8">
        <f ca="1">INDIRECT("E$"&amp;C8)+INDIRECT("H$"&amp;C8)*($B8-INDIRECT("B$"&amp;D8))</f>
        <v>-123099.38393914264</v>
      </c>
      <c r="F8">
        <f ca="1">INDIRECT("F$"&amp;C8)+INDIRECT("I$"&amp;C8)*($B8-INDIRECT("B$"&amp;D8))</f>
        <v>-29355.154184967443</v>
      </c>
      <c r="G8">
        <f t="shared" ref="G8" ca="1" si="5">INDIRECT("G$"&amp;C8)+INDIRECT("J$"&amp;C8)*($B8-INDIRECT("B$"&amp;D8))</f>
        <v>6705.6</v>
      </c>
      <c r="H8" s="9">
        <f t="shared" ref="H8:L23" ca="1" si="6">INDIRECT(ADDRESS($C8,COLUMN()))</f>
        <v>192.34321217147286</v>
      </c>
      <c r="I8" s="9">
        <f t="shared" ca="1" si="2"/>
        <v>45.867163006511632</v>
      </c>
      <c r="J8" s="9">
        <f t="shared" ca="1" si="2"/>
        <v>0</v>
      </c>
      <c r="K8" s="9">
        <f t="shared" ca="1" si="2"/>
        <v>197.73646075194662</v>
      </c>
      <c r="L8" s="9">
        <f t="shared" ca="1" si="2"/>
        <v>76.587443729151715</v>
      </c>
      <c r="M8">
        <f ca="1">INDIRECT("M$"&amp;C8)+INDIRECT("O$"&amp;C8)*($B8-INDIRECT("B$"&amp;D8))</f>
        <v>55.585400516795865</v>
      </c>
      <c r="N8">
        <f ca="1">INDIRECT("N$"&amp;C8)+INDIRECT("P$"&amp;C8)*($B8-INDIRECT("B$"&amp;D8))</f>
        <v>30.963445305770886</v>
      </c>
      <c r="P8" s="3"/>
    </row>
    <row r="9" spans="1:16" x14ac:dyDescent="0.25">
      <c r="A9" s="4">
        <f t="shared" ref="A9:A72" si="7">TIME(HOUR(A8),MINUTE(A8),SECOND(A8)+5)</f>
        <v>0.42476851851851855</v>
      </c>
      <c r="B9" s="3">
        <f>Params!D$29+HOUR(A9-Params!C$29)*3600+MINUTE(A9-Params!C$29)*60+SECOND(A9-Params!C$29)</f>
        <v>1553300700</v>
      </c>
      <c r="C9">
        <f t="shared" ref="C9:C72" si="8">_xlfn.IFNA(VLOOKUP(A9,A$2:D$3,4,FALSE),C8)</f>
        <v>2</v>
      </c>
      <c r="D9">
        <f t="shared" ref="D9:D72" ca="1" si="9">IF(A9=INDIRECT("A"&amp;C9),ROW(),D8)</f>
        <v>7</v>
      </c>
      <c r="E9">
        <f t="shared" ref="E9:E72" ca="1" si="10">INDIRECT("E$"&amp;C9)+INDIRECT("H$"&amp;C9)*($B9-INDIRECT("B$"&amp;D9))</f>
        <v>-122137.66787828528</v>
      </c>
      <c r="F9">
        <f t="shared" ref="F9:F72" ca="1" si="11">INDIRECT("F$"&amp;C9)+INDIRECT("I$"&amp;C9)*($B9-INDIRECT("B$"&amp;D9))</f>
        <v>-29125.818369934885</v>
      </c>
      <c r="G9">
        <f t="shared" ref="G9:G72" ca="1" si="12">INDIRECT("G$"&amp;C9)+INDIRECT("J$"&amp;C9)*($B9-INDIRECT("B$"&amp;D9))</f>
        <v>6705.6</v>
      </c>
      <c r="H9" s="9">
        <f t="shared" ca="1" si="6"/>
        <v>192.34321217147286</v>
      </c>
      <c r="I9" s="9">
        <f t="shared" ca="1" si="2"/>
        <v>45.867163006511632</v>
      </c>
      <c r="J9" s="9">
        <f t="shared" ca="1" si="2"/>
        <v>0</v>
      </c>
      <c r="K9" s="9">
        <f t="shared" ca="1" si="2"/>
        <v>197.73646075194662</v>
      </c>
      <c r="L9" s="9">
        <f t="shared" ca="1" si="2"/>
        <v>76.587443729151715</v>
      </c>
      <c r="M9">
        <f t="shared" ref="M9:M72" ca="1" si="13">INDIRECT("M$"&amp;C9)+INDIRECT("O$"&amp;C9)*($B9-INDIRECT("B$"&amp;D9))</f>
        <v>55.587467700258401</v>
      </c>
      <c r="N9">
        <f t="shared" ref="N9:N72" ca="1" si="14">INDIRECT("N$"&amp;C9)+INDIRECT("P$"&amp;C9)*($B9-INDIRECT("B$"&amp;D9))</f>
        <v>30.97883505598622</v>
      </c>
      <c r="P9" s="3"/>
    </row>
    <row r="10" spans="1:16" x14ac:dyDescent="0.25">
      <c r="A10" s="4">
        <f t="shared" si="7"/>
        <v>0.42482638888888885</v>
      </c>
      <c r="B10" s="3">
        <f>Params!D$29+HOUR(A10-Params!C$29)*3600+MINUTE(A10-Params!C$29)*60+SECOND(A10-Params!C$29)</f>
        <v>1553300705</v>
      </c>
      <c r="C10">
        <f t="shared" si="8"/>
        <v>2</v>
      </c>
      <c r="D10">
        <f t="shared" ca="1" si="9"/>
        <v>7</v>
      </c>
      <c r="E10">
        <f t="shared" ca="1" si="10"/>
        <v>-121175.95181742791</v>
      </c>
      <c r="F10">
        <f t="shared" ca="1" si="11"/>
        <v>-28896.482554902326</v>
      </c>
      <c r="G10">
        <f t="shared" ca="1" si="12"/>
        <v>6705.6</v>
      </c>
      <c r="H10" s="9">
        <f t="shared" ca="1" si="6"/>
        <v>192.34321217147286</v>
      </c>
      <c r="I10" s="9">
        <f t="shared" ca="1" si="2"/>
        <v>45.867163006511632</v>
      </c>
      <c r="J10" s="9">
        <f t="shared" ca="1" si="2"/>
        <v>0</v>
      </c>
      <c r="K10" s="9">
        <f t="shared" ca="1" si="2"/>
        <v>197.73646075194662</v>
      </c>
      <c r="L10" s="9">
        <f t="shared" ca="1" si="2"/>
        <v>76.587443729151715</v>
      </c>
      <c r="M10">
        <f t="shared" ca="1" si="13"/>
        <v>55.58953488372093</v>
      </c>
      <c r="N10">
        <f t="shared" ca="1" si="14"/>
        <v>30.994224806201551</v>
      </c>
    </row>
    <row r="11" spans="1:16" x14ac:dyDescent="0.25">
      <c r="A11" s="4">
        <f t="shared" si="7"/>
        <v>0.42488425925925927</v>
      </c>
      <c r="B11" s="3">
        <f>Params!D$29+HOUR(A11-Params!C$29)*3600+MINUTE(A11-Params!C$29)*60+SECOND(A11-Params!C$29)</f>
        <v>1553300710</v>
      </c>
      <c r="C11">
        <f t="shared" si="8"/>
        <v>2</v>
      </c>
      <c r="D11">
        <f t="shared" ca="1" si="9"/>
        <v>7</v>
      </c>
      <c r="E11">
        <f t="shared" ca="1" si="10"/>
        <v>-120214.23575657055</v>
      </c>
      <c r="F11">
        <f t="shared" ca="1" si="11"/>
        <v>-28667.146739869768</v>
      </c>
      <c r="G11">
        <f t="shared" ca="1" si="12"/>
        <v>6705.6</v>
      </c>
      <c r="H11" s="9">
        <f t="shared" ca="1" si="6"/>
        <v>192.34321217147286</v>
      </c>
      <c r="I11" s="9">
        <f t="shared" ca="1" si="2"/>
        <v>45.867163006511632</v>
      </c>
      <c r="J11" s="9">
        <f t="shared" ca="1" si="2"/>
        <v>0</v>
      </c>
      <c r="K11" s="9">
        <f t="shared" ca="1" si="2"/>
        <v>197.73646075194662</v>
      </c>
      <c r="L11" s="9">
        <f t="shared" ca="1" si="2"/>
        <v>76.587443729151715</v>
      </c>
      <c r="M11">
        <f t="shared" ca="1" si="13"/>
        <v>55.591602067183466</v>
      </c>
      <c r="N11">
        <f t="shared" ca="1" si="14"/>
        <v>31.009614556416881</v>
      </c>
      <c r="P11" s="9"/>
    </row>
    <row r="12" spans="1:16" x14ac:dyDescent="0.25">
      <c r="A12" s="4">
        <f t="shared" si="7"/>
        <v>0.42494212962962963</v>
      </c>
      <c r="B12" s="3">
        <f>Params!D$29+HOUR(A12-Params!C$29)*3600+MINUTE(A12-Params!C$29)*60+SECOND(A12-Params!C$29)</f>
        <v>1553300715</v>
      </c>
      <c r="C12">
        <f t="shared" si="8"/>
        <v>2</v>
      </c>
      <c r="D12">
        <f t="shared" ca="1" si="9"/>
        <v>7</v>
      </c>
      <c r="E12">
        <f t="shared" ca="1" si="10"/>
        <v>-119252.51969571318</v>
      </c>
      <c r="F12">
        <f t="shared" ca="1" si="11"/>
        <v>-28437.810924837209</v>
      </c>
      <c r="G12">
        <f t="shared" ca="1" si="12"/>
        <v>6705.6</v>
      </c>
      <c r="H12" s="9">
        <f t="shared" ca="1" si="6"/>
        <v>192.34321217147286</v>
      </c>
      <c r="I12" s="9">
        <f t="shared" ca="1" si="2"/>
        <v>45.867163006511632</v>
      </c>
      <c r="J12" s="9">
        <f t="shared" ca="1" si="2"/>
        <v>0</v>
      </c>
      <c r="K12" s="9">
        <f t="shared" ca="1" si="2"/>
        <v>197.73646075194662</v>
      </c>
      <c r="L12" s="9">
        <f t="shared" ca="1" si="2"/>
        <v>76.587443729151715</v>
      </c>
      <c r="M12">
        <f t="shared" ca="1" si="13"/>
        <v>55.593669250645995</v>
      </c>
      <c r="N12">
        <f t="shared" ca="1" si="14"/>
        <v>31.025004306632212</v>
      </c>
    </row>
    <row r="13" spans="1:16" x14ac:dyDescent="0.25">
      <c r="A13" s="4">
        <f t="shared" si="7"/>
        <v>0.42499999999999999</v>
      </c>
      <c r="B13" s="3">
        <f>Params!D$29+HOUR(A13-Params!C$29)*3600+MINUTE(A13-Params!C$29)*60+SECOND(A13-Params!C$29)</f>
        <v>1553300720</v>
      </c>
      <c r="C13">
        <f t="shared" si="8"/>
        <v>2</v>
      </c>
      <c r="D13">
        <f t="shared" ca="1" si="9"/>
        <v>7</v>
      </c>
      <c r="E13">
        <f t="shared" ca="1" si="10"/>
        <v>-118290.80363485582</v>
      </c>
      <c r="F13">
        <f t="shared" ca="1" si="11"/>
        <v>-28208.475109804654</v>
      </c>
      <c r="G13">
        <f t="shared" ca="1" si="12"/>
        <v>6705.6</v>
      </c>
      <c r="H13" s="9">
        <f t="shared" ca="1" si="6"/>
        <v>192.34321217147286</v>
      </c>
      <c r="I13" s="9">
        <f t="shared" ca="1" si="2"/>
        <v>45.867163006511632</v>
      </c>
      <c r="J13" s="9">
        <f t="shared" ca="1" si="2"/>
        <v>0</v>
      </c>
      <c r="K13" s="9">
        <f t="shared" ca="1" si="2"/>
        <v>197.73646075194662</v>
      </c>
      <c r="L13" s="9">
        <f t="shared" ca="1" si="2"/>
        <v>76.587443729151715</v>
      </c>
      <c r="M13">
        <f t="shared" ca="1" si="13"/>
        <v>55.595736434108531</v>
      </c>
      <c r="N13">
        <f t="shared" ca="1" si="14"/>
        <v>31.040394056847546</v>
      </c>
    </row>
    <row r="14" spans="1:16" x14ac:dyDescent="0.25">
      <c r="A14" s="4">
        <f t="shared" si="7"/>
        <v>0.42505787037037041</v>
      </c>
      <c r="B14" s="3">
        <f>Params!D$29+HOUR(A14-Params!C$29)*3600+MINUTE(A14-Params!C$29)*60+SECOND(A14-Params!C$29)</f>
        <v>1553300725</v>
      </c>
      <c r="C14">
        <f t="shared" si="8"/>
        <v>2</v>
      </c>
      <c r="D14">
        <f t="shared" ca="1" si="9"/>
        <v>7</v>
      </c>
      <c r="E14">
        <f t="shared" ca="1" si="10"/>
        <v>-117329.08757399846</v>
      </c>
      <c r="F14">
        <f t="shared" ca="1" si="11"/>
        <v>-27979.139294772096</v>
      </c>
      <c r="G14">
        <f t="shared" ca="1" si="12"/>
        <v>6705.6</v>
      </c>
      <c r="H14" s="9">
        <f t="shared" ca="1" si="6"/>
        <v>192.34321217147286</v>
      </c>
      <c r="I14" s="9">
        <f t="shared" ca="1" si="2"/>
        <v>45.867163006511632</v>
      </c>
      <c r="J14" s="9">
        <f t="shared" ca="1" si="2"/>
        <v>0</v>
      </c>
      <c r="K14" s="9">
        <f t="shared" ca="1" si="2"/>
        <v>197.73646075194662</v>
      </c>
      <c r="L14" s="9">
        <f t="shared" ca="1" si="2"/>
        <v>76.587443729151715</v>
      </c>
      <c r="M14">
        <f t="shared" ca="1" si="13"/>
        <v>55.59780361757106</v>
      </c>
      <c r="N14">
        <f t="shared" ca="1" si="14"/>
        <v>31.055783807062877</v>
      </c>
    </row>
    <row r="15" spans="1:16" x14ac:dyDescent="0.25">
      <c r="A15" s="4">
        <f t="shared" si="7"/>
        <v>0.42511574074074071</v>
      </c>
      <c r="B15" s="3">
        <f>Params!D$29+HOUR(A15-Params!C$29)*3600+MINUTE(A15-Params!C$29)*60+SECOND(A15-Params!C$29)</f>
        <v>1553300730</v>
      </c>
      <c r="C15">
        <f t="shared" si="8"/>
        <v>2</v>
      </c>
      <c r="D15">
        <f t="shared" ca="1" si="9"/>
        <v>7</v>
      </c>
      <c r="E15">
        <f t="shared" ca="1" si="10"/>
        <v>-116367.37151314109</v>
      </c>
      <c r="F15">
        <f t="shared" ca="1" si="11"/>
        <v>-27749.803479739538</v>
      </c>
      <c r="G15">
        <f t="shared" ca="1" si="12"/>
        <v>6705.6</v>
      </c>
      <c r="H15" s="9">
        <f t="shared" ca="1" si="6"/>
        <v>192.34321217147286</v>
      </c>
      <c r="I15" s="9">
        <f t="shared" ca="1" si="2"/>
        <v>45.867163006511632</v>
      </c>
      <c r="J15" s="9">
        <f t="shared" ca="1" si="2"/>
        <v>0</v>
      </c>
      <c r="K15" s="9">
        <f t="shared" ca="1" si="2"/>
        <v>197.73646075194662</v>
      </c>
      <c r="L15" s="9">
        <f t="shared" ca="1" si="2"/>
        <v>76.587443729151715</v>
      </c>
      <c r="M15">
        <f t="shared" ca="1" si="13"/>
        <v>55.599870801033596</v>
      </c>
      <c r="N15">
        <f t="shared" ca="1" si="14"/>
        <v>31.071173557278208</v>
      </c>
    </row>
    <row r="16" spans="1:16" x14ac:dyDescent="0.25">
      <c r="A16" s="4">
        <f t="shared" si="7"/>
        <v>0.42517361111111113</v>
      </c>
      <c r="B16" s="3">
        <f>Params!D$29+HOUR(A16-Params!C$29)*3600+MINUTE(A16-Params!C$29)*60+SECOND(A16-Params!C$29)</f>
        <v>1553300735</v>
      </c>
      <c r="C16">
        <f t="shared" si="8"/>
        <v>2</v>
      </c>
      <c r="D16">
        <f t="shared" ca="1" si="9"/>
        <v>7</v>
      </c>
      <c r="E16">
        <f t="shared" ca="1" si="10"/>
        <v>-115405.65545228373</v>
      </c>
      <c r="F16">
        <f t="shared" ca="1" si="11"/>
        <v>-27520.467664706979</v>
      </c>
      <c r="G16">
        <f t="shared" ca="1" si="12"/>
        <v>6705.6</v>
      </c>
      <c r="H16" s="9">
        <f t="shared" ca="1" si="6"/>
        <v>192.34321217147286</v>
      </c>
      <c r="I16" s="9">
        <f t="shared" ca="1" si="2"/>
        <v>45.867163006511632</v>
      </c>
      <c r="J16" s="9">
        <f t="shared" ca="1" si="2"/>
        <v>0</v>
      </c>
      <c r="K16" s="9">
        <f t="shared" ca="1" si="2"/>
        <v>197.73646075194662</v>
      </c>
      <c r="L16" s="9">
        <f t="shared" ca="1" si="2"/>
        <v>76.587443729151715</v>
      </c>
      <c r="M16">
        <f t="shared" ca="1" si="13"/>
        <v>55.601937984496125</v>
      </c>
      <c r="N16">
        <f t="shared" ca="1" si="14"/>
        <v>31.086563307493538</v>
      </c>
    </row>
    <row r="17" spans="1:14" x14ac:dyDescent="0.25">
      <c r="A17" s="4">
        <f t="shared" si="7"/>
        <v>0.42523148148148149</v>
      </c>
      <c r="B17" s="3">
        <f>Params!D$29+HOUR(A17-Params!C$29)*3600+MINUTE(A17-Params!C$29)*60+SECOND(A17-Params!C$29)</f>
        <v>1553300740</v>
      </c>
      <c r="C17">
        <f t="shared" si="8"/>
        <v>2</v>
      </c>
      <c r="D17">
        <f t="shared" ca="1" si="9"/>
        <v>7</v>
      </c>
      <c r="E17">
        <f t="shared" ca="1" si="10"/>
        <v>-114443.93939142636</v>
      </c>
      <c r="F17">
        <f t="shared" ca="1" si="11"/>
        <v>-27291.131849674421</v>
      </c>
      <c r="G17">
        <f t="shared" ca="1" si="12"/>
        <v>6705.6</v>
      </c>
      <c r="H17" s="9">
        <f t="shared" ca="1" si="6"/>
        <v>192.34321217147286</v>
      </c>
      <c r="I17" s="9">
        <f t="shared" ca="1" si="2"/>
        <v>45.867163006511632</v>
      </c>
      <c r="J17" s="9">
        <f t="shared" ca="1" si="2"/>
        <v>0</v>
      </c>
      <c r="K17" s="9">
        <f t="shared" ca="1" si="2"/>
        <v>197.73646075194662</v>
      </c>
      <c r="L17" s="9">
        <f t="shared" ca="1" si="2"/>
        <v>76.587443729151715</v>
      </c>
      <c r="M17">
        <f t="shared" ca="1" si="13"/>
        <v>55.604005167958661</v>
      </c>
      <c r="N17">
        <f t="shared" ca="1" si="14"/>
        <v>31.101953057708872</v>
      </c>
    </row>
    <row r="18" spans="1:14" x14ac:dyDescent="0.25">
      <c r="A18" s="4">
        <f t="shared" si="7"/>
        <v>0.42528935185185185</v>
      </c>
      <c r="B18" s="3">
        <f>Params!D$29+HOUR(A18-Params!C$29)*3600+MINUTE(A18-Params!C$29)*60+SECOND(A18-Params!C$29)</f>
        <v>1553300745</v>
      </c>
      <c r="C18">
        <f t="shared" si="8"/>
        <v>2</v>
      </c>
      <c r="D18">
        <f t="shared" ca="1" si="9"/>
        <v>7</v>
      </c>
      <c r="E18">
        <f t="shared" ca="1" si="10"/>
        <v>-113482.223330569</v>
      </c>
      <c r="F18">
        <f t="shared" ca="1" si="11"/>
        <v>-27061.796034641862</v>
      </c>
      <c r="G18">
        <f t="shared" ca="1" si="12"/>
        <v>6705.6</v>
      </c>
      <c r="H18" s="9">
        <f t="shared" ca="1" si="6"/>
        <v>192.34321217147286</v>
      </c>
      <c r="I18" s="9">
        <f t="shared" ca="1" si="2"/>
        <v>45.867163006511632</v>
      </c>
      <c r="J18" s="9">
        <f t="shared" ca="1" si="2"/>
        <v>0</v>
      </c>
      <c r="K18" s="9">
        <f t="shared" ca="1" si="2"/>
        <v>197.73646075194662</v>
      </c>
      <c r="L18" s="9">
        <f t="shared" ca="1" si="2"/>
        <v>76.587443729151715</v>
      </c>
      <c r="M18">
        <f t="shared" ca="1" si="13"/>
        <v>55.60607235142119</v>
      </c>
      <c r="N18">
        <f t="shared" ca="1" si="14"/>
        <v>31.117342807924203</v>
      </c>
    </row>
    <row r="19" spans="1:14" x14ac:dyDescent="0.25">
      <c r="A19" s="4">
        <f t="shared" si="7"/>
        <v>0.42534722222222227</v>
      </c>
      <c r="B19" s="3">
        <f>Params!D$29+HOUR(A19-Params!C$29)*3600+MINUTE(A19-Params!C$29)*60+SECOND(A19-Params!C$29)</f>
        <v>1553300750</v>
      </c>
      <c r="C19">
        <f t="shared" si="8"/>
        <v>2</v>
      </c>
      <c r="D19">
        <f t="shared" ca="1" si="9"/>
        <v>7</v>
      </c>
      <c r="E19">
        <f t="shared" ca="1" si="10"/>
        <v>-112520.50726971164</v>
      </c>
      <c r="F19">
        <f t="shared" ca="1" si="11"/>
        <v>-26832.460219609304</v>
      </c>
      <c r="G19">
        <f t="shared" ca="1" si="12"/>
        <v>6705.6</v>
      </c>
      <c r="H19" s="9">
        <f t="shared" ca="1" si="6"/>
        <v>192.34321217147286</v>
      </c>
      <c r="I19" s="9">
        <f t="shared" ca="1" si="2"/>
        <v>45.867163006511632</v>
      </c>
      <c r="J19" s="9">
        <f t="shared" ca="1" si="2"/>
        <v>0</v>
      </c>
      <c r="K19" s="9">
        <f t="shared" ca="1" si="2"/>
        <v>197.73646075194662</v>
      </c>
      <c r="L19" s="9">
        <f t="shared" ca="1" si="2"/>
        <v>76.587443729151715</v>
      </c>
      <c r="M19">
        <f t="shared" ca="1" si="13"/>
        <v>55.608139534883726</v>
      </c>
      <c r="N19">
        <f t="shared" ca="1" si="14"/>
        <v>31.132732558139534</v>
      </c>
    </row>
    <row r="20" spans="1:14" x14ac:dyDescent="0.25">
      <c r="A20" s="4">
        <f t="shared" si="7"/>
        <v>0.42540509259259257</v>
      </c>
      <c r="B20" s="3">
        <f>Params!D$29+HOUR(A20-Params!C$29)*3600+MINUTE(A20-Params!C$29)*60+SECOND(A20-Params!C$29)</f>
        <v>1553300755</v>
      </c>
      <c r="C20">
        <f t="shared" si="8"/>
        <v>2</v>
      </c>
      <c r="D20">
        <f t="shared" ca="1" si="9"/>
        <v>7</v>
      </c>
      <c r="E20">
        <f t="shared" ca="1" si="10"/>
        <v>-111558.79120885427</v>
      </c>
      <c r="F20">
        <f t="shared" ca="1" si="11"/>
        <v>-26603.124404576745</v>
      </c>
      <c r="G20">
        <f t="shared" ca="1" si="12"/>
        <v>6705.6</v>
      </c>
      <c r="H20" s="9">
        <f t="shared" ca="1" si="6"/>
        <v>192.34321217147286</v>
      </c>
      <c r="I20" s="9">
        <f t="shared" ca="1" si="2"/>
        <v>45.867163006511632</v>
      </c>
      <c r="J20" s="9">
        <f t="shared" ca="1" si="2"/>
        <v>0</v>
      </c>
      <c r="K20" s="9">
        <f t="shared" ca="1" si="2"/>
        <v>197.73646075194662</v>
      </c>
      <c r="L20" s="9">
        <f t="shared" ca="1" si="2"/>
        <v>76.587443729151715</v>
      </c>
      <c r="M20">
        <f t="shared" ca="1" si="13"/>
        <v>55.610206718346255</v>
      </c>
      <c r="N20">
        <f t="shared" ca="1" si="14"/>
        <v>31.148122308354868</v>
      </c>
    </row>
    <row r="21" spans="1:14" x14ac:dyDescent="0.25">
      <c r="A21" s="4">
        <f t="shared" si="7"/>
        <v>0.42546296296296293</v>
      </c>
      <c r="B21" s="3">
        <f>Params!D$29+HOUR(A21-Params!C$29)*3600+MINUTE(A21-Params!C$29)*60+SECOND(A21-Params!C$29)</f>
        <v>1553300760</v>
      </c>
      <c r="C21">
        <f t="shared" si="8"/>
        <v>2</v>
      </c>
      <c r="D21">
        <f t="shared" ca="1" si="9"/>
        <v>7</v>
      </c>
      <c r="E21">
        <f t="shared" ca="1" si="10"/>
        <v>-110597.0751479969</v>
      </c>
      <c r="F21">
        <f t="shared" ca="1" si="11"/>
        <v>-26373.788589544187</v>
      </c>
      <c r="G21">
        <f t="shared" ca="1" si="12"/>
        <v>6705.6</v>
      </c>
      <c r="H21" s="9">
        <f t="shared" ca="1" si="6"/>
        <v>192.34321217147286</v>
      </c>
      <c r="I21" s="9">
        <f t="shared" ca="1" si="2"/>
        <v>45.867163006511632</v>
      </c>
      <c r="J21" s="9">
        <f t="shared" ca="1" si="2"/>
        <v>0</v>
      </c>
      <c r="K21" s="9">
        <f t="shared" ca="1" si="2"/>
        <v>197.73646075194662</v>
      </c>
      <c r="L21" s="9">
        <f t="shared" ca="1" si="2"/>
        <v>76.587443729151715</v>
      </c>
      <c r="M21">
        <f t="shared" ca="1" si="13"/>
        <v>55.612273901808791</v>
      </c>
      <c r="N21">
        <f t="shared" ca="1" si="14"/>
        <v>31.163512058570198</v>
      </c>
    </row>
    <row r="22" spans="1:14" x14ac:dyDescent="0.25">
      <c r="A22" s="4">
        <f t="shared" si="7"/>
        <v>0.42552083333333335</v>
      </c>
      <c r="B22" s="3">
        <f>Params!D$29+HOUR(A22-Params!C$29)*3600+MINUTE(A22-Params!C$29)*60+SECOND(A22-Params!C$29)</f>
        <v>1553300765</v>
      </c>
      <c r="C22">
        <f t="shared" si="8"/>
        <v>2</v>
      </c>
      <c r="D22">
        <f t="shared" ca="1" si="9"/>
        <v>7</v>
      </c>
      <c r="E22">
        <f t="shared" ca="1" si="10"/>
        <v>-109635.35908713954</v>
      </c>
      <c r="F22">
        <f t="shared" ca="1" si="11"/>
        <v>-26144.452774511628</v>
      </c>
      <c r="G22">
        <f t="shared" ca="1" si="12"/>
        <v>6705.6</v>
      </c>
      <c r="H22" s="9">
        <f t="shared" ca="1" si="6"/>
        <v>192.34321217147286</v>
      </c>
      <c r="I22" s="9">
        <f t="shared" ca="1" si="2"/>
        <v>45.867163006511632</v>
      </c>
      <c r="J22" s="9">
        <f t="shared" ca="1" si="2"/>
        <v>0</v>
      </c>
      <c r="K22" s="9">
        <f t="shared" ca="1" si="2"/>
        <v>197.73646075194662</v>
      </c>
      <c r="L22" s="9">
        <f t="shared" ca="1" si="2"/>
        <v>76.587443729151715</v>
      </c>
      <c r="M22">
        <f t="shared" ca="1" si="13"/>
        <v>55.61434108527132</v>
      </c>
      <c r="N22">
        <f t="shared" ca="1" si="14"/>
        <v>31.178901808785529</v>
      </c>
    </row>
    <row r="23" spans="1:14" x14ac:dyDescent="0.25">
      <c r="A23" s="4">
        <f t="shared" si="7"/>
        <v>0.42557870370370371</v>
      </c>
      <c r="B23" s="3">
        <f>Params!D$29+HOUR(A23-Params!C$29)*3600+MINUTE(A23-Params!C$29)*60+SECOND(A23-Params!C$29)</f>
        <v>1553300770</v>
      </c>
      <c r="C23">
        <f t="shared" si="8"/>
        <v>2</v>
      </c>
      <c r="D23">
        <f t="shared" ca="1" si="9"/>
        <v>7</v>
      </c>
      <c r="E23">
        <f t="shared" ca="1" si="10"/>
        <v>-108673.64302628218</v>
      </c>
      <c r="F23">
        <f t="shared" ca="1" si="11"/>
        <v>-25915.11695947907</v>
      </c>
      <c r="G23">
        <f t="shared" ca="1" si="12"/>
        <v>6705.6</v>
      </c>
      <c r="H23" s="9">
        <f t="shared" ca="1" si="6"/>
        <v>192.34321217147286</v>
      </c>
      <c r="I23" s="9">
        <f t="shared" ca="1" si="6"/>
        <v>45.867163006511632</v>
      </c>
      <c r="J23" s="9">
        <f t="shared" ca="1" si="6"/>
        <v>0</v>
      </c>
      <c r="K23" s="9">
        <f t="shared" ca="1" si="6"/>
        <v>197.73646075194662</v>
      </c>
      <c r="L23" s="9">
        <f t="shared" ca="1" si="6"/>
        <v>76.587443729151715</v>
      </c>
      <c r="M23">
        <f t="shared" ca="1" si="13"/>
        <v>55.616408268733849</v>
      </c>
      <c r="N23">
        <f t="shared" ca="1" si="14"/>
        <v>31.19429155900086</v>
      </c>
    </row>
    <row r="24" spans="1:14" x14ac:dyDescent="0.25">
      <c r="A24" s="4">
        <f t="shared" si="7"/>
        <v>0.42563657407407413</v>
      </c>
      <c r="B24" s="3">
        <f>Params!D$29+HOUR(A24-Params!C$29)*3600+MINUTE(A24-Params!C$29)*60+SECOND(A24-Params!C$29)</f>
        <v>1553300775</v>
      </c>
      <c r="C24">
        <f t="shared" si="8"/>
        <v>2</v>
      </c>
      <c r="D24">
        <f t="shared" ca="1" si="9"/>
        <v>7</v>
      </c>
      <c r="E24">
        <f t="shared" ca="1" si="10"/>
        <v>-107711.92696542482</v>
      </c>
      <c r="F24">
        <f t="shared" ca="1" si="11"/>
        <v>-25685.781144446511</v>
      </c>
      <c r="G24">
        <f t="shared" ca="1" si="12"/>
        <v>6705.6</v>
      </c>
      <c r="H24" s="9">
        <f t="shared" ref="H24:L74" ca="1" si="15">INDIRECT(ADDRESS($C24,COLUMN()))</f>
        <v>192.34321217147286</v>
      </c>
      <c r="I24" s="9">
        <f t="shared" ca="1" si="15"/>
        <v>45.867163006511632</v>
      </c>
      <c r="J24" s="9">
        <f t="shared" ca="1" si="15"/>
        <v>0</v>
      </c>
      <c r="K24" s="9">
        <f t="shared" ca="1" si="15"/>
        <v>197.73646075194662</v>
      </c>
      <c r="L24" s="9">
        <f t="shared" ca="1" si="15"/>
        <v>76.587443729151715</v>
      </c>
      <c r="M24">
        <f t="shared" ca="1" si="13"/>
        <v>55.618475452196385</v>
      </c>
      <c r="N24">
        <f t="shared" ca="1" si="14"/>
        <v>31.209681309216194</v>
      </c>
    </row>
    <row r="25" spans="1:14" x14ac:dyDescent="0.25">
      <c r="A25" s="4">
        <f t="shared" si="7"/>
        <v>0.42569444444444443</v>
      </c>
      <c r="B25" s="3">
        <f>Params!D$29+HOUR(A25-Params!C$29)*3600+MINUTE(A25-Params!C$29)*60+SECOND(A25-Params!C$29)</f>
        <v>1553300780</v>
      </c>
      <c r="C25">
        <f t="shared" si="8"/>
        <v>2</v>
      </c>
      <c r="D25">
        <f t="shared" ca="1" si="9"/>
        <v>7</v>
      </c>
      <c r="E25">
        <f t="shared" ca="1" si="10"/>
        <v>-106750.21090456744</v>
      </c>
      <c r="F25">
        <f t="shared" ca="1" si="11"/>
        <v>-25456.445329413953</v>
      </c>
      <c r="G25">
        <f t="shared" ca="1" si="12"/>
        <v>6705.6</v>
      </c>
      <c r="H25" s="9">
        <f t="shared" ca="1" si="15"/>
        <v>192.34321217147286</v>
      </c>
      <c r="I25" s="9">
        <f t="shared" ca="1" si="15"/>
        <v>45.867163006511632</v>
      </c>
      <c r="J25" s="9">
        <f t="shared" ca="1" si="15"/>
        <v>0</v>
      </c>
      <c r="K25" s="9">
        <f t="shared" ca="1" si="15"/>
        <v>197.73646075194662</v>
      </c>
      <c r="L25" s="9">
        <f t="shared" ca="1" si="15"/>
        <v>76.587443729151715</v>
      </c>
      <c r="M25">
        <f t="shared" ca="1" si="13"/>
        <v>55.620542635658914</v>
      </c>
      <c r="N25">
        <f t="shared" ca="1" si="14"/>
        <v>31.225071059431524</v>
      </c>
    </row>
    <row r="26" spans="1:14" x14ac:dyDescent="0.25">
      <c r="A26" s="4">
        <f t="shared" si="7"/>
        <v>0.42575231481481479</v>
      </c>
      <c r="B26" s="3">
        <f>Params!D$29+HOUR(A26-Params!C$29)*3600+MINUTE(A26-Params!C$29)*60+SECOND(A26-Params!C$29)</f>
        <v>1553300785</v>
      </c>
      <c r="C26">
        <f t="shared" si="8"/>
        <v>2</v>
      </c>
      <c r="D26">
        <f t="shared" ca="1" si="9"/>
        <v>7</v>
      </c>
      <c r="E26">
        <f t="shared" ca="1" si="10"/>
        <v>-105788.49484371008</v>
      </c>
      <c r="F26">
        <f t="shared" ca="1" si="11"/>
        <v>-25227.109514381395</v>
      </c>
      <c r="G26">
        <f t="shared" ca="1" si="12"/>
        <v>6705.6</v>
      </c>
      <c r="H26" s="9">
        <f t="shared" ca="1" si="15"/>
        <v>192.34321217147286</v>
      </c>
      <c r="I26" s="9">
        <f t="shared" ca="1" si="15"/>
        <v>45.867163006511632</v>
      </c>
      <c r="J26" s="9">
        <f t="shared" ca="1" si="15"/>
        <v>0</v>
      </c>
      <c r="K26" s="9">
        <f t="shared" ca="1" si="15"/>
        <v>197.73646075194662</v>
      </c>
      <c r="L26" s="9">
        <f t="shared" ca="1" si="15"/>
        <v>76.587443729151715</v>
      </c>
      <c r="M26">
        <f t="shared" ca="1" si="13"/>
        <v>55.62260981912145</v>
      </c>
      <c r="N26">
        <f t="shared" ca="1" si="14"/>
        <v>31.240460809646855</v>
      </c>
    </row>
    <row r="27" spans="1:14" x14ac:dyDescent="0.25">
      <c r="A27" s="4">
        <f t="shared" si="7"/>
        <v>0.42581018518518521</v>
      </c>
      <c r="B27" s="3">
        <f>Params!D$29+HOUR(A27-Params!C$29)*3600+MINUTE(A27-Params!C$29)*60+SECOND(A27-Params!C$29)</f>
        <v>1553300790</v>
      </c>
      <c r="C27">
        <f t="shared" si="8"/>
        <v>2</v>
      </c>
      <c r="D27">
        <f t="shared" ca="1" si="9"/>
        <v>7</v>
      </c>
      <c r="E27">
        <f t="shared" ca="1" si="10"/>
        <v>-104826.77878285272</v>
      </c>
      <c r="F27">
        <f t="shared" ca="1" si="11"/>
        <v>-24997.77369934884</v>
      </c>
      <c r="G27">
        <f t="shared" ca="1" si="12"/>
        <v>6705.6</v>
      </c>
      <c r="H27" s="9">
        <f t="shared" ca="1" si="15"/>
        <v>192.34321217147286</v>
      </c>
      <c r="I27" s="9">
        <f t="shared" ca="1" si="15"/>
        <v>45.867163006511632</v>
      </c>
      <c r="J27" s="9">
        <f t="shared" ca="1" si="15"/>
        <v>0</v>
      </c>
      <c r="K27" s="9">
        <f t="shared" ca="1" si="15"/>
        <v>197.73646075194662</v>
      </c>
      <c r="L27" s="9">
        <f t="shared" ca="1" si="15"/>
        <v>76.587443729151715</v>
      </c>
      <c r="M27">
        <f t="shared" ca="1" si="13"/>
        <v>55.624677002583979</v>
      </c>
      <c r="N27">
        <f t="shared" ca="1" si="14"/>
        <v>31.255850559862186</v>
      </c>
    </row>
    <row r="28" spans="1:14" x14ac:dyDescent="0.25">
      <c r="A28" s="4">
        <f t="shared" si="7"/>
        <v>0.42586805555555557</v>
      </c>
      <c r="B28" s="3">
        <f>Params!D$29+HOUR(A28-Params!C$29)*3600+MINUTE(A28-Params!C$29)*60+SECOND(A28-Params!C$29)</f>
        <v>1553300795</v>
      </c>
      <c r="C28">
        <f t="shared" si="8"/>
        <v>2</v>
      </c>
      <c r="D28">
        <f t="shared" ca="1" si="9"/>
        <v>7</v>
      </c>
      <c r="E28">
        <f t="shared" ca="1" si="10"/>
        <v>-103865.06272199536</v>
      </c>
      <c r="F28">
        <f t="shared" ca="1" si="11"/>
        <v>-24768.437884316281</v>
      </c>
      <c r="G28">
        <f t="shared" ca="1" si="12"/>
        <v>6705.6</v>
      </c>
      <c r="H28" s="9">
        <f t="shared" ca="1" si="15"/>
        <v>192.34321217147286</v>
      </c>
      <c r="I28" s="9">
        <f t="shared" ca="1" si="15"/>
        <v>45.867163006511632</v>
      </c>
      <c r="J28" s="9">
        <f t="shared" ca="1" si="15"/>
        <v>0</v>
      </c>
      <c r="K28" s="9">
        <f t="shared" ca="1" si="15"/>
        <v>197.73646075194662</v>
      </c>
      <c r="L28" s="9">
        <f t="shared" ca="1" si="15"/>
        <v>76.587443729151715</v>
      </c>
      <c r="M28">
        <f t="shared" ca="1" si="13"/>
        <v>55.626744186046515</v>
      </c>
      <c r="N28">
        <f t="shared" ca="1" si="14"/>
        <v>31.27124031007752</v>
      </c>
    </row>
    <row r="29" spans="1:14" x14ac:dyDescent="0.25">
      <c r="A29" s="4">
        <f t="shared" si="7"/>
        <v>0.42592592592592587</v>
      </c>
      <c r="B29" s="3">
        <f>Params!D$29+HOUR(A29-Params!C$29)*3600+MINUTE(A29-Params!C$29)*60+SECOND(A29-Params!C$29)</f>
        <v>1553300800</v>
      </c>
      <c r="C29">
        <f t="shared" si="8"/>
        <v>2</v>
      </c>
      <c r="D29">
        <f t="shared" ca="1" si="9"/>
        <v>7</v>
      </c>
      <c r="E29">
        <f t="shared" ca="1" si="10"/>
        <v>-102903.346661138</v>
      </c>
      <c r="F29">
        <f t="shared" ca="1" si="11"/>
        <v>-24539.102069283723</v>
      </c>
      <c r="G29">
        <f t="shared" ca="1" si="12"/>
        <v>6705.6</v>
      </c>
      <c r="H29" s="9">
        <f t="shared" ca="1" si="15"/>
        <v>192.34321217147286</v>
      </c>
      <c r="I29" s="9">
        <f t="shared" ca="1" si="15"/>
        <v>45.867163006511632</v>
      </c>
      <c r="J29" s="9">
        <f t="shared" ca="1" si="15"/>
        <v>0</v>
      </c>
      <c r="K29" s="9">
        <f t="shared" ca="1" si="15"/>
        <v>197.73646075194662</v>
      </c>
      <c r="L29" s="9">
        <f t="shared" ca="1" si="15"/>
        <v>76.587443729151715</v>
      </c>
      <c r="M29">
        <f t="shared" ca="1" si="13"/>
        <v>55.628811369509044</v>
      </c>
      <c r="N29">
        <f t="shared" ca="1" si="14"/>
        <v>31.28663006029285</v>
      </c>
    </row>
    <row r="30" spans="1:14" x14ac:dyDescent="0.25">
      <c r="A30" s="4">
        <f t="shared" si="7"/>
        <v>0.42598379629629629</v>
      </c>
      <c r="B30" s="3">
        <f>Params!D$29+HOUR(A30-Params!C$29)*3600+MINUTE(A30-Params!C$29)*60+SECOND(A30-Params!C$29)</f>
        <v>1553300805</v>
      </c>
      <c r="C30">
        <f t="shared" si="8"/>
        <v>2</v>
      </c>
      <c r="D30">
        <f t="shared" ca="1" si="9"/>
        <v>7</v>
      </c>
      <c r="E30">
        <f t="shared" ca="1" si="10"/>
        <v>-101941.63060028062</v>
      </c>
      <c r="F30">
        <f t="shared" ca="1" si="11"/>
        <v>-24309.766254251164</v>
      </c>
      <c r="G30">
        <f t="shared" ca="1" si="12"/>
        <v>6705.6</v>
      </c>
      <c r="H30" s="9">
        <f t="shared" ca="1" si="15"/>
        <v>192.34321217147286</v>
      </c>
      <c r="I30" s="9">
        <f t="shared" ca="1" si="15"/>
        <v>45.867163006511632</v>
      </c>
      <c r="J30" s="9">
        <f t="shared" ca="1" si="15"/>
        <v>0</v>
      </c>
      <c r="K30" s="9">
        <f t="shared" ca="1" si="15"/>
        <v>197.73646075194662</v>
      </c>
      <c r="L30" s="9">
        <f t="shared" ca="1" si="15"/>
        <v>76.587443729151715</v>
      </c>
      <c r="M30">
        <f t="shared" ca="1" si="13"/>
        <v>55.630878552971581</v>
      </c>
      <c r="N30">
        <f t="shared" ca="1" si="14"/>
        <v>31.302019810508181</v>
      </c>
    </row>
    <row r="31" spans="1:14" x14ac:dyDescent="0.25">
      <c r="A31" s="4">
        <f t="shared" si="7"/>
        <v>0.42604166666666665</v>
      </c>
      <c r="B31" s="3">
        <f>Params!D$29+HOUR(A31-Params!C$29)*3600+MINUTE(A31-Params!C$29)*60+SECOND(A31-Params!C$29)</f>
        <v>1553300810</v>
      </c>
      <c r="C31">
        <f t="shared" si="8"/>
        <v>2</v>
      </c>
      <c r="D31">
        <f t="shared" ca="1" si="9"/>
        <v>7</v>
      </c>
      <c r="E31">
        <f t="shared" ca="1" si="10"/>
        <v>-100979.91453942326</v>
      </c>
      <c r="F31">
        <f t="shared" ca="1" si="11"/>
        <v>-24080.430439218606</v>
      </c>
      <c r="G31">
        <f t="shared" ca="1" si="12"/>
        <v>6705.6</v>
      </c>
      <c r="H31" s="9">
        <f t="shared" ca="1" si="15"/>
        <v>192.34321217147286</v>
      </c>
      <c r="I31" s="9">
        <f t="shared" ca="1" si="15"/>
        <v>45.867163006511632</v>
      </c>
      <c r="J31" s="9">
        <f t="shared" ca="1" si="15"/>
        <v>0</v>
      </c>
      <c r="K31" s="9">
        <f t="shared" ca="1" si="15"/>
        <v>197.73646075194662</v>
      </c>
      <c r="L31" s="9">
        <f t="shared" ca="1" si="15"/>
        <v>76.587443729151715</v>
      </c>
      <c r="M31">
        <f t="shared" ca="1" si="13"/>
        <v>55.63294573643411</v>
      </c>
      <c r="N31">
        <f t="shared" ca="1" si="14"/>
        <v>31.317409560723515</v>
      </c>
    </row>
    <row r="32" spans="1:14" x14ac:dyDescent="0.25">
      <c r="A32" s="4">
        <f t="shared" si="7"/>
        <v>0.42609953703703707</v>
      </c>
      <c r="B32" s="3">
        <f>Params!D$29+HOUR(A32-Params!C$29)*3600+MINUTE(A32-Params!C$29)*60+SECOND(A32-Params!C$29)</f>
        <v>1553300815</v>
      </c>
      <c r="C32">
        <f t="shared" si="8"/>
        <v>2</v>
      </c>
      <c r="D32">
        <f t="shared" ca="1" si="9"/>
        <v>7</v>
      </c>
      <c r="E32">
        <f t="shared" ca="1" si="10"/>
        <v>-100018.1984785659</v>
      </c>
      <c r="F32">
        <f t="shared" ca="1" si="11"/>
        <v>-23851.094624186047</v>
      </c>
      <c r="G32">
        <f t="shared" ca="1" si="12"/>
        <v>6705.6</v>
      </c>
      <c r="H32" s="9">
        <f t="shared" ca="1" si="15"/>
        <v>192.34321217147286</v>
      </c>
      <c r="I32" s="9">
        <f t="shared" ca="1" si="15"/>
        <v>45.867163006511632</v>
      </c>
      <c r="J32" s="9">
        <f t="shared" ca="1" si="15"/>
        <v>0</v>
      </c>
      <c r="K32" s="9">
        <f t="shared" ca="1" si="15"/>
        <v>197.73646075194662</v>
      </c>
      <c r="L32" s="9">
        <f t="shared" ca="1" si="15"/>
        <v>76.587443729151715</v>
      </c>
      <c r="M32">
        <f t="shared" ca="1" si="13"/>
        <v>55.635012919896646</v>
      </c>
      <c r="N32">
        <f t="shared" ca="1" si="14"/>
        <v>31.332799310938846</v>
      </c>
    </row>
    <row r="33" spans="1:14" x14ac:dyDescent="0.25">
      <c r="A33" s="4">
        <f t="shared" si="7"/>
        <v>0.42615740740740743</v>
      </c>
      <c r="B33" s="3">
        <f>Params!D$29+HOUR(A33-Params!C$29)*3600+MINUTE(A33-Params!C$29)*60+SECOND(A33-Params!C$29)</f>
        <v>1553300820</v>
      </c>
      <c r="C33">
        <f t="shared" si="8"/>
        <v>2</v>
      </c>
      <c r="D33">
        <f t="shared" ca="1" si="9"/>
        <v>7</v>
      </c>
      <c r="E33">
        <f t="shared" ca="1" si="10"/>
        <v>-99056.482417708539</v>
      </c>
      <c r="F33">
        <f t="shared" ca="1" si="11"/>
        <v>-23621.758809153489</v>
      </c>
      <c r="G33">
        <f t="shared" ca="1" si="12"/>
        <v>6705.6</v>
      </c>
      <c r="H33" s="9">
        <f t="shared" ca="1" si="15"/>
        <v>192.34321217147286</v>
      </c>
      <c r="I33" s="9">
        <f t="shared" ca="1" si="15"/>
        <v>45.867163006511632</v>
      </c>
      <c r="J33" s="9">
        <f t="shared" ca="1" si="15"/>
        <v>0</v>
      </c>
      <c r="K33" s="9">
        <f t="shared" ca="1" si="15"/>
        <v>197.73646075194662</v>
      </c>
      <c r="L33" s="9">
        <f t="shared" ca="1" si="15"/>
        <v>76.587443729151715</v>
      </c>
      <c r="M33">
        <f t="shared" ca="1" si="13"/>
        <v>55.637080103359175</v>
      </c>
      <c r="N33">
        <f t="shared" ca="1" si="14"/>
        <v>31.348189061154176</v>
      </c>
    </row>
    <row r="34" spans="1:14" x14ac:dyDescent="0.25">
      <c r="A34" s="4">
        <f t="shared" si="7"/>
        <v>0.42621527777777773</v>
      </c>
      <c r="B34" s="3">
        <f>Params!D$29+HOUR(A34-Params!C$29)*3600+MINUTE(A34-Params!C$29)*60+SECOND(A34-Params!C$29)</f>
        <v>1553300825</v>
      </c>
      <c r="C34">
        <f t="shared" si="8"/>
        <v>2</v>
      </c>
      <c r="D34">
        <f t="shared" ca="1" si="9"/>
        <v>7</v>
      </c>
      <c r="E34">
        <f t="shared" ca="1" si="10"/>
        <v>-98094.766356851178</v>
      </c>
      <c r="F34">
        <f t="shared" ca="1" si="11"/>
        <v>-23392.422994120931</v>
      </c>
      <c r="G34">
        <f t="shared" ca="1" si="12"/>
        <v>6705.6</v>
      </c>
      <c r="H34" s="9">
        <f t="shared" ca="1" si="15"/>
        <v>192.34321217147286</v>
      </c>
      <c r="I34" s="9">
        <f t="shared" ca="1" si="15"/>
        <v>45.867163006511632</v>
      </c>
      <c r="J34" s="9">
        <f t="shared" ca="1" si="15"/>
        <v>0</v>
      </c>
      <c r="K34" s="9">
        <f t="shared" ca="1" si="15"/>
        <v>197.73646075194662</v>
      </c>
      <c r="L34" s="9">
        <f t="shared" ca="1" si="15"/>
        <v>76.587443729151715</v>
      </c>
      <c r="M34">
        <f t="shared" ca="1" si="13"/>
        <v>55.639147286821711</v>
      </c>
      <c r="N34">
        <f t="shared" ca="1" si="14"/>
        <v>31.363578811369507</v>
      </c>
    </row>
    <row r="35" spans="1:14" x14ac:dyDescent="0.25">
      <c r="A35" s="4">
        <f t="shared" si="7"/>
        <v>0.42627314814814815</v>
      </c>
      <c r="B35" s="3">
        <f>Params!D$29+HOUR(A35-Params!C$29)*3600+MINUTE(A35-Params!C$29)*60+SECOND(A35-Params!C$29)</f>
        <v>1553300830</v>
      </c>
      <c r="C35">
        <f t="shared" si="8"/>
        <v>2</v>
      </c>
      <c r="D35">
        <f t="shared" ca="1" si="9"/>
        <v>7</v>
      </c>
      <c r="E35">
        <f t="shared" ca="1" si="10"/>
        <v>-97133.050295993802</v>
      </c>
      <c r="F35">
        <f t="shared" ca="1" si="11"/>
        <v>-23163.087179088372</v>
      </c>
      <c r="G35">
        <f t="shared" ca="1" si="12"/>
        <v>6705.6</v>
      </c>
      <c r="H35" s="9">
        <f t="shared" ca="1" si="15"/>
        <v>192.34321217147286</v>
      </c>
      <c r="I35" s="9">
        <f t="shared" ca="1" si="15"/>
        <v>45.867163006511632</v>
      </c>
      <c r="J35" s="9">
        <f t="shared" ca="1" si="15"/>
        <v>0</v>
      </c>
      <c r="K35" s="9">
        <f t="shared" ca="1" si="15"/>
        <v>197.73646075194662</v>
      </c>
      <c r="L35" s="9">
        <f t="shared" ca="1" si="15"/>
        <v>76.587443729151715</v>
      </c>
      <c r="M35">
        <f t="shared" ca="1" si="13"/>
        <v>55.64121447028424</v>
      </c>
      <c r="N35">
        <f t="shared" ca="1" si="14"/>
        <v>31.378968561584841</v>
      </c>
    </row>
    <row r="36" spans="1:14" x14ac:dyDescent="0.25">
      <c r="A36" s="4">
        <f t="shared" si="7"/>
        <v>0.42633101851851851</v>
      </c>
      <c r="B36" s="3">
        <f>Params!D$29+HOUR(A36-Params!C$29)*3600+MINUTE(A36-Params!C$29)*60+SECOND(A36-Params!C$29)</f>
        <v>1553300835</v>
      </c>
      <c r="C36">
        <f t="shared" si="8"/>
        <v>2</v>
      </c>
      <c r="D36">
        <f t="shared" ca="1" si="9"/>
        <v>7</v>
      </c>
      <c r="E36">
        <f t="shared" ca="1" si="10"/>
        <v>-96171.334235136441</v>
      </c>
      <c r="F36">
        <f t="shared" ca="1" si="11"/>
        <v>-22933.751364055817</v>
      </c>
      <c r="G36">
        <f t="shared" ca="1" si="12"/>
        <v>6705.6</v>
      </c>
      <c r="H36" s="9">
        <f t="shared" ca="1" si="15"/>
        <v>192.34321217147286</v>
      </c>
      <c r="I36" s="9">
        <f t="shared" ca="1" si="15"/>
        <v>45.867163006511632</v>
      </c>
      <c r="J36" s="9">
        <f t="shared" ca="1" si="15"/>
        <v>0</v>
      </c>
      <c r="K36" s="9">
        <f t="shared" ca="1" si="15"/>
        <v>197.73646075194662</v>
      </c>
      <c r="L36" s="9">
        <f t="shared" ca="1" si="15"/>
        <v>76.587443729151715</v>
      </c>
      <c r="M36">
        <f t="shared" ca="1" si="13"/>
        <v>55.643281653746769</v>
      </c>
      <c r="N36">
        <f t="shared" ca="1" si="14"/>
        <v>31.394358311800172</v>
      </c>
    </row>
    <row r="37" spans="1:14" x14ac:dyDescent="0.25">
      <c r="A37" s="4">
        <f t="shared" si="7"/>
        <v>0.42638888888888887</v>
      </c>
      <c r="B37" s="3">
        <f>Params!D$29+HOUR(A37-Params!C$29)*3600+MINUTE(A37-Params!C$29)*60+SECOND(A37-Params!C$29)</f>
        <v>1553300840</v>
      </c>
      <c r="C37">
        <f t="shared" si="8"/>
        <v>2</v>
      </c>
      <c r="D37">
        <f t="shared" ca="1" si="9"/>
        <v>7</v>
      </c>
      <c r="E37">
        <f t="shared" ca="1" si="10"/>
        <v>-95209.61817427908</v>
      </c>
      <c r="F37">
        <f t="shared" ca="1" si="11"/>
        <v>-22704.415549023259</v>
      </c>
      <c r="G37">
        <f t="shared" ca="1" si="12"/>
        <v>6705.6</v>
      </c>
      <c r="H37" s="9">
        <f t="shared" ca="1" si="15"/>
        <v>192.34321217147286</v>
      </c>
      <c r="I37" s="9">
        <f t="shared" ca="1" si="15"/>
        <v>45.867163006511632</v>
      </c>
      <c r="J37" s="9">
        <f t="shared" ca="1" si="15"/>
        <v>0</v>
      </c>
      <c r="K37" s="9">
        <f t="shared" ca="1" si="15"/>
        <v>197.73646075194662</v>
      </c>
      <c r="L37" s="9">
        <f t="shared" ca="1" si="15"/>
        <v>76.587443729151715</v>
      </c>
      <c r="M37">
        <f t="shared" ca="1" si="13"/>
        <v>55.645348837209305</v>
      </c>
      <c r="N37">
        <f t="shared" ca="1" si="14"/>
        <v>31.409748062015503</v>
      </c>
    </row>
    <row r="38" spans="1:14" x14ac:dyDescent="0.25">
      <c r="A38" s="4">
        <f t="shared" si="7"/>
        <v>0.42644675925925929</v>
      </c>
      <c r="B38" s="3">
        <f>Params!D$29+HOUR(A38-Params!C$29)*3600+MINUTE(A38-Params!C$29)*60+SECOND(A38-Params!C$29)</f>
        <v>1553300845</v>
      </c>
      <c r="C38">
        <f t="shared" si="8"/>
        <v>2</v>
      </c>
      <c r="D38">
        <f t="shared" ca="1" si="9"/>
        <v>7</v>
      </c>
      <c r="E38">
        <f t="shared" ca="1" si="10"/>
        <v>-94247.902113421718</v>
      </c>
      <c r="F38">
        <f t="shared" ca="1" si="11"/>
        <v>-22475.0797339907</v>
      </c>
      <c r="G38">
        <f t="shared" ca="1" si="12"/>
        <v>6705.6</v>
      </c>
      <c r="H38" s="9">
        <f t="shared" ca="1" si="15"/>
        <v>192.34321217147286</v>
      </c>
      <c r="I38" s="9">
        <f t="shared" ca="1" si="15"/>
        <v>45.867163006511632</v>
      </c>
      <c r="J38" s="9">
        <f t="shared" ca="1" si="15"/>
        <v>0</v>
      </c>
      <c r="K38" s="9">
        <f t="shared" ca="1" si="15"/>
        <v>197.73646075194662</v>
      </c>
      <c r="L38" s="9">
        <f t="shared" ca="1" si="15"/>
        <v>76.587443729151715</v>
      </c>
      <c r="M38">
        <f t="shared" ca="1" si="13"/>
        <v>55.647416020671834</v>
      </c>
      <c r="N38">
        <f t="shared" ca="1" si="14"/>
        <v>31.425137812230833</v>
      </c>
    </row>
    <row r="39" spans="1:14" x14ac:dyDescent="0.25">
      <c r="A39" s="4">
        <f t="shared" si="7"/>
        <v>0.42650462962962959</v>
      </c>
      <c r="B39" s="3">
        <f>Params!D$29+HOUR(A39-Params!C$29)*3600+MINUTE(A39-Params!C$29)*60+SECOND(A39-Params!C$29)</f>
        <v>1553300850</v>
      </c>
      <c r="C39">
        <f t="shared" si="8"/>
        <v>2</v>
      </c>
      <c r="D39">
        <f t="shared" ca="1" si="9"/>
        <v>7</v>
      </c>
      <c r="E39">
        <f t="shared" ca="1" si="10"/>
        <v>-93286.186052564357</v>
      </c>
      <c r="F39">
        <f t="shared" ca="1" si="11"/>
        <v>-22245.743918958142</v>
      </c>
      <c r="G39">
        <f t="shared" ca="1" si="12"/>
        <v>6705.6</v>
      </c>
      <c r="H39" s="9">
        <f t="shared" ca="1" si="15"/>
        <v>192.34321217147286</v>
      </c>
      <c r="I39" s="9">
        <f t="shared" ca="1" si="15"/>
        <v>45.867163006511632</v>
      </c>
      <c r="J39" s="9">
        <f t="shared" ca="1" si="15"/>
        <v>0</v>
      </c>
      <c r="K39" s="9">
        <f t="shared" ca="1" si="15"/>
        <v>197.73646075194662</v>
      </c>
      <c r="L39" s="9">
        <f t="shared" ca="1" si="15"/>
        <v>76.587443729151715</v>
      </c>
      <c r="M39">
        <f t="shared" ca="1" si="13"/>
        <v>55.64948320413437</v>
      </c>
      <c r="N39">
        <f t="shared" ca="1" si="14"/>
        <v>31.440527562446167</v>
      </c>
    </row>
    <row r="40" spans="1:14" x14ac:dyDescent="0.25">
      <c r="A40" s="4">
        <f t="shared" si="7"/>
        <v>0.42656250000000001</v>
      </c>
      <c r="B40" s="3">
        <f>Params!D$29+HOUR(A40-Params!C$29)*3600+MINUTE(A40-Params!C$29)*60+SECOND(A40-Params!C$29)</f>
        <v>1553300855</v>
      </c>
      <c r="C40">
        <f t="shared" si="8"/>
        <v>2</v>
      </c>
      <c r="D40">
        <f t="shared" ca="1" si="9"/>
        <v>7</v>
      </c>
      <c r="E40">
        <f t="shared" ca="1" si="10"/>
        <v>-92324.469991706981</v>
      </c>
      <c r="F40">
        <f t="shared" ca="1" si="11"/>
        <v>-22016.408103925583</v>
      </c>
      <c r="G40">
        <f t="shared" ca="1" si="12"/>
        <v>6705.6</v>
      </c>
      <c r="H40" s="9">
        <f t="shared" ca="1" si="15"/>
        <v>192.34321217147286</v>
      </c>
      <c r="I40" s="9">
        <f t="shared" ca="1" si="15"/>
        <v>45.867163006511632</v>
      </c>
      <c r="J40" s="9">
        <f t="shared" ca="1" si="15"/>
        <v>0</v>
      </c>
      <c r="K40" s="9">
        <f t="shared" ca="1" si="15"/>
        <v>197.73646075194662</v>
      </c>
      <c r="L40" s="9">
        <f t="shared" ca="1" si="15"/>
        <v>76.587443729151715</v>
      </c>
      <c r="M40">
        <f t="shared" ca="1" si="13"/>
        <v>55.651550387596899</v>
      </c>
      <c r="N40">
        <f t="shared" ca="1" si="14"/>
        <v>31.455917312661498</v>
      </c>
    </row>
    <row r="41" spans="1:14" x14ac:dyDescent="0.25">
      <c r="A41" s="4">
        <f t="shared" si="7"/>
        <v>0.42662037037037037</v>
      </c>
      <c r="B41" s="3">
        <f>Params!D$29+HOUR(A41-Params!C$29)*3600+MINUTE(A41-Params!C$29)*60+SECOND(A41-Params!C$29)</f>
        <v>1553300860</v>
      </c>
      <c r="C41">
        <f t="shared" si="8"/>
        <v>2</v>
      </c>
      <c r="D41">
        <f t="shared" ca="1" si="9"/>
        <v>7</v>
      </c>
      <c r="E41">
        <f t="shared" ca="1" si="10"/>
        <v>-91362.75393084962</v>
      </c>
      <c r="F41">
        <f t="shared" ca="1" si="11"/>
        <v>-21787.072288893025</v>
      </c>
      <c r="G41">
        <f t="shared" ca="1" si="12"/>
        <v>6705.6</v>
      </c>
      <c r="H41" s="9">
        <f t="shared" ca="1" si="15"/>
        <v>192.34321217147286</v>
      </c>
      <c r="I41" s="9">
        <f t="shared" ca="1" si="15"/>
        <v>45.867163006511632</v>
      </c>
      <c r="J41" s="9">
        <f t="shared" ca="1" si="15"/>
        <v>0</v>
      </c>
      <c r="K41" s="9">
        <f t="shared" ca="1" si="15"/>
        <v>197.73646075194662</v>
      </c>
      <c r="L41" s="9">
        <f t="shared" ca="1" si="15"/>
        <v>76.587443729151715</v>
      </c>
      <c r="M41">
        <f t="shared" ca="1" si="13"/>
        <v>55.653617571059435</v>
      </c>
      <c r="N41">
        <f t="shared" ca="1" si="14"/>
        <v>31.471307062876829</v>
      </c>
    </row>
    <row r="42" spans="1:14" x14ac:dyDescent="0.25">
      <c r="A42" s="4">
        <f t="shared" si="7"/>
        <v>0.42667824074074073</v>
      </c>
      <c r="B42" s="3">
        <f>Params!D$29+HOUR(A42-Params!C$29)*3600+MINUTE(A42-Params!C$29)*60+SECOND(A42-Params!C$29)</f>
        <v>1553300865</v>
      </c>
      <c r="C42">
        <f t="shared" si="8"/>
        <v>2</v>
      </c>
      <c r="D42">
        <f t="shared" ca="1" si="9"/>
        <v>7</v>
      </c>
      <c r="E42">
        <f t="shared" ca="1" si="10"/>
        <v>-90401.037869992258</v>
      </c>
      <c r="F42">
        <f t="shared" ca="1" si="11"/>
        <v>-21557.736473860467</v>
      </c>
      <c r="G42">
        <f t="shared" ca="1" si="12"/>
        <v>6705.6</v>
      </c>
      <c r="H42" s="9">
        <f t="shared" ca="1" si="15"/>
        <v>192.34321217147286</v>
      </c>
      <c r="I42" s="9">
        <f t="shared" ca="1" si="15"/>
        <v>45.867163006511632</v>
      </c>
      <c r="J42" s="9">
        <f t="shared" ca="1" si="15"/>
        <v>0</v>
      </c>
      <c r="K42" s="9">
        <f t="shared" ca="1" si="15"/>
        <v>197.73646075194662</v>
      </c>
      <c r="L42" s="9">
        <f t="shared" ca="1" si="15"/>
        <v>76.587443729151715</v>
      </c>
      <c r="M42">
        <f t="shared" ca="1" si="13"/>
        <v>55.655684754521964</v>
      </c>
      <c r="N42">
        <f t="shared" ca="1" si="14"/>
        <v>31.486696813092159</v>
      </c>
    </row>
    <row r="43" spans="1:14" x14ac:dyDescent="0.25">
      <c r="A43" s="4">
        <f t="shared" si="7"/>
        <v>0.42673611111111115</v>
      </c>
      <c r="B43" s="3">
        <f>Params!D$29+HOUR(A43-Params!C$29)*3600+MINUTE(A43-Params!C$29)*60+SECOND(A43-Params!C$29)</f>
        <v>1553300870</v>
      </c>
      <c r="C43">
        <f t="shared" si="8"/>
        <v>2</v>
      </c>
      <c r="D43">
        <f t="shared" ca="1" si="9"/>
        <v>7</v>
      </c>
      <c r="E43">
        <f t="shared" ca="1" si="10"/>
        <v>-89439.321809134883</v>
      </c>
      <c r="F43">
        <f t="shared" ca="1" si="11"/>
        <v>-21328.400658827908</v>
      </c>
      <c r="G43">
        <f t="shared" ca="1" si="12"/>
        <v>6705.6</v>
      </c>
      <c r="H43" s="9">
        <f t="shared" ca="1" si="15"/>
        <v>192.34321217147286</v>
      </c>
      <c r="I43" s="9">
        <f t="shared" ca="1" si="15"/>
        <v>45.867163006511632</v>
      </c>
      <c r="J43" s="9">
        <f t="shared" ca="1" si="15"/>
        <v>0</v>
      </c>
      <c r="K43" s="9">
        <f t="shared" ca="1" si="15"/>
        <v>197.73646075194662</v>
      </c>
      <c r="L43" s="9">
        <f t="shared" ca="1" si="15"/>
        <v>76.587443729151715</v>
      </c>
      <c r="M43">
        <f t="shared" ca="1" si="13"/>
        <v>55.6577519379845</v>
      </c>
      <c r="N43">
        <f t="shared" ca="1" si="14"/>
        <v>31.502086563307493</v>
      </c>
    </row>
    <row r="44" spans="1:14" x14ac:dyDescent="0.25">
      <c r="A44" s="4">
        <f t="shared" si="7"/>
        <v>0.42679398148148145</v>
      </c>
      <c r="B44" s="3">
        <f>Params!D$29+HOUR(A44-Params!C$29)*3600+MINUTE(A44-Params!C$29)*60+SECOND(A44-Params!C$29)</f>
        <v>1553300875</v>
      </c>
      <c r="C44">
        <f t="shared" si="8"/>
        <v>2</v>
      </c>
      <c r="D44">
        <f t="shared" ca="1" si="9"/>
        <v>7</v>
      </c>
      <c r="E44">
        <f t="shared" ca="1" si="10"/>
        <v>-88477.605748277536</v>
      </c>
      <c r="F44">
        <f t="shared" ca="1" si="11"/>
        <v>-21099.06484379535</v>
      </c>
      <c r="G44">
        <f t="shared" ca="1" si="12"/>
        <v>6705.6</v>
      </c>
      <c r="H44" s="9">
        <f t="shared" ca="1" si="15"/>
        <v>192.34321217147286</v>
      </c>
      <c r="I44" s="9">
        <f t="shared" ca="1" si="15"/>
        <v>45.867163006511632</v>
      </c>
      <c r="J44" s="9">
        <f t="shared" ca="1" si="15"/>
        <v>0</v>
      </c>
      <c r="K44" s="9">
        <f t="shared" ca="1" si="15"/>
        <v>197.73646075194662</v>
      </c>
      <c r="L44" s="9">
        <f t="shared" ca="1" si="15"/>
        <v>76.587443729151715</v>
      </c>
      <c r="M44">
        <f t="shared" ca="1" si="13"/>
        <v>55.659819121447029</v>
      </c>
      <c r="N44">
        <f t="shared" ca="1" si="14"/>
        <v>31.517476313522824</v>
      </c>
    </row>
    <row r="45" spans="1:14" x14ac:dyDescent="0.25">
      <c r="A45" s="4">
        <f t="shared" si="7"/>
        <v>0.42685185185185182</v>
      </c>
      <c r="B45" s="3">
        <f>Params!D$29+HOUR(A45-Params!C$29)*3600+MINUTE(A45-Params!C$29)*60+SECOND(A45-Params!C$29)</f>
        <v>1553300880</v>
      </c>
      <c r="C45">
        <f t="shared" si="8"/>
        <v>2</v>
      </c>
      <c r="D45">
        <f t="shared" ca="1" si="9"/>
        <v>7</v>
      </c>
      <c r="E45">
        <f t="shared" ca="1" si="10"/>
        <v>-87515.88968742016</v>
      </c>
      <c r="F45">
        <f t="shared" ca="1" si="11"/>
        <v>-20869.729028762791</v>
      </c>
      <c r="G45">
        <f t="shared" ca="1" si="12"/>
        <v>6705.6</v>
      </c>
      <c r="H45" s="9">
        <f t="shared" ca="1" si="15"/>
        <v>192.34321217147286</v>
      </c>
      <c r="I45" s="9">
        <f t="shared" ca="1" si="15"/>
        <v>45.867163006511632</v>
      </c>
      <c r="J45" s="9">
        <f t="shared" ca="1" si="15"/>
        <v>0</v>
      </c>
      <c r="K45" s="9">
        <f t="shared" ca="1" si="15"/>
        <v>197.73646075194662</v>
      </c>
      <c r="L45" s="9">
        <f t="shared" ca="1" si="15"/>
        <v>76.587443729151715</v>
      </c>
      <c r="M45">
        <f t="shared" ca="1" si="13"/>
        <v>55.661886304909565</v>
      </c>
      <c r="N45">
        <f t="shared" ca="1" si="14"/>
        <v>31.532866063738155</v>
      </c>
    </row>
    <row r="46" spans="1:14" x14ac:dyDescent="0.25">
      <c r="A46" s="4">
        <f t="shared" si="7"/>
        <v>0.42690972222222223</v>
      </c>
      <c r="B46" s="3">
        <f>Params!D$29+HOUR(A46-Params!C$29)*3600+MINUTE(A46-Params!C$29)*60+SECOND(A46-Params!C$29)</f>
        <v>1553300885</v>
      </c>
      <c r="C46">
        <f t="shared" si="8"/>
        <v>2</v>
      </c>
      <c r="D46">
        <f t="shared" ca="1" si="9"/>
        <v>7</v>
      </c>
      <c r="E46">
        <f t="shared" ca="1" si="10"/>
        <v>-86554.173626562799</v>
      </c>
      <c r="F46">
        <f t="shared" ca="1" si="11"/>
        <v>-20640.393213730233</v>
      </c>
      <c r="G46">
        <f t="shared" ca="1" si="12"/>
        <v>6705.6</v>
      </c>
      <c r="H46" s="9">
        <f t="shared" ca="1" si="15"/>
        <v>192.34321217147286</v>
      </c>
      <c r="I46" s="9">
        <f t="shared" ca="1" si="15"/>
        <v>45.867163006511632</v>
      </c>
      <c r="J46" s="9">
        <f t="shared" ca="1" si="15"/>
        <v>0</v>
      </c>
      <c r="K46" s="9">
        <f t="shared" ca="1" si="15"/>
        <v>197.73646075194662</v>
      </c>
      <c r="L46" s="9">
        <f t="shared" ca="1" si="15"/>
        <v>76.587443729151715</v>
      </c>
      <c r="M46">
        <f t="shared" ca="1" si="13"/>
        <v>55.663953488372094</v>
      </c>
      <c r="N46">
        <f t="shared" ca="1" si="14"/>
        <v>31.548255813953489</v>
      </c>
    </row>
    <row r="47" spans="1:14" x14ac:dyDescent="0.25">
      <c r="A47" s="4">
        <f t="shared" si="7"/>
        <v>0.42696759259259259</v>
      </c>
      <c r="B47" s="3">
        <f>Params!D$29+HOUR(A47-Params!C$29)*3600+MINUTE(A47-Params!C$29)*60+SECOND(A47-Params!C$29)</f>
        <v>1553300890</v>
      </c>
      <c r="C47">
        <f t="shared" si="8"/>
        <v>2</v>
      </c>
      <c r="D47">
        <f t="shared" ca="1" si="9"/>
        <v>7</v>
      </c>
      <c r="E47">
        <f t="shared" ca="1" si="10"/>
        <v>-85592.457565705437</v>
      </c>
      <c r="F47">
        <f t="shared" ca="1" si="11"/>
        <v>-20411.057398697674</v>
      </c>
      <c r="G47">
        <f t="shared" ca="1" si="12"/>
        <v>6705.6</v>
      </c>
      <c r="H47" s="9">
        <f t="shared" ca="1" si="15"/>
        <v>192.34321217147286</v>
      </c>
      <c r="I47" s="9">
        <f t="shared" ca="1" si="15"/>
        <v>45.867163006511632</v>
      </c>
      <c r="J47" s="9">
        <f t="shared" ca="1" si="15"/>
        <v>0</v>
      </c>
      <c r="K47" s="9">
        <f t="shared" ca="1" si="15"/>
        <v>197.73646075194662</v>
      </c>
      <c r="L47" s="9">
        <f t="shared" ca="1" si="15"/>
        <v>76.587443729151715</v>
      </c>
      <c r="M47">
        <f t="shared" ca="1" si="13"/>
        <v>55.66602067183463</v>
      </c>
      <c r="N47">
        <f t="shared" ca="1" si="14"/>
        <v>31.563645564168819</v>
      </c>
    </row>
    <row r="48" spans="1:14" x14ac:dyDescent="0.25">
      <c r="A48" s="4">
        <f t="shared" si="7"/>
        <v>0.42702546296296301</v>
      </c>
      <c r="B48" s="3">
        <f>Params!D$29+HOUR(A48-Params!C$29)*3600+MINUTE(A48-Params!C$29)*60+SECOND(A48-Params!C$29)</f>
        <v>1553300895</v>
      </c>
      <c r="C48">
        <f t="shared" si="8"/>
        <v>2</v>
      </c>
      <c r="D48">
        <f t="shared" ca="1" si="9"/>
        <v>7</v>
      </c>
      <c r="E48">
        <f t="shared" ca="1" si="10"/>
        <v>-84630.741504848062</v>
      </c>
      <c r="F48">
        <f t="shared" ca="1" si="11"/>
        <v>-20181.721583665116</v>
      </c>
      <c r="G48">
        <f t="shared" ca="1" si="12"/>
        <v>6705.6</v>
      </c>
      <c r="H48" s="9">
        <f t="shared" ca="1" si="15"/>
        <v>192.34321217147286</v>
      </c>
      <c r="I48" s="9">
        <f t="shared" ca="1" si="15"/>
        <v>45.867163006511632</v>
      </c>
      <c r="J48" s="9">
        <f t="shared" ca="1" si="15"/>
        <v>0</v>
      </c>
      <c r="K48" s="9">
        <f t="shared" ca="1" si="15"/>
        <v>197.73646075194662</v>
      </c>
      <c r="L48" s="9">
        <f t="shared" ca="1" si="15"/>
        <v>76.587443729151715</v>
      </c>
      <c r="M48">
        <f t="shared" ca="1" si="13"/>
        <v>55.668087855297159</v>
      </c>
      <c r="N48">
        <f t="shared" ca="1" si="14"/>
        <v>31.57903531438415</v>
      </c>
    </row>
    <row r="49" spans="1:19" x14ac:dyDescent="0.25">
      <c r="A49" s="4">
        <f t="shared" si="7"/>
        <v>0.42708333333333331</v>
      </c>
      <c r="B49" s="3">
        <f>Params!D$29+HOUR(A49-Params!C$29)*3600+MINUTE(A49-Params!C$29)*60+SECOND(A49-Params!C$29)</f>
        <v>1553300900</v>
      </c>
      <c r="C49">
        <f t="shared" si="8"/>
        <v>2</v>
      </c>
      <c r="D49">
        <f t="shared" ca="1" si="9"/>
        <v>7</v>
      </c>
      <c r="E49">
        <f t="shared" ca="1" si="10"/>
        <v>-83669.025443990715</v>
      </c>
      <c r="F49">
        <f t="shared" ca="1" si="11"/>
        <v>-19952.385768632557</v>
      </c>
      <c r="G49">
        <f t="shared" ca="1" si="12"/>
        <v>6705.6</v>
      </c>
      <c r="H49" s="9">
        <f t="shared" ca="1" si="15"/>
        <v>192.34321217147286</v>
      </c>
      <c r="I49" s="9">
        <f t="shared" ca="1" si="15"/>
        <v>45.867163006511632</v>
      </c>
      <c r="J49" s="9">
        <f t="shared" ca="1" si="15"/>
        <v>0</v>
      </c>
      <c r="K49" s="9">
        <f t="shared" ca="1" si="15"/>
        <v>197.73646075194662</v>
      </c>
      <c r="L49" s="9">
        <f t="shared" ca="1" si="15"/>
        <v>76.587443729151715</v>
      </c>
      <c r="M49">
        <f t="shared" ca="1" si="13"/>
        <v>55.670155038759695</v>
      </c>
      <c r="N49">
        <f t="shared" ca="1" si="14"/>
        <v>31.594425064599481</v>
      </c>
    </row>
    <row r="50" spans="1:19" x14ac:dyDescent="0.25">
      <c r="A50" s="4">
        <f t="shared" si="7"/>
        <v>0.42714120370370368</v>
      </c>
      <c r="B50" s="3">
        <f>Params!D$29+HOUR(A50-Params!C$29)*3600+MINUTE(A50-Params!C$29)*60+SECOND(A50-Params!C$29)</f>
        <v>1553300905</v>
      </c>
      <c r="C50">
        <f t="shared" si="8"/>
        <v>2</v>
      </c>
      <c r="D50">
        <f t="shared" ca="1" si="9"/>
        <v>7</v>
      </c>
      <c r="E50">
        <f t="shared" ca="1" si="10"/>
        <v>-82707.309383133339</v>
      </c>
      <c r="F50">
        <f t="shared" ca="1" si="11"/>
        <v>-19723.049953599999</v>
      </c>
      <c r="G50">
        <f t="shared" ca="1" si="12"/>
        <v>6705.6</v>
      </c>
      <c r="H50" s="9">
        <f t="shared" ca="1" si="15"/>
        <v>192.34321217147286</v>
      </c>
      <c r="I50" s="9">
        <f t="shared" ca="1" si="15"/>
        <v>45.867163006511632</v>
      </c>
      <c r="J50" s="9">
        <f t="shared" ca="1" si="15"/>
        <v>0</v>
      </c>
      <c r="K50" s="9">
        <f t="shared" ca="1" si="15"/>
        <v>197.73646075194662</v>
      </c>
      <c r="L50" s="9">
        <f t="shared" ca="1" si="15"/>
        <v>76.587443729151715</v>
      </c>
      <c r="M50">
        <f t="shared" ca="1" si="13"/>
        <v>55.672222222222224</v>
      </c>
      <c r="N50">
        <f t="shared" ca="1" si="14"/>
        <v>31.609814814814815</v>
      </c>
    </row>
    <row r="51" spans="1:19" x14ac:dyDescent="0.25">
      <c r="A51" s="4">
        <f t="shared" si="7"/>
        <v>0.42719907407407409</v>
      </c>
      <c r="B51" s="3">
        <f>Params!D$29+HOUR(A51-Params!C$29)*3600+MINUTE(A51-Params!C$29)*60+SECOND(A51-Params!C$29)</f>
        <v>1553300910</v>
      </c>
      <c r="C51">
        <f t="shared" si="8"/>
        <v>2</v>
      </c>
      <c r="D51">
        <f t="shared" ca="1" si="9"/>
        <v>7</v>
      </c>
      <c r="E51">
        <f t="shared" ca="1" si="10"/>
        <v>-81745.593322275978</v>
      </c>
      <c r="F51">
        <f t="shared" ca="1" si="11"/>
        <v>-19493.71413856744</v>
      </c>
      <c r="G51">
        <f t="shared" ca="1" si="12"/>
        <v>6705.6</v>
      </c>
      <c r="H51" s="9">
        <f t="shared" ca="1" si="15"/>
        <v>192.34321217147286</v>
      </c>
      <c r="I51" s="9">
        <f t="shared" ca="1" si="15"/>
        <v>45.867163006511632</v>
      </c>
      <c r="J51" s="9">
        <f t="shared" ca="1" si="15"/>
        <v>0</v>
      </c>
      <c r="K51" s="9">
        <f t="shared" ca="1" si="15"/>
        <v>197.73646075194662</v>
      </c>
      <c r="L51" s="9">
        <f t="shared" ca="1" si="15"/>
        <v>76.587443729151715</v>
      </c>
      <c r="M51">
        <f t="shared" ca="1" si="13"/>
        <v>55.674289405684753</v>
      </c>
      <c r="N51">
        <f t="shared" ca="1" si="14"/>
        <v>31.625204565030145</v>
      </c>
    </row>
    <row r="52" spans="1:19" x14ac:dyDescent="0.25">
      <c r="A52" s="4">
        <f t="shared" si="7"/>
        <v>0.42725694444444445</v>
      </c>
      <c r="B52" s="3">
        <f>Params!D$29+HOUR(A52-Params!C$29)*3600+MINUTE(A52-Params!C$29)*60+SECOND(A52-Params!C$29)</f>
        <v>1553300915</v>
      </c>
      <c r="C52">
        <f t="shared" si="8"/>
        <v>2</v>
      </c>
      <c r="D52">
        <f t="shared" ca="1" si="9"/>
        <v>7</v>
      </c>
      <c r="E52">
        <f t="shared" ca="1" si="10"/>
        <v>-80783.877261418616</v>
      </c>
      <c r="F52">
        <f t="shared" ca="1" si="11"/>
        <v>-19264.378323534882</v>
      </c>
      <c r="G52">
        <f t="shared" ca="1" si="12"/>
        <v>6705.6</v>
      </c>
      <c r="H52" s="9">
        <f t="shared" ca="1" si="15"/>
        <v>192.34321217147286</v>
      </c>
      <c r="I52" s="9">
        <f t="shared" ca="1" si="15"/>
        <v>45.867163006511632</v>
      </c>
      <c r="J52" s="9">
        <f t="shared" ca="1" si="15"/>
        <v>0</v>
      </c>
      <c r="K52" s="9">
        <f t="shared" ca="1" si="15"/>
        <v>197.73646075194662</v>
      </c>
      <c r="L52" s="9">
        <f t="shared" ca="1" si="15"/>
        <v>76.587443729151715</v>
      </c>
      <c r="M52">
        <f t="shared" ca="1" si="13"/>
        <v>55.676356589147289</v>
      </c>
      <c r="N52">
        <f t="shared" ca="1" si="14"/>
        <v>31.640594315245476</v>
      </c>
      <c r="O52" s="45"/>
      <c r="P52" s="45"/>
      <c r="Q52" s="45"/>
      <c r="R52" s="45"/>
      <c r="S52" s="45"/>
    </row>
    <row r="53" spans="1:19" x14ac:dyDescent="0.25">
      <c r="A53" s="4">
        <f t="shared" si="7"/>
        <v>0.42731481481481487</v>
      </c>
      <c r="B53" s="3">
        <f>Params!D$29+HOUR(A53-Params!C$29)*3600+MINUTE(A53-Params!C$29)*60+SECOND(A53-Params!C$29)</f>
        <v>1553300920</v>
      </c>
      <c r="C53">
        <f t="shared" si="8"/>
        <v>2</v>
      </c>
      <c r="D53">
        <f t="shared" ca="1" si="9"/>
        <v>7</v>
      </c>
      <c r="E53">
        <f t="shared" ca="1" si="10"/>
        <v>-79822.161200561241</v>
      </c>
      <c r="F53">
        <f t="shared" ca="1" si="11"/>
        <v>-19035.042508502327</v>
      </c>
      <c r="G53">
        <f t="shared" ca="1" si="12"/>
        <v>6705.6</v>
      </c>
      <c r="H53" s="9">
        <f t="shared" ca="1" si="15"/>
        <v>192.34321217147286</v>
      </c>
      <c r="I53" s="9">
        <f t="shared" ca="1" si="15"/>
        <v>45.867163006511632</v>
      </c>
      <c r="J53" s="9">
        <f t="shared" ca="1" si="15"/>
        <v>0</v>
      </c>
      <c r="K53" s="9">
        <f t="shared" ca="1" si="15"/>
        <v>197.73646075194662</v>
      </c>
      <c r="L53" s="9">
        <f t="shared" ca="1" si="15"/>
        <v>76.587443729151715</v>
      </c>
      <c r="M53">
        <f t="shared" ca="1" si="13"/>
        <v>55.678423772609818</v>
      </c>
      <c r="N53">
        <f t="shared" ca="1" si="14"/>
        <v>31.655984065460807</v>
      </c>
    </row>
    <row r="54" spans="1:19" x14ac:dyDescent="0.25">
      <c r="A54" s="4">
        <f t="shared" si="7"/>
        <v>0.42737268518518517</v>
      </c>
      <c r="B54" s="3">
        <f>Params!D$29+HOUR(A54-Params!C$29)*3600+MINUTE(A54-Params!C$29)*60+SECOND(A54-Params!C$29)</f>
        <v>1553300925</v>
      </c>
      <c r="C54">
        <f t="shared" si="8"/>
        <v>2</v>
      </c>
      <c r="D54">
        <f t="shared" ca="1" si="9"/>
        <v>7</v>
      </c>
      <c r="E54">
        <f t="shared" ca="1" si="10"/>
        <v>-78860.445139703894</v>
      </c>
      <c r="F54">
        <f t="shared" ca="1" si="11"/>
        <v>-18805.706693469769</v>
      </c>
      <c r="G54">
        <f t="shared" ca="1" si="12"/>
        <v>6705.6</v>
      </c>
      <c r="H54" s="9">
        <f t="shared" ca="1" si="15"/>
        <v>192.34321217147286</v>
      </c>
      <c r="I54" s="9">
        <f t="shared" ca="1" si="15"/>
        <v>45.867163006511632</v>
      </c>
      <c r="J54" s="9">
        <f t="shared" ca="1" si="15"/>
        <v>0</v>
      </c>
      <c r="K54" s="9">
        <f t="shared" ca="1" si="15"/>
        <v>197.73646075194662</v>
      </c>
      <c r="L54" s="9">
        <f t="shared" ca="1" si="15"/>
        <v>76.587443729151715</v>
      </c>
      <c r="M54">
        <f t="shared" ca="1" si="13"/>
        <v>55.680490956072354</v>
      </c>
      <c r="N54">
        <f t="shared" ca="1" si="14"/>
        <v>31.671373815676141</v>
      </c>
    </row>
    <row r="55" spans="1:19" x14ac:dyDescent="0.25">
      <c r="A55" s="4">
        <f t="shared" si="7"/>
        <v>0.42743055555555554</v>
      </c>
      <c r="B55" s="3">
        <f>Params!D$29+HOUR(A55-Params!C$29)*3600+MINUTE(A55-Params!C$29)*60+SECOND(A55-Params!C$29)</f>
        <v>1553300930</v>
      </c>
      <c r="C55">
        <f t="shared" si="8"/>
        <v>2</v>
      </c>
      <c r="D55">
        <f t="shared" ca="1" si="9"/>
        <v>7</v>
      </c>
      <c r="E55">
        <f t="shared" ca="1" si="10"/>
        <v>-77898.729078846518</v>
      </c>
      <c r="F55">
        <f t="shared" ca="1" si="11"/>
        <v>-18576.37087843721</v>
      </c>
      <c r="G55">
        <f t="shared" ca="1" si="12"/>
        <v>6705.6</v>
      </c>
      <c r="H55" s="9">
        <f t="shared" ca="1" si="15"/>
        <v>192.34321217147286</v>
      </c>
      <c r="I55" s="9">
        <f t="shared" ca="1" si="15"/>
        <v>45.867163006511632</v>
      </c>
      <c r="J55" s="9">
        <f t="shared" ca="1" si="15"/>
        <v>0</v>
      </c>
      <c r="K55" s="9">
        <f t="shared" ca="1" si="15"/>
        <v>197.73646075194662</v>
      </c>
      <c r="L55" s="9">
        <f t="shared" ca="1" si="15"/>
        <v>76.587443729151715</v>
      </c>
      <c r="M55">
        <f t="shared" ca="1" si="13"/>
        <v>55.682558139534883</v>
      </c>
      <c r="N55">
        <f t="shared" ca="1" si="14"/>
        <v>31.686763565891471</v>
      </c>
    </row>
    <row r="56" spans="1:19" x14ac:dyDescent="0.25">
      <c r="A56" s="4">
        <f t="shared" si="7"/>
        <v>0.42748842592592595</v>
      </c>
      <c r="B56" s="3">
        <f>Params!D$29+HOUR(A56-Params!C$29)*3600+MINUTE(A56-Params!C$29)*60+SECOND(A56-Params!C$29)</f>
        <v>1553300935</v>
      </c>
      <c r="C56">
        <f t="shared" si="8"/>
        <v>2</v>
      </c>
      <c r="D56">
        <f t="shared" ca="1" si="9"/>
        <v>7</v>
      </c>
      <c r="E56">
        <f t="shared" ca="1" si="10"/>
        <v>-76937.013017989157</v>
      </c>
      <c r="F56">
        <f t="shared" ca="1" si="11"/>
        <v>-18347.035063404652</v>
      </c>
      <c r="G56">
        <f t="shared" ca="1" si="12"/>
        <v>6705.6</v>
      </c>
      <c r="H56" s="9">
        <f t="shared" ca="1" si="15"/>
        <v>192.34321217147286</v>
      </c>
      <c r="I56" s="9">
        <f t="shared" ca="1" si="15"/>
        <v>45.867163006511632</v>
      </c>
      <c r="J56" s="9">
        <f t="shared" ca="1" si="15"/>
        <v>0</v>
      </c>
      <c r="K56" s="9">
        <f t="shared" ca="1" si="15"/>
        <v>197.73646075194662</v>
      </c>
      <c r="L56" s="9">
        <f t="shared" ca="1" si="15"/>
        <v>76.587443729151715</v>
      </c>
      <c r="M56">
        <f t="shared" ca="1" si="13"/>
        <v>55.68462532299742</v>
      </c>
      <c r="N56">
        <f t="shared" ca="1" si="14"/>
        <v>31.702153316106802</v>
      </c>
    </row>
    <row r="57" spans="1:19" x14ac:dyDescent="0.25">
      <c r="A57" s="4">
        <f t="shared" si="7"/>
        <v>0.42754629629629631</v>
      </c>
      <c r="B57" s="3">
        <f>Params!D$29+HOUR(A57-Params!C$29)*3600+MINUTE(A57-Params!C$29)*60+SECOND(A57-Params!C$29)</f>
        <v>1553300940</v>
      </c>
      <c r="C57">
        <f t="shared" si="8"/>
        <v>2</v>
      </c>
      <c r="D57">
        <f t="shared" ca="1" si="9"/>
        <v>7</v>
      </c>
      <c r="E57">
        <f t="shared" ca="1" si="10"/>
        <v>-75975.296957131795</v>
      </c>
      <c r="F57">
        <f t="shared" ca="1" si="11"/>
        <v>-18117.699248372093</v>
      </c>
      <c r="G57">
        <f t="shared" ca="1" si="12"/>
        <v>6705.6</v>
      </c>
      <c r="H57" s="9">
        <f t="shared" ca="1" si="15"/>
        <v>192.34321217147286</v>
      </c>
      <c r="I57" s="9">
        <f t="shared" ca="1" si="15"/>
        <v>45.867163006511632</v>
      </c>
      <c r="J57" s="9">
        <f t="shared" ca="1" si="15"/>
        <v>0</v>
      </c>
      <c r="K57" s="9">
        <f t="shared" ca="1" si="15"/>
        <v>197.73646075194662</v>
      </c>
      <c r="L57" s="9">
        <f t="shared" ca="1" si="15"/>
        <v>76.587443729151715</v>
      </c>
      <c r="M57">
        <f t="shared" ca="1" si="13"/>
        <v>55.686692506459949</v>
      </c>
      <c r="N57">
        <f t="shared" ca="1" si="14"/>
        <v>31.717543066322136</v>
      </c>
    </row>
    <row r="58" spans="1:19" x14ac:dyDescent="0.25">
      <c r="A58" s="4">
        <f t="shared" si="7"/>
        <v>0.42760416666666662</v>
      </c>
      <c r="B58" s="3">
        <f>Params!D$29+HOUR(A58-Params!C$29)*3600+MINUTE(A58-Params!C$29)*60+SECOND(A58-Params!C$29)</f>
        <v>1553300945</v>
      </c>
      <c r="C58">
        <f t="shared" si="8"/>
        <v>2</v>
      </c>
      <c r="D58">
        <f t="shared" ca="1" si="9"/>
        <v>7</v>
      </c>
      <c r="E58">
        <f t="shared" ca="1" si="10"/>
        <v>-75013.58089627442</v>
      </c>
      <c r="F58">
        <f t="shared" ca="1" si="11"/>
        <v>-17888.363433339535</v>
      </c>
      <c r="G58">
        <f t="shared" ca="1" si="12"/>
        <v>6705.6</v>
      </c>
      <c r="H58" s="9">
        <f t="shared" ca="1" si="15"/>
        <v>192.34321217147286</v>
      </c>
      <c r="I58" s="9">
        <f t="shared" ca="1" si="15"/>
        <v>45.867163006511632</v>
      </c>
      <c r="J58" s="9">
        <f t="shared" ca="1" si="15"/>
        <v>0</v>
      </c>
      <c r="K58" s="9">
        <f t="shared" ca="1" si="15"/>
        <v>197.73646075194662</v>
      </c>
      <c r="L58" s="9">
        <f t="shared" ca="1" si="15"/>
        <v>76.587443729151715</v>
      </c>
      <c r="M58">
        <f t="shared" ca="1" si="13"/>
        <v>55.688759689922485</v>
      </c>
      <c r="N58">
        <f t="shared" ca="1" si="14"/>
        <v>31.732932816537467</v>
      </c>
    </row>
    <row r="59" spans="1:19" x14ac:dyDescent="0.25">
      <c r="A59" s="4">
        <f t="shared" si="7"/>
        <v>0.42766203703703703</v>
      </c>
      <c r="B59" s="3">
        <f>Params!D$29+HOUR(A59-Params!C$29)*3600+MINUTE(A59-Params!C$29)*60+SECOND(A59-Params!C$29)</f>
        <v>1553300950</v>
      </c>
      <c r="C59">
        <f t="shared" si="8"/>
        <v>2</v>
      </c>
      <c r="D59">
        <f t="shared" ca="1" si="9"/>
        <v>7</v>
      </c>
      <c r="E59">
        <f t="shared" ca="1" si="10"/>
        <v>-74051.864835417073</v>
      </c>
      <c r="F59">
        <f t="shared" ca="1" si="11"/>
        <v>-17659.02761830698</v>
      </c>
      <c r="G59">
        <f t="shared" ca="1" si="12"/>
        <v>6705.6</v>
      </c>
      <c r="H59" s="9">
        <f t="shared" ca="1" si="15"/>
        <v>192.34321217147286</v>
      </c>
      <c r="I59" s="9">
        <f t="shared" ca="1" si="15"/>
        <v>45.867163006511632</v>
      </c>
      <c r="J59" s="9">
        <f t="shared" ca="1" si="15"/>
        <v>0</v>
      </c>
      <c r="K59" s="9">
        <f t="shared" ca="1" si="15"/>
        <v>197.73646075194662</v>
      </c>
      <c r="L59" s="9">
        <f t="shared" ca="1" si="15"/>
        <v>76.587443729151715</v>
      </c>
      <c r="M59">
        <f t="shared" ca="1" si="13"/>
        <v>55.690826873385014</v>
      </c>
      <c r="N59">
        <f t="shared" ca="1" si="14"/>
        <v>31.748322566752798</v>
      </c>
    </row>
    <row r="60" spans="1:19" x14ac:dyDescent="0.25">
      <c r="A60" s="4">
        <f t="shared" si="7"/>
        <v>0.4277199074074074</v>
      </c>
      <c r="B60" s="3">
        <f>Params!D$29+HOUR(A60-Params!C$29)*3600+MINUTE(A60-Params!C$29)*60+SECOND(A60-Params!C$29)</f>
        <v>1553300955</v>
      </c>
      <c r="C60">
        <f t="shared" si="8"/>
        <v>2</v>
      </c>
      <c r="D60">
        <f t="shared" ca="1" si="9"/>
        <v>7</v>
      </c>
      <c r="E60">
        <f t="shared" ca="1" si="10"/>
        <v>-73090.148774559697</v>
      </c>
      <c r="F60">
        <f t="shared" ca="1" si="11"/>
        <v>-17429.691803274422</v>
      </c>
      <c r="G60">
        <f t="shared" ca="1" si="12"/>
        <v>6705.6</v>
      </c>
      <c r="H60" s="9">
        <f t="shared" ca="1" si="15"/>
        <v>192.34321217147286</v>
      </c>
      <c r="I60" s="9">
        <f t="shared" ca="1" si="15"/>
        <v>45.867163006511632</v>
      </c>
      <c r="J60" s="9">
        <f t="shared" ca="1" si="15"/>
        <v>0</v>
      </c>
      <c r="K60" s="9">
        <f t="shared" ca="1" si="15"/>
        <v>197.73646075194662</v>
      </c>
      <c r="L60" s="9">
        <f t="shared" ca="1" si="15"/>
        <v>76.587443729151715</v>
      </c>
      <c r="M60">
        <f t="shared" ca="1" si="13"/>
        <v>55.69289405684755</v>
      </c>
      <c r="N60">
        <f t="shared" ca="1" si="14"/>
        <v>31.763712316968128</v>
      </c>
    </row>
    <row r="61" spans="1:19" x14ac:dyDescent="0.25">
      <c r="A61" s="4">
        <f t="shared" si="7"/>
        <v>0.42777777777777781</v>
      </c>
      <c r="B61" s="3">
        <f>Params!D$29+HOUR(A61-Params!C$29)*3600+MINUTE(A61-Params!C$29)*60+SECOND(A61-Params!C$29)</f>
        <v>1553300960</v>
      </c>
      <c r="C61">
        <f t="shared" si="8"/>
        <v>2</v>
      </c>
      <c r="D61">
        <f t="shared" ca="1" si="9"/>
        <v>7</v>
      </c>
      <c r="E61">
        <f t="shared" ca="1" si="10"/>
        <v>-72128.432713702336</v>
      </c>
      <c r="F61">
        <f t="shared" ca="1" si="11"/>
        <v>-17200.355988241863</v>
      </c>
      <c r="G61">
        <f t="shared" ca="1" si="12"/>
        <v>6705.6</v>
      </c>
      <c r="H61" s="9">
        <f t="shared" ca="1" si="15"/>
        <v>192.34321217147286</v>
      </c>
      <c r="I61" s="9">
        <f t="shared" ca="1" si="15"/>
        <v>45.867163006511632</v>
      </c>
      <c r="J61" s="9">
        <f t="shared" ca="1" si="15"/>
        <v>0</v>
      </c>
      <c r="K61" s="9">
        <f t="shared" ca="1" si="15"/>
        <v>197.73646075194662</v>
      </c>
      <c r="L61" s="9">
        <f t="shared" ca="1" si="15"/>
        <v>76.587443729151715</v>
      </c>
      <c r="M61">
        <f t="shared" ca="1" si="13"/>
        <v>55.694961240310079</v>
      </c>
      <c r="N61">
        <f t="shared" ca="1" si="14"/>
        <v>31.779102067183462</v>
      </c>
    </row>
    <row r="62" spans="1:19" x14ac:dyDescent="0.25">
      <c r="A62" s="4">
        <f t="shared" si="7"/>
        <v>0.42783564814814817</v>
      </c>
      <c r="B62" s="3">
        <f>Params!D$29+HOUR(A62-Params!C$29)*3600+MINUTE(A62-Params!C$29)*60+SECOND(A62-Params!C$29)</f>
        <v>1553300965</v>
      </c>
      <c r="C62">
        <f t="shared" si="8"/>
        <v>2</v>
      </c>
      <c r="D62">
        <f t="shared" ca="1" si="9"/>
        <v>7</v>
      </c>
      <c r="E62">
        <f t="shared" ca="1" si="10"/>
        <v>-71166.716652844974</v>
      </c>
      <c r="F62">
        <f t="shared" ca="1" si="11"/>
        <v>-16971.020173209305</v>
      </c>
      <c r="G62">
        <f t="shared" ca="1" si="12"/>
        <v>6705.6</v>
      </c>
      <c r="H62" s="9">
        <f t="shared" ca="1" si="15"/>
        <v>192.34321217147286</v>
      </c>
      <c r="I62" s="9">
        <f t="shared" ca="1" si="15"/>
        <v>45.867163006511632</v>
      </c>
      <c r="J62" s="9">
        <f t="shared" ca="1" si="15"/>
        <v>0</v>
      </c>
      <c r="K62" s="9">
        <f t="shared" ca="1" si="15"/>
        <v>197.73646075194662</v>
      </c>
      <c r="L62" s="9">
        <f t="shared" ca="1" si="15"/>
        <v>76.587443729151715</v>
      </c>
      <c r="M62">
        <f t="shared" ca="1" si="13"/>
        <v>55.697028423772615</v>
      </c>
      <c r="N62">
        <f t="shared" ca="1" si="14"/>
        <v>31.794491817398793</v>
      </c>
    </row>
    <row r="63" spans="1:19" x14ac:dyDescent="0.25">
      <c r="A63" s="4">
        <f t="shared" si="7"/>
        <v>0.42789351851851848</v>
      </c>
      <c r="B63" s="3">
        <f>Params!D$29+HOUR(A63-Params!C$29)*3600+MINUTE(A63-Params!C$29)*60+SECOND(A63-Params!C$29)</f>
        <v>1553300970</v>
      </c>
      <c r="C63">
        <f t="shared" si="8"/>
        <v>2</v>
      </c>
      <c r="D63">
        <f t="shared" ca="1" si="9"/>
        <v>7</v>
      </c>
      <c r="E63">
        <f t="shared" ca="1" si="10"/>
        <v>-70205.000591987598</v>
      </c>
      <c r="F63">
        <f t="shared" ca="1" si="11"/>
        <v>-16741.684358176746</v>
      </c>
      <c r="G63">
        <f t="shared" ca="1" si="12"/>
        <v>6705.6</v>
      </c>
      <c r="H63" s="9">
        <f t="shared" ca="1" si="15"/>
        <v>192.34321217147286</v>
      </c>
      <c r="I63" s="9">
        <f t="shared" ca="1" si="15"/>
        <v>45.867163006511632</v>
      </c>
      <c r="J63" s="9">
        <f t="shared" ca="1" si="15"/>
        <v>0</v>
      </c>
      <c r="K63" s="9">
        <f t="shared" ca="1" si="15"/>
        <v>197.73646075194662</v>
      </c>
      <c r="L63" s="9">
        <f t="shared" ca="1" si="15"/>
        <v>76.587443729151715</v>
      </c>
      <c r="M63">
        <f t="shared" ca="1" si="13"/>
        <v>55.699095607235144</v>
      </c>
      <c r="N63">
        <f t="shared" ca="1" si="14"/>
        <v>31.809881567614124</v>
      </c>
    </row>
    <row r="64" spans="1:19" x14ac:dyDescent="0.25">
      <c r="A64" s="4">
        <f t="shared" si="7"/>
        <v>0.4279513888888889</v>
      </c>
      <c r="B64" s="3">
        <f>Params!D$29+HOUR(A64-Params!C$29)*3600+MINUTE(A64-Params!C$29)*60+SECOND(A64-Params!C$29)</f>
        <v>1553300975</v>
      </c>
      <c r="C64">
        <f t="shared" si="8"/>
        <v>2</v>
      </c>
      <c r="D64">
        <f t="shared" ca="1" si="9"/>
        <v>7</v>
      </c>
      <c r="E64">
        <f t="shared" ca="1" si="10"/>
        <v>-69243.284531130252</v>
      </c>
      <c r="F64">
        <f t="shared" ca="1" si="11"/>
        <v>-16512.348543144188</v>
      </c>
      <c r="G64">
        <f t="shared" ca="1" si="12"/>
        <v>6705.6</v>
      </c>
      <c r="H64" s="9">
        <f t="shared" ca="1" si="15"/>
        <v>192.34321217147286</v>
      </c>
      <c r="I64" s="9">
        <f t="shared" ca="1" si="15"/>
        <v>45.867163006511632</v>
      </c>
      <c r="J64" s="9">
        <f t="shared" ca="1" si="15"/>
        <v>0</v>
      </c>
      <c r="K64" s="9">
        <f t="shared" ca="1" si="15"/>
        <v>197.73646075194662</v>
      </c>
      <c r="L64" s="9">
        <f t="shared" ca="1" si="15"/>
        <v>76.587443729151715</v>
      </c>
      <c r="M64">
        <f t="shared" ca="1" si="13"/>
        <v>55.70116279069768</v>
      </c>
      <c r="N64">
        <f t="shared" ca="1" si="14"/>
        <v>31.825271317829454</v>
      </c>
    </row>
    <row r="65" spans="1:15" x14ac:dyDescent="0.25">
      <c r="A65" s="4">
        <f t="shared" si="7"/>
        <v>0.42800925925925926</v>
      </c>
      <c r="B65" s="3">
        <f>Params!D$29+HOUR(A65-Params!C$29)*3600+MINUTE(A65-Params!C$29)*60+SECOND(A65-Params!C$29)</f>
        <v>1553300980</v>
      </c>
      <c r="C65">
        <f t="shared" si="8"/>
        <v>2</v>
      </c>
      <c r="D65">
        <f t="shared" ca="1" si="9"/>
        <v>7</v>
      </c>
      <c r="E65">
        <f t="shared" ca="1" si="10"/>
        <v>-68281.568470272876</v>
      </c>
      <c r="F65">
        <f t="shared" ca="1" si="11"/>
        <v>-16283.012728111629</v>
      </c>
      <c r="G65">
        <f t="shared" ca="1" si="12"/>
        <v>6705.6</v>
      </c>
      <c r="H65" s="9">
        <f t="shared" ca="1" si="15"/>
        <v>192.34321217147286</v>
      </c>
      <c r="I65" s="9">
        <f t="shared" ca="1" si="15"/>
        <v>45.867163006511632</v>
      </c>
      <c r="J65" s="9">
        <f t="shared" ca="1" si="15"/>
        <v>0</v>
      </c>
      <c r="K65" s="9">
        <f t="shared" ca="1" si="15"/>
        <v>197.73646075194662</v>
      </c>
      <c r="L65" s="9">
        <f t="shared" ca="1" si="15"/>
        <v>76.587443729151715</v>
      </c>
      <c r="M65">
        <f t="shared" ca="1" si="13"/>
        <v>55.703229974160209</v>
      </c>
      <c r="N65">
        <f t="shared" ca="1" si="14"/>
        <v>31.840661068044788</v>
      </c>
    </row>
    <row r="66" spans="1:15" x14ac:dyDescent="0.25">
      <c r="A66" s="4">
        <f t="shared" si="7"/>
        <v>0.42806712962962962</v>
      </c>
      <c r="B66" s="3">
        <f>Params!D$29+HOUR(A66-Params!C$29)*3600+MINUTE(A66-Params!C$29)*60+SECOND(A66-Params!C$29)</f>
        <v>1553300985</v>
      </c>
      <c r="C66">
        <f t="shared" si="8"/>
        <v>2</v>
      </c>
      <c r="D66">
        <f t="shared" ca="1" si="9"/>
        <v>7</v>
      </c>
      <c r="E66">
        <f t="shared" ca="1" si="10"/>
        <v>-67319.852409415515</v>
      </c>
      <c r="F66">
        <f t="shared" ca="1" si="11"/>
        <v>-16053.676913079071</v>
      </c>
      <c r="G66">
        <f t="shared" ca="1" si="12"/>
        <v>6705.6</v>
      </c>
      <c r="H66" s="9">
        <f t="shared" ca="1" si="15"/>
        <v>192.34321217147286</v>
      </c>
      <c r="I66" s="9">
        <f t="shared" ca="1" si="15"/>
        <v>45.867163006511632</v>
      </c>
      <c r="J66" s="9">
        <f t="shared" ca="1" si="15"/>
        <v>0</v>
      </c>
      <c r="K66" s="9">
        <f t="shared" ca="1" si="15"/>
        <v>197.73646075194662</v>
      </c>
      <c r="L66" s="9">
        <f t="shared" ca="1" si="15"/>
        <v>76.587443729151715</v>
      </c>
      <c r="M66">
        <f t="shared" ca="1" si="13"/>
        <v>55.705297157622738</v>
      </c>
      <c r="N66">
        <f t="shared" ca="1" si="14"/>
        <v>31.856050818260119</v>
      </c>
      <c r="O66" s="12"/>
    </row>
    <row r="67" spans="1:15" x14ac:dyDescent="0.25">
      <c r="A67" s="4">
        <f t="shared" si="7"/>
        <v>0.42812500000000003</v>
      </c>
      <c r="B67" s="3">
        <f>Params!D$29+HOUR(A67-Params!C$29)*3600+MINUTE(A67-Params!C$29)*60+SECOND(A67-Params!C$29)</f>
        <v>1553300990</v>
      </c>
      <c r="C67">
        <f t="shared" si="8"/>
        <v>2</v>
      </c>
      <c r="D67">
        <f t="shared" ca="1" si="9"/>
        <v>7</v>
      </c>
      <c r="E67">
        <f t="shared" ca="1" si="10"/>
        <v>-66358.136348558153</v>
      </c>
      <c r="F67">
        <f t="shared" ca="1" si="11"/>
        <v>-15824.341098046512</v>
      </c>
      <c r="G67">
        <f t="shared" ca="1" si="12"/>
        <v>6705.6</v>
      </c>
      <c r="H67" s="9">
        <f t="shared" ca="1" si="15"/>
        <v>192.34321217147286</v>
      </c>
      <c r="I67" s="9">
        <f t="shared" ca="1" si="15"/>
        <v>45.867163006511632</v>
      </c>
      <c r="J67" s="9">
        <f t="shared" ca="1" si="15"/>
        <v>0</v>
      </c>
      <c r="K67" s="9">
        <f t="shared" ca="1" si="15"/>
        <v>197.73646075194662</v>
      </c>
      <c r="L67" s="9">
        <f t="shared" ca="1" si="15"/>
        <v>76.587443729151715</v>
      </c>
      <c r="M67">
        <f t="shared" ca="1" si="13"/>
        <v>55.707364341085274</v>
      </c>
      <c r="N67">
        <f t="shared" ca="1" si="14"/>
        <v>31.87144056847545</v>
      </c>
      <c r="O67" s="12"/>
    </row>
    <row r="68" spans="1:15" x14ac:dyDescent="0.25">
      <c r="A68" s="4">
        <f t="shared" si="7"/>
        <v>0.42818287037037034</v>
      </c>
      <c r="B68" s="3">
        <f>Params!D$29+HOUR(A68-Params!C$29)*3600+MINUTE(A68-Params!C$29)*60+SECOND(A68-Params!C$29)</f>
        <v>1553300995</v>
      </c>
      <c r="C68">
        <f t="shared" si="8"/>
        <v>2</v>
      </c>
      <c r="D68">
        <f t="shared" ca="1" si="9"/>
        <v>7</v>
      </c>
      <c r="E68">
        <f t="shared" ca="1" si="10"/>
        <v>-65396.420287700785</v>
      </c>
      <c r="F68">
        <f t="shared" ca="1" si="11"/>
        <v>-15595.005283013954</v>
      </c>
      <c r="G68">
        <f t="shared" ca="1" si="12"/>
        <v>6705.6</v>
      </c>
      <c r="H68" s="9">
        <f t="shared" ca="1" si="15"/>
        <v>192.34321217147286</v>
      </c>
      <c r="I68" s="9">
        <f t="shared" ca="1" si="15"/>
        <v>45.867163006511632</v>
      </c>
      <c r="J68" s="9">
        <f t="shared" ca="1" si="15"/>
        <v>0</v>
      </c>
      <c r="K68" s="9">
        <f t="shared" ca="1" si="15"/>
        <v>197.73646075194662</v>
      </c>
      <c r="L68" s="9">
        <f t="shared" ca="1" si="15"/>
        <v>76.587443729151715</v>
      </c>
      <c r="M68">
        <f t="shared" ca="1" si="13"/>
        <v>55.709431524547803</v>
      </c>
      <c r="N68">
        <f t="shared" ca="1" si="14"/>
        <v>31.886830318690784</v>
      </c>
      <c r="O68" s="12"/>
    </row>
    <row r="69" spans="1:15" x14ac:dyDescent="0.25">
      <c r="A69" s="4">
        <f t="shared" si="7"/>
        <v>0.42824074074074076</v>
      </c>
      <c r="B69" s="3">
        <f>Params!D$29+HOUR(A69-Params!C$29)*3600+MINUTE(A69-Params!C$29)*60+SECOND(A69-Params!C$29)</f>
        <v>1553301000</v>
      </c>
      <c r="C69">
        <f t="shared" si="8"/>
        <v>2</v>
      </c>
      <c r="D69">
        <f t="shared" ca="1" si="9"/>
        <v>7</v>
      </c>
      <c r="E69">
        <f t="shared" ca="1" si="10"/>
        <v>-64434.704226843423</v>
      </c>
      <c r="F69">
        <f t="shared" ca="1" si="11"/>
        <v>-15365.669467981395</v>
      </c>
      <c r="G69">
        <f t="shared" ca="1" si="12"/>
        <v>6705.6</v>
      </c>
      <c r="H69" s="9">
        <f t="shared" ca="1" si="15"/>
        <v>192.34321217147286</v>
      </c>
      <c r="I69" s="9">
        <f t="shared" ca="1" si="15"/>
        <v>45.867163006511632</v>
      </c>
      <c r="J69" s="9">
        <f t="shared" ca="1" si="15"/>
        <v>0</v>
      </c>
      <c r="K69" s="9">
        <f t="shared" ca="1" si="15"/>
        <v>197.73646075194662</v>
      </c>
      <c r="L69" s="9">
        <f t="shared" ca="1" si="15"/>
        <v>76.587443729151715</v>
      </c>
      <c r="M69">
        <f t="shared" ca="1" si="13"/>
        <v>55.711498708010339</v>
      </c>
      <c r="N69">
        <f t="shared" ca="1" si="14"/>
        <v>31.902220068906114</v>
      </c>
      <c r="O69" s="12"/>
    </row>
    <row r="70" spans="1:15" x14ac:dyDescent="0.25">
      <c r="A70" s="4">
        <f t="shared" si="7"/>
        <v>0.42829861111111112</v>
      </c>
      <c r="B70" s="3">
        <f>Params!D$29+HOUR(A70-Params!C$29)*3600+MINUTE(A70-Params!C$29)*60+SECOND(A70-Params!C$29)</f>
        <v>1553301005</v>
      </c>
      <c r="C70">
        <f t="shared" si="8"/>
        <v>2</v>
      </c>
      <c r="D70">
        <f t="shared" ca="1" si="9"/>
        <v>7</v>
      </c>
      <c r="E70">
        <f t="shared" ca="1" si="10"/>
        <v>-63472.988165986055</v>
      </c>
      <c r="F70">
        <f t="shared" ca="1" si="11"/>
        <v>-15136.333652948837</v>
      </c>
      <c r="G70">
        <f t="shared" ca="1" si="12"/>
        <v>6705.6</v>
      </c>
      <c r="H70" s="9">
        <f t="shared" ca="1" si="15"/>
        <v>192.34321217147286</v>
      </c>
      <c r="I70" s="9">
        <f t="shared" ca="1" si="15"/>
        <v>45.867163006511632</v>
      </c>
      <c r="J70" s="9">
        <f t="shared" ca="1" si="15"/>
        <v>0</v>
      </c>
      <c r="K70" s="9">
        <f t="shared" ca="1" si="15"/>
        <v>197.73646075194662</v>
      </c>
      <c r="L70" s="9">
        <f t="shared" ca="1" si="15"/>
        <v>76.587443729151715</v>
      </c>
      <c r="M70">
        <f t="shared" ca="1" si="13"/>
        <v>55.713565891472868</v>
      </c>
      <c r="N70">
        <f t="shared" ca="1" si="14"/>
        <v>31.917609819121445</v>
      </c>
    </row>
    <row r="71" spans="1:15" x14ac:dyDescent="0.25">
      <c r="A71" s="4">
        <f t="shared" si="7"/>
        <v>0.42835648148148148</v>
      </c>
      <c r="B71" s="3">
        <f>Params!D$29+HOUR(A71-Params!C$29)*3600+MINUTE(A71-Params!C$29)*60+SECOND(A71-Params!C$29)</f>
        <v>1553301010</v>
      </c>
      <c r="C71">
        <f t="shared" si="8"/>
        <v>2</v>
      </c>
      <c r="D71">
        <f t="shared" ca="1" si="9"/>
        <v>7</v>
      </c>
      <c r="E71">
        <f t="shared" ca="1" si="10"/>
        <v>-62511.272105128694</v>
      </c>
      <c r="F71">
        <f t="shared" ca="1" si="11"/>
        <v>-14906.997837916279</v>
      </c>
      <c r="G71">
        <f t="shared" ca="1" si="12"/>
        <v>6705.6</v>
      </c>
      <c r="H71" s="9">
        <f t="shared" ca="1" si="15"/>
        <v>192.34321217147286</v>
      </c>
      <c r="I71" s="9">
        <f t="shared" ca="1" si="15"/>
        <v>45.867163006511632</v>
      </c>
      <c r="J71" s="9">
        <f t="shared" ca="1" si="15"/>
        <v>0</v>
      </c>
      <c r="K71" s="9">
        <f t="shared" ca="1" si="15"/>
        <v>197.73646075194662</v>
      </c>
      <c r="L71" s="9">
        <f t="shared" ca="1" si="15"/>
        <v>76.587443729151715</v>
      </c>
      <c r="M71">
        <f t="shared" ca="1" si="13"/>
        <v>55.715633074935404</v>
      </c>
      <c r="N71">
        <f t="shared" ca="1" si="14"/>
        <v>31.932999569336776</v>
      </c>
    </row>
    <row r="72" spans="1:15" x14ac:dyDescent="0.25">
      <c r="A72" s="4">
        <f t="shared" si="7"/>
        <v>0.42841435185185189</v>
      </c>
      <c r="B72" s="3">
        <f>Params!D$29+HOUR(A72-Params!C$29)*3600+MINUTE(A72-Params!C$29)*60+SECOND(A72-Params!C$29)</f>
        <v>1553301015</v>
      </c>
      <c r="C72">
        <f t="shared" si="8"/>
        <v>2</v>
      </c>
      <c r="D72">
        <f t="shared" ca="1" si="9"/>
        <v>7</v>
      </c>
      <c r="E72">
        <f t="shared" ca="1" si="10"/>
        <v>-61549.556044271325</v>
      </c>
      <c r="F72">
        <f t="shared" ca="1" si="11"/>
        <v>-14677.662022883722</v>
      </c>
      <c r="G72">
        <f t="shared" ca="1" si="12"/>
        <v>6705.6</v>
      </c>
      <c r="H72" s="9">
        <f t="shared" ca="1" si="15"/>
        <v>192.34321217147286</v>
      </c>
      <c r="I72" s="9">
        <f t="shared" ca="1" si="15"/>
        <v>45.867163006511632</v>
      </c>
      <c r="J72" s="9">
        <f t="shared" ca="1" si="15"/>
        <v>0</v>
      </c>
      <c r="K72" s="9">
        <f t="shared" ca="1" si="15"/>
        <v>197.73646075194662</v>
      </c>
      <c r="L72" s="9">
        <f t="shared" ca="1" si="15"/>
        <v>76.587443729151715</v>
      </c>
      <c r="M72">
        <f t="shared" ca="1" si="13"/>
        <v>55.717700258397933</v>
      </c>
      <c r="N72">
        <f t="shared" ca="1" si="14"/>
        <v>31.94838931955211</v>
      </c>
    </row>
    <row r="73" spans="1:15" x14ac:dyDescent="0.25">
      <c r="A73" s="4">
        <f t="shared" ref="A73:A136" si="16">TIME(HOUR(A72),MINUTE(A72),SECOND(A72)+5)</f>
        <v>0.4284722222222222</v>
      </c>
      <c r="B73" s="3">
        <f>Params!D$29+HOUR(A73-Params!C$29)*3600+MINUTE(A73-Params!C$29)*60+SECOND(A73-Params!C$29)</f>
        <v>1553301020</v>
      </c>
      <c r="C73">
        <f t="shared" ref="C73:C136" si="17">_xlfn.IFNA(VLOOKUP(A73,A$2:D$3,4,FALSE),C72)</f>
        <v>2</v>
      </c>
      <c r="D73">
        <f t="shared" ref="D73:D136" ca="1" si="18">IF(A73=INDIRECT("A"&amp;C73),ROW(),D72)</f>
        <v>7</v>
      </c>
      <c r="E73">
        <f t="shared" ref="E73:E136" ca="1" si="19">INDIRECT("E$"&amp;C73)+INDIRECT("H$"&amp;C73)*($B73-INDIRECT("B$"&amp;D73))</f>
        <v>-60587.839983413964</v>
      </c>
      <c r="F73">
        <f t="shared" ref="F73:F136" ca="1" si="20">INDIRECT("F$"&amp;C73)+INDIRECT("I$"&amp;C73)*($B73-INDIRECT("B$"&amp;D73))</f>
        <v>-14448.326207851163</v>
      </c>
      <c r="G73">
        <f t="shared" ref="G73:G136" ca="1" si="21">INDIRECT("G$"&amp;C73)+INDIRECT("J$"&amp;C73)*($B73-INDIRECT("B$"&amp;D73))</f>
        <v>6705.6</v>
      </c>
      <c r="H73" s="9">
        <f t="shared" ca="1" si="15"/>
        <v>192.34321217147286</v>
      </c>
      <c r="I73" s="9">
        <f t="shared" ca="1" si="15"/>
        <v>45.867163006511632</v>
      </c>
      <c r="J73" s="9">
        <f t="shared" ca="1" si="15"/>
        <v>0</v>
      </c>
      <c r="K73" s="9">
        <f t="shared" ca="1" si="15"/>
        <v>197.73646075194662</v>
      </c>
      <c r="L73" s="9">
        <f t="shared" ca="1" si="15"/>
        <v>76.587443729151715</v>
      </c>
      <c r="M73">
        <f t="shared" ref="M73:M136" ca="1" si="22">INDIRECT("M$"&amp;C73)+INDIRECT("O$"&amp;C73)*($B73-INDIRECT("B$"&amp;D73))</f>
        <v>55.719767441860469</v>
      </c>
      <c r="N73">
        <f t="shared" ref="N73:N136" ca="1" si="23">INDIRECT("N$"&amp;C73)+INDIRECT("P$"&amp;C73)*($B73-INDIRECT("B$"&amp;D73))</f>
        <v>31.96377906976744</v>
      </c>
    </row>
    <row r="74" spans="1:15" x14ac:dyDescent="0.25">
      <c r="A74" s="4">
        <f t="shared" si="16"/>
        <v>0.42853009259259256</v>
      </c>
      <c r="B74" s="3">
        <f>Params!D$29+HOUR(A74-Params!C$29)*3600+MINUTE(A74-Params!C$29)*60+SECOND(A74-Params!C$29)</f>
        <v>1553301025</v>
      </c>
      <c r="C74">
        <f t="shared" si="17"/>
        <v>2</v>
      </c>
      <c r="D74">
        <f t="shared" ca="1" si="18"/>
        <v>7</v>
      </c>
      <c r="E74">
        <f t="shared" ca="1" si="19"/>
        <v>-59626.123922556602</v>
      </c>
      <c r="F74">
        <f t="shared" ca="1" si="20"/>
        <v>-14218.990392818605</v>
      </c>
      <c r="G74">
        <f t="shared" ca="1" si="21"/>
        <v>6705.6</v>
      </c>
      <c r="H74" s="9">
        <f t="shared" ca="1" si="15"/>
        <v>192.34321217147286</v>
      </c>
      <c r="I74" s="9">
        <f t="shared" ca="1" si="15"/>
        <v>45.867163006511632</v>
      </c>
      <c r="J74" s="9">
        <f t="shared" ca="1" si="15"/>
        <v>0</v>
      </c>
      <c r="K74" s="9">
        <f t="shared" ca="1" si="15"/>
        <v>197.73646075194662</v>
      </c>
      <c r="L74" s="9">
        <f t="shared" ca="1" si="15"/>
        <v>76.587443729151715</v>
      </c>
      <c r="M74">
        <f t="shared" ca="1" si="22"/>
        <v>55.721834625322998</v>
      </c>
      <c r="N74">
        <f t="shared" ca="1" si="23"/>
        <v>31.979168819982771</v>
      </c>
    </row>
    <row r="75" spans="1:15" x14ac:dyDescent="0.25">
      <c r="A75" s="4">
        <f t="shared" si="16"/>
        <v>0.42858796296296298</v>
      </c>
      <c r="B75" s="3">
        <f>Params!D$29+HOUR(A75-Params!C$29)*3600+MINUTE(A75-Params!C$29)*60+SECOND(A75-Params!C$29)</f>
        <v>1553301030</v>
      </c>
      <c r="C75">
        <f t="shared" si="17"/>
        <v>2</v>
      </c>
      <c r="D75">
        <f t="shared" ca="1" si="18"/>
        <v>7</v>
      </c>
      <c r="E75">
        <f t="shared" ca="1" si="19"/>
        <v>-58664.407861699234</v>
      </c>
      <c r="F75">
        <f t="shared" ca="1" si="20"/>
        <v>-13989.654577786047</v>
      </c>
      <c r="G75">
        <f t="shared" ca="1" si="21"/>
        <v>6705.6</v>
      </c>
      <c r="H75" s="9">
        <f t="shared" ref="H75:L125" ca="1" si="24">INDIRECT(ADDRESS($C75,COLUMN()))</f>
        <v>192.34321217147286</v>
      </c>
      <c r="I75" s="9">
        <f t="shared" ca="1" si="24"/>
        <v>45.867163006511632</v>
      </c>
      <c r="J75" s="9">
        <f t="shared" ca="1" si="24"/>
        <v>0</v>
      </c>
      <c r="K75" s="9">
        <f t="shared" ca="1" si="24"/>
        <v>197.73646075194662</v>
      </c>
      <c r="L75" s="9">
        <f t="shared" ca="1" si="24"/>
        <v>76.587443729151715</v>
      </c>
      <c r="M75">
        <f t="shared" ca="1" si="22"/>
        <v>55.723901808785534</v>
      </c>
      <c r="N75">
        <f t="shared" ca="1" si="23"/>
        <v>31.994558570198102</v>
      </c>
    </row>
    <row r="76" spans="1:15" x14ac:dyDescent="0.25">
      <c r="A76" s="4">
        <f t="shared" si="16"/>
        <v>0.42864583333333334</v>
      </c>
      <c r="B76" s="3">
        <f>Params!D$29+HOUR(A76-Params!C$29)*3600+MINUTE(A76-Params!C$29)*60+SECOND(A76-Params!C$29)</f>
        <v>1553301035</v>
      </c>
      <c r="C76">
        <f t="shared" si="17"/>
        <v>2</v>
      </c>
      <c r="D76">
        <f t="shared" ca="1" si="18"/>
        <v>7</v>
      </c>
      <c r="E76">
        <f t="shared" ca="1" si="19"/>
        <v>-57702.691800841872</v>
      </c>
      <c r="F76">
        <f t="shared" ca="1" si="20"/>
        <v>-13760.318762753488</v>
      </c>
      <c r="G76">
        <f t="shared" ca="1" si="21"/>
        <v>6705.6</v>
      </c>
      <c r="H76" s="9">
        <f t="shared" ca="1" si="24"/>
        <v>192.34321217147286</v>
      </c>
      <c r="I76" s="9">
        <f t="shared" ca="1" si="24"/>
        <v>45.867163006511632</v>
      </c>
      <c r="J76" s="9">
        <f t="shared" ca="1" si="24"/>
        <v>0</v>
      </c>
      <c r="K76" s="9">
        <f t="shared" ca="1" si="24"/>
        <v>197.73646075194662</v>
      </c>
      <c r="L76" s="9">
        <f t="shared" ca="1" si="24"/>
        <v>76.587443729151715</v>
      </c>
      <c r="M76">
        <f t="shared" ca="1" si="22"/>
        <v>55.725968992248063</v>
      </c>
      <c r="N76">
        <f t="shared" ca="1" si="23"/>
        <v>32.009948320413436</v>
      </c>
    </row>
    <row r="77" spans="1:15" x14ac:dyDescent="0.25">
      <c r="A77" s="4">
        <f t="shared" si="16"/>
        <v>0.42870370370370375</v>
      </c>
      <c r="B77" s="3">
        <f>Params!D$29+HOUR(A77-Params!C$29)*3600+MINUTE(A77-Params!C$29)*60+SECOND(A77-Params!C$29)</f>
        <v>1553301040</v>
      </c>
      <c r="C77">
        <f t="shared" si="17"/>
        <v>2</v>
      </c>
      <c r="D77">
        <f t="shared" ca="1" si="18"/>
        <v>7</v>
      </c>
      <c r="E77">
        <f t="shared" ca="1" si="19"/>
        <v>-56740.975739984511</v>
      </c>
      <c r="F77">
        <f t="shared" ca="1" si="20"/>
        <v>-13530.98294772093</v>
      </c>
      <c r="G77">
        <f t="shared" ca="1" si="21"/>
        <v>6705.6</v>
      </c>
      <c r="H77" s="9">
        <f t="shared" ca="1" si="24"/>
        <v>192.34321217147286</v>
      </c>
      <c r="I77" s="9">
        <f t="shared" ca="1" si="24"/>
        <v>45.867163006511632</v>
      </c>
      <c r="J77" s="9">
        <f t="shared" ca="1" si="24"/>
        <v>0</v>
      </c>
      <c r="K77" s="9">
        <f t="shared" ca="1" si="24"/>
        <v>197.73646075194662</v>
      </c>
      <c r="L77" s="9">
        <f t="shared" ca="1" si="24"/>
        <v>76.587443729151715</v>
      </c>
      <c r="M77">
        <f t="shared" ca="1" si="22"/>
        <v>55.728036175710599</v>
      </c>
      <c r="N77">
        <f t="shared" ca="1" si="23"/>
        <v>32.025338070628763</v>
      </c>
    </row>
    <row r="78" spans="1:15" x14ac:dyDescent="0.25">
      <c r="A78" s="4">
        <f t="shared" si="16"/>
        <v>0.42876157407407406</v>
      </c>
      <c r="B78" s="3">
        <f>Params!D$29+HOUR(A78-Params!C$29)*3600+MINUTE(A78-Params!C$29)*60+SECOND(A78-Params!C$29)</f>
        <v>1553301045</v>
      </c>
      <c r="C78">
        <f t="shared" si="17"/>
        <v>2</v>
      </c>
      <c r="D78">
        <f t="shared" ca="1" si="18"/>
        <v>7</v>
      </c>
      <c r="E78">
        <f t="shared" ca="1" si="19"/>
        <v>-55779.259679127135</v>
      </c>
      <c r="F78">
        <f t="shared" ca="1" si="20"/>
        <v>-13301.647132688373</v>
      </c>
      <c r="G78">
        <f t="shared" ca="1" si="21"/>
        <v>6705.6</v>
      </c>
      <c r="H78" s="9">
        <f t="shared" ca="1" si="24"/>
        <v>192.34321217147286</v>
      </c>
      <c r="I78" s="9">
        <f t="shared" ca="1" si="24"/>
        <v>45.867163006511632</v>
      </c>
      <c r="J78" s="9">
        <f t="shared" ca="1" si="24"/>
        <v>0</v>
      </c>
      <c r="K78" s="9">
        <f t="shared" ca="1" si="24"/>
        <v>197.73646075194662</v>
      </c>
      <c r="L78" s="9">
        <f t="shared" ca="1" si="24"/>
        <v>76.587443729151715</v>
      </c>
      <c r="M78">
        <f t="shared" ca="1" si="22"/>
        <v>55.730103359173128</v>
      </c>
      <c r="N78">
        <f t="shared" ca="1" si="23"/>
        <v>32.040727820844097</v>
      </c>
    </row>
    <row r="79" spans="1:15" x14ac:dyDescent="0.25">
      <c r="A79" s="4">
        <f t="shared" si="16"/>
        <v>0.42881944444444442</v>
      </c>
      <c r="B79" s="3">
        <f>Params!D$29+HOUR(A79-Params!C$29)*3600+MINUTE(A79-Params!C$29)*60+SECOND(A79-Params!C$29)</f>
        <v>1553301050</v>
      </c>
      <c r="C79">
        <f t="shared" si="17"/>
        <v>2</v>
      </c>
      <c r="D79">
        <f t="shared" ca="1" si="18"/>
        <v>7</v>
      </c>
      <c r="E79">
        <f t="shared" ca="1" si="19"/>
        <v>-54817.543618269774</v>
      </c>
      <c r="F79">
        <f t="shared" ca="1" si="20"/>
        <v>-13072.311317655814</v>
      </c>
      <c r="G79">
        <f t="shared" ca="1" si="21"/>
        <v>6705.6</v>
      </c>
      <c r="H79" s="9">
        <f t="shared" ca="1" si="24"/>
        <v>192.34321217147286</v>
      </c>
      <c r="I79" s="9">
        <f t="shared" ca="1" si="24"/>
        <v>45.867163006511632</v>
      </c>
      <c r="J79" s="9">
        <f t="shared" ca="1" si="24"/>
        <v>0</v>
      </c>
      <c r="K79" s="9">
        <f t="shared" ca="1" si="24"/>
        <v>197.73646075194662</v>
      </c>
      <c r="L79" s="9">
        <f t="shared" ca="1" si="24"/>
        <v>76.587443729151715</v>
      </c>
      <c r="M79">
        <f t="shared" ca="1" si="22"/>
        <v>55.732170542635657</v>
      </c>
      <c r="N79">
        <f t="shared" ca="1" si="23"/>
        <v>32.056117571059431</v>
      </c>
    </row>
    <row r="80" spans="1:15" x14ac:dyDescent="0.25">
      <c r="A80" s="4">
        <f t="shared" si="16"/>
        <v>0.42887731481481484</v>
      </c>
      <c r="B80" s="3">
        <f>Params!D$29+HOUR(A80-Params!C$29)*3600+MINUTE(A80-Params!C$29)*60+SECOND(A80-Params!C$29)</f>
        <v>1553301055</v>
      </c>
      <c r="C80">
        <f t="shared" si="17"/>
        <v>2</v>
      </c>
      <c r="D80">
        <f t="shared" ca="1" si="18"/>
        <v>7</v>
      </c>
      <c r="E80">
        <f t="shared" ca="1" si="19"/>
        <v>-53855.827557412413</v>
      </c>
      <c r="F80">
        <f t="shared" ca="1" si="20"/>
        <v>-12842.975502623256</v>
      </c>
      <c r="G80">
        <f t="shared" ca="1" si="21"/>
        <v>6705.6</v>
      </c>
      <c r="H80" s="9">
        <f t="shared" ca="1" si="24"/>
        <v>192.34321217147286</v>
      </c>
      <c r="I80" s="9">
        <f t="shared" ca="1" si="24"/>
        <v>45.867163006511632</v>
      </c>
      <c r="J80" s="9">
        <f t="shared" ca="1" si="24"/>
        <v>0</v>
      </c>
      <c r="K80" s="9">
        <f t="shared" ca="1" si="24"/>
        <v>197.73646075194662</v>
      </c>
      <c r="L80" s="9">
        <f t="shared" ca="1" si="24"/>
        <v>76.587443729151715</v>
      </c>
      <c r="M80">
        <f t="shared" ca="1" si="22"/>
        <v>55.734237726098193</v>
      </c>
      <c r="N80">
        <f t="shared" ca="1" si="23"/>
        <v>32.071507321274758</v>
      </c>
    </row>
    <row r="81" spans="1:15" x14ac:dyDescent="0.25">
      <c r="A81" s="4">
        <f t="shared" si="16"/>
        <v>0.4289351851851852</v>
      </c>
      <c r="B81" s="3">
        <f>Params!D$29+HOUR(A81-Params!C$29)*3600+MINUTE(A81-Params!C$29)*60+SECOND(A81-Params!C$29)</f>
        <v>1553301060</v>
      </c>
      <c r="C81">
        <f t="shared" si="17"/>
        <v>2</v>
      </c>
      <c r="D81">
        <f t="shared" ca="1" si="18"/>
        <v>7</v>
      </c>
      <c r="E81">
        <f t="shared" ca="1" si="19"/>
        <v>-52894.111496555051</v>
      </c>
      <c r="F81">
        <f t="shared" ca="1" si="20"/>
        <v>-12613.639687590698</v>
      </c>
      <c r="G81">
        <f t="shared" ca="1" si="21"/>
        <v>6705.6</v>
      </c>
      <c r="H81" s="9">
        <f t="shared" ca="1" si="24"/>
        <v>192.34321217147286</v>
      </c>
      <c r="I81" s="9">
        <f t="shared" ca="1" si="24"/>
        <v>45.867163006511632</v>
      </c>
      <c r="J81" s="9">
        <f t="shared" ca="1" si="24"/>
        <v>0</v>
      </c>
      <c r="K81" s="9">
        <f t="shared" ca="1" si="24"/>
        <v>197.73646075194662</v>
      </c>
      <c r="L81" s="9">
        <f t="shared" ca="1" si="24"/>
        <v>76.587443729151715</v>
      </c>
      <c r="M81">
        <f t="shared" ca="1" si="22"/>
        <v>55.736304909560722</v>
      </c>
      <c r="N81">
        <f t="shared" ca="1" si="23"/>
        <v>32.086897071490093</v>
      </c>
    </row>
    <row r="82" spans="1:15" x14ac:dyDescent="0.25">
      <c r="A82" s="4">
        <f t="shared" si="16"/>
        <v>0.4289930555555555</v>
      </c>
      <c r="B82" s="3">
        <f>Params!D$29+HOUR(A82-Params!C$29)*3600+MINUTE(A82-Params!C$29)*60+SECOND(A82-Params!C$29)</f>
        <v>1553301065</v>
      </c>
      <c r="C82">
        <f t="shared" si="17"/>
        <v>2</v>
      </c>
      <c r="D82">
        <f t="shared" ca="1" si="18"/>
        <v>7</v>
      </c>
      <c r="E82">
        <f t="shared" ca="1" si="19"/>
        <v>-51932.39543569769</v>
      </c>
      <c r="F82">
        <f t="shared" ca="1" si="20"/>
        <v>-12384.303872558139</v>
      </c>
      <c r="G82">
        <f t="shared" ca="1" si="21"/>
        <v>6705.6</v>
      </c>
      <c r="H82" s="9">
        <f t="shared" ca="1" si="24"/>
        <v>192.34321217147286</v>
      </c>
      <c r="I82" s="9">
        <f t="shared" ca="1" si="24"/>
        <v>45.867163006511632</v>
      </c>
      <c r="J82" s="9">
        <f t="shared" ca="1" si="24"/>
        <v>0</v>
      </c>
      <c r="K82" s="9">
        <f t="shared" ca="1" si="24"/>
        <v>197.73646075194662</v>
      </c>
      <c r="L82" s="9">
        <f t="shared" ca="1" si="24"/>
        <v>76.587443729151715</v>
      </c>
      <c r="M82">
        <f t="shared" ca="1" si="22"/>
        <v>55.738372093023258</v>
      </c>
      <c r="N82">
        <f t="shared" ca="1" si="23"/>
        <v>32.102286821705427</v>
      </c>
    </row>
    <row r="83" spans="1:15" x14ac:dyDescent="0.25">
      <c r="A83" s="4">
        <f t="shared" si="16"/>
        <v>0.42905092592592592</v>
      </c>
      <c r="B83" s="3">
        <f>Params!D$29+HOUR(A83-Params!C$29)*3600+MINUTE(A83-Params!C$29)*60+SECOND(A83-Params!C$29)</f>
        <v>1553301070</v>
      </c>
      <c r="C83">
        <f t="shared" si="17"/>
        <v>2</v>
      </c>
      <c r="D83">
        <f t="shared" ca="1" si="18"/>
        <v>7</v>
      </c>
      <c r="E83">
        <f t="shared" ca="1" si="19"/>
        <v>-50970.679374840314</v>
      </c>
      <c r="F83">
        <f t="shared" ca="1" si="20"/>
        <v>-12154.968057525581</v>
      </c>
      <c r="G83">
        <f t="shared" ca="1" si="21"/>
        <v>6705.6</v>
      </c>
      <c r="H83" s="9">
        <f t="shared" ca="1" si="24"/>
        <v>192.34321217147286</v>
      </c>
      <c r="I83" s="9">
        <f t="shared" ca="1" si="24"/>
        <v>45.867163006511632</v>
      </c>
      <c r="J83" s="9">
        <f t="shared" ca="1" si="24"/>
        <v>0</v>
      </c>
      <c r="K83" s="9">
        <f t="shared" ca="1" si="24"/>
        <v>197.73646075194662</v>
      </c>
      <c r="L83" s="9">
        <f t="shared" ca="1" si="24"/>
        <v>76.587443729151715</v>
      </c>
      <c r="M83">
        <f t="shared" ca="1" si="22"/>
        <v>55.740439276485787</v>
      </c>
      <c r="N83">
        <f t="shared" ca="1" si="23"/>
        <v>32.117676571920754</v>
      </c>
    </row>
    <row r="84" spans="1:15" x14ac:dyDescent="0.25">
      <c r="A84" s="4">
        <f t="shared" si="16"/>
        <v>0.42910879629629628</v>
      </c>
      <c r="B84" s="3">
        <f>Params!D$29+HOUR(A84-Params!C$29)*3600+MINUTE(A84-Params!C$29)*60+SECOND(A84-Params!C$29)</f>
        <v>1553301075</v>
      </c>
      <c r="C84">
        <f t="shared" si="17"/>
        <v>2</v>
      </c>
      <c r="D84">
        <f t="shared" ca="1" si="18"/>
        <v>7</v>
      </c>
      <c r="E84">
        <f t="shared" ca="1" si="19"/>
        <v>-50008.963313982953</v>
      </c>
      <c r="F84">
        <f t="shared" ca="1" si="20"/>
        <v>-11925.632242493022</v>
      </c>
      <c r="G84">
        <f t="shared" ca="1" si="21"/>
        <v>6705.6</v>
      </c>
      <c r="H84" s="9">
        <f t="shared" ca="1" si="24"/>
        <v>192.34321217147286</v>
      </c>
      <c r="I84" s="9">
        <f t="shared" ca="1" si="24"/>
        <v>45.867163006511632</v>
      </c>
      <c r="J84" s="9">
        <f t="shared" ca="1" si="24"/>
        <v>0</v>
      </c>
      <c r="K84" s="9">
        <f t="shared" ca="1" si="24"/>
        <v>197.73646075194662</v>
      </c>
      <c r="L84" s="9">
        <f t="shared" ca="1" si="24"/>
        <v>76.587443729151715</v>
      </c>
      <c r="M84">
        <f t="shared" ca="1" si="22"/>
        <v>55.742506459948324</v>
      </c>
      <c r="N84">
        <f t="shared" ca="1" si="23"/>
        <v>32.133066322136088</v>
      </c>
      <c r="O84" s="15"/>
    </row>
    <row r="85" spans="1:15" x14ac:dyDescent="0.25">
      <c r="A85" s="4">
        <f t="shared" si="16"/>
        <v>0.4291666666666667</v>
      </c>
      <c r="B85" s="3">
        <f>Params!D$29+HOUR(A85-Params!C$29)*3600+MINUTE(A85-Params!C$29)*60+SECOND(A85-Params!C$29)</f>
        <v>1553301080</v>
      </c>
      <c r="C85">
        <f t="shared" si="17"/>
        <v>2</v>
      </c>
      <c r="D85">
        <f t="shared" ca="1" si="18"/>
        <v>7</v>
      </c>
      <c r="E85">
        <f t="shared" ca="1" si="19"/>
        <v>-49047.247253125592</v>
      </c>
      <c r="F85">
        <f t="shared" ca="1" si="20"/>
        <v>-11696.296427460464</v>
      </c>
      <c r="G85">
        <f t="shared" ca="1" si="21"/>
        <v>6705.6</v>
      </c>
      <c r="H85" s="9">
        <f t="shared" ca="1" si="24"/>
        <v>192.34321217147286</v>
      </c>
      <c r="I85" s="9">
        <f t="shared" ca="1" si="24"/>
        <v>45.867163006511632</v>
      </c>
      <c r="J85" s="9">
        <f t="shared" ca="1" si="24"/>
        <v>0</v>
      </c>
      <c r="K85" s="9">
        <f t="shared" ca="1" si="24"/>
        <v>197.73646075194662</v>
      </c>
      <c r="L85" s="9">
        <f t="shared" ca="1" si="24"/>
        <v>76.587443729151715</v>
      </c>
      <c r="M85">
        <f t="shared" ca="1" si="22"/>
        <v>55.744573643410853</v>
      </c>
      <c r="N85">
        <f t="shared" ca="1" si="23"/>
        <v>32.148456072351422</v>
      </c>
      <c r="O85" s="15"/>
    </row>
    <row r="86" spans="1:15" x14ac:dyDescent="0.25">
      <c r="A86" s="4">
        <f t="shared" si="16"/>
        <v>0.42922453703703706</v>
      </c>
      <c r="B86" s="3">
        <f>Params!D$29+HOUR(A86-Params!C$29)*3600+MINUTE(A86-Params!C$29)*60+SECOND(A86-Params!C$29)</f>
        <v>1553301085</v>
      </c>
      <c r="C86">
        <f t="shared" si="17"/>
        <v>2</v>
      </c>
      <c r="D86">
        <f t="shared" ca="1" si="18"/>
        <v>7</v>
      </c>
      <c r="E86">
        <f t="shared" ca="1" si="19"/>
        <v>-48085.53119226823</v>
      </c>
      <c r="F86">
        <f t="shared" ca="1" si="20"/>
        <v>-11466.960612427905</v>
      </c>
      <c r="G86">
        <f t="shared" ca="1" si="21"/>
        <v>6705.6</v>
      </c>
      <c r="H86" s="9">
        <f t="shared" ca="1" si="24"/>
        <v>192.34321217147286</v>
      </c>
      <c r="I86" s="9">
        <f t="shared" ca="1" si="24"/>
        <v>45.867163006511632</v>
      </c>
      <c r="J86" s="9">
        <f t="shared" ca="1" si="24"/>
        <v>0</v>
      </c>
      <c r="K86" s="9">
        <f t="shared" ca="1" si="24"/>
        <v>197.73646075194662</v>
      </c>
      <c r="L86" s="9">
        <f t="shared" ca="1" si="24"/>
        <v>76.587443729151715</v>
      </c>
      <c r="M86">
        <f t="shared" ca="1" si="22"/>
        <v>55.746640826873389</v>
      </c>
      <c r="N86">
        <f t="shared" ca="1" si="23"/>
        <v>32.163845822566749</v>
      </c>
      <c r="O86" s="15"/>
    </row>
    <row r="87" spans="1:15" x14ac:dyDescent="0.25">
      <c r="A87" s="4">
        <f t="shared" si="16"/>
        <v>0.42928240740740736</v>
      </c>
      <c r="B87" s="3">
        <f>Params!D$29+HOUR(A87-Params!C$29)*3600+MINUTE(A87-Params!C$29)*60+SECOND(A87-Params!C$29)</f>
        <v>1553301090</v>
      </c>
      <c r="C87">
        <f t="shared" si="17"/>
        <v>2</v>
      </c>
      <c r="D87">
        <f t="shared" ca="1" si="18"/>
        <v>7</v>
      </c>
      <c r="E87">
        <f t="shared" ca="1" si="19"/>
        <v>-47123.815131410869</v>
      </c>
      <c r="F87">
        <f t="shared" ca="1" si="20"/>
        <v>-11237.62479739535</v>
      </c>
      <c r="G87">
        <f t="shared" ca="1" si="21"/>
        <v>6705.6</v>
      </c>
      <c r="H87" s="9">
        <f t="shared" ca="1" si="24"/>
        <v>192.34321217147286</v>
      </c>
      <c r="I87" s="9">
        <f t="shared" ca="1" si="24"/>
        <v>45.867163006511632</v>
      </c>
      <c r="J87" s="9">
        <f t="shared" ca="1" si="24"/>
        <v>0</v>
      </c>
      <c r="K87" s="9">
        <f t="shared" ca="1" si="24"/>
        <v>197.73646075194662</v>
      </c>
      <c r="L87" s="9">
        <f t="shared" ca="1" si="24"/>
        <v>76.587443729151715</v>
      </c>
      <c r="M87">
        <f t="shared" ca="1" si="22"/>
        <v>55.748708010335918</v>
      </c>
      <c r="N87">
        <f t="shared" ca="1" si="23"/>
        <v>32.179235572782083</v>
      </c>
    </row>
    <row r="88" spans="1:15" x14ac:dyDescent="0.25">
      <c r="A88" s="4">
        <f t="shared" si="16"/>
        <v>0.42934027777777778</v>
      </c>
      <c r="B88" s="3">
        <f>Params!D$29+HOUR(A88-Params!C$29)*3600+MINUTE(A88-Params!C$29)*60+SECOND(A88-Params!C$29)</f>
        <v>1553301095</v>
      </c>
      <c r="C88">
        <f t="shared" si="17"/>
        <v>2</v>
      </c>
      <c r="D88">
        <f t="shared" ca="1" si="18"/>
        <v>7</v>
      </c>
      <c r="E88">
        <f t="shared" ca="1" si="19"/>
        <v>-46162.099070553493</v>
      </c>
      <c r="F88">
        <f t="shared" ca="1" si="20"/>
        <v>-11008.288982362792</v>
      </c>
      <c r="G88">
        <f t="shared" ca="1" si="21"/>
        <v>6705.6</v>
      </c>
      <c r="H88" s="9">
        <f t="shared" ca="1" si="24"/>
        <v>192.34321217147286</v>
      </c>
      <c r="I88" s="9">
        <f t="shared" ca="1" si="24"/>
        <v>45.867163006511632</v>
      </c>
      <c r="J88" s="9">
        <f t="shared" ca="1" si="24"/>
        <v>0</v>
      </c>
      <c r="K88" s="9">
        <f t="shared" ca="1" si="24"/>
        <v>197.73646075194662</v>
      </c>
      <c r="L88" s="9">
        <f t="shared" ca="1" si="24"/>
        <v>76.587443729151715</v>
      </c>
      <c r="M88">
        <f t="shared" ca="1" si="22"/>
        <v>55.750775193798454</v>
      </c>
      <c r="N88">
        <f t="shared" ca="1" si="23"/>
        <v>32.19462532299741</v>
      </c>
    </row>
    <row r="89" spans="1:15" x14ac:dyDescent="0.25">
      <c r="A89" s="4">
        <f t="shared" si="16"/>
        <v>0.42939814814814814</v>
      </c>
      <c r="B89" s="3">
        <f>Params!D$29+HOUR(A89-Params!C$29)*3600+MINUTE(A89-Params!C$29)*60+SECOND(A89-Params!C$29)</f>
        <v>1553301100</v>
      </c>
      <c r="C89">
        <f t="shared" si="17"/>
        <v>2</v>
      </c>
      <c r="D89">
        <f t="shared" ca="1" si="18"/>
        <v>7</v>
      </c>
      <c r="E89">
        <f t="shared" ca="1" si="19"/>
        <v>-45200.383009696132</v>
      </c>
      <c r="F89">
        <f t="shared" ca="1" si="20"/>
        <v>-10778.953167330234</v>
      </c>
      <c r="G89">
        <f t="shared" ca="1" si="21"/>
        <v>6705.6</v>
      </c>
      <c r="H89" s="9">
        <f t="shared" ca="1" si="24"/>
        <v>192.34321217147286</v>
      </c>
      <c r="I89" s="9">
        <f t="shared" ca="1" si="24"/>
        <v>45.867163006511632</v>
      </c>
      <c r="J89" s="9">
        <f t="shared" ca="1" si="24"/>
        <v>0</v>
      </c>
      <c r="K89" s="9">
        <f t="shared" ca="1" si="24"/>
        <v>197.73646075194662</v>
      </c>
      <c r="L89" s="9">
        <f t="shared" ca="1" si="24"/>
        <v>76.587443729151715</v>
      </c>
      <c r="M89">
        <f t="shared" ca="1" si="22"/>
        <v>55.752842377260983</v>
      </c>
      <c r="N89">
        <f t="shared" ca="1" si="23"/>
        <v>32.210015073212745</v>
      </c>
    </row>
    <row r="90" spans="1:15" x14ac:dyDescent="0.25">
      <c r="A90" s="4">
        <f t="shared" si="16"/>
        <v>0.4294560185185185</v>
      </c>
      <c r="B90" s="3">
        <f>Params!D$29+HOUR(A90-Params!C$29)*3600+MINUTE(A90-Params!C$29)*60+SECOND(A90-Params!C$29)</f>
        <v>1553301105</v>
      </c>
      <c r="C90">
        <f t="shared" si="17"/>
        <v>2</v>
      </c>
      <c r="D90">
        <f t="shared" ca="1" si="18"/>
        <v>7</v>
      </c>
      <c r="E90">
        <f t="shared" ca="1" si="19"/>
        <v>-44238.666948838771</v>
      </c>
      <c r="F90">
        <f t="shared" ca="1" si="20"/>
        <v>-10549.617352297675</v>
      </c>
      <c r="G90">
        <f t="shared" ca="1" si="21"/>
        <v>6705.6</v>
      </c>
      <c r="H90" s="9">
        <f t="shared" ca="1" si="24"/>
        <v>192.34321217147286</v>
      </c>
      <c r="I90" s="9">
        <f t="shared" ca="1" si="24"/>
        <v>45.867163006511632</v>
      </c>
      <c r="J90" s="9">
        <f t="shared" ca="1" si="24"/>
        <v>0</v>
      </c>
      <c r="K90" s="9">
        <f t="shared" ca="1" si="24"/>
        <v>197.73646075194662</v>
      </c>
      <c r="L90" s="9">
        <f t="shared" ca="1" si="24"/>
        <v>76.587443729151715</v>
      </c>
      <c r="M90">
        <f t="shared" ca="1" si="22"/>
        <v>55.754909560723519</v>
      </c>
      <c r="N90">
        <f t="shared" ca="1" si="23"/>
        <v>32.225404823428079</v>
      </c>
    </row>
    <row r="91" spans="1:15" x14ac:dyDescent="0.25">
      <c r="A91" s="4">
        <f t="shared" si="16"/>
        <v>0.42951388888888892</v>
      </c>
      <c r="B91" s="3">
        <f>Params!D$29+HOUR(A91-Params!C$29)*3600+MINUTE(A91-Params!C$29)*60+SECOND(A91-Params!C$29)</f>
        <v>1553301110</v>
      </c>
      <c r="C91">
        <f t="shared" si="17"/>
        <v>2</v>
      </c>
      <c r="D91">
        <f t="shared" ca="1" si="18"/>
        <v>7</v>
      </c>
      <c r="E91">
        <f t="shared" ca="1" si="19"/>
        <v>-43276.950887981409</v>
      </c>
      <c r="F91">
        <f t="shared" ca="1" si="20"/>
        <v>-10320.281537265117</v>
      </c>
      <c r="G91">
        <f t="shared" ca="1" si="21"/>
        <v>6705.6</v>
      </c>
      <c r="H91" s="9">
        <f t="shared" ca="1" si="24"/>
        <v>192.34321217147286</v>
      </c>
      <c r="I91" s="9">
        <f t="shared" ca="1" si="24"/>
        <v>45.867163006511632</v>
      </c>
      <c r="J91" s="9">
        <f t="shared" ca="1" si="24"/>
        <v>0</v>
      </c>
      <c r="K91" s="9">
        <f t="shared" ca="1" si="24"/>
        <v>197.73646075194662</v>
      </c>
      <c r="L91" s="9">
        <f t="shared" ca="1" si="24"/>
        <v>76.587443729151715</v>
      </c>
      <c r="M91">
        <f t="shared" ca="1" si="22"/>
        <v>55.756976744186048</v>
      </c>
      <c r="N91">
        <f t="shared" ca="1" si="23"/>
        <v>32.240794573643406</v>
      </c>
    </row>
    <row r="92" spans="1:15" x14ac:dyDescent="0.25">
      <c r="A92" s="4">
        <f t="shared" si="16"/>
        <v>0.42957175925925922</v>
      </c>
      <c r="B92" s="3">
        <f>Params!D$29+HOUR(A92-Params!C$29)*3600+MINUTE(A92-Params!C$29)*60+SECOND(A92-Params!C$29)</f>
        <v>1553301115</v>
      </c>
      <c r="C92">
        <f t="shared" si="17"/>
        <v>2</v>
      </c>
      <c r="D92">
        <f t="shared" ca="1" si="18"/>
        <v>7</v>
      </c>
      <c r="E92">
        <f t="shared" ca="1" si="19"/>
        <v>-42315.234827124048</v>
      </c>
      <c r="F92">
        <f t="shared" ca="1" si="20"/>
        <v>-10090.945722232558</v>
      </c>
      <c r="G92">
        <f t="shared" ca="1" si="21"/>
        <v>6705.6</v>
      </c>
      <c r="H92" s="9">
        <f t="shared" ca="1" si="24"/>
        <v>192.34321217147286</v>
      </c>
      <c r="I92" s="9">
        <f t="shared" ca="1" si="24"/>
        <v>45.867163006511632</v>
      </c>
      <c r="J92" s="9">
        <f t="shared" ca="1" si="24"/>
        <v>0</v>
      </c>
      <c r="K92" s="9">
        <f t="shared" ca="1" si="24"/>
        <v>197.73646075194662</v>
      </c>
      <c r="L92" s="9">
        <f t="shared" ca="1" si="24"/>
        <v>76.587443729151715</v>
      </c>
      <c r="M92">
        <f t="shared" ca="1" si="22"/>
        <v>55.759043927648584</v>
      </c>
      <c r="N92">
        <f t="shared" ca="1" si="23"/>
        <v>32.25618432385874</v>
      </c>
    </row>
    <row r="93" spans="1:15" x14ac:dyDescent="0.25">
      <c r="A93" s="4">
        <f t="shared" si="16"/>
        <v>0.42962962962962964</v>
      </c>
      <c r="B93" s="3">
        <f>Params!D$29+HOUR(A93-Params!C$29)*3600+MINUTE(A93-Params!C$29)*60+SECOND(A93-Params!C$29)</f>
        <v>1553301120</v>
      </c>
      <c r="C93">
        <f t="shared" si="17"/>
        <v>2</v>
      </c>
      <c r="D93">
        <f t="shared" ca="1" si="18"/>
        <v>7</v>
      </c>
      <c r="E93">
        <f t="shared" ca="1" si="19"/>
        <v>-41353.518766266672</v>
      </c>
      <c r="F93">
        <f t="shared" ca="1" si="20"/>
        <v>-9861.6099071999997</v>
      </c>
      <c r="G93">
        <f t="shared" ca="1" si="21"/>
        <v>6705.6</v>
      </c>
      <c r="H93" s="9">
        <f t="shared" ca="1" si="24"/>
        <v>192.34321217147286</v>
      </c>
      <c r="I93" s="9">
        <f t="shared" ca="1" si="24"/>
        <v>45.867163006511632</v>
      </c>
      <c r="J93" s="9">
        <f t="shared" ca="1" si="24"/>
        <v>0</v>
      </c>
      <c r="K93" s="9">
        <f t="shared" ca="1" si="24"/>
        <v>197.73646075194662</v>
      </c>
      <c r="L93" s="9">
        <f t="shared" ca="1" si="24"/>
        <v>76.587443729151715</v>
      </c>
      <c r="M93">
        <f t="shared" ca="1" si="22"/>
        <v>55.761111111111113</v>
      </c>
      <c r="N93">
        <f t="shared" ca="1" si="23"/>
        <v>32.271574074074074</v>
      </c>
    </row>
    <row r="94" spans="1:15" x14ac:dyDescent="0.25">
      <c r="A94" s="4">
        <f t="shared" si="16"/>
        <v>0.4296875</v>
      </c>
      <c r="B94" s="3">
        <f>Params!D$29+HOUR(A94-Params!C$29)*3600+MINUTE(A94-Params!C$29)*60+SECOND(A94-Params!C$29)</f>
        <v>1553301125</v>
      </c>
      <c r="C94">
        <f t="shared" si="17"/>
        <v>2</v>
      </c>
      <c r="D94">
        <f t="shared" ca="1" si="18"/>
        <v>7</v>
      </c>
      <c r="E94">
        <f t="shared" ca="1" si="19"/>
        <v>-40391.802705409311</v>
      </c>
      <c r="F94">
        <f t="shared" ca="1" si="20"/>
        <v>-9632.2740921674413</v>
      </c>
      <c r="G94">
        <f t="shared" ca="1" si="21"/>
        <v>6705.6</v>
      </c>
      <c r="H94" s="9">
        <f t="shared" ca="1" si="24"/>
        <v>192.34321217147286</v>
      </c>
      <c r="I94" s="9">
        <f t="shared" ca="1" si="24"/>
        <v>45.867163006511632</v>
      </c>
      <c r="J94" s="9">
        <f t="shared" ca="1" si="24"/>
        <v>0</v>
      </c>
      <c r="K94" s="9">
        <f t="shared" ca="1" si="24"/>
        <v>197.73646075194662</v>
      </c>
      <c r="L94" s="9">
        <f t="shared" ca="1" si="24"/>
        <v>76.587443729151715</v>
      </c>
      <c r="M94">
        <f t="shared" ca="1" si="22"/>
        <v>55.763178294573642</v>
      </c>
      <c r="N94">
        <f t="shared" ca="1" si="23"/>
        <v>32.286963824289401</v>
      </c>
    </row>
    <row r="95" spans="1:15" x14ac:dyDescent="0.25">
      <c r="A95" s="4">
        <f t="shared" si="16"/>
        <v>0.42974537037037036</v>
      </c>
      <c r="B95" s="3">
        <f>Params!D$29+HOUR(A95-Params!C$29)*3600+MINUTE(A95-Params!C$29)*60+SECOND(A95-Params!C$29)</f>
        <v>1553301130</v>
      </c>
      <c r="C95">
        <f t="shared" si="17"/>
        <v>2</v>
      </c>
      <c r="D95">
        <f t="shared" ca="1" si="18"/>
        <v>7</v>
      </c>
      <c r="E95">
        <f t="shared" ca="1" si="19"/>
        <v>-39430.08664455195</v>
      </c>
      <c r="F95">
        <f t="shared" ca="1" si="20"/>
        <v>-9402.9382771348828</v>
      </c>
      <c r="G95">
        <f t="shared" ca="1" si="21"/>
        <v>6705.6</v>
      </c>
      <c r="H95" s="9">
        <f t="shared" ca="1" si="24"/>
        <v>192.34321217147286</v>
      </c>
      <c r="I95" s="9">
        <f t="shared" ca="1" si="24"/>
        <v>45.867163006511632</v>
      </c>
      <c r="J95" s="9">
        <f t="shared" ca="1" si="24"/>
        <v>0</v>
      </c>
      <c r="K95" s="9">
        <f t="shared" ca="1" si="24"/>
        <v>197.73646075194662</v>
      </c>
      <c r="L95" s="9">
        <f t="shared" ca="1" si="24"/>
        <v>76.587443729151715</v>
      </c>
      <c r="M95">
        <f t="shared" ca="1" si="22"/>
        <v>55.765245478036178</v>
      </c>
      <c r="N95">
        <f t="shared" ca="1" si="23"/>
        <v>32.302353574504735</v>
      </c>
    </row>
    <row r="96" spans="1:15" x14ac:dyDescent="0.25">
      <c r="A96" s="4">
        <f t="shared" si="16"/>
        <v>0.42980324074074078</v>
      </c>
      <c r="B96" s="3">
        <f>Params!D$29+HOUR(A96-Params!C$29)*3600+MINUTE(A96-Params!C$29)*60+SECOND(A96-Params!C$29)</f>
        <v>1553301135</v>
      </c>
      <c r="C96">
        <f t="shared" si="17"/>
        <v>2</v>
      </c>
      <c r="D96">
        <f t="shared" ca="1" si="18"/>
        <v>7</v>
      </c>
      <c r="E96">
        <f t="shared" ca="1" si="19"/>
        <v>-38468.370583694588</v>
      </c>
      <c r="F96">
        <f t="shared" ca="1" si="20"/>
        <v>-9173.6024621023244</v>
      </c>
      <c r="G96">
        <f t="shared" ca="1" si="21"/>
        <v>6705.6</v>
      </c>
      <c r="H96" s="9">
        <f t="shared" ca="1" si="24"/>
        <v>192.34321217147286</v>
      </c>
      <c r="I96" s="9">
        <f t="shared" ca="1" si="24"/>
        <v>45.867163006511632</v>
      </c>
      <c r="J96" s="9">
        <f t="shared" ca="1" si="24"/>
        <v>0</v>
      </c>
      <c r="K96" s="9">
        <f t="shared" ca="1" si="24"/>
        <v>197.73646075194662</v>
      </c>
      <c r="L96" s="9">
        <f t="shared" ca="1" si="24"/>
        <v>76.587443729151715</v>
      </c>
      <c r="M96">
        <f t="shared" ca="1" si="22"/>
        <v>55.767312661498707</v>
      </c>
      <c r="N96">
        <f t="shared" ca="1" si="23"/>
        <v>32.31774332472007</v>
      </c>
    </row>
    <row r="97" spans="1:14" x14ac:dyDescent="0.25">
      <c r="A97" s="4">
        <f t="shared" si="16"/>
        <v>0.42986111111111108</v>
      </c>
      <c r="B97" s="3">
        <f>Params!D$29+HOUR(A97-Params!C$29)*3600+MINUTE(A97-Params!C$29)*60+SECOND(A97-Params!C$29)</f>
        <v>1553301140</v>
      </c>
      <c r="C97">
        <f t="shared" si="17"/>
        <v>2</v>
      </c>
      <c r="D97">
        <f t="shared" ca="1" si="18"/>
        <v>7</v>
      </c>
      <c r="E97">
        <f t="shared" ca="1" si="19"/>
        <v>-37506.654522837227</v>
      </c>
      <c r="F97">
        <f t="shared" ca="1" si="20"/>
        <v>-8944.2666470697659</v>
      </c>
      <c r="G97">
        <f t="shared" ca="1" si="21"/>
        <v>6705.6</v>
      </c>
      <c r="H97" s="9">
        <f t="shared" ca="1" si="24"/>
        <v>192.34321217147286</v>
      </c>
      <c r="I97" s="9">
        <f t="shared" ca="1" si="24"/>
        <v>45.867163006511632</v>
      </c>
      <c r="J97" s="9">
        <f t="shared" ca="1" si="24"/>
        <v>0</v>
      </c>
      <c r="K97" s="9">
        <f t="shared" ca="1" si="24"/>
        <v>197.73646075194662</v>
      </c>
      <c r="L97" s="9">
        <f t="shared" ca="1" si="24"/>
        <v>76.587443729151715</v>
      </c>
      <c r="M97">
        <f t="shared" ca="1" si="22"/>
        <v>55.769379844961243</v>
      </c>
      <c r="N97">
        <f t="shared" ca="1" si="23"/>
        <v>32.333133074935397</v>
      </c>
    </row>
    <row r="98" spans="1:14" x14ac:dyDescent="0.25">
      <c r="A98" s="4">
        <f t="shared" si="16"/>
        <v>0.4299189814814815</v>
      </c>
      <c r="B98" s="3">
        <f>Params!D$29+HOUR(A98-Params!C$29)*3600+MINUTE(A98-Params!C$29)*60+SECOND(A98-Params!C$29)</f>
        <v>1553301145</v>
      </c>
      <c r="C98">
        <f t="shared" si="17"/>
        <v>2</v>
      </c>
      <c r="D98">
        <f t="shared" ca="1" si="18"/>
        <v>7</v>
      </c>
      <c r="E98">
        <f t="shared" ca="1" si="19"/>
        <v>-36544.938461979851</v>
      </c>
      <c r="F98">
        <f t="shared" ca="1" si="20"/>
        <v>-8714.9308320372074</v>
      </c>
      <c r="G98">
        <f t="shared" ca="1" si="21"/>
        <v>6705.6</v>
      </c>
      <c r="H98" s="9">
        <f t="shared" ca="1" si="24"/>
        <v>192.34321217147286</v>
      </c>
      <c r="I98" s="9">
        <f t="shared" ca="1" si="24"/>
        <v>45.867163006511632</v>
      </c>
      <c r="J98" s="9">
        <f t="shared" ca="1" si="24"/>
        <v>0</v>
      </c>
      <c r="K98" s="9">
        <f t="shared" ca="1" si="24"/>
        <v>197.73646075194662</v>
      </c>
      <c r="L98" s="9">
        <f t="shared" ca="1" si="24"/>
        <v>76.587443729151715</v>
      </c>
      <c r="M98">
        <f t="shared" ca="1" si="22"/>
        <v>55.771447028423772</v>
      </c>
      <c r="N98">
        <f t="shared" ca="1" si="23"/>
        <v>32.348522825150731</v>
      </c>
    </row>
    <row r="99" spans="1:14" x14ac:dyDescent="0.25">
      <c r="A99" s="4">
        <f t="shared" si="16"/>
        <v>0.42997685185185186</v>
      </c>
      <c r="B99" s="3">
        <f>Params!D$29+HOUR(A99-Params!C$29)*3600+MINUTE(A99-Params!C$29)*60+SECOND(A99-Params!C$29)</f>
        <v>1553301150</v>
      </c>
      <c r="C99">
        <f t="shared" si="17"/>
        <v>2</v>
      </c>
      <c r="D99">
        <f t="shared" ca="1" si="18"/>
        <v>7</v>
      </c>
      <c r="E99">
        <f t="shared" ca="1" si="19"/>
        <v>-35583.22240112249</v>
      </c>
      <c r="F99">
        <f t="shared" ca="1" si="20"/>
        <v>-8485.5950170046526</v>
      </c>
      <c r="G99">
        <f t="shared" ca="1" si="21"/>
        <v>6705.6</v>
      </c>
      <c r="H99" s="9">
        <f t="shared" ca="1" si="24"/>
        <v>192.34321217147286</v>
      </c>
      <c r="I99" s="9">
        <f t="shared" ca="1" si="24"/>
        <v>45.867163006511632</v>
      </c>
      <c r="J99" s="9">
        <f t="shared" ca="1" si="24"/>
        <v>0</v>
      </c>
      <c r="K99" s="9">
        <f t="shared" ca="1" si="24"/>
        <v>197.73646075194662</v>
      </c>
      <c r="L99" s="9">
        <f t="shared" ca="1" si="24"/>
        <v>76.587443729151715</v>
      </c>
      <c r="M99">
        <f t="shared" ca="1" si="22"/>
        <v>55.773514211886308</v>
      </c>
      <c r="N99">
        <f t="shared" ca="1" si="23"/>
        <v>32.363912575366058</v>
      </c>
    </row>
    <row r="100" spans="1:14" x14ac:dyDescent="0.25">
      <c r="A100" s="4">
        <f t="shared" si="16"/>
        <v>0.43003472222222222</v>
      </c>
      <c r="B100" s="3">
        <f>Params!D$29+HOUR(A100-Params!C$29)*3600+MINUTE(A100-Params!C$29)*60+SECOND(A100-Params!C$29)</f>
        <v>1553301155</v>
      </c>
      <c r="C100">
        <f t="shared" si="17"/>
        <v>2</v>
      </c>
      <c r="D100">
        <f t="shared" ca="1" si="18"/>
        <v>7</v>
      </c>
      <c r="E100">
        <f t="shared" ca="1" si="19"/>
        <v>-34621.506340265129</v>
      </c>
      <c r="F100">
        <f t="shared" ca="1" si="20"/>
        <v>-8256.2592019720942</v>
      </c>
      <c r="G100">
        <f t="shared" ca="1" si="21"/>
        <v>6705.6</v>
      </c>
      <c r="H100" s="9">
        <f t="shared" ca="1" si="24"/>
        <v>192.34321217147286</v>
      </c>
      <c r="I100" s="9">
        <f t="shared" ca="1" si="24"/>
        <v>45.867163006511632</v>
      </c>
      <c r="J100" s="9">
        <f t="shared" ca="1" si="24"/>
        <v>0</v>
      </c>
      <c r="K100" s="9">
        <f t="shared" ca="1" si="24"/>
        <v>197.73646075194662</v>
      </c>
      <c r="L100" s="9">
        <f t="shared" ca="1" si="24"/>
        <v>76.587443729151715</v>
      </c>
      <c r="M100">
        <f t="shared" ca="1" si="22"/>
        <v>55.775581395348837</v>
      </c>
      <c r="N100">
        <f t="shared" ca="1" si="23"/>
        <v>32.379302325581392</v>
      </c>
    </row>
    <row r="101" spans="1:14" x14ac:dyDescent="0.25">
      <c r="A101" s="4">
        <f t="shared" si="16"/>
        <v>0.43009259259259264</v>
      </c>
      <c r="B101" s="3">
        <f>Params!D$29+HOUR(A101-Params!C$29)*3600+MINUTE(A101-Params!C$29)*60+SECOND(A101-Params!C$29)</f>
        <v>1553301160</v>
      </c>
      <c r="C101">
        <f t="shared" si="17"/>
        <v>2</v>
      </c>
      <c r="D101">
        <f t="shared" ca="1" si="18"/>
        <v>7</v>
      </c>
      <c r="E101">
        <f t="shared" ca="1" si="19"/>
        <v>-33659.790279407767</v>
      </c>
      <c r="F101">
        <f t="shared" ca="1" si="20"/>
        <v>-8026.9233869395357</v>
      </c>
      <c r="G101">
        <f t="shared" ca="1" si="21"/>
        <v>6705.6</v>
      </c>
      <c r="H101" s="9">
        <f t="shared" ca="1" si="24"/>
        <v>192.34321217147286</v>
      </c>
      <c r="I101" s="9">
        <f t="shared" ca="1" si="24"/>
        <v>45.867163006511632</v>
      </c>
      <c r="J101" s="9">
        <f t="shared" ca="1" si="24"/>
        <v>0</v>
      </c>
      <c r="K101" s="9">
        <f t="shared" ca="1" si="24"/>
        <v>197.73646075194662</v>
      </c>
      <c r="L101" s="9">
        <f t="shared" ca="1" si="24"/>
        <v>76.587443729151715</v>
      </c>
      <c r="M101">
        <f t="shared" ca="1" si="22"/>
        <v>55.777648578811373</v>
      </c>
      <c r="N101">
        <f t="shared" ca="1" si="23"/>
        <v>32.394692075796726</v>
      </c>
    </row>
    <row r="102" spans="1:14" x14ac:dyDescent="0.25">
      <c r="A102" s="4">
        <f t="shared" si="16"/>
        <v>0.43015046296296294</v>
      </c>
      <c r="B102" s="3">
        <f>Params!D$29+HOUR(A102-Params!C$29)*3600+MINUTE(A102-Params!C$29)*60+SECOND(A102-Params!C$29)</f>
        <v>1553301165</v>
      </c>
      <c r="C102">
        <f t="shared" si="17"/>
        <v>2</v>
      </c>
      <c r="D102">
        <f t="shared" ca="1" si="18"/>
        <v>7</v>
      </c>
      <c r="E102">
        <f t="shared" ca="1" si="19"/>
        <v>-32698.074218550406</v>
      </c>
      <c r="F102">
        <f t="shared" ca="1" si="20"/>
        <v>-7797.5875719069772</v>
      </c>
      <c r="G102">
        <f t="shared" ca="1" si="21"/>
        <v>6705.6</v>
      </c>
      <c r="H102" s="9">
        <f t="shared" ca="1" si="24"/>
        <v>192.34321217147286</v>
      </c>
      <c r="I102" s="9">
        <f t="shared" ca="1" si="24"/>
        <v>45.867163006511632</v>
      </c>
      <c r="J102" s="9">
        <f t="shared" ca="1" si="24"/>
        <v>0</v>
      </c>
      <c r="K102" s="9">
        <f t="shared" ca="1" si="24"/>
        <v>197.73646075194662</v>
      </c>
      <c r="L102" s="9">
        <f t="shared" ca="1" si="24"/>
        <v>76.587443729151715</v>
      </c>
      <c r="M102">
        <f t="shared" ca="1" si="22"/>
        <v>55.779715762273902</v>
      </c>
      <c r="N102">
        <f t="shared" ca="1" si="23"/>
        <v>32.410081826012053</v>
      </c>
    </row>
    <row r="103" spans="1:14" x14ac:dyDescent="0.25">
      <c r="A103" s="4">
        <f t="shared" si="16"/>
        <v>0.4302083333333333</v>
      </c>
      <c r="B103" s="3">
        <f>Params!D$29+HOUR(A103-Params!C$29)*3600+MINUTE(A103-Params!C$29)*60+SECOND(A103-Params!C$29)</f>
        <v>1553301170</v>
      </c>
      <c r="C103">
        <f t="shared" si="17"/>
        <v>2</v>
      </c>
      <c r="D103">
        <f t="shared" ca="1" si="18"/>
        <v>7</v>
      </c>
      <c r="E103">
        <f t="shared" ca="1" si="19"/>
        <v>-31736.35815769303</v>
      </c>
      <c r="F103">
        <f t="shared" ca="1" si="20"/>
        <v>-7568.2517568744188</v>
      </c>
      <c r="G103">
        <f t="shared" ca="1" si="21"/>
        <v>6705.6</v>
      </c>
      <c r="H103" s="9">
        <f t="shared" ca="1" si="24"/>
        <v>192.34321217147286</v>
      </c>
      <c r="I103" s="9">
        <f t="shared" ca="1" si="24"/>
        <v>45.867163006511632</v>
      </c>
      <c r="J103" s="9">
        <f t="shared" ca="1" si="24"/>
        <v>0</v>
      </c>
      <c r="K103" s="9">
        <f t="shared" ca="1" si="24"/>
        <v>197.73646075194662</v>
      </c>
      <c r="L103" s="9">
        <f t="shared" ca="1" si="24"/>
        <v>76.587443729151715</v>
      </c>
      <c r="M103">
        <f t="shared" ca="1" si="22"/>
        <v>55.781782945736438</v>
      </c>
      <c r="N103">
        <f t="shared" ca="1" si="23"/>
        <v>32.425471576227388</v>
      </c>
    </row>
    <row r="104" spans="1:14" x14ac:dyDescent="0.25">
      <c r="A104" s="4">
        <f t="shared" si="16"/>
        <v>0.43026620370370372</v>
      </c>
      <c r="B104" s="3">
        <f>Params!D$29+HOUR(A104-Params!C$29)*3600+MINUTE(A104-Params!C$29)*60+SECOND(A104-Params!C$29)</f>
        <v>1553301175</v>
      </c>
      <c r="C104">
        <f t="shared" si="17"/>
        <v>2</v>
      </c>
      <c r="D104">
        <f t="shared" ca="1" si="18"/>
        <v>7</v>
      </c>
      <c r="E104">
        <f t="shared" ca="1" si="19"/>
        <v>-30774.642096835669</v>
      </c>
      <c r="F104">
        <f t="shared" ca="1" si="20"/>
        <v>-7338.9159418418603</v>
      </c>
      <c r="G104">
        <f t="shared" ca="1" si="21"/>
        <v>6705.6</v>
      </c>
      <c r="H104" s="9">
        <f t="shared" ca="1" si="24"/>
        <v>192.34321217147286</v>
      </c>
      <c r="I104" s="9">
        <f t="shared" ca="1" si="24"/>
        <v>45.867163006511632</v>
      </c>
      <c r="J104" s="9">
        <f t="shared" ca="1" si="24"/>
        <v>0</v>
      </c>
      <c r="K104" s="9">
        <f t="shared" ca="1" si="24"/>
        <v>197.73646075194662</v>
      </c>
      <c r="L104" s="9">
        <f t="shared" ca="1" si="24"/>
        <v>76.587443729151715</v>
      </c>
      <c r="M104">
        <f t="shared" ca="1" si="22"/>
        <v>55.783850129198967</v>
      </c>
      <c r="N104">
        <f t="shared" ca="1" si="23"/>
        <v>32.440861326442722</v>
      </c>
    </row>
    <row r="105" spans="1:14" x14ac:dyDescent="0.25">
      <c r="A105" s="4">
        <f t="shared" si="16"/>
        <v>0.43032407407407408</v>
      </c>
      <c r="B105" s="3">
        <f>Params!D$29+HOUR(A105-Params!C$29)*3600+MINUTE(A105-Params!C$29)*60+SECOND(A105-Params!C$29)</f>
        <v>1553301180</v>
      </c>
      <c r="C105">
        <f t="shared" si="17"/>
        <v>2</v>
      </c>
      <c r="D105">
        <f t="shared" ca="1" si="18"/>
        <v>7</v>
      </c>
      <c r="E105">
        <f t="shared" ca="1" si="19"/>
        <v>-29812.926035978307</v>
      </c>
      <c r="F105">
        <f t="shared" ca="1" si="20"/>
        <v>-7109.5801268093019</v>
      </c>
      <c r="G105">
        <f t="shared" ca="1" si="21"/>
        <v>6705.6</v>
      </c>
      <c r="H105" s="9">
        <f t="shared" ca="1" si="24"/>
        <v>192.34321217147286</v>
      </c>
      <c r="I105" s="9">
        <f t="shared" ca="1" si="24"/>
        <v>45.867163006511632</v>
      </c>
      <c r="J105" s="9">
        <f t="shared" ca="1" si="24"/>
        <v>0</v>
      </c>
      <c r="K105" s="9">
        <f t="shared" ca="1" si="24"/>
        <v>197.73646075194662</v>
      </c>
      <c r="L105" s="9">
        <f t="shared" ca="1" si="24"/>
        <v>76.587443729151715</v>
      </c>
      <c r="M105">
        <f t="shared" ca="1" si="22"/>
        <v>55.785917312661503</v>
      </c>
      <c r="N105">
        <f t="shared" ca="1" si="23"/>
        <v>32.456251076658049</v>
      </c>
    </row>
    <row r="106" spans="1:14" x14ac:dyDescent="0.25">
      <c r="A106" s="4">
        <f t="shared" si="16"/>
        <v>0.4303819444444445</v>
      </c>
      <c r="B106" s="3">
        <f>Params!D$29+HOUR(A106-Params!C$29)*3600+MINUTE(A106-Params!C$29)*60+SECOND(A106-Params!C$29)</f>
        <v>1553301185</v>
      </c>
      <c r="C106">
        <f t="shared" si="17"/>
        <v>2</v>
      </c>
      <c r="D106">
        <f t="shared" ca="1" si="18"/>
        <v>7</v>
      </c>
      <c r="E106">
        <f t="shared" ca="1" si="19"/>
        <v>-28851.209975120946</v>
      </c>
      <c r="F106">
        <f t="shared" ca="1" si="20"/>
        <v>-6880.2443117767434</v>
      </c>
      <c r="G106">
        <f t="shared" ca="1" si="21"/>
        <v>6705.6</v>
      </c>
      <c r="H106" s="9">
        <f t="shared" ca="1" si="24"/>
        <v>192.34321217147286</v>
      </c>
      <c r="I106" s="9">
        <f t="shared" ca="1" si="24"/>
        <v>45.867163006511632</v>
      </c>
      <c r="J106" s="9">
        <f t="shared" ca="1" si="24"/>
        <v>0</v>
      </c>
      <c r="K106" s="9">
        <f t="shared" ca="1" si="24"/>
        <v>197.73646075194662</v>
      </c>
      <c r="L106" s="9">
        <f t="shared" ca="1" si="24"/>
        <v>76.587443729151715</v>
      </c>
      <c r="M106">
        <f t="shared" ca="1" si="22"/>
        <v>55.787984496124032</v>
      </c>
      <c r="N106">
        <f t="shared" ca="1" si="23"/>
        <v>32.471640826873383</v>
      </c>
    </row>
    <row r="107" spans="1:14" x14ac:dyDescent="0.25">
      <c r="A107" s="4">
        <f t="shared" si="16"/>
        <v>0.4304398148148148</v>
      </c>
      <c r="B107" s="3">
        <f>Params!D$29+HOUR(A107-Params!C$29)*3600+MINUTE(A107-Params!C$29)*60+SECOND(A107-Params!C$29)</f>
        <v>1553301190</v>
      </c>
      <c r="C107">
        <f t="shared" si="17"/>
        <v>2</v>
      </c>
      <c r="D107">
        <f t="shared" ca="1" si="18"/>
        <v>7</v>
      </c>
      <c r="E107">
        <f t="shared" ca="1" si="19"/>
        <v>-27889.49391426357</v>
      </c>
      <c r="F107">
        <f t="shared" ca="1" si="20"/>
        <v>-6650.908496744185</v>
      </c>
      <c r="G107">
        <f t="shared" ca="1" si="21"/>
        <v>6705.6</v>
      </c>
      <c r="H107" s="9">
        <f t="shared" ca="1" si="24"/>
        <v>192.34321217147286</v>
      </c>
      <c r="I107" s="9">
        <f t="shared" ca="1" si="24"/>
        <v>45.867163006511632</v>
      </c>
      <c r="J107" s="9">
        <f t="shared" ca="1" si="24"/>
        <v>0</v>
      </c>
      <c r="K107" s="9">
        <f t="shared" ca="1" si="24"/>
        <v>197.73646075194662</v>
      </c>
      <c r="L107" s="9">
        <f t="shared" ca="1" si="24"/>
        <v>76.587443729151715</v>
      </c>
      <c r="M107">
        <f t="shared" ca="1" si="22"/>
        <v>55.790051679586568</v>
      </c>
      <c r="N107">
        <f t="shared" ca="1" si="23"/>
        <v>32.487030577088717</v>
      </c>
    </row>
    <row r="108" spans="1:14" x14ac:dyDescent="0.25">
      <c r="A108" s="4">
        <f t="shared" si="16"/>
        <v>0.43049768518518516</v>
      </c>
      <c r="B108" s="3">
        <f>Params!D$29+HOUR(A108-Params!C$29)*3600+MINUTE(A108-Params!C$29)*60+SECOND(A108-Params!C$29)</f>
        <v>1553301195</v>
      </c>
      <c r="C108">
        <f t="shared" si="17"/>
        <v>2</v>
      </c>
      <c r="D108">
        <f t="shared" ca="1" si="18"/>
        <v>7</v>
      </c>
      <c r="E108">
        <f t="shared" ca="1" si="19"/>
        <v>-26927.777853406209</v>
      </c>
      <c r="F108">
        <f t="shared" ca="1" si="20"/>
        <v>-6421.5726817116265</v>
      </c>
      <c r="G108">
        <f t="shared" ca="1" si="21"/>
        <v>6705.6</v>
      </c>
      <c r="H108" s="9">
        <f t="shared" ca="1" si="24"/>
        <v>192.34321217147286</v>
      </c>
      <c r="I108" s="9">
        <f t="shared" ca="1" si="24"/>
        <v>45.867163006511632</v>
      </c>
      <c r="J108" s="9">
        <f t="shared" ca="1" si="24"/>
        <v>0</v>
      </c>
      <c r="K108" s="9">
        <f t="shared" ca="1" si="24"/>
        <v>197.73646075194662</v>
      </c>
      <c r="L108" s="9">
        <f t="shared" ca="1" si="24"/>
        <v>76.587443729151715</v>
      </c>
      <c r="M108">
        <f t="shared" ca="1" si="22"/>
        <v>55.792118863049097</v>
      </c>
      <c r="N108">
        <f t="shared" ca="1" si="23"/>
        <v>32.502420327304044</v>
      </c>
    </row>
    <row r="109" spans="1:14" x14ac:dyDescent="0.25">
      <c r="A109" s="4">
        <f t="shared" si="16"/>
        <v>0.43055555555555558</v>
      </c>
      <c r="B109" s="3">
        <f>Params!D$29+HOUR(A109-Params!C$29)*3600+MINUTE(A109-Params!C$29)*60+SECOND(A109-Params!C$29)</f>
        <v>1553301200</v>
      </c>
      <c r="C109">
        <f t="shared" si="17"/>
        <v>2</v>
      </c>
      <c r="D109">
        <f t="shared" ca="1" si="18"/>
        <v>7</v>
      </c>
      <c r="E109">
        <f t="shared" ca="1" si="19"/>
        <v>-25966.061792548848</v>
      </c>
      <c r="F109">
        <f t="shared" ca="1" si="20"/>
        <v>-6192.236866679068</v>
      </c>
      <c r="G109">
        <f t="shared" ca="1" si="21"/>
        <v>6705.6</v>
      </c>
      <c r="H109" s="9">
        <f t="shared" ca="1" si="24"/>
        <v>192.34321217147286</v>
      </c>
      <c r="I109" s="9">
        <f t="shared" ca="1" si="24"/>
        <v>45.867163006511632</v>
      </c>
      <c r="J109" s="9">
        <f t="shared" ca="1" si="24"/>
        <v>0</v>
      </c>
      <c r="K109" s="9">
        <f t="shared" ca="1" si="24"/>
        <v>197.73646075194662</v>
      </c>
      <c r="L109" s="9">
        <f t="shared" ca="1" si="24"/>
        <v>76.587443729151715</v>
      </c>
      <c r="M109">
        <f t="shared" ca="1" si="22"/>
        <v>55.794186046511626</v>
      </c>
      <c r="N109">
        <f t="shared" ca="1" si="23"/>
        <v>32.517810077519378</v>
      </c>
    </row>
    <row r="110" spans="1:14" x14ac:dyDescent="0.25">
      <c r="A110" s="4">
        <f t="shared" si="16"/>
        <v>0.43061342592592594</v>
      </c>
      <c r="B110" s="3">
        <f>Params!D$29+HOUR(A110-Params!C$29)*3600+MINUTE(A110-Params!C$29)*60+SECOND(A110-Params!C$29)</f>
        <v>1553301205</v>
      </c>
      <c r="C110">
        <f t="shared" si="17"/>
        <v>2</v>
      </c>
      <c r="D110">
        <f t="shared" ca="1" si="18"/>
        <v>7</v>
      </c>
      <c r="E110">
        <f t="shared" ca="1" si="19"/>
        <v>-25004.345731691486</v>
      </c>
      <c r="F110">
        <f t="shared" ca="1" si="20"/>
        <v>-5962.9010516465096</v>
      </c>
      <c r="G110">
        <f t="shared" ca="1" si="21"/>
        <v>6705.6</v>
      </c>
      <c r="H110" s="9">
        <f t="shared" ca="1" si="24"/>
        <v>192.34321217147286</v>
      </c>
      <c r="I110" s="9">
        <f t="shared" ca="1" si="24"/>
        <v>45.867163006511632</v>
      </c>
      <c r="J110" s="9">
        <f t="shared" ca="1" si="24"/>
        <v>0</v>
      </c>
      <c r="K110" s="9">
        <f t="shared" ca="1" si="24"/>
        <v>197.73646075194662</v>
      </c>
      <c r="L110" s="9">
        <f t="shared" ca="1" si="24"/>
        <v>76.587443729151715</v>
      </c>
      <c r="M110">
        <f t="shared" ca="1" si="22"/>
        <v>55.796253229974162</v>
      </c>
      <c r="N110">
        <f t="shared" ca="1" si="23"/>
        <v>32.533199827734705</v>
      </c>
    </row>
    <row r="111" spans="1:14" x14ac:dyDescent="0.25">
      <c r="A111" s="4">
        <f t="shared" si="16"/>
        <v>0.43067129629629625</v>
      </c>
      <c r="B111" s="3">
        <f>Params!D$29+HOUR(A111-Params!C$29)*3600+MINUTE(A111-Params!C$29)*60+SECOND(A111-Params!C$29)</f>
        <v>1553301210</v>
      </c>
      <c r="C111">
        <f t="shared" si="17"/>
        <v>2</v>
      </c>
      <c r="D111">
        <f t="shared" ca="1" si="18"/>
        <v>7</v>
      </c>
      <c r="E111">
        <f t="shared" ca="1" si="19"/>
        <v>-24042.629670834125</v>
      </c>
      <c r="F111">
        <f t="shared" ca="1" si="20"/>
        <v>-5733.5652366139548</v>
      </c>
      <c r="G111">
        <f t="shared" ca="1" si="21"/>
        <v>6705.6</v>
      </c>
      <c r="H111" s="9">
        <f t="shared" ca="1" si="24"/>
        <v>192.34321217147286</v>
      </c>
      <c r="I111" s="9">
        <f t="shared" ca="1" si="24"/>
        <v>45.867163006511632</v>
      </c>
      <c r="J111" s="9">
        <f t="shared" ca="1" si="24"/>
        <v>0</v>
      </c>
      <c r="K111" s="9">
        <f t="shared" ca="1" si="24"/>
        <v>197.73646075194662</v>
      </c>
      <c r="L111" s="9">
        <f t="shared" ca="1" si="24"/>
        <v>76.587443729151715</v>
      </c>
      <c r="M111">
        <f t="shared" ca="1" si="22"/>
        <v>55.798320413436691</v>
      </c>
      <c r="N111">
        <f t="shared" ca="1" si="23"/>
        <v>32.54858957795004</v>
      </c>
    </row>
    <row r="112" spans="1:14" x14ac:dyDescent="0.25">
      <c r="A112" s="4">
        <f t="shared" si="16"/>
        <v>0.43072916666666666</v>
      </c>
      <c r="B112" s="3">
        <f>Params!D$29+HOUR(A112-Params!C$29)*3600+MINUTE(A112-Params!C$29)*60+SECOND(A112-Params!C$29)</f>
        <v>1553301215</v>
      </c>
      <c r="C112">
        <f t="shared" si="17"/>
        <v>2</v>
      </c>
      <c r="D112">
        <f t="shared" ca="1" si="18"/>
        <v>7</v>
      </c>
      <c r="E112">
        <f t="shared" ca="1" si="19"/>
        <v>-23080.913609976749</v>
      </c>
      <c r="F112">
        <f t="shared" ca="1" si="20"/>
        <v>-5504.2294215813963</v>
      </c>
      <c r="G112">
        <f t="shared" ca="1" si="21"/>
        <v>6705.6</v>
      </c>
      <c r="H112" s="9">
        <f t="shared" ca="1" si="24"/>
        <v>192.34321217147286</v>
      </c>
      <c r="I112" s="9">
        <f t="shared" ca="1" si="24"/>
        <v>45.867163006511632</v>
      </c>
      <c r="J112" s="9">
        <f t="shared" ca="1" si="24"/>
        <v>0</v>
      </c>
      <c r="K112" s="9">
        <f t="shared" ca="1" si="24"/>
        <v>197.73646075194662</v>
      </c>
      <c r="L112" s="9">
        <f t="shared" ca="1" si="24"/>
        <v>76.587443729151715</v>
      </c>
      <c r="M112">
        <f t="shared" ca="1" si="22"/>
        <v>55.800387596899228</v>
      </c>
      <c r="N112">
        <f t="shared" ca="1" si="23"/>
        <v>32.563979328165374</v>
      </c>
    </row>
    <row r="113" spans="1:15" x14ac:dyDescent="0.25">
      <c r="A113" s="4">
        <f t="shared" si="16"/>
        <v>0.43078703703703702</v>
      </c>
      <c r="B113" s="3">
        <f>Params!D$29+HOUR(A113-Params!C$29)*3600+MINUTE(A113-Params!C$29)*60+SECOND(A113-Params!C$29)</f>
        <v>1553301220</v>
      </c>
      <c r="C113">
        <f t="shared" si="17"/>
        <v>2</v>
      </c>
      <c r="D113">
        <f t="shared" ca="1" si="18"/>
        <v>7</v>
      </c>
      <c r="E113">
        <f t="shared" ca="1" si="19"/>
        <v>-22119.197549119388</v>
      </c>
      <c r="F113">
        <f t="shared" ca="1" si="20"/>
        <v>-5274.8936065488379</v>
      </c>
      <c r="G113">
        <f t="shared" ca="1" si="21"/>
        <v>6705.6</v>
      </c>
      <c r="H113" s="9">
        <f t="shared" ca="1" si="24"/>
        <v>192.34321217147286</v>
      </c>
      <c r="I113" s="9">
        <f t="shared" ca="1" si="24"/>
        <v>45.867163006511632</v>
      </c>
      <c r="J113" s="9">
        <f t="shared" ca="1" si="24"/>
        <v>0</v>
      </c>
      <c r="K113" s="9">
        <f t="shared" ca="1" si="24"/>
        <v>197.73646075194662</v>
      </c>
      <c r="L113" s="9">
        <f t="shared" ca="1" si="24"/>
        <v>76.587443729151715</v>
      </c>
      <c r="M113">
        <f t="shared" ca="1" si="22"/>
        <v>55.802454780361757</v>
      </c>
      <c r="N113">
        <f t="shared" ca="1" si="23"/>
        <v>32.579369078380701</v>
      </c>
    </row>
    <row r="114" spans="1:15" x14ac:dyDescent="0.25">
      <c r="A114" s="4">
        <f t="shared" si="16"/>
        <v>0.43084490740740744</v>
      </c>
      <c r="B114" s="3">
        <f>Params!D$29+HOUR(A114-Params!C$29)*3600+MINUTE(A114-Params!C$29)*60+SECOND(A114-Params!C$29)</f>
        <v>1553301225</v>
      </c>
      <c r="C114">
        <f t="shared" si="17"/>
        <v>2</v>
      </c>
      <c r="D114">
        <f t="shared" ca="1" si="18"/>
        <v>7</v>
      </c>
      <c r="E114">
        <f t="shared" ca="1" si="19"/>
        <v>-21157.481488262027</v>
      </c>
      <c r="F114">
        <f t="shared" ca="1" si="20"/>
        <v>-5045.5577915162794</v>
      </c>
      <c r="G114">
        <f t="shared" ca="1" si="21"/>
        <v>6705.6</v>
      </c>
      <c r="H114" s="9">
        <f t="shared" ca="1" si="24"/>
        <v>192.34321217147286</v>
      </c>
      <c r="I114" s="9">
        <f t="shared" ca="1" si="24"/>
        <v>45.867163006511632</v>
      </c>
      <c r="J114" s="9">
        <f t="shared" ca="1" si="24"/>
        <v>0</v>
      </c>
      <c r="K114" s="9">
        <f t="shared" ca="1" si="24"/>
        <v>197.73646075194662</v>
      </c>
      <c r="L114" s="9">
        <f t="shared" ca="1" si="24"/>
        <v>76.587443729151715</v>
      </c>
      <c r="M114">
        <f t="shared" ca="1" si="22"/>
        <v>55.804521963824293</v>
      </c>
      <c r="N114">
        <f t="shared" ca="1" si="23"/>
        <v>32.594758828596035</v>
      </c>
    </row>
    <row r="115" spans="1:15" x14ac:dyDescent="0.25">
      <c r="A115" s="4">
        <f t="shared" si="16"/>
        <v>0.4309027777777778</v>
      </c>
      <c r="B115" s="3">
        <f>Params!D$29+HOUR(A115-Params!C$29)*3600+MINUTE(A115-Params!C$29)*60+SECOND(A115-Params!C$29)</f>
        <v>1553301230</v>
      </c>
      <c r="C115">
        <f t="shared" si="17"/>
        <v>2</v>
      </c>
      <c r="D115">
        <f t="shared" ca="1" si="18"/>
        <v>7</v>
      </c>
      <c r="E115">
        <f t="shared" ca="1" si="19"/>
        <v>-20195.765427404665</v>
      </c>
      <c r="F115">
        <f t="shared" ca="1" si="20"/>
        <v>-4816.2219764837209</v>
      </c>
      <c r="G115">
        <f t="shared" ca="1" si="21"/>
        <v>6705.6</v>
      </c>
      <c r="H115" s="9">
        <f t="shared" ca="1" si="24"/>
        <v>192.34321217147286</v>
      </c>
      <c r="I115" s="9">
        <f t="shared" ca="1" si="24"/>
        <v>45.867163006511632</v>
      </c>
      <c r="J115" s="9">
        <f t="shared" ca="1" si="24"/>
        <v>0</v>
      </c>
      <c r="K115" s="9">
        <f t="shared" ca="1" si="24"/>
        <v>197.73646075194662</v>
      </c>
      <c r="L115" s="9">
        <f t="shared" ca="1" si="24"/>
        <v>76.587443729151715</v>
      </c>
      <c r="M115">
        <f t="shared" ca="1" si="22"/>
        <v>55.806589147286822</v>
      </c>
      <c r="N115">
        <f t="shared" ca="1" si="23"/>
        <v>32.610148578811369</v>
      </c>
    </row>
    <row r="116" spans="1:15" x14ac:dyDescent="0.25">
      <c r="A116" s="4">
        <f t="shared" si="16"/>
        <v>0.43096064814814811</v>
      </c>
      <c r="B116" s="3">
        <f>Params!D$29+HOUR(A116-Params!C$29)*3600+MINUTE(A116-Params!C$29)*60+SECOND(A116-Params!C$29)</f>
        <v>1553301235</v>
      </c>
      <c r="C116">
        <f t="shared" si="17"/>
        <v>2</v>
      </c>
      <c r="D116">
        <f t="shared" ca="1" si="18"/>
        <v>7</v>
      </c>
      <c r="E116">
        <f t="shared" ca="1" si="19"/>
        <v>-19234.049366547304</v>
      </c>
      <c r="F116">
        <f t="shared" ca="1" si="20"/>
        <v>-4586.8861614511625</v>
      </c>
      <c r="G116">
        <f t="shared" ca="1" si="21"/>
        <v>6705.6</v>
      </c>
      <c r="H116" s="9">
        <f t="shared" ca="1" si="24"/>
        <v>192.34321217147286</v>
      </c>
      <c r="I116" s="9">
        <f t="shared" ca="1" si="24"/>
        <v>45.867163006511632</v>
      </c>
      <c r="J116" s="9">
        <f t="shared" ca="1" si="24"/>
        <v>0</v>
      </c>
      <c r="K116" s="9">
        <f t="shared" ca="1" si="24"/>
        <v>197.73646075194662</v>
      </c>
      <c r="L116" s="9">
        <f t="shared" ca="1" si="24"/>
        <v>76.587443729151715</v>
      </c>
      <c r="M116">
        <f t="shared" ca="1" si="22"/>
        <v>55.808656330749358</v>
      </c>
      <c r="N116">
        <f t="shared" ca="1" si="23"/>
        <v>32.625538329026696</v>
      </c>
    </row>
    <row r="117" spans="1:15" x14ac:dyDescent="0.25">
      <c r="A117" s="4">
        <f t="shared" si="16"/>
        <v>0.43101851851851852</v>
      </c>
      <c r="B117" s="3">
        <f>Params!D$29+HOUR(A117-Params!C$29)*3600+MINUTE(A117-Params!C$29)*60+SECOND(A117-Params!C$29)</f>
        <v>1553301240</v>
      </c>
      <c r="C117">
        <f t="shared" si="17"/>
        <v>2</v>
      </c>
      <c r="D117">
        <f t="shared" ca="1" si="18"/>
        <v>7</v>
      </c>
      <c r="E117">
        <f t="shared" ca="1" si="19"/>
        <v>-18272.333305689928</v>
      </c>
      <c r="F117">
        <f t="shared" ca="1" si="20"/>
        <v>-4357.550346418604</v>
      </c>
      <c r="G117">
        <f t="shared" ca="1" si="21"/>
        <v>6705.6</v>
      </c>
      <c r="H117" s="9">
        <f t="shared" ca="1" si="24"/>
        <v>192.34321217147286</v>
      </c>
      <c r="I117" s="9">
        <f t="shared" ca="1" si="24"/>
        <v>45.867163006511632</v>
      </c>
      <c r="J117" s="9">
        <f t="shared" ca="1" si="24"/>
        <v>0</v>
      </c>
      <c r="K117" s="9">
        <f t="shared" ca="1" si="24"/>
        <v>197.73646075194662</v>
      </c>
      <c r="L117" s="9">
        <f t="shared" ca="1" si="24"/>
        <v>76.587443729151715</v>
      </c>
      <c r="M117">
        <f t="shared" ca="1" si="22"/>
        <v>55.810723514211887</v>
      </c>
      <c r="N117">
        <f t="shared" ca="1" si="23"/>
        <v>32.64092807924203</v>
      </c>
    </row>
    <row r="118" spans="1:15" x14ac:dyDescent="0.25">
      <c r="A118" s="4">
        <f t="shared" si="16"/>
        <v>0.43107638888888888</v>
      </c>
      <c r="B118" s="3">
        <f>Params!D$29+HOUR(A118-Params!C$29)*3600+MINUTE(A118-Params!C$29)*60+SECOND(A118-Params!C$29)</f>
        <v>1553301245</v>
      </c>
      <c r="C118">
        <f t="shared" si="17"/>
        <v>2</v>
      </c>
      <c r="D118">
        <f t="shared" ca="1" si="18"/>
        <v>7</v>
      </c>
      <c r="E118">
        <f t="shared" ca="1" si="19"/>
        <v>-17310.617244832567</v>
      </c>
      <c r="F118">
        <f t="shared" ca="1" si="20"/>
        <v>-4128.2145313860456</v>
      </c>
      <c r="G118">
        <f t="shared" ca="1" si="21"/>
        <v>6705.6</v>
      </c>
      <c r="H118" s="9">
        <f t="shared" ca="1" si="24"/>
        <v>192.34321217147286</v>
      </c>
      <c r="I118" s="9">
        <f t="shared" ca="1" si="24"/>
        <v>45.867163006511632</v>
      </c>
      <c r="J118" s="9">
        <f t="shared" ca="1" si="24"/>
        <v>0</v>
      </c>
      <c r="K118" s="9">
        <f t="shared" ca="1" si="24"/>
        <v>197.73646075194662</v>
      </c>
      <c r="L118" s="9">
        <f t="shared" ca="1" si="24"/>
        <v>76.587443729151715</v>
      </c>
      <c r="M118">
        <f t="shared" ca="1" si="22"/>
        <v>55.812790697674423</v>
      </c>
      <c r="N118">
        <f t="shared" ca="1" si="23"/>
        <v>32.656317829457365</v>
      </c>
    </row>
    <row r="119" spans="1:15" x14ac:dyDescent="0.25">
      <c r="A119" s="4">
        <f t="shared" si="16"/>
        <v>0.43113425925925924</v>
      </c>
      <c r="B119" s="3">
        <f>Params!D$29+HOUR(A119-Params!C$29)*3600+MINUTE(A119-Params!C$29)*60+SECOND(A119-Params!C$29)</f>
        <v>1553301250</v>
      </c>
      <c r="C119">
        <f t="shared" si="17"/>
        <v>2</v>
      </c>
      <c r="D119">
        <f t="shared" ca="1" si="18"/>
        <v>7</v>
      </c>
      <c r="E119">
        <f t="shared" ca="1" si="19"/>
        <v>-16348.901183975206</v>
      </c>
      <c r="F119">
        <f t="shared" ca="1" si="20"/>
        <v>-3898.8787163534871</v>
      </c>
      <c r="G119">
        <f t="shared" ca="1" si="21"/>
        <v>6705.6</v>
      </c>
      <c r="H119" s="9">
        <f t="shared" ca="1" si="24"/>
        <v>192.34321217147286</v>
      </c>
      <c r="I119" s="9">
        <f t="shared" ca="1" si="24"/>
        <v>45.867163006511632</v>
      </c>
      <c r="J119" s="9">
        <f t="shared" ca="1" si="24"/>
        <v>0</v>
      </c>
      <c r="K119" s="9">
        <f t="shared" ca="1" si="24"/>
        <v>197.73646075194662</v>
      </c>
      <c r="L119" s="9">
        <f t="shared" ca="1" si="24"/>
        <v>76.587443729151715</v>
      </c>
      <c r="M119">
        <f t="shared" ca="1" si="22"/>
        <v>55.814857881136952</v>
      </c>
      <c r="N119">
        <f t="shared" ca="1" si="23"/>
        <v>32.671707579672692</v>
      </c>
    </row>
    <row r="120" spans="1:15" x14ac:dyDescent="0.25">
      <c r="A120" s="4">
        <f t="shared" si="16"/>
        <v>0.43119212962962966</v>
      </c>
      <c r="B120" s="3">
        <f>Params!D$29+HOUR(A120-Params!C$29)*3600+MINUTE(A120-Params!C$29)*60+SECOND(A120-Params!C$29)</f>
        <v>1553301255</v>
      </c>
      <c r="C120">
        <f t="shared" si="17"/>
        <v>2</v>
      </c>
      <c r="D120">
        <f t="shared" ca="1" si="18"/>
        <v>7</v>
      </c>
      <c r="E120">
        <f t="shared" ca="1" si="19"/>
        <v>-15387.185123117844</v>
      </c>
      <c r="F120">
        <f t="shared" ca="1" si="20"/>
        <v>-3669.5429013209286</v>
      </c>
      <c r="G120">
        <f t="shared" ca="1" si="21"/>
        <v>6705.6</v>
      </c>
      <c r="H120" s="9">
        <f t="shared" ca="1" si="24"/>
        <v>192.34321217147286</v>
      </c>
      <c r="I120" s="9">
        <f t="shared" ca="1" si="24"/>
        <v>45.867163006511632</v>
      </c>
      <c r="J120" s="9">
        <f t="shared" ca="1" si="24"/>
        <v>0</v>
      </c>
      <c r="K120" s="9">
        <f t="shared" ca="1" si="24"/>
        <v>197.73646075194662</v>
      </c>
      <c r="L120" s="9">
        <f t="shared" ca="1" si="24"/>
        <v>76.587443729151715</v>
      </c>
      <c r="M120">
        <f t="shared" ca="1" si="22"/>
        <v>55.816925064599488</v>
      </c>
      <c r="N120">
        <f t="shared" ca="1" si="23"/>
        <v>32.687097329888026</v>
      </c>
    </row>
    <row r="121" spans="1:15" x14ac:dyDescent="0.25">
      <c r="A121" s="4">
        <f t="shared" si="16"/>
        <v>0.43124999999999997</v>
      </c>
      <c r="B121" s="3">
        <f>Params!D$29+HOUR(A121-Params!C$29)*3600+MINUTE(A121-Params!C$29)*60+SECOND(A121-Params!C$29)</f>
        <v>1553301260</v>
      </c>
      <c r="C121">
        <f t="shared" si="17"/>
        <v>2</v>
      </c>
      <c r="D121">
        <f t="shared" ca="1" si="18"/>
        <v>7</v>
      </c>
      <c r="E121">
        <f t="shared" ca="1" si="19"/>
        <v>-14425.469062260483</v>
      </c>
      <c r="F121">
        <f t="shared" ca="1" si="20"/>
        <v>-3440.2070862883702</v>
      </c>
      <c r="G121">
        <f t="shared" ca="1" si="21"/>
        <v>6705.6</v>
      </c>
      <c r="H121" s="9">
        <f t="shared" ca="1" si="24"/>
        <v>192.34321217147286</v>
      </c>
      <c r="I121" s="9">
        <f t="shared" ca="1" si="24"/>
        <v>45.867163006511632</v>
      </c>
      <c r="J121" s="9">
        <f t="shared" ca="1" si="24"/>
        <v>0</v>
      </c>
      <c r="K121" s="9">
        <f t="shared" ca="1" si="24"/>
        <v>197.73646075194662</v>
      </c>
      <c r="L121" s="9">
        <f t="shared" ca="1" si="24"/>
        <v>76.587443729151715</v>
      </c>
      <c r="M121">
        <f t="shared" ca="1" si="22"/>
        <v>55.818992248062017</v>
      </c>
      <c r="N121">
        <f t="shared" ca="1" si="23"/>
        <v>32.702487080103353</v>
      </c>
    </row>
    <row r="122" spans="1:15" x14ac:dyDescent="0.25">
      <c r="A122" s="4">
        <f t="shared" si="16"/>
        <v>0.43130787037037038</v>
      </c>
      <c r="B122" s="3">
        <f>Params!D$29+HOUR(A122-Params!C$29)*3600+MINUTE(A122-Params!C$29)*60+SECOND(A122-Params!C$29)</f>
        <v>1553301265</v>
      </c>
      <c r="C122">
        <f t="shared" si="17"/>
        <v>2</v>
      </c>
      <c r="D122">
        <f t="shared" ca="1" si="18"/>
        <v>7</v>
      </c>
      <c r="E122">
        <f t="shared" ca="1" si="19"/>
        <v>-13463.753001403107</v>
      </c>
      <c r="F122">
        <f t="shared" ca="1" si="20"/>
        <v>-3210.8712712558117</v>
      </c>
      <c r="G122">
        <f t="shared" ca="1" si="21"/>
        <v>6705.6</v>
      </c>
      <c r="H122" s="9">
        <f t="shared" ca="1" si="24"/>
        <v>192.34321217147286</v>
      </c>
      <c r="I122" s="9">
        <f t="shared" ca="1" si="24"/>
        <v>45.867163006511632</v>
      </c>
      <c r="J122" s="9">
        <f t="shared" ca="1" si="24"/>
        <v>0</v>
      </c>
      <c r="K122" s="9">
        <f t="shared" ca="1" si="24"/>
        <v>197.73646075194662</v>
      </c>
      <c r="L122" s="9">
        <f t="shared" ca="1" si="24"/>
        <v>76.587443729151715</v>
      </c>
      <c r="M122">
        <f t="shared" ca="1" si="22"/>
        <v>55.821059431524546</v>
      </c>
      <c r="N122">
        <f t="shared" ca="1" si="23"/>
        <v>32.717876830318687</v>
      </c>
    </row>
    <row r="123" spans="1:15" x14ac:dyDescent="0.25">
      <c r="A123" s="4">
        <f t="shared" si="16"/>
        <v>0.43136574074074074</v>
      </c>
      <c r="B123" s="3">
        <f>Params!D$29+HOUR(A123-Params!C$29)*3600+MINUTE(A123-Params!C$29)*60+SECOND(A123-Params!C$29)</f>
        <v>1553301270</v>
      </c>
      <c r="C123">
        <f t="shared" si="17"/>
        <v>2</v>
      </c>
      <c r="D123">
        <f t="shared" ca="1" si="18"/>
        <v>7</v>
      </c>
      <c r="E123">
        <f t="shared" ca="1" si="19"/>
        <v>-12502.036940545746</v>
      </c>
      <c r="F123">
        <f t="shared" ca="1" si="20"/>
        <v>-2981.5354562232569</v>
      </c>
      <c r="G123">
        <f t="shared" ca="1" si="21"/>
        <v>6705.6</v>
      </c>
      <c r="H123" s="9">
        <f t="shared" ca="1" si="24"/>
        <v>192.34321217147286</v>
      </c>
      <c r="I123" s="9">
        <f t="shared" ca="1" si="24"/>
        <v>45.867163006511632</v>
      </c>
      <c r="J123" s="9">
        <f t="shared" ca="1" si="24"/>
        <v>0</v>
      </c>
      <c r="K123" s="9">
        <f t="shared" ca="1" si="24"/>
        <v>197.73646075194662</v>
      </c>
      <c r="L123" s="9">
        <f t="shared" ca="1" si="24"/>
        <v>76.587443729151715</v>
      </c>
      <c r="M123">
        <f t="shared" ca="1" si="22"/>
        <v>55.823126614987082</v>
      </c>
      <c r="N123">
        <f t="shared" ca="1" si="23"/>
        <v>32.733266580534021</v>
      </c>
    </row>
    <row r="124" spans="1:15" x14ac:dyDescent="0.25">
      <c r="A124" s="4">
        <f t="shared" si="16"/>
        <v>0.4314236111111111</v>
      </c>
      <c r="B124" s="3">
        <f>Params!D$29+HOUR(A124-Params!C$29)*3600+MINUTE(A124-Params!C$29)*60+SECOND(A124-Params!C$29)</f>
        <v>1553301275</v>
      </c>
      <c r="C124">
        <f t="shared" si="17"/>
        <v>2</v>
      </c>
      <c r="D124">
        <f t="shared" ca="1" si="18"/>
        <v>7</v>
      </c>
      <c r="E124">
        <f t="shared" ca="1" si="19"/>
        <v>-11540.320879688385</v>
      </c>
      <c r="F124">
        <f t="shared" ca="1" si="20"/>
        <v>-2752.1996411906985</v>
      </c>
      <c r="G124">
        <f t="shared" ca="1" si="21"/>
        <v>6705.6</v>
      </c>
      <c r="H124" s="9">
        <f t="shared" ca="1" si="24"/>
        <v>192.34321217147286</v>
      </c>
      <c r="I124" s="9">
        <f t="shared" ca="1" si="24"/>
        <v>45.867163006511632</v>
      </c>
      <c r="J124" s="9">
        <f t="shared" ca="1" si="24"/>
        <v>0</v>
      </c>
      <c r="K124" s="9">
        <f t="shared" ca="1" si="24"/>
        <v>197.73646075194662</v>
      </c>
      <c r="L124" s="9">
        <f t="shared" ca="1" si="24"/>
        <v>76.587443729151715</v>
      </c>
      <c r="M124">
        <f t="shared" ca="1" si="22"/>
        <v>55.825193798449611</v>
      </c>
      <c r="N124">
        <f t="shared" ca="1" si="23"/>
        <v>32.748656330749348</v>
      </c>
    </row>
    <row r="125" spans="1:15" x14ac:dyDescent="0.25">
      <c r="A125" s="4">
        <f t="shared" si="16"/>
        <v>0.43148148148148152</v>
      </c>
      <c r="B125" s="3">
        <f>Params!D$29+HOUR(A125-Params!C$29)*3600+MINUTE(A125-Params!C$29)*60+SECOND(A125-Params!C$29)</f>
        <v>1553301280</v>
      </c>
      <c r="C125">
        <f t="shared" si="17"/>
        <v>2</v>
      </c>
      <c r="D125">
        <f t="shared" ca="1" si="18"/>
        <v>7</v>
      </c>
      <c r="E125">
        <f t="shared" ca="1" si="19"/>
        <v>-10578.604818831023</v>
      </c>
      <c r="F125">
        <f t="shared" ca="1" si="20"/>
        <v>-2522.86382615814</v>
      </c>
      <c r="G125">
        <f t="shared" ca="1" si="21"/>
        <v>6705.6</v>
      </c>
      <c r="H125" s="9">
        <f t="shared" ca="1" si="24"/>
        <v>192.34321217147286</v>
      </c>
      <c r="I125" s="9">
        <f t="shared" ca="1" si="24"/>
        <v>45.867163006511632</v>
      </c>
      <c r="J125" s="9">
        <f t="shared" ca="1" si="24"/>
        <v>0</v>
      </c>
      <c r="K125" s="9">
        <f t="shared" ca="1" si="24"/>
        <v>197.73646075194662</v>
      </c>
      <c r="L125" s="9">
        <f t="shared" ca="1" si="24"/>
        <v>76.587443729151715</v>
      </c>
      <c r="M125">
        <f t="shared" ca="1" si="22"/>
        <v>55.827260981912147</v>
      </c>
      <c r="N125">
        <f t="shared" ca="1" si="23"/>
        <v>32.764046080964683</v>
      </c>
    </row>
    <row r="126" spans="1:15" x14ac:dyDescent="0.25">
      <c r="A126" s="4">
        <f t="shared" si="16"/>
        <v>0.43153935185185183</v>
      </c>
      <c r="B126" s="3">
        <f>Params!D$29+HOUR(A126-Params!C$29)*3600+MINUTE(A126-Params!C$29)*60+SECOND(A126-Params!C$29)</f>
        <v>1553301285</v>
      </c>
      <c r="C126">
        <f t="shared" si="17"/>
        <v>2</v>
      </c>
      <c r="D126">
        <f t="shared" ca="1" si="18"/>
        <v>7</v>
      </c>
      <c r="E126">
        <f t="shared" ca="1" si="19"/>
        <v>-9616.888757973662</v>
      </c>
      <c r="F126">
        <f t="shared" ca="1" si="20"/>
        <v>-2293.5280111255815</v>
      </c>
      <c r="G126">
        <f t="shared" ca="1" si="21"/>
        <v>6705.6</v>
      </c>
      <c r="H126" s="9">
        <f t="shared" ref="H126:L176" ca="1" si="25">INDIRECT(ADDRESS($C126,COLUMN()))</f>
        <v>192.34321217147286</v>
      </c>
      <c r="I126" s="9">
        <f t="shared" ca="1" si="25"/>
        <v>45.867163006511632</v>
      </c>
      <c r="J126" s="9">
        <f t="shared" ca="1" si="25"/>
        <v>0</v>
      </c>
      <c r="K126" s="9">
        <f t="shared" ca="1" si="25"/>
        <v>197.73646075194662</v>
      </c>
      <c r="L126" s="9">
        <f t="shared" ca="1" si="25"/>
        <v>76.587443729151715</v>
      </c>
      <c r="M126">
        <f t="shared" ca="1" si="22"/>
        <v>55.829328165374676</v>
      </c>
      <c r="N126">
        <f t="shared" ca="1" si="23"/>
        <v>32.779435831180017</v>
      </c>
      <c r="O126" s="12"/>
    </row>
    <row r="127" spans="1:15" x14ac:dyDescent="0.25">
      <c r="A127" s="4">
        <f t="shared" si="16"/>
        <v>0.43159722222222219</v>
      </c>
      <c r="B127" s="3">
        <f>Params!D$29+HOUR(A127-Params!C$29)*3600+MINUTE(A127-Params!C$29)*60+SECOND(A127-Params!C$29)</f>
        <v>1553301290</v>
      </c>
      <c r="C127">
        <f t="shared" si="17"/>
        <v>2</v>
      </c>
      <c r="D127">
        <f t="shared" ca="1" si="18"/>
        <v>7</v>
      </c>
      <c r="E127">
        <f t="shared" ca="1" si="19"/>
        <v>-8655.1726971162861</v>
      </c>
      <c r="F127">
        <f t="shared" ca="1" si="20"/>
        <v>-2064.1921960930231</v>
      </c>
      <c r="G127">
        <f t="shared" ca="1" si="21"/>
        <v>6705.6</v>
      </c>
      <c r="H127" s="9">
        <f t="shared" ca="1" si="25"/>
        <v>192.34321217147286</v>
      </c>
      <c r="I127" s="9">
        <f t="shared" ca="1" si="25"/>
        <v>45.867163006511632</v>
      </c>
      <c r="J127" s="9">
        <f t="shared" ca="1" si="25"/>
        <v>0</v>
      </c>
      <c r="K127" s="9">
        <f t="shared" ca="1" si="25"/>
        <v>197.73646075194662</v>
      </c>
      <c r="L127" s="9">
        <f t="shared" ca="1" si="25"/>
        <v>76.587443729151715</v>
      </c>
      <c r="M127">
        <f t="shared" ca="1" si="22"/>
        <v>55.831395348837212</v>
      </c>
      <c r="N127">
        <f t="shared" ca="1" si="23"/>
        <v>32.794825581395344</v>
      </c>
      <c r="O127" s="12"/>
    </row>
    <row r="128" spans="1:15" x14ac:dyDescent="0.25">
      <c r="A128" s="4">
        <f t="shared" si="16"/>
        <v>0.4316550925925926</v>
      </c>
      <c r="B128" s="3">
        <f>Params!D$29+HOUR(A128-Params!C$29)*3600+MINUTE(A128-Params!C$29)*60+SECOND(A128-Params!C$29)</f>
        <v>1553301295</v>
      </c>
      <c r="C128">
        <f t="shared" si="17"/>
        <v>2</v>
      </c>
      <c r="D128">
        <f t="shared" ca="1" si="18"/>
        <v>7</v>
      </c>
      <c r="E128">
        <f t="shared" ca="1" si="19"/>
        <v>-7693.4566362589248</v>
      </c>
      <c r="F128">
        <f t="shared" ca="1" si="20"/>
        <v>-1834.8563810604646</v>
      </c>
      <c r="G128">
        <f t="shared" ca="1" si="21"/>
        <v>6705.6</v>
      </c>
      <c r="H128" s="9">
        <f t="shared" ca="1" si="25"/>
        <v>192.34321217147286</v>
      </c>
      <c r="I128" s="9">
        <f t="shared" ca="1" si="25"/>
        <v>45.867163006511632</v>
      </c>
      <c r="J128" s="9">
        <f t="shared" ca="1" si="25"/>
        <v>0</v>
      </c>
      <c r="K128" s="9">
        <f t="shared" ca="1" si="25"/>
        <v>197.73646075194662</v>
      </c>
      <c r="L128" s="9">
        <f t="shared" ca="1" si="25"/>
        <v>76.587443729151715</v>
      </c>
      <c r="M128">
        <f t="shared" ca="1" si="22"/>
        <v>55.833462532299741</v>
      </c>
      <c r="N128">
        <f t="shared" ca="1" si="23"/>
        <v>32.810215331610678</v>
      </c>
      <c r="O128" s="12"/>
    </row>
    <row r="129" spans="1:19" x14ac:dyDescent="0.25">
      <c r="A129" s="4">
        <f t="shared" si="16"/>
        <v>0.43171296296296297</v>
      </c>
      <c r="B129" s="3">
        <f>Params!D$29+HOUR(A129-Params!C$29)*3600+MINUTE(A129-Params!C$29)*60+SECOND(A129-Params!C$29)</f>
        <v>1553301300</v>
      </c>
      <c r="C129">
        <f t="shared" si="17"/>
        <v>2</v>
      </c>
      <c r="D129">
        <f t="shared" ca="1" si="18"/>
        <v>7</v>
      </c>
      <c r="E129">
        <f t="shared" ca="1" si="19"/>
        <v>-6731.7405754015635</v>
      </c>
      <c r="F129">
        <f t="shared" ca="1" si="20"/>
        <v>-1605.5205660279062</v>
      </c>
      <c r="G129">
        <f t="shared" ca="1" si="21"/>
        <v>6705.6</v>
      </c>
      <c r="H129" s="9">
        <f t="shared" ca="1" si="25"/>
        <v>192.34321217147286</v>
      </c>
      <c r="I129" s="9">
        <f t="shared" ca="1" si="25"/>
        <v>45.867163006511632</v>
      </c>
      <c r="J129" s="9">
        <f t="shared" ca="1" si="25"/>
        <v>0</v>
      </c>
      <c r="K129" s="9">
        <f t="shared" ca="1" si="25"/>
        <v>197.73646075194662</v>
      </c>
      <c r="L129" s="9">
        <f t="shared" ca="1" si="25"/>
        <v>76.587443729151715</v>
      </c>
      <c r="M129">
        <f t="shared" ca="1" si="22"/>
        <v>55.835529715762277</v>
      </c>
      <c r="N129">
        <f t="shared" ca="1" si="23"/>
        <v>32.825605081826012</v>
      </c>
    </row>
    <row r="130" spans="1:19" x14ac:dyDescent="0.25">
      <c r="A130" s="4">
        <f t="shared" si="16"/>
        <v>0.43177083333333338</v>
      </c>
      <c r="B130" s="3">
        <f>Params!D$29+HOUR(A130-Params!C$29)*3600+MINUTE(A130-Params!C$29)*60+SECOND(A130-Params!C$29)</f>
        <v>1553301305</v>
      </c>
      <c r="C130">
        <f t="shared" si="17"/>
        <v>2</v>
      </c>
      <c r="D130">
        <f t="shared" ca="1" si="18"/>
        <v>7</v>
      </c>
      <c r="E130">
        <f t="shared" ca="1" si="19"/>
        <v>-5770.0245145442022</v>
      </c>
      <c r="F130">
        <f t="shared" ca="1" si="20"/>
        <v>-1376.1847509953477</v>
      </c>
      <c r="G130">
        <f t="shared" ca="1" si="21"/>
        <v>6705.6</v>
      </c>
      <c r="H130" s="9">
        <f t="shared" ca="1" si="25"/>
        <v>192.34321217147286</v>
      </c>
      <c r="I130" s="9">
        <f t="shared" ca="1" si="25"/>
        <v>45.867163006511632</v>
      </c>
      <c r="J130" s="9">
        <f t="shared" ca="1" si="25"/>
        <v>0</v>
      </c>
      <c r="K130" s="9">
        <f t="shared" ca="1" si="25"/>
        <v>197.73646075194662</v>
      </c>
      <c r="L130" s="9">
        <f t="shared" ca="1" si="25"/>
        <v>76.587443729151715</v>
      </c>
      <c r="M130">
        <f t="shared" ca="1" si="22"/>
        <v>55.837596899224806</v>
      </c>
      <c r="N130">
        <f t="shared" ca="1" si="23"/>
        <v>32.840994832041339</v>
      </c>
    </row>
    <row r="131" spans="1:19" x14ac:dyDescent="0.25">
      <c r="A131" s="4">
        <f t="shared" si="16"/>
        <v>0.43182870370370369</v>
      </c>
      <c r="B131" s="3">
        <f>Params!D$29+HOUR(A131-Params!C$29)*3600+MINUTE(A131-Params!C$29)*60+SECOND(A131-Params!C$29)</f>
        <v>1553301310</v>
      </c>
      <c r="C131">
        <f t="shared" si="17"/>
        <v>2</v>
      </c>
      <c r="D131">
        <f t="shared" ca="1" si="18"/>
        <v>7</v>
      </c>
      <c r="E131">
        <f t="shared" ca="1" si="19"/>
        <v>-4808.3084536868409</v>
      </c>
      <c r="F131">
        <f t="shared" ca="1" si="20"/>
        <v>-1146.8489359627893</v>
      </c>
      <c r="G131">
        <f t="shared" ca="1" si="21"/>
        <v>6705.6</v>
      </c>
      <c r="H131" s="9">
        <f t="shared" ca="1" si="25"/>
        <v>192.34321217147286</v>
      </c>
      <c r="I131" s="9">
        <f t="shared" ca="1" si="25"/>
        <v>45.867163006511632</v>
      </c>
      <c r="J131" s="9">
        <f t="shared" ca="1" si="25"/>
        <v>0</v>
      </c>
      <c r="K131" s="9">
        <f t="shared" ca="1" si="25"/>
        <v>197.73646075194662</v>
      </c>
      <c r="L131" s="9">
        <f t="shared" ca="1" si="25"/>
        <v>76.587443729151715</v>
      </c>
      <c r="M131">
        <f t="shared" ca="1" si="22"/>
        <v>55.839664082687342</v>
      </c>
      <c r="N131">
        <f t="shared" ca="1" si="23"/>
        <v>32.856384582256673</v>
      </c>
    </row>
    <row r="132" spans="1:19" x14ac:dyDescent="0.25">
      <c r="A132" s="4">
        <f t="shared" si="16"/>
        <v>0.43188657407407405</v>
      </c>
      <c r="B132" s="3">
        <f>Params!D$29+HOUR(A132-Params!C$29)*3600+MINUTE(A132-Params!C$29)*60+SECOND(A132-Params!C$29)</f>
        <v>1553301315</v>
      </c>
      <c r="C132">
        <f t="shared" si="17"/>
        <v>2</v>
      </c>
      <c r="D132">
        <f t="shared" ca="1" si="18"/>
        <v>7</v>
      </c>
      <c r="E132">
        <f t="shared" ca="1" si="19"/>
        <v>-3846.5923928294651</v>
      </c>
      <c r="F132">
        <f t="shared" ca="1" si="20"/>
        <v>-917.5131209302308</v>
      </c>
      <c r="G132">
        <f t="shared" ca="1" si="21"/>
        <v>6705.6</v>
      </c>
      <c r="H132" s="9">
        <f t="shared" ca="1" si="25"/>
        <v>192.34321217147286</v>
      </c>
      <c r="I132" s="9">
        <f t="shared" ca="1" si="25"/>
        <v>45.867163006511632</v>
      </c>
      <c r="J132" s="9">
        <f t="shared" ca="1" si="25"/>
        <v>0</v>
      </c>
      <c r="K132" s="9">
        <f t="shared" ca="1" si="25"/>
        <v>197.73646075194662</v>
      </c>
      <c r="L132" s="9">
        <f t="shared" ca="1" si="25"/>
        <v>76.587443729151715</v>
      </c>
      <c r="M132">
        <f t="shared" ca="1" si="22"/>
        <v>55.841731266149871</v>
      </c>
      <c r="N132">
        <f t="shared" ca="1" si="23"/>
        <v>32.871774332472</v>
      </c>
    </row>
    <row r="133" spans="1:19" x14ac:dyDescent="0.25">
      <c r="A133" s="4">
        <f t="shared" si="16"/>
        <v>0.43194444444444446</v>
      </c>
      <c r="B133" s="3">
        <f>Params!D$29+HOUR(A133-Params!C$29)*3600+MINUTE(A133-Params!C$29)*60+SECOND(A133-Params!C$29)</f>
        <v>1553301320</v>
      </c>
      <c r="C133">
        <f t="shared" si="17"/>
        <v>2</v>
      </c>
      <c r="D133">
        <f t="shared" ca="1" si="18"/>
        <v>7</v>
      </c>
      <c r="E133">
        <f t="shared" ca="1" si="19"/>
        <v>-2884.8763319721038</v>
      </c>
      <c r="F133">
        <f t="shared" ca="1" si="20"/>
        <v>-688.17730589767234</v>
      </c>
      <c r="G133">
        <f t="shared" ca="1" si="21"/>
        <v>6705.6</v>
      </c>
      <c r="H133" s="9">
        <f t="shared" ca="1" si="25"/>
        <v>192.34321217147286</v>
      </c>
      <c r="I133" s="9">
        <f t="shared" ca="1" si="25"/>
        <v>45.867163006511632</v>
      </c>
      <c r="J133" s="9">
        <f t="shared" ca="1" si="25"/>
        <v>0</v>
      </c>
      <c r="K133" s="9">
        <f t="shared" ca="1" si="25"/>
        <v>197.73646075194662</v>
      </c>
      <c r="L133" s="9">
        <f t="shared" ca="1" si="25"/>
        <v>76.587443729151715</v>
      </c>
      <c r="M133">
        <f t="shared" ca="1" si="22"/>
        <v>55.843798449612407</v>
      </c>
      <c r="N133">
        <f t="shared" ca="1" si="23"/>
        <v>32.887164082687335</v>
      </c>
    </row>
    <row r="134" spans="1:19" x14ac:dyDescent="0.25">
      <c r="A134" s="4">
        <f t="shared" si="16"/>
        <v>0.43200231481481483</v>
      </c>
      <c r="B134" s="3">
        <f>Params!D$29+HOUR(A134-Params!C$29)*3600+MINUTE(A134-Params!C$29)*60+SECOND(A134-Params!C$29)</f>
        <v>1553301325</v>
      </c>
      <c r="C134">
        <f t="shared" si="17"/>
        <v>2</v>
      </c>
      <c r="D134">
        <f t="shared" ca="1" si="18"/>
        <v>7</v>
      </c>
      <c r="E134">
        <f t="shared" ca="1" si="19"/>
        <v>-1923.1602711147425</v>
      </c>
      <c r="F134">
        <f t="shared" ca="1" si="20"/>
        <v>-458.84149086511388</v>
      </c>
      <c r="G134">
        <f t="shared" ca="1" si="21"/>
        <v>6705.6</v>
      </c>
      <c r="H134" s="9">
        <f t="shared" ca="1" si="25"/>
        <v>192.34321217147286</v>
      </c>
      <c r="I134" s="9">
        <f t="shared" ca="1" si="25"/>
        <v>45.867163006511632</v>
      </c>
      <c r="J134" s="9">
        <f t="shared" ca="1" si="25"/>
        <v>0</v>
      </c>
      <c r="K134" s="9">
        <f t="shared" ca="1" si="25"/>
        <v>197.73646075194662</v>
      </c>
      <c r="L134" s="9">
        <f t="shared" ca="1" si="25"/>
        <v>76.587443729151715</v>
      </c>
      <c r="M134">
        <f t="shared" ca="1" si="22"/>
        <v>55.845865633074936</v>
      </c>
      <c r="N134">
        <f t="shared" ca="1" si="23"/>
        <v>32.902553832902669</v>
      </c>
    </row>
    <row r="135" spans="1:19" x14ac:dyDescent="0.25">
      <c r="A135" s="4">
        <f t="shared" si="16"/>
        <v>0.43206018518518513</v>
      </c>
      <c r="B135" s="3">
        <f>Params!D$29+HOUR(A135-Params!C$29)*3600+MINUTE(A135-Params!C$29)*60+SECOND(A135-Params!C$29)</f>
        <v>1553301330</v>
      </c>
      <c r="C135">
        <f t="shared" si="17"/>
        <v>2</v>
      </c>
      <c r="D135">
        <f t="shared" ca="1" si="18"/>
        <v>7</v>
      </c>
      <c r="E135">
        <f t="shared" ca="1" si="19"/>
        <v>-961.4442102573812</v>
      </c>
      <c r="F135">
        <f t="shared" ca="1" si="20"/>
        <v>-229.50567583255543</v>
      </c>
      <c r="G135">
        <f t="shared" ca="1" si="21"/>
        <v>6705.6</v>
      </c>
      <c r="H135" s="9">
        <f t="shared" ca="1" si="25"/>
        <v>192.34321217147286</v>
      </c>
      <c r="I135" s="9">
        <f t="shared" ca="1" si="25"/>
        <v>45.867163006511632</v>
      </c>
      <c r="J135" s="9">
        <f t="shared" ca="1" si="25"/>
        <v>0</v>
      </c>
      <c r="K135" s="9">
        <f t="shared" ca="1" si="25"/>
        <v>197.73646075194662</v>
      </c>
      <c r="L135" s="9">
        <f t="shared" ca="1" si="25"/>
        <v>76.587443729151715</v>
      </c>
      <c r="M135">
        <f t="shared" ca="1" si="22"/>
        <v>55.847932816537472</v>
      </c>
      <c r="N135">
        <f t="shared" ca="1" si="23"/>
        <v>32.917943583117996</v>
      </c>
    </row>
    <row r="136" spans="1:19" x14ac:dyDescent="0.25">
      <c r="A136" s="4">
        <f t="shared" si="16"/>
        <v>0.43211805555555555</v>
      </c>
      <c r="B136" s="3">
        <f>Params!D$29+HOUR(A136-Params!C$29)*3600+MINUTE(A136-Params!C$29)*60+SECOND(A136-Params!C$29)</f>
        <v>1553301335</v>
      </c>
      <c r="C136">
        <f t="shared" si="17"/>
        <v>3</v>
      </c>
      <c r="D136">
        <f t="shared" ca="1" si="18"/>
        <v>136</v>
      </c>
      <c r="E136">
        <f t="shared" ca="1" si="19"/>
        <v>0.2718506</v>
      </c>
      <c r="F136">
        <f t="shared" ca="1" si="20"/>
        <v>-0.16986080000000001</v>
      </c>
      <c r="G136">
        <f t="shared" ca="1" si="21"/>
        <v>6705.6</v>
      </c>
      <c r="H136" s="9">
        <f t="shared" ca="1" si="25"/>
        <v>215.7319473543802</v>
      </c>
      <c r="I136" s="9">
        <f t="shared" ca="1" si="25"/>
        <v>-54.025239899504129</v>
      </c>
      <c r="J136" s="9">
        <f t="shared" ca="1" si="25"/>
        <v>0</v>
      </c>
      <c r="K136" s="9">
        <f t="shared" ca="1" si="25"/>
        <v>222.39379410296513</v>
      </c>
      <c r="L136" s="9">
        <f t="shared" ca="1" si="25"/>
        <v>104.05930118444157</v>
      </c>
      <c r="M136">
        <f t="shared" ca="1" si="22"/>
        <v>55.85</v>
      </c>
      <c r="N136">
        <f t="shared" ca="1" si="23"/>
        <v>32.93333333333333</v>
      </c>
      <c r="O136" s="45"/>
      <c r="P136" s="45"/>
      <c r="Q136" s="45"/>
      <c r="R136" s="45"/>
      <c r="S136" s="45"/>
    </row>
    <row r="137" spans="1:19" x14ac:dyDescent="0.25">
      <c r="A137" s="4">
        <f t="shared" ref="A137:A200" si="26">TIME(HOUR(A136),MINUTE(A136),SECOND(A136)+5)</f>
        <v>0.43217592592592591</v>
      </c>
      <c r="B137" s="3">
        <f>Params!D$29+HOUR(A137-Params!C$29)*3600+MINUTE(A137-Params!C$29)*60+SECOND(A137-Params!C$29)</f>
        <v>1553301340</v>
      </c>
      <c r="C137">
        <f t="shared" ref="C137:C200" si="27">_xlfn.IFNA(VLOOKUP(A137,A$2:D$3,4,FALSE),C136)</f>
        <v>3</v>
      </c>
      <c r="D137">
        <f t="shared" ref="D137:D200" ca="1" si="28">IF(A137=INDIRECT("A"&amp;C137),ROW(),D136)</f>
        <v>136</v>
      </c>
      <c r="E137">
        <f t="shared" ref="E137:E200" ca="1" si="29">INDIRECT("E$"&amp;C137)+INDIRECT("H$"&amp;C137)*($B137-INDIRECT("B$"&amp;D137))</f>
        <v>1078.9315873719011</v>
      </c>
      <c r="F137">
        <f t="shared" ref="F137:F200" ca="1" si="30">INDIRECT("F$"&amp;C137)+INDIRECT("I$"&amp;C137)*($B137-INDIRECT("B$"&amp;D137))</f>
        <v>-270.29606029752063</v>
      </c>
      <c r="G137">
        <f t="shared" ref="G137:G200" ca="1" si="31">INDIRECT("G$"&amp;C137)+INDIRECT("J$"&amp;C137)*($B137-INDIRECT("B$"&amp;D137))</f>
        <v>6705.6</v>
      </c>
      <c r="H137" s="9">
        <f t="shared" ca="1" si="25"/>
        <v>215.7319473543802</v>
      </c>
      <c r="I137" s="9">
        <f t="shared" ca="1" si="25"/>
        <v>-54.025239899504129</v>
      </c>
      <c r="J137" s="9">
        <f t="shared" ca="1" si="25"/>
        <v>0</v>
      </c>
      <c r="K137" s="9">
        <f t="shared" ca="1" si="25"/>
        <v>222.39379410296513</v>
      </c>
      <c r="L137" s="9">
        <f t="shared" ca="1" si="25"/>
        <v>104.05930118444157</v>
      </c>
      <c r="M137">
        <f t="shared" ref="M137:M200" ca="1" si="32">INDIRECT("M$"&amp;C137)+INDIRECT("O$"&amp;C137)*($B137-INDIRECT("B$"&amp;D137))</f>
        <v>55.847564279155186</v>
      </c>
      <c r="N137">
        <f t="shared" ref="N137:N200" ca="1" si="33">INDIRECT("N$"&amp;C137)+INDIRECT("P$"&amp;C137)*($B137-INDIRECT("B$"&amp;D137))</f>
        <v>32.950594582185488</v>
      </c>
      <c r="O137" s="12"/>
    </row>
    <row r="138" spans="1:19" x14ac:dyDescent="0.25">
      <c r="A138" s="4">
        <f t="shared" si="26"/>
        <v>0.43223379629629632</v>
      </c>
      <c r="B138" s="3">
        <f>Params!D$29+HOUR(A138-Params!C$29)*3600+MINUTE(A138-Params!C$29)*60+SECOND(A138-Params!C$29)</f>
        <v>1553301345</v>
      </c>
      <c r="C138">
        <f t="shared" si="27"/>
        <v>3</v>
      </c>
      <c r="D138">
        <f t="shared" ca="1" si="28"/>
        <v>136</v>
      </c>
      <c r="E138">
        <f t="shared" ca="1" si="29"/>
        <v>2157.591324143802</v>
      </c>
      <c r="F138">
        <f t="shared" ca="1" si="30"/>
        <v>-540.42225979504133</v>
      </c>
      <c r="G138">
        <f t="shared" ca="1" si="31"/>
        <v>6705.6</v>
      </c>
      <c r="H138" s="9">
        <f t="shared" ca="1" si="25"/>
        <v>215.7319473543802</v>
      </c>
      <c r="I138" s="9">
        <f t="shared" ca="1" si="25"/>
        <v>-54.025239899504129</v>
      </c>
      <c r="J138" s="9">
        <f t="shared" ca="1" si="25"/>
        <v>0</v>
      </c>
      <c r="K138" s="9">
        <f t="shared" ca="1" si="25"/>
        <v>222.39379410296513</v>
      </c>
      <c r="L138" s="9">
        <f t="shared" ca="1" si="25"/>
        <v>104.05930118444157</v>
      </c>
      <c r="M138">
        <f t="shared" ca="1" si="32"/>
        <v>55.845128558310378</v>
      </c>
      <c r="N138">
        <f t="shared" ca="1" si="33"/>
        <v>32.967855831037646</v>
      </c>
      <c r="O138" s="12"/>
    </row>
    <row r="139" spans="1:19" x14ac:dyDescent="0.25">
      <c r="A139" s="4">
        <f t="shared" si="26"/>
        <v>0.43229166666666669</v>
      </c>
      <c r="B139" s="3">
        <f>Params!D$29+HOUR(A139-Params!C$29)*3600+MINUTE(A139-Params!C$29)*60+SECOND(A139-Params!C$29)</f>
        <v>1553301350</v>
      </c>
      <c r="C139">
        <f t="shared" si="27"/>
        <v>3</v>
      </c>
      <c r="D139">
        <f t="shared" ca="1" si="28"/>
        <v>136</v>
      </c>
      <c r="E139">
        <f t="shared" ca="1" si="29"/>
        <v>3236.251060915703</v>
      </c>
      <c r="F139">
        <f t="shared" ca="1" si="30"/>
        <v>-810.54845929256192</v>
      </c>
      <c r="G139">
        <f t="shared" ca="1" si="31"/>
        <v>6705.6</v>
      </c>
      <c r="H139" s="9">
        <f t="shared" ca="1" si="25"/>
        <v>215.7319473543802</v>
      </c>
      <c r="I139" s="9">
        <f t="shared" ca="1" si="25"/>
        <v>-54.025239899504129</v>
      </c>
      <c r="J139" s="9">
        <f t="shared" ca="1" si="25"/>
        <v>0</v>
      </c>
      <c r="K139" s="9">
        <f t="shared" ca="1" si="25"/>
        <v>222.39379410296513</v>
      </c>
      <c r="L139" s="9">
        <f t="shared" ca="1" si="25"/>
        <v>104.05930118444157</v>
      </c>
      <c r="M139">
        <f t="shared" ca="1" si="32"/>
        <v>55.842692837465563</v>
      </c>
      <c r="N139">
        <f t="shared" ca="1" si="33"/>
        <v>32.985117079889804</v>
      </c>
      <c r="O139" s="12"/>
    </row>
    <row r="140" spans="1:19" x14ac:dyDescent="0.25">
      <c r="A140" s="4">
        <f t="shared" si="26"/>
        <v>0.43234953703703699</v>
      </c>
      <c r="B140" s="3">
        <f>Params!D$29+HOUR(A140-Params!C$29)*3600+MINUTE(A140-Params!C$29)*60+SECOND(A140-Params!C$29)</f>
        <v>1553301355</v>
      </c>
      <c r="C140">
        <f t="shared" si="27"/>
        <v>3</v>
      </c>
      <c r="D140">
        <f t="shared" ca="1" si="28"/>
        <v>136</v>
      </c>
      <c r="E140">
        <f t="shared" ca="1" si="29"/>
        <v>4314.9107976876039</v>
      </c>
      <c r="F140">
        <f t="shared" ca="1" si="30"/>
        <v>-1080.6746587900825</v>
      </c>
      <c r="G140">
        <f t="shared" ca="1" si="31"/>
        <v>6705.6</v>
      </c>
      <c r="H140" s="9">
        <f t="shared" ca="1" si="25"/>
        <v>215.7319473543802</v>
      </c>
      <c r="I140" s="9">
        <f t="shared" ca="1" si="25"/>
        <v>-54.025239899504129</v>
      </c>
      <c r="J140" s="9">
        <f t="shared" ca="1" si="25"/>
        <v>0</v>
      </c>
      <c r="K140" s="9">
        <f t="shared" ca="1" si="25"/>
        <v>222.39379410296513</v>
      </c>
      <c r="L140" s="9">
        <f t="shared" ca="1" si="25"/>
        <v>104.05930118444157</v>
      </c>
      <c r="M140">
        <f t="shared" ca="1" si="32"/>
        <v>55.840257116620755</v>
      </c>
      <c r="N140">
        <f t="shared" ca="1" si="33"/>
        <v>33.002378328741962</v>
      </c>
      <c r="O140" s="12"/>
    </row>
    <row r="141" spans="1:19" x14ac:dyDescent="0.25">
      <c r="A141" s="4">
        <f t="shared" si="26"/>
        <v>0.43240740740740741</v>
      </c>
      <c r="B141" s="3">
        <f>Params!D$29+HOUR(A141-Params!C$29)*3600+MINUTE(A141-Params!C$29)*60+SECOND(A141-Params!C$29)</f>
        <v>1553301360</v>
      </c>
      <c r="C141">
        <f t="shared" si="27"/>
        <v>3</v>
      </c>
      <c r="D141">
        <f t="shared" ca="1" si="28"/>
        <v>136</v>
      </c>
      <c r="E141">
        <f t="shared" ca="1" si="29"/>
        <v>5393.5705344595053</v>
      </c>
      <c r="F141">
        <f t="shared" ca="1" si="30"/>
        <v>-1350.8008582876032</v>
      </c>
      <c r="G141">
        <f t="shared" ca="1" si="31"/>
        <v>6705.6</v>
      </c>
      <c r="H141" s="9">
        <f t="shared" ca="1" si="25"/>
        <v>215.7319473543802</v>
      </c>
      <c r="I141" s="9">
        <f t="shared" ca="1" si="25"/>
        <v>-54.025239899504129</v>
      </c>
      <c r="J141" s="9">
        <f t="shared" ca="1" si="25"/>
        <v>0</v>
      </c>
      <c r="K141" s="9">
        <f t="shared" ca="1" si="25"/>
        <v>222.39379410296513</v>
      </c>
      <c r="L141" s="9">
        <f t="shared" ca="1" si="25"/>
        <v>104.05930118444157</v>
      </c>
      <c r="M141">
        <f t="shared" ca="1" si="32"/>
        <v>55.83782139577594</v>
      </c>
      <c r="N141">
        <f t="shared" ca="1" si="33"/>
        <v>33.01963957759412</v>
      </c>
      <c r="O141" s="12"/>
    </row>
    <row r="142" spans="1:19" x14ac:dyDescent="0.25">
      <c r="A142" s="4">
        <f t="shared" si="26"/>
        <v>0.43246527777777777</v>
      </c>
      <c r="B142" s="3">
        <f>Params!D$29+HOUR(A142-Params!C$29)*3600+MINUTE(A142-Params!C$29)*60+SECOND(A142-Params!C$29)</f>
        <v>1553301365</v>
      </c>
      <c r="C142">
        <f t="shared" si="27"/>
        <v>3</v>
      </c>
      <c r="D142">
        <f t="shared" ca="1" si="28"/>
        <v>136</v>
      </c>
      <c r="E142">
        <f t="shared" ca="1" si="29"/>
        <v>6472.2302712314058</v>
      </c>
      <c r="F142">
        <f t="shared" ca="1" si="30"/>
        <v>-1620.9270577851237</v>
      </c>
      <c r="G142">
        <f t="shared" ca="1" si="31"/>
        <v>6705.6</v>
      </c>
      <c r="H142" s="9">
        <f t="shared" ca="1" si="25"/>
        <v>215.7319473543802</v>
      </c>
      <c r="I142" s="9">
        <f t="shared" ca="1" si="25"/>
        <v>-54.025239899504129</v>
      </c>
      <c r="J142" s="9">
        <f t="shared" ca="1" si="25"/>
        <v>0</v>
      </c>
      <c r="K142" s="9">
        <f t="shared" ca="1" si="25"/>
        <v>222.39379410296513</v>
      </c>
      <c r="L142" s="9">
        <f t="shared" ca="1" si="25"/>
        <v>104.05930118444157</v>
      </c>
      <c r="M142">
        <f t="shared" ca="1" si="32"/>
        <v>55.835385674931132</v>
      </c>
      <c r="N142">
        <f t="shared" ca="1" si="33"/>
        <v>33.036900826446278</v>
      </c>
    </row>
    <row r="143" spans="1:19" x14ac:dyDescent="0.25">
      <c r="A143" s="4">
        <f t="shared" si="26"/>
        <v>0.43252314814814818</v>
      </c>
      <c r="B143" s="3">
        <f>Params!D$29+HOUR(A143-Params!C$29)*3600+MINUTE(A143-Params!C$29)*60+SECOND(A143-Params!C$29)</f>
        <v>1553301370</v>
      </c>
      <c r="C143">
        <f t="shared" si="27"/>
        <v>3</v>
      </c>
      <c r="D143">
        <f t="shared" ca="1" si="28"/>
        <v>136</v>
      </c>
      <c r="E143">
        <f t="shared" ca="1" si="29"/>
        <v>7550.8900080033072</v>
      </c>
      <c r="F143">
        <f t="shared" ca="1" si="30"/>
        <v>-1891.0532572826444</v>
      </c>
      <c r="G143">
        <f t="shared" ca="1" si="31"/>
        <v>6705.6</v>
      </c>
      <c r="H143" s="9">
        <f t="shared" ca="1" si="25"/>
        <v>215.7319473543802</v>
      </c>
      <c r="I143" s="9">
        <f t="shared" ca="1" si="25"/>
        <v>-54.025239899504129</v>
      </c>
      <c r="J143" s="9">
        <f t="shared" ca="1" si="25"/>
        <v>0</v>
      </c>
      <c r="K143" s="9">
        <f t="shared" ca="1" si="25"/>
        <v>222.39379410296513</v>
      </c>
      <c r="L143" s="9">
        <f t="shared" ca="1" si="25"/>
        <v>104.05930118444157</v>
      </c>
      <c r="M143">
        <f t="shared" ca="1" si="32"/>
        <v>55.832949954086317</v>
      </c>
      <c r="N143">
        <f t="shared" ca="1" si="33"/>
        <v>33.054162075298436</v>
      </c>
    </row>
    <row r="144" spans="1:19" x14ac:dyDescent="0.25">
      <c r="A144" s="4">
        <f t="shared" si="26"/>
        <v>0.43258101851851855</v>
      </c>
      <c r="B144" s="3">
        <f>Params!D$29+HOUR(A144-Params!C$29)*3600+MINUTE(A144-Params!C$29)*60+SECOND(A144-Params!C$29)</f>
        <v>1553301375</v>
      </c>
      <c r="C144">
        <f t="shared" si="27"/>
        <v>3</v>
      </c>
      <c r="D144">
        <f t="shared" ca="1" si="28"/>
        <v>136</v>
      </c>
      <c r="E144">
        <f t="shared" ca="1" si="29"/>
        <v>8629.5497447752077</v>
      </c>
      <c r="F144">
        <f t="shared" ca="1" si="30"/>
        <v>-2161.1794567801653</v>
      </c>
      <c r="G144">
        <f t="shared" ca="1" si="31"/>
        <v>6705.6</v>
      </c>
      <c r="H144" s="9">
        <f t="shared" ca="1" si="25"/>
        <v>215.7319473543802</v>
      </c>
      <c r="I144" s="9">
        <f t="shared" ca="1" si="25"/>
        <v>-54.025239899504129</v>
      </c>
      <c r="J144" s="9">
        <f t="shared" ca="1" si="25"/>
        <v>0</v>
      </c>
      <c r="K144" s="9">
        <f t="shared" ca="1" si="25"/>
        <v>222.39379410296513</v>
      </c>
      <c r="L144" s="9">
        <f t="shared" ca="1" si="25"/>
        <v>104.05930118444157</v>
      </c>
      <c r="M144">
        <f t="shared" ca="1" si="32"/>
        <v>55.830514233241509</v>
      </c>
      <c r="N144">
        <f t="shared" ca="1" si="33"/>
        <v>33.071423324150594</v>
      </c>
    </row>
    <row r="145" spans="1:15" x14ac:dyDescent="0.25">
      <c r="A145" s="4">
        <f t="shared" si="26"/>
        <v>0.43263888888888885</v>
      </c>
      <c r="B145" s="3">
        <f>Params!D$29+HOUR(A145-Params!C$29)*3600+MINUTE(A145-Params!C$29)*60+SECOND(A145-Params!C$29)</f>
        <v>1553301380</v>
      </c>
      <c r="C145">
        <f t="shared" si="27"/>
        <v>3</v>
      </c>
      <c r="D145">
        <f t="shared" ca="1" si="28"/>
        <v>136</v>
      </c>
      <c r="E145">
        <f t="shared" ca="1" si="29"/>
        <v>9708.2094815471082</v>
      </c>
      <c r="F145">
        <f t="shared" ca="1" si="30"/>
        <v>-2431.305656277686</v>
      </c>
      <c r="G145">
        <f t="shared" ca="1" si="31"/>
        <v>6705.6</v>
      </c>
      <c r="H145" s="9">
        <f t="shared" ca="1" si="25"/>
        <v>215.7319473543802</v>
      </c>
      <c r="I145" s="9">
        <f t="shared" ca="1" si="25"/>
        <v>-54.025239899504129</v>
      </c>
      <c r="J145" s="9">
        <f t="shared" ca="1" si="25"/>
        <v>0</v>
      </c>
      <c r="K145" s="9">
        <f t="shared" ca="1" si="25"/>
        <v>222.39379410296513</v>
      </c>
      <c r="L145" s="9">
        <f t="shared" ca="1" si="25"/>
        <v>104.05930118444157</v>
      </c>
      <c r="M145">
        <f t="shared" ca="1" si="32"/>
        <v>55.828078512396694</v>
      </c>
      <c r="N145">
        <f t="shared" ca="1" si="33"/>
        <v>33.088684573002752</v>
      </c>
    </row>
    <row r="146" spans="1:15" x14ac:dyDescent="0.25">
      <c r="A146" s="4">
        <f t="shared" si="26"/>
        <v>0.43269675925925927</v>
      </c>
      <c r="B146" s="3">
        <f>Params!D$29+HOUR(A146-Params!C$29)*3600+MINUTE(A146-Params!C$29)*60+SECOND(A146-Params!C$29)</f>
        <v>1553301385</v>
      </c>
      <c r="C146">
        <f t="shared" si="27"/>
        <v>3</v>
      </c>
      <c r="D146">
        <f t="shared" ca="1" si="28"/>
        <v>136</v>
      </c>
      <c r="E146">
        <f t="shared" ca="1" si="29"/>
        <v>10786.869218319011</v>
      </c>
      <c r="F146">
        <f t="shared" ca="1" si="30"/>
        <v>-2701.4318557752067</v>
      </c>
      <c r="G146">
        <f t="shared" ca="1" si="31"/>
        <v>6705.6</v>
      </c>
      <c r="H146" s="9">
        <f t="shared" ca="1" si="25"/>
        <v>215.7319473543802</v>
      </c>
      <c r="I146" s="9">
        <f t="shared" ca="1" si="25"/>
        <v>-54.025239899504129</v>
      </c>
      <c r="J146" s="9">
        <f t="shared" ca="1" si="25"/>
        <v>0</v>
      </c>
      <c r="K146" s="9">
        <f t="shared" ca="1" si="25"/>
        <v>222.39379410296513</v>
      </c>
      <c r="L146" s="9">
        <f t="shared" ca="1" si="25"/>
        <v>104.05930118444157</v>
      </c>
      <c r="M146">
        <f t="shared" ca="1" si="32"/>
        <v>55.825642791551886</v>
      </c>
      <c r="N146">
        <f t="shared" ca="1" si="33"/>
        <v>33.10594582185491</v>
      </c>
    </row>
    <row r="147" spans="1:15" x14ac:dyDescent="0.25">
      <c r="A147" s="4">
        <f t="shared" si="26"/>
        <v>0.43275462962962963</v>
      </c>
      <c r="B147" s="3">
        <f>Params!D$29+HOUR(A147-Params!C$29)*3600+MINUTE(A147-Params!C$29)*60+SECOND(A147-Params!C$29)</f>
        <v>1553301390</v>
      </c>
      <c r="C147">
        <f t="shared" si="27"/>
        <v>3</v>
      </c>
      <c r="D147">
        <f t="shared" ca="1" si="28"/>
        <v>136</v>
      </c>
      <c r="E147">
        <f t="shared" ca="1" si="29"/>
        <v>11865.528955090911</v>
      </c>
      <c r="F147">
        <f t="shared" ca="1" si="30"/>
        <v>-2971.5580552727274</v>
      </c>
      <c r="G147">
        <f t="shared" ca="1" si="31"/>
        <v>6705.6</v>
      </c>
      <c r="H147" s="9">
        <f t="shared" ca="1" si="25"/>
        <v>215.7319473543802</v>
      </c>
      <c r="I147" s="9">
        <f t="shared" ca="1" si="25"/>
        <v>-54.025239899504129</v>
      </c>
      <c r="J147" s="9">
        <f t="shared" ca="1" si="25"/>
        <v>0</v>
      </c>
      <c r="K147" s="9">
        <f t="shared" ca="1" si="25"/>
        <v>222.39379410296513</v>
      </c>
      <c r="L147" s="9">
        <f t="shared" ca="1" si="25"/>
        <v>104.05930118444157</v>
      </c>
      <c r="M147">
        <f t="shared" ca="1" si="32"/>
        <v>55.82320707070707</v>
      </c>
      <c r="N147">
        <f t="shared" ca="1" si="33"/>
        <v>33.123207070707068</v>
      </c>
    </row>
    <row r="148" spans="1:15" x14ac:dyDescent="0.25">
      <c r="A148" s="4">
        <f t="shared" si="26"/>
        <v>0.43281249999999999</v>
      </c>
      <c r="B148" s="3">
        <f>Params!D$29+HOUR(A148-Params!C$29)*3600+MINUTE(A148-Params!C$29)*60+SECOND(A148-Params!C$29)</f>
        <v>1553301395</v>
      </c>
      <c r="C148">
        <f t="shared" si="27"/>
        <v>3</v>
      </c>
      <c r="D148">
        <f t="shared" ca="1" si="28"/>
        <v>136</v>
      </c>
      <c r="E148">
        <f t="shared" ca="1" si="29"/>
        <v>12944.188691862812</v>
      </c>
      <c r="F148">
        <f t="shared" ca="1" si="30"/>
        <v>-3241.6842547702477</v>
      </c>
      <c r="G148">
        <f t="shared" ca="1" si="31"/>
        <v>6705.6</v>
      </c>
      <c r="H148" s="9">
        <f t="shared" ca="1" si="25"/>
        <v>215.7319473543802</v>
      </c>
      <c r="I148" s="9">
        <f t="shared" ca="1" si="25"/>
        <v>-54.025239899504129</v>
      </c>
      <c r="J148" s="9">
        <f t="shared" ca="1" si="25"/>
        <v>0</v>
      </c>
      <c r="K148" s="9">
        <f t="shared" ca="1" si="25"/>
        <v>222.39379410296513</v>
      </c>
      <c r="L148" s="9">
        <f t="shared" ca="1" si="25"/>
        <v>104.05930118444157</v>
      </c>
      <c r="M148">
        <f t="shared" ca="1" si="32"/>
        <v>55.820771349862262</v>
      </c>
      <c r="N148">
        <f t="shared" ca="1" si="33"/>
        <v>33.140468319559226</v>
      </c>
    </row>
    <row r="149" spans="1:15" x14ac:dyDescent="0.25">
      <c r="A149" s="4">
        <f t="shared" si="26"/>
        <v>0.43287037037037041</v>
      </c>
      <c r="B149" s="3">
        <f>Params!D$29+HOUR(A149-Params!C$29)*3600+MINUTE(A149-Params!C$29)*60+SECOND(A149-Params!C$29)</f>
        <v>1553301400</v>
      </c>
      <c r="C149">
        <f t="shared" si="27"/>
        <v>3</v>
      </c>
      <c r="D149">
        <f t="shared" ca="1" si="28"/>
        <v>136</v>
      </c>
      <c r="E149">
        <f t="shared" ca="1" si="29"/>
        <v>14022.848428634712</v>
      </c>
      <c r="F149">
        <f t="shared" ca="1" si="30"/>
        <v>-3511.8104542677684</v>
      </c>
      <c r="G149">
        <f t="shared" ca="1" si="31"/>
        <v>6705.6</v>
      </c>
      <c r="H149" s="9">
        <f t="shared" ca="1" si="25"/>
        <v>215.7319473543802</v>
      </c>
      <c r="I149" s="9">
        <f t="shared" ca="1" si="25"/>
        <v>-54.025239899504129</v>
      </c>
      <c r="J149" s="9">
        <f t="shared" ca="1" si="25"/>
        <v>0</v>
      </c>
      <c r="K149" s="9">
        <f t="shared" ca="1" si="25"/>
        <v>222.39379410296513</v>
      </c>
      <c r="L149" s="9">
        <f t="shared" ca="1" si="25"/>
        <v>104.05930118444157</v>
      </c>
      <c r="M149">
        <f t="shared" ca="1" si="32"/>
        <v>55.818335629017447</v>
      </c>
      <c r="N149">
        <f t="shared" ca="1" si="33"/>
        <v>33.157729568411384</v>
      </c>
    </row>
    <row r="150" spans="1:15" x14ac:dyDescent="0.25">
      <c r="A150" s="4">
        <f t="shared" si="26"/>
        <v>0.43292824074074071</v>
      </c>
      <c r="B150" s="3">
        <f>Params!D$29+HOUR(A150-Params!C$29)*3600+MINUTE(A150-Params!C$29)*60+SECOND(A150-Params!C$29)</f>
        <v>1553301405</v>
      </c>
      <c r="C150">
        <f t="shared" si="27"/>
        <v>3</v>
      </c>
      <c r="D150">
        <f t="shared" ca="1" si="28"/>
        <v>136</v>
      </c>
      <c r="E150">
        <f t="shared" ca="1" si="29"/>
        <v>15101.508165406614</v>
      </c>
      <c r="F150">
        <f t="shared" ca="1" si="30"/>
        <v>-3781.9366537652891</v>
      </c>
      <c r="G150">
        <f t="shared" ca="1" si="31"/>
        <v>6705.6</v>
      </c>
      <c r="H150" s="9">
        <f t="shared" ca="1" si="25"/>
        <v>215.7319473543802</v>
      </c>
      <c r="I150" s="9">
        <f t="shared" ca="1" si="25"/>
        <v>-54.025239899504129</v>
      </c>
      <c r="J150" s="9">
        <f t="shared" ca="1" si="25"/>
        <v>0</v>
      </c>
      <c r="K150" s="9">
        <f t="shared" ca="1" si="25"/>
        <v>222.39379410296513</v>
      </c>
      <c r="L150" s="9">
        <f t="shared" ca="1" si="25"/>
        <v>104.05930118444157</v>
      </c>
      <c r="M150">
        <f t="shared" ca="1" si="32"/>
        <v>55.815899908172639</v>
      </c>
      <c r="N150">
        <f t="shared" ca="1" si="33"/>
        <v>33.174990817263541</v>
      </c>
    </row>
    <row r="151" spans="1:15" x14ac:dyDescent="0.25">
      <c r="A151" s="4">
        <f t="shared" si="26"/>
        <v>0.43298611111111113</v>
      </c>
      <c r="B151" s="3">
        <f>Params!D$29+HOUR(A151-Params!C$29)*3600+MINUTE(A151-Params!C$29)*60+SECOND(A151-Params!C$29)</f>
        <v>1553301410</v>
      </c>
      <c r="C151">
        <f t="shared" si="27"/>
        <v>3</v>
      </c>
      <c r="D151">
        <f t="shared" ca="1" si="28"/>
        <v>136</v>
      </c>
      <c r="E151">
        <f t="shared" ca="1" si="29"/>
        <v>16180.167902178515</v>
      </c>
      <c r="F151">
        <f t="shared" ca="1" si="30"/>
        <v>-4052.0628532628098</v>
      </c>
      <c r="G151">
        <f t="shared" ca="1" si="31"/>
        <v>6705.6</v>
      </c>
      <c r="H151" s="9">
        <f t="shared" ca="1" si="25"/>
        <v>215.7319473543802</v>
      </c>
      <c r="I151" s="9">
        <f t="shared" ca="1" si="25"/>
        <v>-54.025239899504129</v>
      </c>
      <c r="J151" s="9">
        <f t="shared" ca="1" si="25"/>
        <v>0</v>
      </c>
      <c r="K151" s="9">
        <f t="shared" ca="1" si="25"/>
        <v>222.39379410296513</v>
      </c>
      <c r="L151" s="9">
        <f t="shared" ca="1" si="25"/>
        <v>104.05930118444157</v>
      </c>
      <c r="M151">
        <f t="shared" ca="1" si="32"/>
        <v>55.813464187327824</v>
      </c>
      <c r="N151">
        <f t="shared" ca="1" si="33"/>
        <v>33.192252066115699</v>
      </c>
    </row>
    <row r="152" spans="1:15" x14ac:dyDescent="0.25">
      <c r="A152" s="4">
        <f t="shared" si="26"/>
        <v>0.43304398148148149</v>
      </c>
      <c r="B152" s="3">
        <f>Params!D$29+HOUR(A152-Params!C$29)*3600+MINUTE(A152-Params!C$29)*60+SECOND(A152-Params!C$29)</f>
        <v>1553301415</v>
      </c>
      <c r="C152">
        <f t="shared" si="27"/>
        <v>3</v>
      </c>
      <c r="D152">
        <f t="shared" ca="1" si="28"/>
        <v>136</v>
      </c>
      <c r="E152">
        <f t="shared" ca="1" si="29"/>
        <v>17258.827638950414</v>
      </c>
      <c r="F152">
        <f t="shared" ca="1" si="30"/>
        <v>-4322.18905276033</v>
      </c>
      <c r="G152">
        <f t="shared" ca="1" si="31"/>
        <v>6705.6</v>
      </c>
      <c r="H152" s="9">
        <f t="shared" ca="1" si="25"/>
        <v>215.7319473543802</v>
      </c>
      <c r="I152" s="9">
        <f t="shared" ca="1" si="25"/>
        <v>-54.025239899504129</v>
      </c>
      <c r="J152" s="9">
        <f t="shared" ca="1" si="25"/>
        <v>0</v>
      </c>
      <c r="K152" s="9">
        <f t="shared" ca="1" si="25"/>
        <v>222.39379410296513</v>
      </c>
      <c r="L152" s="9">
        <f t="shared" ca="1" si="25"/>
        <v>104.05930118444157</v>
      </c>
      <c r="M152">
        <f t="shared" ca="1" si="32"/>
        <v>55.811028466483016</v>
      </c>
      <c r="N152">
        <f t="shared" ca="1" si="33"/>
        <v>33.209513314967857</v>
      </c>
    </row>
    <row r="153" spans="1:15" x14ac:dyDescent="0.25">
      <c r="A153" s="4">
        <f t="shared" si="26"/>
        <v>0.43310185185185185</v>
      </c>
      <c r="B153" s="3">
        <f>Params!D$29+HOUR(A153-Params!C$29)*3600+MINUTE(A153-Params!C$29)*60+SECOND(A153-Params!C$29)</f>
        <v>1553301420</v>
      </c>
      <c r="C153">
        <f t="shared" si="27"/>
        <v>3</v>
      </c>
      <c r="D153">
        <f t="shared" ca="1" si="28"/>
        <v>136</v>
      </c>
      <c r="E153">
        <f t="shared" ca="1" si="29"/>
        <v>18337.487375722314</v>
      </c>
      <c r="F153">
        <f t="shared" ca="1" si="30"/>
        <v>-4592.3152522578503</v>
      </c>
      <c r="G153">
        <f t="shared" ca="1" si="31"/>
        <v>6705.6</v>
      </c>
      <c r="H153" s="9">
        <f t="shared" ca="1" si="25"/>
        <v>215.7319473543802</v>
      </c>
      <c r="I153" s="9">
        <f t="shared" ca="1" si="25"/>
        <v>-54.025239899504129</v>
      </c>
      <c r="J153" s="9">
        <f t="shared" ca="1" si="25"/>
        <v>0</v>
      </c>
      <c r="K153" s="9">
        <f t="shared" ca="1" si="25"/>
        <v>222.39379410296513</v>
      </c>
      <c r="L153" s="9">
        <f t="shared" ca="1" si="25"/>
        <v>104.05930118444157</v>
      </c>
      <c r="M153">
        <f t="shared" ca="1" si="32"/>
        <v>55.808592745638201</v>
      </c>
      <c r="N153">
        <f t="shared" ca="1" si="33"/>
        <v>33.226774563820015</v>
      </c>
    </row>
    <row r="154" spans="1:15" x14ac:dyDescent="0.25">
      <c r="A154" s="4">
        <f t="shared" si="26"/>
        <v>0.43315972222222227</v>
      </c>
      <c r="B154" s="3">
        <f>Params!D$29+HOUR(A154-Params!C$29)*3600+MINUTE(A154-Params!C$29)*60+SECOND(A154-Params!C$29)</f>
        <v>1553301425</v>
      </c>
      <c r="C154">
        <f t="shared" si="27"/>
        <v>3</v>
      </c>
      <c r="D154">
        <f t="shared" ca="1" si="28"/>
        <v>136</v>
      </c>
      <c r="E154">
        <f t="shared" ca="1" si="29"/>
        <v>19416.147112494215</v>
      </c>
      <c r="F154">
        <f t="shared" ca="1" si="30"/>
        <v>-4862.4414517553714</v>
      </c>
      <c r="G154">
        <f t="shared" ca="1" si="31"/>
        <v>6705.6</v>
      </c>
      <c r="H154" s="9">
        <f t="shared" ca="1" si="25"/>
        <v>215.7319473543802</v>
      </c>
      <c r="I154" s="9">
        <f t="shared" ca="1" si="25"/>
        <v>-54.025239899504129</v>
      </c>
      <c r="J154" s="9">
        <f t="shared" ca="1" si="25"/>
        <v>0</v>
      </c>
      <c r="K154" s="9">
        <f t="shared" ca="1" si="25"/>
        <v>222.39379410296513</v>
      </c>
      <c r="L154" s="9">
        <f t="shared" ca="1" si="25"/>
        <v>104.05930118444157</v>
      </c>
      <c r="M154">
        <f t="shared" ca="1" si="32"/>
        <v>55.806157024793386</v>
      </c>
      <c r="N154">
        <f t="shared" ca="1" si="33"/>
        <v>33.244035812672173</v>
      </c>
      <c r="O154" s="15"/>
    </row>
    <row r="155" spans="1:15" x14ac:dyDescent="0.25">
      <c r="A155" s="4">
        <f t="shared" si="26"/>
        <v>0.43321759259259257</v>
      </c>
      <c r="B155" s="3">
        <f>Params!D$29+HOUR(A155-Params!C$29)*3600+MINUTE(A155-Params!C$29)*60+SECOND(A155-Params!C$29)</f>
        <v>1553301430</v>
      </c>
      <c r="C155">
        <f t="shared" si="27"/>
        <v>3</v>
      </c>
      <c r="D155">
        <f t="shared" ca="1" si="28"/>
        <v>136</v>
      </c>
      <c r="E155">
        <f t="shared" ca="1" si="29"/>
        <v>20494.806849266119</v>
      </c>
      <c r="F155">
        <f t="shared" ca="1" si="30"/>
        <v>-5132.5676512528917</v>
      </c>
      <c r="G155">
        <f t="shared" ca="1" si="31"/>
        <v>6705.6</v>
      </c>
      <c r="H155" s="9">
        <f t="shared" ca="1" si="25"/>
        <v>215.7319473543802</v>
      </c>
      <c r="I155" s="9">
        <f t="shared" ca="1" si="25"/>
        <v>-54.025239899504129</v>
      </c>
      <c r="J155" s="9">
        <f t="shared" ca="1" si="25"/>
        <v>0</v>
      </c>
      <c r="K155" s="9">
        <f t="shared" ca="1" si="25"/>
        <v>222.39379410296513</v>
      </c>
      <c r="L155" s="9">
        <f t="shared" ca="1" si="25"/>
        <v>104.05930118444157</v>
      </c>
      <c r="M155">
        <f t="shared" ca="1" si="32"/>
        <v>55.803721303948578</v>
      </c>
      <c r="N155">
        <f t="shared" ca="1" si="33"/>
        <v>33.261297061524331</v>
      </c>
      <c r="O155" s="15"/>
    </row>
    <row r="156" spans="1:15" x14ac:dyDescent="0.25">
      <c r="A156" s="4">
        <f t="shared" si="26"/>
        <v>0.43327546296296293</v>
      </c>
      <c r="B156" s="3">
        <f>Params!D$29+HOUR(A156-Params!C$29)*3600+MINUTE(A156-Params!C$29)*60+SECOND(A156-Params!C$29)</f>
        <v>1553301435</v>
      </c>
      <c r="C156">
        <f t="shared" si="27"/>
        <v>3</v>
      </c>
      <c r="D156">
        <f t="shared" ca="1" si="28"/>
        <v>136</v>
      </c>
      <c r="E156">
        <f t="shared" ca="1" si="29"/>
        <v>21573.466586038019</v>
      </c>
      <c r="F156">
        <f t="shared" ca="1" si="30"/>
        <v>-5402.6938507504128</v>
      </c>
      <c r="G156">
        <f t="shared" ca="1" si="31"/>
        <v>6705.6</v>
      </c>
      <c r="H156" s="9">
        <f t="shared" ca="1" si="25"/>
        <v>215.7319473543802</v>
      </c>
      <c r="I156" s="9">
        <f t="shared" ca="1" si="25"/>
        <v>-54.025239899504129</v>
      </c>
      <c r="J156" s="9">
        <f t="shared" ca="1" si="25"/>
        <v>0</v>
      </c>
      <c r="K156" s="9">
        <f t="shared" ca="1" si="25"/>
        <v>222.39379410296513</v>
      </c>
      <c r="L156" s="9">
        <f t="shared" ca="1" si="25"/>
        <v>104.05930118444157</v>
      </c>
      <c r="M156">
        <f t="shared" ca="1" si="32"/>
        <v>55.801285583103763</v>
      </c>
      <c r="N156">
        <f t="shared" ca="1" si="33"/>
        <v>33.278558310376489</v>
      </c>
      <c r="O156" s="15"/>
    </row>
    <row r="157" spans="1:15" x14ac:dyDescent="0.25">
      <c r="A157" s="4">
        <f t="shared" si="26"/>
        <v>0.43333333333333335</v>
      </c>
      <c r="B157" s="3">
        <f>Params!D$29+HOUR(A157-Params!C$29)*3600+MINUTE(A157-Params!C$29)*60+SECOND(A157-Params!C$29)</f>
        <v>1553301440</v>
      </c>
      <c r="C157">
        <f t="shared" si="27"/>
        <v>3</v>
      </c>
      <c r="D157">
        <f t="shared" ca="1" si="28"/>
        <v>136</v>
      </c>
      <c r="E157">
        <f t="shared" ca="1" si="29"/>
        <v>22652.12632280992</v>
      </c>
      <c r="F157">
        <f t="shared" ca="1" si="30"/>
        <v>-5672.8200502479331</v>
      </c>
      <c r="G157">
        <f t="shared" ca="1" si="31"/>
        <v>6705.6</v>
      </c>
      <c r="H157" s="9">
        <f t="shared" ca="1" si="25"/>
        <v>215.7319473543802</v>
      </c>
      <c r="I157" s="9">
        <f t="shared" ca="1" si="25"/>
        <v>-54.025239899504129</v>
      </c>
      <c r="J157" s="9">
        <f t="shared" ca="1" si="25"/>
        <v>0</v>
      </c>
      <c r="K157" s="9">
        <f t="shared" ca="1" si="25"/>
        <v>222.39379410296513</v>
      </c>
      <c r="L157" s="9">
        <f t="shared" ca="1" si="25"/>
        <v>104.05930118444157</v>
      </c>
      <c r="M157">
        <f t="shared" ca="1" si="32"/>
        <v>55.798849862258955</v>
      </c>
      <c r="N157">
        <f t="shared" ca="1" si="33"/>
        <v>33.295819559228647</v>
      </c>
    </row>
    <row r="158" spans="1:15" x14ac:dyDescent="0.25">
      <c r="A158" s="4">
        <f t="shared" si="26"/>
        <v>0.43339120370370371</v>
      </c>
      <c r="B158" s="3">
        <f>Params!D$29+HOUR(A158-Params!C$29)*3600+MINUTE(A158-Params!C$29)*60+SECOND(A158-Params!C$29)</f>
        <v>1553301445</v>
      </c>
      <c r="C158">
        <f t="shared" si="27"/>
        <v>3</v>
      </c>
      <c r="D158">
        <f t="shared" ca="1" si="28"/>
        <v>136</v>
      </c>
      <c r="E158">
        <f t="shared" ca="1" si="29"/>
        <v>23730.78605958182</v>
      </c>
      <c r="F158">
        <f t="shared" ca="1" si="30"/>
        <v>-5942.9462497454542</v>
      </c>
      <c r="G158">
        <f t="shared" ca="1" si="31"/>
        <v>6705.6</v>
      </c>
      <c r="H158" s="9">
        <f t="shared" ca="1" si="25"/>
        <v>215.7319473543802</v>
      </c>
      <c r="I158" s="9">
        <f t="shared" ca="1" si="25"/>
        <v>-54.025239899504129</v>
      </c>
      <c r="J158" s="9">
        <f t="shared" ca="1" si="25"/>
        <v>0</v>
      </c>
      <c r="K158" s="9">
        <f t="shared" ca="1" si="25"/>
        <v>222.39379410296513</v>
      </c>
      <c r="L158" s="9">
        <f t="shared" ca="1" si="25"/>
        <v>104.05930118444157</v>
      </c>
      <c r="M158">
        <f t="shared" ca="1" si="32"/>
        <v>55.796414141414139</v>
      </c>
      <c r="N158">
        <f t="shared" ca="1" si="33"/>
        <v>33.313080808080805</v>
      </c>
    </row>
    <row r="159" spans="1:15" x14ac:dyDescent="0.25">
      <c r="A159" s="4">
        <f t="shared" si="26"/>
        <v>0.43344907407407413</v>
      </c>
      <c r="B159" s="3">
        <f>Params!D$29+HOUR(A159-Params!C$29)*3600+MINUTE(A159-Params!C$29)*60+SECOND(A159-Params!C$29)</f>
        <v>1553301450</v>
      </c>
      <c r="C159">
        <f t="shared" si="27"/>
        <v>3</v>
      </c>
      <c r="D159">
        <f t="shared" ca="1" si="28"/>
        <v>136</v>
      </c>
      <c r="E159">
        <f t="shared" ca="1" si="29"/>
        <v>24809.445796353721</v>
      </c>
      <c r="F159">
        <f t="shared" ca="1" si="30"/>
        <v>-6213.0724492429745</v>
      </c>
      <c r="G159">
        <f t="shared" ca="1" si="31"/>
        <v>6705.6</v>
      </c>
      <c r="H159" s="9">
        <f t="shared" ca="1" si="25"/>
        <v>215.7319473543802</v>
      </c>
      <c r="I159" s="9">
        <f t="shared" ca="1" si="25"/>
        <v>-54.025239899504129</v>
      </c>
      <c r="J159" s="9">
        <f t="shared" ca="1" si="25"/>
        <v>0</v>
      </c>
      <c r="K159" s="9">
        <f t="shared" ca="1" si="25"/>
        <v>222.39379410296513</v>
      </c>
      <c r="L159" s="9">
        <f t="shared" ca="1" si="25"/>
        <v>104.05930118444157</v>
      </c>
      <c r="M159">
        <f t="shared" ca="1" si="32"/>
        <v>55.793978420569331</v>
      </c>
      <c r="N159">
        <f t="shared" ca="1" si="33"/>
        <v>33.330342056932963</v>
      </c>
    </row>
    <row r="160" spans="1:15" x14ac:dyDescent="0.25">
      <c r="A160" s="4">
        <f t="shared" si="26"/>
        <v>0.43350694444444443</v>
      </c>
      <c r="B160" s="3">
        <f>Params!D$29+HOUR(A160-Params!C$29)*3600+MINUTE(A160-Params!C$29)*60+SECOND(A160-Params!C$29)</f>
        <v>1553301455</v>
      </c>
      <c r="C160">
        <f t="shared" si="27"/>
        <v>3</v>
      </c>
      <c r="D160">
        <f t="shared" ca="1" si="28"/>
        <v>136</v>
      </c>
      <c r="E160">
        <f t="shared" ca="1" si="29"/>
        <v>25888.105533125621</v>
      </c>
      <c r="F160">
        <f t="shared" ca="1" si="30"/>
        <v>-6483.1986487404947</v>
      </c>
      <c r="G160">
        <f t="shared" ca="1" si="31"/>
        <v>6705.6</v>
      </c>
      <c r="H160" s="9">
        <f t="shared" ca="1" si="25"/>
        <v>215.7319473543802</v>
      </c>
      <c r="I160" s="9">
        <f t="shared" ca="1" si="25"/>
        <v>-54.025239899504129</v>
      </c>
      <c r="J160" s="9">
        <f t="shared" ca="1" si="25"/>
        <v>0</v>
      </c>
      <c r="K160" s="9">
        <f t="shared" ca="1" si="25"/>
        <v>222.39379410296513</v>
      </c>
      <c r="L160" s="9">
        <f t="shared" ca="1" si="25"/>
        <v>104.05930118444157</v>
      </c>
      <c r="M160">
        <f t="shared" ca="1" si="32"/>
        <v>55.791542699724516</v>
      </c>
      <c r="N160">
        <f t="shared" ca="1" si="33"/>
        <v>33.347603305785121</v>
      </c>
    </row>
    <row r="161" spans="1:14" x14ac:dyDescent="0.25">
      <c r="A161" s="4">
        <f t="shared" si="26"/>
        <v>0.43356481481481479</v>
      </c>
      <c r="B161" s="3">
        <f>Params!D$29+HOUR(A161-Params!C$29)*3600+MINUTE(A161-Params!C$29)*60+SECOND(A161-Params!C$29)</f>
        <v>1553301460</v>
      </c>
      <c r="C161">
        <f t="shared" si="27"/>
        <v>3</v>
      </c>
      <c r="D161">
        <f t="shared" ca="1" si="28"/>
        <v>136</v>
      </c>
      <c r="E161">
        <f t="shared" ca="1" si="29"/>
        <v>26966.765269897522</v>
      </c>
      <c r="F161">
        <f t="shared" ca="1" si="30"/>
        <v>-6753.3248482380159</v>
      </c>
      <c r="G161">
        <f t="shared" ca="1" si="31"/>
        <v>6705.6</v>
      </c>
      <c r="H161" s="9">
        <f t="shared" ca="1" si="25"/>
        <v>215.7319473543802</v>
      </c>
      <c r="I161" s="9">
        <f t="shared" ca="1" si="25"/>
        <v>-54.025239899504129</v>
      </c>
      <c r="J161" s="9">
        <f t="shared" ca="1" si="25"/>
        <v>0</v>
      </c>
      <c r="K161" s="9">
        <f t="shared" ca="1" si="25"/>
        <v>222.39379410296513</v>
      </c>
      <c r="L161" s="9">
        <f t="shared" ca="1" si="25"/>
        <v>104.05930118444157</v>
      </c>
      <c r="M161">
        <f t="shared" ca="1" si="32"/>
        <v>55.789106978879708</v>
      </c>
      <c r="N161">
        <f t="shared" ca="1" si="33"/>
        <v>33.364864554637279</v>
      </c>
    </row>
    <row r="162" spans="1:14" x14ac:dyDescent="0.25">
      <c r="A162" s="4">
        <f t="shared" si="26"/>
        <v>0.43362268518518521</v>
      </c>
      <c r="B162" s="3">
        <f>Params!D$29+HOUR(A162-Params!C$29)*3600+MINUTE(A162-Params!C$29)*60+SECOND(A162-Params!C$29)</f>
        <v>1553301465</v>
      </c>
      <c r="C162">
        <f t="shared" si="27"/>
        <v>3</v>
      </c>
      <c r="D162">
        <f t="shared" ca="1" si="28"/>
        <v>136</v>
      </c>
      <c r="E162">
        <f t="shared" ca="1" si="29"/>
        <v>28045.425006669422</v>
      </c>
      <c r="F162">
        <f t="shared" ca="1" si="30"/>
        <v>-7023.4510477355361</v>
      </c>
      <c r="G162">
        <f t="shared" ca="1" si="31"/>
        <v>6705.6</v>
      </c>
      <c r="H162" s="9">
        <f t="shared" ca="1" si="25"/>
        <v>215.7319473543802</v>
      </c>
      <c r="I162" s="9">
        <f t="shared" ca="1" si="25"/>
        <v>-54.025239899504129</v>
      </c>
      <c r="J162" s="9">
        <f t="shared" ca="1" si="25"/>
        <v>0</v>
      </c>
      <c r="K162" s="9">
        <f t="shared" ca="1" si="25"/>
        <v>222.39379410296513</v>
      </c>
      <c r="L162" s="9">
        <f t="shared" ca="1" si="25"/>
        <v>104.05930118444157</v>
      </c>
      <c r="M162">
        <f t="shared" ca="1" si="32"/>
        <v>55.786671258034893</v>
      </c>
      <c r="N162">
        <f t="shared" ca="1" si="33"/>
        <v>33.382125803489437</v>
      </c>
    </row>
    <row r="163" spans="1:14" x14ac:dyDescent="0.25">
      <c r="A163" s="4">
        <f t="shared" si="26"/>
        <v>0.43368055555555557</v>
      </c>
      <c r="B163" s="3">
        <f>Params!D$29+HOUR(A163-Params!C$29)*3600+MINUTE(A163-Params!C$29)*60+SECOND(A163-Params!C$29)</f>
        <v>1553301470</v>
      </c>
      <c r="C163">
        <f t="shared" si="27"/>
        <v>3</v>
      </c>
      <c r="D163">
        <f t="shared" ca="1" si="28"/>
        <v>136</v>
      </c>
      <c r="E163">
        <f t="shared" ca="1" si="29"/>
        <v>29124.084743441326</v>
      </c>
      <c r="F163">
        <f t="shared" ca="1" si="30"/>
        <v>-7293.5772472330573</v>
      </c>
      <c r="G163">
        <f t="shared" ca="1" si="31"/>
        <v>6705.6</v>
      </c>
      <c r="H163" s="9">
        <f t="shared" ca="1" si="25"/>
        <v>215.7319473543802</v>
      </c>
      <c r="I163" s="9">
        <f t="shared" ca="1" si="25"/>
        <v>-54.025239899504129</v>
      </c>
      <c r="J163" s="9">
        <f t="shared" ca="1" si="25"/>
        <v>0</v>
      </c>
      <c r="K163" s="9">
        <f t="shared" ca="1" si="25"/>
        <v>222.39379410296513</v>
      </c>
      <c r="L163" s="9">
        <f t="shared" ca="1" si="25"/>
        <v>104.05930118444157</v>
      </c>
      <c r="M163">
        <f t="shared" ca="1" si="32"/>
        <v>55.784235537190085</v>
      </c>
      <c r="N163">
        <f t="shared" ca="1" si="33"/>
        <v>33.399387052341595</v>
      </c>
    </row>
    <row r="164" spans="1:14" x14ac:dyDescent="0.25">
      <c r="A164" s="4">
        <f t="shared" si="26"/>
        <v>0.43373842592592587</v>
      </c>
      <c r="B164" s="3">
        <f>Params!D$29+HOUR(A164-Params!C$29)*3600+MINUTE(A164-Params!C$29)*60+SECOND(A164-Params!C$29)</f>
        <v>1553301475</v>
      </c>
      <c r="C164">
        <f t="shared" si="27"/>
        <v>3</v>
      </c>
      <c r="D164">
        <f t="shared" ca="1" si="28"/>
        <v>136</v>
      </c>
      <c r="E164">
        <f t="shared" ca="1" si="29"/>
        <v>30202.744480213227</v>
      </c>
      <c r="F164">
        <f t="shared" ca="1" si="30"/>
        <v>-7563.7034467305775</v>
      </c>
      <c r="G164">
        <f t="shared" ca="1" si="31"/>
        <v>6705.6</v>
      </c>
      <c r="H164" s="9">
        <f t="shared" ca="1" si="25"/>
        <v>215.7319473543802</v>
      </c>
      <c r="I164" s="9">
        <f t="shared" ca="1" si="25"/>
        <v>-54.025239899504129</v>
      </c>
      <c r="J164" s="9">
        <f t="shared" ca="1" si="25"/>
        <v>0</v>
      </c>
      <c r="K164" s="9">
        <f t="shared" ca="1" si="25"/>
        <v>222.39379410296513</v>
      </c>
      <c r="L164" s="9">
        <f t="shared" ca="1" si="25"/>
        <v>104.05930118444157</v>
      </c>
      <c r="M164">
        <f t="shared" ca="1" si="32"/>
        <v>55.78179981634527</v>
      </c>
      <c r="N164">
        <f t="shared" ca="1" si="33"/>
        <v>33.416648301193753</v>
      </c>
    </row>
    <row r="165" spans="1:14" x14ac:dyDescent="0.25">
      <c r="A165" s="4">
        <f t="shared" si="26"/>
        <v>0.43379629629629629</v>
      </c>
      <c r="B165" s="3">
        <f>Params!D$29+HOUR(A165-Params!C$29)*3600+MINUTE(A165-Params!C$29)*60+SECOND(A165-Params!C$29)</f>
        <v>1553301480</v>
      </c>
      <c r="C165">
        <f t="shared" si="27"/>
        <v>3</v>
      </c>
      <c r="D165">
        <f t="shared" ca="1" si="28"/>
        <v>136</v>
      </c>
      <c r="E165">
        <f t="shared" ca="1" si="29"/>
        <v>31281.404216985127</v>
      </c>
      <c r="F165">
        <f t="shared" ca="1" si="30"/>
        <v>-7833.8296462280987</v>
      </c>
      <c r="G165">
        <f t="shared" ca="1" si="31"/>
        <v>6705.6</v>
      </c>
      <c r="H165" s="9">
        <f t="shared" ca="1" si="25"/>
        <v>215.7319473543802</v>
      </c>
      <c r="I165" s="9">
        <f t="shared" ca="1" si="25"/>
        <v>-54.025239899504129</v>
      </c>
      <c r="J165" s="9">
        <f t="shared" ca="1" si="25"/>
        <v>0</v>
      </c>
      <c r="K165" s="9">
        <f t="shared" ca="1" si="25"/>
        <v>222.39379410296513</v>
      </c>
      <c r="L165" s="9">
        <f t="shared" ca="1" si="25"/>
        <v>104.05930118444157</v>
      </c>
      <c r="M165">
        <f t="shared" ca="1" si="32"/>
        <v>55.779364095500462</v>
      </c>
      <c r="N165">
        <f t="shared" ca="1" si="33"/>
        <v>33.433909550045911</v>
      </c>
    </row>
    <row r="166" spans="1:14" x14ac:dyDescent="0.25">
      <c r="A166" s="4">
        <f t="shared" si="26"/>
        <v>0.43385416666666665</v>
      </c>
      <c r="B166" s="3">
        <f>Params!D$29+HOUR(A166-Params!C$29)*3600+MINUTE(A166-Params!C$29)*60+SECOND(A166-Params!C$29)</f>
        <v>1553301485</v>
      </c>
      <c r="C166">
        <f t="shared" si="27"/>
        <v>3</v>
      </c>
      <c r="D166">
        <f t="shared" ca="1" si="28"/>
        <v>136</v>
      </c>
      <c r="E166">
        <f t="shared" ca="1" si="29"/>
        <v>32360.063953757028</v>
      </c>
      <c r="F166">
        <f t="shared" ca="1" si="30"/>
        <v>-8103.9558457256189</v>
      </c>
      <c r="G166">
        <f t="shared" ca="1" si="31"/>
        <v>6705.6</v>
      </c>
      <c r="H166" s="9">
        <f t="shared" ca="1" si="25"/>
        <v>215.7319473543802</v>
      </c>
      <c r="I166" s="9">
        <f t="shared" ca="1" si="25"/>
        <v>-54.025239899504129</v>
      </c>
      <c r="J166" s="9">
        <f t="shared" ca="1" si="25"/>
        <v>0</v>
      </c>
      <c r="K166" s="9">
        <f t="shared" ca="1" si="25"/>
        <v>222.39379410296513</v>
      </c>
      <c r="L166" s="9">
        <f t="shared" ca="1" si="25"/>
        <v>104.05930118444157</v>
      </c>
      <c r="M166">
        <f t="shared" ca="1" si="32"/>
        <v>55.776928374655647</v>
      </c>
      <c r="N166">
        <f t="shared" ca="1" si="33"/>
        <v>33.451170798898069</v>
      </c>
    </row>
    <row r="167" spans="1:14" x14ac:dyDescent="0.25">
      <c r="A167" s="4">
        <f t="shared" si="26"/>
        <v>0.43391203703703707</v>
      </c>
      <c r="B167" s="3">
        <f>Params!D$29+HOUR(A167-Params!C$29)*3600+MINUTE(A167-Params!C$29)*60+SECOND(A167-Params!C$29)</f>
        <v>1553301490</v>
      </c>
      <c r="C167">
        <f t="shared" si="27"/>
        <v>3</v>
      </c>
      <c r="D167">
        <f t="shared" ca="1" si="28"/>
        <v>136</v>
      </c>
      <c r="E167">
        <f t="shared" ca="1" si="29"/>
        <v>33438.723690528932</v>
      </c>
      <c r="F167">
        <f t="shared" ca="1" si="30"/>
        <v>-8374.0820452231401</v>
      </c>
      <c r="G167">
        <f t="shared" ca="1" si="31"/>
        <v>6705.6</v>
      </c>
      <c r="H167" s="9">
        <f t="shared" ca="1" si="25"/>
        <v>215.7319473543802</v>
      </c>
      <c r="I167" s="9">
        <f t="shared" ca="1" si="25"/>
        <v>-54.025239899504129</v>
      </c>
      <c r="J167" s="9">
        <f t="shared" ca="1" si="25"/>
        <v>0</v>
      </c>
      <c r="K167" s="9">
        <f t="shared" ca="1" si="25"/>
        <v>222.39379410296513</v>
      </c>
      <c r="L167" s="9">
        <f t="shared" ca="1" si="25"/>
        <v>104.05930118444157</v>
      </c>
      <c r="M167">
        <f t="shared" ca="1" si="32"/>
        <v>55.774492653810839</v>
      </c>
      <c r="N167">
        <f t="shared" ca="1" si="33"/>
        <v>33.468432047750227</v>
      </c>
    </row>
    <row r="168" spans="1:14" x14ac:dyDescent="0.25">
      <c r="A168" s="4">
        <f t="shared" si="26"/>
        <v>0.43396990740740743</v>
      </c>
      <c r="B168" s="3">
        <f>Params!D$29+HOUR(A168-Params!C$29)*3600+MINUTE(A168-Params!C$29)*60+SECOND(A168-Params!C$29)</f>
        <v>1553301495</v>
      </c>
      <c r="C168">
        <f t="shared" si="27"/>
        <v>3</v>
      </c>
      <c r="D168">
        <f t="shared" ca="1" si="28"/>
        <v>136</v>
      </c>
      <c r="E168">
        <f t="shared" ca="1" si="29"/>
        <v>34517.383427300832</v>
      </c>
      <c r="F168">
        <f t="shared" ca="1" si="30"/>
        <v>-8644.2082447206612</v>
      </c>
      <c r="G168">
        <f t="shared" ca="1" si="31"/>
        <v>6705.6</v>
      </c>
      <c r="H168" s="9">
        <f t="shared" ca="1" si="25"/>
        <v>215.7319473543802</v>
      </c>
      <c r="I168" s="9">
        <f t="shared" ca="1" si="25"/>
        <v>-54.025239899504129</v>
      </c>
      <c r="J168" s="9">
        <f t="shared" ca="1" si="25"/>
        <v>0</v>
      </c>
      <c r="K168" s="9">
        <f t="shared" ca="1" si="25"/>
        <v>222.39379410296513</v>
      </c>
      <c r="L168" s="9">
        <f t="shared" ca="1" si="25"/>
        <v>104.05930118444157</v>
      </c>
      <c r="M168">
        <f t="shared" ca="1" si="32"/>
        <v>55.772056932966024</v>
      </c>
      <c r="N168">
        <f t="shared" ca="1" si="33"/>
        <v>33.485693296602385</v>
      </c>
    </row>
    <row r="169" spans="1:14" x14ac:dyDescent="0.25">
      <c r="A169" s="4">
        <f t="shared" si="26"/>
        <v>0.43402777777777773</v>
      </c>
      <c r="B169" s="3">
        <f>Params!D$29+HOUR(A169-Params!C$29)*3600+MINUTE(A169-Params!C$29)*60+SECOND(A169-Params!C$29)</f>
        <v>1553301500</v>
      </c>
      <c r="C169">
        <f t="shared" si="27"/>
        <v>3</v>
      </c>
      <c r="D169">
        <f t="shared" ca="1" si="28"/>
        <v>136</v>
      </c>
      <c r="E169">
        <f t="shared" ca="1" si="29"/>
        <v>35596.043164072733</v>
      </c>
      <c r="F169">
        <f t="shared" ca="1" si="30"/>
        <v>-8914.3344442181824</v>
      </c>
      <c r="G169">
        <f t="shared" ca="1" si="31"/>
        <v>6705.6</v>
      </c>
      <c r="H169" s="9">
        <f t="shared" ca="1" si="25"/>
        <v>215.7319473543802</v>
      </c>
      <c r="I169" s="9">
        <f t="shared" ca="1" si="25"/>
        <v>-54.025239899504129</v>
      </c>
      <c r="J169" s="9">
        <f t="shared" ca="1" si="25"/>
        <v>0</v>
      </c>
      <c r="K169" s="9">
        <f t="shared" ca="1" si="25"/>
        <v>222.39379410296513</v>
      </c>
      <c r="L169" s="9">
        <f t="shared" ca="1" si="25"/>
        <v>104.05930118444157</v>
      </c>
      <c r="M169">
        <f t="shared" ca="1" si="32"/>
        <v>55.769621212121216</v>
      </c>
      <c r="N169">
        <f t="shared" ca="1" si="33"/>
        <v>33.502954545454543</v>
      </c>
    </row>
    <row r="170" spans="1:14" x14ac:dyDescent="0.25">
      <c r="A170" s="4">
        <f t="shared" si="26"/>
        <v>0.43408564814814815</v>
      </c>
      <c r="B170" s="3">
        <f>Params!D$29+HOUR(A170-Params!C$29)*3600+MINUTE(A170-Params!C$29)*60+SECOND(A170-Params!C$29)</f>
        <v>1553301505</v>
      </c>
      <c r="C170">
        <f t="shared" si="27"/>
        <v>3</v>
      </c>
      <c r="D170">
        <f t="shared" ca="1" si="28"/>
        <v>136</v>
      </c>
      <c r="E170">
        <f t="shared" ca="1" si="29"/>
        <v>36674.702900844633</v>
      </c>
      <c r="F170">
        <f t="shared" ca="1" si="30"/>
        <v>-9184.4606437157017</v>
      </c>
      <c r="G170">
        <f t="shared" ca="1" si="31"/>
        <v>6705.6</v>
      </c>
      <c r="H170" s="9">
        <f t="shared" ca="1" si="25"/>
        <v>215.7319473543802</v>
      </c>
      <c r="I170" s="9">
        <f t="shared" ca="1" si="25"/>
        <v>-54.025239899504129</v>
      </c>
      <c r="J170" s="9">
        <f t="shared" ca="1" si="25"/>
        <v>0</v>
      </c>
      <c r="K170" s="9">
        <f t="shared" ca="1" si="25"/>
        <v>222.39379410296513</v>
      </c>
      <c r="L170" s="9">
        <f t="shared" ca="1" si="25"/>
        <v>104.05930118444157</v>
      </c>
      <c r="M170">
        <f t="shared" ca="1" si="32"/>
        <v>55.7671854912764</v>
      </c>
      <c r="N170">
        <f t="shared" ca="1" si="33"/>
        <v>33.520215794306701</v>
      </c>
    </row>
    <row r="171" spans="1:14" x14ac:dyDescent="0.25">
      <c r="A171" s="4">
        <f t="shared" si="26"/>
        <v>0.43414351851851851</v>
      </c>
      <c r="B171" s="3">
        <f>Params!D$29+HOUR(A171-Params!C$29)*3600+MINUTE(A171-Params!C$29)*60+SECOND(A171-Params!C$29)</f>
        <v>1553301510</v>
      </c>
      <c r="C171">
        <f t="shared" si="27"/>
        <v>3</v>
      </c>
      <c r="D171">
        <f t="shared" ca="1" si="28"/>
        <v>136</v>
      </c>
      <c r="E171">
        <f t="shared" ca="1" si="29"/>
        <v>37753.362637616534</v>
      </c>
      <c r="F171">
        <f t="shared" ca="1" si="30"/>
        <v>-9454.5868432132229</v>
      </c>
      <c r="G171">
        <f t="shared" ca="1" si="31"/>
        <v>6705.6</v>
      </c>
      <c r="H171" s="9">
        <f t="shared" ca="1" si="25"/>
        <v>215.7319473543802</v>
      </c>
      <c r="I171" s="9">
        <f t="shared" ca="1" si="25"/>
        <v>-54.025239899504129</v>
      </c>
      <c r="J171" s="9">
        <f t="shared" ca="1" si="25"/>
        <v>0</v>
      </c>
      <c r="K171" s="9">
        <f t="shared" ca="1" si="25"/>
        <v>222.39379410296513</v>
      </c>
      <c r="L171" s="9">
        <f t="shared" ca="1" si="25"/>
        <v>104.05930118444157</v>
      </c>
      <c r="M171">
        <f t="shared" ca="1" si="32"/>
        <v>55.764749770431585</v>
      </c>
      <c r="N171">
        <f t="shared" ca="1" si="33"/>
        <v>33.537477043158859</v>
      </c>
    </row>
    <row r="172" spans="1:14" x14ac:dyDescent="0.25">
      <c r="A172" s="4">
        <f t="shared" si="26"/>
        <v>0.43420138888888887</v>
      </c>
      <c r="B172" s="3">
        <f>Params!D$29+HOUR(A172-Params!C$29)*3600+MINUTE(A172-Params!C$29)*60+SECOND(A172-Params!C$29)</f>
        <v>1553301515</v>
      </c>
      <c r="C172">
        <f t="shared" si="27"/>
        <v>3</v>
      </c>
      <c r="D172">
        <f t="shared" ca="1" si="28"/>
        <v>136</v>
      </c>
      <c r="E172">
        <f t="shared" ca="1" si="29"/>
        <v>38832.022374388434</v>
      </c>
      <c r="F172">
        <f t="shared" ca="1" si="30"/>
        <v>-9724.713042710744</v>
      </c>
      <c r="G172">
        <f t="shared" ca="1" si="31"/>
        <v>6705.6</v>
      </c>
      <c r="H172" s="9">
        <f t="shared" ca="1" si="25"/>
        <v>215.7319473543802</v>
      </c>
      <c r="I172" s="9">
        <f t="shared" ca="1" si="25"/>
        <v>-54.025239899504129</v>
      </c>
      <c r="J172" s="9">
        <f t="shared" ca="1" si="25"/>
        <v>0</v>
      </c>
      <c r="K172" s="9">
        <f t="shared" ca="1" si="25"/>
        <v>222.39379410296513</v>
      </c>
      <c r="L172" s="9">
        <f t="shared" ca="1" si="25"/>
        <v>104.05930118444157</v>
      </c>
      <c r="M172">
        <f t="shared" ca="1" si="32"/>
        <v>55.762314049586777</v>
      </c>
      <c r="N172">
        <f t="shared" ca="1" si="33"/>
        <v>33.554738292011017</v>
      </c>
    </row>
    <row r="173" spans="1:14" x14ac:dyDescent="0.25">
      <c r="A173" s="4">
        <f t="shared" si="26"/>
        <v>0.43425925925925929</v>
      </c>
      <c r="B173" s="3">
        <f>Params!D$29+HOUR(A173-Params!C$29)*3600+MINUTE(A173-Params!C$29)*60+SECOND(A173-Params!C$29)</f>
        <v>1553301520</v>
      </c>
      <c r="C173">
        <f t="shared" si="27"/>
        <v>3</v>
      </c>
      <c r="D173">
        <f t="shared" ca="1" si="28"/>
        <v>136</v>
      </c>
      <c r="E173">
        <f t="shared" ca="1" si="29"/>
        <v>39910.682111160335</v>
      </c>
      <c r="F173">
        <f t="shared" ca="1" si="30"/>
        <v>-9994.8392422082652</v>
      </c>
      <c r="G173">
        <f t="shared" ca="1" si="31"/>
        <v>6705.6</v>
      </c>
      <c r="H173" s="9">
        <f t="shared" ca="1" si="25"/>
        <v>215.7319473543802</v>
      </c>
      <c r="I173" s="9">
        <f t="shared" ca="1" si="25"/>
        <v>-54.025239899504129</v>
      </c>
      <c r="J173" s="9">
        <f t="shared" ca="1" si="25"/>
        <v>0</v>
      </c>
      <c r="K173" s="9">
        <f t="shared" ca="1" si="25"/>
        <v>222.39379410296513</v>
      </c>
      <c r="L173" s="9">
        <f t="shared" ca="1" si="25"/>
        <v>104.05930118444157</v>
      </c>
      <c r="M173">
        <f t="shared" ca="1" si="32"/>
        <v>55.759878328741962</v>
      </c>
      <c r="N173">
        <f t="shared" ca="1" si="33"/>
        <v>33.571999540863175</v>
      </c>
    </row>
    <row r="174" spans="1:14" x14ac:dyDescent="0.25">
      <c r="A174" s="4">
        <f t="shared" si="26"/>
        <v>0.43431712962962959</v>
      </c>
      <c r="B174" s="3">
        <f>Params!D$29+HOUR(A174-Params!C$29)*3600+MINUTE(A174-Params!C$29)*60+SECOND(A174-Params!C$29)</f>
        <v>1553301525</v>
      </c>
      <c r="C174">
        <f t="shared" si="27"/>
        <v>3</v>
      </c>
      <c r="D174">
        <f t="shared" ca="1" si="28"/>
        <v>136</v>
      </c>
      <c r="E174">
        <f t="shared" ca="1" si="29"/>
        <v>40989.341847932243</v>
      </c>
      <c r="F174">
        <f t="shared" ca="1" si="30"/>
        <v>-10264.965441705785</v>
      </c>
      <c r="G174">
        <f t="shared" ca="1" si="31"/>
        <v>6705.6</v>
      </c>
      <c r="H174" s="9">
        <f t="shared" ca="1" si="25"/>
        <v>215.7319473543802</v>
      </c>
      <c r="I174" s="9">
        <f t="shared" ca="1" si="25"/>
        <v>-54.025239899504129</v>
      </c>
      <c r="J174" s="9">
        <f t="shared" ca="1" si="25"/>
        <v>0</v>
      </c>
      <c r="K174" s="9">
        <f t="shared" ca="1" si="25"/>
        <v>222.39379410296513</v>
      </c>
      <c r="L174" s="9">
        <f t="shared" ca="1" si="25"/>
        <v>104.05930118444157</v>
      </c>
      <c r="M174">
        <f t="shared" ca="1" si="32"/>
        <v>55.757442607897154</v>
      </c>
      <c r="N174">
        <f t="shared" ca="1" si="33"/>
        <v>33.589260789715333</v>
      </c>
    </row>
    <row r="175" spans="1:14" x14ac:dyDescent="0.25">
      <c r="A175" s="4">
        <f t="shared" si="26"/>
        <v>0.43437500000000001</v>
      </c>
      <c r="B175" s="3">
        <f>Params!D$29+HOUR(A175-Params!C$29)*3600+MINUTE(A175-Params!C$29)*60+SECOND(A175-Params!C$29)</f>
        <v>1553301530</v>
      </c>
      <c r="C175">
        <f t="shared" si="27"/>
        <v>3</v>
      </c>
      <c r="D175">
        <f t="shared" ca="1" si="28"/>
        <v>136</v>
      </c>
      <c r="E175">
        <f t="shared" ca="1" si="29"/>
        <v>42068.001584704143</v>
      </c>
      <c r="F175">
        <f t="shared" ca="1" si="30"/>
        <v>-10535.091641203306</v>
      </c>
      <c r="G175">
        <f t="shared" ca="1" si="31"/>
        <v>6705.6</v>
      </c>
      <c r="H175" s="9">
        <f t="shared" ca="1" si="25"/>
        <v>215.7319473543802</v>
      </c>
      <c r="I175" s="9">
        <f t="shared" ca="1" si="25"/>
        <v>-54.025239899504129</v>
      </c>
      <c r="J175" s="9">
        <f t="shared" ca="1" si="25"/>
        <v>0</v>
      </c>
      <c r="K175" s="9">
        <f t="shared" ca="1" si="25"/>
        <v>222.39379410296513</v>
      </c>
      <c r="L175" s="9">
        <f t="shared" ca="1" si="25"/>
        <v>104.05930118444157</v>
      </c>
      <c r="M175">
        <f t="shared" ca="1" si="32"/>
        <v>55.755006887052339</v>
      </c>
      <c r="N175">
        <f t="shared" ca="1" si="33"/>
        <v>33.606522038567491</v>
      </c>
    </row>
    <row r="176" spans="1:14" x14ac:dyDescent="0.25">
      <c r="A176" s="4">
        <f t="shared" si="26"/>
        <v>0.43443287037037037</v>
      </c>
      <c r="B176" s="3">
        <f>Params!D$29+HOUR(A176-Params!C$29)*3600+MINUTE(A176-Params!C$29)*60+SECOND(A176-Params!C$29)</f>
        <v>1553301535</v>
      </c>
      <c r="C176">
        <f t="shared" si="27"/>
        <v>3</v>
      </c>
      <c r="D176">
        <f t="shared" ca="1" si="28"/>
        <v>136</v>
      </c>
      <c r="E176">
        <f t="shared" ca="1" si="29"/>
        <v>43146.661321476044</v>
      </c>
      <c r="F176">
        <f t="shared" ca="1" si="30"/>
        <v>-10805.217840700827</v>
      </c>
      <c r="G176">
        <f t="shared" ca="1" si="31"/>
        <v>6705.6</v>
      </c>
      <c r="H176" s="9">
        <f t="shared" ca="1" si="25"/>
        <v>215.7319473543802</v>
      </c>
      <c r="I176" s="9">
        <f t="shared" ca="1" si="25"/>
        <v>-54.025239899504129</v>
      </c>
      <c r="J176" s="9">
        <f t="shared" ca="1" si="25"/>
        <v>0</v>
      </c>
      <c r="K176" s="9">
        <f t="shared" ca="1" si="25"/>
        <v>222.39379410296513</v>
      </c>
      <c r="L176" s="9">
        <f t="shared" ca="1" si="25"/>
        <v>104.05930118444157</v>
      </c>
      <c r="M176">
        <f t="shared" ca="1" si="32"/>
        <v>55.752571166207531</v>
      </c>
      <c r="N176">
        <f t="shared" ca="1" si="33"/>
        <v>33.623783287419649</v>
      </c>
    </row>
    <row r="177" spans="1:14" x14ac:dyDescent="0.25">
      <c r="A177" s="4">
        <f t="shared" si="26"/>
        <v>0.43449074074074073</v>
      </c>
      <c r="B177" s="3">
        <f>Params!D$29+HOUR(A177-Params!C$29)*3600+MINUTE(A177-Params!C$29)*60+SECOND(A177-Params!C$29)</f>
        <v>1553301540</v>
      </c>
      <c r="C177">
        <f t="shared" si="27"/>
        <v>3</v>
      </c>
      <c r="D177">
        <f t="shared" ca="1" si="28"/>
        <v>136</v>
      </c>
      <c r="E177">
        <f t="shared" ca="1" si="29"/>
        <v>44225.321058247944</v>
      </c>
      <c r="F177">
        <f t="shared" ca="1" si="30"/>
        <v>-11075.344040198346</v>
      </c>
      <c r="G177">
        <f t="shared" ca="1" si="31"/>
        <v>6705.6</v>
      </c>
      <c r="H177" s="9">
        <f t="shared" ref="H177:L218" ca="1" si="34">INDIRECT(ADDRESS($C177,COLUMN()))</f>
        <v>215.7319473543802</v>
      </c>
      <c r="I177" s="9">
        <f t="shared" ca="1" si="34"/>
        <v>-54.025239899504129</v>
      </c>
      <c r="J177" s="9">
        <f t="shared" ca="1" si="34"/>
        <v>0</v>
      </c>
      <c r="K177" s="9">
        <f t="shared" ca="1" si="34"/>
        <v>222.39379410296513</v>
      </c>
      <c r="L177" s="9">
        <f t="shared" ca="1" si="34"/>
        <v>104.05930118444157</v>
      </c>
      <c r="M177">
        <f t="shared" ca="1" si="32"/>
        <v>55.750135445362716</v>
      </c>
      <c r="N177">
        <f t="shared" ca="1" si="33"/>
        <v>33.641044536271806</v>
      </c>
    </row>
    <row r="178" spans="1:14" x14ac:dyDescent="0.25">
      <c r="A178" s="4">
        <f t="shared" si="26"/>
        <v>0.43454861111111115</v>
      </c>
      <c r="B178" s="3">
        <f>Params!D$29+HOUR(A178-Params!C$29)*3600+MINUTE(A178-Params!C$29)*60+SECOND(A178-Params!C$29)</f>
        <v>1553301545</v>
      </c>
      <c r="C178">
        <f t="shared" si="27"/>
        <v>3</v>
      </c>
      <c r="D178">
        <f t="shared" ca="1" si="28"/>
        <v>136</v>
      </c>
      <c r="E178">
        <f t="shared" ca="1" si="29"/>
        <v>45303.980795019845</v>
      </c>
      <c r="F178">
        <f t="shared" ca="1" si="30"/>
        <v>-11345.470239695867</v>
      </c>
      <c r="G178">
        <f t="shared" ca="1" si="31"/>
        <v>6705.6</v>
      </c>
      <c r="H178" s="9">
        <f t="shared" ca="1" si="34"/>
        <v>215.7319473543802</v>
      </c>
      <c r="I178" s="9">
        <f t="shared" ca="1" si="34"/>
        <v>-54.025239899504129</v>
      </c>
      <c r="J178" s="9">
        <f t="shared" ca="1" si="34"/>
        <v>0</v>
      </c>
      <c r="K178" s="9">
        <f t="shared" ca="1" si="34"/>
        <v>222.39379410296513</v>
      </c>
      <c r="L178" s="9">
        <f t="shared" ca="1" si="34"/>
        <v>104.05930118444157</v>
      </c>
      <c r="M178">
        <f t="shared" ca="1" si="32"/>
        <v>55.747699724517908</v>
      </c>
      <c r="N178">
        <f t="shared" ca="1" si="33"/>
        <v>33.658305785123964</v>
      </c>
    </row>
    <row r="179" spans="1:14" x14ac:dyDescent="0.25">
      <c r="A179" s="4">
        <f t="shared" si="26"/>
        <v>0.43460648148148145</v>
      </c>
      <c r="B179" s="3">
        <f>Params!D$29+HOUR(A179-Params!C$29)*3600+MINUTE(A179-Params!C$29)*60+SECOND(A179-Params!C$29)</f>
        <v>1553301550</v>
      </c>
      <c r="C179">
        <f t="shared" si="27"/>
        <v>3</v>
      </c>
      <c r="D179">
        <f t="shared" ca="1" si="28"/>
        <v>136</v>
      </c>
      <c r="E179">
        <f t="shared" ca="1" si="29"/>
        <v>46382.640531791745</v>
      </c>
      <c r="F179">
        <f t="shared" ca="1" si="30"/>
        <v>-11615.596439193389</v>
      </c>
      <c r="G179">
        <f t="shared" ca="1" si="31"/>
        <v>6705.6</v>
      </c>
      <c r="H179" s="9">
        <f t="shared" ca="1" si="34"/>
        <v>215.7319473543802</v>
      </c>
      <c r="I179" s="9">
        <f t="shared" ca="1" si="34"/>
        <v>-54.025239899504129</v>
      </c>
      <c r="J179" s="9">
        <f t="shared" ca="1" si="34"/>
        <v>0</v>
      </c>
      <c r="K179" s="9">
        <f t="shared" ca="1" si="34"/>
        <v>222.39379410296513</v>
      </c>
      <c r="L179" s="9">
        <f t="shared" ca="1" si="34"/>
        <v>104.05930118444157</v>
      </c>
      <c r="M179">
        <f t="shared" ca="1" si="32"/>
        <v>55.745264003673093</v>
      </c>
      <c r="N179">
        <f t="shared" ca="1" si="33"/>
        <v>33.675567033976122</v>
      </c>
    </row>
    <row r="180" spans="1:14" x14ac:dyDescent="0.25">
      <c r="A180" s="4">
        <f t="shared" si="26"/>
        <v>0.43466435185185182</v>
      </c>
      <c r="B180" s="3">
        <f>Params!D$29+HOUR(A180-Params!C$29)*3600+MINUTE(A180-Params!C$29)*60+SECOND(A180-Params!C$29)</f>
        <v>1553301555</v>
      </c>
      <c r="C180">
        <f t="shared" si="27"/>
        <v>3</v>
      </c>
      <c r="D180">
        <f t="shared" ca="1" si="28"/>
        <v>136</v>
      </c>
      <c r="E180">
        <f t="shared" ca="1" si="29"/>
        <v>47461.300268563646</v>
      </c>
      <c r="F180">
        <f t="shared" ca="1" si="30"/>
        <v>-11885.72263869091</v>
      </c>
      <c r="G180">
        <f t="shared" ca="1" si="31"/>
        <v>6705.6</v>
      </c>
      <c r="H180" s="9">
        <f t="shared" ca="1" si="34"/>
        <v>215.7319473543802</v>
      </c>
      <c r="I180" s="9">
        <f t="shared" ca="1" si="34"/>
        <v>-54.025239899504129</v>
      </c>
      <c r="J180" s="9">
        <f t="shared" ca="1" si="34"/>
        <v>0</v>
      </c>
      <c r="K180" s="9">
        <f t="shared" ca="1" si="34"/>
        <v>222.39379410296513</v>
      </c>
      <c r="L180" s="9">
        <f t="shared" ca="1" si="34"/>
        <v>104.05930118444157</v>
      </c>
      <c r="M180">
        <f t="shared" ca="1" si="32"/>
        <v>55.742828282828285</v>
      </c>
      <c r="N180">
        <f t="shared" ca="1" si="33"/>
        <v>33.69282828282828</v>
      </c>
    </row>
    <row r="181" spans="1:14" x14ac:dyDescent="0.25">
      <c r="A181" s="4">
        <f t="shared" si="26"/>
        <v>0.43472222222222223</v>
      </c>
      <c r="B181" s="3">
        <f>Params!D$29+HOUR(A181-Params!C$29)*3600+MINUTE(A181-Params!C$29)*60+SECOND(A181-Params!C$29)</f>
        <v>1553301560</v>
      </c>
      <c r="C181">
        <f t="shared" si="27"/>
        <v>3</v>
      </c>
      <c r="D181">
        <f t="shared" ca="1" si="28"/>
        <v>136</v>
      </c>
      <c r="E181">
        <f t="shared" ca="1" si="29"/>
        <v>48539.960005335546</v>
      </c>
      <c r="F181">
        <f t="shared" ca="1" si="30"/>
        <v>-12155.848838188429</v>
      </c>
      <c r="G181">
        <f t="shared" ca="1" si="31"/>
        <v>6705.6</v>
      </c>
      <c r="H181" s="9">
        <f t="shared" ca="1" si="34"/>
        <v>215.7319473543802</v>
      </c>
      <c r="I181" s="9">
        <f t="shared" ca="1" si="34"/>
        <v>-54.025239899504129</v>
      </c>
      <c r="J181" s="9">
        <f t="shared" ca="1" si="34"/>
        <v>0</v>
      </c>
      <c r="K181" s="9">
        <f t="shared" ca="1" si="34"/>
        <v>222.39379410296513</v>
      </c>
      <c r="L181" s="9">
        <f t="shared" ca="1" si="34"/>
        <v>104.05930118444157</v>
      </c>
      <c r="M181">
        <f t="shared" ca="1" si="32"/>
        <v>55.740392561983469</v>
      </c>
      <c r="N181">
        <f t="shared" ca="1" si="33"/>
        <v>33.710089531680438</v>
      </c>
    </row>
    <row r="182" spans="1:14" x14ac:dyDescent="0.25">
      <c r="A182" s="4">
        <f t="shared" si="26"/>
        <v>0.43478009259259259</v>
      </c>
      <c r="B182" s="3">
        <f>Params!D$29+HOUR(A182-Params!C$29)*3600+MINUTE(A182-Params!C$29)*60+SECOND(A182-Params!C$29)</f>
        <v>1553301565</v>
      </c>
      <c r="C182">
        <f t="shared" si="27"/>
        <v>3</v>
      </c>
      <c r="D182">
        <f t="shared" ca="1" si="28"/>
        <v>136</v>
      </c>
      <c r="E182">
        <f t="shared" ca="1" si="29"/>
        <v>49618.619742107447</v>
      </c>
      <c r="F182">
        <f t="shared" ca="1" si="30"/>
        <v>-12425.97503768595</v>
      </c>
      <c r="G182">
        <f t="shared" ca="1" si="31"/>
        <v>6705.6</v>
      </c>
      <c r="H182" s="9">
        <f t="shared" ca="1" si="34"/>
        <v>215.7319473543802</v>
      </c>
      <c r="I182" s="9">
        <f t="shared" ca="1" si="34"/>
        <v>-54.025239899504129</v>
      </c>
      <c r="J182" s="9">
        <f t="shared" ca="1" si="34"/>
        <v>0</v>
      </c>
      <c r="K182" s="9">
        <f t="shared" ca="1" si="34"/>
        <v>222.39379410296513</v>
      </c>
      <c r="L182" s="9">
        <f t="shared" ca="1" si="34"/>
        <v>104.05930118444157</v>
      </c>
      <c r="M182">
        <f t="shared" ca="1" si="32"/>
        <v>55.737956841138661</v>
      </c>
      <c r="N182">
        <f t="shared" ca="1" si="33"/>
        <v>33.727350780532596</v>
      </c>
    </row>
    <row r="183" spans="1:14" x14ac:dyDescent="0.25">
      <c r="A183" s="4">
        <f t="shared" si="26"/>
        <v>0.43483796296296301</v>
      </c>
      <c r="B183" s="3">
        <f>Params!D$29+HOUR(A183-Params!C$29)*3600+MINUTE(A183-Params!C$29)*60+SECOND(A183-Params!C$29)</f>
        <v>1553301570</v>
      </c>
      <c r="C183">
        <f t="shared" si="27"/>
        <v>3</v>
      </c>
      <c r="D183">
        <f t="shared" ca="1" si="28"/>
        <v>136</v>
      </c>
      <c r="E183">
        <f t="shared" ca="1" si="29"/>
        <v>50697.279478879347</v>
      </c>
      <c r="F183">
        <f t="shared" ca="1" si="30"/>
        <v>-12696.101237183471</v>
      </c>
      <c r="G183">
        <f t="shared" ca="1" si="31"/>
        <v>6705.6</v>
      </c>
      <c r="H183" s="9">
        <f t="shared" ca="1" si="34"/>
        <v>215.7319473543802</v>
      </c>
      <c r="I183" s="9">
        <f t="shared" ca="1" si="34"/>
        <v>-54.025239899504129</v>
      </c>
      <c r="J183" s="9">
        <f t="shared" ca="1" si="34"/>
        <v>0</v>
      </c>
      <c r="K183" s="9">
        <f t="shared" ca="1" si="34"/>
        <v>222.39379410296513</v>
      </c>
      <c r="L183" s="9">
        <f t="shared" ca="1" si="34"/>
        <v>104.05930118444157</v>
      </c>
      <c r="M183">
        <f t="shared" ca="1" si="32"/>
        <v>55.735521120293846</v>
      </c>
      <c r="N183">
        <f t="shared" ca="1" si="33"/>
        <v>33.744612029384754</v>
      </c>
    </row>
    <row r="184" spans="1:14" x14ac:dyDescent="0.25">
      <c r="A184" s="4">
        <f t="shared" si="26"/>
        <v>0.43489583333333331</v>
      </c>
      <c r="B184" s="3">
        <f>Params!D$29+HOUR(A184-Params!C$29)*3600+MINUTE(A184-Params!C$29)*60+SECOND(A184-Params!C$29)</f>
        <v>1553301575</v>
      </c>
      <c r="C184">
        <f t="shared" si="27"/>
        <v>3</v>
      </c>
      <c r="D184">
        <f t="shared" ca="1" si="28"/>
        <v>136</v>
      </c>
      <c r="E184">
        <f t="shared" ca="1" si="29"/>
        <v>51775.939215651248</v>
      </c>
      <c r="F184">
        <f t="shared" ca="1" si="30"/>
        <v>-12966.227436680991</v>
      </c>
      <c r="G184">
        <f t="shared" ca="1" si="31"/>
        <v>6705.6</v>
      </c>
      <c r="H184" s="9">
        <f t="shared" ca="1" si="34"/>
        <v>215.7319473543802</v>
      </c>
      <c r="I184" s="9">
        <f t="shared" ca="1" si="34"/>
        <v>-54.025239899504129</v>
      </c>
      <c r="J184" s="9">
        <f t="shared" ca="1" si="34"/>
        <v>0</v>
      </c>
      <c r="K184" s="9">
        <f t="shared" ca="1" si="34"/>
        <v>222.39379410296513</v>
      </c>
      <c r="L184" s="9">
        <f t="shared" ca="1" si="34"/>
        <v>104.05930118444157</v>
      </c>
      <c r="M184">
        <f t="shared" ca="1" si="32"/>
        <v>55.733085399449038</v>
      </c>
      <c r="N184">
        <f t="shared" ca="1" si="33"/>
        <v>33.761873278236912</v>
      </c>
    </row>
    <row r="185" spans="1:14" x14ac:dyDescent="0.25">
      <c r="A185" s="4">
        <f t="shared" si="26"/>
        <v>0.43495370370370368</v>
      </c>
      <c r="B185" s="3">
        <f>Params!D$29+HOUR(A185-Params!C$29)*3600+MINUTE(A185-Params!C$29)*60+SECOND(A185-Params!C$29)</f>
        <v>1553301580</v>
      </c>
      <c r="C185">
        <f t="shared" si="27"/>
        <v>3</v>
      </c>
      <c r="D185">
        <f t="shared" ca="1" si="28"/>
        <v>136</v>
      </c>
      <c r="E185">
        <f t="shared" ca="1" si="29"/>
        <v>52854.598952423148</v>
      </c>
      <c r="F185">
        <f t="shared" ca="1" si="30"/>
        <v>-13236.353636178512</v>
      </c>
      <c r="G185">
        <f t="shared" ca="1" si="31"/>
        <v>6705.6</v>
      </c>
      <c r="H185" s="9">
        <f t="shared" ca="1" si="34"/>
        <v>215.7319473543802</v>
      </c>
      <c r="I185" s="9">
        <f t="shared" ca="1" si="34"/>
        <v>-54.025239899504129</v>
      </c>
      <c r="J185" s="9">
        <f t="shared" ca="1" si="34"/>
        <v>0</v>
      </c>
      <c r="K185" s="9">
        <f t="shared" ca="1" si="34"/>
        <v>222.39379410296513</v>
      </c>
      <c r="L185" s="9">
        <f t="shared" ca="1" si="34"/>
        <v>104.05930118444157</v>
      </c>
      <c r="M185">
        <f t="shared" ca="1" si="32"/>
        <v>55.730649678604223</v>
      </c>
      <c r="N185">
        <f t="shared" ca="1" si="33"/>
        <v>33.77913452708907</v>
      </c>
    </row>
    <row r="186" spans="1:14" x14ac:dyDescent="0.25">
      <c r="A186" s="4">
        <f t="shared" si="26"/>
        <v>0.43501157407407409</v>
      </c>
      <c r="B186" s="3">
        <f>Params!D$29+HOUR(A186-Params!C$29)*3600+MINUTE(A186-Params!C$29)*60+SECOND(A186-Params!C$29)</f>
        <v>1553301585</v>
      </c>
      <c r="C186">
        <f t="shared" si="27"/>
        <v>3</v>
      </c>
      <c r="D186">
        <f t="shared" ca="1" si="28"/>
        <v>136</v>
      </c>
      <c r="E186">
        <f t="shared" ca="1" si="29"/>
        <v>53933.258689195049</v>
      </c>
      <c r="F186">
        <f t="shared" ca="1" si="30"/>
        <v>-13506.479835676033</v>
      </c>
      <c r="G186">
        <f t="shared" ca="1" si="31"/>
        <v>6705.6</v>
      </c>
      <c r="H186" s="9">
        <f t="shared" ca="1" si="34"/>
        <v>215.7319473543802</v>
      </c>
      <c r="I186" s="9">
        <f t="shared" ca="1" si="34"/>
        <v>-54.025239899504129</v>
      </c>
      <c r="J186" s="9">
        <f t="shared" ca="1" si="34"/>
        <v>0</v>
      </c>
      <c r="K186" s="9">
        <f t="shared" ca="1" si="34"/>
        <v>222.39379410296513</v>
      </c>
      <c r="L186" s="9">
        <f t="shared" ca="1" si="34"/>
        <v>104.05930118444157</v>
      </c>
      <c r="M186">
        <f t="shared" ca="1" si="32"/>
        <v>55.728213957759415</v>
      </c>
      <c r="N186">
        <f t="shared" ca="1" si="33"/>
        <v>33.796395775941228</v>
      </c>
    </row>
    <row r="187" spans="1:14" x14ac:dyDescent="0.25">
      <c r="A187" s="4">
        <f t="shared" si="26"/>
        <v>0.43506944444444445</v>
      </c>
      <c r="B187" s="3">
        <f>Params!D$29+HOUR(A187-Params!C$29)*3600+MINUTE(A187-Params!C$29)*60+SECOND(A187-Params!C$29)</f>
        <v>1553301590</v>
      </c>
      <c r="C187">
        <f t="shared" si="27"/>
        <v>3</v>
      </c>
      <c r="D187">
        <f t="shared" ca="1" si="28"/>
        <v>136</v>
      </c>
      <c r="E187">
        <f t="shared" ca="1" si="29"/>
        <v>55011.918425966949</v>
      </c>
      <c r="F187">
        <f t="shared" ca="1" si="30"/>
        <v>-13776.606035173554</v>
      </c>
      <c r="G187">
        <f t="shared" ca="1" si="31"/>
        <v>6705.6</v>
      </c>
      <c r="H187" s="9">
        <f t="shared" ca="1" si="34"/>
        <v>215.7319473543802</v>
      </c>
      <c r="I187" s="9">
        <f t="shared" ca="1" si="34"/>
        <v>-54.025239899504129</v>
      </c>
      <c r="J187" s="9">
        <f t="shared" ca="1" si="34"/>
        <v>0</v>
      </c>
      <c r="K187" s="9">
        <f t="shared" ca="1" si="34"/>
        <v>222.39379410296513</v>
      </c>
      <c r="L187" s="9">
        <f t="shared" ca="1" si="34"/>
        <v>104.05930118444157</v>
      </c>
      <c r="M187">
        <f t="shared" ca="1" si="32"/>
        <v>55.7257782369146</v>
      </c>
      <c r="N187">
        <f t="shared" ca="1" si="33"/>
        <v>33.813657024793386</v>
      </c>
    </row>
    <row r="188" spans="1:14" x14ac:dyDescent="0.25">
      <c r="A188" s="4">
        <f t="shared" si="26"/>
        <v>0.43512731481481487</v>
      </c>
      <c r="B188" s="3">
        <f>Params!D$29+HOUR(A188-Params!C$29)*3600+MINUTE(A188-Params!C$29)*60+SECOND(A188-Params!C$29)</f>
        <v>1553301595</v>
      </c>
      <c r="C188">
        <f t="shared" si="27"/>
        <v>3</v>
      </c>
      <c r="D188">
        <f t="shared" ca="1" si="28"/>
        <v>136</v>
      </c>
      <c r="E188">
        <f t="shared" ca="1" si="29"/>
        <v>56090.57816273885</v>
      </c>
      <c r="F188">
        <f t="shared" ca="1" si="30"/>
        <v>-14046.732234671073</v>
      </c>
      <c r="G188">
        <f t="shared" ca="1" si="31"/>
        <v>6705.6</v>
      </c>
      <c r="H188" s="9">
        <f t="shared" ca="1" si="34"/>
        <v>215.7319473543802</v>
      </c>
      <c r="I188" s="9">
        <f t="shared" ca="1" si="34"/>
        <v>-54.025239899504129</v>
      </c>
      <c r="J188" s="9">
        <f t="shared" ca="1" si="34"/>
        <v>0</v>
      </c>
      <c r="K188" s="9">
        <f t="shared" ca="1" si="34"/>
        <v>222.39379410296513</v>
      </c>
      <c r="L188" s="9">
        <f t="shared" ca="1" si="34"/>
        <v>104.05930118444157</v>
      </c>
      <c r="M188">
        <f t="shared" ca="1" si="32"/>
        <v>55.723342516069785</v>
      </c>
      <c r="N188">
        <f t="shared" ca="1" si="33"/>
        <v>33.830918273645544</v>
      </c>
    </row>
    <row r="189" spans="1:14" x14ac:dyDescent="0.25">
      <c r="A189" s="4">
        <f t="shared" si="26"/>
        <v>0.43518518518518517</v>
      </c>
      <c r="B189" s="3">
        <f>Params!D$29+HOUR(A189-Params!C$29)*3600+MINUTE(A189-Params!C$29)*60+SECOND(A189-Params!C$29)</f>
        <v>1553301600</v>
      </c>
      <c r="C189">
        <f t="shared" si="27"/>
        <v>3</v>
      </c>
      <c r="D189">
        <f t="shared" ca="1" si="28"/>
        <v>136</v>
      </c>
      <c r="E189">
        <f t="shared" ca="1" si="29"/>
        <v>57169.237899510757</v>
      </c>
      <c r="F189">
        <f t="shared" ca="1" si="30"/>
        <v>-14316.858434168595</v>
      </c>
      <c r="G189">
        <f t="shared" ca="1" si="31"/>
        <v>6705.6</v>
      </c>
      <c r="H189" s="9">
        <f t="shared" ca="1" si="34"/>
        <v>215.7319473543802</v>
      </c>
      <c r="I189" s="9">
        <f t="shared" ca="1" si="34"/>
        <v>-54.025239899504129</v>
      </c>
      <c r="J189" s="9">
        <f t="shared" ca="1" si="34"/>
        <v>0</v>
      </c>
      <c r="K189" s="9">
        <f t="shared" ca="1" si="34"/>
        <v>222.39379410296513</v>
      </c>
      <c r="L189" s="9">
        <f t="shared" ca="1" si="34"/>
        <v>104.05930118444157</v>
      </c>
      <c r="M189">
        <f t="shared" ca="1" si="32"/>
        <v>55.720906795224977</v>
      </c>
      <c r="N189">
        <f t="shared" ca="1" si="33"/>
        <v>33.848179522497702</v>
      </c>
    </row>
    <row r="190" spans="1:14" x14ac:dyDescent="0.25">
      <c r="A190" s="4">
        <f t="shared" si="26"/>
        <v>0.43524305555555554</v>
      </c>
      <c r="B190" s="3">
        <f>Params!D$29+HOUR(A190-Params!C$29)*3600+MINUTE(A190-Params!C$29)*60+SECOND(A190-Params!C$29)</f>
        <v>1553301605</v>
      </c>
      <c r="C190">
        <f t="shared" si="27"/>
        <v>3</v>
      </c>
      <c r="D190">
        <f t="shared" ca="1" si="28"/>
        <v>136</v>
      </c>
      <c r="E190">
        <f t="shared" ca="1" si="29"/>
        <v>58247.897636282658</v>
      </c>
      <c r="F190">
        <f t="shared" ca="1" si="30"/>
        <v>-14586.984633666116</v>
      </c>
      <c r="G190">
        <f t="shared" ca="1" si="31"/>
        <v>6705.6</v>
      </c>
      <c r="H190" s="9">
        <f t="shared" ca="1" si="34"/>
        <v>215.7319473543802</v>
      </c>
      <c r="I190" s="9">
        <f t="shared" ca="1" si="34"/>
        <v>-54.025239899504129</v>
      </c>
      <c r="J190" s="9">
        <f t="shared" ca="1" si="34"/>
        <v>0</v>
      </c>
      <c r="K190" s="9">
        <f t="shared" ca="1" si="34"/>
        <v>222.39379410296513</v>
      </c>
      <c r="L190" s="9">
        <f t="shared" ca="1" si="34"/>
        <v>104.05930118444157</v>
      </c>
      <c r="M190">
        <f t="shared" ca="1" si="32"/>
        <v>55.718471074380162</v>
      </c>
      <c r="N190">
        <f t="shared" ca="1" si="33"/>
        <v>33.86544077134986</v>
      </c>
    </row>
    <row r="191" spans="1:14" x14ac:dyDescent="0.25">
      <c r="A191" s="4">
        <f t="shared" si="26"/>
        <v>0.43530092592592595</v>
      </c>
      <c r="B191" s="3">
        <f>Params!D$29+HOUR(A191-Params!C$29)*3600+MINUTE(A191-Params!C$29)*60+SECOND(A191-Params!C$29)</f>
        <v>1553301610</v>
      </c>
      <c r="C191">
        <f t="shared" si="27"/>
        <v>3</v>
      </c>
      <c r="D191">
        <f t="shared" ca="1" si="28"/>
        <v>136</v>
      </c>
      <c r="E191">
        <f t="shared" ca="1" si="29"/>
        <v>59326.557373054558</v>
      </c>
      <c r="F191">
        <f t="shared" ca="1" si="30"/>
        <v>-14857.110833163637</v>
      </c>
      <c r="G191">
        <f t="shared" ca="1" si="31"/>
        <v>6705.6</v>
      </c>
      <c r="H191" s="9">
        <f t="shared" ca="1" si="34"/>
        <v>215.7319473543802</v>
      </c>
      <c r="I191" s="9">
        <f t="shared" ca="1" si="34"/>
        <v>-54.025239899504129</v>
      </c>
      <c r="J191" s="9">
        <f t="shared" ca="1" si="34"/>
        <v>0</v>
      </c>
      <c r="K191" s="9">
        <f t="shared" ca="1" si="34"/>
        <v>222.39379410296513</v>
      </c>
      <c r="L191" s="9">
        <f t="shared" ca="1" si="34"/>
        <v>104.05930118444157</v>
      </c>
      <c r="M191">
        <f t="shared" ca="1" si="32"/>
        <v>55.716035353535354</v>
      </c>
      <c r="N191">
        <f t="shared" ca="1" si="33"/>
        <v>33.882702020202018</v>
      </c>
    </row>
    <row r="192" spans="1:14" x14ac:dyDescent="0.25">
      <c r="A192" s="4">
        <f t="shared" si="26"/>
        <v>0.43535879629629631</v>
      </c>
      <c r="B192" s="3">
        <f>Params!D$29+HOUR(A192-Params!C$29)*3600+MINUTE(A192-Params!C$29)*60+SECOND(A192-Params!C$29)</f>
        <v>1553301615</v>
      </c>
      <c r="C192">
        <f t="shared" si="27"/>
        <v>3</v>
      </c>
      <c r="D192">
        <f t="shared" ca="1" si="28"/>
        <v>136</v>
      </c>
      <c r="E192">
        <f t="shared" ca="1" si="29"/>
        <v>60405.217109826459</v>
      </c>
      <c r="F192">
        <f t="shared" ca="1" si="30"/>
        <v>-15127.237032661156</v>
      </c>
      <c r="G192">
        <f t="shared" ca="1" si="31"/>
        <v>6705.6</v>
      </c>
      <c r="H192" s="9">
        <f t="shared" ca="1" si="34"/>
        <v>215.7319473543802</v>
      </c>
      <c r="I192" s="9">
        <f t="shared" ca="1" si="34"/>
        <v>-54.025239899504129</v>
      </c>
      <c r="J192" s="9">
        <f t="shared" ca="1" si="34"/>
        <v>0</v>
      </c>
      <c r="K192" s="9">
        <f t="shared" ca="1" si="34"/>
        <v>222.39379410296513</v>
      </c>
      <c r="L192" s="9">
        <f t="shared" ca="1" si="34"/>
        <v>104.05930118444157</v>
      </c>
      <c r="M192">
        <f t="shared" ca="1" si="32"/>
        <v>55.713599632690538</v>
      </c>
      <c r="N192">
        <f t="shared" ca="1" si="33"/>
        <v>33.899963269054176</v>
      </c>
    </row>
    <row r="193" spans="1:14" x14ac:dyDescent="0.25">
      <c r="A193" s="4">
        <f t="shared" si="26"/>
        <v>0.43541666666666662</v>
      </c>
      <c r="B193" s="3">
        <f>Params!D$29+HOUR(A193-Params!C$29)*3600+MINUTE(A193-Params!C$29)*60+SECOND(A193-Params!C$29)</f>
        <v>1553301620</v>
      </c>
      <c r="C193">
        <f t="shared" si="27"/>
        <v>3</v>
      </c>
      <c r="D193">
        <f t="shared" ca="1" si="28"/>
        <v>136</v>
      </c>
      <c r="E193">
        <f t="shared" ca="1" si="29"/>
        <v>61483.876846598359</v>
      </c>
      <c r="F193">
        <f t="shared" ca="1" si="30"/>
        <v>-15397.363232158677</v>
      </c>
      <c r="G193">
        <f t="shared" ca="1" si="31"/>
        <v>6705.6</v>
      </c>
      <c r="H193" s="9">
        <f t="shared" ca="1" si="34"/>
        <v>215.7319473543802</v>
      </c>
      <c r="I193" s="9">
        <f t="shared" ca="1" si="34"/>
        <v>-54.025239899504129</v>
      </c>
      <c r="J193" s="9">
        <f t="shared" ca="1" si="34"/>
        <v>0</v>
      </c>
      <c r="K193" s="9">
        <f t="shared" ca="1" si="34"/>
        <v>222.39379410296513</v>
      </c>
      <c r="L193" s="9">
        <f t="shared" ca="1" si="34"/>
        <v>104.05930118444157</v>
      </c>
      <c r="M193">
        <f t="shared" ca="1" si="32"/>
        <v>55.71116391184573</v>
      </c>
      <c r="N193">
        <f t="shared" ca="1" si="33"/>
        <v>33.917224517906334</v>
      </c>
    </row>
    <row r="194" spans="1:14" x14ac:dyDescent="0.25">
      <c r="A194" s="4">
        <f t="shared" si="26"/>
        <v>0.43547453703703703</v>
      </c>
      <c r="B194" s="3">
        <f>Params!D$29+HOUR(A194-Params!C$29)*3600+MINUTE(A194-Params!C$29)*60+SECOND(A194-Params!C$29)</f>
        <v>1553301625</v>
      </c>
      <c r="C194">
        <f t="shared" si="27"/>
        <v>3</v>
      </c>
      <c r="D194">
        <f t="shared" ca="1" si="28"/>
        <v>136</v>
      </c>
      <c r="E194">
        <f t="shared" ca="1" si="29"/>
        <v>62562.53658337026</v>
      </c>
      <c r="F194">
        <f t="shared" ca="1" si="30"/>
        <v>-15667.489431656199</v>
      </c>
      <c r="G194">
        <f t="shared" ca="1" si="31"/>
        <v>6705.6</v>
      </c>
      <c r="H194" s="9">
        <f t="shared" ca="1" si="34"/>
        <v>215.7319473543802</v>
      </c>
      <c r="I194" s="9">
        <f t="shared" ca="1" si="34"/>
        <v>-54.025239899504129</v>
      </c>
      <c r="J194" s="9">
        <f t="shared" ca="1" si="34"/>
        <v>0</v>
      </c>
      <c r="K194" s="9">
        <f t="shared" ca="1" si="34"/>
        <v>222.39379410296513</v>
      </c>
      <c r="L194" s="9">
        <f t="shared" ca="1" si="34"/>
        <v>104.05930118444157</v>
      </c>
      <c r="M194">
        <f t="shared" ca="1" si="32"/>
        <v>55.708728191000915</v>
      </c>
      <c r="N194">
        <f t="shared" ca="1" si="33"/>
        <v>33.934485766758492</v>
      </c>
    </row>
    <row r="195" spans="1:14" x14ac:dyDescent="0.25">
      <c r="A195" s="4">
        <f t="shared" si="26"/>
        <v>0.4355324074074074</v>
      </c>
      <c r="B195" s="3">
        <f>Params!D$29+HOUR(A195-Params!C$29)*3600+MINUTE(A195-Params!C$29)*60+SECOND(A195-Params!C$29)</f>
        <v>1553301630</v>
      </c>
      <c r="C195">
        <f t="shared" si="27"/>
        <v>3</v>
      </c>
      <c r="D195">
        <f t="shared" ca="1" si="28"/>
        <v>136</v>
      </c>
      <c r="E195">
        <f t="shared" ca="1" si="29"/>
        <v>63641.19632014216</v>
      </c>
      <c r="F195">
        <f t="shared" ca="1" si="30"/>
        <v>-15937.615631153718</v>
      </c>
      <c r="G195">
        <f t="shared" ca="1" si="31"/>
        <v>6705.6</v>
      </c>
      <c r="H195" s="9">
        <f t="shared" ca="1" si="34"/>
        <v>215.7319473543802</v>
      </c>
      <c r="I195" s="9">
        <f t="shared" ca="1" si="34"/>
        <v>-54.025239899504129</v>
      </c>
      <c r="J195" s="9">
        <f t="shared" ca="1" si="34"/>
        <v>0</v>
      </c>
      <c r="K195" s="9">
        <f t="shared" ca="1" si="34"/>
        <v>222.39379410296513</v>
      </c>
      <c r="L195" s="9">
        <f t="shared" ca="1" si="34"/>
        <v>104.05930118444157</v>
      </c>
      <c r="M195">
        <f t="shared" ca="1" si="32"/>
        <v>55.706292470156107</v>
      </c>
      <c r="N195">
        <f t="shared" ca="1" si="33"/>
        <v>33.95174701561065</v>
      </c>
    </row>
    <row r="196" spans="1:14" x14ac:dyDescent="0.25">
      <c r="A196" s="4">
        <f t="shared" si="26"/>
        <v>0.43559027777777781</v>
      </c>
      <c r="B196" s="3">
        <f>Params!D$29+HOUR(A196-Params!C$29)*3600+MINUTE(A196-Params!C$29)*60+SECOND(A196-Params!C$29)</f>
        <v>1553301635</v>
      </c>
      <c r="C196">
        <f t="shared" si="27"/>
        <v>3</v>
      </c>
      <c r="D196">
        <f t="shared" ca="1" si="28"/>
        <v>136</v>
      </c>
      <c r="E196">
        <f t="shared" ca="1" si="29"/>
        <v>64719.856056914061</v>
      </c>
      <c r="F196">
        <f t="shared" ca="1" si="30"/>
        <v>-16207.741830651239</v>
      </c>
      <c r="G196">
        <f t="shared" ca="1" si="31"/>
        <v>6705.6</v>
      </c>
      <c r="H196" s="9">
        <f t="shared" ca="1" si="34"/>
        <v>215.7319473543802</v>
      </c>
      <c r="I196" s="9">
        <f t="shared" ca="1" si="34"/>
        <v>-54.025239899504129</v>
      </c>
      <c r="J196" s="9">
        <f t="shared" ca="1" si="34"/>
        <v>0</v>
      </c>
      <c r="K196" s="9">
        <f t="shared" ca="1" si="34"/>
        <v>222.39379410296513</v>
      </c>
      <c r="L196" s="9">
        <f t="shared" ca="1" si="34"/>
        <v>104.05930118444157</v>
      </c>
      <c r="M196">
        <f t="shared" ca="1" si="32"/>
        <v>55.703856749311292</v>
      </c>
      <c r="N196">
        <f t="shared" ca="1" si="33"/>
        <v>33.969008264462808</v>
      </c>
    </row>
    <row r="197" spans="1:14" x14ac:dyDescent="0.25">
      <c r="A197" s="4">
        <f t="shared" si="26"/>
        <v>0.43564814814814817</v>
      </c>
      <c r="B197" s="3">
        <f>Params!D$29+HOUR(A197-Params!C$29)*3600+MINUTE(A197-Params!C$29)*60+SECOND(A197-Params!C$29)</f>
        <v>1553301640</v>
      </c>
      <c r="C197">
        <f t="shared" si="27"/>
        <v>3</v>
      </c>
      <c r="D197">
        <f t="shared" ca="1" si="28"/>
        <v>136</v>
      </c>
      <c r="E197">
        <f t="shared" ca="1" si="29"/>
        <v>65798.515793685961</v>
      </c>
      <c r="F197">
        <f t="shared" ca="1" si="30"/>
        <v>-16477.868030148758</v>
      </c>
      <c r="G197">
        <f t="shared" ca="1" si="31"/>
        <v>6705.6</v>
      </c>
      <c r="H197" s="9">
        <f t="shared" ca="1" si="34"/>
        <v>215.7319473543802</v>
      </c>
      <c r="I197" s="9">
        <f t="shared" ca="1" si="34"/>
        <v>-54.025239899504129</v>
      </c>
      <c r="J197" s="9">
        <f t="shared" ca="1" si="34"/>
        <v>0</v>
      </c>
      <c r="K197" s="9">
        <f t="shared" ca="1" si="34"/>
        <v>222.39379410296513</v>
      </c>
      <c r="L197" s="9">
        <f t="shared" ca="1" si="34"/>
        <v>104.05930118444157</v>
      </c>
      <c r="M197">
        <f t="shared" ca="1" si="32"/>
        <v>55.701421028466484</v>
      </c>
      <c r="N197">
        <f t="shared" ca="1" si="33"/>
        <v>33.986269513314966</v>
      </c>
    </row>
    <row r="198" spans="1:14" x14ac:dyDescent="0.25">
      <c r="A198" s="4">
        <f t="shared" si="26"/>
        <v>0.43570601851851848</v>
      </c>
      <c r="B198" s="3">
        <f>Params!D$29+HOUR(A198-Params!C$29)*3600+MINUTE(A198-Params!C$29)*60+SECOND(A198-Params!C$29)</f>
        <v>1553301645</v>
      </c>
      <c r="C198">
        <f t="shared" si="27"/>
        <v>3</v>
      </c>
      <c r="D198">
        <f t="shared" ca="1" si="28"/>
        <v>136</v>
      </c>
      <c r="E198">
        <f t="shared" ca="1" si="29"/>
        <v>66877.175530457855</v>
      </c>
      <c r="F198">
        <f t="shared" ca="1" si="30"/>
        <v>-16747.99422964628</v>
      </c>
      <c r="G198">
        <f t="shared" ca="1" si="31"/>
        <v>6705.6</v>
      </c>
      <c r="H198" s="9">
        <f t="shared" ca="1" si="34"/>
        <v>215.7319473543802</v>
      </c>
      <c r="I198" s="9">
        <f t="shared" ca="1" si="34"/>
        <v>-54.025239899504129</v>
      </c>
      <c r="J198" s="9">
        <f t="shared" ca="1" si="34"/>
        <v>0</v>
      </c>
      <c r="K198" s="9">
        <f t="shared" ca="1" si="34"/>
        <v>222.39379410296513</v>
      </c>
      <c r="L198" s="9">
        <f t="shared" ca="1" si="34"/>
        <v>104.05930118444157</v>
      </c>
      <c r="M198">
        <f t="shared" ca="1" si="32"/>
        <v>55.698985307621669</v>
      </c>
      <c r="N198">
        <f t="shared" ca="1" si="33"/>
        <v>34.003530762167124</v>
      </c>
    </row>
    <row r="199" spans="1:14" x14ac:dyDescent="0.25">
      <c r="A199" s="4">
        <f t="shared" si="26"/>
        <v>0.4357638888888889</v>
      </c>
      <c r="B199" s="3">
        <f>Params!D$29+HOUR(A199-Params!C$29)*3600+MINUTE(A199-Params!C$29)*60+SECOND(A199-Params!C$29)</f>
        <v>1553301650</v>
      </c>
      <c r="C199">
        <f t="shared" si="27"/>
        <v>3</v>
      </c>
      <c r="D199">
        <f t="shared" ca="1" si="28"/>
        <v>136</v>
      </c>
      <c r="E199">
        <f t="shared" ca="1" si="29"/>
        <v>67955.835267229762</v>
      </c>
      <c r="F199">
        <f t="shared" ca="1" si="30"/>
        <v>-17018.120429143801</v>
      </c>
      <c r="G199">
        <f t="shared" ca="1" si="31"/>
        <v>6705.6</v>
      </c>
      <c r="H199" s="9">
        <f t="shared" ca="1" si="34"/>
        <v>215.7319473543802</v>
      </c>
      <c r="I199" s="9">
        <f t="shared" ca="1" si="34"/>
        <v>-54.025239899504129</v>
      </c>
      <c r="J199" s="9">
        <f t="shared" ca="1" si="34"/>
        <v>0</v>
      </c>
      <c r="K199" s="9">
        <f t="shared" ca="1" si="34"/>
        <v>222.39379410296513</v>
      </c>
      <c r="L199" s="9">
        <f t="shared" ca="1" si="34"/>
        <v>104.05930118444157</v>
      </c>
      <c r="M199">
        <f t="shared" ca="1" si="32"/>
        <v>55.696549586776861</v>
      </c>
      <c r="N199">
        <f t="shared" ca="1" si="33"/>
        <v>34.020792011019282</v>
      </c>
    </row>
    <row r="200" spans="1:14" x14ac:dyDescent="0.25">
      <c r="A200" s="4">
        <f t="shared" si="26"/>
        <v>0.43582175925925926</v>
      </c>
      <c r="B200" s="3">
        <f>Params!D$29+HOUR(A200-Params!C$29)*3600+MINUTE(A200-Params!C$29)*60+SECOND(A200-Params!C$29)</f>
        <v>1553301655</v>
      </c>
      <c r="C200">
        <f t="shared" si="27"/>
        <v>3</v>
      </c>
      <c r="D200">
        <f t="shared" ca="1" si="28"/>
        <v>136</v>
      </c>
      <c r="E200">
        <f t="shared" ca="1" si="29"/>
        <v>69034.495004001656</v>
      </c>
      <c r="F200">
        <f t="shared" ca="1" si="30"/>
        <v>-17288.246628641322</v>
      </c>
      <c r="G200">
        <f t="shared" ca="1" si="31"/>
        <v>6705.6</v>
      </c>
      <c r="H200" s="9">
        <f t="shared" ca="1" si="34"/>
        <v>215.7319473543802</v>
      </c>
      <c r="I200" s="9">
        <f t="shared" ca="1" si="34"/>
        <v>-54.025239899504129</v>
      </c>
      <c r="J200" s="9">
        <f t="shared" ca="1" si="34"/>
        <v>0</v>
      </c>
      <c r="K200" s="9">
        <f t="shared" ca="1" si="34"/>
        <v>222.39379410296513</v>
      </c>
      <c r="L200" s="9">
        <f t="shared" ca="1" si="34"/>
        <v>104.05930118444157</v>
      </c>
      <c r="M200">
        <f t="shared" ca="1" si="32"/>
        <v>55.694113865932046</v>
      </c>
      <c r="N200">
        <f t="shared" ca="1" si="33"/>
        <v>34.03805325987144</v>
      </c>
    </row>
    <row r="201" spans="1:14" x14ac:dyDescent="0.25">
      <c r="A201" s="4">
        <f t="shared" ref="A201:A217" si="35">TIME(HOUR(A200),MINUTE(A200),SECOND(A200)+5)</f>
        <v>0.43587962962962962</v>
      </c>
      <c r="B201" s="3">
        <f>Params!D$29+HOUR(A201-Params!C$29)*3600+MINUTE(A201-Params!C$29)*60+SECOND(A201-Params!C$29)</f>
        <v>1553301660</v>
      </c>
      <c r="C201">
        <f t="shared" ref="C201:C217" si="36">_xlfn.IFNA(VLOOKUP(A201,A$2:D$3,4,FALSE),C200)</f>
        <v>3</v>
      </c>
      <c r="D201">
        <f t="shared" ref="D201:D217" ca="1" si="37">IF(A201=INDIRECT("A"&amp;C201),ROW(),D200)</f>
        <v>136</v>
      </c>
      <c r="E201">
        <f t="shared" ref="E201:E217" ca="1" si="38">INDIRECT("E$"&amp;C201)+INDIRECT("H$"&amp;C201)*($B201-INDIRECT("B$"&amp;D201))</f>
        <v>70113.154740773563</v>
      </c>
      <c r="F201">
        <f t="shared" ref="F201:F217" ca="1" si="39">INDIRECT("F$"&amp;C201)+INDIRECT("I$"&amp;C201)*($B201-INDIRECT("B$"&amp;D201))</f>
        <v>-17558.372828138843</v>
      </c>
      <c r="G201">
        <f t="shared" ref="G201:G217" ca="1" si="40">INDIRECT("G$"&amp;C201)+INDIRECT("J$"&amp;C201)*($B201-INDIRECT("B$"&amp;D201))</f>
        <v>6705.6</v>
      </c>
      <c r="H201" s="9">
        <f t="shared" ca="1" si="34"/>
        <v>215.7319473543802</v>
      </c>
      <c r="I201" s="9">
        <f t="shared" ca="1" si="34"/>
        <v>-54.025239899504129</v>
      </c>
      <c r="J201" s="9">
        <f t="shared" ca="1" si="34"/>
        <v>0</v>
      </c>
      <c r="K201" s="9">
        <f t="shared" ca="1" si="34"/>
        <v>222.39379410296513</v>
      </c>
      <c r="L201" s="9">
        <f t="shared" ca="1" si="34"/>
        <v>104.05930118444157</v>
      </c>
      <c r="M201">
        <f t="shared" ref="M201:M217" ca="1" si="41">INDIRECT("M$"&amp;C201)+INDIRECT("O$"&amp;C201)*($B201-INDIRECT("B$"&amp;D201))</f>
        <v>55.691678145087238</v>
      </c>
      <c r="N201">
        <f t="shared" ref="N201:N217" ca="1" si="42">INDIRECT("N$"&amp;C201)+INDIRECT("P$"&amp;C201)*($B201-INDIRECT("B$"&amp;D201))</f>
        <v>34.055314508723598</v>
      </c>
    </row>
    <row r="202" spans="1:14" x14ac:dyDescent="0.25">
      <c r="A202" s="4">
        <f t="shared" si="35"/>
        <v>0.43593750000000003</v>
      </c>
      <c r="B202" s="3">
        <f>Params!D$29+HOUR(A202-Params!C$29)*3600+MINUTE(A202-Params!C$29)*60+SECOND(A202-Params!C$29)</f>
        <v>1553301665</v>
      </c>
      <c r="C202">
        <f t="shared" si="36"/>
        <v>3</v>
      </c>
      <c r="D202">
        <f t="shared" ca="1" si="37"/>
        <v>136</v>
      </c>
      <c r="E202">
        <f t="shared" ca="1" si="38"/>
        <v>71191.814477545457</v>
      </c>
      <c r="F202">
        <f t="shared" ca="1" si="39"/>
        <v>-17828.499027636364</v>
      </c>
      <c r="G202">
        <f t="shared" ca="1" si="40"/>
        <v>6705.6</v>
      </c>
      <c r="H202" s="9">
        <f t="shared" ca="1" si="34"/>
        <v>215.7319473543802</v>
      </c>
      <c r="I202" s="9">
        <f t="shared" ca="1" si="34"/>
        <v>-54.025239899504129</v>
      </c>
      <c r="J202" s="9">
        <f t="shared" ca="1" si="34"/>
        <v>0</v>
      </c>
      <c r="K202" s="9">
        <f t="shared" ca="1" si="34"/>
        <v>222.39379410296513</v>
      </c>
      <c r="L202" s="9">
        <f t="shared" ca="1" si="34"/>
        <v>104.05930118444157</v>
      </c>
      <c r="M202">
        <f t="shared" ca="1" si="41"/>
        <v>55.689242424242423</v>
      </c>
      <c r="N202">
        <f t="shared" ca="1" si="42"/>
        <v>34.072575757575756</v>
      </c>
    </row>
    <row r="203" spans="1:14" x14ac:dyDescent="0.25">
      <c r="A203" s="4">
        <f t="shared" si="35"/>
        <v>0.43599537037037034</v>
      </c>
      <c r="B203" s="3">
        <f>Params!D$29+HOUR(A203-Params!C$29)*3600+MINUTE(A203-Params!C$29)*60+SECOND(A203-Params!C$29)</f>
        <v>1553301670</v>
      </c>
      <c r="C203">
        <f t="shared" si="36"/>
        <v>3</v>
      </c>
      <c r="D203">
        <f t="shared" ca="1" si="37"/>
        <v>136</v>
      </c>
      <c r="E203">
        <f t="shared" ca="1" si="38"/>
        <v>72270.474214317364</v>
      </c>
      <c r="F203">
        <f t="shared" ca="1" si="39"/>
        <v>-18098.625227133885</v>
      </c>
      <c r="G203">
        <f t="shared" ca="1" si="40"/>
        <v>6705.6</v>
      </c>
      <c r="H203" s="9">
        <f t="shared" ca="1" si="34"/>
        <v>215.7319473543802</v>
      </c>
      <c r="I203" s="9">
        <f t="shared" ca="1" si="34"/>
        <v>-54.025239899504129</v>
      </c>
      <c r="J203" s="9">
        <f t="shared" ca="1" si="34"/>
        <v>0</v>
      </c>
      <c r="K203" s="9">
        <f t="shared" ca="1" si="34"/>
        <v>222.39379410296513</v>
      </c>
      <c r="L203" s="9">
        <f t="shared" ca="1" si="34"/>
        <v>104.05930118444157</v>
      </c>
      <c r="M203">
        <f t="shared" ca="1" si="41"/>
        <v>55.686806703397615</v>
      </c>
      <c r="N203">
        <f t="shared" ca="1" si="42"/>
        <v>34.089837006427913</v>
      </c>
    </row>
    <row r="204" spans="1:14" x14ac:dyDescent="0.25">
      <c r="A204" s="4">
        <f t="shared" si="35"/>
        <v>0.43605324074074076</v>
      </c>
      <c r="B204" s="3">
        <f>Params!D$29+HOUR(A204-Params!C$29)*3600+MINUTE(A204-Params!C$29)*60+SECOND(A204-Params!C$29)</f>
        <v>1553301675</v>
      </c>
      <c r="C204">
        <f t="shared" si="36"/>
        <v>3</v>
      </c>
      <c r="D204">
        <f t="shared" ca="1" si="37"/>
        <v>136</v>
      </c>
      <c r="E204">
        <f t="shared" ca="1" si="38"/>
        <v>73349.133951089258</v>
      </c>
      <c r="F204">
        <f t="shared" ca="1" si="39"/>
        <v>-18368.751426631403</v>
      </c>
      <c r="G204">
        <f t="shared" ca="1" si="40"/>
        <v>6705.6</v>
      </c>
      <c r="H204" s="9">
        <f t="shared" ca="1" si="34"/>
        <v>215.7319473543802</v>
      </c>
      <c r="I204" s="9">
        <f t="shared" ca="1" si="34"/>
        <v>-54.025239899504129</v>
      </c>
      <c r="J204" s="9">
        <f t="shared" ca="1" si="34"/>
        <v>0</v>
      </c>
      <c r="K204" s="9">
        <f t="shared" ca="1" si="34"/>
        <v>222.39379410296513</v>
      </c>
      <c r="L204" s="9">
        <f t="shared" ca="1" si="34"/>
        <v>104.05930118444157</v>
      </c>
      <c r="M204">
        <f t="shared" ca="1" si="41"/>
        <v>55.684370982552799</v>
      </c>
      <c r="N204">
        <f t="shared" ca="1" si="42"/>
        <v>34.107098255280071</v>
      </c>
    </row>
    <row r="205" spans="1:14" x14ac:dyDescent="0.25">
      <c r="A205" s="4">
        <f t="shared" si="35"/>
        <v>0.43611111111111112</v>
      </c>
      <c r="B205" s="3">
        <f>Params!D$29+HOUR(A205-Params!C$29)*3600+MINUTE(A205-Params!C$29)*60+SECOND(A205-Params!C$29)</f>
        <v>1553301680</v>
      </c>
      <c r="C205">
        <f t="shared" si="36"/>
        <v>3</v>
      </c>
      <c r="D205">
        <f t="shared" ca="1" si="37"/>
        <v>136</v>
      </c>
      <c r="E205">
        <f t="shared" ca="1" si="38"/>
        <v>74427.793687861165</v>
      </c>
      <c r="F205">
        <f t="shared" ca="1" si="39"/>
        <v>-18638.877626128924</v>
      </c>
      <c r="G205">
        <f t="shared" ca="1" si="40"/>
        <v>6705.6</v>
      </c>
      <c r="H205" s="9">
        <f t="shared" ca="1" si="34"/>
        <v>215.7319473543802</v>
      </c>
      <c r="I205" s="9">
        <f t="shared" ca="1" si="34"/>
        <v>-54.025239899504129</v>
      </c>
      <c r="J205" s="9">
        <f t="shared" ca="1" si="34"/>
        <v>0</v>
      </c>
      <c r="K205" s="9">
        <f t="shared" ca="1" si="34"/>
        <v>222.39379410296513</v>
      </c>
      <c r="L205" s="9">
        <f t="shared" ca="1" si="34"/>
        <v>104.05930118444157</v>
      </c>
      <c r="M205">
        <f t="shared" ca="1" si="41"/>
        <v>55.681935261707991</v>
      </c>
      <c r="N205">
        <f t="shared" ca="1" si="42"/>
        <v>34.124359504132229</v>
      </c>
    </row>
    <row r="206" spans="1:14" x14ac:dyDescent="0.25">
      <c r="A206" s="4">
        <f t="shared" si="35"/>
        <v>0.43616898148148148</v>
      </c>
      <c r="B206" s="3">
        <f>Params!D$29+HOUR(A206-Params!C$29)*3600+MINUTE(A206-Params!C$29)*60+SECOND(A206-Params!C$29)</f>
        <v>1553301685</v>
      </c>
      <c r="C206">
        <f t="shared" si="36"/>
        <v>3</v>
      </c>
      <c r="D206">
        <f t="shared" ca="1" si="37"/>
        <v>136</v>
      </c>
      <c r="E206">
        <f t="shared" ca="1" si="38"/>
        <v>75506.453424633059</v>
      </c>
      <c r="F206">
        <f t="shared" ca="1" si="39"/>
        <v>-18909.003825626445</v>
      </c>
      <c r="G206">
        <f t="shared" ca="1" si="40"/>
        <v>6705.6</v>
      </c>
      <c r="H206" s="9">
        <f t="shared" ca="1" si="34"/>
        <v>215.7319473543802</v>
      </c>
      <c r="I206" s="9">
        <f t="shared" ca="1" si="34"/>
        <v>-54.025239899504129</v>
      </c>
      <c r="J206" s="9">
        <f t="shared" ca="1" si="34"/>
        <v>0</v>
      </c>
      <c r="K206" s="9">
        <f t="shared" ca="1" si="34"/>
        <v>222.39379410296513</v>
      </c>
      <c r="L206" s="9">
        <f t="shared" ca="1" si="34"/>
        <v>104.05930118444157</v>
      </c>
      <c r="M206">
        <f t="shared" ca="1" si="41"/>
        <v>55.679499540863176</v>
      </c>
      <c r="N206">
        <f t="shared" ca="1" si="42"/>
        <v>34.141620752984387</v>
      </c>
    </row>
    <row r="207" spans="1:14" x14ac:dyDescent="0.25">
      <c r="A207" s="4">
        <f t="shared" si="35"/>
        <v>0.43622685185185189</v>
      </c>
      <c r="B207" s="3">
        <f>Params!D$29+HOUR(A207-Params!C$29)*3600+MINUTE(A207-Params!C$29)*60+SECOND(A207-Params!C$29)</f>
        <v>1553301690</v>
      </c>
      <c r="C207">
        <f t="shared" si="36"/>
        <v>3</v>
      </c>
      <c r="D207">
        <f t="shared" ca="1" si="37"/>
        <v>136</v>
      </c>
      <c r="E207">
        <f t="shared" ca="1" si="38"/>
        <v>76585.113161404966</v>
      </c>
      <c r="F207">
        <f t="shared" ca="1" si="39"/>
        <v>-19179.130025123966</v>
      </c>
      <c r="G207">
        <f t="shared" ca="1" si="40"/>
        <v>6705.6</v>
      </c>
      <c r="H207" s="9">
        <f t="shared" ca="1" si="34"/>
        <v>215.7319473543802</v>
      </c>
      <c r="I207" s="9">
        <f t="shared" ca="1" si="34"/>
        <v>-54.025239899504129</v>
      </c>
      <c r="J207" s="9">
        <f t="shared" ca="1" si="34"/>
        <v>0</v>
      </c>
      <c r="K207" s="9">
        <f t="shared" ca="1" si="34"/>
        <v>222.39379410296513</v>
      </c>
      <c r="L207" s="9">
        <f t="shared" ca="1" si="34"/>
        <v>104.05930118444157</v>
      </c>
      <c r="M207">
        <f t="shared" ca="1" si="41"/>
        <v>55.677063820018361</v>
      </c>
      <c r="N207">
        <f t="shared" ca="1" si="42"/>
        <v>34.158882001836545</v>
      </c>
    </row>
    <row r="208" spans="1:14" x14ac:dyDescent="0.25">
      <c r="A208" s="4">
        <f t="shared" si="35"/>
        <v>0.4362847222222222</v>
      </c>
      <c r="B208" s="3">
        <f>Params!D$29+HOUR(A208-Params!C$29)*3600+MINUTE(A208-Params!C$29)*60+SECOND(A208-Params!C$29)</f>
        <v>1553301695</v>
      </c>
      <c r="C208">
        <f t="shared" si="36"/>
        <v>3</v>
      </c>
      <c r="D208">
        <f t="shared" ca="1" si="37"/>
        <v>136</v>
      </c>
      <c r="E208">
        <f t="shared" ca="1" si="38"/>
        <v>77663.77289817686</v>
      </c>
      <c r="F208">
        <f t="shared" ca="1" si="39"/>
        <v>-19449.256224621487</v>
      </c>
      <c r="G208">
        <f t="shared" ca="1" si="40"/>
        <v>6705.6</v>
      </c>
      <c r="H208" s="9">
        <f t="shared" ca="1" si="34"/>
        <v>215.7319473543802</v>
      </c>
      <c r="I208" s="9">
        <f t="shared" ca="1" si="34"/>
        <v>-54.025239899504129</v>
      </c>
      <c r="J208" s="9">
        <f t="shared" ca="1" si="34"/>
        <v>0</v>
      </c>
      <c r="K208" s="9">
        <f t="shared" ca="1" si="34"/>
        <v>222.39379410296513</v>
      </c>
      <c r="L208" s="9">
        <f t="shared" ca="1" si="34"/>
        <v>104.05930118444157</v>
      </c>
      <c r="M208">
        <f t="shared" ca="1" si="41"/>
        <v>55.674628099173553</v>
      </c>
      <c r="N208">
        <f t="shared" ca="1" si="42"/>
        <v>34.176143250688703</v>
      </c>
    </row>
    <row r="209" spans="1:14" x14ac:dyDescent="0.25">
      <c r="A209" s="4">
        <f t="shared" si="35"/>
        <v>0.43634259259259256</v>
      </c>
      <c r="B209" s="3">
        <f>Params!D$29+HOUR(A209-Params!C$29)*3600+MINUTE(A209-Params!C$29)*60+SECOND(A209-Params!C$29)</f>
        <v>1553301700</v>
      </c>
      <c r="C209">
        <f t="shared" si="36"/>
        <v>3</v>
      </c>
      <c r="D209">
        <f t="shared" ca="1" si="37"/>
        <v>136</v>
      </c>
      <c r="E209">
        <f t="shared" ca="1" si="38"/>
        <v>78742.432634948767</v>
      </c>
      <c r="F209">
        <f t="shared" ca="1" si="39"/>
        <v>-19719.382424119009</v>
      </c>
      <c r="G209">
        <f t="shared" ca="1" si="40"/>
        <v>6705.6</v>
      </c>
      <c r="H209" s="9">
        <f t="shared" ca="1" si="34"/>
        <v>215.7319473543802</v>
      </c>
      <c r="I209" s="9">
        <f t="shared" ca="1" si="34"/>
        <v>-54.025239899504129</v>
      </c>
      <c r="J209" s="9">
        <f t="shared" ca="1" si="34"/>
        <v>0</v>
      </c>
      <c r="K209" s="9">
        <f t="shared" ca="1" si="34"/>
        <v>222.39379410296513</v>
      </c>
      <c r="L209" s="9">
        <f t="shared" ca="1" si="34"/>
        <v>104.05930118444157</v>
      </c>
      <c r="M209">
        <f t="shared" ca="1" si="41"/>
        <v>55.672192378328738</v>
      </c>
      <c r="N209">
        <f t="shared" ca="1" si="42"/>
        <v>34.193404499540861</v>
      </c>
    </row>
    <row r="210" spans="1:14" x14ac:dyDescent="0.25">
      <c r="A210" s="4">
        <f t="shared" si="35"/>
        <v>0.43640046296296298</v>
      </c>
      <c r="B210" s="3">
        <f>Params!D$29+HOUR(A210-Params!C$29)*3600+MINUTE(A210-Params!C$29)*60+SECOND(A210-Params!C$29)</f>
        <v>1553301705</v>
      </c>
      <c r="C210">
        <f t="shared" si="36"/>
        <v>3</v>
      </c>
      <c r="D210">
        <f t="shared" ca="1" si="37"/>
        <v>136</v>
      </c>
      <c r="E210">
        <f t="shared" ca="1" si="38"/>
        <v>79821.092371720661</v>
      </c>
      <c r="F210">
        <f t="shared" ca="1" si="39"/>
        <v>-19989.50862361653</v>
      </c>
      <c r="G210">
        <f t="shared" ca="1" si="40"/>
        <v>6705.6</v>
      </c>
      <c r="H210" s="9">
        <f t="shared" ca="1" si="34"/>
        <v>215.7319473543802</v>
      </c>
      <c r="I210" s="9">
        <f t="shared" ca="1" si="34"/>
        <v>-54.025239899504129</v>
      </c>
      <c r="J210" s="9">
        <f t="shared" ca="1" si="34"/>
        <v>0</v>
      </c>
      <c r="K210" s="9">
        <f t="shared" ca="1" si="34"/>
        <v>222.39379410296513</v>
      </c>
      <c r="L210" s="9">
        <f t="shared" ca="1" si="34"/>
        <v>104.05930118444157</v>
      </c>
      <c r="M210">
        <f t="shared" ca="1" si="41"/>
        <v>55.66975665748393</v>
      </c>
      <c r="N210">
        <f t="shared" ca="1" si="42"/>
        <v>34.210665748393019</v>
      </c>
    </row>
    <row r="211" spans="1:14" x14ac:dyDescent="0.25">
      <c r="A211" s="4">
        <f t="shared" si="35"/>
        <v>0.43645833333333334</v>
      </c>
      <c r="B211" s="3">
        <f>Params!D$29+HOUR(A211-Params!C$29)*3600+MINUTE(A211-Params!C$29)*60+SECOND(A211-Params!C$29)</f>
        <v>1553301710</v>
      </c>
      <c r="C211">
        <f t="shared" si="36"/>
        <v>3</v>
      </c>
      <c r="D211">
        <f t="shared" ca="1" si="37"/>
        <v>136</v>
      </c>
      <c r="E211">
        <f t="shared" ca="1" si="38"/>
        <v>80899.752108492568</v>
      </c>
      <c r="F211">
        <f t="shared" ca="1" si="39"/>
        <v>-20259.634823114047</v>
      </c>
      <c r="G211">
        <f t="shared" ca="1" si="40"/>
        <v>6705.6</v>
      </c>
      <c r="H211" s="9">
        <f t="shared" ca="1" si="34"/>
        <v>215.7319473543802</v>
      </c>
      <c r="I211" s="9">
        <f t="shared" ca="1" si="34"/>
        <v>-54.025239899504129</v>
      </c>
      <c r="J211" s="9">
        <f t="shared" ca="1" si="34"/>
        <v>0</v>
      </c>
      <c r="K211" s="9">
        <f t="shared" ca="1" si="34"/>
        <v>222.39379410296513</v>
      </c>
      <c r="L211" s="9">
        <f t="shared" ca="1" si="34"/>
        <v>104.05930118444157</v>
      </c>
      <c r="M211">
        <f t="shared" ca="1" si="41"/>
        <v>55.667320936639115</v>
      </c>
      <c r="N211">
        <f t="shared" ca="1" si="42"/>
        <v>34.227926997245177</v>
      </c>
    </row>
    <row r="212" spans="1:14" x14ac:dyDescent="0.25">
      <c r="A212" s="4">
        <f t="shared" si="35"/>
        <v>0.43651620370370375</v>
      </c>
      <c r="B212" s="3">
        <f>Params!D$29+HOUR(A212-Params!C$29)*3600+MINUTE(A212-Params!C$29)*60+SECOND(A212-Params!C$29)</f>
        <v>1553301715</v>
      </c>
      <c r="C212">
        <f t="shared" si="36"/>
        <v>3</v>
      </c>
      <c r="D212">
        <f t="shared" ca="1" si="37"/>
        <v>136</v>
      </c>
      <c r="E212">
        <f t="shared" ca="1" si="38"/>
        <v>81978.411845264476</v>
      </c>
      <c r="F212">
        <f t="shared" ca="1" si="39"/>
        <v>-20529.761022611568</v>
      </c>
      <c r="G212">
        <f t="shared" ca="1" si="40"/>
        <v>6705.6</v>
      </c>
      <c r="H212" s="9">
        <f t="shared" ca="1" si="34"/>
        <v>215.7319473543802</v>
      </c>
      <c r="I212" s="9">
        <f t="shared" ca="1" si="34"/>
        <v>-54.025239899504129</v>
      </c>
      <c r="J212" s="9">
        <f t="shared" ca="1" si="34"/>
        <v>0</v>
      </c>
      <c r="K212" s="9">
        <f t="shared" ca="1" si="34"/>
        <v>222.39379410296513</v>
      </c>
      <c r="L212" s="9">
        <f t="shared" ca="1" si="34"/>
        <v>104.05930118444157</v>
      </c>
      <c r="M212">
        <f t="shared" ca="1" si="41"/>
        <v>55.664885215794307</v>
      </c>
      <c r="N212">
        <f t="shared" ca="1" si="42"/>
        <v>34.245188246097335</v>
      </c>
    </row>
    <row r="213" spans="1:14" x14ac:dyDescent="0.25">
      <c r="A213" s="4">
        <f t="shared" si="35"/>
        <v>0.43657407407407406</v>
      </c>
      <c r="B213" s="3">
        <f>Params!D$29+HOUR(A213-Params!C$29)*3600+MINUTE(A213-Params!C$29)*60+SECOND(A213-Params!C$29)</f>
        <v>1553301720</v>
      </c>
      <c r="C213">
        <f t="shared" si="36"/>
        <v>3</v>
      </c>
      <c r="D213">
        <f t="shared" ca="1" si="37"/>
        <v>136</v>
      </c>
      <c r="E213">
        <f t="shared" ca="1" si="38"/>
        <v>83057.071582036369</v>
      </c>
      <c r="F213">
        <f t="shared" ca="1" si="39"/>
        <v>-20799.88722210909</v>
      </c>
      <c r="G213">
        <f t="shared" ca="1" si="40"/>
        <v>6705.6</v>
      </c>
      <c r="H213" s="9">
        <f t="shared" ca="1" si="34"/>
        <v>215.7319473543802</v>
      </c>
      <c r="I213" s="9">
        <f t="shared" ca="1" si="34"/>
        <v>-54.025239899504129</v>
      </c>
      <c r="J213" s="9">
        <f t="shared" ca="1" si="34"/>
        <v>0</v>
      </c>
      <c r="K213" s="9">
        <f t="shared" ca="1" si="34"/>
        <v>222.39379410296513</v>
      </c>
      <c r="L213" s="9">
        <f t="shared" ca="1" si="34"/>
        <v>104.05930118444157</v>
      </c>
      <c r="M213">
        <f t="shared" ca="1" si="41"/>
        <v>55.662449494949492</v>
      </c>
      <c r="N213">
        <f t="shared" ca="1" si="42"/>
        <v>34.262449494949493</v>
      </c>
    </row>
    <row r="214" spans="1:14" x14ac:dyDescent="0.25">
      <c r="A214" s="4">
        <f t="shared" si="35"/>
        <v>0.43663194444444442</v>
      </c>
      <c r="B214" s="3">
        <f>Params!D$29+HOUR(A214-Params!C$29)*3600+MINUTE(A214-Params!C$29)*60+SECOND(A214-Params!C$29)</f>
        <v>1553301725</v>
      </c>
      <c r="C214">
        <f t="shared" si="36"/>
        <v>3</v>
      </c>
      <c r="D214">
        <f t="shared" ca="1" si="37"/>
        <v>136</v>
      </c>
      <c r="E214">
        <f t="shared" ca="1" si="38"/>
        <v>84135.731318808277</v>
      </c>
      <c r="F214">
        <f t="shared" ca="1" si="39"/>
        <v>-21070.013421606611</v>
      </c>
      <c r="G214">
        <f t="shared" ca="1" si="40"/>
        <v>6705.6</v>
      </c>
      <c r="H214" s="9">
        <f t="shared" ca="1" si="34"/>
        <v>215.7319473543802</v>
      </c>
      <c r="I214" s="9">
        <f t="shared" ca="1" si="34"/>
        <v>-54.025239899504129</v>
      </c>
      <c r="J214" s="9">
        <f t="shared" ca="1" si="34"/>
        <v>0</v>
      </c>
      <c r="K214" s="9">
        <f t="shared" ca="1" si="34"/>
        <v>222.39379410296513</v>
      </c>
      <c r="L214" s="9">
        <f t="shared" ca="1" si="34"/>
        <v>104.05930118444157</v>
      </c>
      <c r="M214">
        <f t="shared" ca="1" si="41"/>
        <v>55.660013774104684</v>
      </c>
      <c r="N214">
        <f t="shared" ca="1" si="42"/>
        <v>34.279710743801651</v>
      </c>
    </row>
    <row r="215" spans="1:14" x14ac:dyDescent="0.25">
      <c r="A215" s="4">
        <f t="shared" si="35"/>
        <v>0.43668981481481484</v>
      </c>
      <c r="B215" s="3">
        <f>Params!D$29+HOUR(A215-Params!C$29)*3600+MINUTE(A215-Params!C$29)*60+SECOND(A215-Params!C$29)</f>
        <v>1553301730</v>
      </c>
      <c r="C215">
        <f t="shared" si="36"/>
        <v>3</v>
      </c>
      <c r="D215">
        <f t="shared" ca="1" si="37"/>
        <v>136</v>
      </c>
      <c r="E215">
        <f t="shared" ca="1" si="38"/>
        <v>85214.39105558017</v>
      </c>
      <c r="F215">
        <f t="shared" ca="1" si="39"/>
        <v>-21340.139621104132</v>
      </c>
      <c r="G215">
        <f t="shared" ca="1" si="40"/>
        <v>6705.6</v>
      </c>
      <c r="H215" s="9">
        <f t="shared" ca="1" si="34"/>
        <v>215.7319473543802</v>
      </c>
      <c r="I215" s="9">
        <f t="shared" ca="1" si="34"/>
        <v>-54.025239899504129</v>
      </c>
      <c r="J215" s="9">
        <f t="shared" ca="1" si="34"/>
        <v>0</v>
      </c>
      <c r="K215" s="9">
        <f t="shared" ca="1" si="34"/>
        <v>222.39379410296513</v>
      </c>
      <c r="L215" s="9">
        <f t="shared" ca="1" si="34"/>
        <v>104.05930118444157</v>
      </c>
      <c r="M215">
        <f t="shared" ca="1" si="41"/>
        <v>55.657578053259869</v>
      </c>
      <c r="N215">
        <f t="shared" ca="1" si="42"/>
        <v>34.296971992653809</v>
      </c>
    </row>
    <row r="216" spans="1:14" x14ac:dyDescent="0.25">
      <c r="A216" s="4">
        <f t="shared" si="35"/>
        <v>0.4367476851851852</v>
      </c>
      <c r="B216" s="3">
        <f>Params!D$29+HOUR(A216-Params!C$29)*3600+MINUTE(A216-Params!C$29)*60+SECOND(A216-Params!C$29)</f>
        <v>1553301735</v>
      </c>
      <c r="C216">
        <f t="shared" si="36"/>
        <v>3</v>
      </c>
      <c r="D216">
        <f t="shared" ca="1" si="37"/>
        <v>136</v>
      </c>
      <c r="E216">
        <f t="shared" ca="1" si="38"/>
        <v>86293.050792352078</v>
      </c>
      <c r="F216">
        <f t="shared" ca="1" si="39"/>
        <v>-21610.265820601653</v>
      </c>
      <c r="G216">
        <f t="shared" ca="1" si="40"/>
        <v>6705.6</v>
      </c>
      <c r="H216" s="9">
        <f t="shared" ca="1" si="34"/>
        <v>215.7319473543802</v>
      </c>
      <c r="I216" s="9">
        <f t="shared" ca="1" si="34"/>
        <v>-54.025239899504129</v>
      </c>
      <c r="J216" s="9">
        <f t="shared" ca="1" si="34"/>
        <v>0</v>
      </c>
      <c r="K216" s="9">
        <f t="shared" ca="1" si="34"/>
        <v>222.39379410296513</v>
      </c>
      <c r="L216" s="9">
        <f t="shared" ca="1" si="34"/>
        <v>104.05930118444157</v>
      </c>
      <c r="M216">
        <f t="shared" ca="1" si="41"/>
        <v>55.65514233241506</v>
      </c>
      <c r="N216">
        <f t="shared" ca="1" si="42"/>
        <v>34.314233241505967</v>
      </c>
    </row>
    <row r="217" spans="1:14" x14ac:dyDescent="0.25">
      <c r="A217" s="4">
        <f t="shared" si="35"/>
        <v>0.4368055555555555</v>
      </c>
      <c r="B217" s="3">
        <f>Params!D$29+HOUR(A217-Params!C$29)*3600+MINUTE(A217-Params!C$29)*60+SECOND(A217-Params!C$29)</f>
        <v>1553301740</v>
      </c>
      <c r="C217">
        <f t="shared" si="36"/>
        <v>3</v>
      </c>
      <c r="D217">
        <f t="shared" ca="1" si="37"/>
        <v>136</v>
      </c>
      <c r="E217">
        <f t="shared" ca="1" si="38"/>
        <v>87371.710529123971</v>
      </c>
      <c r="F217">
        <f t="shared" ca="1" si="39"/>
        <v>-21880.392020099174</v>
      </c>
      <c r="G217">
        <f t="shared" ca="1" si="40"/>
        <v>6705.6</v>
      </c>
      <c r="H217" s="9">
        <f t="shared" ca="1" si="34"/>
        <v>215.7319473543802</v>
      </c>
      <c r="I217" s="9">
        <f t="shared" ca="1" si="34"/>
        <v>-54.025239899504129</v>
      </c>
      <c r="J217" s="9">
        <f t="shared" ca="1" si="34"/>
        <v>0</v>
      </c>
      <c r="K217" s="9">
        <f t="shared" ca="1" si="34"/>
        <v>222.39379410296513</v>
      </c>
      <c r="L217" s="9">
        <f t="shared" ca="1" si="34"/>
        <v>104.05930118444157</v>
      </c>
      <c r="M217">
        <f t="shared" ca="1" si="41"/>
        <v>55.652706611570245</v>
      </c>
      <c r="N217">
        <f t="shared" ca="1" si="42"/>
        <v>34.331494490358125</v>
      </c>
    </row>
    <row r="218" spans="1:14" x14ac:dyDescent="0.25">
      <c r="A218" s="4">
        <f t="shared" ref="A218:A253" si="43">TIME(HOUR(A217),MINUTE(A217),SECOND(A217)+5)</f>
        <v>0.43686342592592592</v>
      </c>
      <c r="B218" s="3">
        <f>Params!D$29+HOUR(A218-Params!C$29)*3600+MINUTE(A218-Params!C$29)*60+SECOND(A218-Params!C$29)</f>
        <v>1553301745</v>
      </c>
      <c r="C218">
        <f t="shared" ref="C218:C253" si="44">_xlfn.IFNA(VLOOKUP(A218,A$2:D$3,4,FALSE),C217)</f>
        <v>3</v>
      </c>
      <c r="D218">
        <f t="shared" ref="D218:D253" ca="1" si="45">IF(A218=INDIRECT("A"&amp;C218),ROW(),D217)</f>
        <v>136</v>
      </c>
      <c r="E218">
        <f t="shared" ref="E218:E253" ca="1" si="46">INDIRECT("E$"&amp;C218)+INDIRECT("H$"&amp;C218)*($B218-INDIRECT("B$"&amp;D218))</f>
        <v>88450.370265895879</v>
      </c>
      <c r="F218">
        <f t="shared" ref="F218:F253" ca="1" si="47">INDIRECT("F$"&amp;C218)+INDIRECT("I$"&amp;C218)*($B218-INDIRECT("B$"&amp;D218))</f>
        <v>-22150.518219596692</v>
      </c>
      <c r="G218">
        <f t="shared" ref="G218:G253" ca="1" si="48">INDIRECT("G$"&amp;C218)+INDIRECT("J$"&amp;C218)*($B218-INDIRECT("B$"&amp;D218))</f>
        <v>6705.6</v>
      </c>
      <c r="H218" s="9">
        <f t="shared" ca="1" si="34"/>
        <v>215.7319473543802</v>
      </c>
      <c r="I218" s="9">
        <f t="shared" ca="1" si="34"/>
        <v>-54.025239899504129</v>
      </c>
      <c r="J218" s="9">
        <f t="shared" ca="1" si="34"/>
        <v>0</v>
      </c>
      <c r="K218" s="9">
        <f t="shared" ca="1" si="34"/>
        <v>222.39379410296513</v>
      </c>
      <c r="L218" s="9">
        <f t="shared" ca="1" si="34"/>
        <v>104.05930118444157</v>
      </c>
      <c r="M218">
        <f t="shared" ref="M218:M253" ca="1" si="49">INDIRECT("M$"&amp;C218)+INDIRECT("O$"&amp;C218)*($B218-INDIRECT("B$"&amp;D218))</f>
        <v>55.650270890725437</v>
      </c>
      <c r="N218">
        <f t="shared" ref="N218:N253" ca="1" si="50">INDIRECT("N$"&amp;C218)+INDIRECT("P$"&amp;C218)*($B218-INDIRECT("B$"&amp;D218))</f>
        <v>34.348755739210283</v>
      </c>
    </row>
    <row r="219" spans="1:14" x14ac:dyDescent="0.25">
      <c r="A219" s="4">
        <f t="shared" si="43"/>
        <v>0.43692129629629628</v>
      </c>
      <c r="B219" s="3">
        <f>Params!D$29+HOUR(A219-Params!C$29)*3600+MINUTE(A219-Params!C$29)*60+SECOND(A219-Params!C$29)</f>
        <v>1553301750</v>
      </c>
      <c r="C219">
        <f t="shared" si="44"/>
        <v>3</v>
      </c>
      <c r="D219">
        <f t="shared" ca="1" si="45"/>
        <v>136</v>
      </c>
      <c r="E219">
        <f t="shared" ca="1" si="46"/>
        <v>89529.030002667772</v>
      </c>
      <c r="F219">
        <f t="shared" ca="1" si="47"/>
        <v>-22420.644419094213</v>
      </c>
      <c r="G219">
        <f t="shared" ca="1" si="48"/>
        <v>6705.6</v>
      </c>
      <c r="H219" s="9">
        <f t="shared" ref="H219:L254" ca="1" si="51">INDIRECT(ADDRESS($C219,COLUMN()))</f>
        <v>215.7319473543802</v>
      </c>
      <c r="I219" s="9">
        <f t="shared" ca="1" si="51"/>
        <v>-54.025239899504129</v>
      </c>
      <c r="J219" s="9">
        <f t="shared" ca="1" si="51"/>
        <v>0</v>
      </c>
      <c r="K219" s="9">
        <f t="shared" ca="1" si="51"/>
        <v>222.39379410296513</v>
      </c>
      <c r="L219" s="9">
        <f t="shared" ca="1" si="51"/>
        <v>104.05930118444157</v>
      </c>
      <c r="M219">
        <f t="shared" ca="1" si="49"/>
        <v>55.647835169880622</v>
      </c>
      <c r="N219">
        <f t="shared" ca="1" si="50"/>
        <v>34.366016988062441</v>
      </c>
    </row>
    <row r="220" spans="1:14" x14ac:dyDescent="0.25">
      <c r="A220" s="4">
        <f t="shared" si="43"/>
        <v>0.4369791666666667</v>
      </c>
      <c r="B220" s="3">
        <f>Params!D$29+HOUR(A220-Params!C$29)*3600+MINUTE(A220-Params!C$29)*60+SECOND(A220-Params!C$29)</f>
        <v>1553301755</v>
      </c>
      <c r="C220">
        <f t="shared" si="44"/>
        <v>3</v>
      </c>
      <c r="D220">
        <f t="shared" ca="1" si="45"/>
        <v>136</v>
      </c>
      <c r="E220">
        <f t="shared" ca="1" si="46"/>
        <v>90607.68973943968</v>
      </c>
      <c r="F220">
        <f t="shared" ca="1" si="47"/>
        <v>-22690.770618591734</v>
      </c>
      <c r="G220">
        <f t="shared" ca="1" si="48"/>
        <v>6705.6</v>
      </c>
      <c r="H220" s="9">
        <f t="shared" ca="1" si="51"/>
        <v>215.7319473543802</v>
      </c>
      <c r="I220" s="9">
        <f t="shared" ca="1" si="51"/>
        <v>-54.025239899504129</v>
      </c>
      <c r="J220" s="9">
        <f t="shared" ca="1" si="51"/>
        <v>0</v>
      </c>
      <c r="K220" s="9">
        <f t="shared" ca="1" si="51"/>
        <v>222.39379410296513</v>
      </c>
      <c r="L220" s="9">
        <f t="shared" ca="1" si="51"/>
        <v>104.05930118444157</v>
      </c>
      <c r="M220">
        <f t="shared" ca="1" si="49"/>
        <v>55.645399449035814</v>
      </c>
      <c r="N220">
        <f t="shared" ca="1" si="50"/>
        <v>34.383278236914599</v>
      </c>
    </row>
    <row r="221" spans="1:14" x14ac:dyDescent="0.25">
      <c r="A221" s="4">
        <f t="shared" si="43"/>
        <v>0.43703703703703706</v>
      </c>
      <c r="B221" s="3">
        <f>Params!D$29+HOUR(A221-Params!C$29)*3600+MINUTE(A221-Params!C$29)*60+SECOND(A221-Params!C$29)</f>
        <v>1553301760</v>
      </c>
      <c r="C221">
        <f t="shared" si="44"/>
        <v>3</v>
      </c>
      <c r="D221">
        <f t="shared" ca="1" si="45"/>
        <v>136</v>
      </c>
      <c r="E221">
        <f t="shared" ca="1" si="46"/>
        <v>91686.349476211573</v>
      </c>
      <c r="F221">
        <f t="shared" ca="1" si="47"/>
        <v>-22960.896818089255</v>
      </c>
      <c r="G221">
        <f t="shared" ca="1" si="48"/>
        <v>6705.6</v>
      </c>
      <c r="H221" s="9">
        <f t="shared" ca="1" si="51"/>
        <v>215.7319473543802</v>
      </c>
      <c r="I221" s="9">
        <f t="shared" ca="1" si="51"/>
        <v>-54.025239899504129</v>
      </c>
      <c r="J221" s="9">
        <f t="shared" ca="1" si="51"/>
        <v>0</v>
      </c>
      <c r="K221" s="9">
        <f t="shared" ca="1" si="51"/>
        <v>222.39379410296513</v>
      </c>
      <c r="L221" s="9">
        <f t="shared" ca="1" si="51"/>
        <v>104.05930118444157</v>
      </c>
      <c r="M221">
        <f t="shared" ca="1" si="49"/>
        <v>55.642963728190999</v>
      </c>
      <c r="N221">
        <f t="shared" ca="1" si="50"/>
        <v>34.400539485766757</v>
      </c>
    </row>
    <row r="222" spans="1:14" x14ac:dyDescent="0.25">
      <c r="A222" s="4">
        <f t="shared" si="43"/>
        <v>0.43709490740740736</v>
      </c>
      <c r="B222" s="3">
        <f>Params!D$29+HOUR(A222-Params!C$29)*3600+MINUTE(A222-Params!C$29)*60+SECOND(A222-Params!C$29)</f>
        <v>1553301765</v>
      </c>
      <c r="C222">
        <f t="shared" si="44"/>
        <v>3</v>
      </c>
      <c r="D222">
        <f t="shared" ca="1" si="45"/>
        <v>136</v>
      </c>
      <c r="E222">
        <f t="shared" ca="1" si="46"/>
        <v>92765.009212983481</v>
      </c>
      <c r="F222">
        <f t="shared" ca="1" si="47"/>
        <v>-23231.023017586776</v>
      </c>
      <c r="G222">
        <f t="shared" ca="1" si="48"/>
        <v>6705.6</v>
      </c>
      <c r="H222" s="9">
        <f t="shared" ca="1" si="51"/>
        <v>215.7319473543802</v>
      </c>
      <c r="I222" s="9">
        <f t="shared" ca="1" si="51"/>
        <v>-54.025239899504129</v>
      </c>
      <c r="J222" s="9">
        <f t="shared" ca="1" si="51"/>
        <v>0</v>
      </c>
      <c r="K222" s="9">
        <f t="shared" ca="1" si="51"/>
        <v>222.39379410296513</v>
      </c>
      <c r="L222" s="9">
        <f t="shared" ca="1" si="51"/>
        <v>104.05930118444157</v>
      </c>
      <c r="M222">
        <f t="shared" ca="1" si="49"/>
        <v>55.640528007346191</v>
      </c>
      <c r="N222">
        <f t="shared" ca="1" si="50"/>
        <v>34.417800734618915</v>
      </c>
    </row>
    <row r="223" spans="1:14" x14ac:dyDescent="0.25">
      <c r="A223" s="4">
        <f t="shared" si="43"/>
        <v>0.43715277777777778</v>
      </c>
      <c r="B223" s="3">
        <f>Params!D$29+HOUR(A223-Params!C$29)*3600+MINUTE(A223-Params!C$29)*60+SECOND(A223-Params!C$29)</f>
        <v>1553301770</v>
      </c>
      <c r="C223">
        <f t="shared" si="44"/>
        <v>3</v>
      </c>
      <c r="D223">
        <f t="shared" ca="1" si="45"/>
        <v>136</v>
      </c>
      <c r="E223">
        <f t="shared" ca="1" si="46"/>
        <v>93843.668949755374</v>
      </c>
      <c r="F223">
        <f t="shared" ca="1" si="47"/>
        <v>-23501.149217084298</v>
      </c>
      <c r="G223">
        <f t="shared" ca="1" si="48"/>
        <v>6705.6</v>
      </c>
      <c r="H223" s="9">
        <f t="shared" ca="1" si="51"/>
        <v>215.7319473543802</v>
      </c>
      <c r="I223" s="9">
        <f t="shared" ca="1" si="51"/>
        <v>-54.025239899504129</v>
      </c>
      <c r="J223" s="9">
        <f t="shared" ca="1" si="51"/>
        <v>0</v>
      </c>
      <c r="K223" s="9">
        <f t="shared" ca="1" si="51"/>
        <v>222.39379410296513</v>
      </c>
      <c r="L223" s="9">
        <f t="shared" ca="1" si="51"/>
        <v>104.05930118444157</v>
      </c>
      <c r="M223">
        <f t="shared" ca="1" si="49"/>
        <v>55.638092286501376</v>
      </c>
      <c r="N223">
        <f t="shared" ca="1" si="50"/>
        <v>34.435061983471073</v>
      </c>
    </row>
    <row r="224" spans="1:14" x14ac:dyDescent="0.25">
      <c r="A224" s="4">
        <f t="shared" si="43"/>
        <v>0.43721064814814814</v>
      </c>
      <c r="B224" s="3">
        <f>Params!D$29+HOUR(A224-Params!C$29)*3600+MINUTE(A224-Params!C$29)*60+SECOND(A224-Params!C$29)</f>
        <v>1553301775</v>
      </c>
      <c r="C224">
        <f t="shared" si="44"/>
        <v>3</v>
      </c>
      <c r="D224">
        <f t="shared" ca="1" si="45"/>
        <v>136</v>
      </c>
      <c r="E224">
        <f t="shared" ca="1" si="46"/>
        <v>94922.328686527282</v>
      </c>
      <c r="F224">
        <f t="shared" ca="1" si="47"/>
        <v>-23771.275416581819</v>
      </c>
      <c r="G224">
        <f t="shared" ca="1" si="48"/>
        <v>6705.6</v>
      </c>
      <c r="H224" s="9">
        <f t="shared" ca="1" si="51"/>
        <v>215.7319473543802</v>
      </c>
      <c r="I224" s="9">
        <f t="shared" ca="1" si="51"/>
        <v>-54.025239899504129</v>
      </c>
      <c r="J224" s="9">
        <f t="shared" ca="1" si="51"/>
        <v>0</v>
      </c>
      <c r="K224" s="9">
        <f t="shared" ca="1" si="51"/>
        <v>222.39379410296513</v>
      </c>
      <c r="L224" s="9">
        <f t="shared" ca="1" si="51"/>
        <v>104.05930118444157</v>
      </c>
      <c r="M224">
        <f t="shared" ca="1" si="49"/>
        <v>55.635656565656561</v>
      </c>
      <c r="N224">
        <f t="shared" ca="1" si="50"/>
        <v>34.452323232323231</v>
      </c>
    </row>
    <row r="225" spans="1:14" x14ac:dyDescent="0.25">
      <c r="A225" s="4">
        <f t="shared" si="43"/>
        <v>0.4372685185185185</v>
      </c>
      <c r="B225" s="3">
        <f>Params!D$29+HOUR(A225-Params!C$29)*3600+MINUTE(A225-Params!C$29)*60+SECOND(A225-Params!C$29)</f>
        <v>1553301780</v>
      </c>
      <c r="C225">
        <f t="shared" si="44"/>
        <v>3</v>
      </c>
      <c r="D225">
        <f t="shared" ca="1" si="45"/>
        <v>136</v>
      </c>
      <c r="E225">
        <f t="shared" ca="1" si="46"/>
        <v>96000.988423299175</v>
      </c>
      <c r="F225">
        <f t="shared" ca="1" si="47"/>
        <v>-24041.401616079336</v>
      </c>
      <c r="G225">
        <f t="shared" ca="1" si="48"/>
        <v>6705.6</v>
      </c>
      <c r="H225" s="9">
        <f t="shared" ca="1" si="51"/>
        <v>215.7319473543802</v>
      </c>
      <c r="I225" s="9">
        <f t="shared" ca="1" si="51"/>
        <v>-54.025239899504129</v>
      </c>
      <c r="J225" s="9">
        <f t="shared" ca="1" si="51"/>
        <v>0</v>
      </c>
      <c r="K225" s="9">
        <f t="shared" ca="1" si="51"/>
        <v>222.39379410296513</v>
      </c>
      <c r="L225" s="9">
        <f t="shared" ca="1" si="51"/>
        <v>104.05930118444157</v>
      </c>
      <c r="M225">
        <f t="shared" ca="1" si="49"/>
        <v>55.633220844811753</v>
      </c>
      <c r="N225">
        <f t="shared" ca="1" si="50"/>
        <v>34.469584481175389</v>
      </c>
    </row>
    <row r="226" spans="1:14" x14ac:dyDescent="0.25">
      <c r="A226" s="4">
        <f t="shared" si="43"/>
        <v>0.43732638888888892</v>
      </c>
      <c r="B226" s="3">
        <f>Params!D$29+HOUR(A226-Params!C$29)*3600+MINUTE(A226-Params!C$29)*60+SECOND(A226-Params!C$29)</f>
        <v>1553301785</v>
      </c>
      <c r="C226">
        <f t="shared" si="44"/>
        <v>3</v>
      </c>
      <c r="D226">
        <f t="shared" ca="1" si="45"/>
        <v>136</v>
      </c>
      <c r="E226">
        <f t="shared" ca="1" si="46"/>
        <v>97079.648160071083</v>
      </c>
      <c r="F226">
        <f t="shared" ca="1" si="47"/>
        <v>-24311.527815576857</v>
      </c>
      <c r="G226">
        <f t="shared" ca="1" si="48"/>
        <v>6705.6</v>
      </c>
      <c r="H226" s="9">
        <f t="shared" ca="1" si="51"/>
        <v>215.7319473543802</v>
      </c>
      <c r="I226" s="9">
        <f t="shared" ca="1" si="51"/>
        <v>-54.025239899504129</v>
      </c>
      <c r="J226" s="9">
        <f t="shared" ca="1" si="51"/>
        <v>0</v>
      </c>
      <c r="K226" s="9">
        <f t="shared" ca="1" si="51"/>
        <v>222.39379410296513</v>
      </c>
      <c r="L226" s="9">
        <f t="shared" ca="1" si="51"/>
        <v>104.05930118444157</v>
      </c>
      <c r="M226">
        <f t="shared" ca="1" si="49"/>
        <v>55.630785123966938</v>
      </c>
      <c r="N226">
        <f t="shared" ca="1" si="50"/>
        <v>34.486845730027547</v>
      </c>
    </row>
    <row r="227" spans="1:14" x14ac:dyDescent="0.25">
      <c r="A227" s="4">
        <f t="shared" si="43"/>
        <v>0.43738425925925922</v>
      </c>
      <c r="B227" s="3">
        <f>Params!D$29+HOUR(A227-Params!C$29)*3600+MINUTE(A227-Params!C$29)*60+SECOND(A227-Params!C$29)</f>
        <v>1553301790</v>
      </c>
      <c r="C227">
        <f t="shared" si="44"/>
        <v>3</v>
      </c>
      <c r="D227">
        <f t="shared" ca="1" si="45"/>
        <v>136</v>
      </c>
      <c r="E227">
        <f t="shared" ca="1" si="46"/>
        <v>98158.307896842991</v>
      </c>
      <c r="F227">
        <f t="shared" ca="1" si="47"/>
        <v>-24581.654015074379</v>
      </c>
      <c r="G227">
        <f t="shared" ca="1" si="48"/>
        <v>6705.6</v>
      </c>
      <c r="H227" s="9">
        <f t="shared" ca="1" si="51"/>
        <v>215.7319473543802</v>
      </c>
      <c r="I227" s="9">
        <f t="shared" ca="1" si="51"/>
        <v>-54.025239899504129</v>
      </c>
      <c r="J227" s="9">
        <f t="shared" ca="1" si="51"/>
        <v>0</v>
      </c>
      <c r="K227" s="9">
        <f t="shared" ca="1" si="51"/>
        <v>222.39379410296513</v>
      </c>
      <c r="L227" s="9">
        <f t="shared" ca="1" si="51"/>
        <v>104.05930118444157</v>
      </c>
      <c r="M227">
        <f t="shared" ca="1" si="49"/>
        <v>55.62834940312213</v>
      </c>
      <c r="N227">
        <f t="shared" ca="1" si="50"/>
        <v>34.504106978879705</v>
      </c>
    </row>
    <row r="228" spans="1:14" x14ac:dyDescent="0.25">
      <c r="A228" s="4">
        <f t="shared" si="43"/>
        <v>0.43744212962962964</v>
      </c>
      <c r="B228" s="3">
        <f>Params!D$29+HOUR(A228-Params!C$29)*3600+MINUTE(A228-Params!C$29)*60+SECOND(A228-Params!C$29)</f>
        <v>1553301795</v>
      </c>
      <c r="C228">
        <f t="shared" si="44"/>
        <v>3</v>
      </c>
      <c r="D228">
        <f t="shared" ca="1" si="45"/>
        <v>136</v>
      </c>
      <c r="E228">
        <f t="shared" ca="1" si="46"/>
        <v>99236.967633614884</v>
      </c>
      <c r="F228">
        <f t="shared" ca="1" si="47"/>
        <v>-24851.7802145719</v>
      </c>
      <c r="G228">
        <f t="shared" ca="1" si="48"/>
        <v>6705.6</v>
      </c>
      <c r="H228" s="9">
        <f t="shared" ca="1" si="51"/>
        <v>215.7319473543802</v>
      </c>
      <c r="I228" s="9">
        <f t="shared" ca="1" si="51"/>
        <v>-54.025239899504129</v>
      </c>
      <c r="J228" s="9">
        <f t="shared" ca="1" si="51"/>
        <v>0</v>
      </c>
      <c r="K228" s="9">
        <f t="shared" ca="1" si="51"/>
        <v>222.39379410296513</v>
      </c>
      <c r="L228" s="9">
        <f t="shared" ca="1" si="51"/>
        <v>104.05930118444157</v>
      </c>
      <c r="M228">
        <f t="shared" ca="1" si="49"/>
        <v>55.625913682277314</v>
      </c>
      <c r="N228">
        <f t="shared" ca="1" si="50"/>
        <v>34.521368227731863</v>
      </c>
    </row>
    <row r="229" spans="1:14" x14ac:dyDescent="0.25">
      <c r="A229" s="4">
        <f t="shared" si="43"/>
        <v>0.4375</v>
      </c>
      <c r="B229" s="3">
        <f>Params!D$29+HOUR(A229-Params!C$29)*3600+MINUTE(A229-Params!C$29)*60+SECOND(A229-Params!C$29)</f>
        <v>1553301800</v>
      </c>
      <c r="C229">
        <f t="shared" si="44"/>
        <v>3</v>
      </c>
      <c r="D229">
        <f t="shared" ca="1" si="45"/>
        <v>136</v>
      </c>
      <c r="E229">
        <f t="shared" ca="1" si="46"/>
        <v>100315.62737038679</v>
      </c>
      <c r="F229">
        <f t="shared" ca="1" si="47"/>
        <v>-25121.906414069421</v>
      </c>
      <c r="G229">
        <f t="shared" ca="1" si="48"/>
        <v>6705.6</v>
      </c>
      <c r="H229" s="9">
        <f t="shared" ca="1" si="51"/>
        <v>215.7319473543802</v>
      </c>
      <c r="I229" s="9">
        <f t="shared" ca="1" si="51"/>
        <v>-54.025239899504129</v>
      </c>
      <c r="J229" s="9">
        <f t="shared" ca="1" si="51"/>
        <v>0</v>
      </c>
      <c r="K229" s="9">
        <f t="shared" ca="1" si="51"/>
        <v>222.39379410296513</v>
      </c>
      <c r="L229" s="9">
        <f t="shared" ca="1" si="51"/>
        <v>104.05930118444157</v>
      </c>
      <c r="M229">
        <f t="shared" ca="1" si="49"/>
        <v>55.623477961432506</v>
      </c>
      <c r="N229">
        <f t="shared" ca="1" si="50"/>
        <v>34.53862947658402</v>
      </c>
    </row>
    <row r="230" spans="1:14" x14ac:dyDescent="0.25">
      <c r="A230" s="4">
        <f t="shared" si="43"/>
        <v>0.43755787037037036</v>
      </c>
      <c r="B230" s="3">
        <f>Params!D$29+HOUR(A230-Params!C$29)*3600+MINUTE(A230-Params!C$29)*60+SECOND(A230-Params!C$29)</f>
        <v>1553301805</v>
      </c>
      <c r="C230">
        <f t="shared" si="44"/>
        <v>3</v>
      </c>
      <c r="D230">
        <f t="shared" ca="1" si="45"/>
        <v>136</v>
      </c>
      <c r="E230">
        <f t="shared" ca="1" si="46"/>
        <v>101394.28710715869</v>
      </c>
      <c r="F230">
        <f t="shared" ca="1" si="47"/>
        <v>-25392.032613566942</v>
      </c>
      <c r="G230">
        <f t="shared" ca="1" si="48"/>
        <v>6705.6</v>
      </c>
      <c r="H230" s="9">
        <f t="shared" ca="1" si="51"/>
        <v>215.7319473543802</v>
      </c>
      <c r="I230" s="9">
        <f t="shared" ca="1" si="51"/>
        <v>-54.025239899504129</v>
      </c>
      <c r="J230" s="9">
        <f t="shared" ca="1" si="51"/>
        <v>0</v>
      </c>
      <c r="K230" s="9">
        <f t="shared" ca="1" si="51"/>
        <v>222.39379410296513</v>
      </c>
      <c r="L230" s="9">
        <f t="shared" ca="1" si="51"/>
        <v>104.05930118444157</v>
      </c>
      <c r="M230">
        <f t="shared" ca="1" si="49"/>
        <v>55.621042240587691</v>
      </c>
      <c r="N230">
        <f t="shared" ca="1" si="50"/>
        <v>34.555890725436178</v>
      </c>
    </row>
    <row r="231" spans="1:14" x14ac:dyDescent="0.25">
      <c r="A231" s="4">
        <f t="shared" si="43"/>
        <v>0.43761574074074078</v>
      </c>
      <c r="B231" s="3">
        <f>Params!D$29+HOUR(A231-Params!C$29)*3600+MINUTE(A231-Params!C$29)*60+SECOND(A231-Params!C$29)</f>
        <v>1553301810</v>
      </c>
      <c r="C231">
        <f t="shared" si="44"/>
        <v>3</v>
      </c>
      <c r="D231">
        <f t="shared" ca="1" si="45"/>
        <v>136</v>
      </c>
      <c r="E231">
        <f t="shared" ca="1" si="46"/>
        <v>102472.94684393059</v>
      </c>
      <c r="F231">
        <f t="shared" ca="1" si="47"/>
        <v>-25662.158813064463</v>
      </c>
      <c r="G231">
        <f t="shared" ca="1" si="48"/>
        <v>6705.6</v>
      </c>
      <c r="H231" s="9">
        <f t="shared" ca="1" si="51"/>
        <v>215.7319473543802</v>
      </c>
      <c r="I231" s="9">
        <f t="shared" ca="1" si="51"/>
        <v>-54.025239899504129</v>
      </c>
      <c r="J231" s="9">
        <f t="shared" ca="1" si="51"/>
        <v>0</v>
      </c>
      <c r="K231" s="9">
        <f t="shared" ca="1" si="51"/>
        <v>222.39379410296513</v>
      </c>
      <c r="L231" s="9">
        <f t="shared" ca="1" si="51"/>
        <v>104.05930118444157</v>
      </c>
      <c r="M231">
        <f t="shared" ca="1" si="49"/>
        <v>55.618606519742883</v>
      </c>
      <c r="N231">
        <f t="shared" ca="1" si="50"/>
        <v>34.573151974288336</v>
      </c>
    </row>
    <row r="232" spans="1:14" x14ac:dyDescent="0.25">
      <c r="A232" s="4">
        <f t="shared" si="43"/>
        <v>0.43767361111111108</v>
      </c>
      <c r="B232" s="3">
        <f>Params!D$29+HOUR(A232-Params!C$29)*3600+MINUTE(A232-Params!C$29)*60+SECOND(A232-Params!C$29)</f>
        <v>1553301815</v>
      </c>
      <c r="C232">
        <f t="shared" si="44"/>
        <v>3</v>
      </c>
      <c r="D232">
        <f t="shared" ca="1" si="45"/>
        <v>136</v>
      </c>
      <c r="E232">
        <f t="shared" ca="1" si="46"/>
        <v>103551.60658070249</v>
      </c>
      <c r="F232">
        <f t="shared" ca="1" si="47"/>
        <v>-25932.285012561981</v>
      </c>
      <c r="G232">
        <f t="shared" ca="1" si="48"/>
        <v>6705.6</v>
      </c>
      <c r="H232" s="9">
        <f t="shared" ca="1" si="51"/>
        <v>215.7319473543802</v>
      </c>
      <c r="I232" s="9">
        <f t="shared" ca="1" si="51"/>
        <v>-54.025239899504129</v>
      </c>
      <c r="J232" s="9">
        <f t="shared" ca="1" si="51"/>
        <v>0</v>
      </c>
      <c r="K232" s="9">
        <f t="shared" ca="1" si="51"/>
        <v>222.39379410296513</v>
      </c>
      <c r="L232" s="9">
        <f t="shared" ca="1" si="51"/>
        <v>104.05930118444157</v>
      </c>
      <c r="M232">
        <f t="shared" ca="1" si="49"/>
        <v>55.616170798898068</v>
      </c>
      <c r="N232">
        <f t="shared" ca="1" si="50"/>
        <v>34.590413223140494</v>
      </c>
    </row>
    <row r="233" spans="1:14" x14ac:dyDescent="0.25">
      <c r="A233" s="4">
        <f t="shared" si="43"/>
        <v>0.4377314814814815</v>
      </c>
      <c r="B233" s="3">
        <f>Params!D$29+HOUR(A233-Params!C$29)*3600+MINUTE(A233-Params!C$29)*60+SECOND(A233-Params!C$29)</f>
        <v>1553301820</v>
      </c>
      <c r="C233">
        <f t="shared" si="44"/>
        <v>3</v>
      </c>
      <c r="D233">
        <f t="shared" ca="1" si="45"/>
        <v>136</v>
      </c>
      <c r="E233">
        <f t="shared" ca="1" si="46"/>
        <v>104630.26631747439</v>
      </c>
      <c r="F233">
        <f t="shared" ca="1" si="47"/>
        <v>-26202.411212059502</v>
      </c>
      <c r="G233">
        <f t="shared" ca="1" si="48"/>
        <v>6705.6</v>
      </c>
      <c r="H233" s="9">
        <f t="shared" ca="1" si="51"/>
        <v>215.7319473543802</v>
      </c>
      <c r="I233" s="9">
        <f t="shared" ca="1" si="51"/>
        <v>-54.025239899504129</v>
      </c>
      <c r="J233" s="9">
        <f t="shared" ca="1" si="51"/>
        <v>0</v>
      </c>
      <c r="K233" s="9">
        <f t="shared" ca="1" si="51"/>
        <v>222.39379410296513</v>
      </c>
      <c r="L233" s="9">
        <f t="shared" ca="1" si="51"/>
        <v>104.05930118444157</v>
      </c>
      <c r="M233">
        <f t="shared" ca="1" si="49"/>
        <v>55.61373507805326</v>
      </c>
      <c r="N233">
        <f t="shared" ca="1" si="50"/>
        <v>34.607674471992652</v>
      </c>
    </row>
    <row r="234" spans="1:14" x14ac:dyDescent="0.25">
      <c r="A234" s="4">
        <f t="shared" si="43"/>
        <v>0.43778935185185186</v>
      </c>
      <c r="B234" s="3">
        <f>Params!D$29+HOUR(A234-Params!C$29)*3600+MINUTE(A234-Params!C$29)*60+SECOND(A234-Params!C$29)</f>
        <v>1553301825</v>
      </c>
      <c r="C234">
        <f t="shared" si="44"/>
        <v>3</v>
      </c>
      <c r="D234">
        <f t="shared" ca="1" si="45"/>
        <v>136</v>
      </c>
      <c r="E234">
        <f t="shared" ca="1" si="46"/>
        <v>105708.92605424629</v>
      </c>
      <c r="F234">
        <f t="shared" ca="1" si="47"/>
        <v>-26472.537411557023</v>
      </c>
      <c r="G234">
        <f t="shared" ca="1" si="48"/>
        <v>6705.6</v>
      </c>
      <c r="H234" s="9">
        <f t="shared" ca="1" si="51"/>
        <v>215.7319473543802</v>
      </c>
      <c r="I234" s="9">
        <f t="shared" ca="1" si="51"/>
        <v>-54.025239899504129</v>
      </c>
      <c r="J234" s="9">
        <f t="shared" ca="1" si="51"/>
        <v>0</v>
      </c>
      <c r="K234" s="9">
        <f t="shared" ca="1" si="51"/>
        <v>222.39379410296513</v>
      </c>
      <c r="L234" s="9">
        <f t="shared" ca="1" si="51"/>
        <v>104.05930118444157</v>
      </c>
      <c r="M234">
        <f t="shared" ca="1" si="49"/>
        <v>55.611299357208445</v>
      </c>
      <c r="N234">
        <f t="shared" ca="1" si="50"/>
        <v>34.62493572084481</v>
      </c>
    </row>
    <row r="235" spans="1:14" x14ac:dyDescent="0.25">
      <c r="A235" s="4">
        <f t="shared" si="43"/>
        <v>0.43784722222222222</v>
      </c>
      <c r="B235" s="3">
        <f>Params!D$29+HOUR(A235-Params!C$29)*3600+MINUTE(A235-Params!C$29)*60+SECOND(A235-Params!C$29)</f>
        <v>1553301830</v>
      </c>
      <c r="C235">
        <f t="shared" si="44"/>
        <v>3</v>
      </c>
      <c r="D235">
        <f t="shared" ca="1" si="45"/>
        <v>136</v>
      </c>
      <c r="E235">
        <f t="shared" ca="1" si="46"/>
        <v>106787.58579101819</v>
      </c>
      <c r="F235">
        <f t="shared" ca="1" si="47"/>
        <v>-26742.663611054544</v>
      </c>
      <c r="G235">
        <f t="shared" ca="1" si="48"/>
        <v>6705.6</v>
      </c>
      <c r="H235" s="9">
        <f t="shared" ca="1" si="51"/>
        <v>215.7319473543802</v>
      </c>
      <c r="I235" s="9">
        <f t="shared" ca="1" si="51"/>
        <v>-54.025239899504129</v>
      </c>
      <c r="J235" s="9">
        <f t="shared" ca="1" si="51"/>
        <v>0</v>
      </c>
      <c r="K235" s="9">
        <f t="shared" ca="1" si="51"/>
        <v>222.39379410296513</v>
      </c>
      <c r="L235" s="9">
        <f t="shared" ca="1" si="51"/>
        <v>104.05930118444157</v>
      </c>
      <c r="M235">
        <f t="shared" ca="1" si="49"/>
        <v>55.608863636363637</v>
      </c>
      <c r="N235">
        <f t="shared" ca="1" si="50"/>
        <v>34.642196969696968</v>
      </c>
    </row>
    <row r="236" spans="1:14" x14ac:dyDescent="0.25">
      <c r="A236" s="4">
        <f t="shared" si="43"/>
        <v>0.43790509259259264</v>
      </c>
      <c r="B236" s="3">
        <f>Params!D$29+HOUR(A236-Params!C$29)*3600+MINUTE(A236-Params!C$29)*60+SECOND(A236-Params!C$29)</f>
        <v>1553301835</v>
      </c>
      <c r="C236">
        <f t="shared" si="44"/>
        <v>3</v>
      </c>
      <c r="D236">
        <f t="shared" ca="1" si="45"/>
        <v>136</v>
      </c>
      <c r="E236">
        <f t="shared" ca="1" si="46"/>
        <v>107866.24552779009</v>
      </c>
      <c r="F236">
        <f t="shared" ca="1" si="47"/>
        <v>-27012.789810552065</v>
      </c>
      <c r="G236">
        <f t="shared" ca="1" si="48"/>
        <v>6705.6</v>
      </c>
      <c r="H236" s="9">
        <f t="shared" ca="1" si="51"/>
        <v>215.7319473543802</v>
      </c>
      <c r="I236" s="9">
        <f t="shared" ca="1" si="51"/>
        <v>-54.025239899504129</v>
      </c>
      <c r="J236" s="9">
        <f t="shared" ca="1" si="51"/>
        <v>0</v>
      </c>
      <c r="K236" s="9">
        <f t="shared" ca="1" si="51"/>
        <v>222.39379410296513</v>
      </c>
      <c r="L236" s="9">
        <f t="shared" ca="1" si="51"/>
        <v>104.05930118444157</v>
      </c>
      <c r="M236">
        <f t="shared" ca="1" si="49"/>
        <v>55.606427915518822</v>
      </c>
      <c r="N236">
        <f t="shared" ca="1" si="50"/>
        <v>34.659458218549126</v>
      </c>
    </row>
    <row r="237" spans="1:14" x14ac:dyDescent="0.25">
      <c r="A237" s="4">
        <f t="shared" si="43"/>
        <v>0.43796296296296294</v>
      </c>
      <c r="B237" s="3">
        <f>Params!D$29+HOUR(A237-Params!C$29)*3600+MINUTE(A237-Params!C$29)*60+SECOND(A237-Params!C$29)</f>
        <v>1553301840</v>
      </c>
      <c r="C237">
        <f t="shared" si="44"/>
        <v>3</v>
      </c>
      <c r="D237">
        <f t="shared" ca="1" si="45"/>
        <v>136</v>
      </c>
      <c r="E237">
        <f t="shared" ca="1" si="46"/>
        <v>108944.905264562</v>
      </c>
      <c r="F237">
        <f t="shared" ca="1" si="47"/>
        <v>-27282.916010049586</v>
      </c>
      <c r="G237">
        <f t="shared" ca="1" si="48"/>
        <v>6705.6</v>
      </c>
      <c r="H237" s="9">
        <f t="shared" ca="1" si="51"/>
        <v>215.7319473543802</v>
      </c>
      <c r="I237" s="9">
        <f t="shared" ca="1" si="51"/>
        <v>-54.025239899504129</v>
      </c>
      <c r="J237" s="9">
        <f t="shared" ca="1" si="51"/>
        <v>0</v>
      </c>
      <c r="K237" s="9">
        <f t="shared" ca="1" si="51"/>
        <v>222.39379410296513</v>
      </c>
      <c r="L237" s="9">
        <f t="shared" ca="1" si="51"/>
        <v>104.05930118444157</v>
      </c>
      <c r="M237">
        <f t="shared" ca="1" si="49"/>
        <v>55.603992194674014</v>
      </c>
      <c r="N237">
        <f t="shared" ca="1" si="50"/>
        <v>34.676719467401284</v>
      </c>
    </row>
    <row r="238" spans="1:14" x14ac:dyDescent="0.25">
      <c r="A238" s="4">
        <f t="shared" si="43"/>
        <v>0.4380208333333333</v>
      </c>
      <c r="B238" s="3">
        <f>Params!D$29+HOUR(A238-Params!C$29)*3600+MINUTE(A238-Params!C$29)*60+SECOND(A238-Params!C$29)</f>
        <v>1553301845</v>
      </c>
      <c r="C238">
        <f t="shared" si="44"/>
        <v>3</v>
      </c>
      <c r="D238">
        <f t="shared" ca="1" si="45"/>
        <v>136</v>
      </c>
      <c r="E238">
        <f t="shared" ca="1" si="46"/>
        <v>110023.56500133389</v>
      </c>
      <c r="F238">
        <f t="shared" ca="1" si="47"/>
        <v>-27553.042209547108</v>
      </c>
      <c r="G238">
        <f t="shared" ca="1" si="48"/>
        <v>6705.6</v>
      </c>
      <c r="H238" s="9">
        <f t="shared" ca="1" si="51"/>
        <v>215.7319473543802</v>
      </c>
      <c r="I238" s="9">
        <f t="shared" ca="1" si="51"/>
        <v>-54.025239899504129</v>
      </c>
      <c r="J238" s="9">
        <f t="shared" ca="1" si="51"/>
        <v>0</v>
      </c>
      <c r="K238" s="9">
        <f t="shared" ca="1" si="51"/>
        <v>222.39379410296513</v>
      </c>
      <c r="L238" s="9">
        <f t="shared" ca="1" si="51"/>
        <v>104.05930118444157</v>
      </c>
      <c r="M238">
        <f t="shared" ca="1" si="49"/>
        <v>55.601556473829199</v>
      </c>
      <c r="N238">
        <f t="shared" ca="1" si="50"/>
        <v>34.693980716253442</v>
      </c>
    </row>
    <row r="239" spans="1:14" x14ac:dyDescent="0.25">
      <c r="A239" s="4">
        <f t="shared" si="43"/>
        <v>0.43807870370370372</v>
      </c>
      <c r="B239" s="3">
        <f>Params!D$29+HOUR(A239-Params!C$29)*3600+MINUTE(A239-Params!C$29)*60+SECOND(A239-Params!C$29)</f>
        <v>1553301850</v>
      </c>
      <c r="C239">
        <f t="shared" si="44"/>
        <v>3</v>
      </c>
      <c r="D239">
        <f t="shared" ca="1" si="45"/>
        <v>136</v>
      </c>
      <c r="E239">
        <f t="shared" ca="1" si="46"/>
        <v>111102.2247381058</v>
      </c>
      <c r="F239">
        <f t="shared" ca="1" si="47"/>
        <v>-27823.168409044629</v>
      </c>
      <c r="G239">
        <f t="shared" ca="1" si="48"/>
        <v>6705.6</v>
      </c>
      <c r="H239" s="9">
        <f t="shared" ca="1" si="51"/>
        <v>215.7319473543802</v>
      </c>
      <c r="I239" s="9">
        <f t="shared" ca="1" si="51"/>
        <v>-54.025239899504129</v>
      </c>
      <c r="J239" s="9">
        <f t="shared" ca="1" si="51"/>
        <v>0</v>
      </c>
      <c r="K239" s="9">
        <f t="shared" ca="1" si="51"/>
        <v>222.39379410296513</v>
      </c>
      <c r="L239" s="9">
        <f t="shared" ca="1" si="51"/>
        <v>104.05930118444157</v>
      </c>
      <c r="M239">
        <f t="shared" ca="1" si="49"/>
        <v>55.59912075298439</v>
      </c>
      <c r="N239">
        <f t="shared" ca="1" si="50"/>
        <v>34.7112419651056</v>
      </c>
    </row>
    <row r="240" spans="1:14" x14ac:dyDescent="0.25">
      <c r="A240" s="4">
        <f t="shared" si="43"/>
        <v>0.43813657407407408</v>
      </c>
      <c r="B240" s="3">
        <f>Params!D$29+HOUR(A240-Params!C$29)*3600+MINUTE(A240-Params!C$29)*60+SECOND(A240-Params!C$29)</f>
        <v>1553301855</v>
      </c>
      <c r="C240">
        <f t="shared" si="44"/>
        <v>3</v>
      </c>
      <c r="D240">
        <f t="shared" ca="1" si="45"/>
        <v>136</v>
      </c>
      <c r="E240">
        <f t="shared" ca="1" si="46"/>
        <v>112180.88447487769</v>
      </c>
      <c r="F240">
        <f t="shared" ca="1" si="47"/>
        <v>-28093.294608542146</v>
      </c>
      <c r="G240">
        <f t="shared" ca="1" si="48"/>
        <v>6705.6</v>
      </c>
      <c r="H240" s="9">
        <f t="shared" ca="1" si="51"/>
        <v>215.7319473543802</v>
      </c>
      <c r="I240" s="9">
        <f t="shared" ca="1" si="51"/>
        <v>-54.025239899504129</v>
      </c>
      <c r="J240" s="9">
        <f t="shared" ca="1" si="51"/>
        <v>0</v>
      </c>
      <c r="K240" s="9">
        <f t="shared" ca="1" si="51"/>
        <v>222.39379410296513</v>
      </c>
      <c r="L240" s="9">
        <f t="shared" ca="1" si="51"/>
        <v>104.05930118444157</v>
      </c>
      <c r="M240">
        <f t="shared" ca="1" si="49"/>
        <v>55.596685032139575</v>
      </c>
      <c r="N240">
        <f t="shared" ca="1" si="50"/>
        <v>34.728503213957758</v>
      </c>
    </row>
    <row r="241" spans="1:14" x14ac:dyDescent="0.25">
      <c r="A241" s="4">
        <f t="shared" si="43"/>
        <v>0.4381944444444445</v>
      </c>
      <c r="B241" s="3">
        <f>Params!D$29+HOUR(A241-Params!C$29)*3600+MINUTE(A241-Params!C$29)*60+SECOND(A241-Params!C$29)</f>
        <v>1553301860</v>
      </c>
      <c r="C241">
        <f t="shared" si="44"/>
        <v>3</v>
      </c>
      <c r="D241">
        <f t="shared" ca="1" si="45"/>
        <v>136</v>
      </c>
      <c r="E241">
        <f t="shared" ca="1" si="46"/>
        <v>113259.5442116496</v>
      </c>
      <c r="F241">
        <f t="shared" ca="1" si="47"/>
        <v>-28363.420808039667</v>
      </c>
      <c r="G241">
        <f t="shared" ca="1" si="48"/>
        <v>6705.6</v>
      </c>
      <c r="H241" s="9">
        <f t="shared" ca="1" si="51"/>
        <v>215.7319473543802</v>
      </c>
      <c r="I241" s="9">
        <f t="shared" ca="1" si="51"/>
        <v>-54.025239899504129</v>
      </c>
      <c r="J241" s="9">
        <f t="shared" ca="1" si="51"/>
        <v>0</v>
      </c>
      <c r="K241" s="9">
        <f t="shared" ca="1" si="51"/>
        <v>222.39379410296513</v>
      </c>
      <c r="L241" s="9">
        <f t="shared" ca="1" si="51"/>
        <v>104.05930118444157</v>
      </c>
      <c r="M241">
        <f t="shared" ca="1" si="49"/>
        <v>55.59424931129476</v>
      </c>
      <c r="N241">
        <f t="shared" ca="1" si="50"/>
        <v>34.745764462809916</v>
      </c>
    </row>
    <row r="242" spans="1:14" x14ac:dyDescent="0.25">
      <c r="A242" s="4">
        <f t="shared" si="43"/>
        <v>0.4382523148148148</v>
      </c>
      <c r="B242" s="3">
        <f>Params!D$29+HOUR(A242-Params!C$29)*3600+MINUTE(A242-Params!C$29)*60+SECOND(A242-Params!C$29)</f>
        <v>1553301865</v>
      </c>
      <c r="C242">
        <f t="shared" si="44"/>
        <v>3</v>
      </c>
      <c r="D242">
        <f t="shared" ca="1" si="45"/>
        <v>136</v>
      </c>
      <c r="E242">
        <f t="shared" ca="1" si="46"/>
        <v>114338.20394842151</v>
      </c>
      <c r="F242">
        <f t="shared" ca="1" si="47"/>
        <v>-28633.547007537189</v>
      </c>
      <c r="G242">
        <f t="shared" ca="1" si="48"/>
        <v>6705.6</v>
      </c>
      <c r="H242" s="9">
        <f t="shared" ca="1" si="51"/>
        <v>215.7319473543802</v>
      </c>
      <c r="I242" s="9">
        <f t="shared" ca="1" si="51"/>
        <v>-54.025239899504129</v>
      </c>
      <c r="J242" s="9">
        <f t="shared" ca="1" si="51"/>
        <v>0</v>
      </c>
      <c r="K242" s="9">
        <f t="shared" ca="1" si="51"/>
        <v>222.39379410296513</v>
      </c>
      <c r="L242" s="9">
        <f t="shared" ca="1" si="51"/>
        <v>104.05930118444157</v>
      </c>
      <c r="M242">
        <f t="shared" ca="1" si="49"/>
        <v>55.591813590449952</v>
      </c>
      <c r="N242">
        <f t="shared" ca="1" si="50"/>
        <v>34.763025711662074</v>
      </c>
    </row>
    <row r="243" spans="1:14" x14ac:dyDescent="0.25">
      <c r="A243" s="4">
        <f t="shared" si="43"/>
        <v>0.43831018518518516</v>
      </c>
      <c r="B243" s="3">
        <f>Params!D$29+HOUR(A243-Params!C$29)*3600+MINUTE(A243-Params!C$29)*60+SECOND(A243-Params!C$29)</f>
        <v>1553301870</v>
      </c>
      <c r="C243">
        <f t="shared" si="44"/>
        <v>3</v>
      </c>
      <c r="D243">
        <f t="shared" ca="1" si="45"/>
        <v>136</v>
      </c>
      <c r="E243">
        <f t="shared" ca="1" si="46"/>
        <v>115416.8636851934</v>
      </c>
      <c r="F243">
        <f t="shared" ca="1" si="47"/>
        <v>-28903.67320703471</v>
      </c>
      <c r="G243">
        <f t="shared" ca="1" si="48"/>
        <v>6705.6</v>
      </c>
      <c r="H243" s="9">
        <f t="shared" ca="1" si="51"/>
        <v>215.7319473543802</v>
      </c>
      <c r="I243" s="9">
        <f t="shared" ca="1" si="51"/>
        <v>-54.025239899504129</v>
      </c>
      <c r="J243" s="9">
        <f t="shared" ca="1" si="51"/>
        <v>0</v>
      </c>
      <c r="K243" s="9">
        <f t="shared" ca="1" si="51"/>
        <v>222.39379410296513</v>
      </c>
      <c r="L243" s="9">
        <f t="shared" ca="1" si="51"/>
        <v>104.05930118444157</v>
      </c>
      <c r="M243">
        <f t="shared" ca="1" si="49"/>
        <v>55.589377869605137</v>
      </c>
      <c r="N243">
        <f t="shared" ca="1" si="50"/>
        <v>34.780286960514232</v>
      </c>
    </row>
    <row r="244" spans="1:14" x14ac:dyDescent="0.25">
      <c r="A244" s="4">
        <f t="shared" si="43"/>
        <v>0.43836805555555558</v>
      </c>
      <c r="B244" s="3">
        <f>Params!D$29+HOUR(A244-Params!C$29)*3600+MINUTE(A244-Params!C$29)*60+SECOND(A244-Params!C$29)</f>
        <v>1553301875</v>
      </c>
      <c r="C244">
        <f t="shared" si="44"/>
        <v>3</v>
      </c>
      <c r="D244">
        <f t="shared" ca="1" si="45"/>
        <v>136</v>
      </c>
      <c r="E244">
        <f t="shared" ca="1" si="46"/>
        <v>116495.52342196531</v>
      </c>
      <c r="F244">
        <f t="shared" ca="1" si="47"/>
        <v>-29173.799406532231</v>
      </c>
      <c r="G244">
        <f t="shared" ca="1" si="48"/>
        <v>6705.6</v>
      </c>
      <c r="H244" s="9">
        <f t="shared" ca="1" si="51"/>
        <v>215.7319473543802</v>
      </c>
      <c r="I244" s="9">
        <f t="shared" ca="1" si="51"/>
        <v>-54.025239899504129</v>
      </c>
      <c r="J244" s="9">
        <f t="shared" ca="1" si="51"/>
        <v>0</v>
      </c>
      <c r="K244" s="9">
        <f t="shared" ca="1" si="51"/>
        <v>222.39379410296513</v>
      </c>
      <c r="L244" s="9">
        <f t="shared" ca="1" si="51"/>
        <v>104.05930118444157</v>
      </c>
      <c r="M244">
        <f t="shared" ca="1" si="49"/>
        <v>55.586942148760329</v>
      </c>
      <c r="N244">
        <f t="shared" ca="1" si="50"/>
        <v>34.79754820936639</v>
      </c>
    </row>
    <row r="245" spans="1:14" x14ac:dyDescent="0.25">
      <c r="A245" s="4">
        <f t="shared" si="43"/>
        <v>0.43842592592592594</v>
      </c>
      <c r="B245" s="3">
        <f>Params!D$29+HOUR(A245-Params!C$29)*3600+MINUTE(A245-Params!C$29)*60+SECOND(A245-Params!C$29)</f>
        <v>1553301880</v>
      </c>
      <c r="C245">
        <f t="shared" si="44"/>
        <v>3</v>
      </c>
      <c r="D245">
        <f t="shared" ca="1" si="45"/>
        <v>136</v>
      </c>
      <c r="E245">
        <f t="shared" ca="1" si="46"/>
        <v>117574.1831587372</v>
      </c>
      <c r="F245">
        <f t="shared" ca="1" si="47"/>
        <v>-29443.925606029752</v>
      </c>
      <c r="G245">
        <f t="shared" ca="1" si="48"/>
        <v>6705.6</v>
      </c>
      <c r="H245" s="9">
        <f t="shared" ca="1" si="51"/>
        <v>215.7319473543802</v>
      </c>
      <c r="I245" s="9">
        <f t="shared" ca="1" si="51"/>
        <v>-54.025239899504129</v>
      </c>
      <c r="J245" s="9">
        <f t="shared" ca="1" si="51"/>
        <v>0</v>
      </c>
      <c r="K245" s="9">
        <f t="shared" ca="1" si="51"/>
        <v>222.39379410296513</v>
      </c>
      <c r="L245" s="9">
        <f t="shared" ca="1" si="51"/>
        <v>104.05930118444157</v>
      </c>
      <c r="M245">
        <f t="shared" ca="1" si="49"/>
        <v>55.584506427915514</v>
      </c>
      <c r="N245">
        <f t="shared" ca="1" si="50"/>
        <v>34.814809458218548</v>
      </c>
    </row>
    <row r="246" spans="1:14" x14ac:dyDescent="0.25">
      <c r="A246" s="4">
        <f t="shared" si="43"/>
        <v>0.43848379629629625</v>
      </c>
      <c r="B246" s="3">
        <f>Params!D$29+HOUR(A246-Params!C$29)*3600+MINUTE(A246-Params!C$29)*60+SECOND(A246-Params!C$29)</f>
        <v>1553301885</v>
      </c>
      <c r="C246">
        <f t="shared" si="44"/>
        <v>3</v>
      </c>
      <c r="D246">
        <f t="shared" ca="1" si="45"/>
        <v>136</v>
      </c>
      <c r="E246">
        <f t="shared" ca="1" si="46"/>
        <v>118652.84289550911</v>
      </c>
      <c r="F246">
        <f t="shared" ca="1" si="47"/>
        <v>-29714.051805527273</v>
      </c>
      <c r="G246">
        <f t="shared" ca="1" si="48"/>
        <v>6705.6</v>
      </c>
      <c r="H246" s="9">
        <f t="shared" ca="1" si="51"/>
        <v>215.7319473543802</v>
      </c>
      <c r="I246" s="9">
        <f t="shared" ca="1" si="51"/>
        <v>-54.025239899504129</v>
      </c>
      <c r="J246" s="9">
        <f t="shared" ca="1" si="51"/>
        <v>0</v>
      </c>
      <c r="K246" s="9">
        <f t="shared" ca="1" si="51"/>
        <v>222.39379410296513</v>
      </c>
      <c r="L246" s="9">
        <f t="shared" ca="1" si="51"/>
        <v>104.05930118444157</v>
      </c>
      <c r="M246">
        <f t="shared" ca="1" si="49"/>
        <v>55.582070707070706</v>
      </c>
      <c r="N246">
        <f t="shared" ca="1" si="50"/>
        <v>34.832070707070706</v>
      </c>
    </row>
    <row r="247" spans="1:14" x14ac:dyDescent="0.25">
      <c r="A247" s="4">
        <f t="shared" si="43"/>
        <v>0.43854166666666666</v>
      </c>
      <c r="B247" s="3">
        <f>Params!D$29+HOUR(A247-Params!C$29)*3600+MINUTE(A247-Params!C$29)*60+SECOND(A247-Params!C$29)</f>
        <v>1553301890</v>
      </c>
      <c r="C247">
        <f t="shared" si="44"/>
        <v>3</v>
      </c>
      <c r="D247">
        <f t="shared" ca="1" si="45"/>
        <v>136</v>
      </c>
      <c r="E247">
        <f t="shared" ca="1" si="46"/>
        <v>119731.502632281</v>
      </c>
      <c r="F247">
        <f t="shared" ca="1" si="47"/>
        <v>-29984.178005024791</v>
      </c>
      <c r="G247">
        <f t="shared" ca="1" si="48"/>
        <v>6705.6</v>
      </c>
      <c r="H247" s="9">
        <f t="shared" ca="1" si="51"/>
        <v>215.7319473543802</v>
      </c>
      <c r="I247" s="9">
        <f t="shared" ca="1" si="51"/>
        <v>-54.025239899504129</v>
      </c>
      <c r="J247" s="9">
        <f t="shared" ca="1" si="51"/>
        <v>0</v>
      </c>
      <c r="K247" s="9">
        <f t="shared" ca="1" si="51"/>
        <v>222.39379410296513</v>
      </c>
      <c r="L247" s="9">
        <f t="shared" ca="1" si="51"/>
        <v>104.05930118444157</v>
      </c>
      <c r="M247">
        <f t="shared" ca="1" si="49"/>
        <v>55.579634986225891</v>
      </c>
      <c r="N247">
        <f t="shared" ca="1" si="50"/>
        <v>34.849331955922864</v>
      </c>
    </row>
    <row r="248" spans="1:14" x14ac:dyDescent="0.25">
      <c r="A248" s="4">
        <f t="shared" si="43"/>
        <v>0.43859953703703702</v>
      </c>
      <c r="B248" s="3">
        <f>Params!D$29+HOUR(A248-Params!C$29)*3600+MINUTE(A248-Params!C$29)*60+SECOND(A248-Params!C$29)</f>
        <v>1553301895</v>
      </c>
      <c r="C248">
        <f t="shared" si="44"/>
        <v>3</v>
      </c>
      <c r="D248">
        <f t="shared" ca="1" si="45"/>
        <v>136</v>
      </c>
      <c r="E248">
        <f t="shared" ca="1" si="46"/>
        <v>120810.16236905291</v>
      </c>
      <c r="F248">
        <f t="shared" ca="1" si="47"/>
        <v>-30254.304204522312</v>
      </c>
      <c r="G248">
        <f t="shared" ca="1" si="48"/>
        <v>6705.6</v>
      </c>
      <c r="H248" s="9">
        <f t="shared" ca="1" si="51"/>
        <v>215.7319473543802</v>
      </c>
      <c r="I248" s="9">
        <f t="shared" ca="1" si="51"/>
        <v>-54.025239899504129</v>
      </c>
      <c r="J248" s="9">
        <f t="shared" ca="1" si="51"/>
        <v>0</v>
      </c>
      <c r="K248" s="9">
        <f t="shared" ca="1" si="51"/>
        <v>222.39379410296513</v>
      </c>
      <c r="L248" s="9">
        <f t="shared" ca="1" si="51"/>
        <v>104.05930118444157</v>
      </c>
      <c r="M248">
        <f t="shared" ca="1" si="49"/>
        <v>55.577199265381083</v>
      </c>
      <c r="N248">
        <f t="shared" ca="1" si="50"/>
        <v>34.866593204775022</v>
      </c>
    </row>
    <row r="249" spans="1:14" x14ac:dyDescent="0.25">
      <c r="A249" s="4">
        <f t="shared" si="43"/>
        <v>0.43865740740740744</v>
      </c>
      <c r="B249" s="3">
        <f>Params!D$29+HOUR(A249-Params!C$29)*3600+MINUTE(A249-Params!C$29)*60+SECOND(A249-Params!C$29)</f>
        <v>1553301900</v>
      </c>
      <c r="C249">
        <f t="shared" si="44"/>
        <v>3</v>
      </c>
      <c r="D249">
        <f t="shared" ca="1" si="45"/>
        <v>136</v>
      </c>
      <c r="E249">
        <f t="shared" ca="1" si="46"/>
        <v>121888.8221058248</v>
      </c>
      <c r="F249">
        <f t="shared" ca="1" si="47"/>
        <v>-30524.430404019833</v>
      </c>
      <c r="G249">
        <f t="shared" ca="1" si="48"/>
        <v>6705.6</v>
      </c>
      <c r="H249" s="9">
        <f t="shared" ca="1" si="51"/>
        <v>215.7319473543802</v>
      </c>
      <c r="I249" s="9">
        <f t="shared" ca="1" si="51"/>
        <v>-54.025239899504129</v>
      </c>
      <c r="J249" s="9">
        <f t="shared" ca="1" si="51"/>
        <v>0</v>
      </c>
      <c r="K249" s="9">
        <f t="shared" ca="1" si="51"/>
        <v>222.39379410296513</v>
      </c>
      <c r="L249" s="9">
        <f t="shared" ca="1" si="51"/>
        <v>104.05930118444157</v>
      </c>
      <c r="M249">
        <f t="shared" ca="1" si="49"/>
        <v>55.574763544536268</v>
      </c>
      <c r="N249">
        <f t="shared" ca="1" si="50"/>
        <v>34.88385445362718</v>
      </c>
    </row>
    <row r="250" spans="1:14" x14ac:dyDescent="0.25">
      <c r="A250" s="4">
        <f t="shared" si="43"/>
        <v>0.4387152777777778</v>
      </c>
      <c r="B250" s="3">
        <f>Params!D$29+HOUR(A250-Params!C$29)*3600+MINUTE(A250-Params!C$29)*60+SECOND(A250-Params!C$29)</f>
        <v>1553301905</v>
      </c>
      <c r="C250">
        <f t="shared" si="44"/>
        <v>3</v>
      </c>
      <c r="D250">
        <f t="shared" ca="1" si="45"/>
        <v>136</v>
      </c>
      <c r="E250">
        <f t="shared" ca="1" si="46"/>
        <v>122967.48184259671</v>
      </c>
      <c r="F250">
        <f t="shared" ca="1" si="47"/>
        <v>-30794.556603517354</v>
      </c>
      <c r="G250">
        <f t="shared" ca="1" si="48"/>
        <v>6705.6</v>
      </c>
      <c r="H250" s="9">
        <f t="shared" ca="1" si="51"/>
        <v>215.7319473543802</v>
      </c>
      <c r="I250" s="9">
        <f t="shared" ca="1" si="51"/>
        <v>-54.025239899504129</v>
      </c>
      <c r="J250" s="9">
        <f t="shared" ca="1" si="51"/>
        <v>0</v>
      </c>
      <c r="K250" s="9">
        <f t="shared" ca="1" si="51"/>
        <v>222.39379410296513</v>
      </c>
      <c r="L250" s="9">
        <f t="shared" ca="1" si="51"/>
        <v>104.05930118444157</v>
      </c>
      <c r="M250">
        <f t="shared" ca="1" si="49"/>
        <v>55.57232782369146</v>
      </c>
      <c r="N250">
        <f t="shared" ca="1" si="50"/>
        <v>34.901115702479338</v>
      </c>
    </row>
    <row r="251" spans="1:14" x14ac:dyDescent="0.25">
      <c r="A251" s="4">
        <f t="shared" si="43"/>
        <v>0.43877314814814811</v>
      </c>
      <c r="B251" s="3">
        <f>Params!D$29+HOUR(A251-Params!C$29)*3600+MINUTE(A251-Params!C$29)*60+SECOND(A251-Params!C$29)</f>
        <v>1553301910</v>
      </c>
      <c r="C251">
        <f t="shared" si="44"/>
        <v>3</v>
      </c>
      <c r="D251">
        <f t="shared" ca="1" si="45"/>
        <v>136</v>
      </c>
      <c r="E251">
        <f t="shared" ca="1" si="46"/>
        <v>124046.1415793686</v>
      </c>
      <c r="F251">
        <f t="shared" ca="1" si="47"/>
        <v>-31064.682803014875</v>
      </c>
      <c r="G251">
        <f t="shared" ca="1" si="48"/>
        <v>6705.6</v>
      </c>
      <c r="H251" s="9">
        <f t="shared" ca="1" si="51"/>
        <v>215.7319473543802</v>
      </c>
      <c r="I251" s="9">
        <f t="shared" ca="1" si="51"/>
        <v>-54.025239899504129</v>
      </c>
      <c r="J251" s="9">
        <f t="shared" ca="1" si="51"/>
        <v>0</v>
      </c>
      <c r="K251" s="9">
        <f t="shared" ca="1" si="51"/>
        <v>222.39379410296513</v>
      </c>
      <c r="L251" s="9">
        <f t="shared" ca="1" si="51"/>
        <v>104.05930118444157</v>
      </c>
      <c r="M251">
        <f t="shared" ca="1" si="49"/>
        <v>55.569892102846644</v>
      </c>
      <c r="N251">
        <f t="shared" ca="1" si="50"/>
        <v>34.918376951331496</v>
      </c>
    </row>
    <row r="252" spans="1:14" x14ac:dyDescent="0.25">
      <c r="A252" s="4">
        <f t="shared" si="43"/>
        <v>0.43883101851851852</v>
      </c>
      <c r="B252" s="3">
        <f>Params!D$29+HOUR(A252-Params!C$29)*3600+MINUTE(A252-Params!C$29)*60+SECOND(A252-Params!C$29)</f>
        <v>1553301915</v>
      </c>
      <c r="C252">
        <f t="shared" si="44"/>
        <v>3</v>
      </c>
      <c r="D252">
        <f t="shared" ca="1" si="45"/>
        <v>136</v>
      </c>
      <c r="E252">
        <f t="shared" ca="1" si="46"/>
        <v>125124.80131614051</v>
      </c>
      <c r="F252">
        <f t="shared" ca="1" si="47"/>
        <v>-31334.809002512397</v>
      </c>
      <c r="G252">
        <f t="shared" ca="1" si="48"/>
        <v>6705.6</v>
      </c>
      <c r="H252" s="9">
        <f t="shared" ca="1" si="51"/>
        <v>215.7319473543802</v>
      </c>
      <c r="I252" s="9">
        <f t="shared" ca="1" si="51"/>
        <v>-54.025239899504129</v>
      </c>
      <c r="J252" s="9">
        <f t="shared" ca="1" si="51"/>
        <v>0</v>
      </c>
      <c r="K252" s="9">
        <f t="shared" ca="1" si="51"/>
        <v>222.39379410296513</v>
      </c>
      <c r="L252" s="9">
        <f t="shared" ca="1" si="51"/>
        <v>104.05930118444157</v>
      </c>
      <c r="M252">
        <f t="shared" ca="1" si="49"/>
        <v>55.567456382001836</v>
      </c>
      <c r="N252">
        <f t="shared" ca="1" si="50"/>
        <v>34.935638200183654</v>
      </c>
    </row>
    <row r="253" spans="1:14" x14ac:dyDescent="0.25">
      <c r="A253" s="4">
        <f t="shared" si="43"/>
        <v>0.43888888888888888</v>
      </c>
      <c r="B253" s="3">
        <f>Params!D$29+HOUR(A253-Params!C$29)*3600+MINUTE(A253-Params!C$29)*60+SECOND(A253-Params!C$29)</f>
        <v>1553301920</v>
      </c>
      <c r="C253">
        <f t="shared" si="44"/>
        <v>3</v>
      </c>
      <c r="D253">
        <f t="shared" ca="1" si="45"/>
        <v>136</v>
      </c>
      <c r="E253">
        <f t="shared" ca="1" si="46"/>
        <v>126203.4610529124</v>
      </c>
      <c r="F253">
        <f t="shared" ca="1" si="47"/>
        <v>-31604.935202009918</v>
      </c>
      <c r="G253">
        <f t="shared" ca="1" si="48"/>
        <v>6705.6</v>
      </c>
      <c r="H253" s="9">
        <f t="shared" ca="1" si="51"/>
        <v>215.7319473543802</v>
      </c>
      <c r="I253" s="9">
        <f t="shared" ca="1" si="51"/>
        <v>-54.025239899504129</v>
      </c>
      <c r="J253" s="9">
        <f t="shared" ca="1" si="51"/>
        <v>0</v>
      </c>
      <c r="K253" s="9">
        <f t="shared" ca="1" si="51"/>
        <v>222.39379410296513</v>
      </c>
      <c r="L253" s="9">
        <f t="shared" ca="1" si="51"/>
        <v>104.05930118444157</v>
      </c>
      <c r="M253">
        <f t="shared" ca="1" si="49"/>
        <v>55.565020661157021</v>
      </c>
      <c r="N253">
        <f t="shared" ca="1" si="50"/>
        <v>34.952899449035812</v>
      </c>
    </row>
    <row r="254" spans="1:14" x14ac:dyDescent="0.25">
      <c r="A254" s="4">
        <f t="shared" ref="A254:A263" si="52">TIME(HOUR(A253),MINUTE(A253),SECOND(A253)+5)</f>
        <v>0.43894675925925924</v>
      </c>
      <c r="B254" s="3">
        <f>Params!D$29+HOUR(A254-Params!C$29)*3600+MINUTE(A254-Params!C$29)*60+SECOND(A254-Params!C$29)</f>
        <v>1553301925</v>
      </c>
      <c r="C254">
        <f t="shared" ref="C254:C263" si="53">_xlfn.IFNA(VLOOKUP(A254,A$2:D$3,4,FALSE),C253)</f>
        <v>3</v>
      </c>
      <c r="D254">
        <f t="shared" ref="D254:D263" ca="1" si="54">IF(A254=INDIRECT("A"&amp;C254),ROW(),D253)</f>
        <v>136</v>
      </c>
      <c r="E254">
        <f t="shared" ref="E254:E263" ca="1" si="55">INDIRECT("E$"&amp;C254)+INDIRECT("H$"&amp;C254)*($B254-INDIRECT("B$"&amp;D254))</f>
        <v>127282.12078968431</v>
      </c>
      <c r="F254">
        <f t="shared" ref="F254:F263" ca="1" si="56">INDIRECT("F$"&amp;C254)+INDIRECT("I$"&amp;C254)*($B254-INDIRECT("B$"&amp;D254))</f>
        <v>-31875.061401507435</v>
      </c>
      <c r="G254">
        <f t="shared" ref="G254:G263" ca="1" si="57">INDIRECT("G$"&amp;C254)+INDIRECT("J$"&amp;C254)*($B254-INDIRECT("B$"&amp;D254))</f>
        <v>6705.6</v>
      </c>
      <c r="H254" s="9">
        <f t="shared" ca="1" si="51"/>
        <v>215.7319473543802</v>
      </c>
      <c r="I254" s="9">
        <f t="shared" ca="1" si="51"/>
        <v>-54.025239899504129</v>
      </c>
      <c r="J254" s="9">
        <f t="shared" ca="1" si="51"/>
        <v>0</v>
      </c>
      <c r="K254" s="9">
        <f t="shared" ca="1" si="51"/>
        <v>222.39379410296513</v>
      </c>
      <c r="L254" s="9">
        <f t="shared" ca="1" si="51"/>
        <v>104.05930118444157</v>
      </c>
      <c r="M254">
        <f t="shared" ref="M254:M263" ca="1" si="58">INDIRECT("M$"&amp;C254)+INDIRECT("O$"&amp;C254)*($B254-INDIRECT("B$"&amp;D254))</f>
        <v>55.562584940312213</v>
      </c>
      <c r="N254">
        <f t="shared" ref="N254:N263" ca="1" si="59">INDIRECT("N$"&amp;C254)+INDIRECT("P$"&amp;C254)*($B254-INDIRECT("B$"&amp;D254))</f>
        <v>34.97016069788797</v>
      </c>
    </row>
    <row r="255" spans="1:14" x14ac:dyDescent="0.25">
      <c r="A255" s="4">
        <f t="shared" si="52"/>
        <v>0.43900462962962966</v>
      </c>
      <c r="B255" s="3">
        <f>Params!D$29+HOUR(A255-Params!C$29)*3600+MINUTE(A255-Params!C$29)*60+SECOND(A255-Params!C$29)</f>
        <v>1553301930</v>
      </c>
      <c r="C255">
        <f t="shared" si="53"/>
        <v>3</v>
      </c>
      <c r="D255">
        <f t="shared" ca="1" si="54"/>
        <v>136</v>
      </c>
      <c r="E255">
        <f t="shared" ca="1" si="55"/>
        <v>128360.7805264562</v>
      </c>
      <c r="F255">
        <f t="shared" ca="1" si="56"/>
        <v>-32145.187601004956</v>
      </c>
      <c r="G255">
        <f t="shared" ca="1" si="57"/>
        <v>6705.6</v>
      </c>
      <c r="H255" s="9">
        <f t="shared" ref="H255:L263" ca="1" si="60">INDIRECT(ADDRESS($C255,COLUMN()))</f>
        <v>215.7319473543802</v>
      </c>
      <c r="I255" s="9">
        <f t="shared" ca="1" si="60"/>
        <v>-54.025239899504129</v>
      </c>
      <c r="J255" s="9">
        <f t="shared" ca="1" si="60"/>
        <v>0</v>
      </c>
      <c r="K255" s="9">
        <f t="shared" ca="1" si="60"/>
        <v>222.39379410296513</v>
      </c>
      <c r="L255" s="9">
        <f t="shared" ca="1" si="60"/>
        <v>104.05930118444157</v>
      </c>
      <c r="M255">
        <f t="shared" ca="1" si="58"/>
        <v>55.560149219467398</v>
      </c>
      <c r="N255">
        <f t="shared" ca="1" si="59"/>
        <v>34.987421946740128</v>
      </c>
    </row>
    <row r="256" spans="1:14" x14ac:dyDescent="0.25">
      <c r="A256" s="4">
        <f t="shared" si="52"/>
        <v>0.43906249999999997</v>
      </c>
      <c r="B256" s="3">
        <f>Params!D$29+HOUR(A256-Params!C$29)*3600+MINUTE(A256-Params!C$29)*60+SECOND(A256-Params!C$29)</f>
        <v>1553301935</v>
      </c>
      <c r="C256">
        <f t="shared" si="53"/>
        <v>3</v>
      </c>
      <c r="D256">
        <f t="shared" ca="1" si="54"/>
        <v>136</v>
      </c>
      <c r="E256">
        <f t="shared" ca="1" si="55"/>
        <v>129439.44026322811</v>
      </c>
      <c r="F256">
        <f t="shared" ca="1" si="56"/>
        <v>-32415.313800502478</v>
      </c>
      <c r="G256">
        <f t="shared" ca="1" si="57"/>
        <v>6705.6</v>
      </c>
      <c r="H256" s="9">
        <f t="shared" ca="1" si="60"/>
        <v>215.7319473543802</v>
      </c>
      <c r="I256" s="9">
        <f t="shared" ca="1" si="60"/>
        <v>-54.025239899504129</v>
      </c>
      <c r="J256" s="9">
        <f t="shared" ca="1" si="60"/>
        <v>0</v>
      </c>
      <c r="K256" s="9">
        <f t="shared" ca="1" si="60"/>
        <v>222.39379410296513</v>
      </c>
      <c r="L256" s="9">
        <f t="shared" ca="1" si="60"/>
        <v>104.05930118444157</v>
      </c>
      <c r="M256">
        <f t="shared" ca="1" si="58"/>
        <v>55.55771349862259</v>
      </c>
      <c r="N256">
        <f t="shared" ca="1" si="59"/>
        <v>35.004683195592285</v>
      </c>
    </row>
    <row r="257" spans="1:14" x14ac:dyDescent="0.25">
      <c r="A257" s="4">
        <f t="shared" si="52"/>
        <v>0.43912037037037038</v>
      </c>
      <c r="B257" s="3">
        <f>Params!D$29+HOUR(A257-Params!C$29)*3600+MINUTE(A257-Params!C$29)*60+SECOND(A257-Params!C$29)</f>
        <v>1553301940</v>
      </c>
      <c r="C257">
        <f t="shared" si="53"/>
        <v>3</v>
      </c>
      <c r="D257">
        <f t="shared" ca="1" si="54"/>
        <v>136</v>
      </c>
      <c r="E257">
        <f t="shared" ca="1" si="55"/>
        <v>130518.10000000002</v>
      </c>
      <c r="F257">
        <f t="shared" ca="1" si="56"/>
        <v>-32685.439999999999</v>
      </c>
      <c r="G257">
        <f t="shared" ca="1" si="57"/>
        <v>6705.6</v>
      </c>
      <c r="H257" s="9">
        <f t="shared" ca="1" si="60"/>
        <v>215.7319473543802</v>
      </c>
      <c r="I257" s="9">
        <f t="shared" ca="1" si="60"/>
        <v>-54.025239899504129</v>
      </c>
      <c r="J257" s="9">
        <f t="shared" ca="1" si="60"/>
        <v>0</v>
      </c>
      <c r="K257" s="9">
        <f t="shared" ca="1" si="60"/>
        <v>222.39379410296513</v>
      </c>
      <c r="L257" s="9">
        <f t="shared" ca="1" si="60"/>
        <v>104.05930118444157</v>
      </c>
      <c r="M257">
        <f t="shared" ca="1" si="58"/>
        <v>55.555277777777775</v>
      </c>
      <c r="N257">
        <f t="shared" ca="1" si="59"/>
        <v>35.021944444444443</v>
      </c>
    </row>
    <row r="258" spans="1:14" x14ac:dyDescent="0.25">
      <c r="A258" s="4">
        <f t="shared" si="52"/>
        <v>0.43917824074074074</v>
      </c>
      <c r="B258" s="3">
        <f>Params!D$29+HOUR(A258-Params!C$29)*3600+MINUTE(A258-Params!C$29)*60+SECOND(A258-Params!C$29)</f>
        <v>1553301945</v>
      </c>
      <c r="C258">
        <f t="shared" si="53"/>
        <v>3</v>
      </c>
      <c r="D258">
        <f t="shared" ca="1" si="54"/>
        <v>136</v>
      </c>
      <c r="E258">
        <f t="shared" ca="1" si="55"/>
        <v>131596.75973677193</v>
      </c>
      <c r="F258">
        <f t="shared" ca="1" si="56"/>
        <v>-32955.566199497516</v>
      </c>
      <c r="G258">
        <f t="shared" ca="1" si="57"/>
        <v>6705.6</v>
      </c>
      <c r="H258" s="9">
        <f t="shared" ca="1" si="60"/>
        <v>215.7319473543802</v>
      </c>
      <c r="I258" s="9">
        <f t="shared" ca="1" si="60"/>
        <v>-54.025239899504129</v>
      </c>
      <c r="J258" s="9">
        <f t="shared" ca="1" si="60"/>
        <v>0</v>
      </c>
      <c r="K258" s="9">
        <f t="shared" ca="1" si="60"/>
        <v>222.39379410296513</v>
      </c>
      <c r="L258" s="9">
        <f t="shared" ca="1" si="60"/>
        <v>104.05930118444157</v>
      </c>
      <c r="M258">
        <f t="shared" ca="1" si="58"/>
        <v>55.55284205693296</v>
      </c>
      <c r="N258">
        <f t="shared" ca="1" si="59"/>
        <v>35.039205693296601</v>
      </c>
    </row>
    <row r="259" spans="1:14" x14ac:dyDescent="0.25">
      <c r="A259" s="4">
        <f t="shared" si="52"/>
        <v>0.4392361111111111</v>
      </c>
      <c r="B259" s="3">
        <f>Params!D$29+HOUR(A259-Params!C$29)*3600+MINUTE(A259-Params!C$29)*60+SECOND(A259-Params!C$29)</f>
        <v>1553301950</v>
      </c>
      <c r="C259">
        <f t="shared" si="53"/>
        <v>3</v>
      </c>
      <c r="D259">
        <f t="shared" ca="1" si="54"/>
        <v>136</v>
      </c>
      <c r="E259">
        <f t="shared" ca="1" si="55"/>
        <v>132675.41947354382</v>
      </c>
      <c r="F259">
        <f t="shared" ca="1" si="56"/>
        <v>-33225.692398995037</v>
      </c>
      <c r="G259">
        <f t="shared" ca="1" si="57"/>
        <v>6705.6</v>
      </c>
      <c r="H259" s="9">
        <f t="shared" ca="1" si="60"/>
        <v>215.7319473543802</v>
      </c>
      <c r="I259" s="9">
        <f t="shared" ca="1" si="60"/>
        <v>-54.025239899504129</v>
      </c>
      <c r="J259" s="9">
        <f t="shared" ca="1" si="60"/>
        <v>0</v>
      </c>
      <c r="K259" s="9">
        <f t="shared" ca="1" si="60"/>
        <v>222.39379410296513</v>
      </c>
      <c r="L259" s="9">
        <f t="shared" ca="1" si="60"/>
        <v>104.05930118444157</v>
      </c>
      <c r="M259">
        <f t="shared" ca="1" si="58"/>
        <v>55.550406336088152</v>
      </c>
      <c r="N259">
        <f t="shared" ca="1" si="59"/>
        <v>35.056466942148759</v>
      </c>
    </row>
    <row r="260" spans="1:14" x14ac:dyDescent="0.25">
      <c r="A260" s="4">
        <f t="shared" si="52"/>
        <v>0.43929398148148152</v>
      </c>
      <c r="B260" s="3">
        <f>Params!D$29+HOUR(A260-Params!C$29)*3600+MINUTE(A260-Params!C$29)*60+SECOND(A260-Params!C$29)</f>
        <v>1553301955</v>
      </c>
      <c r="C260">
        <f t="shared" si="53"/>
        <v>3</v>
      </c>
      <c r="D260">
        <f t="shared" ca="1" si="54"/>
        <v>136</v>
      </c>
      <c r="E260">
        <f t="shared" ca="1" si="55"/>
        <v>133754.07921031571</v>
      </c>
      <c r="F260">
        <f t="shared" ca="1" si="56"/>
        <v>-33495.818598492559</v>
      </c>
      <c r="G260">
        <f t="shared" ca="1" si="57"/>
        <v>6705.6</v>
      </c>
      <c r="H260" s="9">
        <f t="shared" ca="1" si="60"/>
        <v>215.7319473543802</v>
      </c>
      <c r="I260" s="9">
        <f t="shared" ca="1" si="60"/>
        <v>-54.025239899504129</v>
      </c>
      <c r="J260" s="9">
        <f t="shared" ca="1" si="60"/>
        <v>0</v>
      </c>
      <c r="K260" s="9">
        <f t="shared" ca="1" si="60"/>
        <v>222.39379410296513</v>
      </c>
      <c r="L260" s="9">
        <f t="shared" ca="1" si="60"/>
        <v>104.05930118444157</v>
      </c>
      <c r="M260">
        <f t="shared" ca="1" si="58"/>
        <v>55.547970615243337</v>
      </c>
      <c r="N260">
        <f t="shared" ca="1" si="59"/>
        <v>35.073728191000917</v>
      </c>
    </row>
    <row r="261" spans="1:14" x14ac:dyDescent="0.25">
      <c r="A261" s="4">
        <f t="shared" si="52"/>
        <v>0.43935185185185183</v>
      </c>
      <c r="B261" s="3">
        <f>Params!D$29+HOUR(A261-Params!C$29)*3600+MINUTE(A261-Params!C$29)*60+SECOND(A261-Params!C$29)</f>
        <v>1553301960</v>
      </c>
      <c r="C261">
        <f t="shared" si="53"/>
        <v>3</v>
      </c>
      <c r="D261">
        <f t="shared" ca="1" si="54"/>
        <v>136</v>
      </c>
      <c r="E261">
        <f t="shared" ca="1" si="55"/>
        <v>134832.73894708761</v>
      </c>
      <c r="F261">
        <f t="shared" ca="1" si="56"/>
        <v>-33765.94479799008</v>
      </c>
      <c r="G261">
        <f t="shared" ca="1" si="57"/>
        <v>6705.6</v>
      </c>
      <c r="H261" s="9">
        <f t="shared" ca="1" si="60"/>
        <v>215.7319473543802</v>
      </c>
      <c r="I261" s="9">
        <f t="shared" ca="1" si="60"/>
        <v>-54.025239899504129</v>
      </c>
      <c r="J261" s="9">
        <f t="shared" ca="1" si="60"/>
        <v>0</v>
      </c>
      <c r="K261" s="9">
        <f t="shared" ca="1" si="60"/>
        <v>222.39379410296513</v>
      </c>
      <c r="L261" s="9">
        <f t="shared" ca="1" si="60"/>
        <v>104.05930118444157</v>
      </c>
      <c r="M261">
        <f t="shared" ca="1" si="58"/>
        <v>55.545534894398529</v>
      </c>
      <c r="N261">
        <f t="shared" ca="1" si="59"/>
        <v>35.090989439853075</v>
      </c>
    </row>
    <row r="262" spans="1:14" x14ac:dyDescent="0.25">
      <c r="A262" s="4">
        <f t="shared" si="52"/>
        <v>0.43940972222222219</v>
      </c>
      <c r="B262" s="3">
        <f>Params!D$29+HOUR(A262-Params!C$29)*3600+MINUTE(A262-Params!C$29)*60+SECOND(A262-Params!C$29)</f>
        <v>1553301965</v>
      </c>
      <c r="C262">
        <f t="shared" si="53"/>
        <v>3</v>
      </c>
      <c r="D262">
        <f t="shared" ca="1" si="54"/>
        <v>136</v>
      </c>
      <c r="E262">
        <f t="shared" ca="1" si="55"/>
        <v>135911.39868385953</v>
      </c>
      <c r="F262">
        <f t="shared" ca="1" si="56"/>
        <v>-34036.070997487601</v>
      </c>
      <c r="G262">
        <f t="shared" ca="1" si="57"/>
        <v>6705.6</v>
      </c>
      <c r="H262" s="9">
        <f t="shared" ca="1" si="60"/>
        <v>215.7319473543802</v>
      </c>
      <c r="I262" s="9">
        <f t="shared" ca="1" si="60"/>
        <v>-54.025239899504129</v>
      </c>
      <c r="J262" s="9">
        <f t="shared" ca="1" si="60"/>
        <v>0</v>
      </c>
      <c r="K262" s="9">
        <f t="shared" ca="1" si="60"/>
        <v>222.39379410296513</v>
      </c>
      <c r="L262" s="9">
        <f t="shared" ca="1" si="60"/>
        <v>104.05930118444157</v>
      </c>
      <c r="M262">
        <f t="shared" ca="1" si="58"/>
        <v>55.543099173553713</v>
      </c>
      <c r="N262">
        <f t="shared" ca="1" si="59"/>
        <v>35.108250688705233</v>
      </c>
    </row>
    <row r="263" spans="1:14" x14ac:dyDescent="0.25">
      <c r="A263" s="4">
        <f t="shared" si="52"/>
        <v>0.4394675925925926</v>
      </c>
      <c r="B263" s="3">
        <f>Params!D$29+HOUR(A263-Params!C$29)*3600+MINUTE(A263-Params!C$29)*60+SECOND(A263-Params!C$29)</f>
        <v>1553301970</v>
      </c>
      <c r="C263">
        <f t="shared" si="53"/>
        <v>3</v>
      </c>
      <c r="D263">
        <f t="shared" ca="1" si="54"/>
        <v>136</v>
      </c>
      <c r="E263">
        <f t="shared" ca="1" si="55"/>
        <v>136990.05842063142</v>
      </c>
      <c r="F263">
        <f t="shared" ca="1" si="56"/>
        <v>-34306.197196985122</v>
      </c>
      <c r="G263">
        <f t="shared" ca="1" si="57"/>
        <v>6705.6</v>
      </c>
      <c r="H263" s="9">
        <f t="shared" ca="1" si="60"/>
        <v>215.7319473543802</v>
      </c>
      <c r="I263" s="9">
        <f t="shared" ca="1" si="60"/>
        <v>-54.025239899504129</v>
      </c>
      <c r="J263" s="9">
        <f t="shared" ca="1" si="60"/>
        <v>0</v>
      </c>
      <c r="K263" s="9">
        <f t="shared" ca="1" si="60"/>
        <v>222.39379410296513</v>
      </c>
      <c r="L263" s="9">
        <f t="shared" ca="1" si="60"/>
        <v>104.05930118444157</v>
      </c>
      <c r="M263">
        <f t="shared" ca="1" si="58"/>
        <v>55.540663452708905</v>
      </c>
      <c r="N263">
        <f t="shared" ca="1" si="59"/>
        <v>35.125511937557391</v>
      </c>
    </row>
    <row r="264" spans="1:14" x14ac:dyDescent="0.25">
      <c r="A264" s="4" t="s">
        <v>132</v>
      </c>
      <c r="B264" s="3"/>
      <c r="H264" s="9"/>
      <c r="I264" s="9"/>
      <c r="J264" s="9"/>
      <c r="K264" s="9"/>
      <c r="L264" s="9"/>
    </row>
    <row r="265" spans="1:14" x14ac:dyDescent="0.25">
      <c r="A265" s="4"/>
      <c r="B265" s="3"/>
      <c r="H265" s="9"/>
      <c r="I265" s="9"/>
      <c r="J265" s="9"/>
      <c r="K265" s="9"/>
      <c r="L265" s="9"/>
    </row>
    <row r="266" spans="1:14" x14ac:dyDescent="0.25">
      <c r="A266" s="4"/>
      <c r="B266" s="3"/>
      <c r="H266" s="9"/>
      <c r="I266" s="9"/>
      <c r="J266" s="9"/>
      <c r="K266" s="9"/>
      <c r="L266" s="9"/>
    </row>
    <row r="267" spans="1:14" x14ac:dyDescent="0.25">
      <c r="A267" s="4"/>
      <c r="B267" s="3"/>
      <c r="H267" s="9"/>
      <c r="I267" s="9"/>
      <c r="J267" s="9"/>
      <c r="K267" s="9"/>
      <c r="L267" s="9"/>
    </row>
    <row r="268" spans="1:14" x14ac:dyDescent="0.25">
      <c r="A268" s="4"/>
      <c r="B268" s="3"/>
      <c r="H268" s="9"/>
      <c r="I268" s="9"/>
      <c r="J268" s="9"/>
      <c r="K268" s="9"/>
      <c r="L268" s="9"/>
    </row>
    <row r="269" spans="1:14" x14ac:dyDescent="0.25">
      <c r="A269" s="4"/>
      <c r="B269" s="3"/>
      <c r="H269" s="9"/>
      <c r="I269" s="9"/>
      <c r="J269" s="9"/>
      <c r="K269" s="9"/>
      <c r="L269" s="9"/>
    </row>
    <row r="270" spans="1:14" x14ac:dyDescent="0.25">
      <c r="A270" s="4"/>
      <c r="B270" s="3"/>
      <c r="H270" s="9"/>
      <c r="I270" s="9"/>
      <c r="J270" s="9"/>
      <c r="K270" s="9"/>
      <c r="L270" s="9"/>
    </row>
    <row r="271" spans="1:14" x14ac:dyDescent="0.25">
      <c r="A271" s="4"/>
      <c r="B271" s="3"/>
      <c r="H271" s="9"/>
      <c r="I271" s="9"/>
      <c r="J271" s="9"/>
      <c r="K271" s="9"/>
      <c r="L271" s="9"/>
    </row>
    <row r="272" spans="1:14" x14ac:dyDescent="0.25">
      <c r="A272" s="4"/>
      <c r="B272" s="3"/>
      <c r="H272" s="9"/>
      <c r="I272" s="9"/>
      <c r="J272" s="9"/>
      <c r="K272" s="9"/>
      <c r="L272" s="9"/>
    </row>
    <row r="273" spans="1:12" x14ac:dyDescent="0.25">
      <c r="A273" s="4"/>
      <c r="B273" s="3"/>
      <c r="H273" s="9"/>
      <c r="I273" s="9"/>
      <c r="J273" s="9"/>
      <c r="K273" s="9"/>
      <c r="L273" s="9"/>
    </row>
    <row r="274" spans="1:12" x14ac:dyDescent="0.25">
      <c r="A274" s="4"/>
      <c r="B274" s="3"/>
      <c r="H274" s="9"/>
      <c r="I274" s="9"/>
      <c r="J274" s="9"/>
      <c r="K274" s="9"/>
      <c r="L274" s="9"/>
    </row>
  </sheetData>
  <conditionalFormatting sqref="A8:A263 A265:A274">
    <cfRule type="expression" dxfId="19" priority="2">
      <formula>VLOOKUP(A8,A$2:D$4,4,FALSE)</formula>
    </cfRule>
  </conditionalFormatting>
  <conditionalFormatting sqref="A7">
    <cfRule type="expression" dxfId="18" priority="1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>
    <tabColor rgb="FF7030A0"/>
  </sheetPr>
  <dimension ref="A1:S26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215</v>
      </c>
      <c r="B1" s="17">
        <v>244219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0.42430555555555555</v>
      </c>
      <c r="B2" s="56" t="s">
        <v>105</v>
      </c>
      <c r="C2" s="7">
        <v>220</v>
      </c>
      <c r="D2" s="7">
        <f>ROW()</f>
        <v>2</v>
      </c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6705.6</v>
      </c>
      <c r="H2" s="9">
        <f t="shared" ref="H2:J3" si="0">(E3-E2)/(MINUTE($A3-$A2)*60+SECOND($A3-$A2))</f>
        <v>48.805480942898555</v>
      </c>
      <c r="I2" s="9">
        <f t="shared" si="0"/>
        <v>-236.71082588521739</v>
      </c>
      <c r="J2" s="9">
        <f t="shared" si="0"/>
        <v>0</v>
      </c>
      <c r="K2" s="9">
        <f>SQRT(H2*H2+I2*I2)</f>
        <v>241.68986338141974</v>
      </c>
      <c r="L2" s="9">
        <f>DEGREES(ATAN2(I2,H2))</f>
        <v>168.34990369842026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 t="shared" ref="O2:P3" si="1">(M3-M2)/(MINUTE($A3-$A2)*60+SECOND($A3-$A2))</f>
        <v>-2.0865539452495875E-3</v>
      </c>
      <c r="P2" s="10">
        <f t="shared" si="1"/>
        <v>7.8099838969403527E-4</v>
      </c>
    </row>
    <row r="3" spans="1:16" x14ac:dyDescent="0.25">
      <c r="A3" s="5">
        <v>0.43229166666666669</v>
      </c>
      <c r="B3" s="56" t="s">
        <v>61</v>
      </c>
      <c r="C3" s="7">
        <v>220</v>
      </c>
      <c r="D3" s="7">
        <f>ROW()</f>
        <v>3</v>
      </c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6705.6</v>
      </c>
      <c r="H3" s="9">
        <f>(E4-E3)/(MINUTE($A4-$A3)*60+SECOND($A4-$A3))</f>
        <v>19.387335846440678</v>
      </c>
      <c r="I3" s="9">
        <f>(F4-F3)/(MINUTE($A4-$A3)*60+SECOND($A4-$A3))</f>
        <v>-185.43106803254238</v>
      </c>
      <c r="J3" s="9">
        <f t="shared" si="0"/>
        <v>0</v>
      </c>
      <c r="K3" s="9">
        <f>SQRT(H3*H3+I3*I3)</f>
        <v>186.441813397403</v>
      </c>
      <c r="L3" s="9">
        <f>DEGREES(ATAN2(I3,H3))</f>
        <v>174.03125195506311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 t="shared" si="1"/>
        <v>-1.6869114877589486E-3</v>
      </c>
      <c r="P3" s="10">
        <f t="shared" si="1"/>
        <v>3.1026365348400331E-4</v>
      </c>
    </row>
    <row r="4" spans="1:16" x14ac:dyDescent="0.25">
      <c r="A4" s="5">
        <v>0.43912037037037038</v>
      </c>
      <c r="B4" s="56" t="s">
        <v>74</v>
      </c>
      <c r="C4" s="7">
        <v>220</v>
      </c>
      <c r="D4" s="7">
        <f>ROW()</f>
        <v>4</v>
      </c>
      <c r="E4" s="7">
        <f>VLOOKUP($B4,Beacons!$A$6:$O$30,14,FALSE)</f>
        <v>11438.8</v>
      </c>
      <c r="F4" s="7">
        <f>VLOOKUP($B4,Beacons!$A$6:$O$30,15,FALSE)</f>
        <v>-109404.5</v>
      </c>
      <c r="G4" s="7">
        <f>C4*Params!F$2</f>
        <v>6705.6</v>
      </c>
      <c r="H4" s="9"/>
      <c r="I4" s="9"/>
      <c r="J4" s="9"/>
      <c r="K4" s="9"/>
      <c r="L4" s="9"/>
      <c r="M4" s="7">
        <f>VLOOKUP($B4,Beacons!$A$6:$O$30,8,FALSE)</f>
        <v>54.854722222222222</v>
      </c>
      <c r="N4" s="7">
        <f>VLOOKUP($B4,Beacons!$A$6:$O$30,9,FALSE)</f>
        <v>33.116388888888892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0.42430555555555555</v>
      </c>
      <c r="B7" s="3">
        <f>Params!D$29+HOUR(A7-Params!C$29)*3600+MINUTE(A7-Params!C$29)*60+SECOND(A7-Params!C$29)</f>
        <v>1553300660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-33675.51</v>
      </c>
      <c r="F7">
        <f ca="1">INDIRECT("F$"&amp;C7)+INDIRECT("I$"&amp;C7)*($B7-INDIRECT("B$"&amp;D7))</f>
        <v>163330.29999999999</v>
      </c>
      <c r="G7">
        <f ca="1">INDIRECT("G$"&amp;C7)+INDIRECT("J$"&amp;C7)*($B7-INDIRECT("B$"&amp;D7))</f>
        <v>6705.6</v>
      </c>
      <c r="H7" s="9">
        <f ca="1">INDIRECT(ADDRESS($C7,COLUMN()))</f>
        <v>48.805480942898555</v>
      </c>
      <c r="I7" s="9">
        <f t="shared" ref="I7:L22" ca="1" si="2">INDIRECT(ADDRESS($C7,COLUMN()))</f>
        <v>-236.71082588521739</v>
      </c>
      <c r="J7" s="9">
        <f t="shared" ca="1" si="2"/>
        <v>0</v>
      </c>
      <c r="K7" s="9">
        <f t="shared" ca="1" si="2"/>
        <v>241.68986338141974</v>
      </c>
      <c r="L7" s="9">
        <f t="shared" ca="1" si="2"/>
        <v>168.34990369842026</v>
      </c>
      <c r="M7">
        <f ca="1">INDIRECT("M$"&amp;C7)+INDIRECT("O$"&amp;C7)*($B7-INDIRECT("B$"&amp;D7))</f>
        <v>57.289722222222217</v>
      </c>
      <c r="N7">
        <f ca="1">INDIRECT("N$"&amp;C7)+INDIRECT("P$"&amp;C7)*($B7-INDIRECT("B$"&amp;D7))</f>
        <v>32.394444444444446</v>
      </c>
      <c r="P7" s="3"/>
    </row>
    <row r="8" spans="1:16" x14ac:dyDescent="0.25">
      <c r="A8" s="4">
        <f>TIME(HOUR(A7),MINUTE(A7),SECOND(A7)+5)</f>
        <v>0.42436342592592591</v>
      </c>
      <c r="B8" s="3">
        <f>Params!D$29+HOUR(A8-Params!C$29)*3600+MINUTE(A8-Params!C$29)*60+SECOND(A8-Params!C$29)</f>
        <v>1553300665</v>
      </c>
      <c r="C8">
        <f t="shared" ref="C8" si="3">_xlfn.IFNA(VLOOKUP(A8,A$2:D$3,4,FALSE),C7)</f>
        <v>2</v>
      </c>
      <c r="D8">
        <f t="shared" ref="D8" ca="1" si="4">IF(A8=INDIRECT("A"&amp;C8),ROW(),D7)</f>
        <v>7</v>
      </c>
      <c r="E8">
        <f ca="1">INDIRECT("E$"&amp;C8)+INDIRECT("H$"&amp;C8)*($B8-INDIRECT("B$"&amp;D8))</f>
        <v>-33431.48259528551</v>
      </c>
      <c r="F8">
        <f ca="1">INDIRECT("F$"&amp;C8)+INDIRECT("I$"&amp;C8)*($B8-INDIRECT("B$"&amp;D8))</f>
        <v>162146.74587057391</v>
      </c>
      <c r="G8">
        <f t="shared" ref="G8" ca="1" si="5">INDIRECT("G$"&amp;C8)+INDIRECT("J$"&amp;C8)*($B8-INDIRECT("B$"&amp;D8))</f>
        <v>6705.6</v>
      </c>
      <c r="H8" s="9">
        <f t="shared" ref="H8:L23" ca="1" si="6">INDIRECT(ADDRESS($C8,COLUMN()))</f>
        <v>48.805480942898555</v>
      </c>
      <c r="I8" s="9">
        <f t="shared" ca="1" si="2"/>
        <v>-236.71082588521739</v>
      </c>
      <c r="J8" s="9">
        <f t="shared" ca="1" si="2"/>
        <v>0</v>
      </c>
      <c r="K8" s="9">
        <f t="shared" ca="1" si="2"/>
        <v>241.68986338141974</v>
      </c>
      <c r="L8" s="9">
        <f t="shared" ca="1" si="2"/>
        <v>168.34990369842026</v>
      </c>
      <c r="M8">
        <f ca="1">INDIRECT("M$"&amp;C8)+INDIRECT("O$"&amp;C8)*($B8-INDIRECT("B$"&amp;D8))</f>
        <v>57.279289452495966</v>
      </c>
      <c r="N8">
        <f ca="1">INDIRECT("N$"&amp;C8)+INDIRECT("P$"&amp;C8)*($B8-INDIRECT("B$"&amp;D8))</f>
        <v>32.398349436392913</v>
      </c>
      <c r="P8" s="3"/>
    </row>
    <row r="9" spans="1:16" x14ac:dyDescent="0.25">
      <c r="A9" s="4">
        <f t="shared" ref="A9:A72" si="7">TIME(HOUR(A8),MINUTE(A8),SECOND(A8)+5)</f>
        <v>0.42442129629629632</v>
      </c>
      <c r="B9" s="3">
        <f>Params!D$29+HOUR(A9-Params!C$29)*3600+MINUTE(A9-Params!C$29)*60+SECOND(A9-Params!C$29)</f>
        <v>1553300670</v>
      </c>
      <c r="C9">
        <f t="shared" ref="C9:C72" si="8">_xlfn.IFNA(VLOOKUP(A9,A$2:D$3,4,FALSE),C8)</f>
        <v>2</v>
      </c>
      <c r="D9">
        <f t="shared" ref="D9:D72" ca="1" si="9">IF(A9=INDIRECT("A"&amp;C9),ROW(),D8)</f>
        <v>7</v>
      </c>
      <c r="E9">
        <f t="shared" ref="E9:E72" ca="1" si="10">INDIRECT("E$"&amp;C9)+INDIRECT("H$"&amp;C9)*($B9-INDIRECT("B$"&amp;D9))</f>
        <v>-33187.455190571018</v>
      </c>
      <c r="F9">
        <f t="shared" ref="F9:F72" ca="1" si="11">INDIRECT("F$"&amp;C9)+INDIRECT("I$"&amp;C9)*($B9-INDIRECT("B$"&amp;D9))</f>
        <v>160963.19174114781</v>
      </c>
      <c r="G9">
        <f t="shared" ref="G9:G72" ca="1" si="12">INDIRECT("G$"&amp;C9)+INDIRECT("J$"&amp;C9)*($B9-INDIRECT("B$"&amp;D9))</f>
        <v>6705.6</v>
      </c>
      <c r="H9" s="9">
        <f t="shared" ca="1" si="6"/>
        <v>48.805480942898555</v>
      </c>
      <c r="I9" s="9">
        <f t="shared" ca="1" si="2"/>
        <v>-236.71082588521739</v>
      </c>
      <c r="J9" s="9">
        <f t="shared" ca="1" si="2"/>
        <v>0</v>
      </c>
      <c r="K9" s="9">
        <f t="shared" ca="1" si="2"/>
        <v>241.68986338141974</v>
      </c>
      <c r="L9" s="9">
        <f t="shared" ca="1" si="2"/>
        <v>168.34990369842026</v>
      </c>
      <c r="M9">
        <f t="shared" ref="M9:M72" ca="1" si="13">INDIRECT("M$"&amp;C9)+INDIRECT("O$"&amp;C9)*($B9-INDIRECT("B$"&amp;D9))</f>
        <v>57.268856682769723</v>
      </c>
      <c r="N9">
        <f t="shared" ref="N9:N72" ca="1" si="14">INDIRECT("N$"&amp;C9)+INDIRECT("P$"&amp;C9)*($B9-INDIRECT("B$"&amp;D9))</f>
        <v>32.402254428341386</v>
      </c>
      <c r="P9" s="3"/>
    </row>
    <row r="10" spans="1:16" x14ac:dyDescent="0.25">
      <c r="A10" s="4">
        <f t="shared" si="7"/>
        <v>0.42447916666666669</v>
      </c>
      <c r="B10" s="3">
        <f>Params!D$29+HOUR(A10-Params!C$29)*3600+MINUTE(A10-Params!C$29)*60+SECOND(A10-Params!C$29)</f>
        <v>1553300675</v>
      </c>
      <c r="C10">
        <f t="shared" si="8"/>
        <v>2</v>
      </c>
      <c r="D10">
        <f t="shared" ca="1" si="9"/>
        <v>7</v>
      </c>
      <c r="E10">
        <f t="shared" ca="1" si="10"/>
        <v>-32943.427785856526</v>
      </c>
      <c r="F10">
        <f t="shared" ca="1" si="11"/>
        <v>159779.63761172173</v>
      </c>
      <c r="G10">
        <f t="shared" ca="1" si="12"/>
        <v>6705.6</v>
      </c>
      <c r="H10" s="9">
        <f t="shared" ca="1" si="6"/>
        <v>48.805480942898555</v>
      </c>
      <c r="I10" s="9">
        <f t="shared" ca="1" si="2"/>
        <v>-236.71082588521739</v>
      </c>
      <c r="J10" s="9">
        <f t="shared" ca="1" si="2"/>
        <v>0</v>
      </c>
      <c r="K10" s="9">
        <f t="shared" ca="1" si="2"/>
        <v>241.68986338141974</v>
      </c>
      <c r="L10" s="9">
        <f t="shared" ca="1" si="2"/>
        <v>168.34990369842026</v>
      </c>
      <c r="M10">
        <f t="shared" ca="1" si="13"/>
        <v>57.258423913043472</v>
      </c>
      <c r="N10">
        <f t="shared" ca="1" si="14"/>
        <v>32.406159420289853</v>
      </c>
    </row>
    <row r="11" spans="1:16" x14ac:dyDescent="0.25">
      <c r="A11" s="4">
        <f t="shared" si="7"/>
        <v>0.42453703703703699</v>
      </c>
      <c r="B11" s="3">
        <f>Params!D$29+HOUR(A11-Params!C$29)*3600+MINUTE(A11-Params!C$29)*60+SECOND(A11-Params!C$29)</f>
        <v>1553300680</v>
      </c>
      <c r="C11">
        <f t="shared" si="8"/>
        <v>2</v>
      </c>
      <c r="D11">
        <f t="shared" ca="1" si="9"/>
        <v>7</v>
      </c>
      <c r="E11">
        <f t="shared" ca="1" si="10"/>
        <v>-32699.40038114203</v>
      </c>
      <c r="F11">
        <f t="shared" ca="1" si="11"/>
        <v>158596.08348229565</v>
      </c>
      <c r="G11">
        <f t="shared" ca="1" si="12"/>
        <v>6705.6</v>
      </c>
      <c r="H11" s="9">
        <f t="shared" ca="1" si="6"/>
        <v>48.805480942898555</v>
      </c>
      <c r="I11" s="9">
        <f t="shared" ca="1" si="2"/>
        <v>-236.71082588521739</v>
      </c>
      <c r="J11" s="9">
        <f t="shared" ca="1" si="2"/>
        <v>0</v>
      </c>
      <c r="K11" s="9">
        <f t="shared" ca="1" si="2"/>
        <v>241.68986338141974</v>
      </c>
      <c r="L11" s="9">
        <f t="shared" ca="1" si="2"/>
        <v>168.34990369842026</v>
      </c>
      <c r="M11">
        <f t="shared" ca="1" si="13"/>
        <v>57.247991143317222</v>
      </c>
      <c r="N11">
        <f t="shared" ca="1" si="14"/>
        <v>32.410064412238327</v>
      </c>
      <c r="P11" s="9"/>
    </row>
    <row r="12" spans="1:16" x14ac:dyDescent="0.25">
      <c r="A12" s="4">
        <f t="shared" si="7"/>
        <v>0.42459490740740741</v>
      </c>
      <c r="B12" s="3">
        <f>Params!D$29+HOUR(A12-Params!C$29)*3600+MINUTE(A12-Params!C$29)*60+SECOND(A12-Params!C$29)</f>
        <v>1553300685</v>
      </c>
      <c r="C12">
        <f t="shared" si="8"/>
        <v>2</v>
      </c>
      <c r="D12">
        <f t="shared" ca="1" si="9"/>
        <v>7</v>
      </c>
      <c r="E12">
        <f t="shared" ca="1" si="10"/>
        <v>-32455.372976427538</v>
      </c>
      <c r="F12">
        <f t="shared" ca="1" si="11"/>
        <v>157412.52935286955</v>
      </c>
      <c r="G12">
        <f t="shared" ca="1" si="12"/>
        <v>6705.6</v>
      </c>
      <c r="H12" s="9">
        <f t="shared" ca="1" si="6"/>
        <v>48.805480942898555</v>
      </c>
      <c r="I12" s="9">
        <f t="shared" ca="1" si="2"/>
        <v>-236.71082588521739</v>
      </c>
      <c r="J12" s="9">
        <f t="shared" ca="1" si="2"/>
        <v>0</v>
      </c>
      <c r="K12" s="9">
        <f t="shared" ca="1" si="2"/>
        <v>241.68986338141974</v>
      </c>
      <c r="L12" s="9">
        <f t="shared" ca="1" si="2"/>
        <v>168.34990369842026</v>
      </c>
      <c r="M12">
        <f t="shared" ca="1" si="13"/>
        <v>57.237558373590979</v>
      </c>
      <c r="N12">
        <f t="shared" ca="1" si="14"/>
        <v>32.413969404186794</v>
      </c>
    </row>
    <row r="13" spans="1:16" x14ac:dyDescent="0.25">
      <c r="A13" s="4">
        <f t="shared" si="7"/>
        <v>0.42465277777777777</v>
      </c>
      <c r="B13" s="3">
        <f>Params!D$29+HOUR(A13-Params!C$29)*3600+MINUTE(A13-Params!C$29)*60+SECOND(A13-Params!C$29)</f>
        <v>1553300690</v>
      </c>
      <c r="C13">
        <f t="shared" si="8"/>
        <v>2</v>
      </c>
      <c r="D13">
        <f t="shared" ca="1" si="9"/>
        <v>7</v>
      </c>
      <c r="E13">
        <f t="shared" ca="1" si="10"/>
        <v>-32211.345571713046</v>
      </c>
      <c r="F13">
        <f t="shared" ca="1" si="11"/>
        <v>156228.97522344347</v>
      </c>
      <c r="G13">
        <f t="shared" ca="1" si="12"/>
        <v>6705.6</v>
      </c>
      <c r="H13" s="9">
        <f t="shared" ca="1" si="6"/>
        <v>48.805480942898555</v>
      </c>
      <c r="I13" s="9">
        <f t="shared" ca="1" si="2"/>
        <v>-236.71082588521739</v>
      </c>
      <c r="J13" s="9">
        <f t="shared" ca="1" si="2"/>
        <v>0</v>
      </c>
      <c r="K13" s="9">
        <f t="shared" ca="1" si="2"/>
        <v>241.68986338141974</v>
      </c>
      <c r="L13" s="9">
        <f t="shared" ca="1" si="2"/>
        <v>168.34990369842026</v>
      </c>
      <c r="M13">
        <f t="shared" ca="1" si="13"/>
        <v>57.227125603864728</v>
      </c>
      <c r="N13">
        <f t="shared" ca="1" si="14"/>
        <v>32.417874396135268</v>
      </c>
    </row>
    <row r="14" spans="1:16" x14ac:dyDescent="0.25">
      <c r="A14" s="4">
        <f t="shared" si="7"/>
        <v>0.42471064814814818</v>
      </c>
      <c r="B14" s="3">
        <f>Params!D$29+HOUR(A14-Params!C$29)*3600+MINUTE(A14-Params!C$29)*60+SECOND(A14-Params!C$29)</f>
        <v>1553300695</v>
      </c>
      <c r="C14">
        <f t="shared" si="8"/>
        <v>2</v>
      </c>
      <c r="D14">
        <f t="shared" ca="1" si="9"/>
        <v>7</v>
      </c>
      <c r="E14">
        <f t="shared" ca="1" si="10"/>
        <v>-31967.318166998553</v>
      </c>
      <c r="F14">
        <f t="shared" ca="1" si="11"/>
        <v>155045.42109401739</v>
      </c>
      <c r="G14">
        <f t="shared" ca="1" si="12"/>
        <v>6705.6</v>
      </c>
      <c r="H14" s="9">
        <f t="shared" ca="1" si="6"/>
        <v>48.805480942898555</v>
      </c>
      <c r="I14" s="9">
        <f t="shared" ca="1" si="2"/>
        <v>-236.71082588521739</v>
      </c>
      <c r="J14" s="9">
        <f t="shared" ca="1" si="2"/>
        <v>0</v>
      </c>
      <c r="K14" s="9">
        <f t="shared" ca="1" si="2"/>
        <v>241.68986338141974</v>
      </c>
      <c r="L14" s="9">
        <f t="shared" ca="1" si="2"/>
        <v>168.34990369842026</v>
      </c>
      <c r="M14">
        <f t="shared" ca="1" si="13"/>
        <v>57.216692834138485</v>
      </c>
      <c r="N14">
        <f t="shared" ca="1" si="14"/>
        <v>32.421779388083735</v>
      </c>
    </row>
    <row r="15" spans="1:16" x14ac:dyDescent="0.25">
      <c r="A15" s="4">
        <f t="shared" si="7"/>
        <v>0.42476851851851855</v>
      </c>
      <c r="B15" s="3">
        <f>Params!D$29+HOUR(A15-Params!C$29)*3600+MINUTE(A15-Params!C$29)*60+SECOND(A15-Params!C$29)</f>
        <v>1553300700</v>
      </c>
      <c r="C15">
        <f t="shared" si="8"/>
        <v>2</v>
      </c>
      <c r="D15">
        <f t="shared" ca="1" si="9"/>
        <v>7</v>
      </c>
      <c r="E15">
        <f t="shared" ca="1" si="10"/>
        <v>-31723.290762284061</v>
      </c>
      <c r="F15">
        <f t="shared" ca="1" si="11"/>
        <v>153861.86696459129</v>
      </c>
      <c r="G15">
        <f t="shared" ca="1" si="12"/>
        <v>6705.6</v>
      </c>
      <c r="H15" s="9">
        <f t="shared" ca="1" si="6"/>
        <v>48.805480942898555</v>
      </c>
      <c r="I15" s="9">
        <f t="shared" ca="1" si="2"/>
        <v>-236.71082588521739</v>
      </c>
      <c r="J15" s="9">
        <f t="shared" ca="1" si="2"/>
        <v>0</v>
      </c>
      <c r="K15" s="9">
        <f t="shared" ca="1" si="2"/>
        <v>241.68986338141974</v>
      </c>
      <c r="L15" s="9">
        <f t="shared" ca="1" si="2"/>
        <v>168.34990369842026</v>
      </c>
      <c r="M15">
        <f t="shared" ca="1" si="13"/>
        <v>57.206260064412234</v>
      </c>
      <c r="N15">
        <f t="shared" ca="1" si="14"/>
        <v>32.425684380032209</v>
      </c>
    </row>
    <row r="16" spans="1:16" x14ac:dyDescent="0.25">
      <c r="A16" s="4">
        <f t="shared" si="7"/>
        <v>0.42482638888888885</v>
      </c>
      <c r="B16" s="3">
        <f>Params!D$29+HOUR(A16-Params!C$29)*3600+MINUTE(A16-Params!C$29)*60+SECOND(A16-Params!C$29)</f>
        <v>1553300705</v>
      </c>
      <c r="C16">
        <f t="shared" si="8"/>
        <v>2</v>
      </c>
      <c r="D16">
        <f t="shared" ca="1" si="9"/>
        <v>7</v>
      </c>
      <c r="E16">
        <f t="shared" ca="1" si="10"/>
        <v>-31479.263357569565</v>
      </c>
      <c r="F16">
        <f t="shared" ca="1" si="11"/>
        <v>152678.31283516521</v>
      </c>
      <c r="G16">
        <f t="shared" ca="1" si="12"/>
        <v>6705.6</v>
      </c>
      <c r="H16" s="9">
        <f t="shared" ca="1" si="6"/>
        <v>48.805480942898555</v>
      </c>
      <c r="I16" s="9">
        <f t="shared" ca="1" si="2"/>
        <v>-236.71082588521739</v>
      </c>
      <c r="J16" s="9">
        <f t="shared" ca="1" si="2"/>
        <v>0</v>
      </c>
      <c r="K16" s="9">
        <f t="shared" ca="1" si="2"/>
        <v>241.68986338141974</v>
      </c>
      <c r="L16" s="9">
        <f t="shared" ca="1" si="2"/>
        <v>168.34990369842026</v>
      </c>
      <c r="M16">
        <f t="shared" ca="1" si="13"/>
        <v>57.195827294685984</v>
      </c>
      <c r="N16">
        <f t="shared" ca="1" si="14"/>
        <v>32.429589371980676</v>
      </c>
    </row>
    <row r="17" spans="1:14" x14ac:dyDescent="0.25">
      <c r="A17" s="4">
        <f t="shared" si="7"/>
        <v>0.42488425925925927</v>
      </c>
      <c r="B17" s="3">
        <f>Params!D$29+HOUR(A17-Params!C$29)*3600+MINUTE(A17-Params!C$29)*60+SECOND(A17-Params!C$29)</f>
        <v>1553300710</v>
      </c>
      <c r="C17">
        <f t="shared" si="8"/>
        <v>2</v>
      </c>
      <c r="D17">
        <f t="shared" ca="1" si="9"/>
        <v>7</v>
      </c>
      <c r="E17">
        <f t="shared" ca="1" si="10"/>
        <v>-31235.235952855073</v>
      </c>
      <c r="F17">
        <f t="shared" ca="1" si="11"/>
        <v>151494.75870573911</v>
      </c>
      <c r="G17">
        <f t="shared" ca="1" si="12"/>
        <v>6705.6</v>
      </c>
      <c r="H17" s="9">
        <f t="shared" ca="1" si="6"/>
        <v>48.805480942898555</v>
      </c>
      <c r="I17" s="9">
        <f t="shared" ca="1" si="2"/>
        <v>-236.71082588521739</v>
      </c>
      <c r="J17" s="9">
        <f t="shared" ca="1" si="2"/>
        <v>0</v>
      </c>
      <c r="K17" s="9">
        <f t="shared" ca="1" si="2"/>
        <v>241.68986338141974</v>
      </c>
      <c r="L17" s="9">
        <f t="shared" ca="1" si="2"/>
        <v>168.34990369842026</v>
      </c>
      <c r="M17">
        <f t="shared" ca="1" si="13"/>
        <v>57.18539452495974</v>
      </c>
      <c r="N17">
        <f t="shared" ca="1" si="14"/>
        <v>32.43349436392915</v>
      </c>
    </row>
    <row r="18" spans="1:14" x14ac:dyDescent="0.25">
      <c r="A18" s="4">
        <f t="shared" si="7"/>
        <v>0.42494212962962963</v>
      </c>
      <c r="B18" s="3">
        <f>Params!D$29+HOUR(A18-Params!C$29)*3600+MINUTE(A18-Params!C$29)*60+SECOND(A18-Params!C$29)</f>
        <v>1553300715</v>
      </c>
      <c r="C18">
        <f t="shared" si="8"/>
        <v>2</v>
      </c>
      <c r="D18">
        <f t="shared" ca="1" si="9"/>
        <v>7</v>
      </c>
      <c r="E18">
        <f t="shared" ca="1" si="10"/>
        <v>-30991.208548140581</v>
      </c>
      <c r="F18">
        <f t="shared" ca="1" si="11"/>
        <v>150311.20457631303</v>
      </c>
      <c r="G18">
        <f t="shared" ca="1" si="12"/>
        <v>6705.6</v>
      </c>
      <c r="H18" s="9">
        <f t="shared" ca="1" si="6"/>
        <v>48.805480942898555</v>
      </c>
      <c r="I18" s="9">
        <f t="shared" ca="1" si="2"/>
        <v>-236.71082588521739</v>
      </c>
      <c r="J18" s="9">
        <f t="shared" ca="1" si="2"/>
        <v>0</v>
      </c>
      <c r="K18" s="9">
        <f t="shared" ca="1" si="2"/>
        <v>241.68986338141974</v>
      </c>
      <c r="L18" s="9">
        <f t="shared" ca="1" si="2"/>
        <v>168.34990369842026</v>
      </c>
      <c r="M18">
        <f t="shared" ca="1" si="13"/>
        <v>57.17496175523349</v>
      </c>
      <c r="N18">
        <f t="shared" ca="1" si="14"/>
        <v>32.437399355877616</v>
      </c>
    </row>
    <row r="19" spans="1:14" x14ac:dyDescent="0.25">
      <c r="A19" s="4">
        <f t="shared" si="7"/>
        <v>0.42499999999999999</v>
      </c>
      <c r="B19" s="3">
        <f>Params!D$29+HOUR(A19-Params!C$29)*3600+MINUTE(A19-Params!C$29)*60+SECOND(A19-Params!C$29)</f>
        <v>1553300720</v>
      </c>
      <c r="C19">
        <f t="shared" si="8"/>
        <v>2</v>
      </c>
      <c r="D19">
        <f t="shared" ca="1" si="9"/>
        <v>7</v>
      </c>
      <c r="E19">
        <f t="shared" ca="1" si="10"/>
        <v>-30747.181143426089</v>
      </c>
      <c r="F19">
        <f t="shared" ca="1" si="11"/>
        <v>149127.65044688695</v>
      </c>
      <c r="G19">
        <f t="shared" ca="1" si="12"/>
        <v>6705.6</v>
      </c>
      <c r="H19" s="9">
        <f t="shared" ca="1" si="6"/>
        <v>48.805480942898555</v>
      </c>
      <c r="I19" s="9">
        <f t="shared" ca="1" si="2"/>
        <v>-236.71082588521739</v>
      </c>
      <c r="J19" s="9">
        <f t="shared" ca="1" si="2"/>
        <v>0</v>
      </c>
      <c r="K19" s="9">
        <f t="shared" ca="1" si="2"/>
        <v>241.68986338141974</v>
      </c>
      <c r="L19" s="9">
        <f t="shared" ca="1" si="2"/>
        <v>168.34990369842026</v>
      </c>
      <c r="M19">
        <f t="shared" ca="1" si="13"/>
        <v>57.164528985507239</v>
      </c>
      <c r="N19">
        <f t="shared" ca="1" si="14"/>
        <v>32.44130434782609</v>
      </c>
    </row>
    <row r="20" spans="1:14" x14ac:dyDescent="0.25">
      <c r="A20" s="4">
        <f t="shared" si="7"/>
        <v>0.42505787037037041</v>
      </c>
      <c r="B20" s="3">
        <f>Params!D$29+HOUR(A20-Params!C$29)*3600+MINUTE(A20-Params!C$29)*60+SECOND(A20-Params!C$29)</f>
        <v>1553300725</v>
      </c>
      <c r="C20">
        <f t="shared" si="8"/>
        <v>2</v>
      </c>
      <c r="D20">
        <f t="shared" ca="1" si="9"/>
        <v>7</v>
      </c>
      <c r="E20">
        <f t="shared" ca="1" si="10"/>
        <v>-30503.153738711597</v>
      </c>
      <c r="F20">
        <f t="shared" ca="1" si="11"/>
        <v>147944.09631746085</v>
      </c>
      <c r="G20">
        <f t="shared" ca="1" si="12"/>
        <v>6705.6</v>
      </c>
      <c r="H20" s="9">
        <f t="shared" ca="1" si="6"/>
        <v>48.805480942898555</v>
      </c>
      <c r="I20" s="9">
        <f t="shared" ca="1" si="2"/>
        <v>-236.71082588521739</v>
      </c>
      <c r="J20" s="9">
        <f t="shared" ca="1" si="2"/>
        <v>0</v>
      </c>
      <c r="K20" s="9">
        <f t="shared" ca="1" si="2"/>
        <v>241.68986338141974</v>
      </c>
      <c r="L20" s="9">
        <f t="shared" ca="1" si="2"/>
        <v>168.34990369842026</v>
      </c>
      <c r="M20">
        <f t="shared" ca="1" si="13"/>
        <v>57.154096215780996</v>
      </c>
      <c r="N20">
        <f t="shared" ca="1" si="14"/>
        <v>32.445209339774557</v>
      </c>
    </row>
    <row r="21" spans="1:14" x14ac:dyDescent="0.25">
      <c r="A21" s="4">
        <f t="shared" si="7"/>
        <v>0.42511574074074071</v>
      </c>
      <c r="B21" s="3">
        <f>Params!D$29+HOUR(A21-Params!C$29)*3600+MINUTE(A21-Params!C$29)*60+SECOND(A21-Params!C$29)</f>
        <v>1553300730</v>
      </c>
      <c r="C21">
        <f t="shared" si="8"/>
        <v>2</v>
      </c>
      <c r="D21">
        <f t="shared" ca="1" si="9"/>
        <v>7</v>
      </c>
      <c r="E21">
        <f t="shared" ca="1" si="10"/>
        <v>-30259.126333997105</v>
      </c>
      <c r="F21">
        <f t="shared" ca="1" si="11"/>
        <v>146760.54218803477</v>
      </c>
      <c r="G21">
        <f t="shared" ca="1" si="12"/>
        <v>6705.6</v>
      </c>
      <c r="H21" s="9">
        <f t="shared" ca="1" si="6"/>
        <v>48.805480942898555</v>
      </c>
      <c r="I21" s="9">
        <f t="shared" ca="1" si="2"/>
        <v>-236.71082588521739</v>
      </c>
      <c r="J21" s="9">
        <f t="shared" ca="1" si="2"/>
        <v>0</v>
      </c>
      <c r="K21" s="9">
        <f t="shared" ca="1" si="2"/>
        <v>241.68986338141974</v>
      </c>
      <c r="L21" s="9">
        <f t="shared" ca="1" si="2"/>
        <v>168.34990369842026</v>
      </c>
      <c r="M21">
        <f t="shared" ca="1" si="13"/>
        <v>57.143663446054745</v>
      </c>
      <c r="N21">
        <f t="shared" ca="1" si="14"/>
        <v>32.449114331723031</v>
      </c>
    </row>
    <row r="22" spans="1:14" x14ac:dyDescent="0.25">
      <c r="A22" s="4">
        <f t="shared" si="7"/>
        <v>0.42517361111111113</v>
      </c>
      <c r="B22" s="3">
        <f>Params!D$29+HOUR(A22-Params!C$29)*3600+MINUTE(A22-Params!C$29)*60+SECOND(A22-Params!C$29)</f>
        <v>1553300735</v>
      </c>
      <c r="C22">
        <f t="shared" si="8"/>
        <v>2</v>
      </c>
      <c r="D22">
        <f t="shared" ca="1" si="9"/>
        <v>7</v>
      </c>
      <c r="E22">
        <f t="shared" ca="1" si="10"/>
        <v>-30015.098929282609</v>
      </c>
      <c r="F22">
        <f t="shared" ca="1" si="11"/>
        <v>145576.98805860869</v>
      </c>
      <c r="G22">
        <f t="shared" ca="1" si="12"/>
        <v>6705.6</v>
      </c>
      <c r="H22" s="9">
        <f t="shared" ca="1" si="6"/>
        <v>48.805480942898555</v>
      </c>
      <c r="I22" s="9">
        <f t="shared" ca="1" si="2"/>
        <v>-236.71082588521739</v>
      </c>
      <c r="J22" s="9">
        <f t="shared" ca="1" si="2"/>
        <v>0</v>
      </c>
      <c r="K22" s="9">
        <f t="shared" ca="1" si="2"/>
        <v>241.68986338141974</v>
      </c>
      <c r="L22" s="9">
        <f t="shared" ca="1" si="2"/>
        <v>168.34990369842026</v>
      </c>
      <c r="M22">
        <f t="shared" ca="1" si="13"/>
        <v>57.133230676328495</v>
      </c>
      <c r="N22">
        <f t="shared" ca="1" si="14"/>
        <v>32.453019323671498</v>
      </c>
    </row>
    <row r="23" spans="1:14" x14ac:dyDescent="0.25">
      <c r="A23" s="4">
        <f t="shared" si="7"/>
        <v>0.42523148148148149</v>
      </c>
      <c r="B23" s="3">
        <f>Params!D$29+HOUR(A23-Params!C$29)*3600+MINUTE(A23-Params!C$29)*60+SECOND(A23-Params!C$29)</f>
        <v>1553300740</v>
      </c>
      <c r="C23">
        <f t="shared" si="8"/>
        <v>2</v>
      </c>
      <c r="D23">
        <f t="shared" ca="1" si="9"/>
        <v>7</v>
      </c>
      <c r="E23">
        <f t="shared" ca="1" si="10"/>
        <v>-29771.071524568117</v>
      </c>
      <c r="F23">
        <f t="shared" ca="1" si="11"/>
        <v>144393.43392918259</v>
      </c>
      <c r="G23">
        <f t="shared" ca="1" si="12"/>
        <v>6705.6</v>
      </c>
      <c r="H23" s="9">
        <f t="shared" ca="1" si="6"/>
        <v>48.805480942898555</v>
      </c>
      <c r="I23" s="9">
        <f t="shared" ca="1" si="6"/>
        <v>-236.71082588521739</v>
      </c>
      <c r="J23" s="9">
        <f t="shared" ca="1" si="6"/>
        <v>0</v>
      </c>
      <c r="K23" s="9">
        <f t="shared" ca="1" si="6"/>
        <v>241.68986338141974</v>
      </c>
      <c r="L23" s="9">
        <f t="shared" ca="1" si="6"/>
        <v>168.34990369842026</v>
      </c>
      <c r="M23">
        <f t="shared" ca="1" si="13"/>
        <v>57.122797906602251</v>
      </c>
      <c r="N23">
        <f t="shared" ca="1" si="14"/>
        <v>32.456924315619972</v>
      </c>
    </row>
    <row r="24" spans="1:14" x14ac:dyDescent="0.25">
      <c r="A24" s="4">
        <f t="shared" si="7"/>
        <v>0.42528935185185185</v>
      </c>
      <c r="B24" s="3">
        <f>Params!D$29+HOUR(A24-Params!C$29)*3600+MINUTE(A24-Params!C$29)*60+SECOND(A24-Params!C$29)</f>
        <v>1553300745</v>
      </c>
      <c r="C24">
        <f t="shared" si="8"/>
        <v>2</v>
      </c>
      <c r="D24">
        <f t="shared" ca="1" si="9"/>
        <v>7</v>
      </c>
      <c r="E24">
        <f t="shared" ca="1" si="10"/>
        <v>-29527.044119853625</v>
      </c>
      <c r="F24">
        <f t="shared" ca="1" si="11"/>
        <v>143209.87979975651</v>
      </c>
      <c r="G24">
        <f t="shared" ca="1" si="12"/>
        <v>6705.6</v>
      </c>
      <c r="H24" s="9">
        <f t="shared" ref="H24:L74" ca="1" si="15">INDIRECT(ADDRESS($C24,COLUMN()))</f>
        <v>48.805480942898555</v>
      </c>
      <c r="I24" s="9">
        <f t="shared" ca="1" si="15"/>
        <v>-236.71082588521739</v>
      </c>
      <c r="J24" s="9">
        <f t="shared" ca="1" si="15"/>
        <v>0</v>
      </c>
      <c r="K24" s="9">
        <f t="shared" ca="1" si="15"/>
        <v>241.68986338141974</v>
      </c>
      <c r="L24" s="9">
        <f t="shared" ca="1" si="15"/>
        <v>168.34990369842026</v>
      </c>
      <c r="M24">
        <f t="shared" ca="1" si="13"/>
        <v>57.112365136876001</v>
      </c>
      <c r="N24">
        <f t="shared" ca="1" si="14"/>
        <v>32.460829307568439</v>
      </c>
    </row>
    <row r="25" spans="1:14" x14ac:dyDescent="0.25">
      <c r="A25" s="4">
        <f t="shared" si="7"/>
        <v>0.42534722222222227</v>
      </c>
      <c r="B25" s="3">
        <f>Params!D$29+HOUR(A25-Params!C$29)*3600+MINUTE(A25-Params!C$29)*60+SECOND(A25-Params!C$29)</f>
        <v>1553300750</v>
      </c>
      <c r="C25">
        <f t="shared" si="8"/>
        <v>2</v>
      </c>
      <c r="D25">
        <f t="shared" ca="1" si="9"/>
        <v>7</v>
      </c>
      <c r="E25">
        <f t="shared" ca="1" si="10"/>
        <v>-29283.016715139132</v>
      </c>
      <c r="F25">
        <f t="shared" ca="1" si="11"/>
        <v>142026.32567033044</v>
      </c>
      <c r="G25">
        <f t="shared" ca="1" si="12"/>
        <v>6705.6</v>
      </c>
      <c r="H25" s="9">
        <f t="shared" ca="1" si="15"/>
        <v>48.805480942898555</v>
      </c>
      <c r="I25" s="9">
        <f t="shared" ca="1" si="15"/>
        <v>-236.71082588521739</v>
      </c>
      <c r="J25" s="9">
        <f t="shared" ca="1" si="15"/>
        <v>0</v>
      </c>
      <c r="K25" s="9">
        <f t="shared" ca="1" si="15"/>
        <v>241.68986338141974</v>
      </c>
      <c r="L25" s="9">
        <f t="shared" ca="1" si="15"/>
        <v>168.34990369842026</v>
      </c>
      <c r="M25">
        <f t="shared" ca="1" si="13"/>
        <v>57.101932367149757</v>
      </c>
      <c r="N25">
        <f t="shared" ca="1" si="14"/>
        <v>32.464734299516905</v>
      </c>
    </row>
    <row r="26" spans="1:14" x14ac:dyDescent="0.25">
      <c r="A26" s="4">
        <f t="shared" si="7"/>
        <v>0.42540509259259257</v>
      </c>
      <c r="B26" s="3">
        <f>Params!D$29+HOUR(A26-Params!C$29)*3600+MINUTE(A26-Params!C$29)*60+SECOND(A26-Params!C$29)</f>
        <v>1553300755</v>
      </c>
      <c r="C26">
        <f t="shared" si="8"/>
        <v>2</v>
      </c>
      <c r="D26">
        <f t="shared" ca="1" si="9"/>
        <v>7</v>
      </c>
      <c r="E26">
        <f t="shared" ca="1" si="10"/>
        <v>-29038.98931042464</v>
      </c>
      <c r="F26">
        <f t="shared" ca="1" si="11"/>
        <v>140842.77154090433</v>
      </c>
      <c r="G26">
        <f t="shared" ca="1" si="12"/>
        <v>6705.6</v>
      </c>
      <c r="H26" s="9">
        <f t="shared" ca="1" si="15"/>
        <v>48.805480942898555</v>
      </c>
      <c r="I26" s="9">
        <f t="shared" ca="1" si="15"/>
        <v>-236.71082588521739</v>
      </c>
      <c r="J26" s="9">
        <f t="shared" ca="1" si="15"/>
        <v>0</v>
      </c>
      <c r="K26" s="9">
        <f t="shared" ca="1" si="15"/>
        <v>241.68986338141974</v>
      </c>
      <c r="L26" s="9">
        <f t="shared" ca="1" si="15"/>
        <v>168.34990369842026</v>
      </c>
      <c r="M26">
        <f t="shared" ca="1" si="13"/>
        <v>57.091499597423507</v>
      </c>
      <c r="N26">
        <f t="shared" ca="1" si="14"/>
        <v>32.468639291465379</v>
      </c>
    </row>
    <row r="27" spans="1:14" x14ac:dyDescent="0.25">
      <c r="A27" s="4">
        <f t="shared" si="7"/>
        <v>0.42546296296296293</v>
      </c>
      <c r="B27" s="3">
        <f>Params!D$29+HOUR(A27-Params!C$29)*3600+MINUTE(A27-Params!C$29)*60+SECOND(A27-Params!C$29)</f>
        <v>1553300760</v>
      </c>
      <c r="C27">
        <f t="shared" si="8"/>
        <v>2</v>
      </c>
      <c r="D27">
        <f t="shared" ca="1" si="9"/>
        <v>7</v>
      </c>
      <c r="E27">
        <f t="shared" ca="1" si="10"/>
        <v>-28794.961905710144</v>
      </c>
      <c r="F27">
        <f t="shared" ca="1" si="11"/>
        <v>139659.21741147825</v>
      </c>
      <c r="G27">
        <f t="shared" ca="1" si="12"/>
        <v>6705.6</v>
      </c>
      <c r="H27" s="9">
        <f t="shared" ca="1" si="15"/>
        <v>48.805480942898555</v>
      </c>
      <c r="I27" s="9">
        <f t="shared" ca="1" si="15"/>
        <v>-236.71082588521739</v>
      </c>
      <c r="J27" s="9">
        <f t="shared" ca="1" si="15"/>
        <v>0</v>
      </c>
      <c r="K27" s="9">
        <f t="shared" ca="1" si="15"/>
        <v>241.68986338141974</v>
      </c>
      <c r="L27" s="9">
        <f t="shared" ca="1" si="15"/>
        <v>168.34990369842026</v>
      </c>
      <c r="M27">
        <f t="shared" ca="1" si="13"/>
        <v>57.081066827697256</v>
      </c>
      <c r="N27">
        <f t="shared" ca="1" si="14"/>
        <v>32.472544283413846</v>
      </c>
    </row>
    <row r="28" spans="1:14" x14ac:dyDescent="0.25">
      <c r="A28" s="4">
        <f t="shared" si="7"/>
        <v>0.42552083333333335</v>
      </c>
      <c r="B28" s="3">
        <f>Params!D$29+HOUR(A28-Params!C$29)*3600+MINUTE(A28-Params!C$29)*60+SECOND(A28-Params!C$29)</f>
        <v>1553300765</v>
      </c>
      <c r="C28">
        <f t="shared" si="8"/>
        <v>2</v>
      </c>
      <c r="D28">
        <f t="shared" ca="1" si="9"/>
        <v>7</v>
      </c>
      <c r="E28">
        <f t="shared" ca="1" si="10"/>
        <v>-28550.934500995652</v>
      </c>
      <c r="F28">
        <f t="shared" ca="1" si="11"/>
        <v>138475.66328205215</v>
      </c>
      <c r="G28">
        <f t="shared" ca="1" si="12"/>
        <v>6705.6</v>
      </c>
      <c r="H28" s="9">
        <f t="shared" ca="1" si="15"/>
        <v>48.805480942898555</v>
      </c>
      <c r="I28" s="9">
        <f t="shared" ca="1" si="15"/>
        <v>-236.71082588521739</v>
      </c>
      <c r="J28" s="9">
        <f t="shared" ca="1" si="15"/>
        <v>0</v>
      </c>
      <c r="K28" s="9">
        <f t="shared" ca="1" si="15"/>
        <v>241.68986338141974</v>
      </c>
      <c r="L28" s="9">
        <f t="shared" ca="1" si="15"/>
        <v>168.34990369842026</v>
      </c>
      <c r="M28">
        <f t="shared" ca="1" si="13"/>
        <v>57.070634057971013</v>
      </c>
      <c r="N28">
        <f t="shared" ca="1" si="14"/>
        <v>32.47644927536232</v>
      </c>
    </row>
    <row r="29" spans="1:14" x14ac:dyDescent="0.25">
      <c r="A29" s="4">
        <f t="shared" si="7"/>
        <v>0.42557870370370371</v>
      </c>
      <c r="B29" s="3">
        <f>Params!D$29+HOUR(A29-Params!C$29)*3600+MINUTE(A29-Params!C$29)*60+SECOND(A29-Params!C$29)</f>
        <v>1553300770</v>
      </c>
      <c r="C29">
        <f t="shared" si="8"/>
        <v>2</v>
      </c>
      <c r="D29">
        <f t="shared" ca="1" si="9"/>
        <v>7</v>
      </c>
      <c r="E29">
        <f t="shared" ca="1" si="10"/>
        <v>-28306.90709628116</v>
      </c>
      <c r="F29">
        <f t="shared" ca="1" si="11"/>
        <v>137292.10915262607</v>
      </c>
      <c r="G29">
        <f t="shared" ca="1" si="12"/>
        <v>6705.6</v>
      </c>
      <c r="H29" s="9">
        <f t="shared" ca="1" si="15"/>
        <v>48.805480942898555</v>
      </c>
      <c r="I29" s="9">
        <f t="shared" ca="1" si="15"/>
        <v>-236.71082588521739</v>
      </c>
      <c r="J29" s="9">
        <f t="shared" ca="1" si="15"/>
        <v>0</v>
      </c>
      <c r="K29" s="9">
        <f t="shared" ca="1" si="15"/>
        <v>241.68986338141974</v>
      </c>
      <c r="L29" s="9">
        <f t="shared" ca="1" si="15"/>
        <v>168.34990369842026</v>
      </c>
      <c r="M29">
        <f t="shared" ca="1" si="13"/>
        <v>57.060201288244762</v>
      </c>
      <c r="N29">
        <f t="shared" ca="1" si="14"/>
        <v>32.480354267310787</v>
      </c>
    </row>
    <row r="30" spans="1:14" x14ac:dyDescent="0.25">
      <c r="A30" s="4">
        <f t="shared" si="7"/>
        <v>0.42563657407407413</v>
      </c>
      <c r="B30" s="3">
        <f>Params!D$29+HOUR(A30-Params!C$29)*3600+MINUTE(A30-Params!C$29)*60+SECOND(A30-Params!C$29)</f>
        <v>1553300775</v>
      </c>
      <c r="C30">
        <f t="shared" si="8"/>
        <v>2</v>
      </c>
      <c r="D30">
        <f t="shared" ca="1" si="9"/>
        <v>7</v>
      </c>
      <c r="E30">
        <f t="shared" ca="1" si="10"/>
        <v>-28062.879691566668</v>
      </c>
      <c r="F30">
        <f t="shared" ca="1" si="11"/>
        <v>136108.5550232</v>
      </c>
      <c r="G30">
        <f t="shared" ca="1" si="12"/>
        <v>6705.6</v>
      </c>
      <c r="H30" s="9">
        <f t="shared" ca="1" si="15"/>
        <v>48.805480942898555</v>
      </c>
      <c r="I30" s="9">
        <f t="shared" ca="1" si="15"/>
        <v>-236.71082588521739</v>
      </c>
      <c r="J30" s="9">
        <f t="shared" ca="1" si="15"/>
        <v>0</v>
      </c>
      <c r="K30" s="9">
        <f t="shared" ca="1" si="15"/>
        <v>241.68986338141974</v>
      </c>
      <c r="L30" s="9">
        <f t="shared" ca="1" si="15"/>
        <v>168.34990369842026</v>
      </c>
      <c r="M30">
        <f t="shared" ca="1" si="13"/>
        <v>57.049768518518512</v>
      </c>
      <c r="N30">
        <f t="shared" ca="1" si="14"/>
        <v>32.484259259259261</v>
      </c>
    </row>
    <row r="31" spans="1:14" x14ac:dyDescent="0.25">
      <c r="A31" s="4">
        <f t="shared" si="7"/>
        <v>0.42569444444444443</v>
      </c>
      <c r="B31" s="3">
        <f>Params!D$29+HOUR(A31-Params!C$29)*3600+MINUTE(A31-Params!C$29)*60+SECOND(A31-Params!C$29)</f>
        <v>1553300780</v>
      </c>
      <c r="C31">
        <f t="shared" si="8"/>
        <v>2</v>
      </c>
      <c r="D31">
        <f t="shared" ca="1" si="9"/>
        <v>7</v>
      </c>
      <c r="E31">
        <f t="shared" ca="1" si="10"/>
        <v>-27818.852286852176</v>
      </c>
      <c r="F31">
        <f t="shared" ca="1" si="11"/>
        <v>134925.00089377389</v>
      </c>
      <c r="G31">
        <f t="shared" ca="1" si="12"/>
        <v>6705.6</v>
      </c>
      <c r="H31" s="9">
        <f t="shared" ca="1" si="15"/>
        <v>48.805480942898555</v>
      </c>
      <c r="I31" s="9">
        <f t="shared" ca="1" si="15"/>
        <v>-236.71082588521739</v>
      </c>
      <c r="J31" s="9">
        <f t="shared" ca="1" si="15"/>
        <v>0</v>
      </c>
      <c r="K31" s="9">
        <f t="shared" ca="1" si="15"/>
        <v>241.68986338141974</v>
      </c>
      <c r="L31" s="9">
        <f t="shared" ca="1" si="15"/>
        <v>168.34990369842026</v>
      </c>
      <c r="M31">
        <f t="shared" ca="1" si="13"/>
        <v>57.039335748792269</v>
      </c>
      <c r="N31">
        <f t="shared" ca="1" si="14"/>
        <v>32.488164251207728</v>
      </c>
    </row>
    <row r="32" spans="1:14" x14ac:dyDescent="0.25">
      <c r="A32" s="4">
        <f t="shared" si="7"/>
        <v>0.42575231481481479</v>
      </c>
      <c r="B32" s="3">
        <f>Params!D$29+HOUR(A32-Params!C$29)*3600+MINUTE(A32-Params!C$29)*60+SECOND(A32-Params!C$29)</f>
        <v>1553300785</v>
      </c>
      <c r="C32">
        <f t="shared" si="8"/>
        <v>2</v>
      </c>
      <c r="D32">
        <f t="shared" ca="1" si="9"/>
        <v>7</v>
      </c>
      <c r="E32">
        <f t="shared" ca="1" si="10"/>
        <v>-27574.824882137684</v>
      </c>
      <c r="F32">
        <f t="shared" ca="1" si="11"/>
        <v>133741.44676434781</v>
      </c>
      <c r="G32">
        <f t="shared" ca="1" si="12"/>
        <v>6705.6</v>
      </c>
      <c r="H32" s="9">
        <f t="shared" ca="1" si="15"/>
        <v>48.805480942898555</v>
      </c>
      <c r="I32" s="9">
        <f t="shared" ca="1" si="15"/>
        <v>-236.71082588521739</v>
      </c>
      <c r="J32" s="9">
        <f t="shared" ca="1" si="15"/>
        <v>0</v>
      </c>
      <c r="K32" s="9">
        <f t="shared" ca="1" si="15"/>
        <v>241.68986338141974</v>
      </c>
      <c r="L32" s="9">
        <f t="shared" ca="1" si="15"/>
        <v>168.34990369842026</v>
      </c>
      <c r="M32">
        <f t="shared" ca="1" si="13"/>
        <v>57.028902979066018</v>
      </c>
      <c r="N32">
        <f t="shared" ca="1" si="14"/>
        <v>32.492069243156202</v>
      </c>
    </row>
    <row r="33" spans="1:14" x14ac:dyDescent="0.25">
      <c r="A33" s="4">
        <f t="shared" si="7"/>
        <v>0.42581018518518521</v>
      </c>
      <c r="B33" s="3">
        <f>Params!D$29+HOUR(A33-Params!C$29)*3600+MINUTE(A33-Params!C$29)*60+SECOND(A33-Params!C$29)</f>
        <v>1553300790</v>
      </c>
      <c r="C33">
        <f t="shared" si="8"/>
        <v>2</v>
      </c>
      <c r="D33">
        <f t="shared" ca="1" si="9"/>
        <v>7</v>
      </c>
      <c r="E33">
        <f t="shared" ca="1" si="10"/>
        <v>-27330.797477423192</v>
      </c>
      <c r="F33">
        <f t="shared" ca="1" si="11"/>
        <v>132557.89263492174</v>
      </c>
      <c r="G33">
        <f t="shared" ca="1" si="12"/>
        <v>6705.6</v>
      </c>
      <c r="H33" s="9">
        <f t="shared" ca="1" si="15"/>
        <v>48.805480942898555</v>
      </c>
      <c r="I33" s="9">
        <f t="shared" ca="1" si="15"/>
        <v>-236.71082588521739</v>
      </c>
      <c r="J33" s="9">
        <f t="shared" ca="1" si="15"/>
        <v>0</v>
      </c>
      <c r="K33" s="9">
        <f t="shared" ca="1" si="15"/>
        <v>241.68986338141974</v>
      </c>
      <c r="L33" s="9">
        <f t="shared" ca="1" si="15"/>
        <v>168.34990369842026</v>
      </c>
      <c r="M33">
        <f t="shared" ca="1" si="13"/>
        <v>57.018470209339768</v>
      </c>
      <c r="N33">
        <f t="shared" ca="1" si="14"/>
        <v>32.495974235104669</v>
      </c>
    </row>
    <row r="34" spans="1:14" x14ac:dyDescent="0.25">
      <c r="A34" s="4">
        <f t="shared" si="7"/>
        <v>0.42586805555555557</v>
      </c>
      <c r="B34" s="3">
        <f>Params!D$29+HOUR(A34-Params!C$29)*3600+MINUTE(A34-Params!C$29)*60+SECOND(A34-Params!C$29)</f>
        <v>1553300795</v>
      </c>
      <c r="C34">
        <f t="shared" si="8"/>
        <v>2</v>
      </c>
      <c r="D34">
        <f t="shared" ca="1" si="9"/>
        <v>7</v>
      </c>
      <c r="E34">
        <f t="shared" ca="1" si="10"/>
        <v>-27086.770072708696</v>
      </c>
      <c r="F34">
        <f t="shared" ca="1" si="11"/>
        <v>131374.33850549563</v>
      </c>
      <c r="G34">
        <f t="shared" ca="1" si="12"/>
        <v>6705.6</v>
      </c>
      <c r="H34" s="9">
        <f t="shared" ca="1" si="15"/>
        <v>48.805480942898555</v>
      </c>
      <c r="I34" s="9">
        <f t="shared" ca="1" si="15"/>
        <v>-236.71082588521739</v>
      </c>
      <c r="J34" s="9">
        <f t="shared" ca="1" si="15"/>
        <v>0</v>
      </c>
      <c r="K34" s="9">
        <f t="shared" ca="1" si="15"/>
        <v>241.68986338141974</v>
      </c>
      <c r="L34" s="9">
        <f t="shared" ca="1" si="15"/>
        <v>168.34990369842026</v>
      </c>
      <c r="M34">
        <f t="shared" ca="1" si="13"/>
        <v>57.008037439613524</v>
      </c>
      <c r="N34">
        <f t="shared" ca="1" si="14"/>
        <v>32.499879227053142</v>
      </c>
    </row>
    <row r="35" spans="1:14" x14ac:dyDescent="0.25">
      <c r="A35" s="4">
        <f t="shared" si="7"/>
        <v>0.42592592592592587</v>
      </c>
      <c r="B35" s="3">
        <f>Params!D$29+HOUR(A35-Params!C$29)*3600+MINUTE(A35-Params!C$29)*60+SECOND(A35-Params!C$29)</f>
        <v>1553300800</v>
      </c>
      <c r="C35">
        <f t="shared" si="8"/>
        <v>2</v>
      </c>
      <c r="D35">
        <f t="shared" ca="1" si="9"/>
        <v>7</v>
      </c>
      <c r="E35">
        <f t="shared" ca="1" si="10"/>
        <v>-26842.742667994204</v>
      </c>
      <c r="F35">
        <f t="shared" ca="1" si="11"/>
        <v>130190.78437606955</v>
      </c>
      <c r="G35">
        <f t="shared" ca="1" si="12"/>
        <v>6705.6</v>
      </c>
      <c r="H35" s="9">
        <f t="shared" ca="1" si="15"/>
        <v>48.805480942898555</v>
      </c>
      <c r="I35" s="9">
        <f t="shared" ca="1" si="15"/>
        <v>-236.71082588521739</v>
      </c>
      <c r="J35" s="9">
        <f t="shared" ca="1" si="15"/>
        <v>0</v>
      </c>
      <c r="K35" s="9">
        <f t="shared" ca="1" si="15"/>
        <v>241.68986338141974</v>
      </c>
      <c r="L35" s="9">
        <f t="shared" ca="1" si="15"/>
        <v>168.34990369842026</v>
      </c>
      <c r="M35">
        <f t="shared" ca="1" si="13"/>
        <v>56.997604669887274</v>
      </c>
      <c r="N35">
        <f t="shared" ca="1" si="14"/>
        <v>32.503784219001609</v>
      </c>
    </row>
    <row r="36" spans="1:14" x14ac:dyDescent="0.25">
      <c r="A36" s="4">
        <f t="shared" si="7"/>
        <v>0.42598379629629629</v>
      </c>
      <c r="B36" s="3">
        <f>Params!D$29+HOUR(A36-Params!C$29)*3600+MINUTE(A36-Params!C$29)*60+SECOND(A36-Params!C$29)</f>
        <v>1553300805</v>
      </c>
      <c r="C36">
        <f t="shared" si="8"/>
        <v>2</v>
      </c>
      <c r="D36">
        <f t="shared" ca="1" si="9"/>
        <v>7</v>
      </c>
      <c r="E36">
        <f t="shared" ca="1" si="10"/>
        <v>-26598.715263279712</v>
      </c>
      <c r="F36">
        <f t="shared" ca="1" si="11"/>
        <v>129007.23024664348</v>
      </c>
      <c r="G36">
        <f t="shared" ca="1" si="12"/>
        <v>6705.6</v>
      </c>
      <c r="H36" s="9">
        <f t="shared" ca="1" si="15"/>
        <v>48.805480942898555</v>
      </c>
      <c r="I36" s="9">
        <f t="shared" ca="1" si="15"/>
        <v>-236.71082588521739</v>
      </c>
      <c r="J36" s="9">
        <f t="shared" ca="1" si="15"/>
        <v>0</v>
      </c>
      <c r="K36" s="9">
        <f t="shared" ca="1" si="15"/>
        <v>241.68986338141974</v>
      </c>
      <c r="L36" s="9">
        <f t="shared" ca="1" si="15"/>
        <v>168.34990369842026</v>
      </c>
      <c r="M36">
        <f t="shared" ca="1" si="13"/>
        <v>56.98717190016103</v>
      </c>
      <c r="N36">
        <f t="shared" ca="1" si="14"/>
        <v>32.507689210950083</v>
      </c>
    </row>
    <row r="37" spans="1:14" x14ac:dyDescent="0.25">
      <c r="A37" s="4">
        <f t="shared" si="7"/>
        <v>0.42604166666666665</v>
      </c>
      <c r="B37" s="3">
        <f>Params!D$29+HOUR(A37-Params!C$29)*3600+MINUTE(A37-Params!C$29)*60+SECOND(A37-Params!C$29)</f>
        <v>1553300810</v>
      </c>
      <c r="C37">
        <f t="shared" si="8"/>
        <v>2</v>
      </c>
      <c r="D37">
        <f t="shared" ca="1" si="9"/>
        <v>7</v>
      </c>
      <c r="E37">
        <f t="shared" ca="1" si="10"/>
        <v>-26354.687858565219</v>
      </c>
      <c r="F37">
        <f t="shared" ca="1" si="11"/>
        <v>127823.67611721737</v>
      </c>
      <c r="G37">
        <f t="shared" ca="1" si="12"/>
        <v>6705.6</v>
      </c>
      <c r="H37" s="9">
        <f t="shared" ca="1" si="15"/>
        <v>48.805480942898555</v>
      </c>
      <c r="I37" s="9">
        <f t="shared" ca="1" si="15"/>
        <v>-236.71082588521739</v>
      </c>
      <c r="J37" s="9">
        <f t="shared" ca="1" si="15"/>
        <v>0</v>
      </c>
      <c r="K37" s="9">
        <f t="shared" ca="1" si="15"/>
        <v>241.68986338141974</v>
      </c>
      <c r="L37" s="9">
        <f t="shared" ca="1" si="15"/>
        <v>168.34990369842026</v>
      </c>
      <c r="M37">
        <f t="shared" ca="1" si="13"/>
        <v>56.97673913043478</v>
      </c>
      <c r="N37">
        <f t="shared" ca="1" si="14"/>
        <v>32.51159420289855</v>
      </c>
    </row>
    <row r="38" spans="1:14" x14ac:dyDescent="0.25">
      <c r="A38" s="4">
        <f t="shared" si="7"/>
        <v>0.42609953703703707</v>
      </c>
      <c r="B38" s="3">
        <f>Params!D$29+HOUR(A38-Params!C$29)*3600+MINUTE(A38-Params!C$29)*60+SECOND(A38-Params!C$29)</f>
        <v>1553300815</v>
      </c>
      <c r="C38">
        <f t="shared" si="8"/>
        <v>2</v>
      </c>
      <c r="D38">
        <f t="shared" ca="1" si="9"/>
        <v>7</v>
      </c>
      <c r="E38">
        <f t="shared" ca="1" si="10"/>
        <v>-26110.660453850727</v>
      </c>
      <c r="F38">
        <f t="shared" ca="1" si="11"/>
        <v>126640.1219877913</v>
      </c>
      <c r="G38">
        <f t="shared" ca="1" si="12"/>
        <v>6705.6</v>
      </c>
      <c r="H38" s="9">
        <f t="shared" ca="1" si="15"/>
        <v>48.805480942898555</v>
      </c>
      <c r="I38" s="9">
        <f t="shared" ca="1" si="15"/>
        <v>-236.71082588521739</v>
      </c>
      <c r="J38" s="9">
        <f t="shared" ca="1" si="15"/>
        <v>0</v>
      </c>
      <c r="K38" s="9">
        <f t="shared" ca="1" si="15"/>
        <v>241.68986338141974</v>
      </c>
      <c r="L38" s="9">
        <f t="shared" ca="1" si="15"/>
        <v>168.34990369842026</v>
      </c>
      <c r="M38">
        <f t="shared" ca="1" si="13"/>
        <v>56.966306360708529</v>
      </c>
      <c r="N38">
        <f t="shared" ca="1" si="14"/>
        <v>32.515499194847024</v>
      </c>
    </row>
    <row r="39" spans="1:14" x14ac:dyDescent="0.25">
      <c r="A39" s="4">
        <f t="shared" si="7"/>
        <v>0.42615740740740743</v>
      </c>
      <c r="B39" s="3">
        <f>Params!D$29+HOUR(A39-Params!C$29)*3600+MINUTE(A39-Params!C$29)*60+SECOND(A39-Params!C$29)</f>
        <v>1553300820</v>
      </c>
      <c r="C39">
        <f t="shared" si="8"/>
        <v>2</v>
      </c>
      <c r="D39">
        <f t="shared" ca="1" si="9"/>
        <v>7</v>
      </c>
      <c r="E39">
        <f t="shared" ca="1" si="10"/>
        <v>-25866.633049136231</v>
      </c>
      <c r="F39">
        <f t="shared" ca="1" si="11"/>
        <v>125456.5678583652</v>
      </c>
      <c r="G39">
        <f t="shared" ca="1" si="12"/>
        <v>6705.6</v>
      </c>
      <c r="H39" s="9">
        <f t="shared" ca="1" si="15"/>
        <v>48.805480942898555</v>
      </c>
      <c r="I39" s="9">
        <f t="shared" ca="1" si="15"/>
        <v>-236.71082588521739</v>
      </c>
      <c r="J39" s="9">
        <f t="shared" ca="1" si="15"/>
        <v>0</v>
      </c>
      <c r="K39" s="9">
        <f t="shared" ca="1" si="15"/>
        <v>241.68986338141974</v>
      </c>
      <c r="L39" s="9">
        <f t="shared" ca="1" si="15"/>
        <v>168.34990369842026</v>
      </c>
      <c r="M39">
        <f t="shared" ca="1" si="13"/>
        <v>56.955873590982286</v>
      </c>
      <c r="N39">
        <f t="shared" ca="1" si="14"/>
        <v>32.519404186795491</v>
      </c>
    </row>
    <row r="40" spans="1:14" x14ac:dyDescent="0.25">
      <c r="A40" s="4">
        <f t="shared" si="7"/>
        <v>0.42621527777777773</v>
      </c>
      <c r="B40" s="3">
        <f>Params!D$29+HOUR(A40-Params!C$29)*3600+MINUTE(A40-Params!C$29)*60+SECOND(A40-Params!C$29)</f>
        <v>1553300825</v>
      </c>
      <c r="C40">
        <f t="shared" si="8"/>
        <v>2</v>
      </c>
      <c r="D40">
        <f t="shared" ca="1" si="9"/>
        <v>7</v>
      </c>
      <c r="E40">
        <f t="shared" ca="1" si="10"/>
        <v>-25622.605644421739</v>
      </c>
      <c r="F40">
        <f t="shared" ca="1" si="11"/>
        <v>124273.01372893911</v>
      </c>
      <c r="G40">
        <f t="shared" ca="1" si="12"/>
        <v>6705.6</v>
      </c>
      <c r="H40" s="9">
        <f t="shared" ca="1" si="15"/>
        <v>48.805480942898555</v>
      </c>
      <c r="I40" s="9">
        <f t="shared" ca="1" si="15"/>
        <v>-236.71082588521739</v>
      </c>
      <c r="J40" s="9">
        <f t="shared" ca="1" si="15"/>
        <v>0</v>
      </c>
      <c r="K40" s="9">
        <f t="shared" ca="1" si="15"/>
        <v>241.68986338141974</v>
      </c>
      <c r="L40" s="9">
        <f t="shared" ca="1" si="15"/>
        <v>168.34990369842026</v>
      </c>
      <c r="M40">
        <f t="shared" ca="1" si="13"/>
        <v>56.945440821256035</v>
      </c>
      <c r="N40">
        <f t="shared" ca="1" si="14"/>
        <v>32.523309178743965</v>
      </c>
    </row>
    <row r="41" spans="1:14" x14ac:dyDescent="0.25">
      <c r="A41" s="4">
        <f t="shared" si="7"/>
        <v>0.42627314814814815</v>
      </c>
      <c r="B41" s="3">
        <f>Params!D$29+HOUR(A41-Params!C$29)*3600+MINUTE(A41-Params!C$29)*60+SECOND(A41-Params!C$29)</f>
        <v>1553300830</v>
      </c>
      <c r="C41">
        <f t="shared" si="8"/>
        <v>2</v>
      </c>
      <c r="D41">
        <f t="shared" ca="1" si="9"/>
        <v>7</v>
      </c>
      <c r="E41">
        <f t="shared" ca="1" si="10"/>
        <v>-25378.578239707247</v>
      </c>
      <c r="F41">
        <f t="shared" ca="1" si="11"/>
        <v>123089.45959951304</v>
      </c>
      <c r="G41">
        <f t="shared" ca="1" si="12"/>
        <v>6705.6</v>
      </c>
      <c r="H41" s="9">
        <f t="shared" ca="1" si="15"/>
        <v>48.805480942898555</v>
      </c>
      <c r="I41" s="9">
        <f t="shared" ca="1" si="15"/>
        <v>-236.71082588521739</v>
      </c>
      <c r="J41" s="9">
        <f t="shared" ca="1" si="15"/>
        <v>0</v>
      </c>
      <c r="K41" s="9">
        <f t="shared" ca="1" si="15"/>
        <v>241.68986338141974</v>
      </c>
      <c r="L41" s="9">
        <f t="shared" ca="1" si="15"/>
        <v>168.34990369842026</v>
      </c>
      <c r="M41">
        <f t="shared" ca="1" si="13"/>
        <v>56.935008051529785</v>
      </c>
      <c r="N41">
        <f t="shared" ca="1" si="14"/>
        <v>32.527214170692432</v>
      </c>
    </row>
    <row r="42" spans="1:14" x14ac:dyDescent="0.25">
      <c r="A42" s="4">
        <f t="shared" si="7"/>
        <v>0.42633101851851851</v>
      </c>
      <c r="B42" s="3">
        <f>Params!D$29+HOUR(A42-Params!C$29)*3600+MINUTE(A42-Params!C$29)*60+SECOND(A42-Params!C$29)</f>
        <v>1553300835</v>
      </c>
      <c r="C42">
        <f t="shared" si="8"/>
        <v>2</v>
      </c>
      <c r="D42">
        <f t="shared" ca="1" si="9"/>
        <v>7</v>
      </c>
      <c r="E42">
        <f t="shared" ca="1" si="10"/>
        <v>-25134.550834992755</v>
      </c>
      <c r="F42">
        <f t="shared" ca="1" si="11"/>
        <v>121905.90547008695</v>
      </c>
      <c r="G42">
        <f t="shared" ca="1" si="12"/>
        <v>6705.6</v>
      </c>
      <c r="H42" s="9">
        <f t="shared" ca="1" si="15"/>
        <v>48.805480942898555</v>
      </c>
      <c r="I42" s="9">
        <f t="shared" ca="1" si="15"/>
        <v>-236.71082588521739</v>
      </c>
      <c r="J42" s="9">
        <f t="shared" ca="1" si="15"/>
        <v>0</v>
      </c>
      <c r="K42" s="9">
        <f t="shared" ca="1" si="15"/>
        <v>241.68986338141974</v>
      </c>
      <c r="L42" s="9">
        <f t="shared" ca="1" si="15"/>
        <v>168.34990369842026</v>
      </c>
      <c r="M42">
        <f t="shared" ca="1" si="13"/>
        <v>56.924575281803541</v>
      </c>
      <c r="N42">
        <f t="shared" ca="1" si="14"/>
        <v>32.531119162640898</v>
      </c>
    </row>
    <row r="43" spans="1:14" x14ac:dyDescent="0.25">
      <c r="A43" s="4">
        <f t="shared" si="7"/>
        <v>0.42638888888888887</v>
      </c>
      <c r="B43" s="3">
        <f>Params!D$29+HOUR(A43-Params!C$29)*3600+MINUTE(A43-Params!C$29)*60+SECOND(A43-Params!C$29)</f>
        <v>1553300840</v>
      </c>
      <c r="C43">
        <f t="shared" si="8"/>
        <v>2</v>
      </c>
      <c r="D43">
        <f t="shared" ca="1" si="9"/>
        <v>7</v>
      </c>
      <c r="E43">
        <f t="shared" ca="1" si="10"/>
        <v>-24890.523430278263</v>
      </c>
      <c r="F43">
        <f t="shared" ca="1" si="11"/>
        <v>120722.35134066085</v>
      </c>
      <c r="G43">
        <f t="shared" ca="1" si="12"/>
        <v>6705.6</v>
      </c>
      <c r="H43" s="9">
        <f t="shared" ca="1" si="15"/>
        <v>48.805480942898555</v>
      </c>
      <c r="I43" s="9">
        <f t="shared" ca="1" si="15"/>
        <v>-236.71082588521739</v>
      </c>
      <c r="J43" s="9">
        <f t="shared" ca="1" si="15"/>
        <v>0</v>
      </c>
      <c r="K43" s="9">
        <f t="shared" ca="1" si="15"/>
        <v>241.68986338141974</v>
      </c>
      <c r="L43" s="9">
        <f t="shared" ca="1" si="15"/>
        <v>168.34990369842026</v>
      </c>
      <c r="M43">
        <f t="shared" ca="1" si="13"/>
        <v>56.914142512077291</v>
      </c>
      <c r="N43">
        <f t="shared" ca="1" si="14"/>
        <v>32.535024154589372</v>
      </c>
    </row>
    <row r="44" spans="1:14" x14ac:dyDescent="0.25">
      <c r="A44" s="4">
        <f t="shared" si="7"/>
        <v>0.42644675925925929</v>
      </c>
      <c r="B44" s="3">
        <f>Params!D$29+HOUR(A44-Params!C$29)*3600+MINUTE(A44-Params!C$29)*60+SECOND(A44-Params!C$29)</f>
        <v>1553300845</v>
      </c>
      <c r="C44">
        <f t="shared" si="8"/>
        <v>2</v>
      </c>
      <c r="D44">
        <f t="shared" ca="1" si="9"/>
        <v>7</v>
      </c>
      <c r="E44">
        <f t="shared" ca="1" si="10"/>
        <v>-24646.496025563771</v>
      </c>
      <c r="F44">
        <f t="shared" ca="1" si="11"/>
        <v>119538.79721123478</v>
      </c>
      <c r="G44">
        <f t="shared" ca="1" si="12"/>
        <v>6705.6</v>
      </c>
      <c r="H44" s="9">
        <f t="shared" ca="1" si="15"/>
        <v>48.805480942898555</v>
      </c>
      <c r="I44" s="9">
        <f t="shared" ca="1" si="15"/>
        <v>-236.71082588521739</v>
      </c>
      <c r="J44" s="9">
        <f t="shared" ca="1" si="15"/>
        <v>0</v>
      </c>
      <c r="K44" s="9">
        <f t="shared" ca="1" si="15"/>
        <v>241.68986338141974</v>
      </c>
      <c r="L44" s="9">
        <f t="shared" ca="1" si="15"/>
        <v>168.34990369842026</v>
      </c>
      <c r="M44">
        <f t="shared" ca="1" si="13"/>
        <v>56.90370974235104</v>
      </c>
      <c r="N44">
        <f t="shared" ca="1" si="14"/>
        <v>32.538929146537839</v>
      </c>
    </row>
    <row r="45" spans="1:14" x14ac:dyDescent="0.25">
      <c r="A45" s="4">
        <f t="shared" si="7"/>
        <v>0.42650462962962959</v>
      </c>
      <c r="B45" s="3">
        <f>Params!D$29+HOUR(A45-Params!C$29)*3600+MINUTE(A45-Params!C$29)*60+SECOND(A45-Params!C$29)</f>
        <v>1553300850</v>
      </c>
      <c r="C45">
        <f t="shared" si="8"/>
        <v>2</v>
      </c>
      <c r="D45">
        <f t="shared" ca="1" si="9"/>
        <v>7</v>
      </c>
      <c r="E45">
        <f t="shared" ca="1" si="10"/>
        <v>-24402.468620849279</v>
      </c>
      <c r="F45">
        <f t="shared" ca="1" si="11"/>
        <v>118355.24308180869</v>
      </c>
      <c r="G45">
        <f t="shared" ca="1" si="12"/>
        <v>6705.6</v>
      </c>
      <c r="H45" s="9">
        <f t="shared" ca="1" si="15"/>
        <v>48.805480942898555</v>
      </c>
      <c r="I45" s="9">
        <f t="shared" ca="1" si="15"/>
        <v>-236.71082588521739</v>
      </c>
      <c r="J45" s="9">
        <f t="shared" ca="1" si="15"/>
        <v>0</v>
      </c>
      <c r="K45" s="9">
        <f t="shared" ca="1" si="15"/>
        <v>241.68986338141974</v>
      </c>
      <c r="L45" s="9">
        <f t="shared" ca="1" si="15"/>
        <v>168.34990369842026</v>
      </c>
      <c r="M45">
        <f t="shared" ca="1" si="13"/>
        <v>56.893276972624797</v>
      </c>
      <c r="N45">
        <f t="shared" ca="1" si="14"/>
        <v>32.542834138486313</v>
      </c>
    </row>
    <row r="46" spans="1:14" x14ac:dyDescent="0.25">
      <c r="A46" s="4">
        <f t="shared" si="7"/>
        <v>0.42656250000000001</v>
      </c>
      <c r="B46" s="3">
        <f>Params!D$29+HOUR(A46-Params!C$29)*3600+MINUTE(A46-Params!C$29)*60+SECOND(A46-Params!C$29)</f>
        <v>1553300855</v>
      </c>
      <c r="C46">
        <f t="shared" si="8"/>
        <v>2</v>
      </c>
      <c r="D46">
        <f t="shared" ca="1" si="9"/>
        <v>7</v>
      </c>
      <c r="E46">
        <f t="shared" ca="1" si="10"/>
        <v>-24158.441216134786</v>
      </c>
      <c r="F46">
        <f t="shared" ca="1" si="11"/>
        <v>117171.6889523826</v>
      </c>
      <c r="G46">
        <f t="shared" ca="1" si="12"/>
        <v>6705.6</v>
      </c>
      <c r="H46" s="9">
        <f t="shared" ca="1" si="15"/>
        <v>48.805480942898555</v>
      </c>
      <c r="I46" s="9">
        <f t="shared" ca="1" si="15"/>
        <v>-236.71082588521739</v>
      </c>
      <c r="J46" s="9">
        <f t="shared" ca="1" si="15"/>
        <v>0</v>
      </c>
      <c r="K46" s="9">
        <f t="shared" ca="1" si="15"/>
        <v>241.68986338141974</v>
      </c>
      <c r="L46" s="9">
        <f t="shared" ca="1" si="15"/>
        <v>168.34990369842026</v>
      </c>
      <c r="M46">
        <f t="shared" ca="1" si="13"/>
        <v>56.882844202898546</v>
      </c>
      <c r="N46">
        <f t="shared" ca="1" si="14"/>
        <v>32.54673913043478</v>
      </c>
    </row>
    <row r="47" spans="1:14" x14ac:dyDescent="0.25">
      <c r="A47" s="4">
        <f t="shared" si="7"/>
        <v>0.42662037037037037</v>
      </c>
      <c r="B47" s="3">
        <f>Params!D$29+HOUR(A47-Params!C$29)*3600+MINUTE(A47-Params!C$29)*60+SECOND(A47-Params!C$29)</f>
        <v>1553300860</v>
      </c>
      <c r="C47">
        <f t="shared" si="8"/>
        <v>2</v>
      </c>
      <c r="D47">
        <f t="shared" ca="1" si="9"/>
        <v>7</v>
      </c>
      <c r="E47">
        <f t="shared" ca="1" si="10"/>
        <v>-23914.413811420291</v>
      </c>
      <c r="F47">
        <f t="shared" ca="1" si="11"/>
        <v>115988.13482295652</v>
      </c>
      <c r="G47">
        <f t="shared" ca="1" si="12"/>
        <v>6705.6</v>
      </c>
      <c r="H47" s="9">
        <f t="shared" ca="1" si="15"/>
        <v>48.805480942898555</v>
      </c>
      <c r="I47" s="9">
        <f t="shared" ca="1" si="15"/>
        <v>-236.71082588521739</v>
      </c>
      <c r="J47" s="9">
        <f t="shared" ca="1" si="15"/>
        <v>0</v>
      </c>
      <c r="K47" s="9">
        <f t="shared" ca="1" si="15"/>
        <v>241.68986338141974</v>
      </c>
      <c r="L47" s="9">
        <f t="shared" ca="1" si="15"/>
        <v>168.34990369842026</v>
      </c>
      <c r="M47">
        <f t="shared" ca="1" si="13"/>
        <v>56.872411433172303</v>
      </c>
      <c r="N47">
        <f t="shared" ca="1" si="14"/>
        <v>32.550644122383254</v>
      </c>
    </row>
    <row r="48" spans="1:14" x14ac:dyDescent="0.25">
      <c r="A48" s="4">
        <f t="shared" si="7"/>
        <v>0.42667824074074073</v>
      </c>
      <c r="B48" s="3">
        <f>Params!D$29+HOUR(A48-Params!C$29)*3600+MINUTE(A48-Params!C$29)*60+SECOND(A48-Params!C$29)</f>
        <v>1553300865</v>
      </c>
      <c r="C48">
        <f t="shared" si="8"/>
        <v>2</v>
      </c>
      <c r="D48">
        <f t="shared" ca="1" si="9"/>
        <v>7</v>
      </c>
      <c r="E48">
        <f t="shared" ca="1" si="10"/>
        <v>-23670.386406705798</v>
      </c>
      <c r="F48">
        <f t="shared" ca="1" si="11"/>
        <v>114804.58069353041</v>
      </c>
      <c r="G48">
        <f t="shared" ca="1" si="12"/>
        <v>6705.6</v>
      </c>
      <c r="H48" s="9">
        <f t="shared" ca="1" si="15"/>
        <v>48.805480942898555</v>
      </c>
      <c r="I48" s="9">
        <f t="shared" ca="1" si="15"/>
        <v>-236.71082588521739</v>
      </c>
      <c r="J48" s="9">
        <f t="shared" ca="1" si="15"/>
        <v>0</v>
      </c>
      <c r="K48" s="9">
        <f t="shared" ca="1" si="15"/>
        <v>241.68986338141974</v>
      </c>
      <c r="L48" s="9">
        <f t="shared" ca="1" si="15"/>
        <v>168.34990369842026</v>
      </c>
      <c r="M48">
        <f t="shared" ca="1" si="13"/>
        <v>56.861978663446052</v>
      </c>
      <c r="N48">
        <f t="shared" ca="1" si="14"/>
        <v>32.554549114331721</v>
      </c>
    </row>
    <row r="49" spans="1:19" x14ac:dyDescent="0.25">
      <c r="A49" s="4">
        <f t="shared" si="7"/>
        <v>0.42673611111111115</v>
      </c>
      <c r="B49" s="3">
        <f>Params!D$29+HOUR(A49-Params!C$29)*3600+MINUTE(A49-Params!C$29)*60+SECOND(A49-Params!C$29)</f>
        <v>1553300870</v>
      </c>
      <c r="C49">
        <f t="shared" si="8"/>
        <v>2</v>
      </c>
      <c r="D49">
        <f t="shared" ca="1" si="9"/>
        <v>7</v>
      </c>
      <c r="E49">
        <f t="shared" ca="1" si="10"/>
        <v>-23426.359001991306</v>
      </c>
      <c r="F49">
        <f t="shared" ca="1" si="11"/>
        <v>113621.02656410434</v>
      </c>
      <c r="G49">
        <f t="shared" ca="1" si="12"/>
        <v>6705.6</v>
      </c>
      <c r="H49" s="9">
        <f t="shared" ca="1" si="15"/>
        <v>48.805480942898555</v>
      </c>
      <c r="I49" s="9">
        <f t="shared" ca="1" si="15"/>
        <v>-236.71082588521739</v>
      </c>
      <c r="J49" s="9">
        <f t="shared" ca="1" si="15"/>
        <v>0</v>
      </c>
      <c r="K49" s="9">
        <f t="shared" ca="1" si="15"/>
        <v>241.68986338141974</v>
      </c>
      <c r="L49" s="9">
        <f t="shared" ca="1" si="15"/>
        <v>168.34990369842026</v>
      </c>
      <c r="M49">
        <f t="shared" ca="1" si="13"/>
        <v>56.851545893719802</v>
      </c>
      <c r="N49">
        <f t="shared" ca="1" si="14"/>
        <v>32.558454106280195</v>
      </c>
    </row>
    <row r="50" spans="1:19" x14ac:dyDescent="0.25">
      <c r="A50" s="4">
        <f t="shared" si="7"/>
        <v>0.42679398148148145</v>
      </c>
      <c r="B50" s="3">
        <f>Params!D$29+HOUR(A50-Params!C$29)*3600+MINUTE(A50-Params!C$29)*60+SECOND(A50-Params!C$29)</f>
        <v>1553300875</v>
      </c>
      <c r="C50">
        <f t="shared" si="8"/>
        <v>2</v>
      </c>
      <c r="D50">
        <f t="shared" ca="1" si="9"/>
        <v>7</v>
      </c>
      <c r="E50">
        <f t="shared" ca="1" si="10"/>
        <v>-23182.33159727681</v>
      </c>
      <c r="F50">
        <f t="shared" ca="1" si="11"/>
        <v>112437.47243467826</v>
      </c>
      <c r="G50">
        <f t="shared" ca="1" si="12"/>
        <v>6705.6</v>
      </c>
      <c r="H50" s="9">
        <f t="shared" ca="1" si="15"/>
        <v>48.805480942898555</v>
      </c>
      <c r="I50" s="9">
        <f t="shared" ca="1" si="15"/>
        <v>-236.71082588521739</v>
      </c>
      <c r="J50" s="9">
        <f t="shared" ca="1" si="15"/>
        <v>0</v>
      </c>
      <c r="K50" s="9">
        <f t="shared" ca="1" si="15"/>
        <v>241.68986338141974</v>
      </c>
      <c r="L50" s="9">
        <f t="shared" ca="1" si="15"/>
        <v>168.34990369842026</v>
      </c>
      <c r="M50">
        <f t="shared" ca="1" si="13"/>
        <v>56.841113123993559</v>
      </c>
      <c r="N50">
        <f t="shared" ca="1" si="14"/>
        <v>32.562359098228661</v>
      </c>
    </row>
    <row r="51" spans="1:19" x14ac:dyDescent="0.25">
      <c r="A51" s="4">
        <f t="shared" si="7"/>
        <v>0.42685185185185182</v>
      </c>
      <c r="B51" s="3">
        <f>Params!D$29+HOUR(A51-Params!C$29)*3600+MINUTE(A51-Params!C$29)*60+SECOND(A51-Params!C$29)</f>
        <v>1553300880</v>
      </c>
      <c r="C51">
        <f t="shared" si="8"/>
        <v>2</v>
      </c>
      <c r="D51">
        <f t="shared" ca="1" si="9"/>
        <v>7</v>
      </c>
      <c r="E51">
        <f t="shared" ca="1" si="10"/>
        <v>-22938.304192562318</v>
      </c>
      <c r="F51">
        <f t="shared" ca="1" si="11"/>
        <v>111253.91830525215</v>
      </c>
      <c r="G51">
        <f t="shared" ca="1" si="12"/>
        <v>6705.6</v>
      </c>
      <c r="H51" s="9">
        <f t="shared" ca="1" si="15"/>
        <v>48.805480942898555</v>
      </c>
      <c r="I51" s="9">
        <f t="shared" ca="1" si="15"/>
        <v>-236.71082588521739</v>
      </c>
      <c r="J51" s="9">
        <f t="shared" ca="1" si="15"/>
        <v>0</v>
      </c>
      <c r="K51" s="9">
        <f t="shared" ca="1" si="15"/>
        <v>241.68986338141974</v>
      </c>
      <c r="L51" s="9">
        <f t="shared" ca="1" si="15"/>
        <v>168.34990369842026</v>
      </c>
      <c r="M51">
        <f t="shared" ca="1" si="13"/>
        <v>56.830680354267308</v>
      </c>
      <c r="N51">
        <f t="shared" ca="1" si="14"/>
        <v>32.566264090177135</v>
      </c>
    </row>
    <row r="52" spans="1:19" x14ac:dyDescent="0.25">
      <c r="A52" s="4">
        <f t="shared" si="7"/>
        <v>0.42690972222222223</v>
      </c>
      <c r="B52" s="3">
        <f>Params!D$29+HOUR(A52-Params!C$29)*3600+MINUTE(A52-Params!C$29)*60+SECOND(A52-Params!C$29)</f>
        <v>1553300885</v>
      </c>
      <c r="C52">
        <f t="shared" si="8"/>
        <v>2</v>
      </c>
      <c r="D52">
        <f t="shared" ca="1" si="9"/>
        <v>7</v>
      </c>
      <c r="E52">
        <f t="shared" ca="1" si="10"/>
        <v>-22694.276787847826</v>
      </c>
      <c r="F52">
        <f t="shared" ca="1" si="11"/>
        <v>110070.36417582608</v>
      </c>
      <c r="G52">
        <f t="shared" ca="1" si="12"/>
        <v>6705.6</v>
      </c>
      <c r="H52" s="9">
        <f t="shared" ca="1" si="15"/>
        <v>48.805480942898555</v>
      </c>
      <c r="I52" s="9">
        <f t="shared" ca="1" si="15"/>
        <v>-236.71082588521739</v>
      </c>
      <c r="J52" s="9">
        <f t="shared" ca="1" si="15"/>
        <v>0</v>
      </c>
      <c r="K52" s="9">
        <f t="shared" ca="1" si="15"/>
        <v>241.68986338141974</v>
      </c>
      <c r="L52" s="9">
        <f t="shared" ca="1" si="15"/>
        <v>168.34990369842026</v>
      </c>
      <c r="M52">
        <f t="shared" ca="1" si="13"/>
        <v>56.820247584541058</v>
      </c>
      <c r="N52">
        <f t="shared" ca="1" si="14"/>
        <v>32.570169082125602</v>
      </c>
      <c r="O52" s="45"/>
      <c r="P52" s="45"/>
      <c r="Q52" s="45"/>
      <c r="R52" s="45"/>
      <c r="S52" s="45"/>
    </row>
    <row r="53" spans="1:19" x14ac:dyDescent="0.25">
      <c r="A53" s="4">
        <f t="shared" si="7"/>
        <v>0.42696759259259259</v>
      </c>
      <c r="B53" s="3">
        <f>Params!D$29+HOUR(A53-Params!C$29)*3600+MINUTE(A53-Params!C$29)*60+SECOND(A53-Params!C$29)</f>
        <v>1553300890</v>
      </c>
      <c r="C53">
        <f t="shared" si="8"/>
        <v>2</v>
      </c>
      <c r="D53">
        <f t="shared" ca="1" si="9"/>
        <v>7</v>
      </c>
      <c r="E53">
        <f t="shared" ca="1" si="10"/>
        <v>-22450.249383133334</v>
      </c>
      <c r="F53">
        <f t="shared" ca="1" si="11"/>
        <v>108886.81004639999</v>
      </c>
      <c r="G53">
        <f t="shared" ca="1" si="12"/>
        <v>6705.6</v>
      </c>
      <c r="H53" s="9">
        <f t="shared" ca="1" si="15"/>
        <v>48.805480942898555</v>
      </c>
      <c r="I53" s="9">
        <f t="shared" ca="1" si="15"/>
        <v>-236.71082588521739</v>
      </c>
      <c r="J53" s="9">
        <f t="shared" ca="1" si="15"/>
        <v>0</v>
      </c>
      <c r="K53" s="9">
        <f t="shared" ca="1" si="15"/>
        <v>241.68986338141974</v>
      </c>
      <c r="L53" s="9">
        <f t="shared" ca="1" si="15"/>
        <v>168.34990369842026</v>
      </c>
      <c r="M53">
        <f t="shared" ca="1" si="13"/>
        <v>56.809814814814814</v>
      </c>
      <c r="N53">
        <f t="shared" ca="1" si="14"/>
        <v>32.574074074074076</v>
      </c>
    </row>
    <row r="54" spans="1:19" x14ac:dyDescent="0.25">
      <c r="A54" s="4">
        <f t="shared" si="7"/>
        <v>0.42702546296296301</v>
      </c>
      <c r="B54" s="3">
        <f>Params!D$29+HOUR(A54-Params!C$29)*3600+MINUTE(A54-Params!C$29)*60+SECOND(A54-Params!C$29)</f>
        <v>1553300895</v>
      </c>
      <c r="C54">
        <f t="shared" si="8"/>
        <v>2</v>
      </c>
      <c r="D54">
        <f t="shared" ca="1" si="9"/>
        <v>7</v>
      </c>
      <c r="E54">
        <f t="shared" ca="1" si="10"/>
        <v>-22206.221978418842</v>
      </c>
      <c r="F54">
        <f t="shared" ca="1" si="11"/>
        <v>107703.2559169739</v>
      </c>
      <c r="G54">
        <f t="shared" ca="1" si="12"/>
        <v>6705.6</v>
      </c>
      <c r="H54" s="9">
        <f t="shared" ca="1" si="15"/>
        <v>48.805480942898555</v>
      </c>
      <c r="I54" s="9">
        <f t="shared" ca="1" si="15"/>
        <v>-236.71082588521739</v>
      </c>
      <c r="J54" s="9">
        <f t="shared" ca="1" si="15"/>
        <v>0</v>
      </c>
      <c r="K54" s="9">
        <f t="shared" ca="1" si="15"/>
        <v>241.68986338141974</v>
      </c>
      <c r="L54" s="9">
        <f t="shared" ca="1" si="15"/>
        <v>168.34990369842026</v>
      </c>
      <c r="M54">
        <f t="shared" ca="1" si="13"/>
        <v>56.799382045088564</v>
      </c>
      <c r="N54">
        <f t="shared" ca="1" si="14"/>
        <v>32.577979066022543</v>
      </c>
    </row>
    <row r="55" spans="1:19" x14ac:dyDescent="0.25">
      <c r="A55" s="4">
        <f t="shared" si="7"/>
        <v>0.42708333333333331</v>
      </c>
      <c r="B55" s="3">
        <f>Params!D$29+HOUR(A55-Params!C$29)*3600+MINUTE(A55-Params!C$29)*60+SECOND(A55-Params!C$29)</f>
        <v>1553300900</v>
      </c>
      <c r="C55">
        <f t="shared" si="8"/>
        <v>2</v>
      </c>
      <c r="D55">
        <f t="shared" ca="1" si="9"/>
        <v>7</v>
      </c>
      <c r="E55">
        <f t="shared" ca="1" si="10"/>
        <v>-21962.19457370435</v>
      </c>
      <c r="F55">
        <f t="shared" ca="1" si="11"/>
        <v>106519.70178754782</v>
      </c>
      <c r="G55">
        <f t="shared" ca="1" si="12"/>
        <v>6705.6</v>
      </c>
      <c r="H55" s="9">
        <f t="shared" ca="1" si="15"/>
        <v>48.805480942898555</v>
      </c>
      <c r="I55" s="9">
        <f t="shared" ca="1" si="15"/>
        <v>-236.71082588521739</v>
      </c>
      <c r="J55" s="9">
        <f t="shared" ca="1" si="15"/>
        <v>0</v>
      </c>
      <c r="K55" s="9">
        <f t="shared" ca="1" si="15"/>
        <v>241.68986338141974</v>
      </c>
      <c r="L55" s="9">
        <f t="shared" ca="1" si="15"/>
        <v>168.34990369842026</v>
      </c>
      <c r="M55">
        <f t="shared" ca="1" si="13"/>
        <v>56.788949275362313</v>
      </c>
      <c r="N55">
        <f t="shared" ca="1" si="14"/>
        <v>32.581884057971017</v>
      </c>
    </row>
    <row r="56" spans="1:19" x14ac:dyDescent="0.25">
      <c r="A56" s="4">
        <f t="shared" si="7"/>
        <v>0.42714120370370368</v>
      </c>
      <c r="B56" s="3">
        <f>Params!D$29+HOUR(A56-Params!C$29)*3600+MINUTE(A56-Params!C$29)*60+SECOND(A56-Params!C$29)</f>
        <v>1553300905</v>
      </c>
      <c r="C56">
        <f t="shared" si="8"/>
        <v>2</v>
      </c>
      <c r="D56">
        <f t="shared" ca="1" si="9"/>
        <v>7</v>
      </c>
      <c r="E56">
        <f t="shared" ca="1" si="10"/>
        <v>-21718.167168989858</v>
      </c>
      <c r="F56">
        <f t="shared" ca="1" si="11"/>
        <v>105336.14765812173</v>
      </c>
      <c r="G56">
        <f t="shared" ca="1" si="12"/>
        <v>6705.6</v>
      </c>
      <c r="H56" s="9">
        <f t="shared" ca="1" si="15"/>
        <v>48.805480942898555</v>
      </c>
      <c r="I56" s="9">
        <f t="shared" ca="1" si="15"/>
        <v>-236.71082588521739</v>
      </c>
      <c r="J56" s="9">
        <f t="shared" ca="1" si="15"/>
        <v>0</v>
      </c>
      <c r="K56" s="9">
        <f t="shared" ca="1" si="15"/>
        <v>241.68986338141974</v>
      </c>
      <c r="L56" s="9">
        <f t="shared" ca="1" si="15"/>
        <v>168.34990369842026</v>
      </c>
      <c r="M56">
        <f t="shared" ca="1" si="13"/>
        <v>56.77851650563607</v>
      </c>
      <c r="N56">
        <f t="shared" ca="1" si="14"/>
        <v>32.585789049919484</v>
      </c>
    </row>
    <row r="57" spans="1:19" x14ac:dyDescent="0.25">
      <c r="A57" s="4">
        <f t="shared" si="7"/>
        <v>0.42719907407407409</v>
      </c>
      <c r="B57" s="3">
        <f>Params!D$29+HOUR(A57-Params!C$29)*3600+MINUTE(A57-Params!C$29)*60+SECOND(A57-Params!C$29)</f>
        <v>1553300910</v>
      </c>
      <c r="C57">
        <f t="shared" si="8"/>
        <v>2</v>
      </c>
      <c r="D57">
        <f t="shared" ca="1" si="9"/>
        <v>7</v>
      </c>
      <c r="E57">
        <f t="shared" ca="1" si="10"/>
        <v>-21474.139764275365</v>
      </c>
      <c r="F57">
        <f t="shared" ca="1" si="11"/>
        <v>104152.59352869564</v>
      </c>
      <c r="G57">
        <f t="shared" ca="1" si="12"/>
        <v>6705.6</v>
      </c>
      <c r="H57" s="9">
        <f t="shared" ca="1" si="15"/>
        <v>48.805480942898555</v>
      </c>
      <c r="I57" s="9">
        <f t="shared" ca="1" si="15"/>
        <v>-236.71082588521739</v>
      </c>
      <c r="J57" s="9">
        <f t="shared" ca="1" si="15"/>
        <v>0</v>
      </c>
      <c r="K57" s="9">
        <f t="shared" ca="1" si="15"/>
        <v>241.68986338141974</v>
      </c>
      <c r="L57" s="9">
        <f t="shared" ca="1" si="15"/>
        <v>168.34990369842026</v>
      </c>
      <c r="M57">
        <f t="shared" ca="1" si="13"/>
        <v>56.768083735909819</v>
      </c>
      <c r="N57">
        <f t="shared" ca="1" si="14"/>
        <v>32.589694041867958</v>
      </c>
    </row>
    <row r="58" spans="1:19" x14ac:dyDescent="0.25">
      <c r="A58" s="4">
        <f t="shared" si="7"/>
        <v>0.42725694444444445</v>
      </c>
      <c r="B58" s="3">
        <f>Params!D$29+HOUR(A58-Params!C$29)*3600+MINUTE(A58-Params!C$29)*60+SECOND(A58-Params!C$29)</f>
        <v>1553300915</v>
      </c>
      <c r="C58">
        <f t="shared" si="8"/>
        <v>2</v>
      </c>
      <c r="D58">
        <f t="shared" ca="1" si="9"/>
        <v>7</v>
      </c>
      <c r="E58">
        <f t="shared" ca="1" si="10"/>
        <v>-21230.11235956087</v>
      </c>
      <c r="F58">
        <f t="shared" ca="1" si="11"/>
        <v>102969.03939926956</v>
      </c>
      <c r="G58">
        <f t="shared" ca="1" si="12"/>
        <v>6705.6</v>
      </c>
      <c r="H58" s="9">
        <f t="shared" ca="1" si="15"/>
        <v>48.805480942898555</v>
      </c>
      <c r="I58" s="9">
        <f t="shared" ca="1" si="15"/>
        <v>-236.71082588521739</v>
      </c>
      <c r="J58" s="9">
        <f t="shared" ca="1" si="15"/>
        <v>0</v>
      </c>
      <c r="K58" s="9">
        <f t="shared" ca="1" si="15"/>
        <v>241.68986338141974</v>
      </c>
      <c r="L58" s="9">
        <f t="shared" ca="1" si="15"/>
        <v>168.34990369842026</v>
      </c>
      <c r="M58">
        <f t="shared" ca="1" si="13"/>
        <v>56.757650966183569</v>
      </c>
      <c r="N58">
        <f t="shared" ca="1" si="14"/>
        <v>32.593599033816425</v>
      </c>
    </row>
    <row r="59" spans="1:19" x14ac:dyDescent="0.25">
      <c r="A59" s="4">
        <f t="shared" si="7"/>
        <v>0.42731481481481487</v>
      </c>
      <c r="B59" s="3">
        <f>Params!D$29+HOUR(A59-Params!C$29)*3600+MINUTE(A59-Params!C$29)*60+SECOND(A59-Params!C$29)</f>
        <v>1553300920</v>
      </c>
      <c r="C59">
        <f t="shared" si="8"/>
        <v>2</v>
      </c>
      <c r="D59">
        <f t="shared" ca="1" si="9"/>
        <v>7</v>
      </c>
      <c r="E59">
        <f t="shared" ca="1" si="10"/>
        <v>-20986.084954846378</v>
      </c>
      <c r="F59">
        <f t="shared" ca="1" si="11"/>
        <v>101785.48526984347</v>
      </c>
      <c r="G59">
        <f t="shared" ca="1" si="12"/>
        <v>6705.6</v>
      </c>
      <c r="H59" s="9">
        <f t="shared" ca="1" si="15"/>
        <v>48.805480942898555</v>
      </c>
      <c r="I59" s="9">
        <f t="shared" ca="1" si="15"/>
        <v>-236.71082588521739</v>
      </c>
      <c r="J59" s="9">
        <f t="shared" ca="1" si="15"/>
        <v>0</v>
      </c>
      <c r="K59" s="9">
        <f t="shared" ca="1" si="15"/>
        <v>241.68986338141974</v>
      </c>
      <c r="L59" s="9">
        <f t="shared" ca="1" si="15"/>
        <v>168.34990369842026</v>
      </c>
      <c r="M59">
        <f t="shared" ca="1" si="13"/>
        <v>56.747218196457325</v>
      </c>
      <c r="N59">
        <f t="shared" ca="1" si="14"/>
        <v>32.597504025764891</v>
      </c>
    </row>
    <row r="60" spans="1:19" x14ac:dyDescent="0.25">
      <c r="A60" s="4">
        <f t="shared" si="7"/>
        <v>0.42737268518518517</v>
      </c>
      <c r="B60" s="3">
        <f>Params!D$29+HOUR(A60-Params!C$29)*3600+MINUTE(A60-Params!C$29)*60+SECOND(A60-Params!C$29)</f>
        <v>1553300925</v>
      </c>
      <c r="C60">
        <f t="shared" si="8"/>
        <v>2</v>
      </c>
      <c r="D60">
        <f t="shared" ca="1" si="9"/>
        <v>7</v>
      </c>
      <c r="E60">
        <f t="shared" ca="1" si="10"/>
        <v>-20742.057550131885</v>
      </c>
      <c r="F60">
        <f t="shared" ca="1" si="11"/>
        <v>100601.93114041738</v>
      </c>
      <c r="G60">
        <f t="shared" ca="1" si="12"/>
        <v>6705.6</v>
      </c>
      <c r="H60" s="9">
        <f t="shared" ca="1" si="15"/>
        <v>48.805480942898555</v>
      </c>
      <c r="I60" s="9">
        <f t="shared" ca="1" si="15"/>
        <v>-236.71082588521739</v>
      </c>
      <c r="J60" s="9">
        <f t="shared" ca="1" si="15"/>
        <v>0</v>
      </c>
      <c r="K60" s="9">
        <f t="shared" ca="1" si="15"/>
        <v>241.68986338141974</v>
      </c>
      <c r="L60" s="9">
        <f t="shared" ca="1" si="15"/>
        <v>168.34990369842026</v>
      </c>
      <c r="M60">
        <f t="shared" ca="1" si="13"/>
        <v>56.736785426731075</v>
      </c>
      <c r="N60">
        <f t="shared" ca="1" si="14"/>
        <v>32.601409017713365</v>
      </c>
    </row>
    <row r="61" spans="1:19" x14ac:dyDescent="0.25">
      <c r="A61" s="4">
        <f t="shared" si="7"/>
        <v>0.42743055555555554</v>
      </c>
      <c r="B61" s="3">
        <f>Params!D$29+HOUR(A61-Params!C$29)*3600+MINUTE(A61-Params!C$29)*60+SECOND(A61-Params!C$29)</f>
        <v>1553300930</v>
      </c>
      <c r="C61">
        <f t="shared" si="8"/>
        <v>2</v>
      </c>
      <c r="D61">
        <f t="shared" ca="1" si="9"/>
        <v>7</v>
      </c>
      <c r="E61">
        <f t="shared" ca="1" si="10"/>
        <v>-20498.03014541739</v>
      </c>
      <c r="F61">
        <f t="shared" ca="1" si="11"/>
        <v>99418.377010991302</v>
      </c>
      <c r="G61">
        <f t="shared" ca="1" si="12"/>
        <v>6705.6</v>
      </c>
      <c r="H61" s="9">
        <f t="shared" ca="1" si="15"/>
        <v>48.805480942898555</v>
      </c>
      <c r="I61" s="9">
        <f t="shared" ca="1" si="15"/>
        <v>-236.71082588521739</v>
      </c>
      <c r="J61" s="9">
        <f t="shared" ca="1" si="15"/>
        <v>0</v>
      </c>
      <c r="K61" s="9">
        <f t="shared" ca="1" si="15"/>
        <v>241.68986338141974</v>
      </c>
      <c r="L61" s="9">
        <f t="shared" ca="1" si="15"/>
        <v>168.34990369842026</v>
      </c>
      <c r="M61">
        <f t="shared" ca="1" si="13"/>
        <v>56.726352657004831</v>
      </c>
      <c r="N61">
        <f t="shared" ca="1" si="14"/>
        <v>32.605314009661832</v>
      </c>
    </row>
    <row r="62" spans="1:19" x14ac:dyDescent="0.25">
      <c r="A62" s="4">
        <f t="shared" si="7"/>
        <v>0.42748842592592595</v>
      </c>
      <c r="B62" s="3">
        <f>Params!D$29+HOUR(A62-Params!C$29)*3600+MINUTE(A62-Params!C$29)*60+SECOND(A62-Params!C$29)</f>
        <v>1553300935</v>
      </c>
      <c r="C62">
        <f t="shared" si="8"/>
        <v>2</v>
      </c>
      <c r="D62">
        <f t="shared" ca="1" si="9"/>
        <v>7</v>
      </c>
      <c r="E62">
        <f t="shared" ca="1" si="10"/>
        <v>-20254.002740702897</v>
      </c>
      <c r="F62">
        <f t="shared" ca="1" si="11"/>
        <v>98234.822881565196</v>
      </c>
      <c r="G62">
        <f t="shared" ca="1" si="12"/>
        <v>6705.6</v>
      </c>
      <c r="H62" s="9">
        <f t="shared" ca="1" si="15"/>
        <v>48.805480942898555</v>
      </c>
      <c r="I62" s="9">
        <f t="shared" ca="1" si="15"/>
        <v>-236.71082588521739</v>
      </c>
      <c r="J62" s="9">
        <f t="shared" ca="1" si="15"/>
        <v>0</v>
      </c>
      <c r="K62" s="9">
        <f t="shared" ca="1" si="15"/>
        <v>241.68986338141974</v>
      </c>
      <c r="L62" s="9">
        <f t="shared" ca="1" si="15"/>
        <v>168.34990369842026</v>
      </c>
      <c r="M62">
        <f t="shared" ca="1" si="13"/>
        <v>56.715919887278581</v>
      </c>
      <c r="N62">
        <f t="shared" ca="1" si="14"/>
        <v>32.609219001610306</v>
      </c>
    </row>
    <row r="63" spans="1:19" x14ac:dyDescent="0.25">
      <c r="A63" s="4">
        <f t="shared" si="7"/>
        <v>0.42754629629629631</v>
      </c>
      <c r="B63" s="3">
        <f>Params!D$29+HOUR(A63-Params!C$29)*3600+MINUTE(A63-Params!C$29)*60+SECOND(A63-Params!C$29)</f>
        <v>1553300940</v>
      </c>
      <c r="C63">
        <f t="shared" si="8"/>
        <v>2</v>
      </c>
      <c r="D63">
        <f t="shared" ca="1" si="9"/>
        <v>7</v>
      </c>
      <c r="E63">
        <f t="shared" ca="1" si="10"/>
        <v>-20009.975335988405</v>
      </c>
      <c r="F63">
        <f t="shared" ca="1" si="11"/>
        <v>97051.26875213912</v>
      </c>
      <c r="G63">
        <f t="shared" ca="1" si="12"/>
        <v>6705.6</v>
      </c>
      <c r="H63" s="9">
        <f t="shared" ca="1" si="15"/>
        <v>48.805480942898555</v>
      </c>
      <c r="I63" s="9">
        <f t="shared" ca="1" si="15"/>
        <v>-236.71082588521739</v>
      </c>
      <c r="J63" s="9">
        <f t="shared" ca="1" si="15"/>
        <v>0</v>
      </c>
      <c r="K63" s="9">
        <f t="shared" ca="1" si="15"/>
        <v>241.68986338141974</v>
      </c>
      <c r="L63" s="9">
        <f t="shared" ca="1" si="15"/>
        <v>168.34990369842026</v>
      </c>
      <c r="M63">
        <f t="shared" ca="1" si="13"/>
        <v>56.70548711755233</v>
      </c>
      <c r="N63">
        <f t="shared" ca="1" si="14"/>
        <v>32.613123993558773</v>
      </c>
    </row>
    <row r="64" spans="1:19" x14ac:dyDescent="0.25">
      <c r="A64" s="4">
        <f t="shared" si="7"/>
        <v>0.42760416666666662</v>
      </c>
      <c r="B64" s="3">
        <f>Params!D$29+HOUR(A64-Params!C$29)*3600+MINUTE(A64-Params!C$29)*60+SECOND(A64-Params!C$29)</f>
        <v>1553300945</v>
      </c>
      <c r="C64">
        <f t="shared" si="8"/>
        <v>2</v>
      </c>
      <c r="D64">
        <f t="shared" ca="1" si="9"/>
        <v>7</v>
      </c>
      <c r="E64">
        <f t="shared" ca="1" si="10"/>
        <v>-19765.947931273913</v>
      </c>
      <c r="F64">
        <f t="shared" ca="1" si="11"/>
        <v>95867.714622713029</v>
      </c>
      <c r="G64">
        <f t="shared" ca="1" si="12"/>
        <v>6705.6</v>
      </c>
      <c r="H64" s="9">
        <f t="shared" ca="1" si="15"/>
        <v>48.805480942898555</v>
      </c>
      <c r="I64" s="9">
        <f t="shared" ca="1" si="15"/>
        <v>-236.71082588521739</v>
      </c>
      <c r="J64" s="9">
        <f t="shared" ca="1" si="15"/>
        <v>0</v>
      </c>
      <c r="K64" s="9">
        <f t="shared" ca="1" si="15"/>
        <v>241.68986338141974</v>
      </c>
      <c r="L64" s="9">
        <f t="shared" ca="1" si="15"/>
        <v>168.34990369842026</v>
      </c>
      <c r="M64">
        <f t="shared" ca="1" si="13"/>
        <v>56.695054347826087</v>
      </c>
      <c r="N64">
        <f t="shared" ca="1" si="14"/>
        <v>32.617028985507247</v>
      </c>
    </row>
    <row r="65" spans="1:15" x14ac:dyDescent="0.25">
      <c r="A65" s="4">
        <f t="shared" si="7"/>
        <v>0.42766203703703703</v>
      </c>
      <c r="B65" s="3">
        <f>Params!D$29+HOUR(A65-Params!C$29)*3600+MINUTE(A65-Params!C$29)*60+SECOND(A65-Params!C$29)</f>
        <v>1553300950</v>
      </c>
      <c r="C65">
        <f t="shared" si="8"/>
        <v>2</v>
      </c>
      <c r="D65">
        <f t="shared" ca="1" si="9"/>
        <v>7</v>
      </c>
      <c r="E65">
        <f t="shared" ca="1" si="10"/>
        <v>-19521.920526559421</v>
      </c>
      <c r="F65">
        <f t="shared" ca="1" si="11"/>
        <v>94684.160493286952</v>
      </c>
      <c r="G65">
        <f t="shared" ca="1" si="12"/>
        <v>6705.6</v>
      </c>
      <c r="H65" s="9">
        <f t="shared" ca="1" si="15"/>
        <v>48.805480942898555</v>
      </c>
      <c r="I65" s="9">
        <f t="shared" ca="1" si="15"/>
        <v>-236.71082588521739</v>
      </c>
      <c r="J65" s="9">
        <f t="shared" ca="1" si="15"/>
        <v>0</v>
      </c>
      <c r="K65" s="9">
        <f t="shared" ca="1" si="15"/>
        <v>241.68986338141974</v>
      </c>
      <c r="L65" s="9">
        <f t="shared" ca="1" si="15"/>
        <v>168.34990369842026</v>
      </c>
      <c r="M65">
        <f t="shared" ca="1" si="13"/>
        <v>56.684621578099836</v>
      </c>
      <c r="N65">
        <f t="shared" ca="1" si="14"/>
        <v>32.620933977455714</v>
      </c>
    </row>
    <row r="66" spans="1:15" x14ac:dyDescent="0.25">
      <c r="A66" s="4">
        <f t="shared" si="7"/>
        <v>0.4277199074074074</v>
      </c>
      <c r="B66" s="3">
        <f>Params!D$29+HOUR(A66-Params!C$29)*3600+MINUTE(A66-Params!C$29)*60+SECOND(A66-Params!C$29)</f>
        <v>1553300955</v>
      </c>
      <c r="C66">
        <f t="shared" si="8"/>
        <v>2</v>
      </c>
      <c r="D66">
        <f t="shared" ca="1" si="9"/>
        <v>7</v>
      </c>
      <c r="E66">
        <f t="shared" ca="1" si="10"/>
        <v>-19277.893121844929</v>
      </c>
      <c r="F66">
        <f t="shared" ca="1" si="11"/>
        <v>93500.606363860861</v>
      </c>
      <c r="G66">
        <f t="shared" ca="1" si="12"/>
        <v>6705.6</v>
      </c>
      <c r="H66" s="9">
        <f t="shared" ca="1" si="15"/>
        <v>48.805480942898555</v>
      </c>
      <c r="I66" s="9">
        <f t="shared" ca="1" si="15"/>
        <v>-236.71082588521739</v>
      </c>
      <c r="J66" s="9">
        <f t="shared" ca="1" si="15"/>
        <v>0</v>
      </c>
      <c r="K66" s="9">
        <f t="shared" ca="1" si="15"/>
        <v>241.68986338141974</v>
      </c>
      <c r="L66" s="9">
        <f t="shared" ca="1" si="15"/>
        <v>168.34990369842026</v>
      </c>
      <c r="M66">
        <f t="shared" ca="1" si="13"/>
        <v>56.674188808373586</v>
      </c>
      <c r="N66">
        <f t="shared" ca="1" si="14"/>
        <v>32.624838969404188</v>
      </c>
      <c r="O66" s="12"/>
    </row>
    <row r="67" spans="1:15" x14ac:dyDescent="0.25">
      <c r="A67" s="4">
        <f t="shared" si="7"/>
        <v>0.42777777777777781</v>
      </c>
      <c r="B67" s="3">
        <f>Params!D$29+HOUR(A67-Params!C$29)*3600+MINUTE(A67-Params!C$29)*60+SECOND(A67-Params!C$29)</f>
        <v>1553300960</v>
      </c>
      <c r="C67">
        <f t="shared" si="8"/>
        <v>2</v>
      </c>
      <c r="D67">
        <f t="shared" ca="1" si="9"/>
        <v>7</v>
      </c>
      <c r="E67">
        <f t="shared" ca="1" si="10"/>
        <v>-19033.865717130437</v>
      </c>
      <c r="F67">
        <f t="shared" ca="1" si="11"/>
        <v>92317.05223443477</v>
      </c>
      <c r="G67">
        <f t="shared" ca="1" si="12"/>
        <v>6705.6</v>
      </c>
      <c r="H67" s="9">
        <f t="shared" ca="1" si="15"/>
        <v>48.805480942898555</v>
      </c>
      <c r="I67" s="9">
        <f t="shared" ca="1" si="15"/>
        <v>-236.71082588521739</v>
      </c>
      <c r="J67" s="9">
        <f t="shared" ca="1" si="15"/>
        <v>0</v>
      </c>
      <c r="K67" s="9">
        <f t="shared" ca="1" si="15"/>
        <v>241.68986338141974</v>
      </c>
      <c r="L67" s="9">
        <f t="shared" ca="1" si="15"/>
        <v>168.34990369842026</v>
      </c>
      <c r="M67">
        <f t="shared" ca="1" si="13"/>
        <v>56.663756038647342</v>
      </c>
      <c r="N67">
        <f t="shared" ca="1" si="14"/>
        <v>32.628743961352654</v>
      </c>
      <c r="O67" s="12"/>
    </row>
    <row r="68" spans="1:15" x14ac:dyDescent="0.25">
      <c r="A68" s="4">
        <f t="shared" si="7"/>
        <v>0.42783564814814817</v>
      </c>
      <c r="B68" s="3">
        <f>Params!D$29+HOUR(A68-Params!C$29)*3600+MINUTE(A68-Params!C$29)*60+SECOND(A68-Params!C$29)</f>
        <v>1553300965</v>
      </c>
      <c r="C68">
        <f t="shared" si="8"/>
        <v>2</v>
      </c>
      <c r="D68">
        <f t="shared" ca="1" si="9"/>
        <v>7</v>
      </c>
      <c r="E68">
        <f t="shared" ca="1" si="10"/>
        <v>-18789.838312415945</v>
      </c>
      <c r="F68">
        <f t="shared" ca="1" si="11"/>
        <v>91133.498105008679</v>
      </c>
      <c r="G68">
        <f t="shared" ca="1" si="12"/>
        <v>6705.6</v>
      </c>
      <c r="H68" s="9">
        <f t="shared" ca="1" si="15"/>
        <v>48.805480942898555</v>
      </c>
      <c r="I68" s="9">
        <f t="shared" ca="1" si="15"/>
        <v>-236.71082588521739</v>
      </c>
      <c r="J68" s="9">
        <f t="shared" ca="1" si="15"/>
        <v>0</v>
      </c>
      <c r="K68" s="9">
        <f t="shared" ca="1" si="15"/>
        <v>241.68986338141974</v>
      </c>
      <c r="L68" s="9">
        <f t="shared" ca="1" si="15"/>
        <v>168.34990369842026</v>
      </c>
      <c r="M68">
        <f t="shared" ca="1" si="13"/>
        <v>56.653323268921092</v>
      </c>
      <c r="N68">
        <f t="shared" ca="1" si="14"/>
        <v>32.632648953301128</v>
      </c>
      <c r="O68" s="12"/>
    </row>
    <row r="69" spans="1:15" x14ac:dyDescent="0.25">
      <c r="A69" s="4">
        <f t="shared" si="7"/>
        <v>0.42789351851851848</v>
      </c>
      <c r="B69" s="3">
        <f>Params!D$29+HOUR(A69-Params!C$29)*3600+MINUTE(A69-Params!C$29)*60+SECOND(A69-Params!C$29)</f>
        <v>1553300970</v>
      </c>
      <c r="C69">
        <f t="shared" si="8"/>
        <v>2</v>
      </c>
      <c r="D69">
        <f t="shared" ca="1" si="9"/>
        <v>7</v>
      </c>
      <c r="E69">
        <f t="shared" ca="1" si="10"/>
        <v>-18545.810907701452</v>
      </c>
      <c r="F69">
        <f t="shared" ca="1" si="11"/>
        <v>89949.943975582602</v>
      </c>
      <c r="G69">
        <f t="shared" ca="1" si="12"/>
        <v>6705.6</v>
      </c>
      <c r="H69" s="9">
        <f t="shared" ca="1" si="15"/>
        <v>48.805480942898555</v>
      </c>
      <c r="I69" s="9">
        <f t="shared" ca="1" si="15"/>
        <v>-236.71082588521739</v>
      </c>
      <c r="J69" s="9">
        <f t="shared" ca="1" si="15"/>
        <v>0</v>
      </c>
      <c r="K69" s="9">
        <f t="shared" ca="1" si="15"/>
        <v>241.68986338141974</v>
      </c>
      <c r="L69" s="9">
        <f t="shared" ca="1" si="15"/>
        <v>168.34990369842026</v>
      </c>
      <c r="M69">
        <f t="shared" ca="1" si="13"/>
        <v>56.642890499194841</v>
      </c>
      <c r="N69">
        <f t="shared" ca="1" si="14"/>
        <v>32.636553945249595</v>
      </c>
      <c r="O69" s="12"/>
    </row>
    <row r="70" spans="1:15" x14ac:dyDescent="0.25">
      <c r="A70" s="4">
        <f t="shared" si="7"/>
        <v>0.4279513888888889</v>
      </c>
      <c r="B70" s="3">
        <f>Params!D$29+HOUR(A70-Params!C$29)*3600+MINUTE(A70-Params!C$29)*60+SECOND(A70-Params!C$29)</f>
        <v>1553300975</v>
      </c>
      <c r="C70">
        <f t="shared" si="8"/>
        <v>2</v>
      </c>
      <c r="D70">
        <f t="shared" ca="1" si="9"/>
        <v>7</v>
      </c>
      <c r="E70">
        <f t="shared" ca="1" si="10"/>
        <v>-18301.783502986957</v>
      </c>
      <c r="F70">
        <f t="shared" ca="1" si="11"/>
        <v>88766.389846156511</v>
      </c>
      <c r="G70">
        <f t="shared" ca="1" si="12"/>
        <v>6705.6</v>
      </c>
      <c r="H70" s="9">
        <f t="shared" ca="1" si="15"/>
        <v>48.805480942898555</v>
      </c>
      <c r="I70" s="9">
        <f t="shared" ca="1" si="15"/>
        <v>-236.71082588521739</v>
      </c>
      <c r="J70" s="9">
        <f t="shared" ca="1" si="15"/>
        <v>0</v>
      </c>
      <c r="K70" s="9">
        <f t="shared" ca="1" si="15"/>
        <v>241.68986338141974</v>
      </c>
      <c r="L70" s="9">
        <f t="shared" ca="1" si="15"/>
        <v>168.34990369842026</v>
      </c>
      <c r="M70">
        <f t="shared" ca="1" si="13"/>
        <v>56.632457729468598</v>
      </c>
      <c r="N70">
        <f t="shared" ca="1" si="14"/>
        <v>32.640458937198069</v>
      </c>
    </row>
    <row r="71" spans="1:15" x14ac:dyDescent="0.25">
      <c r="A71" s="4">
        <f t="shared" si="7"/>
        <v>0.42800925925925926</v>
      </c>
      <c r="B71" s="3">
        <f>Params!D$29+HOUR(A71-Params!C$29)*3600+MINUTE(A71-Params!C$29)*60+SECOND(A71-Params!C$29)</f>
        <v>1553300980</v>
      </c>
      <c r="C71">
        <f t="shared" si="8"/>
        <v>2</v>
      </c>
      <c r="D71">
        <f t="shared" ca="1" si="9"/>
        <v>7</v>
      </c>
      <c r="E71">
        <f t="shared" ca="1" si="10"/>
        <v>-18057.756098272464</v>
      </c>
      <c r="F71">
        <f t="shared" ca="1" si="11"/>
        <v>87582.83571673042</v>
      </c>
      <c r="G71">
        <f t="shared" ca="1" si="12"/>
        <v>6705.6</v>
      </c>
      <c r="H71" s="9">
        <f t="shared" ca="1" si="15"/>
        <v>48.805480942898555</v>
      </c>
      <c r="I71" s="9">
        <f t="shared" ca="1" si="15"/>
        <v>-236.71082588521739</v>
      </c>
      <c r="J71" s="9">
        <f t="shared" ca="1" si="15"/>
        <v>0</v>
      </c>
      <c r="K71" s="9">
        <f t="shared" ca="1" si="15"/>
        <v>241.68986338141974</v>
      </c>
      <c r="L71" s="9">
        <f t="shared" ca="1" si="15"/>
        <v>168.34990369842026</v>
      </c>
      <c r="M71">
        <f t="shared" ca="1" si="13"/>
        <v>56.622024959742348</v>
      </c>
      <c r="N71">
        <f t="shared" ca="1" si="14"/>
        <v>32.644363929146536</v>
      </c>
    </row>
    <row r="72" spans="1:15" x14ac:dyDescent="0.25">
      <c r="A72" s="4">
        <f t="shared" si="7"/>
        <v>0.42806712962962962</v>
      </c>
      <c r="B72" s="3">
        <f>Params!D$29+HOUR(A72-Params!C$29)*3600+MINUTE(A72-Params!C$29)*60+SECOND(A72-Params!C$29)</f>
        <v>1553300985</v>
      </c>
      <c r="C72">
        <f t="shared" si="8"/>
        <v>2</v>
      </c>
      <c r="D72">
        <f t="shared" ca="1" si="9"/>
        <v>7</v>
      </c>
      <c r="E72">
        <f t="shared" ca="1" si="10"/>
        <v>-17813.728693557972</v>
      </c>
      <c r="F72">
        <f t="shared" ca="1" si="11"/>
        <v>86399.281587304344</v>
      </c>
      <c r="G72">
        <f t="shared" ca="1" si="12"/>
        <v>6705.6</v>
      </c>
      <c r="H72" s="9">
        <f t="shared" ca="1" si="15"/>
        <v>48.805480942898555</v>
      </c>
      <c r="I72" s="9">
        <f t="shared" ca="1" si="15"/>
        <v>-236.71082588521739</v>
      </c>
      <c r="J72" s="9">
        <f t="shared" ca="1" si="15"/>
        <v>0</v>
      </c>
      <c r="K72" s="9">
        <f t="shared" ca="1" si="15"/>
        <v>241.68986338141974</v>
      </c>
      <c r="L72" s="9">
        <f t="shared" ca="1" si="15"/>
        <v>168.34990369842026</v>
      </c>
      <c r="M72">
        <f t="shared" ca="1" si="13"/>
        <v>56.611592190016104</v>
      </c>
      <c r="N72">
        <f t="shared" ca="1" si="14"/>
        <v>32.64826892109501</v>
      </c>
    </row>
    <row r="73" spans="1:15" x14ac:dyDescent="0.25">
      <c r="A73" s="4">
        <f t="shared" ref="A73:A136" si="16">TIME(HOUR(A72),MINUTE(A72),SECOND(A72)+5)</f>
        <v>0.42812500000000003</v>
      </c>
      <c r="B73" s="3">
        <f>Params!D$29+HOUR(A73-Params!C$29)*3600+MINUTE(A73-Params!C$29)*60+SECOND(A73-Params!C$29)</f>
        <v>1553300990</v>
      </c>
      <c r="C73">
        <f t="shared" ref="C73:C136" si="17">_xlfn.IFNA(VLOOKUP(A73,A$2:D$3,4,FALSE),C72)</f>
        <v>2</v>
      </c>
      <c r="D73">
        <f t="shared" ref="D73:D136" ca="1" si="18">IF(A73=INDIRECT("A"&amp;C73),ROW(),D72)</f>
        <v>7</v>
      </c>
      <c r="E73">
        <f t="shared" ref="E73:E136" ca="1" si="19">INDIRECT("E$"&amp;C73)+INDIRECT("H$"&amp;C73)*($B73-INDIRECT("B$"&amp;D73))</f>
        <v>-17569.701288843477</v>
      </c>
      <c r="F73">
        <f t="shared" ref="F73:F136" ca="1" si="20">INDIRECT("F$"&amp;C73)+INDIRECT("I$"&amp;C73)*($B73-INDIRECT("B$"&amp;D73))</f>
        <v>85215.727457878253</v>
      </c>
      <c r="G73">
        <f t="shared" ref="G73:G136" ca="1" si="21">INDIRECT("G$"&amp;C73)+INDIRECT("J$"&amp;C73)*($B73-INDIRECT("B$"&amp;D73))</f>
        <v>6705.6</v>
      </c>
      <c r="H73" s="9">
        <f t="shared" ca="1" si="15"/>
        <v>48.805480942898555</v>
      </c>
      <c r="I73" s="9">
        <f t="shared" ca="1" si="15"/>
        <v>-236.71082588521739</v>
      </c>
      <c r="J73" s="9">
        <f t="shared" ca="1" si="15"/>
        <v>0</v>
      </c>
      <c r="K73" s="9">
        <f t="shared" ca="1" si="15"/>
        <v>241.68986338141974</v>
      </c>
      <c r="L73" s="9">
        <f t="shared" ca="1" si="15"/>
        <v>168.34990369842026</v>
      </c>
      <c r="M73">
        <f t="shared" ref="M73:M136" ca="1" si="22">INDIRECT("M$"&amp;C73)+INDIRECT("O$"&amp;C73)*($B73-INDIRECT("B$"&amp;D73))</f>
        <v>56.601159420289854</v>
      </c>
      <c r="N73">
        <f t="shared" ref="N73:N136" ca="1" si="23">INDIRECT("N$"&amp;C73)+INDIRECT("P$"&amp;C73)*($B73-INDIRECT("B$"&amp;D73))</f>
        <v>32.652173913043477</v>
      </c>
    </row>
    <row r="74" spans="1:15" x14ac:dyDescent="0.25">
      <c r="A74" s="4">
        <f t="shared" si="16"/>
        <v>0.42818287037037034</v>
      </c>
      <c r="B74" s="3">
        <f>Params!D$29+HOUR(A74-Params!C$29)*3600+MINUTE(A74-Params!C$29)*60+SECOND(A74-Params!C$29)</f>
        <v>1553300995</v>
      </c>
      <c r="C74">
        <f t="shared" si="17"/>
        <v>2</v>
      </c>
      <c r="D74">
        <f t="shared" ca="1" si="18"/>
        <v>7</v>
      </c>
      <c r="E74">
        <f t="shared" ca="1" si="19"/>
        <v>-17325.673884128984</v>
      </c>
      <c r="F74">
        <f t="shared" ca="1" si="20"/>
        <v>84032.173328452162</v>
      </c>
      <c r="G74">
        <f t="shared" ca="1" si="21"/>
        <v>6705.6</v>
      </c>
      <c r="H74" s="9">
        <f t="shared" ca="1" si="15"/>
        <v>48.805480942898555</v>
      </c>
      <c r="I74" s="9">
        <f t="shared" ca="1" si="15"/>
        <v>-236.71082588521739</v>
      </c>
      <c r="J74" s="9">
        <f t="shared" ca="1" si="15"/>
        <v>0</v>
      </c>
      <c r="K74" s="9">
        <f t="shared" ca="1" si="15"/>
        <v>241.68986338141974</v>
      </c>
      <c r="L74" s="9">
        <f t="shared" ca="1" si="15"/>
        <v>168.34990369842026</v>
      </c>
      <c r="M74">
        <f t="shared" ca="1" si="22"/>
        <v>56.590726650563603</v>
      </c>
      <c r="N74">
        <f t="shared" ca="1" si="23"/>
        <v>32.656078904991951</v>
      </c>
    </row>
    <row r="75" spans="1:15" x14ac:dyDescent="0.25">
      <c r="A75" s="4">
        <f t="shared" si="16"/>
        <v>0.42824074074074076</v>
      </c>
      <c r="B75" s="3">
        <f>Params!D$29+HOUR(A75-Params!C$29)*3600+MINUTE(A75-Params!C$29)*60+SECOND(A75-Params!C$29)</f>
        <v>1553301000</v>
      </c>
      <c r="C75">
        <f t="shared" si="17"/>
        <v>2</v>
      </c>
      <c r="D75">
        <f t="shared" ca="1" si="18"/>
        <v>7</v>
      </c>
      <c r="E75">
        <f t="shared" ca="1" si="19"/>
        <v>-17081.646479414492</v>
      </c>
      <c r="F75">
        <f t="shared" ca="1" si="20"/>
        <v>82848.61919902607</v>
      </c>
      <c r="G75">
        <f t="shared" ca="1" si="21"/>
        <v>6705.6</v>
      </c>
      <c r="H75" s="9">
        <f t="shared" ref="H75:L125" ca="1" si="24">INDIRECT(ADDRESS($C75,COLUMN()))</f>
        <v>48.805480942898555</v>
      </c>
      <c r="I75" s="9">
        <f t="shared" ca="1" si="24"/>
        <v>-236.71082588521739</v>
      </c>
      <c r="J75" s="9">
        <f t="shared" ca="1" si="24"/>
        <v>0</v>
      </c>
      <c r="K75" s="9">
        <f t="shared" ca="1" si="24"/>
        <v>241.68986338141974</v>
      </c>
      <c r="L75" s="9">
        <f t="shared" ca="1" si="24"/>
        <v>168.34990369842026</v>
      </c>
      <c r="M75">
        <f t="shared" ca="1" si="22"/>
        <v>56.58029388083736</v>
      </c>
      <c r="N75">
        <f t="shared" ca="1" si="23"/>
        <v>32.659983896940417</v>
      </c>
    </row>
    <row r="76" spans="1:15" x14ac:dyDescent="0.25">
      <c r="A76" s="4">
        <f t="shared" si="16"/>
        <v>0.42829861111111112</v>
      </c>
      <c r="B76" s="3">
        <f>Params!D$29+HOUR(A76-Params!C$29)*3600+MINUTE(A76-Params!C$29)*60+SECOND(A76-Params!C$29)</f>
        <v>1553301005</v>
      </c>
      <c r="C76">
        <f t="shared" si="17"/>
        <v>2</v>
      </c>
      <c r="D76">
        <f t="shared" ca="1" si="18"/>
        <v>7</v>
      </c>
      <c r="E76">
        <f t="shared" ca="1" si="19"/>
        <v>-16837.6190747</v>
      </c>
      <c r="F76">
        <f t="shared" ca="1" si="20"/>
        <v>81665.065069599994</v>
      </c>
      <c r="G76">
        <f t="shared" ca="1" si="21"/>
        <v>6705.6</v>
      </c>
      <c r="H76" s="9">
        <f t="shared" ca="1" si="24"/>
        <v>48.805480942898555</v>
      </c>
      <c r="I76" s="9">
        <f t="shared" ca="1" si="24"/>
        <v>-236.71082588521739</v>
      </c>
      <c r="J76" s="9">
        <f t="shared" ca="1" si="24"/>
        <v>0</v>
      </c>
      <c r="K76" s="9">
        <f t="shared" ca="1" si="24"/>
        <v>241.68986338141974</v>
      </c>
      <c r="L76" s="9">
        <f t="shared" ca="1" si="24"/>
        <v>168.34990369842026</v>
      </c>
      <c r="M76">
        <f t="shared" ca="1" si="22"/>
        <v>56.569861111111109</v>
      </c>
      <c r="N76">
        <f t="shared" ca="1" si="23"/>
        <v>32.663888888888891</v>
      </c>
    </row>
    <row r="77" spans="1:15" x14ac:dyDescent="0.25">
      <c r="A77" s="4">
        <f t="shared" si="16"/>
        <v>0.42835648148148148</v>
      </c>
      <c r="B77" s="3">
        <f>Params!D$29+HOUR(A77-Params!C$29)*3600+MINUTE(A77-Params!C$29)*60+SECOND(A77-Params!C$29)</f>
        <v>1553301010</v>
      </c>
      <c r="C77">
        <f t="shared" si="17"/>
        <v>2</v>
      </c>
      <c r="D77">
        <f t="shared" ca="1" si="18"/>
        <v>7</v>
      </c>
      <c r="E77">
        <f t="shared" ca="1" si="19"/>
        <v>-16593.591669985508</v>
      </c>
      <c r="F77">
        <f t="shared" ca="1" si="20"/>
        <v>80481.510940173903</v>
      </c>
      <c r="G77">
        <f t="shared" ca="1" si="21"/>
        <v>6705.6</v>
      </c>
      <c r="H77" s="9">
        <f t="shared" ca="1" si="24"/>
        <v>48.805480942898555</v>
      </c>
      <c r="I77" s="9">
        <f t="shared" ca="1" si="24"/>
        <v>-236.71082588521739</v>
      </c>
      <c r="J77" s="9">
        <f t="shared" ca="1" si="24"/>
        <v>0</v>
      </c>
      <c r="K77" s="9">
        <f t="shared" ca="1" si="24"/>
        <v>241.68986338141974</v>
      </c>
      <c r="L77" s="9">
        <f t="shared" ca="1" si="24"/>
        <v>168.34990369842026</v>
      </c>
      <c r="M77">
        <f t="shared" ca="1" si="22"/>
        <v>56.559428341384859</v>
      </c>
      <c r="N77">
        <f t="shared" ca="1" si="23"/>
        <v>32.667793880837358</v>
      </c>
    </row>
    <row r="78" spans="1:15" x14ac:dyDescent="0.25">
      <c r="A78" s="4">
        <f t="shared" si="16"/>
        <v>0.42841435185185189</v>
      </c>
      <c r="B78" s="3">
        <f>Params!D$29+HOUR(A78-Params!C$29)*3600+MINUTE(A78-Params!C$29)*60+SECOND(A78-Params!C$29)</f>
        <v>1553301015</v>
      </c>
      <c r="C78">
        <f t="shared" si="17"/>
        <v>2</v>
      </c>
      <c r="D78">
        <f t="shared" ca="1" si="18"/>
        <v>7</v>
      </c>
      <c r="E78">
        <f t="shared" ca="1" si="19"/>
        <v>-16349.564265271016</v>
      </c>
      <c r="F78">
        <f t="shared" ca="1" si="20"/>
        <v>79297.956810747812</v>
      </c>
      <c r="G78">
        <f t="shared" ca="1" si="21"/>
        <v>6705.6</v>
      </c>
      <c r="H78" s="9">
        <f t="shared" ca="1" si="24"/>
        <v>48.805480942898555</v>
      </c>
      <c r="I78" s="9">
        <f t="shared" ca="1" si="24"/>
        <v>-236.71082588521739</v>
      </c>
      <c r="J78" s="9">
        <f t="shared" ca="1" si="24"/>
        <v>0</v>
      </c>
      <c r="K78" s="9">
        <f t="shared" ca="1" si="24"/>
        <v>241.68986338141974</v>
      </c>
      <c r="L78" s="9">
        <f t="shared" ca="1" si="24"/>
        <v>168.34990369842026</v>
      </c>
      <c r="M78">
        <f t="shared" ca="1" si="22"/>
        <v>56.548995571658615</v>
      </c>
      <c r="N78">
        <f t="shared" ca="1" si="23"/>
        <v>32.671698872785825</v>
      </c>
    </row>
    <row r="79" spans="1:15" x14ac:dyDescent="0.25">
      <c r="A79" s="4">
        <f t="shared" si="16"/>
        <v>0.4284722222222222</v>
      </c>
      <c r="B79" s="3">
        <f>Params!D$29+HOUR(A79-Params!C$29)*3600+MINUTE(A79-Params!C$29)*60+SECOND(A79-Params!C$29)</f>
        <v>1553301020</v>
      </c>
      <c r="C79">
        <f t="shared" si="17"/>
        <v>2</v>
      </c>
      <c r="D79">
        <f t="shared" ca="1" si="18"/>
        <v>7</v>
      </c>
      <c r="E79">
        <f t="shared" ca="1" si="19"/>
        <v>-16105.536860556524</v>
      </c>
      <c r="F79">
        <f t="shared" ca="1" si="20"/>
        <v>78114.402681321735</v>
      </c>
      <c r="G79">
        <f t="shared" ca="1" si="21"/>
        <v>6705.6</v>
      </c>
      <c r="H79" s="9">
        <f t="shared" ca="1" si="24"/>
        <v>48.805480942898555</v>
      </c>
      <c r="I79" s="9">
        <f t="shared" ca="1" si="24"/>
        <v>-236.71082588521739</v>
      </c>
      <c r="J79" s="9">
        <f t="shared" ca="1" si="24"/>
        <v>0</v>
      </c>
      <c r="K79" s="9">
        <f t="shared" ca="1" si="24"/>
        <v>241.68986338141974</v>
      </c>
      <c r="L79" s="9">
        <f t="shared" ca="1" si="24"/>
        <v>168.34990369842026</v>
      </c>
      <c r="M79">
        <f t="shared" ca="1" si="22"/>
        <v>56.538562801932365</v>
      </c>
      <c r="N79">
        <f t="shared" ca="1" si="23"/>
        <v>32.675603864734299</v>
      </c>
    </row>
    <row r="80" spans="1:15" x14ac:dyDescent="0.25">
      <c r="A80" s="4">
        <f t="shared" si="16"/>
        <v>0.42853009259259256</v>
      </c>
      <c r="B80" s="3">
        <f>Params!D$29+HOUR(A80-Params!C$29)*3600+MINUTE(A80-Params!C$29)*60+SECOND(A80-Params!C$29)</f>
        <v>1553301025</v>
      </c>
      <c r="C80">
        <f t="shared" si="17"/>
        <v>2</v>
      </c>
      <c r="D80">
        <f t="shared" ca="1" si="18"/>
        <v>7</v>
      </c>
      <c r="E80">
        <f t="shared" ca="1" si="19"/>
        <v>-15861.509455842028</v>
      </c>
      <c r="F80">
        <f t="shared" ca="1" si="20"/>
        <v>76930.848551895644</v>
      </c>
      <c r="G80">
        <f t="shared" ca="1" si="21"/>
        <v>6705.6</v>
      </c>
      <c r="H80" s="9">
        <f t="shared" ca="1" si="24"/>
        <v>48.805480942898555</v>
      </c>
      <c r="I80" s="9">
        <f t="shared" ca="1" si="24"/>
        <v>-236.71082588521739</v>
      </c>
      <c r="J80" s="9">
        <f t="shared" ca="1" si="24"/>
        <v>0</v>
      </c>
      <c r="K80" s="9">
        <f t="shared" ca="1" si="24"/>
        <v>241.68986338141974</v>
      </c>
      <c r="L80" s="9">
        <f t="shared" ca="1" si="24"/>
        <v>168.34990369842026</v>
      </c>
      <c r="M80">
        <f t="shared" ca="1" si="22"/>
        <v>56.528130032206114</v>
      </c>
      <c r="N80">
        <f t="shared" ca="1" si="23"/>
        <v>32.679508856682766</v>
      </c>
    </row>
    <row r="81" spans="1:15" x14ac:dyDescent="0.25">
      <c r="A81" s="4">
        <f t="shared" si="16"/>
        <v>0.42858796296296298</v>
      </c>
      <c r="B81" s="3">
        <f>Params!D$29+HOUR(A81-Params!C$29)*3600+MINUTE(A81-Params!C$29)*60+SECOND(A81-Params!C$29)</f>
        <v>1553301030</v>
      </c>
      <c r="C81">
        <f t="shared" si="17"/>
        <v>2</v>
      </c>
      <c r="D81">
        <f t="shared" ca="1" si="18"/>
        <v>7</v>
      </c>
      <c r="E81">
        <f t="shared" ca="1" si="19"/>
        <v>-15617.482051127536</v>
      </c>
      <c r="F81">
        <f t="shared" ca="1" si="20"/>
        <v>75747.294422469553</v>
      </c>
      <c r="G81">
        <f t="shared" ca="1" si="21"/>
        <v>6705.6</v>
      </c>
      <c r="H81" s="9">
        <f t="shared" ca="1" si="24"/>
        <v>48.805480942898555</v>
      </c>
      <c r="I81" s="9">
        <f t="shared" ca="1" si="24"/>
        <v>-236.71082588521739</v>
      </c>
      <c r="J81" s="9">
        <f t="shared" ca="1" si="24"/>
        <v>0</v>
      </c>
      <c r="K81" s="9">
        <f t="shared" ca="1" si="24"/>
        <v>241.68986338141974</v>
      </c>
      <c r="L81" s="9">
        <f t="shared" ca="1" si="24"/>
        <v>168.34990369842026</v>
      </c>
      <c r="M81">
        <f t="shared" ca="1" si="22"/>
        <v>56.517697262479871</v>
      </c>
      <c r="N81">
        <f t="shared" ca="1" si="23"/>
        <v>32.68341384863124</v>
      </c>
    </row>
    <row r="82" spans="1:15" x14ac:dyDescent="0.25">
      <c r="A82" s="4">
        <f t="shared" si="16"/>
        <v>0.42864583333333334</v>
      </c>
      <c r="B82" s="3">
        <f>Params!D$29+HOUR(A82-Params!C$29)*3600+MINUTE(A82-Params!C$29)*60+SECOND(A82-Params!C$29)</f>
        <v>1553301035</v>
      </c>
      <c r="C82">
        <f t="shared" si="17"/>
        <v>2</v>
      </c>
      <c r="D82">
        <f t="shared" ca="1" si="18"/>
        <v>7</v>
      </c>
      <c r="E82">
        <f t="shared" ca="1" si="19"/>
        <v>-15373.454646413044</v>
      </c>
      <c r="F82">
        <f t="shared" ca="1" si="20"/>
        <v>74563.740293043462</v>
      </c>
      <c r="G82">
        <f t="shared" ca="1" si="21"/>
        <v>6705.6</v>
      </c>
      <c r="H82" s="9">
        <f t="shared" ca="1" si="24"/>
        <v>48.805480942898555</v>
      </c>
      <c r="I82" s="9">
        <f t="shared" ca="1" si="24"/>
        <v>-236.71082588521739</v>
      </c>
      <c r="J82" s="9">
        <f t="shared" ca="1" si="24"/>
        <v>0</v>
      </c>
      <c r="K82" s="9">
        <f t="shared" ca="1" si="24"/>
        <v>241.68986338141974</v>
      </c>
      <c r="L82" s="9">
        <f t="shared" ca="1" si="24"/>
        <v>168.34990369842026</v>
      </c>
      <c r="M82">
        <f t="shared" ca="1" si="22"/>
        <v>56.50726449275362</v>
      </c>
      <c r="N82">
        <f t="shared" ca="1" si="23"/>
        <v>32.687318840579707</v>
      </c>
    </row>
    <row r="83" spans="1:15" x14ac:dyDescent="0.25">
      <c r="A83" s="4">
        <f t="shared" si="16"/>
        <v>0.42870370370370375</v>
      </c>
      <c r="B83" s="3">
        <f>Params!D$29+HOUR(A83-Params!C$29)*3600+MINUTE(A83-Params!C$29)*60+SECOND(A83-Params!C$29)</f>
        <v>1553301040</v>
      </c>
      <c r="C83">
        <f t="shared" si="17"/>
        <v>2</v>
      </c>
      <c r="D83">
        <f t="shared" ca="1" si="18"/>
        <v>7</v>
      </c>
      <c r="E83">
        <f t="shared" ca="1" si="19"/>
        <v>-15129.427241698551</v>
      </c>
      <c r="F83">
        <f t="shared" ca="1" si="20"/>
        <v>73380.186163617385</v>
      </c>
      <c r="G83">
        <f t="shared" ca="1" si="21"/>
        <v>6705.6</v>
      </c>
      <c r="H83" s="9">
        <f t="shared" ca="1" si="24"/>
        <v>48.805480942898555</v>
      </c>
      <c r="I83" s="9">
        <f t="shared" ca="1" si="24"/>
        <v>-236.71082588521739</v>
      </c>
      <c r="J83" s="9">
        <f t="shared" ca="1" si="24"/>
        <v>0</v>
      </c>
      <c r="K83" s="9">
        <f t="shared" ca="1" si="24"/>
        <v>241.68986338141974</v>
      </c>
      <c r="L83" s="9">
        <f t="shared" ca="1" si="24"/>
        <v>168.34990369842026</v>
      </c>
      <c r="M83">
        <f t="shared" ca="1" si="22"/>
        <v>56.496831723027377</v>
      </c>
      <c r="N83">
        <f t="shared" ca="1" si="23"/>
        <v>32.691223832528181</v>
      </c>
    </row>
    <row r="84" spans="1:15" x14ac:dyDescent="0.25">
      <c r="A84" s="4">
        <f t="shared" si="16"/>
        <v>0.42876157407407406</v>
      </c>
      <c r="B84" s="3">
        <f>Params!D$29+HOUR(A84-Params!C$29)*3600+MINUTE(A84-Params!C$29)*60+SECOND(A84-Params!C$29)</f>
        <v>1553301045</v>
      </c>
      <c r="C84">
        <f t="shared" si="17"/>
        <v>2</v>
      </c>
      <c r="D84">
        <f t="shared" ca="1" si="18"/>
        <v>7</v>
      </c>
      <c r="E84">
        <f t="shared" ca="1" si="19"/>
        <v>-14885.399836984059</v>
      </c>
      <c r="F84">
        <f t="shared" ca="1" si="20"/>
        <v>72196.632034191294</v>
      </c>
      <c r="G84">
        <f t="shared" ca="1" si="21"/>
        <v>6705.6</v>
      </c>
      <c r="H84" s="9">
        <f t="shared" ca="1" si="24"/>
        <v>48.805480942898555</v>
      </c>
      <c r="I84" s="9">
        <f t="shared" ca="1" si="24"/>
        <v>-236.71082588521739</v>
      </c>
      <c r="J84" s="9">
        <f t="shared" ca="1" si="24"/>
        <v>0</v>
      </c>
      <c r="K84" s="9">
        <f t="shared" ca="1" si="24"/>
        <v>241.68986338141974</v>
      </c>
      <c r="L84" s="9">
        <f t="shared" ca="1" si="24"/>
        <v>168.34990369842026</v>
      </c>
      <c r="M84">
        <f t="shared" ca="1" si="22"/>
        <v>56.486398953301126</v>
      </c>
      <c r="N84">
        <f t="shared" ca="1" si="23"/>
        <v>32.695128824476647</v>
      </c>
      <c r="O84" s="15"/>
    </row>
    <row r="85" spans="1:15" x14ac:dyDescent="0.25">
      <c r="A85" s="4">
        <f t="shared" si="16"/>
        <v>0.42881944444444442</v>
      </c>
      <c r="B85" s="3">
        <f>Params!D$29+HOUR(A85-Params!C$29)*3600+MINUTE(A85-Params!C$29)*60+SECOND(A85-Params!C$29)</f>
        <v>1553301050</v>
      </c>
      <c r="C85">
        <f t="shared" si="17"/>
        <v>2</v>
      </c>
      <c r="D85">
        <f t="shared" ca="1" si="18"/>
        <v>7</v>
      </c>
      <c r="E85">
        <f t="shared" ca="1" si="19"/>
        <v>-14641.372432269567</v>
      </c>
      <c r="F85">
        <f t="shared" ca="1" si="20"/>
        <v>71013.077904765203</v>
      </c>
      <c r="G85">
        <f t="shared" ca="1" si="21"/>
        <v>6705.6</v>
      </c>
      <c r="H85" s="9">
        <f t="shared" ca="1" si="24"/>
        <v>48.805480942898555</v>
      </c>
      <c r="I85" s="9">
        <f t="shared" ca="1" si="24"/>
        <v>-236.71082588521739</v>
      </c>
      <c r="J85" s="9">
        <f t="shared" ca="1" si="24"/>
        <v>0</v>
      </c>
      <c r="K85" s="9">
        <f t="shared" ca="1" si="24"/>
        <v>241.68986338141974</v>
      </c>
      <c r="L85" s="9">
        <f t="shared" ca="1" si="24"/>
        <v>168.34990369842026</v>
      </c>
      <c r="M85">
        <f t="shared" ca="1" si="22"/>
        <v>56.475966183574876</v>
      </c>
      <c r="N85">
        <f t="shared" ca="1" si="23"/>
        <v>32.699033816425121</v>
      </c>
      <c r="O85" s="15"/>
    </row>
    <row r="86" spans="1:15" x14ac:dyDescent="0.25">
      <c r="A86" s="4">
        <f t="shared" si="16"/>
        <v>0.42887731481481484</v>
      </c>
      <c r="B86" s="3">
        <f>Params!D$29+HOUR(A86-Params!C$29)*3600+MINUTE(A86-Params!C$29)*60+SECOND(A86-Params!C$29)</f>
        <v>1553301055</v>
      </c>
      <c r="C86">
        <f t="shared" si="17"/>
        <v>2</v>
      </c>
      <c r="D86">
        <f t="shared" ca="1" si="18"/>
        <v>7</v>
      </c>
      <c r="E86">
        <f t="shared" ca="1" si="19"/>
        <v>-14397.345027555071</v>
      </c>
      <c r="F86">
        <f t="shared" ca="1" si="20"/>
        <v>69829.523775339127</v>
      </c>
      <c r="G86">
        <f t="shared" ca="1" si="21"/>
        <v>6705.6</v>
      </c>
      <c r="H86" s="9">
        <f t="shared" ca="1" si="24"/>
        <v>48.805480942898555</v>
      </c>
      <c r="I86" s="9">
        <f t="shared" ca="1" si="24"/>
        <v>-236.71082588521739</v>
      </c>
      <c r="J86" s="9">
        <f t="shared" ca="1" si="24"/>
        <v>0</v>
      </c>
      <c r="K86" s="9">
        <f t="shared" ca="1" si="24"/>
        <v>241.68986338141974</v>
      </c>
      <c r="L86" s="9">
        <f t="shared" ca="1" si="24"/>
        <v>168.34990369842026</v>
      </c>
      <c r="M86">
        <f t="shared" ca="1" si="22"/>
        <v>56.465533413848632</v>
      </c>
      <c r="N86">
        <f t="shared" ca="1" si="23"/>
        <v>32.702938808373588</v>
      </c>
      <c r="O86" s="15"/>
    </row>
    <row r="87" spans="1:15" x14ac:dyDescent="0.25">
      <c r="A87" s="4">
        <f t="shared" si="16"/>
        <v>0.4289351851851852</v>
      </c>
      <c r="B87" s="3">
        <f>Params!D$29+HOUR(A87-Params!C$29)*3600+MINUTE(A87-Params!C$29)*60+SECOND(A87-Params!C$29)</f>
        <v>1553301060</v>
      </c>
      <c r="C87">
        <f t="shared" si="17"/>
        <v>2</v>
      </c>
      <c r="D87">
        <f t="shared" ca="1" si="18"/>
        <v>7</v>
      </c>
      <c r="E87">
        <f t="shared" ca="1" si="19"/>
        <v>-14153.317622840579</v>
      </c>
      <c r="F87">
        <f t="shared" ca="1" si="20"/>
        <v>68645.969645913035</v>
      </c>
      <c r="G87">
        <f t="shared" ca="1" si="21"/>
        <v>6705.6</v>
      </c>
      <c r="H87" s="9">
        <f t="shared" ca="1" si="24"/>
        <v>48.805480942898555</v>
      </c>
      <c r="I87" s="9">
        <f t="shared" ca="1" si="24"/>
        <v>-236.71082588521739</v>
      </c>
      <c r="J87" s="9">
        <f t="shared" ca="1" si="24"/>
        <v>0</v>
      </c>
      <c r="K87" s="9">
        <f t="shared" ca="1" si="24"/>
        <v>241.68986338141974</v>
      </c>
      <c r="L87" s="9">
        <f t="shared" ca="1" si="24"/>
        <v>168.34990369842026</v>
      </c>
      <c r="M87">
        <f t="shared" ca="1" si="22"/>
        <v>56.455100644122382</v>
      </c>
      <c r="N87">
        <f t="shared" ca="1" si="23"/>
        <v>32.706843800322062</v>
      </c>
    </row>
    <row r="88" spans="1:15" x14ac:dyDescent="0.25">
      <c r="A88" s="4">
        <f t="shared" si="16"/>
        <v>0.4289930555555555</v>
      </c>
      <c r="B88" s="3">
        <f>Params!D$29+HOUR(A88-Params!C$29)*3600+MINUTE(A88-Params!C$29)*60+SECOND(A88-Params!C$29)</f>
        <v>1553301065</v>
      </c>
      <c r="C88">
        <f t="shared" si="17"/>
        <v>2</v>
      </c>
      <c r="D88">
        <f t="shared" ca="1" si="18"/>
        <v>7</v>
      </c>
      <c r="E88">
        <f t="shared" ca="1" si="19"/>
        <v>-13909.290218126087</v>
      </c>
      <c r="F88">
        <f t="shared" ca="1" si="20"/>
        <v>67462.415516486944</v>
      </c>
      <c r="G88">
        <f t="shared" ca="1" si="21"/>
        <v>6705.6</v>
      </c>
      <c r="H88" s="9">
        <f t="shared" ca="1" si="24"/>
        <v>48.805480942898555</v>
      </c>
      <c r="I88" s="9">
        <f t="shared" ca="1" si="24"/>
        <v>-236.71082588521739</v>
      </c>
      <c r="J88" s="9">
        <f t="shared" ca="1" si="24"/>
        <v>0</v>
      </c>
      <c r="K88" s="9">
        <f t="shared" ca="1" si="24"/>
        <v>241.68986338141974</v>
      </c>
      <c r="L88" s="9">
        <f t="shared" ca="1" si="24"/>
        <v>168.34990369842026</v>
      </c>
      <c r="M88">
        <f t="shared" ca="1" si="22"/>
        <v>56.444667874396131</v>
      </c>
      <c r="N88">
        <f t="shared" ca="1" si="23"/>
        <v>32.710748792270529</v>
      </c>
    </row>
    <row r="89" spans="1:15" x14ac:dyDescent="0.25">
      <c r="A89" s="4">
        <f t="shared" si="16"/>
        <v>0.42905092592592592</v>
      </c>
      <c r="B89" s="3">
        <f>Params!D$29+HOUR(A89-Params!C$29)*3600+MINUTE(A89-Params!C$29)*60+SECOND(A89-Params!C$29)</f>
        <v>1553301070</v>
      </c>
      <c r="C89">
        <f t="shared" si="17"/>
        <v>2</v>
      </c>
      <c r="D89">
        <f t="shared" ca="1" si="18"/>
        <v>7</v>
      </c>
      <c r="E89">
        <f t="shared" ca="1" si="19"/>
        <v>-13665.262813411595</v>
      </c>
      <c r="F89">
        <f t="shared" ca="1" si="20"/>
        <v>66278.861387060853</v>
      </c>
      <c r="G89">
        <f t="shared" ca="1" si="21"/>
        <v>6705.6</v>
      </c>
      <c r="H89" s="9">
        <f t="shared" ca="1" si="24"/>
        <v>48.805480942898555</v>
      </c>
      <c r="I89" s="9">
        <f t="shared" ca="1" si="24"/>
        <v>-236.71082588521739</v>
      </c>
      <c r="J89" s="9">
        <f t="shared" ca="1" si="24"/>
        <v>0</v>
      </c>
      <c r="K89" s="9">
        <f t="shared" ca="1" si="24"/>
        <v>241.68986338141974</v>
      </c>
      <c r="L89" s="9">
        <f t="shared" ca="1" si="24"/>
        <v>168.34990369842026</v>
      </c>
      <c r="M89">
        <f t="shared" ca="1" si="22"/>
        <v>56.434235104669888</v>
      </c>
      <c r="N89">
        <f t="shared" ca="1" si="23"/>
        <v>32.714653784219003</v>
      </c>
    </row>
    <row r="90" spans="1:15" x14ac:dyDescent="0.25">
      <c r="A90" s="4">
        <f t="shared" si="16"/>
        <v>0.42910879629629628</v>
      </c>
      <c r="B90" s="3">
        <f>Params!D$29+HOUR(A90-Params!C$29)*3600+MINUTE(A90-Params!C$29)*60+SECOND(A90-Params!C$29)</f>
        <v>1553301075</v>
      </c>
      <c r="C90">
        <f t="shared" si="17"/>
        <v>2</v>
      </c>
      <c r="D90">
        <f t="shared" ca="1" si="18"/>
        <v>7</v>
      </c>
      <c r="E90">
        <f t="shared" ca="1" si="19"/>
        <v>-13421.235408697103</v>
      </c>
      <c r="F90">
        <f t="shared" ca="1" si="20"/>
        <v>65095.307257634777</v>
      </c>
      <c r="G90">
        <f t="shared" ca="1" si="21"/>
        <v>6705.6</v>
      </c>
      <c r="H90" s="9">
        <f t="shared" ca="1" si="24"/>
        <v>48.805480942898555</v>
      </c>
      <c r="I90" s="9">
        <f t="shared" ca="1" si="24"/>
        <v>-236.71082588521739</v>
      </c>
      <c r="J90" s="9">
        <f t="shared" ca="1" si="24"/>
        <v>0</v>
      </c>
      <c r="K90" s="9">
        <f t="shared" ca="1" si="24"/>
        <v>241.68986338141974</v>
      </c>
      <c r="L90" s="9">
        <f t="shared" ca="1" si="24"/>
        <v>168.34990369842026</v>
      </c>
      <c r="M90">
        <f t="shared" ca="1" si="22"/>
        <v>56.423802334943638</v>
      </c>
      <c r="N90">
        <f t="shared" ca="1" si="23"/>
        <v>32.71855877616747</v>
      </c>
    </row>
    <row r="91" spans="1:15" x14ac:dyDescent="0.25">
      <c r="A91" s="4">
        <f t="shared" si="16"/>
        <v>0.4291666666666667</v>
      </c>
      <c r="B91" s="3">
        <f>Params!D$29+HOUR(A91-Params!C$29)*3600+MINUTE(A91-Params!C$29)*60+SECOND(A91-Params!C$29)</f>
        <v>1553301080</v>
      </c>
      <c r="C91">
        <f t="shared" si="17"/>
        <v>2</v>
      </c>
      <c r="D91">
        <f t="shared" ca="1" si="18"/>
        <v>7</v>
      </c>
      <c r="E91">
        <f t="shared" ca="1" si="19"/>
        <v>-13177.208003982611</v>
      </c>
      <c r="F91">
        <f t="shared" ca="1" si="20"/>
        <v>63911.753128208686</v>
      </c>
      <c r="G91">
        <f t="shared" ca="1" si="21"/>
        <v>6705.6</v>
      </c>
      <c r="H91" s="9">
        <f t="shared" ca="1" si="24"/>
        <v>48.805480942898555</v>
      </c>
      <c r="I91" s="9">
        <f t="shared" ca="1" si="24"/>
        <v>-236.71082588521739</v>
      </c>
      <c r="J91" s="9">
        <f t="shared" ca="1" si="24"/>
        <v>0</v>
      </c>
      <c r="K91" s="9">
        <f t="shared" ca="1" si="24"/>
        <v>241.68986338141974</v>
      </c>
      <c r="L91" s="9">
        <f t="shared" ca="1" si="24"/>
        <v>168.34990369842026</v>
      </c>
      <c r="M91">
        <f t="shared" ca="1" si="22"/>
        <v>56.413369565217387</v>
      </c>
      <c r="N91">
        <f t="shared" ca="1" si="23"/>
        <v>32.722463768115944</v>
      </c>
    </row>
    <row r="92" spans="1:15" x14ac:dyDescent="0.25">
      <c r="A92" s="4">
        <f t="shared" si="16"/>
        <v>0.42922453703703706</v>
      </c>
      <c r="B92" s="3">
        <f>Params!D$29+HOUR(A92-Params!C$29)*3600+MINUTE(A92-Params!C$29)*60+SECOND(A92-Params!C$29)</f>
        <v>1553301085</v>
      </c>
      <c r="C92">
        <f t="shared" si="17"/>
        <v>2</v>
      </c>
      <c r="D92">
        <f t="shared" ca="1" si="18"/>
        <v>7</v>
      </c>
      <c r="E92">
        <f t="shared" ca="1" si="19"/>
        <v>-12933.180599268115</v>
      </c>
      <c r="F92">
        <f t="shared" ca="1" si="20"/>
        <v>62728.198998782595</v>
      </c>
      <c r="G92">
        <f t="shared" ca="1" si="21"/>
        <v>6705.6</v>
      </c>
      <c r="H92" s="9">
        <f t="shared" ca="1" si="24"/>
        <v>48.805480942898555</v>
      </c>
      <c r="I92" s="9">
        <f t="shared" ca="1" si="24"/>
        <v>-236.71082588521739</v>
      </c>
      <c r="J92" s="9">
        <f t="shared" ca="1" si="24"/>
        <v>0</v>
      </c>
      <c r="K92" s="9">
        <f t="shared" ca="1" si="24"/>
        <v>241.68986338141974</v>
      </c>
      <c r="L92" s="9">
        <f t="shared" ca="1" si="24"/>
        <v>168.34990369842026</v>
      </c>
      <c r="M92">
        <f t="shared" ca="1" si="22"/>
        <v>56.402936795491144</v>
      </c>
      <c r="N92">
        <f t="shared" ca="1" si="23"/>
        <v>32.72636876006441</v>
      </c>
    </row>
    <row r="93" spans="1:15" x14ac:dyDescent="0.25">
      <c r="A93" s="4">
        <f t="shared" si="16"/>
        <v>0.42928240740740736</v>
      </c>
      <c r="B93" s="3">
        <f>Params!D$29+HOUR(A93-Params!C$29)*3600+MINUTE(A93-Params!C$29)*60+SECOND(A93-Params!C$29)</f>
        <v>1553301090</v>
      </c>
      <c r="C93">
        <f t="shared" si="17"/>
        <v>2</v>
      </c>
      <c r="D93">
        <f t="shared" ca="1" si="18"/>
        <v>7</v>
      </c>
      <c r="E93">
        <f t="shared" ca="1" si="19"/>
        <v>-12689.153194553623</v>
      </c>
      <c r="F93">
        <f t="shared" ca="1" si="20"/>
        <v>61544.644869356518</v>
      </c>
      <c r="G93">
        <f t="shared" ca="1" si="21"/>
        <v>6705.6</v>
      </c>
      <c r="H93" s="9">
        <f t="shared" ca="1" si="24"/>
        <v>48.805480942898555</v>
      </c>
      <c r="I93" s="9">
        <f t="shared" ca="1" si="24"/>
        <v>-236.71082588521739</v>
      </c>
      <c r="J93" s="9">
        <f t="shared" ca="1" si="24"/>
        <v>0</v>
      </c>
      <c r="K93" s="9">
        <f t="shared" ca="1" si="24"/>
        <v>241.68986338141974</v>
      </c>
      <c r="L93" s="9">
        <f t="shared" ca="1" si="24"/>
        <v>168.34990369842026</v>
      </c>
      <c r="M93">
        <f t="shared" ca="1" si="22"/>
        <v>56.392504025764893</v>
      </c>
      <c r="N93">
        <f t="shared" ca="1" si="23"/>
        <v>32.730273752012884</v>
      </c>
    </row>
    <row r="94" spans="1:15" x14ac:dyDescent="0.25">
      <c r="A94" s="4">
        <f t="shared" si="16"/>
        <v>0.42934027777777778</v>
      </c>
      <c r="B94" s="3">
        <f>Params!D$29+HOUR(A94-Params!C$29)*3600+MINUTE(A94-Params!C$29)*60+SECOND(A94-Params!C$29)</f>
        <v>1553301095</v>
      </c>
      <c r="C94">
        <f t="shared" si="17"/>
        <v>2</v>
      </c>
      <c r="D94">
        <f t="shared" ca="1" si="18"/>
        <v>7</v>
      </c>
      <c r="E94">
        <f t="shared" ca="1" si="19"/>
        <v>-12445.12578983913</v>
      </c>
      <c r="F94">
        <f t="shared" ca="1" si="20"/>
        <v>60361.090739930427</v>
      </c>
      <c r="G94">
        <f t="shared" ca="1" si="21"/>
        <v>6705.6</v>
      </c>
      <c r="H94" s="9">
        <f t="shared" ca="1" si="24"/>
        <v>48.805480942898555</v>
      </c>
      <c r="I94" s="9">
        <f t="shared" ca="1" si="24"/>
        <v>-236.71082588521739</v>
      </c>
      <c r="J94" s="9">
        <f t="shared" ca="1" si="24"/>
        <v>0</v>
      </c>
      <c r="K94" s="9">
        <f t="shared" ca="1" si="24"/>
        <v>241.68986338141974</v>
      </c>
      <c r="L94" s="9">
        <f t="shared" ca="1" si="24"/>
        <v>168.34990369842026</v>
      </c>
      <c r="M94">
        <f t="shared" ca="1" si="22"/>
        <v>56.38207125603865</v>
      </c>
      <c r="N94">
        <f t="shared" ca="1" si="23"/>
        <v>32.734178743961351</v>
      </c>
    </row>
    <row r="95" spans="1:15" x14ac:dyDescent="0.25">
      <c r="A95" s="4">
        <f t="shared" si="16"/>
        <v>0.42939814814814814</v>
      </c>
      <c r="B95" s="3">
        <f>Params!D$29+HOUR(A95-Params!C$29)*3600+MINUTE(A95-Params!C$29)*60+SECOND(A95-Params!C$29)</f>
        <v>1553301100</v>
      </c>
      <c r="C95">
        <f t="shared" si="17"/>
        <v>2</v>
      </c>
      <c r="D95">
        <f t="shared" ca="1" si="18"/>
        <v>7</v>
      </c>
      <c r="E95">
        <f t="shared" ca="1" si="19"/>
        <v>-12201.098385124638</v>
      </c>
      <c r="F95">
        <f t="shared" ca="1" si="20"/>
        <v>59177.536610504336</v>
      </c>
      <c r="G95">
        <f t="shared" ca="1" si="21"/>
        <v>6705.6</v>
      </c>
      <c r="H95" s="9">
        <f t="shared" ca="1" si="24"/>
        <v>48.805480942898555</v>
      </c>
      <c r="I95" s="9">
        <f t="shared" ca="1" si="24"/>
        <v>-236.71082588521739</v>
      </c>
      <c r="J95" s="9">
        <f t="shared" ca="1" si="24"/>
        <v>0</v>
      </c>
      <c r="K95" s="9">
        <f t="shared" ca="1" si="24"/>
        <v>241.68986338141974</v>
      </c>
      <c r="L95" s="9">
        <f t="shared" ca="1" si="24"/>
        <v>168.34990369842026</v>
      </c>
      <c r="M95">
        <f t="shared" ca="1" si="22"/>
        <v>56.371638486312399</v>
      </c>
      <c r="N95">
        <f t="shared" ca="1" si="23"/>
        <v>32.738083735909818</v>
      </c>
    </row>
    <row r="96" spans="1:15" x14ac:dyDescent="0.25">
      <c r="A96" s="4">
        <f t="shared" si="16"/>
        <v>0.4294560185185185</v>
      </c>
      <c r="B96" s="3">
        <f>Params!D$29+HOUR(A96-Params!C$29)*3600+MINUTE(A96-Params!C$29)*60+SECOND(A96-Params!C$29)</f>
        <v>1553301105</v>
      </c>
      <c r="C96">
        <f t="shared" si="17"/>
        <v>2</v>
      </c>
      <c r="D96">
        <f t="shared" ca="1" si="18"/>
        <v>7</v>
      </c>
      <c r="E96">
        <f t="shared" ca="1" si="19"/>
        <v>-11957.070980410146</v>
      </c>
      <c r="F96">
        <f t="shared" ca="1" si="20"/>
        <v>57993.982481078245</v>
      </c>
      <c r="G96">
        <f t="shared" ca="1" si="21"/>
        <v>6705.6</v>
      </c>
      <c r="H96" s="9">
        <f t="shared" ca="1" si="24"/>
        <v>48.805480942898555</v>
      </c>
      <c r="I96" s="9">
        <f t="shared" ca="1" si="24"/>
        <v>-236.71082588521739</v>
      </c>
      <c r="J96" s="9">
        <f t="shared" ca="1" si="24"/>
        <v>0</v>
      </c>
      <c r="K96" s="9">
        <f t="shared" ca="1" si="24"/>
        <v>241.68986338141974</v>
      </c>
      <c r="L96" s="9">
        <f t="shared" ca="1" si="24"/>
        <v>168.34990369842026</v>
      </c>
      <c r="M96">
        <f t="shared" ca="1" si="22"/>
        <v>56.361205716586149</v>
      </c>
      <c r="N96">
        <f t="shared" ca="1" si="23"/>
        <v>32.741988727858292</v>
      </c>
    </row>
    <row r="97" spans="1:14" x14ac:dyDescent="0.25">
      <c r="A97" s="4">
        <f t="shared" si="16"/>
        <v>0.42951388888888892</v>
      </c>
      <c r="B97" s="3">
        <f>Params!D$29+HOUR(A97-Params!C$29)*3600+MINUTE(A97-Params!C$29)*60+SECOND(A97-Params!C$29)</f>
        <v>1553301110</v>
      </c>
      <c r="C97">
        <f t="shared" si="17"/>
        <v>2</v>
      </c>
      <c r="D97">
        <f t="shared" ca="1" si="18"/>
        <v>7</v>
      </c>
      <c r="E97">
        <f t="shared" ca="1" si="19"/>
        <v>-11713.043575695654</v>
      </c>
      <c r="F97">
        <f t="shared" ca="1" si="20"/>
        <v>56810.428351652168</v>
      </c>
      <c r="G97">
        <f t="shared" ca="1" si="21"/>
        <v>6705.6</v>
      </c>
      <c r="H97" s="9">
        <f t="shared" ca="1" si="24"/>
        <v>48.805480942898555</v>
      </c>
      <c r="I97" s="9">
        <f t="shared" ca="1" si="24"/>
        <v>-236.71082588521739</v>
      </c>
      <c r="J97" s="9">
        <f t="shared" ca="1" si="24"/>
        <v>0</v>
      </c>
      <c r="K97" s="9">
        <f t="shared" ca="1" si="24"/>
        <v>241.68986338141974</v>
      </c>
      <c r="L97" s="9">
        <f t="shared" ca="1" si="24"/>
        <v>168.34990369842026</v>
      </c>
      <c r="M97">
        <f t="shared" ca="1" si="22"/>
        <v>56.350772946859905</v>
      </c>
      <c r="N97">
        <f t="shared" ca="1" si="23"/>
        <v>32.745893719806759</v>
      </c>
    </row>
    <row r="98" spans="1:14" x14ac:dyDescent="0.25">
      <c r="A98" s="4">
        <f t="shared" si="16"/>
        <v>0.42957175925925922</v>
      </c>
      <c r="B98" s="3">
        <f>Params!D$29+HOUR(A98-Params!C$29)*3600+MINUTE(A98-Params!C$29)*60+SECOND(A98-Params!C$29)</f>
        <v>1553301115</v>
      </c>
      <c r="C98">
        <f t="shared" si="17"/>
        <v>2</v>
      </c>
      <c r="D98">
        <f t="shared" ca="1" si="18"/>
        <v>7</v>
      </c>
      <c r="E98">
        <f t="shared" ca="1" si="19"/>
        <v>-11469.016170981158</v>
      </c>
      <c r="F98">
        <f t="shared" ca="1" si="20"/>
        <v>55626.874222226077</v>
      </c>
      <c r="G98">
        <f t="shared" ca="1" si="21"/>
        <v>6705.6</v>
      </c>
      <c r="H98" s="9">
        <f t="shared" ca="1" si="24"/>
        <v>48.805480942898555</v>
      </c>
      <c r="I98" s="9">
        <f t="shared" ca="1" si="24"/>
        <v>-236.71082588521739</v>
      </c>
      <c r="J98" s="9">
        <f t="shared" ca="1" si="24"/>
        <v>0</v>
      </c>
      <c r="K98" s="9">
        <f t="shared" ca="1" si="24"/>
        <v>241.68986338141974</v>
      </c>
      <c r="L98" s="9">
        <f t="shared" ca="1" si="24"/>
        <v>168.34990369842026</v>
      </c>
      <c r="M98">
        <f t="shared" ca="1" si="22"/>
        <v>56.340340177133655</v>
      </c>
      <c r="N98">
        <f t="shared" ca="1" si="23"/>
        <v>32.749798711755233</v>
      </c>
    </row>
    <row r="99" spans="1:14" x14ac:dyDescent="0.25">
      <c r="A99" s="4">
        <f t="shared" si="16"/>
        <v>0.42962962962962964</v>
      </c>
      <c r="B99" s="3">
        <f>Params!D$29+HOUR(A99-Params!C$29)*3600+MINUTE(A99-Params!C$29)*60+SECOND(A99-Params!C$29)</f>
        <v>1553301120</v>
      </c>
      <c r="C99">
        <f t="shared" si="17"/>
        <v>2</v>
      </c>
      <c r="D99">
        <f t="shared" ca="1" si="18"/>
        <v>7</v>
      </c>
      <c r="E99">
        <f t="shared" ca="1" si="19"/>
        <v>-11224.988766266666</v>
      </c>
      <c r="F99">
        <f t="shared" ca="1" si="20"/>
        <v>54443.320092799986</v>
      </c>
      <c r="G99">
        <f t="shared" ca="1" si="21"/>
        <v>6705.6</v>
      </c>
      <c r="H99" s="9">
        <f t="shared" ca="1" si="24"/>
        <v>48.805480942898555</v>
      </c>
      <c r="I99" s="9">
        <f t="shared" ca="1" si="24"/>
        <v>-236.71082588521739</v>
      </c>
      <c r="J99" s="9">
        <f t="shared" ca="1" si="24"/>
        <v>0</v>
      </c>
      <c r="K99" s="9">
        <f t="shared" ca="1" si="24"/>
        <v>241.68986338141974</v>
      </c>
      <c r="L99" s="9">
        <f t="shared" ca="1" si="24"/>
        <v>168.34990369842026</v>
      </c>
      <c r="M99">
        <f t="shared" ca="1" si="22"/>
        <v>56.329907407407404</v>
      </c>
      <c r="N99">
        <f t="shared" ca="1" si="23"/>
        <v>32.7537037037037</v>
      </c>
    </row>
    <row r="100" spans="1:14" x14ac:dyDescent="0.25">
      <c r="A100" s="4">
        <f t="shared" si="16"/>
        <v>0.4296875</v>
      </c>
      <c r="B100" s="3">
        <f>Params!D$29+HOUR(A100-Params!C$29)*3600+MINUTE(A100-Params!C$29)*60+SECOND(A100-Params!C$29)</f>
        <v>1553301125</v>
      </c>
      <c r="C100">
        <f t="shared" si="17"/>
        <v>2</v>
      </c>
      <c r="D100">
        <f t="shared" ca="1" si="18"/>
        <v>7</v>
      </c>
      <c r="E100">
        <f t="shared" ca="1" si="19"/>
        <v>-10980.961361552174</v>
      </c>
      <c r="F100">
        <f t="shared" ca="1" si="20"/>
        <v>53259.765963373909</v>
      </c>
      <c r="G100">
        <f t="shared" ca="1" si="21"/>
        <v>6705.6</v>
      </c>
      <c r="H100" s="9">
        <f t="shared" ca="1" si="24"/>
        <v>48.805480942898555</v>
      </c>
      <c r="I100" s="9">
        <f t="shared" ca="1" si="24"/>
        <v>-236.71082588521739</v>
      </c>
      <c r="J100" s="9">
        <f t="shared" ca="1" si="24"/>
        <v>0</v>
      </c>
      <c r="K100" s="9">
        <f t="shared" ca="1" si="24"/>
        <v>241.68986338141974</v>
      </c>
      <c r="L100" s="9">
        <f t="shared" ca="1" si="24"/>
        <v>168.34990369842026</v>
      </c>
      <c r="M100">
        <f t="shared" ca="1" si="22"/>
        <v>56.319474637681161</v>
      </c>
      <c r="N100">
        <f t="shared" ca="1" si="23"/>
        <v>32.757608695652173</v>
      </c>
    </row>
    <row r="101" spans="1:14" x14ac:dyDescent="0.25">
      <c r="A101" s="4">
        <f t="shared" si="16"/>
        <v>0.42974537037037036</v>
      </c>
      <c r="B101" s="3">
        <f>Params!D$29+HOUR(A101-Params!C$29)*3600+MINUTE(A101-Params!C$29)*60+SECOND(A101-Params!C$29)</f>
        <v>1553301130</v>
      </c>
      <c r="C101">
        <f t="shared" si="17"/>
        <v>2</v>
      </c>
      <c r="D101">
        <f t="shared" ca="1" si="18"/>
        <v>7</v>
      </c>
      <c r="E101">
        <f t="shared" ca="1" si="19"/>
        <v>-10736.933956837682</v>
      </c>
      <c r="F101">
        <f t="shared" ca="1" si="20"/>
        <v>52076.211833947818</v>
      </c>
      <c r="G101">
        <f t="shared" ca="1" si="21"/>
        <v>6705.6</v>
      </c>
      <c r="H101" s="9">
        <f t="shared" ca="1" si="24"/>
        <v>48.805480942898555</v>
      </c>
      <c r="I101" s="9">
        <f t="shared" ca="1" si="24"/>
        <v>-236.71082588521739</v>
      </c>
      <c r="J101" s="9">
        <f t="shared" ca="1" si="24"/>
        <v>0</v>
      </c>
      <c r="K101" s="9">
        <f t="shared" ca="1" si="24"/>
        <v>241.68986338141974</v>
      </c>
      <c r="L101" s="9">
        <f t="shared" ca="1" si="24"/>
        <v>168.34990369842026</v>
      </c>
      <c r="M101">
        <f t="shared" ca="1" si="22"/>
        <v>56.30904186795491</v>
      </c>
      <c r="N101">
        <f t="shared" ca="1" si="23"/>
        <v>32.76151368760064</v>
      </c>
    </row>
    <row r="102" spans="1:14" x14ac:dyDescent="0.25">
      <c r="A102" s="4">
        <f t="shared" si="16"/>
        <v>0.42980324074074078</v>
      </c>
      <c r="B102" s="3">
        <f>Params!D$29+HOUR(A102-Params!C$29)*3600+MINUTE(A102-Params!C$29)*60+SECOND(A102-Params!C$29)</f>
        <v>1553301135</v>
      </c>
      <c r="C102">
        <f t="shared" si="17"/>
        <v>2</v>
      </c>
      <c r="D102">
        <f t="shared" ca="1" si="18"/>
        <v>7</v>
      </c>
      <c r="E102">
        <f t="shared" ca="1" si="19"/>
        <v>-10492.90655212319</v>
      </c>
      <c r="F102">
        <f t="shared" ca="1" si="20"/>
        <v>50892.657704521727</v>
      </c>
      <c r="G102">
        <f t="shared" ca="1" si="21"/>
        <v>6705.6</v>
      </c>
      <c r="H102" s="9">
        <f t="shared" ca="1" si="24"/>
        <v>48.805480942898555</v>
      </c>
      <c r="I102" s="9">
        <f t="shared" ca="1" si="24"/>
        <v>-236.71082588521739</v>
      </c>
      <c r="J102" s="9">
        <f t="shared" ca="1" si="24"/>
        <v>0</v>
      </c>
      <c r="K102" s="9">
        <f t="shared" ca="1" si="24"/>
        <v>241.68986338141974</v>
      </c>
      <c r="L102" s="9">
        <f t="shared" ca="1" si="24"/>
        <v>168.34990369842026</v>
      </c>
      <c r="M102">
        <f t="shared" ca="1" si="22"/>
        <v>56.29860909822866</v>
      </c>
      <c r="N102">
        <f t="shared" ca="1" si="23"/>
        <v>32.765418679549114</v>
      </c>
    </row>
    <row r="103" spans="1:14" x14ac:dyDescent="0.25">
      <c r="A103" s="4">
        <f t="shared" si="16"/>
        <v>0.42986111111111108</v>
      </c>
      <c r="B103" s="3">
        <f>Params!D$29+HOUR(A103-Params!C$29)*3600+MINUTE(A103-Params!C$29)*60+SECOND(A103-Params!C$29)</f>
        <v>1553301140</v>
      </c>
      <c r="C103">
        <f t="shared" si="17"/>
        <v>2</v>
      </c>
      <c r="D103">
        <f t="shared" ca="1" si="18"/>
        <v>7</v>
      </c>
      <c r="E103">
        <f t="shared" ca="1" si="19"/>
        <v>-10248.879147408697</v>
      </c>
      <c r="F103">
        <f t="shared" ca="1" si="20"/>
        <v>49709.103575095636</v>
      </c>
      <c r="G103">
        <f t="shared" ca="1" si="21"/>
        <v>6705.6</v>
      </c>
      <c r="H103" s="9">
        <f t="shared" ca="1" si="24"/>
        <v>48.805480942898555</v>
      </c>
      <c r="I103" s="9">
        <f t="shared" ca="1" si="24"/>
        <v>-236.71082588521739</v>
      </c>
      <c r="J103" s="9">
        <f t="shared" ca="1" si="24"/>
        <v>0</v>
      </c>
      <c r="K103" s="9">
        <f t="shared" ca="1" si="24"/>
        <v>241.68986338141974</v>
      </c>
      <c r="L103" s="9">
        <f t="shared" ca="1" si="24"/>
        <v>168.34990369842026</v>
      </c>
      <c r="M103">
        <f t="shared" ca="1" si="22"/>
        <v>56.288176328502416</v>
      </c>
      <c r="N103">
        <f t="shared" ca="1" si="23"/>
        <v>32.769323671497581</v>
      </c>
    </row>
    <row r="104" spans="1:14" x14ac:dyDescent="0.25">
      <c r="A104" s="4">
        <f t="shared" si="16"/>
        <v>0.4299189814814815</v>
      </c>
      <c r="B104" s="3">
        <f>Params!D$29+HOUR(A104-Params!C$29)*3600+MINUTE(A104-Params!C$29)*60+SECOND(A104-Params!C$29)</f>
        <v>1553301145</v>
      </c>
      <c r="C104">
        <f t="shared" si="17"/>
        <v>2</v>
      </c>
      <c r="D104">
        <f t="shared" ca="1" si="18"/>
        <v>7</v>
      </c>
      <c r="E104">
        <f t="shared" ca="1" si="19"/>
        <v>-10004.851742694202</v>
      </c>
      <c r="F104">
        <f t="shared" ca="1" si="20"/>
        <v>48525.54944566956</v>
      </c>
      <c r="G104">
        <f t="shared" ca="1" si="21"/>
        <v>6705.6</v>
      </c>
      <c r="H104" s="9">
        <f t="shared" ca="1" si="24"/>
        <v>48.805480942898555</v>
      </c>
      <c r="I104" s="9">
        <f t="shared" ca="1" si="24"/>
        <v>-236.71082588521739</v>
      </c>
      <c r="J104" s="9">
        <f t="shared" ca="1" si="24"/>
        <v>0</v>
      </c>
      <c r="K104" s="9">
        <f t="shared" ca="1" si="24"/>
        <v>241.68986338141974</v>
      </c>
      <c r="L104" s="9">
        <f t="shared" ca="1" si="24"/>
        <v>168.34990369842026</v>
      </c>
      <c r="M104">
        <f t="shared" ca="1" si="22"/>
        <v>56.277743558776166</v>
      </c>
      <c r="N104">
        <f t="shared" ca="1" si="23"/>
        <v>32.773228663446055</v>
      </c>
    </row>
    <row r="105" spans="1:14" x14ac:dyDescent="0.25">
      <c r="A105" s="4">
        <f t="shared" si="16"/>
        <v>0.42997685185185186</v>
      </c>
      <c r="B105" s="3">
        <f>Params!D$29+HOUR(A105-Params!C$29)*3600+MINUTE(A105-Params!C$29)*60+SECOND(A105-Params!C$29)</f>
        <v>1553301150</v>
      </c>
      <c r="C105">
        <f t="shared" si="17"/>
        <v>2</v>
      </c>
      <c r="D105">
        <f t="shared" ca="1" si="18"/>
        <v>7</v>
      </c>
      <c r="E105">
        <f t="shared" ca="1" si="19"/>
        <v>-9760.8243379797095</v>
      </c>
      <c r="F105">
        <f t="shared" ca="1" si="20"/>
        <v>47341.995316243469</v>
      </c>
      <c r="G105">
        <f t="shared" ca="1" si="21"/>
        <v>6705.6</v>
      </c>
      <c r="H105" s="9">
        <f t="shared" ca="1" si="24"/>
        <v>48.805480942898555</v>
      </c>
      <c r="I105" s="9">
        <f t="shared" ca="1" si="24"/>
        <v>-236.71082588521739</v>
      </c>
      <c r="J105" s="9">
        <f t="shared" ca="1" si="24"/>
        <v>0</v>
      </c>
      <c r="K105" s="9">
        <f t="shared" ca="1" si="24"/>
        <v>241.68986338141974</v>
      </c>
      <c r="L105" s="9">
        <f t="shared" ca="1" si="24"/>
        <v>168.34990369842026</v>
      </c>
      <c r="M105">
        <f t="shared" ca="1" si="22"/>
        <v>56.267310789049922</v>
      </c>
      <c r="N105">
        <f t="shared" ca="1" si="23"/>
        <v>32.777133655394522</v>
      </c>
    </row>
    <row r="106" spans="1:14" x14ac:dyDescent="0.25">
      <c r="A106" s="4">
        <f t="shared" si="16"/>
        <v>0.43003472222222222</v>
      </c>
      <c r="B106" s="3">
        <f>Params!D$29+HOUR(A106-Params!C$29)*3600+MINUTE(A106-Params!C$29)*60+SECOND(A106-Params!C$29)</f>
        <v>1553301155</v>
      </c>
      <c r="C106">
        <f t="shared" si="17"/>
        <v>2</v>
      </c>
      <c r="D106">
        <f t="shared" ca="1" si="18"/>
        <v>7</v>
      </c>
      <c r="E106">
        <f t="shared" ca="1" si="19"/>
        <v>-9516.7969332652174</v>
      </c>
      <c r="F106">
        <f t="shared" ca="1" si="20"/>
        <v>46158.441186817377</v>
      </c>
      <c r="G106">
        <f t="shared" ca="1" si="21"/>
        <v>6705.6</v>
      </c>
      <c r="H106" s="9">
        <f t="shared" ca="1" si="24"/>
        <v>48.805480942898555</v>
      </c>
      <c r="I106" s="9">
        <f t="shared" ca="1" si="24"/>
        <v>-236.71082588521739</v>
      </c>
      <c r="J106" s="9">
        <f t="shared" ca="1" si="24"/>
        <v>0</v>
      </c>
      <c r="K106" s="9">
        <f t="shared" ca="1" si="24"/>
        <v>241.68986338141974</v>
      </c>
      <c r="L106" s="9">
        <f t="shared" ca="1" si="24"/>
        <v>168.34990369842026</v>
      </c>
      <c r="M106">
        <f t="shared" ca="1" si="22"/>
        <v>56.256878019323672</v>
      </c>
      <c r="N106">
        <f t="shared" ca="1" si="23"/>
        <v>32.781038647342996</v>
      </c>
    </row>
    <row r="107" spans="1:14" x14ac:dyDescent="0.25">
      <c r="A107" s="4">
        <f t="shared" si="16"/>
        <v>0.43009259259259264</v>
      </c>
      <c r="B107" s="3">
        <f>Params!D$29+HOUR(A107-Params!C$29)*3600+MINUTE(A107-Params!C$29)*60+SECOND(A107-Params!C$29)</f>
        <v>1553301160</v>
      </c>
      <c r="C107">
        <f t="shared" si="17"/>
        <v>2</v>
      </c>
      <c r="D107">
        <f t="shared" ca="1" si="18"/>
        <v>7</v>
      </c>
      <c r="E107">
        <f t="shared" ca="1" si="19"/>
        <v>-9272.7695285507252</v>
      </c>
      <c r="F107">
        <f t="shared" ca="1" si="20"/>
        <v>44974.887057391301</v>
      </c>
      <c r="G107">
        <f t="shared" ca="1" si="21"/>
        <v>6705.6</v>
      </c>
      <c r="H107" s="9">
        <f t="shared" ca="1" si="24"/>
        <v>48.805480942898555</v>
      </c>
      <c r="I107" s="9">
        <f t="shared" ca="1" si="24"/>
        <v>-236.71082588521739</v>
      </c>
      <c r="J107" s="9">
        <f t="shared" ca="1" si="24"/>
        <v>0</v>
      </c>
      <c r="K107" s="9">
        <f t="shared" ca="1" si="24"/>
        <v>241.68986338141974</v>
      </c>
      <c r="L107" s="9">
        <f t="shared" ca="1" si="24"/>
        <v>168.34990369842026</v>
      </c>
      <c r="M107">
        <f t="shared" ca="1" si="22"/>
        <v>56.246445249597421</v>
      </c>
      <c r="N107">
        <f t="shared" ca="1" si="23"/>
        <v>32.784943639291463</v>
      </c>
    </row>
    <row r="108" spans="1:14" x14ac:dyDescent="0.25">
      <c r="A108" s="4">
        <f t="shared" si="16"/>
        <v>0.43015046296296294</v>
      </c>
      <c r="B108" s="3">
        <f>Params!D$29+HOUR(A108-Params!C$29)*3600+MINUTE(A108-Params!C$29)*60+SECOND(A108-Params!C$29)</f>
        <v>1553301165</v>
      </c>
      <c r="C108">
        <f t="shared" si="17"/>
        <v>2</v>
      </c>
      <c r="D108">
        <f t="shared" ca="1" si="18"/>
        <v>7</v>
      </c>
      <c r="E108">
        <f t="shared" ca="1" si="19"/>
        <v>-9028.7421238362331</v>
      </c>
      <c r="F108">
        <f t="shared" ca="1" si="20"/>
        <v>43791.33292796521</v>
      </c>
      <c r="G108">
        <f t="shared" ca="1" si="21"/>
        <v>6705.6</v>
      </c>
      <c r="H108" s="9">
        <f t="shared" ca="1" si="24"/>
        <v>48.805480942898555</v>
      </c>
      <c r="I108" s="9">
        <f t="shared" ca="1" si="24"/>
        <v>-236.71082588521739</v>
      </c>
      <c r="J108" s="9">
        <f t="shared" ca="1" si="24"/>
        <v>0</v>
      </c>
      <c r="K108" s="9">
        <f t="shared" ca="1" si="24"/>
        <v>241.68986338141974</v>
      </c>
      <c r="L108" s="9">
        <f t="shared" ca="1" si="24"/>
        <v>168.34990369842026</v>
      </c>
      <c r="M108">
        <f t="shared" ca="1" si="22"/>
        <v>56.236012479871178</v>
      </c>
      <c r="N108">
        <f t="shared" ca="1" si="23"/>
        <v>32.788848631239937</v>
      </c>
    </row>
    <row r="109" spans="1:14" x14ac:dyDescent="0.25">
      <c r="A109" s="4">
        <f t="shared" si="16"/>
        <v>0.4302083333333333</v>
      </c>
      <c r="B109" s="3">
        <f>Params!D$29+HOUR(A109-Params!C$29)*3600+MINUTE(A109-Params!C$29)*60+SECOND(A109-Params!C$29)</f>
        <v>1553301170</v>
      </c>
      <c r="C109">
        <f t="shared" si="17"/>
        <v>2</v>
      </c>
      <c r="D109">
        <f t="shared" ca="1" si="18"/>
        <v>7</v>
      </c>
      <c r="E109">
        <f t="shared" ca="1" si="19"/>
        <v>-8784.7147191217373</v>
      </c>
      <c r="F109">
        <f t="shared" ca="1" si="20"/>
        <v>42607.778798539119</v>
      </c>
      <c r="G109">
        <f t="shared" ca="1" si="21"/>
        <v>6705.6</v>
      </c>
      <c r="H109" s="9">
        <f t="shared" ca="1" si="24"/>
        <v>48.805480942898555</v>
      </c>
      <c r="I109" s="9">
        <f t="shared" ca="1" si="24"/>
        <v>-236.71082588521739</v>
      </c>
      <c r="J109" s="9">
        <f t="shared" ca="1" si="24"/>
        <v>0</v>
      </c>
      <c r="K109" s="9">
        <f t="shared" ca="1" si="24"/>
        <v>241.68986338141974</v>
      </c>
      <c r="L109" s="9">
        <f t="shared" ca="1" si="24"/>
        <v>168.34990369842026</v>
      </c>
      <c r="M109">
        <f t="shared" ca="1" si="22"/>
        <v>56.225579710144928</v>
      </c>
      <c r="N109">
        <f t="shared" ca="1" si="23"/>
        <v>32.792753623188403</v>
      </c>
    </row>
    <row r="110" spans="1:14" x14ac:dyDescent="0.25">
      <c r="A110" s="4">
        <f t="shared" si="16"/>
        <v>0.43026620370370372</v>
      </c>
      <c r="B110" s="3">
        <f>Params!D$29+HOUR(A110-Params!C$29)*3600+MINUTE(A110-Params!C$29)*60+SECOND(A110-Params!C$29)</f>
        <v>1553301175</v>
      </c>
      <c r="C110">
        <f t="shared" si="17"/>
        <v>2</v>
      </c>
      <c r="D110">
        <f t="shared" ca="1" si="18"/>
        <v>7</v>
      </c>
      <c r="E110">
        <f t="shared" ca="1" si="19"/>
        <v>-8540.6873144072451</v>
      </c>
      <c r="F110">
        <f t="shared" ca="1" si="20"/>
        <v>41424.224669113028</v>
      </c>
      <c r="G110">
        <f t="shared" ca="1" si="21"/>
        <v>6705.6</v>
      </c>
      <c r="H110" s="9">
        <f t="shared" ca="1" si="24"/>
        <v>48.805480942898555</v>
      </c>
      <c r="I110" s="9">
        <f t="shared" ca="1" si="24"/>
        <v>-236.71082588521739</v>
      </c>
      <c r="J110" s="9">
        <f t="shared" ca="1" si="24"/>
        <v>0</v>
      </c>
      <c r="K110" s="9">
        <f t="shared" ca="1" si="24"/>
        <v>241.68986338141974</v>
      </c>
      <c r="L110" s="9">
        <f t="shared" ca="1" si="24"/>
        <v>168.34990369842026</v>
      </c>
      <c r="M110">
        <f t="shared" ca="1" si="22"/>
        <v>56.215146940418677</v>
      </c>
      <c r="N110">
        <f t="shared" ca="1" si="23"/>
        <v>32.796658615136877</v>
      </c>
    </row>
    <row r="111" spans="1:14" x14ac:dyDescent="0.25">
      <c r="A111" s="4">
        <f t="shared" si="16"/>
        <v>0.43032407407407408</v>
      </c>
      <c r="B111" s="3">
        <f>Params!D$29+HOUR(A111-Params!C$29)*3600+MINUTE(A111-Params!C$29)*60+SECOND(A111-Params!C$29)</f>
        <v>1553301180</v>
      </c>
      <c r="C111">
        <f t="shared" si="17"/>
        <v>2</v>
      </c>
      <c r="D111">
        <f t="shared" ca="1" si="18"/>
        <v>7</v>
      </c>
      <c r="E111">
        <f t="shared" ca="1" si="19"/>
        <v>-8296.659909692753</v>
      </c>
      <c r="F111">
        <f t="shared" ca="1" si="20"/>
        <v>40240.670539686951</v>
      </c>
      <c r="G111">
        <f t="shared" ca="1" si="21"/>
        <v>6705.6</v>
      </c>
      <c r="H111" s="9">
        <f t="shared" ca="1" si="24"/>
        <v>48.805480942898555</v>
      </c>
      <c r="I111" s="9">
        <f t="shared" ca="1" si="24"/>
        <v>-236.71082588521739</v>
      </c>
      <c r="J111" s="9">
        <f t="shared" ca="1" si="24"/>
        <v>0</v>
      </c>
      <c r="K111" s="9">
        <f t="shared" ca="1" si="24"/>
        <v>241.68986338141974</v>
      </c>
      <c r="L111" s="9">
        <f t="shared" ca="1" si="24"/>
        <v>168.34990369842026</v>
      </c>
      <c r="M111">
        <f t="shared" ca="1" si="22"/>
        <v>56.204714170692434</v>
      </c>
      <c r="N111">
        <f t="shared" ca="1" si="23"/>
        <v>32.800563607085344</v>
      </c>
    </row>
    <row r="112" spans="1:14" x14ac:dyDescent="0.25">
      <c r="A112" s="4">
        <f t="shared" si="16"/>
        <v>0.4303819444444445</v>
      </c>
      <c r="B112" s="3">
        <f>Params!D$29+HOUR(A112-Params!C$29)*3600+MINUTE(A112-Params!C$29)*60+SECOND(A112-Params!C$29)</f>
        <v>1553301185</v>
      </c>
      <c r="C112">
        <f t="shared" si="17"/>
        <v>2</v>
      </c>
      <c r="D112">
        <f t="shared" ca="1" si="18"/>
        <v>7</v>
      </c>
      <c r="E112">
        <f t="shared" ca="1" si="19"/>
        <v>-8052.6325049782608</v>
      </c>
      <c r="F112">
        <f t="shared" ca="1" si="20"/>
        <v>39057.11641026086</v>
      </c>
      <c r="G112">
        <f t="shared" ca="1" si="21"/>
        <v>6705.6</v>
      </c>
      <c r="H112" s="9">
        <f t="shared" ca="1" si="24"/>
        <v>48.805480942898555</v>
      </c>
      <c r="I112" s="9">
        <f t="shared" ca="1" si="24"/>
        <v>-236.71082588521739</v>
      </c>
      <c r="J112" s="9">
        <f t="shared" ca="1" si="24"/>
        <v>0</v>
      </c>
      <c r="K112" s="9">
        <f t="shared" ca="1" si="24"/>
        <v>241.68986338141974</v>
      </c>
      <c r="L112" s="9">
        <f t="shared" ca="1" si="24"/>
        <v>168.34990369842026</v>
      </c>
      <c r="M112">
        <f t="shared" ca="1" si="22"/>
        <v>56.194281400966183</v>
      </c>
      <c r="N112">
        <f t="shared" ca="1" si="23"/>
        <v>32.804468599033811</v>
      </c>
    </row>
    <row r="113" spans="1:15" x14ac:dyDescent="0.25">
      <c r="A113" s="4">
        <f t="shared" si="16"/>
        <v>0.4304398148148148</v>
      </c>
      <c r="B113" s="3">
        <f>Params!D$29+HOUR(A113-Params!C$29)*3600+MINUTE(A113-Params!C$29)*60+SECOND(A113-Params!C$29)</f>
        <v>1553301190</v>
      </c>
      <c r="C113">
        <f t="shared" si="17"/>
        <v>2</v>
      </c>
      <c r="D113">
        <f t="shared" ca="1" si="18"/>
        <v>7</v>
      </c>
      <c r="E113">
        <f t="shared" ca="1" si="19"/>
        <v>-7808.6051002637687</v>
      </c>
      <c r="F113">
        <f t="shared" ca="1" si="20"/>
        <v>37873.562280834769</v>
      </c>
      <c r="G113">
        <f t="shared" ca="1" si="21"/>
        <v>6705.6</v>
      </c>
      <c r="H113" s="9">
        <f t="shared" ca="1" si="24"/>
        <v>48.805480942898555</v>
      </c>
      <c r="I113" s="9">
        <f t="shared" ca="1" si="24"/>
        <v>-236.71082588521739</v>
      </c>
      <c r="J113" s="9">
        <f t="shared" ca="1" si="24"/>
        <v>0</v>
      </c>
      <c r="K113" s="9">
        <f t="shared" ca="1" si="24"/>
        <v>241.68986338141974</v>
      </c>
      <c r="L113" s="9">
        <f t="shared" ca="1" si="24"/>
        <v>168.34990369842026</v>
      </c>
      <c r="M113">
        <f t="shared" ca="1" si="22"/>
        <v>56.183848631239933</v>
      </c>
      <c r="N113">
        <f t="shared" ca="1" si="23"/>
        <v>32.808373590982285</v>
      </c>
    </row>
    <row r="114" spans="1:15" x14ac:dyDescent="0.25">
      <c r="A114" s="4">
        <f t="shared" si="16"/>
        <v>0.43049768518518516</v>
      </c>
      <c r="B114" s="3">
        <f>Params!D$29+HOUR(A114-Params!C$29)*3600+MINUTE(A114-Params!C$29)*60+SECOND(A114-Params!C$29)</f>
        <v>1553301195</v>
      </c>
      <c r="C114">
        <f t="shared" si="17"/>
        <v>2</v>
      </c>
      <c r="D114">
        <f t="shared" ca="1" si="18"/>
        <v>7</v>
      </c>
      <c r="E114">
        <f t="shared" ca="1" si="19"/>
        <v>-7564.5776955492765</v>
      </c>
      <c r="F114">
        <f t="shared" ca="1" si="20"/>
        <v>36690.008151408692</v>
      </c>
      <c r="G114">
        <f t="shared" ca="1" si="21"/>
        <v>6705.6</v>
      </c>
      <c r="H114" s="9">
        <f t="shared" ca="1" si="24"/>
        <v>48.805480942898555</v>
      </c>
      <c r="I114" s="9">
        <f t="shared" ca="1" si="24"/>
        <v>-236.71082588521739</v>
      </c>
      <c r="J114" s="9">
        <f t="shared" ca="1" si="24"/>
        <v>0</v>
      </c>
      <c r="K114" s="9">
        <f t="shared" ca="1" si="24"/>
        <v>241.68986338141974</v>
      </c>
      <c r="L114" s="9">
        <f t="shared" ca="1" si="24"/>
        <v>168.34990369842026</v>
      </c>
      <c r="M114">
        <f t="shared" ca="1" si="22"/>
        <v>56.173415861513689</v>
      </c>
      <c r="N114">
        <f t="shared" ca="1" si="23"/>
        <v>32.812278582930752</v>
      </c>
    </row>
    <row r="115" spans="1:15" x14ac:dyDescent="0.25">
      <c r="A115" s="4">
        <f t="shared" si="16"/>
        <v>0.43055555555555558</v>
      </c>
      <c r="B115" s="3">
        <f>Params!D$29+HOUR(A115-Params!C$29)*3600+MINUTE(A115-Params!C$29)*60+SECOND(A115-Params!C$29)</f>
        <v>1553301200</v>
      </c>
      <c r="C115">
        <f t="shared" si="17"/>
        <v>2</v>
      </c>
      <c r="D115">
        <f t="shared" ca="1" si="18"/>
        <v>7</v>
      </c>
      <c r="E115">
        <f t="shared" ca="1" si="19"/>
        <v>-7320.5502908347808</v>
      </c>
      <c r="F115">
        <f t="shared" ca="1" si="20"/>
        <v>35506.454021982601</v>
      </c>
      <c r="G115">
        <f t="shared" ca="1" si="21"/>
        <v>6705.6</v>
      </c>
      <c r="H115" s="9">
        <f t="shared" ca="1" si="24"/>
        <v>48.805480942898555</v>
      </c>
      <c r="I115" s="9">
        <f t="shared" ca="1" si="24"/>
        <v>-236.71082588521739</v>
      </c>
      <c r="J115" s="9">
        <f t="shared" ca="1" si="24"/>
        <v>0</v>
      </c>
      <c r="K115" s="9">
        <f t="shared" ca="1" si="24"/>
        <v>241.68986338141974</v>
      </c>
      <c r="L115" s="9">
        <f t="shared" ca="1" si="24"/>
        <v>168.34990369842026</v>
      </c>
      <c r="M115">
        <f t="shared" ca="1" si="22"/>
        <v>56.162983091787439</v>
      </c>
      <c r="N115">
        <f t="shared" ca="1" si="23"/>
        <v>32.816183574879226</v>
      </c>
    </row>
    <row r="116" spans="1:15" x14ac:dyDescent="0.25">
      <c r="A116" s="4">
        <f t="shared" si="16"/>
        <v>0.43061342592592594</v>
      </c>
      <c r="B116" s="3">
        <f>Params!D$29+HOUR(A116-Params!C$29)*3600+MINUTE(A116-Params!C$29)*60+SECOND(A116-Params!C$29)</f>
        <v>1553301205</v>
      </c>
      <c r="C116">
        <f t="shared" si="17"/>
        <v>2</v>
      </c>
      <c r="D116">
        <f t="shared" ca="1" si="18"/>
        <v>7</v>
      </c>
      <c r="E116">
        <f t="shared" ca="1" si="19"/>
        <v>-7076.5228861202886</v>
      </c>
      <c r="F116">
        <f t="shared" ca="1" si="20"/>
        <v>34322.89989255651</v>
      </c>
      <c r="G116">
        <f t="shared" ca="1" si="21"/>
        <v>6705.6</v>
      </c>
      <c r="H116" s="9">
        <f t="shared" ca="1" si="24"/>
        <v>48.805480942898555</v>
      </c>
      <c r="I116" s="9">
        <f t="shared" ca="1" si="24"/>
        <v>-236.71082588521739</v>
      </c>
      <c r="J116" s="9">
        <f t="shared" ca="1" si="24"/>
        <v>0</v>
      </c>
      <c r="K116" s="9">
        <f t="shared" ca="1" si="24"/>
        <v>241.68986338141974</v>
      </c>
      <c r="L116" s="9">
        <f t="shared" ca="1" si="24"/>
        <v>168.34990369842026</v>
      </c>
      <c r="M116">
        <f t="shared" ca="1" si="22"/>
        <v>56.152550322061188</v>
      </c>
      <c r="N116">
        <f t="shared" ca="1" si="23"/>
        <v>32.820088566827692</v>
      </c>
    </row>
    <row r="117" spans="1:15" x14ac:dyDescent="0.25">
      <c r="A117" s="4">
        <f t="shared" si="16"/>
        <v>0.43067129629629625</v>
      </c>
      <c r="B117" s="3">
        <f>Params!D$29+HOUR(A117-Params!C$29)*3600+MINUTE(A117-Params!C$29)*60+SECOND(A117-Params!C$29)</f>
        <v>1553301210</v>
      </c>
      <c r="C117">
        <f t="shared" si="17"/>
        <v>2</v>
      </c>
      <c r="D117">
        <f t="shared" ca="1" si="18"/>
        <v>7</v>
      </c>
      <c r="E117">
        <f t="shared" ca="1" si="19"/>
        <v>-6832.4954814057965</v>
      </c>
      <c r="F117">
        <f t="shared" ca="1" si="20"/>
        <v>33139.345763130419</v>
      </c>
      <c r="G117">
        <f t="shared" ca="1" si="21"/>
        <v>6705.6</v>
      </c>
      <c r="H117" s="9">
        <f t="shared" ca="1" si="24"/>
        <v>48.805480942898555</v>
      </c>
      <c r="I117" s="9">
        <f t="shared" ca="1" si="24"/>
        <v>-236.71082588521739</v>
      </c>
      <c r="J117" s="9">
        <f t="shared" ca="1" si="24"/>
        <v>0</v>
      </c>
      <c r="K117" s="9">
        <f t="shared" ca="1" si="24"/>
        <v>241.68986338141974</v>
      </c>
      <c r="L117" s="9">
        <f t="shared" ca="1" si="24"/>
        <v>168.34990369842026</v>
      </c>
      <c r="M117">
        <f t="shared" ca="1" si="22"/>
        <v>56.142117552334945</v>
      </c>
      <c r="N117">
        <f t="shared" ca="1" si="23"/>
        <v>32.823993558776166</v>
      </c>
    </row>
    <row r="118" spans="1:15" x14ac:dyDescent="0.25">
      <c r="A118" s="4">
        <f t="shared" si="16"/>
        <v>0.43072916666666666</v>
      </c>
      <c r="B118" s="3">
        <f>Params!D$29+HOUR(A118-Params!C$29)*3600+MINUTE(A118-Params!C$29)*60+SECOND(A118-Params!C$29)</f>
        <v>1553301215</v>
      </c>
      <c r="C118">
        <f t="shared" si="17"/>
        <v>2</v>
      </c>
      <c r="D118">
        <f t="shared" ca="1" si="18"/>
        <v>7</v>
      </c>
      <c r="E118">
        <f t="shared" ca="1" si="19"/>
        <v>-6588.4680766913043</v>
      </c>
      <c r="F118">
        <f t="shared" ca="1" si="20"/>
        <v>31955.791633704328</v>
      </c>
      <c r="G118">
        <f t="shared" ca="1" si="21"/>
        <v>6705.6</v>
      </c>
      <c r="H118" s="9">
        <f t="shared" ca="1" si="24"/>
        <v>48.805480942898555</v>
      </c>
      <c r="I118" s="9">
        <f t="shared" ca="1" si="24"/>
        <v>-236.71082588521739</v>
      </c>
      <c r="J118" s="9">
        <f t="shared" ca="1" si="24"/>
        <v>0</v>
      </c>
      <c r="K118" s="9">
        <f t="shared" ca="1" si="24"/>
        <v>241.68986338141974</v>
      </c>
      <c r="L118" s="9">
        <f t="shared" ca="1" si="24"/>
        <v>168.34990369842026</v>
      </c>
      <c r="M118">
        <f t="shared" ca="1" si="22"/>
        <v>56.131684782608694</v>
      </c>
      <c r="N118">
        <f t="shared" ca="1" si="23"/>
        <v>32.827898550724633</v>
      </c>
    </row>
    <row r="119" spans="1:15" x14ac:dyDescent="0.25">
      <c r="A119" s="4">
        <f t="shared" si="16"/>
        <v>0.43078703703703702</v>
      </c>
      <c r="B119" s="3">
        <f>Params!D$29+HOUR(A119-Params!C$29)*3600+MINUTE(A119-Params!C$29)*60+SECOND(A119-Params!C$29)</f>
        <v>1553301220</v>
      </c>
      <c r="C119">
        <f t="shared" si="17"/>
        <v>2</v>
      </c>
      <c r="D119">
        <f t="shared" ca="1" si="18"/>
        <v>7</v>
      </c>
      <c r="E119">
        <f t="shared" ca="1" si="19"/>
        <v>-6344.4406719768122</v>
      </c>
      <c r="F119">
        <f t="shared" ca="1" si="20"/>
        <v>30772.237504278251</v>
      </c>
      <c r="G119">
        <f t="shared" ca="1" si="21"/>
        <v>6705.6</v>
      </c>
      <c r="H119" s="9">
        <f t="shared" ca="1" si="24"/>
        <v>48.805480942898555</v>
      </c>
      <c r="I119" s="9">
        <f t="shared" ca="1" si="24"/>
        <v>-236.71082588521739</v>
      </c>
      <c r="J119" s="9">
        <f t="shared" ca="1" si="24"/>
        <v>0</v>
      </c>
      <c r="K119" s="9">
        <f t="shared" ca="1" si="24"/>
        <v>241.68986338141974</v>
      </c>
      <c r="L119" s="9">
        <f t="shared" ca="1" si="24"/>
        <v>168.34990369842026</v>
      </c>
      <c r="M119">
        <f t="shared" ca="1" si="22"/>
        <v>56.121252012882451</v>
      </c>
      <c r="N119">
        <f t="shared" ca="1" si="23"/>
        <v>32.831803542673107</v>
      </c>
    </row>
    <row r="120" spans="1:15" x14ac:dyDescent="0.25">
      <c r="A120" s="4">
        <f t="shared" si="16"/>
        <v>0.43084490740740744</v>
      </c>
      <c r="B120" s="3">
        <f>Params!D$29+HOUR(A120-Params!C$29)*3600+MINUTE(A120-Params!C$29)*60+SECOND(A120-Params!C$29)</f>
        <v>1553301225</v>
      </c>
      <c r="C120">
        <f t="shared" si="17"/>
        <v>2</v>
      </c>
      <c r="D120">
        <f t="shared" ca="1" si="18"/>
        <v>7</v>
      </c>
      <c r="E120">
        <f t="shared" ca="1" si="19"/>
        <v>-6100.41326726232</v>
      </c>
      <c r="F120">
        <f t="shared" ca="1" si="20"/>
        <v>29588.683374852175</v>
      </c>
      <c r="G120">
        <f t="shared" ca="1" si="21"/>
        <v>6705.6</v>
      </c>
      <c r="H120" s="9">
        <f t="shared" ca="1" si="24"/>
        <v>48.805480942898555</v>
      </c>
      <c r="I120" s="9">
        <f t="shared" ca="1" si="24"/>
        <v>-236.71082588521739</v>
      </c>
      <c r="J120" s="9">
        <f t="shared" ca="1" si="24"/>
        <v>0</v>
      </c>
      <c r="K120" s="9">
        <f t="shared" ca="1" si="24"/>
        <v>241.68986338141974</v>
      </c>
      <c r="L120" s="9">
        <f t="shared" ca="1" si="24"/>
        <v>168.34990369842026</v>
      </c>
      <c r="M120">
        <f t="shared" ca="1" si="22"/>
        <v>56.1108192431562</v>
      </c>
      <c r="N120">
        <f t="shared" ca="1" si="23"/>
        <v>32.835708534621574</v>
      </c>
    </row>
    <row r="121" spans="1:15" x14ac:dyDescent="0.25">
      <c r="A121" s="4">
        <f t="shared" si="16"/>
        <v>0.4309027777777778</v>
      </c>
      <c r="B121" s="3">
        <f>Params!D$29+HOUR(A121-Params!C$29)*3600+MINUTE(A121-Params!C$29)*60+SECOND(A121-Params!C$29)</f>
        <v>1553301230</v>
      </c>
      <c r="C121">
        <f t="shared" si="17"/>
        <v>2</v>
      </c>
      <c r="D121">
        <f t="shared" ca="1" si="18"/>
        <v>7</v>
      </c>
      <c r="E121">
        <f t="shared" ca="1" si="19"/>
        <v>-5856.3858625478242</v>
      </c>
      <c r="F121">
        <f t="shared" ca="1" si="20"/>
        <v>28405.129245426069</v>
      </c>
      <c r="G121">
        <f t="shared" ca="1" si="21"/>
        <v>6705.6</v>
      </c>
      <c r="H121" s="9">
        <f t="shared" ca="1" si="24"/>
        <v>48.805480942898555</v>
      </c>
      <c r="I121" s="9">
        <f t="shared" ca="1" si="24"/>
        <v>-236.71082588521739</v>
      </c>
      <c r="J121" s="9">
        <f t="shared" ca="1" si="24"/>
        <v>0</v>
      </c>
      <c r="K121" s="9">
        <f t="shared" ca="1" si="24"/>
        <v>241.68986338141974</v>
      </c>
      <c r="L121" s="9">
        <f t="shared" ca="1" si="24"/>
        <v>168.34990369842026</v>
      </c>
      <c r="M121">
        <f t="shared" ca="1" si="22"/>
        <v>56.10038647342995</v>
      </c>
      <c r="N121">
        <f t="shared" ca="1" si="23"/>
        <v>32.839613526570048</v>
      </c>
    </row>
    <row r="122" spans="1:15" x14ac:dyDescent="0.25">
      <c r="A122" s="4">
        <f t="shared" si="16"/>
        <v>0.43096064814814811</v>
      </c>
      <c r="B122" s="3">
        <f>Params!D$29+HOUR(A122-Params!C$29)*3600+MINUTE(A122-Params!C$29)*60+SECOND(A122-Params!C$29)</f>
        <v>1553301235</v>
      </c>
      <c r="C122">
        <f t="shared" si="17"/>
        <v>2</v>
      </c>
      <c r="D122">
        <f t="shared" ca="1" si="18"/>
        <v>7</v>
      </c>
      <c r="E122">
        <f t="shared" ca="1" si="19"/>
        <v>-5612.3584578333321</v>
      </c>
      <c r="F122">
        <f t="shared" ca="1" si="20"/>
        <v>27221.575115999993</v>
      </c>
      <c r="G122">
        <f t="shared" ca="1" si="21"/>
        <v>6705.6</v>
      </c>
      <c r="H122" s="9">
        <f t="shared" ca="1" si="24"/>
        <v>48.805480942898555</v>
      </c>
      <c r="I122" s="9">
        <f t="shared" ca="1" si="24"/>
        <v>-236.71082588521739</v>
      </c>
      <c r="J122" s="9">
        <f t="shared" ca="1" si="24"/>
        <v>0</v>
      </c>
      <c r="K122" s="9">
        <f t="shared" ca="1" si="24"/>
        <v>241.68986338141974</v>
      </c>
      <c r="L122" s="9">
        <f t="shared" ca="1" si="24"/>
        <v>168.34990369842026</v>
      </c>
      <c r="M122">
        <f t="shared" ca="1" si="22"/>
        <v>56.089953703703706</v>
      </c>
      <c r="N122">
        <f t="shared" ca="1" si="23"/>
        <v>32.843518518518515</v>
      </c>
    </row>
    <row r="123" spans="1:15" x14ac:dyDescent="0.25">
      <c r="A123" s="4">
        <f t="shared" si="16"/>
        <v>0.43101851851851852</v>
      </c>
      <c r="B123" s="3">
        <f>Params!D$29+HOUR(A123-Params!C$29)*3600+MINUTE(A123-Params!C$29)*60+SECOND(A123-Params!C$29)</f>
        <v>1553301240</v>
      </c>
      <c r="C123">
        <f t="shared" si="17"/>
        <v>2</v>
      </c>
      <c r="D123">
        <f t="shared" ca="1" si="18"/>
        <v>7</v>
      </c>
      <c r="E123">
        <f t="shared" ca="1" si="19"/>
        <v>-5368.3310531188399</v>
      </c>
      <c r="F123">
        <f t="shared" ca="1" si="20"/>
        <v>26038.020986573916</v>
      </c>
      <c r="G123">
        <f t="shared" ca="1" si="21"/>
        <v>6705.6</v>
      </c>
      <c r="H123" s="9">
        <f t="shared" ca="1" si="24"/>
        <v>48.805480942898555</v>
      </c>
      <c r="I123" s="9">
        <f t="shared" ca="1" si="24"/>
        <v>-236.71082588521739</v>
      </c>
      <c r="J123" s="9">
        <f t="shared" ca="1" si="24"/>
        <v>0</v>
      </c>
      <c r="K123" s="9">
        <f t="shared" ca="1" si="24"/>
        <v>241.68986338141974</v>
      </c>
      <c r="L123" s="9">
        <f t="shared" ca="1" si="24"/>
        <v>168.34990369842026</v>
      </c>
      <c r="M123">
        <f t="shared" ca="1" si="22"/>
        <v>56.079520933977456</v>
      </c>
      <c r="N123">
        <f t="shared" ca="1" si="23"/>
        <v>32.847423510466989</v>
      </c>
    </row>
    <row r="124" spans="1:15" x14ac:dyDescent="0.25">
      <c r="A124" s="4">
        <f t="shared" si="16"/>
        <v>0.43107638888888888</v>
      </c>
      <c r="B124" s="3">
        <f>Params!D$29+HOUR(A124-Params!C$29)*3600+MINUTE(A124-Params!C$29)*60+SECOND(A124-Params!C$29)</f>
        <v>1553301245</v>
      </c>
      <c r="C124">
        <f t="shared" si="17"/>
        <v>2</v>
      </c>
      <c r="D124">
        <f t="shared" ca="1" si="18"/>
        <v>7</v>
      </c>
      <c r="E124">
        <f t="shared" ca="1" si="19"/>
        <v>-5124.3036484043478</v>
      </c>
      <c r="F124">
        <f t="shared" ca="1" si="20"/>
        <v>24854.466857147811</v>
      </c>
      <c r="G124">
        <f t="shared" ca="1" si="21"/>
        <v>6705.6</v>
      </c>
      <c r="H124" s="9">
        <f t="shared" ca="1" si="24"/>
        <v>48.805480942898555</v>
      </c>
      <c r="I124" s="9">
        <f t="shared" ca="1" si="24"/>
        <v>-236.71082588521739</v>
      </c>
      <c r="J124" s="9">
        <f t="shared" ca="1" si="24"/>
        <v>0</v>
      </c>
      <c r="K124" s="9">
        <f t="shared" ca="1" si="24"/>
        <v>241.68986338141974</v>
      </c>
      <c r="L124" s="9">
        <f t="shared" ca="1" si="24"/>
        <v>168.34990369842026</v>
      </c>
      <c r="M124">
        <f t="shared" ca="1" si="22"/>
        <v>56.069088164251205</v>
      </c>
      <c r="N124">
        <f t="shared" ca="1" si="23"/>
        <v>32.851328502415456</v>
      </c>
    </row>
    <row r="125" spans="1:15" x14ac:dyDescent="0.25">
      <c r="A125" s="4">
        <f t="shared" si="16"/>
        <v>0.43113425925925924</v>
      </c>
      <c r="B125" s="3">
        <f>Params!D$29+HOUR(A125-Params!C$29)*3600+MINUTE(A125-Params!C$29)*60+SECOND(A125-Params!C$29)</f>
        <v>1553301250</v>
      </c>
      <c r="C125">
        <f t="shared" si="17"/>
        <v>2</v>
      </c>
      <c r="D125">
        <f t="shared" ca="1" si="18"/>
        <v>7</v>
      </c>
      <c r="E125">
        <f t="shared" ca="1" si="19"/>
        <v>-4880.2762436898556</v>
      </c>
      <c r="F125">
        <f t="shared" ca="1" si="20"/>
        <v>23670.912727721734</v>
      </c>
      <c r="G125">
        <f t="shared" ca="1" si="21"/>
        <v>6705.6</v>
      </c>
      <c r="H125" s="9">
        <f t="shared" ca="1" si="24"/>
        <v>48.805480942898555</v>
      </c>
      <c r="I125" s="9">
        <f t="shared" ca="1" si="24"/>
        <v>-236.71082588521739</v>
      </c>
      <c r="J125" s="9">
        <f t="shared" ca="1" si="24"/>
        <v>0</v>
      </c>
      <c r="K125" s="9">
        <f t="shared" ca="1" si="24"/>
        <v>241.68986338141974</v>
      </c>
      <c r="L125" s="9">
        <f t="shared" ca="1" si="24"/>
        <v>168.34990369842026</v>
      </c>
      <c r="M125">
        <f t="shared" ca="1" si="22"/>
        <v>56.058655394524962</v>
      </c>
      <c r="N125">
        <f t="shared" ca="1" si="23"/>
        <v>32.855233494363929</v>
      </c>
    </row>
    <row r="126" spans="1:15" x14ac:dyDescent="0.25">
      <c r="A126" s="4">
        <f t="shared" si="16"/>
        <v>0.43119212962962966</v>
      </c>
      <c r="B126" s="3">
        <f>Params!D$29+HOUR(A126-Params!C$29)*3600+MINUTE(A126-Params!C$29)*60+SECOND(A126-Params!C$29)</f>
        <v>1553301255</v>
      </c>
      <c r="C126">
        <f t="shared" si="17"/>
        <v>2</v>
      </c>
      <c r="D126">
        <f t="shared" ca="1" si="18"/>
        <v>7</v>
      </c>
      <c r="E126">
        <f t="shared" ca="1" si="19"/>
        <v>-4636.2488389753635</v>
      </c>
      <c r="F126">
        <f t="shared" ca="1" si="20"/>
        <v>22487.358598295628</v>
      </c>
      <c r="G126">
        <f t="shared" ca="1" si="21"/>
        <v>6705.6</v>
      </c>
      <c r="H126" s="9">
        <f t="shared" ref="H126:L176" ca="1" si="25">INDIRECT(ADDRESS($C126,COLUMN()))</f>
        <v>48.805480942898555</v>
      </c>
      <c r="I126" s="9">
        <f t="shared" ca="1" si="25"/>
        <v>-236.71082588521739</v>
      </c>
      <c r="J126" s="9">
        <f t="shared" ca="1" si="25"/>
        <v>0</v>
      </c>
      <c r="K126" s="9">
        <f t="shared" ca="1" si="25"/>
        <v>241.68986338141974</v>
      </c>
      <c r="L126" s="9">
        <f t="shared" ca="1" si="25"/>
        <v>168.34990369842026</v>
      </c>
      <c r="M126">
        <f t="shared" ca="1" si="22"/>
        <v>56.048222624798711</v>
      </c>
      <c r="N126">
        <f t="shared" ca="1" si="23"/>
        <v>32.859138486312396</v>
      </c>
      <c r="O126" s="12"/>
    </row>
    <row r="127" spans="1:15" x14ac:dyDescent="0.25">
      <c r="A127" s="4">
        <f t="shared" si="16"/>
        <v>0.43124999999999997</v>
      </c>
      <c r="B127" s="3">
        <f>Params!D$29+HOUR(A127-Params!C$29)*3600+MINUTE(A127-Params!C$29)*60+SECOND(A127-Params!C$29)</f>
        <v>1553301260</v>
      </c>
      <c r="C127">
        <f t="shared" si="17"/>
        <v>2</v>
      </c>
      <c r="D127">
        <f t="shared" ca="1" si="18"/>
        <v>7</v>
      </c>
      <c r="E127">
        <f t="shared" ca="1" si="19"/>
        <v>-4392.2214342608677</v>
      </c>
      <c r="F127">
        <f t="shared" ca="1" si="20"/>
        <v>21303.804468869552</v>
      </c>
      <c r="G127">
        <f t="shared" ca="1" si="21"/>
        <v>6705.6</v>
      </c>
      <c r="H127" s="9">
        <f t="shared" ca="1" si="25"/>
        <v>48.805480942898555</v>
      </c>
      <c r="I127" s="9">
        <f t="shared" ca="1" si="25"/>
        <v>-236.71082588521739</v>
      </c>
      <c r="J127" s="9">
        <f t="shared" ca="1" si="25"/>
        <v>0</v>
      </c>
      <c r="K127" s="9">
        <f t="shared" ca="1" si="25"/>
        <v>241.68986338141974</v>
      </c>
      <c r="L127" s="9">
        <f t="shared" ca="1" si="25"/>
        <v>168.34990369842026</v>
      </c>
      <c r="M127">
        <f t="shared" ca="1" si="22"/>
        <v>56.037789855072461</v>
      </c>
      <c r="N127">
        <f t="shared" ca="1" si="23"/>
        <v>32.86304347826087</v>
      </c>
      <c r="O127" s="12"/>
    </row>
    <row r="128" spans="1:15" x14ac:dyDescent="0.25">
      <c r="A128" s="4">
        <f t="shared" si="16"/>
        <v>0.43130787037037038</v>
      </c>
      <c r="B128" s="3">
        <f>Params!D$29+HOUR(A128-Params!C$29)*3600+MINUTE(A128-Params!C$29)*60+SECOND(A128-Params!C$29)</f>
        <v>1553301265</v>
      </c>
      <c r="C128">
        <f t="shared" si="17"/>
        <v>2</v>
      </c>
      <c r="D128">
        <f t="shared" ca="1" si="18"/>
        <v>7</v>
      </c>
      <c r="E128">
        <f t="shared" ca="1" si="19"/>
        <v>-4148.1940295463755</v>
      </c>
      <c r="F128">
        <f t="shared" ca="1" si="20"/>
        <v>20120.250339443475</v>
      </c>
      <c r="G128">
        <f t="shared" ca="1" si="21"/>
        <v>6705.6</v>
      </c>
      <c r="H128" s="9">
        <f t="shared" ca="1" si="25"/>
        <v>48.805480942898555</v>
      </c>
      <c r="I128" s="9">
        <f t="shared" ca="1" si="25"/>
        <v>-236.71082588521739</v>
      </c>
      <c r="J128" s="9">
        <f t="shared" ca="1" si="25"/>
        <v>0</v>
      </c>
      <c r="K128" s="9">
        <f t="shared" ca="1" si="25"/>
        <v>241.68986338141974</v>
      </c>
      <c r="L128" s="9">
        <f t="shared" ca="1" si="25"/>
        <v>168.34990369842026</v>
      </c>
      <c r="M128">
        <f t="shared" ca="1" si="22"/>
        <v>56.027357085346218</v>
      </c>
      <c r="N128">
        <f t="shared" ca="1" si="23"/>
        <v>32.866948470209337</v>
      </c>
      <c r="O128" s="12"/>
    </row>
    <row r="129" spans="1:19" x14ac:dyDescent="0.25">
      <c r="A129" s="4">
        <f t="shared" si="16"/>
        <v>0.43136574074074074</v>
      </c>
      <c r="B129" s="3">
        <f>Params!D$29+HOUR(A129-Params!C$29)*3600+MINUTE(A129-Params!C$29)*60+SECOND(A129-Params!C$29)</f>
        <v>1553301270</v>
      </c>
      <c r="C129">
        <f t="shared" si="17"/>
        <v>2</v>
      </c>
      <c r="D129">
        <f t="shared" ca="1" si="18"/>
        <v>7</v>
      </c>
      <c r="E129">
        <f t="shared" ca="1" si="19"/>
        <v>-3904.1666248318834</v>
      </c>
      <c r="F129">
        <f t="shared" ca="1" si="20"/>
        <v>18936.69621001737</v>
      </c>
      <c r="G129">
        <f t="shared" ca="1" si="21"/>
        <v>6705.6</v>
      </c>
      <c r="H129" s="9">
        <f t="shared" ca="1" si="25"/>
        <v>48.805480942898555</v>
      </c>
      <c r="I129" s="9">
        <f t="shared" ca="1" si="25"/>
        <v>-236.71082588521739</v>
      </c>
      <c r="J129" s="9">
        <f t="shared" ca="1" si="25"/>
        <v>0</v>
      </c>
      <c r="K129" s="9">
        <f t="shared" ca="1" si="25"/>
        <v>241.68986338141974</v>
      </c>
      <c r="L129" s="9">
        <f t="shared" ca="1" si="25"/>
        <v>168.34990369842026</v>
      </c>
      <c r="M129">
        <f t="shared" ca="1" si="22"/>
        <v>56.016924315619967</v>
      </c>
      <c r="N129">
        <f t="shared" ca="1" si="23"/>
        <v>32.870853462157804</v>
      </c>
    </row>
    <row r="130" spans="1:19" x14ac:dyDescent="0.25">
      <c r="A130" s="4">
        <f t="shared" si="16"/>
        <v>0.4314236111111111</v>
      </c>
      <c r="B130" s="3">
        <f>Params!D$29+HOUR(A130-Params!C$29)*3600+MINUTE(A130-Params!C$29)*60+SECOND(A130-Params!C$29)</f>
        <v>1553301275</v>
      </c>
      <c r="C130">
        <f t="shared" si="17"/>
        <v>2</v>
      </c>
      <c r="D130">
        <f t="shared" ca="1" si="18"/>
        <v>7</v>
      </c>
      <c r="E130">
        <f t="shared" ca="1" si="19"/>
        <v>-3660.1392201173912</v>
      </c>
      <c r="F130">
        <f t="shared" ca="1" si="20"/>
        <v>17753.142080591293</v>
      </c>
      <c r="G130">
        <f t="shared" ca="1" si="21"/>
        <v>6705.6</v>
      </c>
      <c r="H130" s="9">
        <f t="shared" ca="1" si="25"/>
        <v>48.805480942898555</v>
      </c>
      <c r="I130" s="9">
        <f t="shared" ca="1" si="25"/>
        <v>-236.71082588521739</v>
      </c>
      <c r="J130" s="9">
        <f t="shared" ca="1" si="25"/>
        <v>0</v>
      </c>
      <c r="K130" s="9">
        <f t="shared" ca="1" si="25"/>
        <v>241.68986338141974</v>
      </c>
      <c r="L130" s="9">
        <f t="shared" ca="1" si="25"/>
        <v>168.34990369842026</v>
      </c>
      <c r="M130">
        <f t="shared" ca="1" si="22"/>
        <v>56.006491545893724</v>
      </c>
      <c r="N130">
        <f t="shared" ca="1" si="23"/>
        <v>32.874758454106278</v>
      </c>
    </row>
    <row r="131" spans="1:19" x14ac:dyDescent="0.25">
      <c r="A131" s="4">
        <f t="shared" si="16"/>
        <v>0.43148148148148152</v>
      </c>
      <c r="B131" s="3">
        <f>Params!D$29+HOUR(A131-Params!C$29)*3600+MINUTE(A131-Params!C$29)*60+SECOND(A131-Params!C$29)</f>
        <v>1553301280</v>
      </c>
      <c r="C131">
        <f t="shared" si="17"/>
        <v>2</v>
      </c>
      <c r="D131">
        <f t="shared" ca="1" si="18"/>
        <v>7</v>
      </c>
      <c r="E131">
        <f t="shared" ca="1" si="19"/>
        <v>-3416.1118154028991</v>
      </c>
      <c r="F131">
        <f t="shared" ca="1" si="20"/>
        <v>16569.587951165217</v>
      </c>
      <c r="G131">
        <f t="shared" ca="1" si="21"/>
        <v>6705.6</v>
      </c>
      <c r="H131" s="9">
        <f t="shared" ca="1" si="25"/>
        <v>48.805480942898555</v>
      </c>
      <c r="I131" s="9">
        <f t="shared" ca="1" si="25"/>
        <v>-236.71082588521739</v>
      </c>
      <c r="J131" s="9">
        <f t="shared" ca="1" si="25"/>
        <v>0</v>
      </c>
      <c r="K131" s="9">
        <f t="shared" ca="1" si="25"/>
        <v>241.68986338141974</v>
      </c>
      <c r="L131" s="9">
        <f t="shared" ca="1" si="25"/>
        <v>168.34990369842026</v>
      </c>
      <c r="M131">
        <f t="shared" ca="1" si="22"/>
        <v>55.996058776167473</v>
      </c>
      <c r="N131">
        <f t="shared" ca="1" si="23"/>
        <v>32.878663446054745</v>
      </c>
    </row>
    <row r="132" spans="1:19" x14ac:dyDescent="0.25">
      <c r="A132" s="4">
        <f t="shared" si="16"/>
        <v>0.43153935185185183</v>
      </c>
      <c r="B132" s="3">
        <f>Params!D$29+HOUR(A132-Params!C$29)*3600+MINUTE(A132-Params!C$29)*60+SECOND(A132-Params!C$29)</f>
        <v>1553301285</v>
      </c>
      <c r="C132">
        <f t="shared" si="17"/>
        <v>2</v>
      </c>
      <c r="D132">
        <f t="shared" ca="1" si="18"/>
        <v>7</v>
      </c>
      <c r="E132">
        <f t="shared" ca="1" si="19"/>
        <v>-3172.0844106884069</v>
      </c>
      <c r="F132">
        <f t="shared" ca="1" si="20"/>
        <v>15386.033821739111</v>
      </c>
      <c r="G132">
        <f t="shared" ca="1" si="21"/>
        <v>6705.6</v>
      </c>
      <c r="H132" s="9">
        <f t="shared" ca="1" si="25"/>
        <v>48.805480942898555</v>
      </c>
      <c r="I132" s="9">
        <f t="shared" ca="1" si="25"/>
        <v>-236.71082588521739</v>
      </c>
      <c r="J132" s="9">
        <f t="shared" ca="1" si="25"/>
        <v>0</v>
      </c>
      <c r="K132" s="9">
        <f t="shared" ca="1" si="25"/>
        <v>241.68986338141974</v>
      </c>
      <c r="L132" s="9">
        <f t="shared" ca="1" si="25"/>
        <v>168.34990369842026</v>
      </c>
      <c r="M132">
        <f t="shared" ca="1" si="22"/>
        <v>55.985626006441223</v>
      </c>
      <c r="N132">
        <f t="shared" ca="1" si="23"/>
        <v>32.882568438003219</v>
      </c>
    </row>
    <row r="133" spans="1:19" x14ac:dyDescent="0.25">
      <c r="A133" s="4">
        <f t="shared" si="16"/>
        <v>0.43159722222222219</v>
      </c>
      <c r="B133" s="3">
        <f>Params!D$29+HOUR(A133-Params!C$29)*3600+MINUTE(A133-Params!C$29)*60+SECOND(A133-Params!C$29)</f>
        <v>1553301290</v>
      </c>
      <c r="C133">
        <f t="shared" si="17"/>
        <v>2</v>
      </c>
      <c r="D133">
        <f t="shared" ca="1" si="18"/>
        <v>7</v>
      </c>
      <c r="E133">
        <f t="shared" ca="1" si="19"/>
        <v>-2928.0570059739111</v>
      </c>
      <c r="F133">
        <f t="shared" ca="1" si="20"/>
        <v>14202.479692313034</v>
      </c>
      <c r="G133">
        <f t="shared" ca="1" si="21"/>
        <v>6705.6</v>
      </c>
      <c r="H133" s="9">
        <f t="shared" ca="1" si="25"/>
        <v>48.805480942898555</v>
      </c>
      <c r="I133" s="9">
        <f t="shared" ca="1" si="25"/>
        <v>-236.71082588521739</v>
      </c>
      <c r="J133" s="9">
        <f t="shared" ca="1" si="25"/>
        <v>0</v>
      </c>
      <c r="K133" s="9">
        <f t="shared" ca="1" si="25"/>
        <v>241.68986338141974</v>
      </c>
      <c r="L133" s="9">
        <f t="shared" ca="1" si="25"/>
        <v>168.34990369842026</v>
      </c>
      <c r="M133">
        <f t="shared" ca="1" si="22"/>
        <v>55.975193236714979</v>
      </c>
      <c r="N133">
        <f t="shared" ca="1" si="23"/>
        <v>32.886473429951685</v>
      </c>
    </row>
    <row r="134" spans="1:19" x14ac:dyDescent="0.25">
      <c r="A134" s="4">
        <f t="shared" si="16"/>
        <v>0.4316550925925926</v>
      </c>
      <c r="B134" s="3">
        <f>Params!D$29+HOUR(A134-Params!C$29)*3600+MINUTE(A134-Params!C$29)*60+SECOND(A134-Params!C$29)</f>
        <v>1553301295</v>
      </c>
      <c r="C134">
        <f t="shared" si="17"/>
        <v>2</v>
      </c>
      <c r="D134">
        <f t="shared" ca="1" si="18"/>
        <v>7</v>
      </c>
      <c r="E134">
        <f t="shared" ca="1" si="19"/>
        <v>-2684.029601259419</v>
      </c>
      <c r="F134">
        <f t="shared" ca="1" si="20"/>
        <v>13018.925562886958</v>
      </c>
      <c r="G134">
        <f t="shared" ca="1" si="21"/>
        <v>6705.6</v>
      </c>
      <c r="H134" s="9">
        <f t="shared" ca="1" si="25"/>
        <v>48.805480942898555</v>
      </c>
      <c r="I134" s="9">
        <f t="shared" ca="1" si="25"/>
        <v>-236.71082588521739</v>
      </c>
      <c r="J134" s="9">
        <f t="shared" ca="1" si="25"/>
        <v>0</v>
      </c>
      <c r="K134" s="9">
        <f t="shared" ca="1" si="25"/>
        <v>241.68986338141974</v>
      </c>
      <c r="L134" s="9">
        <f t="shared" ca="1" si="25"/>
        <v>168.34990369842026</v>
      </c>
      <c r="M134">
        <f t="shared" ca="1" si="22"/>
        <v>55.964760466988729</v>
      </c>
      <c r="N134">
        <f t="shared" ca="1" si="23"/>
        <v>32.890378421900159</v>
      </c>
    </row>
    <row r="135" spans="1:19" x14ac:dyDescent="0.25">
      <c r="A135" s="4">
        <f t="shared" si="16"/>
        <v>0.43171296296296297</v>
      </c>
      <c r="B135" s="3">
        <f>Params!D$29+HOUR(A135-Params!C$29)*3600+MINUTE(A135-Params!C$29)*60+SECOND(A135-Params!C$29)</f>
        <v>1553301300</v>
      </c>
      <c r="C135">
        <f t="shared" si="17"/>
        <v>2</v>
      </c>
      <c r="D135">
        <f t="shared" ca="1" si="18"/>
        <v>7</v>
      </c>
      <c r="E135">
        <f t="shared" ca="1" si="19"/>
        <v>-2440.0021965449268</v>
      </c>
      <c r="F135">
        <f t="shared" ca="1" si="20"/>
        <v>11835.371433460852</v>
      </c>
      <c r="G135">
        <f t="shared" ca="1" si="21"/>
        <v>6705.6</v>
      </c>
      <c r="H135" s="9">
        <f t="shared" ca="1" si="25"/>
        <v>48.805480942898555</v>
      </c>
      <c r="I135" s="9">
        <f t="shared" ca="1" si="25"/>
        <v>-236.71082588521739</v>
      </c>
      <c r="J135" s="9">
        <f t="shared" ca="1" si="25"/>
        <v>0</v>
      </c>
      <c r="K135" s="9">
        <f t="shared" ca="1" si="25"/>
        <v>241.68986338141974</v>
      </c>
      <c r="L135" s="9">
        <f t="shared" ca="1" si="25"/>
        <v>168.34990369842026</v>
      </c>
      <c r="M135">
        <f t="shared" ca="1" si="22"/>
        <v>55.954327697262478</v>
      </c>
      <c r="N135">
        <f t="shared" ca="1" si="23"/>
        <v>32.894283413848626</v>
      </c>
    </row>
    <row r="136" spans="1:19" x14ac:dyDescent="0.25">
      <c r="A136" s="4">
        <f t="shared" si="16"/>
        <v>0.43177083333333338</v>
      </c>
      <c r="B136" s="3">
        <f>Params!D$29+HOUR(A136-Params!C$29)*3600+MINUTE(A136-Params!C$29)*60+SECOND(A136-Params!C$29)</f>
        <v>1553301305</v>
      </c>
      <c r="C136">
        <f t="shared" si="17"/>
        <v>2</v>
      </c>
      <c r="D136">
        <f t="shared" ca="1" si="18"/>
        <v>7</v>
      </c>
      <c r="E136">
        <f t="shared" ca="1" si="19"/>
        <v>-2195.9747918304347</v>
      </c>
      <c r="F136">
        <f t="shared" ca="1" si="20"/>
        <v>10651.817304034776</v>
      </c>
      <c r="G136">
        <f t="shared" ca="1" si="21"/>
        <v>6705.6</v>
      </c>
      <c r="H136" s="9">
        <f t="shared" ca="1" si="25"/>
        <v>48.805480942898555</v>
      </c>
      <c r="I136" s="9">
        <f t="shared" ca="1" si="25"/>
        <v>-236.71082588521739</v>
      </c>
      <c r="J136" s="9">
        <f t="shared" ca="1" si="25"/>
        <v>0</v>
      </c>
      <c r="K136" s="9">
        <f t="shared" ca="1" si="25"/>
        <v>241.68986338141974</v>
      </c>
      <c r="L136" s="9">
        <f t="shared" ca="1" si="25"/>
        <v>168.34990369842026</v>
      </c>
      <c r="M136">
        <f t="shared" ca="1" si="22"/>
        <v>55.943894927536235</v>
      </c>
      <c r="N136">
        <f t="shared" ca="1" si="23"/>
        <v>32.8981884057971</v>
      </c>
      <c r="O136" s="45"/>
      <c r="P136" s="45"/>
      <c r="Q136" s="45"/>
      <c r="R136" s="45"/>
      <c r="S136" s="45"/>
    </row>
    <row r="137" spans="1:19" x14ac:dyDescent="0.25">
      <c r="A137" s="4">
        <f t="shared" ref="A137:A200" si="26">TIME(HOUR(A136),MINUTE(A136),SECOND(A136)+5)</f>
        <v>0.43182870370370369</v>
      </c>
      <c r="B137" s="3">
        <f>Params!D$29+HOUR(A137-Params!C$29)*3600+MINUTE(A137-Params!C$29)*60+SECOND(A137-Params!C$29)</f>
        <v>1553301310</v>
      </c>
      <c r="C137">
        <f t="shared" ref="C137:C200" si="27">_xlfn.IFNA(VLOOKUP(A137,A$2:D$3,4,FALSE),C136)</f>
        <v>2</v>
      </c>
      <c r="D137">
        <f t="shared" ref="D137:D200" ca="1" si="28">IF(A137=INDIRECT("A"&amp;C137),ROW(),D136)</f>
        <v>7</v>
      </c>
      <c r="E137">
        <f t="shared" ref="E137:E200" ca="1" si="29">INDIRECT("E$"&amp;C137)+INDIRECT("H$"&amp;C137)*($B137-INDIRECT("B$"&amp;D137))</f>
        <v>-1951.9473871159425</v>
      </c>
      <c r="F137">
        <f t="shared" ref="F137:F200" ca="1" si="30">INDIRECT("F$"&amp;C137)+INDIRECT("I$"&amp;C137)*($B137-INDIRECT("B$"&amp;D137))</f>
        <v>9468.263174608699</v>
      </c>
      <c r="G137">
        <f t="shared" ref="G137:G200" ca="1" si="31">INDIRECT("G$"&amp;C137)+INDIRECT("J$"&amp;C137)*($B137-INDIRECT("B$"&amp;D137))</f>
        <v>6705.6</v>
      </c>
      <c r="H137" s="9">
        <f t="shared" ca="1" si="25"/>
        <v>48.805480942898555</v>
      </c>
      <c r="I137" s="9">
        <f t="shared" ca="1" si="25"/>
        <v>-236.71082588521739</v>
      </c>
      <c r="J137" s="9">
        <f t="shared" ca="1" si="25"/>
        <v>0</v>
      </c>
      <c r="K137" s="9">
        <f t="shared" ca="1" si="25"/>
        <v>241.68986338141974</v>
      </c>
      <c r="L137" s="9">
        <f t="shared" ca="1" si="25"/>
        <v>168.34990369842026</v>
      </c>
      <c r="M137">
        <f t="shared" ref="M137:M200" ca="1" si="32">INDIRECT("M$"&amp;C137)+INDIRECT("O$"&amp;C137)*($B137-INDIRECT("B$"&amp;D137))</f>
        <v>55.933462157809984</v>
      </c>
      <c r="N137">
        <f t="shared" ref="N137:N200" ca="1" si="33">INDIRECT("N$"&amp;C137)+INDIRECT("P$"&amp;C137)*($B137-INDIRECT("B$"&amp;D137))</f>
        <v>32.902093397745567</v>
      </c>
      <c r="O137" s="12"/>
    </row>
    <row r="138" spans="1:19" x14ac:dyDescent="0.25">
      <c r="A138" s="4">
        <f t="shared" si="26"/>
        <v>0.43188657407407405</v>
      </c>
      <c r="B138" s="3">
        <f>Params!D$29+HOUR(A138-Params!C$29)*3600+MINUTE(A138-Params!C$29)*60+SECOND(A138-Params!C$29)</f>
        <v>1553301315</v>
      </c>
      <c r="C138">
        <f t="shared" si="27"/>
        <v>2</v>
      </c>
      <c r="D138">
        <f t="shared" ca="1" si="28"/>
        <v>7</v>
      </c>
      <c r="E138">
        <f t="shared" ca="1" si="29"/>
        <v>-1707.9199824014468</v>
      </c>
      <c r="F138">
        <f t="shared" ca="1" si="30"/>
        <v>8284.7090451825934</v>
      </c>
      <c r="G138">
        <f t="shared" ca="1" si="31"/>
        <v>6705.6</v>
      </c>
      <c r="H138" s="9">
        <f t="shared" ca="1" si="25"/>
        <v>48.805480942898555</v>
      </c>
      <c r="I138" s="9">
        <f t="shared" ca="1" si="25"/>
        <v>-236.71082588521739</v>
      </c>
      <c r="J138" s="9">
        <f t="shared" ca="1" si="25"/>
        <v>0</v>
      </c>
      <c r="K138" s="9">
        <f t="shared" ca="1" si="25"/>
        <v>241.68986338141974</v>
      </c>
      <c r="L138" s="9">
        <f t="shared" ca="1" si="25"/>
        <v>168.34990369842026</v>
      </c>
      <c r="M138">
        <f t="shared" ca="1" si="32"/>
        <v>55.923029388083734</v>
      </c>
      <c r="N138">
        <f t="shared" ca="1" si="33"/>
        <v>32.905998389694041</v>
      </c>
      <c r="O138" s="12"/>
    </row>
    <row r="139" spans="1:19" x14ac:dyDescent="0.25">
      <c r="A139" s="4">
        <f t="shared" si="26"/>
        <v>0.43194444444444446</v>
      </c>
      <c r="B139" s="3">
        <f>Params!D$29+HOUR(A139-Params!C$29)*3600+MINUTE(A139-Params!C$29)*60+SECOND(A139-Params!C$29)</f>
        <v>1553301320</v>
      </c>
      <c r="C139">
        <f t="shared" si="27"/>
        <v>2</v>
      </c>
      <c r="D139">
        <f t="shared" ca="1" si="28"/>
        <v>7</v>
      </c>
      <c r="E139">
        <f t="shared" ca="1" si="29"/>
        <v>-1463.8925776869546</v>
      </c>
      <c r="F139">
        <f t="shared" ca="1" si="30"/>
        <v>7101.1549157565169</v>
      </c>
      <c r="G139">
        <f t="shared" ca="1" si="31"/>
        <v>6705.6</v>
      </c>
      <c r="H139" s="9">
        <f t="shared" ca="1" si="25"/>
        <v>48.805480942898555</v>
      </c>
      <c r="I139" s="9">
        <f t="shared" ca="1" si="25"/>
        <v>-236.71082588521739</v>
      </c>
      <c r="J139" s="9">
        <f t="shared" ca="1" si="25"/>
        <v>0</v>
      </c>
      <c r="K139" s="9">
        <f t="shared" ca="1" si="25"/>
        <v>241.68986338141974</v>
      </c>
      <c r="L139" s="9">
        <f t="shared" ca="1" si="25"/>
        <v>168.34990369842026</v>
      </c>
      <c r="M139">
        <f t="shared" ca="1" si="32"/>
        <v>55.91259661835749</v>
      </c>
      <c r="N139">
        <f t="shared" ca="1" si="33"/>
        <v>32.909903381642508</v>
      </c>
      <c r="O139" s="12"/>
    </row>
    <row r="140" spans="1:19" x14ac:dyDescent="0.25">
      <c r="A140" s="4">
        <f t="shared" si="26"/>
        <v>0.43200231481481483</v>
      </c>
      <c r="B140" s="3">
        <f>Params!D$29+HOUR(A140-Params!C$29)*3600+MINUTE(A140-Params!C$29)*60+SECOND(A140-Params!C$29)</f>
        <v>1553301325</v>
      </c>
      <c r="C140">
        <f t="shared" si="27"/>
        <v>2</v>
      </c>
      <c r="D140">
        <f t="shared" ca="1" si="28"/>
        <v>7</v>
      </c>
      <c r="E140">
        <f t="shared" ca="1" si="29"/>
        <v>-1219.8651729724625</v>
      </c>
      <c r="F140">
        <f t="shared" ca="1" si="30"/>
        <v>5917.6007863304112</v>
      </c>
      <c r="G140">
        <f t="shared" ca="1" si="31"/>
        <v>6705.6</v>
      </c>
      <c r="H140" s="9">
        <f t="shared" ca="1" si="25"/>
        <v>48.805480942898555</v>
      </c>
      <c r="I140" s="9">
        <f t="shared" ca="1" si="25"/>
        <v>-236.71082588521739</v>
      </c>
      <c r="J140" s="9">
        <f t="shared" ca="1" si="25"/>
        <v>0</v>
      </c>
      <c r="K140" s="9">
        <f t="shared" ca="1" si="25"/>
        <v>241.68986338141974</v>
      </c>
      <c r="L140" s="9">
        <f t="shared" ca="1" si="25"/>
        <v>168.34990369842026</v>
      </c>
      <c r="M140">
        <f t="shared" ca="1" si="32"/>
        <v>55.90216384863124</v>
      </c>
      <c r="N140">
        <f t="shared" ca="1" si="33"/>
        <v>32.913808373590982</v>
      </c>
      <c r="O140" s="12"/>
    </row>
    <row r="141" spans="1:19" x14ac:dyDescent="0.25">
      <c r="A141" s="4">
        <f t="shared" si="26"/>
        <v>0.43206018518518513</v>
      </c>
      <c r="B141" s="3">
        <f>Params!D$29+HOUR(A141-Params!C$29)*3600+MINUTE(A141-Params!C$29)*60+SECOND(A141-Params!C$29)</f>
        <v>1553301330</v>
      </c>
      <c r="C141">
        <f t="shared" si="27"/>
        <v>2</v>
      </c>
      <c r="D141">
        <f t="shared" ca="1" si="28"/>
        <v>7</v>
      </c>
      <c r="E141">
        <f t="shared" ca="1" si="29"/>
        <v>-975.83776825797031</v>
      </c>
      <c r="F141">
        <f t="shared" ca="1" si="30"/>
        <v>4734.0466569043347</v>
      </c>
      <c r="G141">
        <f t="shared" ca="1" si="31"/>
        <v>6705.6</v>
      </c>
      <c r="H141" s="9">
        <f t="shared" ca="1" si="25"/>
        <v>48.805480942898555</v>
      </c>
      <c r="I141" s="9">
        <f t="shared" ca="1" si="25"/>
        <v>-236.71082588521739</v>
      </c>
      <c r="J141" s="9">
        <f t="shared" ca="1" si="25"/>
        <v>0</v>
      </c>
      <c r="K141" s="9">
        <f t="shared" ca="1" si="25"/>
        <v>241.68986338141974</v>
      </c>
      <c r="L141" s="9">
        <f t="shared" ca="1" si="25"/>
        <v>168.34990369842026</v>
      </c>
      <c r="M141">
        <f t="shared" ca="1" si="32"/>
        <v>55.891731078904996</v>
      </c>
      <c r="N141">
        <f t="shared" ca="1" si="33"/>
        <v>32.917713365539448</v>
      </c>
      <c r="O141" s="12"/>
    </row>
    <row r="142" spans="1:19" x14ac:dyDescent="0.25">
      <c r="A142" s="4">
        <f t="shared" si="26"/>
        <v>0.43211805555555555</v>
      </c>
      <c r="B142" s="3">
        <f>Params!D$29+HOUR(A142-Params!C$29)*3600+MINUTE(A142-Params!C$29)*60+SECOND(A142-Params!C$29)</f>
        <v>1553301335</v>
      </c>
      <c r="C142">
        <f t="shared" si="27"/>
        <v>2</v>
      </c>
      <c r="D142">
        <f t="shared" ca="1" si="28"/>
        <v>7</v>
      </c>
      <c r="E142">
        <f t="shared" ca="1" si="29"/>
        <v>-731.81036354347452</v>
      </c>
      <c r="F142">
        <f t="shared" ca="1" si="30"/>
        <v>3550.4925274782581</v>
      </c>
      <c r="G142">
        <f t="shared" ca="1" si="31"/>
        <v>6705.6</v>
      </c>
      <c r="H142" s="9">
        <f t="shared" ca="1" si="25"/>
        <v>48.805480942898555</v>
      </c>
      <c r="I142" s="9">
        <f t="shared" ca="1" si="25"/>
        <v>-236.71082588521739</v>
      </c>
      <c r="J142" s="9">
        <f t="shared" ca="1" si="25"/>
        <v>0</v>
      </c>
      <c r="K142" s="9">
        <f t="shared" ca="1" si="25"/>
        <v>241.68986338141974</v>
      </c>
      <c r="L142" s="9">
        <f t="shared" ca="1" si="25"/>
        <v>168.34990369842026</v>
      </c>
      <c r="M142">
        <f t="shared" ca="1" si="32"/>
        <v>55.881298309178746</v>
      </c>
      <c r="N142">
        <f t="shared" ca="1" si="33"/>
        <v>32.921618357487922</v>
      </c>
    </row>
    <row r="143" spans="1:19" x14ac:dyDescent="0.25">
      <c r="A143" s="4">
        <f t="shared" si="26"/>
        <v>0.43217592592592591</v>
      </c>
      <c r="B143" s="3">
        <f>Params!D$29+HOUR(A143-Params!C$29)*3600+MINUTE(A143-Params!C$29)*60+SECOND(A143-Params!C$29)</f>
        <v>1553301340</v>
      </c>
      <c r="C143">
        <f t="shared" si="27"/>
        <v>2</v>
      </c>
      <c r="D143">
        <f t="shared" ca="1" si="28"/>
        <v>7</v>
      </c>
      <c r="E143">
        <f t="shared" ca="1" si="29"/>
        <v>-487.78295882898237</v>
      </c>
      <c r="F143">
        <f t="shared" ca="1" si="30"/>
        <v>2366.9383980521525</v>
      </c>
      <c r="G143">
        <f t="shared" ca="1" si="31"/>
        <v>6705.6</v>
      </c>
      <c r="H143" s="9">
        <f t="shared" ca="1" si="25"/>
        <v>48.805480942898555</v>
      </c>
      <c r="I143" s="9">
        <f t="shared" ca="1" si="25"/>
        <v>-236.71082588521739</v>
      </c>
      <c r="J143" s="9">
        <f t="shared" ca="1" si="25"/>
        <v>0</v>
      </c>
      <c r="K143" s="9">
        <f t="shared" ca="1" si="25"/>
        <v>241.68986338141974</v>
      </c>
      <c r="L143" s="9">
        <f t="shared" ca="1" si="25"/>
        <v>168.34990369842026</v>
      </c>
      <c r="M143">
        <f t="shared" ca="1" si="32"/>
        <v>55.870865539452495</v>
      </c>
      <c r="N143">
        <f t="shared" ca="1" si="33"/>
        <v>32.925523349436389</v>
      </c>
    </row>
    <row r="144" spans="1:19" x14ac:dyDescent="0.25">
      <c r="A144" s="4">
        <f t="shared" si="26"/>
        <v>0.43223379629629632</v>
      </c>
      <c r="B144" s="3">
        <f>Params!D$29+HOUR(A144-Params!C$29)*3600+MINUTE(A144-Params!C$29)*60+SECOND(A144-Params!C$29)</f>
        <v>1553301345</v>
      </c>
      <c r="C144">
        <f t="shared" si="27"/>
        <v>2</v>
      </c>
      <c r="D144">
        <f t="shared" ca="1" si="28"/>
        <v>7</v>
      </c>
      <c r="E144">
        <f t="shared" ca="1" si="29"/>
        <v>-243.75555411449022</v>
      </c>
      <c r="F144">
        <f t="shared" ca="1" si="30"/>
        <v>1183.3842686260759</v>
      </c>
      <c r="G144">
        <f t="shared" ca="1" si="31"/>
        <v>6705.6</v>
      </c>
      <c r="H144" s="9">
        <f t="shared" ca="1" si="25"/>
        <v>48.805480942898555</v>
      </c>
      <c r="I144" s="9">
        <f t="shared" ca="1" si="25"/>
        <v>-236.71082588521739</v>
      </c>
      <c r="J144" s="9">
        <f t="shared" ca="1" si="25"/>
        <v>0</v>
      </c>
      <c r="K144" s="9">
        <f t="shared" ca="1" si="25"/>
        <v>241.68986338141974</v>
      </c>
      <c r="L144" s="9">
        <f t="shared" ca="1" si="25"/>
        <v>168.34990369842026</v>
      </c>
      <c r="M144">
        <f t="shared" ca="1" si="32"/>
        <v>55.860432769726252</v>
      </c>
      <c r="N144">
        <f t="shared" ca="1" si="33"/>
        <v>32.929428341384863</v>
      </c>
    </row>
    <row r="145" spans="1:15" x14ac:dyDescent="0.25">
      <c r="A145" s="4">
        <f t="shared" si="26"/>
        <v>0.43229166666666669</v>
      </c>
      <c r="B145" s="3">
        <f>Params!D$29+HOUR(A145-Params!C$29)*3600+MINUTE(A145-Params!C$29)*60+SECOND(A145-Params!C$29)</f>
        <v>1553301350</v>
      </c>
      <c r="C145">
        <f t="shared" si="27"/>
        <v>3</v>
      </c>
      <c r="D145">
        <f t="shared" ca="1" si="28"/>
        <v>145</v>
      </c>
      <c r="E145">
        <f t="shared" ca="1" si="29"/>
        <v>0.2718506</v>
      </c>
      <c r="F145">
        <f t="shared" ca="1" si="30"/>
        <v>-0.16986080000000001</v>
      </c>
      <c r="G145">
        <f t="shared" ca="1" si="31"/>
        <v>6705.6</v>
      </c>
      <c r="H145" s="9">
        <f t="shared" ca="1" si="25"/>
        <v>19.387335846440678</v>
      </c>
      <c r="I145" s="9">
        <f t="shared" ca="1" si="25"/>
        <v>-185.43106803254238</v>
      </c>
      <c r="J145" s="9">
        <f t="shared" ca="1" si="25"/>
        <v>0</v>
      </c>
      <c r="K145" s="9">
        <f t="shared" ca="1" si="25"/>
        <v>186.441813397403</v>
      </c>
      <c r="L145" s="9">
        <f t="shared" ca="1" si="25"/>
        <v>174.03125195506311</v>
      </c>
      <c r="M145">
        <f t="shared" ca="1" si="32"/>
        <v>55.85</v>
      </c>
      <c r="N145">
        <f t="shared" ca="1" si="33"/>
        <v>32.93333333333333</v>
      </c>
    </row>
    <row r="146" spans="1:15" x14ac:dyDescent="0.25">
      <c r="A146" s="4">
        <f t="shared" si="26"/>
        <v>0.43234953703703699</v>
      </c>
      <c r="B146" s="3">
        <f>Params!D$29+HOUR(A146-Params!C$29)*3600+MINUTE(A146-Params!C$29)*60+SECOND(A146-Params!C$29)</f>
        <v>1553301355</v>
      </c>
      <c r="C146">
        <f t="shared" si="27"/>
        <v>3</v>
      </c>
      <c r="D146">
        <f t="shared" ca="1" si="28"/>
        <v>145</v>
      </c>
      <c r="E146">
        <f t="shared" ca="1" si="29"/>
        <v>97.208529832203382</v>
      </c>
      <c r="F146">
        <f t="shared" ca="1" si="30"/>
        <v>-927.32520096271196</v>
      </c>
      <c r="G146">
        <f t="shared" ca="1" si="31"/>
        <v>6705.6</v>
      </c>
      <c r="H146" s="9">
        <f t="shared" ca="1" si="25"/>
        <v>19.387335846440678</v>
      </c>
      <c r="I146" s="9">
        <f t="shared" ca="1" si="25"/>
        <v>-185.43106803254238</v>
      </c>
      <c r="J146" s="9">
        <f t="shared" ca="1" si="25"/>
        <v>0</v>
      </c>
      <c r="K146" s="9">
        <f t="shared" ca="1" si="25"/>
        <v>186.441813397403</v>
      </c>
      <c r="L146" s="9">
        <f t="shared" ca="1" si="25"/>
        <v>174.03125195506311</v>
      </c>
      <c r="M146">
        <f t="shared" ca="1" si="32"/>
        <v>55.841565442561205</v>
      </c>
      <c r="N146">
        <f t="shared" ca="1" si="33"/>
        <v>32.934884651600747</v>
      </c>
    </row>
    <row r="147" spans="1:15" x14ac:dyDescent="0.25">
      <c r="A147" s="4">
        <f t="shared" si="26"/>
        <v>0.43240740740740741</v>
      </c>
      <c r="B147" s="3">
        <f>Params!D$29+HOUR(A147-Params!C$29)*3600+MINUTE(A147-Params!C$29)*60+SECOND(A147-Params!C$29)</f>
        <v>1553301360</v>
      </c>
      <c r="C147">
        <f t="shared" si="27"/>
        <v>3</v>
      </c>
      <c r="D147">
        <f t="shared" ca="1" si="28"/>
        <v>145</v>
      </c>
      <c r="E147">
        <f t="shared" ca="1" si="29"/>
        <v>194.14520906440677</v>
      </c>
      <c r="F147">
        <f t="shared" ca="1" si="30"/>
        <v>-1854.4805411254238</v>
      </c>
      <c r="G147">
        <f t="shared" ca="1" si="31"/>
        <v>6705.6</v>
      </c>
      <c r="H147" s="9">
        <f t="shared" ca="1" si="25"/>
        <v>19.387335846440678</v>
      </c>
      <c r="I147" s="9">
        <f t="shared" ca="1" si="25"/>
        <v>-185.43106803254238</v>
      </c>
      <c r="J147" s="9">
        <f t="shared" ca="1" si="25"/>
        <v>0</v>
      </c>
      <c r="K147" s="9">
        <f t="shared" ca="1" si="25"/>
        <v>186.441813397403</v>
      </c>
      <c r="L147" s="9">
        <f t="shared" ca="1" si="25"/>
        <v>174.03125195506311</v>
      </c>
      <c r="M147">
        <f t="shared" ca="1" si="32"/>
        <v>55.833130885122415</v>
      </c>
      <c r="N147">
        <f t="shared" ca="1" si="33"/>
        <v>32.936435969868171</v>
      </c>
    </row>
    <row r="148" spans="1:15" x14ac:dyDescent="0.25">
      <c r="A148" s="4">
        <f t="shared" si="26"/>
        <v>0.43246527777777777</v>
      </c>
      <c r="B148" s="3">
        <f>Params!D$29+HOUR(A148-Params!C$29)*3600+MINUTE(A148-Params!C$29)*60+SECOND(A148-Params!C$29)</f>
        <v>1553301365</v>
      </c>
      <c r="C148">
        <f t="shared" si="27"/>
        <v>3</v>
      </c>
      <c r="D148">
        <f t="shared" ca="1" si="28"/>
        <v>145</v>
      </c>
      <c r="E148">
        <f t="shared" ca="1" si="29"/>
        <v>291.08188829661015</v>
      </c>
      <c r="F148">
        <f t="shared" ca="1" si="30"/>
        <v>-2781.6358812881358</v>
      </c>
      <c r="G148">
        <f t="shared" ca="1" si="31"/>
        <v>6705.6</v>
      </c>
      <c r="H148" s="9">
        <f t="shared" ca="1" si="25"/>
        <v>19.387335846440678</v>
      </c>
      <c r="I148" s="9">
        <f t="shared" ca="1" si="25"/>
        <v>-185.43106803254238</v>
      </c>
      <c r="J148" s="9">
        <f t="shared" ca="1" si="25"/>
        <v>0</v>
      </c>
      <c r="K148" s="9">
        <f t="shared" ca="1" si="25"/>
        <v>186.441813397403</v>
      </c>
      <c r="L148" s="9">
        <f t="shared" ca="1" si="25"/>
        <v>174.03125195506311</v>
      </c>
      <c r="M148">
        <f t="shared" ca="1" si="32"/>
        <v>55.824696327683618</v>
      </c>
      <c r="N148">
        <f t="shared" ca="1" si="33"/>
        <v>32.937987288135588</v>
      </c>
    </row>
    <row r="149" spans="1:15" x14ac:dyDescent="0.25">
      <c r="A149" s="4">
        <f t="shared" si="26"/>
        <v>0.43252314814814818</v>
      </c>
      <c r="B149" s="3">
        <f>Params!D$29+HOUR(A149-Params!C$29)*3600+MINUTE(A149-Params!C$29)*60+SECOND(A149-Params!C$29)</f>
        <v>1553301370</v>
      </c>
      <c r="C149">
        <f t="shared" si="27"/>
        <v>3</v>
      </c>
      <c r="D149">
        <f t="shared" ca="1" si="28"/>
        <v>145</v>
      </c>
      <c r="E149">
        <f t="shared" ca="1" si="29"/>
        <v>388.01856752881355</v>
      </c>
      <c r="F149">
        <f t="shared" ca="1" si="30"/>
        <v>-3708.7912214508478</v>
      </c>
      <c r="G149">
        <f t="shared" ca="1" si="31"/>
        <v>6705.6</v>
      </c>
      <c r="H149" s="9">
        <f t="shared" ca="1" si="25"/>
        <v>19.387335846440678</v>
      </c>
      <c r="I149" s="9">
        <f t="shared" ca="1" si="25"/>
        <v>-185.43106803254238</v>
      </c>
      <c r="J149" s="9">
        <f t="shared" ca="1" si="25"/>
        <v>0</v>
      </c>
      <c r="K149" s="9">
        <f t="shared" ca="1" si="25"/>
        <v>186.441813397403</v>
      </c>
      <c r="L149" s="9">
        <f t="shared" ca="1" si="25"/>
        <v>174.03125195506311</v>
      </c>
      <c r="M149">
        <f t="shared" ca="1" si="32"/>
        <v>55.816261770244822</v>
      </c>
      <c r="N149">
        <f t="shared" ca="1" si="33"/>
        <v>32.939538606403012</v>
      </c>
    </row>
    <row r="150" spans="1:15" x14ac:dyDescent="0.25">
      <c r="A150" s="4">
        <f t="shared" si="26"/>
        <v>0.43258101851851855</v>
      </c>
      <c r="B150" s="3">
        <f>Params!D$29+HOUR(A150-Params!C$29)*3600+MINUTE(A150-Params!C$29)*60+SECOND(A150-Params!C$29)</f>
        <v>1553301375</v>
      </c>
      <c r="C150">
        <f t="shared" si="27"/>
        <v>3</v>
      </c>
      <c r="D150">
        <f t="shared" ca="1" si="28"/>
        <v>145</v>
      </c>
      <c r="E150">
        <f t="shared" ca="1" si="29"/>
        <v>484.95524676101695</v>
      </c>
      <c r="F150">
        <f t="shared" ca="1" si="30"/>
        <v>-4635.9465616135594</v>
      </c>
      <c r="G150">
        <f t="shared" ca="1" si="31"/>
        <v>6705.6</v>
      </c>
      <c r="H150" s="9">
        <f t="shared" ca="1" si="25"/>
        <v>19.387335846440678</v>
      </c>
      <c r="I150" s="9">
        <f t="shared" ca="1" si="25"/>
        <v>-185.43106803254238</v>
      </c>
      <c r="J150" s="9">
        <f t="shared" ca="1" si="25"/>
        <v>0</v>
      </c>
      <c r="K150" s="9">
        <f t="shared" ca="1" si="25"/>
        <v>186.441813397403</v>
      </c>
      <c r="L150" s="9">
        <f t="shared" ca="1" si="25"/>
        <v>174.03125195506311</v>
      </c>
      <c r="M150">
        <f t="shared" ca="1" si="32"/>
        <v>55.807827212806025</v>
      </c>
      <c r="N150">
        <f t="shared" ca="1" si="33"/>
        <v>32.941089924670429</v>
      </c>
    </row>
    <row r="151" spans="1:15" x14ac:dyDescent="0.25">
      <c r="A151" s="4">
        <f t="shared" si="26"/>
        <v>0.43263888888888885</v>
      </c>
      <c r="B151" s="3">
        <f>Params!D$29+HOUR(A151-Params!C$29)*3600+MINUTE(A151-Params!C$29)*60+SECOND(A151-Params!C$29)</f>
        <v>1553301380</v>
      </c>
      <c r="C151">
        <f t="shared" si="27"/>
        <v>3</v>
      </c>
      <c r="D151">
        <f t="shared" ca="1" si="28"/>
        <v>145</v>
      </c>
      <c r="E151">
        <f t="shared" ca="1" si="29"/>
        <v>581.8919259932203</v>
      </c>
      <c r="F151">
        <f t="shared" ca="1" si="30"/>
        <v>-5563.101901776271</v>
      </c>
      <c r="G151">
        <f t="shared" ca="1" si="31"/>
        <v>6705.6</v>
      </c>
      <c r="H151" s="9">
        <f t="shared" ca="1" si="25"/>
        <v>19.387335846440678</v>
      </c>
      <c r="I151" s="9">
        <f t="shared" ca="1" si="25"/>
        <v>-185.43106803254238</v>
      </c>
      <c r="J151" s="9">
        <f t="shared" ca="1" si="25"/>
        <v>0</v>
      </c>
      <c r="K151" s="9">
        <f t="shared" ca="1" si="25"/>
        <v>186.441813397403</v>
      </c>
      <c r="L151" s="9">
        <f t="shared" ca="1" si="25"/>
        <v>174.03125195506311</v>
      </c>
      <c r="M151">
        <f t="shared" ca="1" si="32"/>
        <v>55.799392655367235</v>
      </c>
      <c r="N151">
        <f t="shared" ca="1" si="33"/>
        <v>32.942641242937853</v>
      </c>
    </row>
    <row r="152" spans="1:15" x14ac:dyDescent="0.25">
      <c r="A152" s="4">
        <f t="shared" si="26"/>
        <v>0.43269675925925927</v>
      </c>
      <c r="B152" s="3">
        <f>Params!D$29+HOUR(A152-Params!C$29)*3600+MINUTE(A152-Params!C$29)*60+SECOND(A152-Params!C$29)</f>
        <v>1553301385</v>
      </c>
      <c r="C152">
        <f t="shared" si="27"/>
        <v>3</v>
      </c>
      <c r="D152">
        <f t="shared" ca="1" si="28"/>
        <v>145</v>
      </c>
      <c r="E152">
        <f t="shared" ca="1" si="29"/>
        <v>678.82860522542376</v>
      </c>
      <c r="F152">
        <f t="shared" ca="1" si="30"/>
        <v>-6490.2572419389835</v>
      </c>
      <c r="G152">
        <f t="shared" ca="1" si="31"/>
        <v>6705.6</v>
      </c>
      <c r="H152" s="9">
        <f t="shared" ca="1" si="25"/>
        <v>19.387335846440678</v>
      </c>
      <c r="I152" s="9">
        <f t="shared" ca="1" si="25"/>
        <v>-185.43106803254238</v>
      </c>
      <c r="J152" s="9">
        <f t="shared" ca="1" si="25"/>
        <v>0</v>
      </c>
      <c r="K152" s="9">
        <f t="shared" ca="1" si="25"/>
        <v>186.441813397403</v>
      </c>
      <c r="L152" s="9">
        <f t="shared" ca="1" si="25"/>
        <v>174.03125195506311</v>
      </c>
      <c r="M152">
        <f t="shared" ca="1" si="32"/>
        <v>55.790958097928439</v>
      </c>
      <c r="N152">
        <f t="shared" ca="1" si="33"/>
        <v>32.94419256120527</v>
      </c>
    </row>
    <row r="153" spans="1:15" x14ac:dyDescent="0.25">
      <c r="A153" s="4">
        <f t="shared" si="26"/>
        <v>0.43275462962962963</v>
      </c>
      <c r="B153" s="3">
        <f>Params!D$29+HOUR(A153-Params!C$29)*3600+MINUTE(A153-Params!C$29)*60+SECOND(A153-Params!C$29)</f>
        <v>1553301390</v>
      </c>
      <c r="C153">
        <f t="shared" si="27"/>
        <v>3</v>
      </c>
      <c r="D153">
        <f t="shared" ca="1" si="28"/>
        <v>145</v>
      </c>
      <c r="E153">
        <f t="shared" ca="1" si="29"/>
        <v>775.7652844576271</v>
      </c>
      <c r="F153">
        <f t="shared" ca="1" si="30"/>
        <v>-7417.4125821016951</v>
      </c>
      <c r="G153">
        <f t="shared" ca="1" si="31"/>
        <v>6705.6</v>
      </c>
      <c r="H153" s="9">
        <f t="shared" ca="1" si="25"/>
        <v>19.387335846440678</v>
      </c>
      <c r="I153" s="9">
        <f t="shared" ca="1" si="25"/>
        <v>-185.43106803254238</v>
      </c>
      <c r="J153" s="9">
        <f t="shared" ca="1" si="25"/>
        <v>0</v>
      </c>
      <c r="K153" s="9">
        <f t="shared" ca="1" si="25"/>
        <v>186.441813397403</v>
      </c>
      <c r="L153" s="9">
        <f t="shared" ca="1" si="25"/>
        <v>174.03125195506311</v>
      </c>
      <c r="M153">
        <f t="shared" ca="1" si="32"/>
        <v>55.782523540489642</v>
      </c>
      <c r="N153">
        <f t="shared" ca="1" si="33"/>
        <v>32.945743879472687</v>
      </c>
    </row>
    <row r="154" spans="1:15" x14ac:dyDescent="0.25">
      <c r="A154" s="4">
        <f t="shared" si="26"/>
        <v>0.43281249999999999</v>
      </c>
      <c r="B154" s="3">
        <f>Params!D$29+HOUR(A154-Params!C$29)*3600+MINUTE(A154-Params!C$29)*60+SECOND(A154-Params!C$29)</f>
        <v>1553301395</v>
      </c>
      <c r="C154">
        <f t="shared" si="27"/>
        <v>3</v>
      </c>
      <c r="D154">
        <f t="shared" ca="1" si="28"/>
        <v>145</v>
      </c>
      <c r="E154">
        <f t="shared" ca="1" si="29"/>
        <v>872.70196368983045</v>
      </c>
      <c r="F154">
        <f t="shared" ca="1" si="30"/>
        <v>-8344.5679222644085</v>
      </c>
      <c r="G154">
        <f t="shared" ca="1" si="31"/>
        <v>6705.6</v>
      </c>
      <c r="H154" s="9">
        <f t="shared" ca="1" si="25"/>
        <v>19.387335846440678</v>
      </c>
      <c r="I154" s="9">
        <f t="shared" ca="1" si="25"/>
        <v>-185.43106803254238</v>
      </c>
      <c r="J154" s="9">
        <f t="shared" ca="1" si="25"/>
        <v>0</v>
      </c>
      <c r="K154" s="9">
        <f t="shared" ca="1" si="25"/>
        <v>186.441813397403</v>
      </c>
      <c r="L154" s="9">
        <f t="shared" ca="1" si="25"/>
        <v>174.03125195506311</v>
      </c>
      <c r="M154">
        <f t="shared" ca="1" si="32"/>
        <v>55.774088983050852</v>
      </c>
      <c r="N154">
        <f t="shared" ca="1" si="33"/>
        <v>32.947295197740111</v>
      </c>
      <c r="O154" s="15"/>
    </row>
    <row r="155" spans="1:15" x14ac:dyDescent="0.25">
      <c r="A155" s="4">
        <f t="shared" si="26"/>
        <v>0.43287037037037041</v>
      </c>
      <c r="B155" s="3">
        <f>Params!D$29+HOUR(A155-Params!C$29)*3600+MINUTE(A155-Params!C$29)*60+SECOND(A155-Params!C$29)</f>
        <v>1553301400</v>
      </c>
      <c r="C155">
        <f t="shared" si="27"/>
        <v>3</v>
      </c>
      <c r="D155">
        <f t="shared" ca="1" si="28"/>
        <v>145</v>
      </c>
      <c r="E155">
        <f t="shared" ca="1" si="29"/>
        <v>969.63864292203391</v>
      </c>
      <c r="F155">
        <f t="shared" ca="1" si="30"/>
        <v>-9271.7232624271201</v>
      </c>
      <c r="G155">
        <f t="shared" ca="1" si="31"/>
        <v>6705.6</v>
      </c>
      <c r="H155" s="9">
        <f t="shared" ca="1" si="25"/>
        <v>19.387335846440678</v>
      </c>
      <c r="I155" s="9">
        <f t="shared" ca="1" si="25"/>
        <v>-185.43106803254238</v>
      </c>
      <c r="J155" s="9">
        <f t="shared" ca="1" si="25"/>
        <v>0</v>
      </c>
      <c r="K155" s="9">
        <f t="shared" ca="1" si="25"/>
        <v>186.441813397403</v>
      </c>
      <c r="L155" s="9">
        <f t="shared" ca="1" si="25"/>
        <v>174.03125195506311</v>
      </c>
      <c r="M155">
        <f t="shared" ca="1" si="32"/>
        <v>55.765654425612055</v>
      </c>
      <c r="N155">
        <f t="shared" ca="1" si="33"/>
        <v>32.948846516007528</v>
      </c>
      <c r="O155" s="15"/>
    </row>
    <row r="156" spans="1:15" x14ac:dyDescent="0.25">
      <c r="A156" s="4">
        <f t="shared" si="26"/>
        <v>0.43292824074074071</v>
      </c>
      <c r="B156" s="3">
        <f>Params!D$29+HOUR(A156-Params!C$29)*3600+MINUTE(A156-Params!C$29)*60+SECOND(A156-Params!C$29)</f>
        <v>1553301405</v>
      </c>
      <c r="C156">
        <f t="shared" si="27"/>
        <v>3</v>
      </c>
      <c r="D156">
        <f t="shared" ca="1" si="28"/>
        <v>145</v>
      </c>
      <c r="E156">
        <f t="shared" ca="1" si="29"/>
        <v>1066.5753221542375</v>
      </c>
      <c r="F156">
        <f t="shared" ca="1" si="30"/>
        <v>-10198.878602589832</v>
      </c>
      <c r="G156">
        <f t="shared" ca="1" si="31"/>
        <v>6705.6</v>
      </c>
      <c r="H156" s="9">
        <f t="shared" ca="1" si="25"/>
        <v>19.387335846440678</v>
      </c>
      <c r="I156" s="9">
        <f t="shared" ca="1" si="25"/>
        <v>-185.43106803254238</v>
      </c>
      <c r="J156" s="9">
        <f t="shared" ca="1" si="25"/>
        <v>0</v>
      </c>
      <c r="K156" s="9">
        <f t="shared" ca="1" si="25"/>
        <v>186.441813397403</v>
      </c>
      <c r="L156" s="9">
        <f t="shared" ca="1" si="25"/>
        <v>174.03125195506311</v>
      </c>
      <c r="M156">
        <f t="shared" ca="1" si="32"/>
        <v>55.757219868173259</v>
      </c>
      <c r="N156">
        <f t="shared" ca="1" si="33"/>
        <v>32.950397834274952</v>
      </c>
      <c r="O156" s="15"/>
    </row>
    <row r="157" spans="1:15" x14ac:dyDescent="0.25">
      <c r="A157" s="4">
        <f t="shared" si="26"/>
        <v>0.43298611111111113</v>
      </c>
      <c r="B157" s="3">
        <f>Params!D$29+HOUR(A157-Params!C$29)*3600+MINUTE(A157-Params!C$29)*60+SECOND(A157-Params!C$29)</f>
        <v>1553301410</v>
      </c>
      <c r="C157">
        <f t="shared" si="27"/>
        <v>3</v>
      </c>
      <c r="D157">
        <f t="shared" ca="1" si="28"/>
        <v>145</v>
      </c>
      <c r="E157">
        <f t="shared" ca="1" si="29"/>
        <v>1163.5120013864407</v>
      </c>
      <c r="F157">
        <f t="shared" ca="1" si="30"/>
        <v>-11126.033942752543</v>
      </c>
      <c r="G157">
        <f t="shared" ca="1" si="31"/>
        <v>6705.6</v>
      </c>
      <c r="H157" s="9">
        <f t="shared" ca="1" si="25"/>
        <v>19.387335846440678</v>
      </c>
      <c r="I157" s="9">
        <f t="shared" ca="1" si="25"/>
        <v>-185.43106803254238</v>
      </c>
      <c r="J157" s="9">
        <f t="shared" ca="1" si="25"/>
        <v>0</v>
      </c>
      <c r="K157" s="9">
        <f t="shared" ca="1" si="25"/>
        <v>186.441813397403</v>
      </c>
      <c r="L157" s="9">
        <f t="shared" ca="1" si="25"/>
        <v>174.03125195506311</v>
      </c>
      <c r="M157">
        <f t="shared" ca="1" si="32"/>
        <v>55.748785310734462</v>
      </c>
      <c r="N157">
        <f t="shared" ca="1" si="33"/>
        <v>32.951949152542369</v>
      </c>
    </row>
    <row r="158" spans="1:15" x14ac:dyDescent="0.25">
      <c r="A158" s="4">
        <f t="shared" si="26"/>
        <v>0.43304398148148149</v>
      </c>
      <c r="B158" s="3">
        <f>Params!D$29+HOUR(A158-Params!C$29)*3600+MINUTE(A158-Params!C$29)*60+SECOND(A158-Params!C$29)</f>
        <v>1553301415</v>
      </c>
      <c r="C158">
        <f t="shared" si="27"/>
        <v>3</v>
      </c>
      <c r="D158">
        <f t="shared" ca="1" si="28"/>
        <v>145</v>
      </c>
      <c r="E158">
        <f t="shared" ca="1" si="29"/>
        <v>1260.4486806186442</v>
      </c>
      <c r="F158">
        <f t="shared" ca="1" si="30"/>
        <v>-12053.189282915255</v>
      </c>
      <c r="G158">
        <f t="shared" ca="1" si="31"/>
        <v>6705.6</v>
      </c>
      <c r="H158" s="9">
        <f t="shared" ca="1" si="25"/>
        <v>19.387335846440678</v>
      </c>
      <c r="I158" s="9">
        <f t="shared" ca="1" si="25"/>
        <v>-185.43106803254238</v>
      </c>
      <c r="J158" s="9">
        <f t="shared" ca="1" si="25"/>
        <v>0</v>
      </c>
      <c r="K158" s="9">
        <f t="shared" ca="1" si="25"/>
        <v>186.441813397403</v>
      </c>
      <c r="L158" s="9">
        <f t="shared" ca="1" si="25"/>
        <v>174.03125195506311</v>
      </c>
      <c r="M158">
        <f t="shared" ca="1" si="32"/>
        <v>55.740350753295672</v>
      </c>
      <c r="N158">
        <f t="shared" ca="1" si="33"/>
        <v>32.953500470809793</v>
      </c>
    </row>
    <row r="159" spans="1:15" x14ac:dyDescent="0.25">
      <c r="A159" s="4">
        <f t="shared" si="26"/>
        <v>0.43310185185185185</v>
      </c>
      <c r="B159" s="3">
        <f>Params!D$29+HOUR(A159-Params!C$29)*3600+MINUTE(A159-Params!C$29)*60+SECOND(A159-Params!C$29)</f>
        <v>1553301420</v>
      </c>
      <c r="C159">
        <f t="shared" si="27"/>
        <v>3</v>
      </c>
      <c r="D159">
        <f t="shared" ca="1" si="28"/>
        <v>145</v>
      </c>
      <c r="E159">
        <f t="shared" ca="1" si="29"/>
        <v>1357.3853598508476</v>
      </c>
      <c r="F159">
        <f t="shared" ca="1" si="30"/>
        <v>-12980.344623077968</v>
      </c>
      <c r="G159">
        <f t="shared" ca="1" si="31"/>
        <v>6705.6</v>
      </c>
      <c r="H159" s="9">
        <f t="shared" ca="1" si="25"/>
        <v>19.387335846440678</v>
      </c>
      <c r="I159" s="9">
        <f t="shared" ca="1" si="25"/>
        <v>-185.43106803254238</v>
      </c>
      <c r="J159" s="9">
        <f t="shared" ca="1" si="25"/>
        <v>0</v>
      </c>
      <c r="K159" s="9">
        <f t="shared" ca="1" si="25"/>
        <v>186.441813397403</v>
      </c>
      <c r="L159" s="9">
        <f t="shared" ca="1" si="25"/>
        <v>174.03125195506311</v>
      </c>
      <c r="M159">
        <f t="shared" ca="1" si="32"/>
        <v>55.731916195856876</v>
      </c>
      <c r="N159">
        <f t="shared" ca="1" si="33"/>
        <v>32.95505178907721</v>
      </c>
    </row>
    <row r="160" spans="1:15" x14ac:dyDescent="0.25">
      <c r="A160" s="4">
        <f t="shared" si="26"/>
        <v>0.43315972222222227</v>
      </c>
      <c r="B160" s="3">
        <f>Params!D$29+HOUR(A160-Params!C$29)*3600+MINUTE(A160-Params!C$29)*60+SECOND(A160-Params!C$29)</f>
        <v>1553301425</v>
      </c>
      <c r="C160">
        <f t="shared" si="27"/>
        <v>3</v>
      </c>
      <c r="D160">
        <f t="shared" ca="1" si="28"/>
        <v>145</v>
      </c>
      <c r="E160">
        <f t="shared" ca="1" si="29"/>
        <v>1454.3220390830509</v>
      </c>
      <c r="F160">
        <f t="shared" ca="1" si="30"/>
        <v>-13907.49996324068</v>
      </c>
      <c r="G160">
        <f t="shared" ca="1" si="31"/>
        <v>6705.6</v>
      </c>
      <c r="H160" s="9">
        <f t="shared" ca="1" si="25"/>
        <v>19.387335846440678</v>
      </c>
      <c r="I160" s="9">
        <f t="shared" ca="1" si="25"/>
        <v>-185.43106803254238</v>
      </c>
      <c r="J160" s="9">
        <f t="shared" ca="1" si="25"/>
        <v>0</v>
      </c>
      <c r="K160" s="9">
        <f t="shared" ca="1" si="25"/>
        <v>186.441813397403</v>
      </c>
      <c r="L160" s="9">
        <f t="shared" ca="1" si="25"/>
        <v>174.03125195506311</v>
      </c>
      <c r="M160">
        <f t="shared" ca="1" si="32"/>
        <v>55.723481638418079</v>
      </c>
      <c r="N160">
        <f t="shared" ca="1" si="33"/>
        <v>32.956603107344627</v>
      </c>
    </row>
    <row r="161" spans="1:14" x14ac:dyDescent="0.25">
      <c r="A161" s="4">
        <f t="shared" si="26"/>
        <v>0.43321759259259257</v>
      </c>
      <c r="B161" s="3">
        <f>Params!D$29+HOUR(A161-Params!C$29)*3600+MINUTE(A161-Params!C$29)*60+SECOND(A161-Params!C$29)</f>
        <v>1553301430</v>
      </c>
      <c r="C161">
        <f t="shared" si="27"/>
        <v>3</v>
      </c>
      <c r="D161">
        <f t="shared" ca="1" si="28"/>
        <v>145</v>
      </c>
      <c r="E161">
        <f t="shared" ca="1" si="29"/>
        <v>1551.2587183152543</v>
      </c>
      <c r="F161">
        <f t="shared" ca="1" si="30"/>
        <v>-14834.655303403391</v>
      </c>
      <c r="G161">
        <f t="shared" ca="1" si="31"/>
        <v>6705.6</v>
      </c>
      <c r="H161" s="9">
        <f t="shared" ca="1" si="25"/>
        <v>19.387335846440678</v>
      </c>
      <c r="I161" s="9">
        <f t="shared" ca="1" si="25"/>
        <v>-185.43106803254238</v>
      </c>
      <c r="J161" s="9">
        <f t="shared" ca="1" si="25"/>
        <v>0</v>
      </c>
      <c r="K161" s="9">
        <f t="shared" ca="1" si="25"/>
        <v>186.441813397403</v>
      </c>
      <c r="L161" s="9">
        <f t="shared" ca="1" si="25"/>
        <v>174.03125195506311</v>
      </c>
      <c r="M161">
        <f t="shared" ca="1" si="32"/>
        <v>55.715047080979282</v>
      </c>
      <c r="N161">
        <f t="shared" ca="1" si="33"/>
        <v>32.958154425612051</v>
      </c>
    </row>
    <row r="162" spans="1:14" x14ac:dyDescent="0.25">
      <c r="A162" s="4">
        <f t="shared" si="26"/>
        <v>0.43327546296296293</v>
      </c>
      <c r="B162" s="3">
        <f>Params!D$29+HOUR(A162-Params!C$29)*3600+MINUTE(A162-Params!C$29)*60+SECOND(A162-Params!C$29)</f>
        <v>1553301435</v>
      </c>
      <c r="C162">
        <f t="shared" si="27"/>
        <v>3</v>
      </c>
      <c r="D162">
        <f t="shared" ca="1" si="28"/>
        <v>145</v>
      </c>
      <c r="E162">
        <f t="shared" ca="1" si="29"/>
        <v>1648.1953975474578</v>
      </c>
      <c r="F162">
        <f t="shared" ca="1" si="30"/>
        <v>-15761.810643566103</v>
      </c>
      <c r="G162">
        <f t="shared" ca="1" si="31"/>
        <v>6705.6</v>
      </c>
      <c r="H162" s="9">
        <f t="shared" ca="1" si="25"/>
        <v>19.387335846440678</v>
      </c>
      <c r="I162" s="9">
        <f t="shared" ca="1" si="25"/>
        <v>-185.43106803254238</v>
      </c>
      <c r="J162" s="9">
        <f t="shared" ca="1" si="25"/>
        <v>0</v>
      </c>
      <c r="K162" s="9">
        <f t="shared" ca="1" si="25"/>
        <v>186.441813397403</v>
      </c>
      <c r="L162" s="9">
        <f t="shared" ca="1" si="25"/>
        <v>174.03125195506311</v>
      </c>
      <c r="M162">
        <f t="shared" ca="1" si="32"/>
        <v>55.706612523540493</v>
      </c>
      <c r="N162">
        <f t="shared" ca="1" si="33"/>
        <v>32.959705743879468</v>
      </c>
    </row>
    <row r="163" spans="1:14" x14ac:dyDescent="0.25">
      <c r="A163" s="4">
        <f t="shared" si="26"/>
        <v>0.43333333333333335</v>
      </c>
      <c r="B163" s="3">
        <f>Params!D$29+HOUR(A163-Params!C$29)*3600+MINUTE(A163-Params!C$29)*60+SECOND(A163-Params!C$29)</f>
        <v>1553301440</v>
      </c>
      <c r="C163">
        <f t="shared" si="27"/>
        <v>3</v>
      </c>
      <c r="D163">
        <f t="shared" ca="1" si="28"/>
        <v>145</v>
      </c>
      <c r="E163">
        <f t="shared" ca="1" si="29"/>
        <v>1745.132076779661</v>
      </c>
      <c r="F163">
        <f t="shared" ca="1" si="30"/>
        <v>-16688.965983728816</v>
      </c>
      <c r="G163">
        <f t="shared" ca="1" si="31"/>
        <v>6705.6</v>
      </c>
      <c r="H163" s="9">
        <f t="shared" ca="1" si="25"/>
        <v>19.387335846440678</v>
      </c>
      <c r="I163" s="9">
        <f t="shared" ca="1" si="25"/>
        <v>-185.43106803254238</v>
      </c>
      <c r="J163" s="9">
        <f t="shared" ca="1" si="25"/>
        <v>0</v>
      </c>
      <c r="K163" s="9">
        <f t="shared" ca="1" si="25"/>
        <v>186.441813397403</v>
      </c>
      <c r="L163" s="9">
        <f t="shared" ca="1" si="25"/>
        <v>174.03125195506311</v>
      </c>
      <c r="M163">
        <f t="shared" ca="1" si="32"/>
        <v>55.698177966101696</v>
      </c>
      <c r="N163">
        <f t="shared" ca="1" si="33"/>
        <v>32.961257062146892</v>
      </c>
    </row>
    <row r="164" spans="1:14" x14ac:dyDescent="0.25">
      <c r="A164" s="4">
        <f t="shared" si="26"/>
        <v>0.43339120370370371</v>
      </c>
      <c r="B164" s="3">
        <f>Params!D$29+HOUR(A164-Params!C$29)*3600+MINUTE(A164-Params!C$29)*60+SECOND(A164-Params!C$29)</f>
        <v>1553301445</v>
      </c>
      <c r="C164">
        <f t="shared" si="27"/>
        <v>3</v>
      </c>
      <c r="D164">
        <f t="shared" ca="1" si="28"/>
        <v>145</v>
      </c>
      <c r="E164">
        <f t="shared" ca="1" si="29"/>
        <v>1842.0687560118645</v>
      </c>
      <c r="F164">
        <f t="shared" ca="1" si="30"/>
        <v>-17616.121323891526</v>
      </c>
      <c r="G164">
        <f t="shared" ca="1" si="31"/>
        <v>6705.6</v>
      </c>
      <c r="H164" s="9">
        <f t="shared" ca="1" si="25"/>
        <v>19.387335846440678</v>
      </c>
      <c r="I164" s="9">
        <f t="shared" ca="1" si="25"/>
        <v>-185.43106803254238</v>
      </c>
      <c r="J164" s="9">
        <f t="shared" ca="1" si="25"/>
        <v>0</v>
      </c>
      <c r="K164" s="9">
        <f t="shared" ca="1" si="25"/>
        <v>186.441813397403</v>
      </c>
      <c r="L164" s="9">
        <f t="shared" ca="1" si="25"/>
        <v>174.03125195506311</v>
      </c>
      <c r="M164">
        <f t="shared" ca="1" si="32"/>
        <v>55.689743408662899</v>
      </c>
      <c r="N164">
        <f t="shared" ca="1" si="33"/>
        <v>32.962808380414309</v>
      </c>
    </row>
    <row r="165" spans="1:14" x14ac:dyDescent="0.25">
      <c r="A165" s="4">
        <f t="shared" si="26"/>
        <v>0.43344907407407413</v>
      </c>
      <c r="B165" s="3">
        <f>Params!D$29+HOUR(A165-Params!C$29)*3600+MINUTE(A165-Params!C$29)*60+SECOND(A165-Params!C$29)</f>
        <v>1553301450</v>
      </c>
      <c r="C165">
        <f t="shared" si="27"/>
        <v>3</v>
      </c>
      <c r="D165">
        <f t="shared" ca="1" si="28"/>
        <v>145</v>
      </c>
      <c r="E165">
        <f t="shared" ca="1" si="29"/>
        <v>1939.0054352440679</v>
      </c>
      <c r="F165">
        <f t="shared" ca="1" si="30"/>
        <v>-18543.27666405424</v>
      </c>
      <c r="G165">
        <f t="shared" ca="1" si="31"/>
        <v>6705.6</v>
      </c>
      <c r="H165" s="9">
        <f t="shared" ca="1" si="25"/>
        <v>19.387335846440678</v>
      </c>
      <c r="I165" s="9">
        <f t="shared" ca="1" si="25"/>
        <v>-185.43106803254238</v>
      </c>
      <c r="J165" s="9">
        <f t="shared" ca="1" si="25"/>
        <v>0</v>
      </c>
      <c r="K165" s="9">
        <f t="shared" ca="1" si="25"/>
        <v>186.441813397403</v>
      </c>
      <c r="L165" s="9">
        <f t="shared" ca="1" si="25"/>
        <v>174.03125195506311</v>
      </c>
      <c r="M165">
        <f t="shared" ca="1" si="32"/>
        <v>55.681308851224109</v>
      </c>
      <c r="N165">
        <f t="shared" ca="1" si="33"/>
        <v>32.964359698681733</v>
      </c>
    </row>
    <row r="166" spans="1:14" x14ac:dyDescent="0.25">
      <c r="A166" s="4">
        <f t="shared" si="26"/>
        <v>0.43350694444444443</v>
      </c>
      <c r="B166" s="3">
        <f>Params!D$29+HOUR(A166-Params!C$29)*3600+MINUTE(A166-Params!C$29)*60+SECOND(A166-Params!C$29)</f>
        <v>1553301455</v>
      </c>
      <c r="C166">
        <f t="shared" si="27"/>
        <v>3</v>
      </c>
      <c r="D166">
        <f t="shared" ca="1" si="28"/>
        <v>145</v>
      </c>
      <c r="E166">
        <f t="shared" ca="1" si="29"/>
        <v>2035.9421144762712</v>
      </c>
      <c r="F166">
        <f t="shared" ca="1" si="30"/>
        <v>-19470.432004216949</v>
      </c>
      <c r="G166">
        <f t="shared" ca="1" si="31"/>
        <v>6705.6</v>
      </c>
      <c r="H166" s="9">
        <f t="shared" ca="1" si="25"/>
        <v>19.387335846440678</v>
      </c>
      <c r="I166" s="9">
        <f t="shared" ca="1" si="25"/>
        <v>-185.43106803254238</v>
      </c>
      <c r="J166" s="9">
        <f t="shared" ca="1" si="25"/>
        <v>0</v>
      </c>
      <c r="K166" s="9">
        <f t="shared" ca="1" si="25"/>
        <v>186.441813397403</v>
      </c>
      <c r="L166" s="9">
        <f t="shared" ca="1" si="25"/>
        <v>174.03125195506311</v>
      </c>
      <c r="M166">
        <f t="shared" ca="1" si="32"/>
        <v>55.672874293785313</v>
      </c>
      <c r="N166">
        <f t="shared" ca="1" si="33"/>
        <v>32.96591101694915</v>
      </c>
    </row>
    <row r="167" spans="1:14" x14ac:dyDescent="0.25">
      <c r="A167" s="4">
        <f t="shared" si="26"/>
        <v>0.43356481481481479</v>
      </c>
      <c r="B167" s="3">
        <f>Params!D$29+HOUR(A167-Params!C$29)*3600+MINUTE(A167-Params!C$29)*60+SECOND(A167-Params!C$29)</f>
        <v>1553301460</v>
      </c>
      <c r="C167">
        <f t="shared" si="27"/>
        <v>3</v>
      </c>
      <c r="D167">
        <f t="shared" ca="1" si="28"/>
        <v>145</v>
      </c>
      <c r="E167">
        <f t="shared" ca="1" si="29"/>
        <v>2132.8787937084749</v>
      </c>
      <c r="F167">
        <f t="shared" ca="1" si="30"/>
        <v>-20397.587344379663</v>
      </c>
      <c r="G167">
        <f t="shared" ca="1" si="31"/>
        <v>6705.6</v>
      </c>
      <c r="H167" s="9">
        <f t="shared" ca="1" si="25"/>
        <v>19.387335846440678</v>
      </c>
      <c r="I167" s="9">
        <f t="shared" ca="1" si="25"/>
        <v>-185.43106803254238</v>
      </c>
      <c r="J167" s="9">
        <f t="shared" ca="1" si="25"/>
        <v>0</v>
      </c>
      <c r="K167" s="9">
        <f t="shared" ca="1" si="25"/>
        <v>186.441813397403</v>
      </c>
      <c r="L167" s="9">
        <f t="shared" ca="1" si="25"/>
        <v>174.03125195506311</v>
      </c>
      <c r="M167">
        <f t="shared" ca="1" si="32"/>
        <v>55.664439736346516</v>
      </c>
      <c r="N167">
        <f t="shared" ca="1" si="33"/>
        <v>32.967462335216574</v>
      </c>
    </row>
    <row r="168" spans="1:14" x14ac:dyDescent="0.25">
      <c r="A168" s="4">
        <f t="shared" si="26"/>
        <v>0.43362268518518521</v>
      </c>
      <c r="B168" s="3">
        <f>Params!D$29+HOUR(A168-Params!C$29)*3600+MINUTE(A168-Params!C$29)*60+SECOND(A168-Params!C$29)</f>
        <v>1553301465</v>
      </c>
      <c r="C168">
        <f t="shared" si="27"/>
        <v>3</v>
      </c>
      <c r="D168">
        <f t="shared" ca="1" si="28"/>
        <v>145</v>
      </c>
      <c r="E168">
        <f t="shared" ca="1" si="29"/>
        <v>2229.8154729406779</v>
      </c>
      <c r="F168">
        <f t="shared" ca="1" si="30"/>
        <v>-21324.742684542376</v>
      </c>
      <c r="G168">
        <f t="shared" ca="1" si="31"/>
        <v>6705.6</v>
      </c>
      <c r="H168" s="9">
        <f t="shared" ca="1" si="25"/>
        <v>19.387335846440678</v>
      </c>
      <c r="I168" s="9">
        <f t="shared" ca="1" si="25"/>
        <v>-185.43106803254238</v>
      </c>
      <c r="J168" s="9">
        <f t="shared" ca="1" si="25"/>
        <v>0</v>
      </c>
      <c r="K168" s="9">
        <f t="shared" ca="1" si="25"/>
        <v>186.441813397403</v>
      </c>
      <c r="L168" s="9">
        <f t="shared" ca="1" si="25"/>
        <v>174.03125195506311</v>
      </c>
      <c r="M168">
        <f t="shared" ca="1" si="32"/>
        <v>55.656005178907719</v>
      </c>
      <c r="N168">
        <f t="shared" ca="1" si="33"/>
        <v>32.969013653483991</v>
      </c>
    </row>
    <row r="169" spans="1:14" x14ac:dyDescent="0.25">
      <c r="A169" s="4">
        <f t="shared" si="26"/>
        <v>0.43368055555555557</v>
      </c>
      <c r="B169" s="3">
        <f>Params!D$29+HOUR(A169-Params!C$29)*3600+MINUTE(A169-Params!C$29)*60+SECOND(A169-Params!C$29)</f>
        <v>1553301470</v>
      </c>
      <c r="C169">
        <f t="shared" si="27"/>
        <v>3</v>
      </c>
      <c r="D169">
        <f t="shared" ca="1" si="28"/>
        <v>145</v>
      </c>
      <c r="E169">
        <f t="shared" ca="1" si="29"/>
        <v>2326.7521521728813</v>
      </c>
      <c r="F169">
        <f t="shared" ca="1" si="30"/>
        <v>-22251.898024705086</v>
      </c>
      <c r="G169">
        <f t="shared" ca="1" si="31"/>
        <v>6705.6</v>
      </c>
      <c r="H169" s="9">
        <f t="shared" ca="1" si="25"/>
        <v>19.387335846440678</v>
      </c>
      <c r="I169" s="9">
        <f t="shared" ca="1" si="25"/>
        <v>-185.43106803254238</v>
      </c>
      <c r="J169" s="9">
        <f t="shared" ca="1" si="25"/>
        <v>0</v>
      </c>
      <c r="K169" s="9">
        <f t="shared" ca="1" si="25"/>
        <v>186.441813397403</v>
      </c>
      <c r="L169" s="9">
        <f t="shared" ca="1" si="25"/>
        <v>174.03125195506311</v>
      </c>
      <c r="M169">
        <f t="shared" ca="1" si="32"/>
        <v>55.64757062146893</v>
      </c>
      <c r="N169">
        <f t="shared" ca="1" si="33"/>
        <v>32.970564971751408</v>
      </c>
    </row>
    <row r="170" spans="1:14" x14ac:dyDescent="0.25">
      <c r="A170" s="4">
        <f t="shared" si="26"/>
        <v>0.43373842592592587</v>
      </c>
      <c r="B170" s="3">
        <f>Params!D$29+HOUR(A170-Params!C$29)*3600+MINUTE(A170-Params!C$29)*60+SECOND(A170-Params!C$29)</f>
        <v>1553301475</v>
      </c>
      <c r="C170">
        <f t="shared" si="27"/>
        <v>3</v>
      </c>
      <c r="D170">
        <f t="shared" ca="1" si="28"/>
        <v>145</v>
      </c>
      <c r="E170">
        <f t="shared" ca="1" si="29"/>
        <v>2423.6888314050848</v>
      </c>
      <c r="F170">
        <f t="shared" ca="1" si="30"/>
        <v>-23179.053364867799</v>
      </c>
      <c r="G170">
        <f t="shared" ca="1" si="31"/>
        <v>6705.6</v>
      </c>
      <c r="H170" s="9">
        <f t="shared" ca="1" si="25"/>
        <v>19.387335846440678</v>
      </c>
      <c r="I170" s="9">
        <f t="shared" ca="1" si="25"/>
        <v>-185.43106803254238</v>
      </c>
      <c r="J170" s="9">
        <f t="shared" ca="1" si="25"/>
        <v>0</v>
      </c>
      <c r="K170" s="9">
        <f t="shared" ca="1" si="25"/>
        <v>186.441813397403</v>
      </c>
      <c r="L170" s="9">
        <f t="shared" ca="1" si="25"/>
        <v>174.03125195506311</v>
      </c>
      <c r="M170">
        <f t="shared" ca="1" si="32"/>
        <v>55.639136064030133</v>
      </c>
      <c r="N170">
        <f t="shared" ca="1" si="33"/>
        <v>32.972116290018832</v>
      </c>
    </row>
    <row r="171" spans="1:14" x14ac:dyDescent="0.25">
      <c r="A171" s="4">
        <f t="shared" si="26"/>
        <v>0.43379629629629629</v>
      </c>
      <c r="B171" s="3">
        <f>Params!D$29+HOUR(A171-Params!C$29)*3600+MINUTE(A171-Params!C$29)*60+SECOND(A171-Params!C$29)</f>
        <v>1553301480</v>
      </c>
      <c r="C171">
        <f t="shared" si="27"/>
        <v>3</v>
      </c>
      <c r="D171">
        <f t="shared" ca="1" si="28"/>
        <v>145</v>
      </c>
      <c r="E171">
        <f t="shared" ca="1" si="29"/>
        <v>2520.6255106372882</v>
      </c>
      <c r="F171">
        <f t="shared" ca="1" si="30"/>
        <v>-24106.208705030509</v>
      </c>
      <c r="G171">
        <f t="shared" ca="1" si="31"/>
        <v>6705.6</v>
      </c>
      <c r="H171" s="9">
        <f t="shared" ca="1" si="25"/>
        <v>19.387335846440678</v>
      </c>
      <c r="I171" s="9">
        <f t="shared" ca="1" si="25"/>
        <v>-185.43106803254238</v>
      </c>
      <c r="J171" s="9">
        <f t="shared" ca="1" si="25"/>
        <v>0</v>
      </c>
      <c r="K171" s="9">
        <f t="shared" ca="1" si="25"/>
        <v>186.441813397403</v>
      </c>
      <c r="L171" s="9">
        <f t="shared" ca="1" si="25"/>
        <v>174.03125195506311</v>
      </c>
      <c r="M171">
        <f t="shared" ca="1" si="32"/>
        <v>55.630701506591336</v>
      </c>
      <c r="N171">
        <f t="shared" ca="1" si="33"/>
        <v>32.973667608286249</v>
      </c>
    </row>
    <row r="172" spans="1:14" x14ac:dyDescent="0.25">
      <c r="A172" s="4">
        <f t="shared" si="26"/>
        <v>0.43385416666666665</v>
      </c>
      <c r="B172" s="3">
        <f>Params!D$29+HOUR(A172-Params!C$29)*3600+MINUTE(A172-Params!C$29)*60+SECOND(A172-Params!C$29)</f>
        <v>1553301485</v>
      </c>
      <c r="C172">
        <f t="shared" si="27"/>
        <v>3</v>
      </c>
      <c r="D172">
        <f t="shared" ca="1" si="28"/>
        <v>145</v>
      </c>
      <c r="E172">
        <f t="shared" ca="1" si="29"/>
        <v>2617.5621898694917</v>
      </c>
      <c r="F172">
        <f t="shared" ca="1" si="30"/>
        <v>-25033.364045193222</v>
      </c>
      <c r="G172">
        <f t="shared" ca="1" si="31"/>
        <v>6705.6</v>
      </c>
      <c r="H172" s="9">
        <f t="shared" ca="1" si="25"/>
        <v>19.387335846440678</v>
      </c>
      <c r="I172" s="9">
        <f t="shared" ca="1" si="25"/>
        <v>-185.43106803254238</v>
      </c>
      <c r="J172" s="9">
        <f t="shared" ca="1" si="25"/>
        <v>0</v>
      </c>
      <c r="K172" s="9">
        <f t="shared" ca="1" si="25"/>
        <v>186.441813397403</v>
      </c>
      <c r="L172" s="9">
        <f t="shared" ca="1" si="25"/>
        <v>174.03125195506311</v>
      </c>
      <c r="M172">
        <f t="shared" ca="1" si="32"/>
        <v>55.622266949152547</v>
      </c>
      <c r="N172">
        <f t="shared" ca="1" si="33"/>
        <v>32.975218926553673</v>
      </c>
    </row>
    <row r="173" spans="1:14" x14ac:dyDescent="0.25">
      <c r="A173" s="4">
        <f t="shared" si="26"/>
        <v>0.43391203703703707</v>
      </c>
      <c r="B173" s="3">
        <f>Params!D$29+HOUR(A173-Params!C$29)*3600+MINUTE(A173-Params!C$29)*60+SECOND(A173-Params!C$29)</f>
        <v>1553301490</v>
      </c>
      <c r="C173">
        <f t="shared" si="27"/>
        <v>3</v>
      </c>
      <c r="D173">
        <f t="shared" ca="1" si="28"/>
        <v>145</v>
      </c>
      <c r="E173">
        <f t="shared" ca="1" si="29"/>
        <v>2714.4988691016952</v>
      </c>
      <c r="F173">
        <f t="shared" ca="1" si="30"/>
        <v>-25960.519385355936</v>
      </c>
      <c r="G173">
        <f t="shared" ca="1" si="31"/>
        <v>6705.6</v>
      </c>
      <c r="H173" s="9">
        <f t="shared" ca="1" si="25"/>
        <v>19.387335846440678</v>
      </c>
      <c r="I173" s="9">
        <f t="shared" ca="1" si="25"/>
        <v>-185.43106803254238</v>
      </c>
      <c r="J173" s="9">
        <f t="shared" ca="1" si="25"/>
        <v>0</v>
      </c>
      <c r="K173" s="9">
        <f t="shared" ca="1" si="25"/>
        <v>186.441813397403</v>
      </c>
      <c r="L173" s="9">
        <f t="shared" ca="1" si="25"/>
        <v>174.03125195506311</v>
      </c>
      <c r="M173">
        <f t="shared" ca="1" si="32"/>
        <v>55.61383239171375</v>
      </c>
      <c r="N173">
        <f t="shared" ca="1" si="33"/>
        <v>32.97677024482109</v>
      </c>
    </row>
    <row r="174" spans="1:14" x14ac:dyDescent="0.25">
      <c r="A174" s="4">
        <f t="shared" si="26"/>
        <v>0.43396990740740743</v>
      </c>
      <c r="B174" s="3">
        <f>Params!D$29+HOUR(A174-Params!C$29)*3600+MINUTE(A174-Params!C$29)*60+SECOND(A174-Params!C$29)</f>
        <v>1553301495</v>
      </c>
      <c r="C174">
        <f t="shared" si="27"/>
        <v>3</v>
      </c>
      <c r="D174">
        <f t="shared" ca="1" si="28"/>
        <v>145</v>
      </c>
      <c r="E174">
        <f t="shared" ca="1" si="29"/>
        <v>2811.4355483338982</v>
      </c>
      <c r="F174">
        <f t="shared" ca="1" si="30"/>
        <v>-26887.674725518646</v>
      </c>
      <c r="G174">
        <f t="shared" ca="1" si="31"/>
        <v>6705.6</v>
      </c>
      <c r="H174" s="9">
        <f t="shared" ca="1" si="25"/>
        <v>19.387335846440678</v>
      </c>
      <c r="I174" s="9">
        <f t="shared" ca="1" si="25"/>
        <v>-185.43106803254238</v>
      </c>
      <c r="J174" s="9">
        <f t="shared" ca="1" si="25"/>
        <v>0</v>
      </c>
      <c r="K174" s="9">
        <f t="shared" ca="1" si="25"/>
        <v>186.441813397403</v>
      </c>
      <c r="L174" s="9">
        <f t="shared" ca="1" si="25"/>
        <v>174.03125195506311</v>
      </c>
      <c r="M174">
        <f t="shared" ca="1" si="32"/>
        <v>55.605397834274953</v>
      </c>
      <c r="N174">
        <f t="shared" ca="1" si="33"/>
        <v>32.978321563088514</v>
      </c>
    </row>
    <row r="175" spans="1:14" x14ac:dyDescent="0.25">
      <c r="A175" s="4">
        <f t="shared" si="26"/>
        <v>0.43402777777777773</v>
      </c>
      <c r="B175" s="3">
        <f>Params!D$29+HOUR(A175-Params!C$29)*3600+MINUTE(A175-Params!C$29)*60+SECOND(A175-Params!C$29)</f>
        <v>1553301500</v>
      </c>
      <c r="C175">
        <f t="shared" si="27"/>
        <v>3</v>
      </c>
      <c r="D175">
        <f t="shared" ca="1" si="28"/>
        <v>145</v>
      </c>
      <c r="E175">
        <f t="shared" ca="1" si="29"/>
        <v>2908.3722275661016</v>
      </c>
      <c r="F175">
        <f t="shared" ca="1" si="30"/>
        <v>-27814.830065681359</v>
      </c>
      <c r="G175">
        <f t="shared" ca="1" si="31"/>
        <v>6705.6</v>
      </c>
      <c r="H175" s="9">
        <f t="shared" ca="1" si="25"/>
        <v>19.387335846440678</v>
      </c>
      <c r="I175" s="9">
        <f t="shared" ca="1" si="25"/>
        <v>-185.43106803254238</v>
      </c>
      <c r="J175" s="9">
        <f t="shared" ca="1" si="25"/>
        <v>0</v>
      </c>
      <c r="K175" s="9">
        <f t="shared" ca="1" si="25"/>
        <v>186.441813397403</v>
      </c>
      <c r="L175" s="9">
        <f t="shared" ca="1" si="25"/>
        <v>174.03125195506311</v>
      </c>
      <c r="M175">
        <f t="shared" ca="1" si="32"/>
        <v>55.596963276836156</v>
      </c>
      <c r="N175">
        <f t="shared" ca="1" si="33"/>
        <v>32.979872881355931</v>
      </c>
    </row>
    <row r="176" spans="1:14" x14ac:dyDescent="0.25">
      <c r="A176" s="4">
        <f t="shared" si="26"/>
        <v>0.43408564814814815</v>
      </c>
      <c r="B176" s="3">
        <f>Params!D$29+HOUR(A176-Params!C$29)*3600+MINUTE(A176-Params!C$29)*60+SECOND(A176-Params!C$29)</f>
        <v>1553301505</v>
      </c>
      <c r="C176">
        <f t="shared" si="27"/>
        <v>3</v>
      </c>
      <c r="D176">
        <f t="shared" ca="1" si="28"/>
        <v>145</v>
      </c>
      <c r="E176">
        <f t="shared" ca="1" si="29"/>
        <v>3005.3089067983051</v>
      </c>
      <c r="F176">
        <f t="shared" ca="1" si="30"/>
        <v>-28741.985405844069</v>
      </c>
      <c r="G176">
        <f t="shared" ca="1" si="31"/>
        <v>6705.6</v>
      </c>
      <c r="H176" s="9">
        <f t="shared" ca="1" si="25"/>
        <v>19.387335846440678</v>
      </c>
      <c r="I176" s="9">
        <f t="shared" ca="1" si="25"/>
        <v>-185.43106803254238</v>
      </c>
      <c r="J176" s="9">
        <f t="shared" ca="1" si="25"/>
        <v>0</v>
      </c>
      <c r="K176" s="9">
        <f t="shared" ca="1" si="25"/>
        <v>186.441813397403</v>
      </c>
      <c r="L176" s="9">
        <f t="shared" ca="1" si="25"/>
        <v>174.03125195506311</v>
      </c>
      <c r="M176">
        <f t="shared" ca="1" si="32"/>
        <v>55.588528719397367</v>
      </c>
      <c r="N176">
        <f t="shared" ca="1" si="33"/>
        <v>32.981424199623348</v>
      </c>
    </row>
    <row r="177" spans="1:14" x14ac:dyDescent="0.25">
      <c r="A177" s="4">
        <f t="shared" si="26"/>
        <v>0.43414351851851851</v>
      </c>
      <c r="B177" s="3">
        <f>Params!D$29+HOUR(A177-Params!C$29)*3600+MINUTE(A177-Params!C$29)*60+SECOND(A177-Params!C$29)</f>
        <v>1553301510</v>
      </c>
      <c r="C177">
        <f t="shared" si="27"/>
        <v>3</v>
      </c>
      <c r="D177">
        <f t="shared" ca="1" si="28"/>
        <v>145</v>
      </c>
      <c r="E177">
        <f t="shared" ca="1" si="29"/>
        <v>3102.2455860305085</v>
      </c>
      <c r="F177">
        <f t="shared" ca="1" si="30"/>
        <v>-29669.140746006782</v>
      </c>
      <c r="G177">
        <f t="shared" ca="1" si="31"/>
        <v>6705.6</v>
      </c>
      <c r="H177" s="9">
        <f t="shared" ref="H177:L218" ca="1" si="34">INDIRECT(ADDRESS($C177,COLUMN()))</f>
        <v>19.387335846440678</v>
      </c>
      <c r="I177" s="9">
        <f t="shared" ca="1" si="34"/>
        <v>-185.43106803254238</v>
      </c>
      <c r="J177" s="9">
        <f t="shared" ca="1" si="34"/>
        <v>0</v>
      </c>
      <c r="K177" s="9">
        <f t="shared" ca="1" si="34"/>
        <v>186.441813397403</v>
      </c>
      <c r="L177" s="9">
        <f t="shared" ca="1" si="34"/>
        <v>174.03125195506311</v>
      </c>
      <c r="M177">
        <f t="shared" ca="1" si="32"/>
        <v>55.58009416195857</v>
      </c>
      <c r="N177">
        <f t="shared" ca="1" si="33"/>
        <v>32.982975517890772</v>
      </c>
    </row>
    <row r="178" spans="1:14" x14ac:dyDescent="0.25">
      <c r="A178" s="4">
        <f t="shared" si="26"/>
        <v>0.43420138888888887</v>
      </c>
      <c r="B178" s="3">
        <f>Params!D$29+HOUR(A178-Params!C$29)*3600+MINUTE(A178-Params!C$29)*60+SECOND(A178-Params!C$29)</f>
        <v>1553301515</v>
      </c>
      <c r="C178">
        <f t="shared" si="27"/>
        <v>3</v>
      </c>
      <c r="D178">
        <f t="shared" ca="1" si="28"/>
        <v>145</v>
      </c>
      <c r="E178">
        <f t="shared" ca="1" si="29"/>
        <v>3199.182265262712</v>
      </c>
      <c r="F178">
        <f t="shared" ca="1" si="30"/>
        <v>-30596.296086169496</v>
      </c>
      <c r="G178">
        <f t="shared" ca="1" si="31"/>
        <v>6705.6</v>
      </c>
      <c r="H178" s="9">
        <f t="shared" ca="1" si="34"/>
        <v>19.387335846440678</v>
      </c>
      <c r="I178" s="9">
        <f t="shared" ca="1" si="34"/>
        <v>-185.43106803254238</v>
      </c>
      <c r="J178" s="9">
        <f t="shared" ca="1" si="34"/>
        <v>0</v>
      </c>
      <c r="K178" s="9">
        <f t="shared" ca="1" si="34"/>
        <v>186.441813397403</v>
      </c>
      <c r="L178" s="9">
        <f t="shared" ca="1" si="34"/>
        <v>174.03125195506311</v>
      </c>
      <c r="M178">
        <f t="shared" ca="1" si="32"/>
        <v>55.571659604519773</v>
      </c>
      <c r="N178">
        <f t="shared" ca="1" si="33"/>
        <v>32.984526836158189</v>
      </c>
    </row>
    <row r="179" spans="1:14" x14ac:dyDescent="0.25">
      <c r="A179" s="4">
        <f t="shared" si="26"/>
        <v>0.43425925925925929</v>
      </c>
      <c r="B179" s="3">
        <f>Params!D$29+HOUR(A179-Params!C$29)*3600+MINUTE(A179-Params!C$29)*60+SECOND(A179-Params!C$29)</f>
        <v>1553301520</v>
      </c>
      <c r="C179">
        <f t="shared" si="27"/>
        <v>3</v>
      </c>
      <c r="D179">
        <f t="shared" ca="1" si="28"/>
        <v>145</v>
      </c>
      <c r="E179">
        <f t="shared" ca="1" si="29"/>
        <v>3296.1189444949155</v>
      </c>
      <c r="F179">
        <f t="shared" ca="1" si="30"/>
        <v>-31523.451426332205</v>
      </c>
      <c r="G179">
        <f t="shared" ca="1" si="31"/>
        <v>6705.6</v>
      </c>
      <c r="H179" s="9">
        <f t="shared" ca="1" si="34"/>
        <v>19.387335846440678</v>
      </c>
      <c r="I179" s="9">
        <f t="shared" ca="1" si="34"/>
        <v>-185.43106803254238</v>
      </c>
      <c r="J179" s="9">
        <f t="shared" ca="1" si="34"/>
        <v>0</v>
      </c>
      <c r="K179" s="9">
        <f t="shared" ca="1" si="34"/>
        <v>186.441813397403</v>
      </c>
      <c r="L179" s="9">
        <f t="shared" ca="1" si="34"/>
        <v>174.03125195506311</v>
      </c>
      <c r="M179">
        <f t="shared" ca="1" si="32"/>
        <v>55.563225047080984</v>
      </c>
      <c r="N179">
        <f t="shared" ca="1" si="33"/>
        <v>32.986078154425613</v>
      </c>
    </row>
    <row r="180" spans="1:14" x14ac:dyDescent="0.25">
      <c r="A180" s="4">
        <f t="shared" si="26"/>
        <v>0.43431712962962959</v>
      </c>
      <c r="B180" s="3">
        <f>Params!D$29+HOUR(A180-Params!C$29)*3600+MINUTE(A180-Params!C$29)*60+SECOND(A180-Params!C$29)</f>
        <v>1553301525</v>
      </c>
      <c r="C180">
        <f t="shared" si="27"/>
        <v>3</v>
      </c>
      <c r="D180">
        <f t="shared" ca="1" si="28"/>
        <v>145</v>
      </c>
      <c r="E180">
        <f t="shared" ca="1" si="29"/>
        <v>3393.0556237271189</v>
      </c>
      <c r="F180">
        <f t="shared" ca="1" si="30"/>
        <v>-32450.606766494919</v>
      </c>
      <c r="G180">
        <f t="shared" ca="1" si="31"/>
        <v>6705.6</v>
      </c>
      <c r="H180" s="9">
        <f t="shared" ca="1" si="34"/>
        <v>19.387335846440678</v>
      </c>
      <c r="I180" s="9">
        <f t="shared" ca="1" si="34"/>
        <v>-185.43106803254238</v>
      </c>
      <c r="J180" s="9">
        <f t="shared" ca="1" si="34"/>
        <v>0</v>
      </c>
      <c r="K180" s="9">
        <f t="shared" ca="1" si="34"/>
        <v>186.441813397403</v>
      </c>
      <c r="L180" s="9">
        <f t="shared" ca="1" si="34"/>
        <v>174.03125195506311</v>
      </c>
      <c r="M180">
        <f t="shared" ca="1" si="32"/>
        <v>55.554790489642187</v>
      </c>
      <c r="N180">
        <f t="shared" ca="1" si="33"/>
        <v>32.98762947269303</v>
      </c>
    </row>
    <row r="181" spans="1:14" x14ac:dyDescent="0.25">
      <c r="A181" s="4">
        <f t="shared" si="26"/>
        <v>0.43437500000000001</v>
      </c>
      <c r="B181" s="3">
        <f>Params!D$29+HOUR(A181-Params!C$29)*3600+MINUTE(A181-Params!C$29)*60+SECOND(A181-Params!C$29)</f>
        <v>1553301530</v>
      </c>
      <c r="C181">
        <f t="shared" si="27"/>
        <v>3</v>
      </c>
      <c r="D181">
        <f t="shared" ca="1" si="28"/>
        <v>145</v>
      </c>
      <c r="E181">
        <f t="shared" ca="1" si="29"/>
        <v>3489.9923029593219</v>
      </c>
      <c r="F181">
        <f t="shared" ca="1" si="30"/>
        <v>-33377.762106657632</v>
      </c>
      <c r="G181">
        <f t="shared" ca="1" si="31"/>
        <v>6705.6</v>
      </c>
      <c r="H181" s="9">
        <f t="shared" ca="1" si="34"/>
        <v>19.387335846440678</v>
      </c>
      <c r="I181" s="9">
        <f t="shared" ca="1" si="34"/>
        <v>-185.43106803254238</v>
      </c>
      <c r="J181" s="9">
        <f t="shared" ca="1" si="34"/>
        <v>0</v>
      </c>
      <c r="K181" s="9">
        <f t="shared" ca="1" si="34"/>
        <v>186.441813397403</v>
      </c>
      <c r="L181" s="9">
        <f t="shared" ca="1" si="34"/>
        <v>174.03125195506311</v>
      </c>
      <c r="M181">
        <f t="shared" ca="1" si="32"/>
        <v>55.54635593220339</v>
      </c>
      <c r="N181">
        <f t="shared" ca="1" si="33"/>
        <v>32.989180790960454</v>
      </c>
    </row>
    <row r="182" spans="1:14" x14ac:dyDescent="0.25">
      <c r="A182" s="4">
        <f t="shared" si="26"/>
        <v>0.43443287037037037</v>
      </c>
      <c r="B182" s="3">
        <f>Params!D$29+HOUR(A182-Params!C$29)*3600+MINUTE(A182-Params!C$29)*60+SECOND(A182-Params!C$29)</f>
        <v>1553301535</v>
      </c>
      <c r="C182">
        <f t="shared" si="27"/>
        <v>3</v>
      </c>
      <c r="D182">
        <f t="shared" ca="1" si="28"/>
        <v>145</v>
      </c>
      <c r="E182">
        <f t="shared" ca="1" si="29"/>
        <v>3586.9289821915254</v>
      </c>
      <c r="F182">
        <f t="shared" ca="1" si="30"/>
        <v>-34304.917446820342</v>
      </c>
      <c r="G182">
        <f t="shared" ca="1" si="31"/>
        <v>6705.6</v>
      </c>
      <c r="H182" s="9">
        <f t="shared" ca="1" si="34"/>
        <v>19.387335846440678</v>
      </c>
      <c r="I182" s="9">
        <f t="shared" ca="1" si="34"/>
        <v>-185.43106803254238</v>
      </c>
      <c r="J182" s="9">
        <f t="shared" ca="1" si="34"/>
        <v>0</v>
      </c>
      <c r="K182" s="9">
        <f t="shared" ca="1" si="34"/>
        <v>186.441813397403</v>
      </c>
      <c r="L182" s="9">
        <f t="shared" ca="1" si="34"/>
        <v>174.03125195506311</v>
      </c>
      <c r="M182">
        <f t="shared" ca="1" si="32"/>
        <v>55.537921374764593</v>
      </c>
      <c r="N182">
        <f t="shared" ca="1" si="33"/>
        <v>32.990732109227871</v>
      </c>
    </row>
    <row r="183" spans="1:14" x14ac:dyDescent="0.25">
      <c r="A183" s="4">
        <f t="shared" si="26"/>
        <v>0.43449074074074073</v>
      </c>
      <c r="B183" s="3">
        <f>Params!D$29+HOUR(A183-Params!C$29)*3600+MINUTE(A183-Params!C$29)*60+SECOND(A183-Params!C$29)</f>
        <v>1553301540</v>
      </c>
      <c r="C183">
        <f t="shared" si="27"/>
        <v>3</v>
      </c>
      <c r="D183">
        <f t="shared" ca="1" si="28"/>
        <v>145</v>
      </c>
      <c r="E183">
        <f t="shared" ca="1" si="29"/>
        <v>3683.8656614237289</v>
      </c>
      <c r="F183">
        <f t="shared" ca="1" si="30"/>
        <v>-35232.072786983052</v>
      </c>
      <c r="G183">
        <f t="shared" ca="1" si="31"/>
        <v>6705.6</v>
      </c>
      <c r="H183" s="9">
        <f t="shared" ca="1" si="34"/>
        <v>19.387335846440678</v>
      </c>
      <c r="I183" s="9">
        <f t="shared" ca="1" si="34"/>
        <v>-185.43106803254238</v>
      </c>
      <c r="J183" s="9">
        <f t="shared" ca="1" si="34"/>
        <v>0</v>
      </c>
      <c r="K183" s="9">
        <f t="shared" ca="1" si="34"/>
        <v>186.441813397403</v>
      </c>
      <c r="L183" s="9">
        <f t="shared" ca="1" si="34"/>
        <v>174.03125195506311</v>
      </c>
      <c r="M183">
        <f t="shared" ca="1" si="32"/>
        <v>55.529486817325804</v>
      </c>
      <c r="N183">
        <f t="shared" ca="1" si="33"/>
        <v>32.992283427495288</v>
      </c>
    </row>
    <row r="184" spans="1:14" x14ac:dyDescent="0.25">
      <c r="A184" s="4">
        <f t="shared" si="26"/>
        <v>0.43454861111111115</v>
      </c>
      <c r="B184" s="3">
        <f>Params!D$29+HOUR(A184-Params!C$29)*3600+MINUTE(A184-Params!C$29)*60+SECOND(A184-Params!C$29)</f>
        <v>1553301545</v>
      </c>
      <c r="C184">
        <f t="shared" si="27"/>
        <v>3</v>
      </c>
      <c r="D184">
        <f t="shared" ca="1" si="28"/>
        <v>145</v>
      </c>
      <c r="E184">
        <f t="shared" ca="1" si="29"/>
        <v>3780.8023406559323</v>
      </c>
      <c r="F184">
        <f t="shared" ca="1" si="30"/>
        <v>-36159.228127145769</v>
      </c>
      <c r="G184">
        <f t="shared" ca="1" si="31"/>
        <v>6705.6</v>
      </c>
      <c r="H184" s="9">
        <f t="shared" ca="1" si="34"/>
        <v>19.387335846440678</v>
      </c>
      <c r="I184" s="9">
        <f t="shared" ca="1" si="34"/>
        <v>-185.43106803254238</v>
      </c>
      <c r="J184" s="9">
        <f t="shared" ca="1" si="34"/>
        <v>0</v>
      </c>
      <c r="K184" s="9">
        <f t="shared" ca="1" si="34"/>
        <v>186.441813397403</v>
      </c>
      <c r="L184" s="9">
        <f t="shared" ca="1" si="34"/>
        <v>174.03125195506311</v>
      </c>
      <c r="M184">
        <f t="shared" ca="1" si="32"/>
        <v>55.521052259887007</v>
      </c>
      <c r="N184">
        <f t="shared" ca="1" si="33"/>
        <v>32.993834745762712</v>
      </c>
    </row>
    <row r="185" spans="1:14" x14ac:dyDescent="0.25">
      <c r="A185" s="4">
        <f t="shared" si="26"/>
        <v>0.43460648148148145</v>
      </c>
      <c r="B185" s="3">
        <f>Params!D$29+HOUR(A185-Params!C$29)*3600+MINUTE(A185-Params!C$29)*60+SECOND(A185-Params!C$29)</f>
        <v>1553301550</v>
      </c>
      <c r="C185">
        <f t="shared" si="27"/>
        <v>3</v>
      </c>
      <c r="D185">
        <f t="shared" ca="1" si="28"/>
        <v>145</v>
      </c>
      <c r="E185">
        <f t="shared" ca="1" si="29"/>
        <v>3877.7390198881358</v>
      </c>
      <c r="F185">
        <f t="shared" ca="1" si="30"/>
        <v>-37086.383467308478</v>
      </c>
      <c r="G185">
        <f t="shared" ca="1" si="31"/>
        <v>6705.6</v>
      </c>
      <c r="H185" s="9">
        <f t="shared" ca="1" si="34"/>
        <v>19.387335846440678</v>
      </c>
      <c r="I185" s="9">
        <f t="shared" ca="1" si="34"/>
        <v>-185.43106803254238</v>
      </c>
      <c r="J185" s="9">
        <f t="shared" ca="1" si="34"/>
        <v>0</v>
      </c>
      <c r="K185" s="9">
        <f t="shared" ca="1" si="34"/>
        <v>186.441813397403</v>
      </c>
      <c r="L185" s="9">
        <f t="shared" ca="1" si="34"/>
        <v>174.03125195506311</v>
      </c>
      <c r="M185">
        <f t="shared" ca="1" si="32"/>
        <v>55.51261770244821</v>
      </c>
      <c r="N185">
        <f t="shared" ca="1" si="33"/>
        <v>32.995386064030129</v>
      </c>
    </row>
    <row r="186" spans="1:14" x14ac:dyDescent="0.25">
      <c r="A186" s="4">
        <f t="shared" si="26"/>
        <v>0.43466435185185182</v>
      </c>
      <c r="B186" s="3">
        <f>Params!D$29+HOUR(A186-Params!C$29)*3600+MINUTE(A186-Params!C$29)*60+SECOND(A186-Params!C$29)</f>
        <v>1553301555</v>
      </c>
      <c r="C186">
        <f t="shared" si="27"/>
        <v>3</v>
      </c>
      <c r="D186">
        <f t="shared" ca="1" si="28"/>
        <v>145</v>
      </c>
      <c r="E186">
        <f t="shared" ca="1" si="29"/>
        <v>3974.6756991203392</v>
      </c>
      <c r="F186">
        <f t="shared" ca="1" si="30"/>
        <v>-38013.538807471188</v>
      </c>
      <c r="G186">
        <f t="shared" ca="1" si="31"/>
        <v>6705.6</v>
      </c>
      <c r="H186" s="9">
        <f t="shared" ca="1" si="34"/>
        <v>19.387335846440678</v>
      </c>
      <c r="I186" s="9">
        <f t="shared" ca="1" si="34"/>
        <v>-185.43106803254238</v>
      </c>
      <c r="J186" s="9">
        <f t="shared" ca="1" si="34"/>
        <v>0</v>
      </c>
      <c r="K186" s="9">
        <f t="shared" ca="1" si="34"/>
        <v>186.441813397403</v>
      </c>
      <c r="L186" s="9">
        <f t="shared" ca="1" si="34"/>
        <v>174.03125195506311</v>
      </c>
      <c r="M186">
        <f t="shared" ca="1" si="32"/>
        <v>55.504183145009414</v>
      </c>
      <c r="N186">
        <f t="shared" ca="1" si="33"/>
        <v>32.996937382297553</v>
      </c>
    </row>
    <row r="187" spans="1:14" x14ac:dyDescent="0.25">
      <c r="A187" s="4">
        <f t="shared" si="26"/>
        <v>0.43472222222222223</v>
      </c>
      <c r="B187" s="3">
        <f>Params!D$29+HOUR(A187-Params!C$29)*3600+MINUTE(A187-Params!C$29)*60+SECOND(A187-Params!C$29)</f>
        <v>1553301560</v>
      </c>
      <c r="C187">
        <f t="shared" si="27"/>
        <v>3</v>
      </c>
      <c r="D187">
        <f t="shared" ca="1" si="28"/>
        <v>145</v>
      </c>
      <c r="E187">
        <f t="shared" ca="1" si="29"/>
        <v>4071.6123783525422</v>
      </c>
      <c r="F187">
        <f t="shared" ca="1" si="30"/>
        <v>-38940.694147633898</v>
      </c>
      <c r="G187">
        <f t="shared" ca="1" si="31"/>
        <v>6705.6</v>
      </c>
      <c r="H187" s="9">
        <f t="shared" ca="1" si="34"/>
        <v>19.387335846440678</v>
      </c>
      <c r="I187" s="9">
        <f t="shared" ca="1" si="34"/>
        <v>-185.43106803254238</v>
      </c>
      <c r="J187" s="9">
        <f t="shared" ca="1" si="34"/>
        <v>0</v>
      </c>
      <c r="K187" s="9">
        <f t="shared" ca="1" si="34"/>
        <v>186.441813397403</v>
      </c>
      <c r="L187" s="9">
        <f t="shared" ca="1" si="34"/>
        <v>174.03125195506311</v>
      </c>
      <c r="M187">
        <f t="shared" ca="1" si="32"/>
        <v>55.495748587570624</v>
      </c>
      <c r="N187">
        <f t="shared" ca="1" si="33"/>
        <v>32.99848870056497</v>
      </c>
    </row>
    <row r="188" spans="1:14" x14ac:dyDescent="0.25">
      <c r="A188" s="4">
        <f t="shared" si="26"/>
        <v>0.43478009259259259</v>
      </c>
      <c r="B188" s="3">
        <f>Params!D$29+HOUR(A188-Params!C$29)*3600+MINUTE(A188-Params!C$29)*60+SECOND(A188-Params!C$29)</f>
        <v>1553301565</v>
      </c>
      <c r="C188">
        <f t="shared" si="27"/>
        <v>3</v>
      </c>
      <c r="D188">
        <f t="shared" ca="1" si="28"/>
        <v>145</v>
      </c>
      <c r="E188">
        <f t="shared" ca="1" si="29"/>
        <v>4168.5490575847462</v>
      </c>
      <c r="F188">
        <f t="shared" ca="1" si="30"/>
        <v>-39867.849487796615</v>
      </c>
      <c r="G188">
        <f t="shared" ca="1" si="31"/>
        <v>6705.6</v>
      </c>
      <c r="H188" s="9">
        <f t="shared" ca="1" si="34"/>
        <v>19.387335846440678</v>
      </c>
      <c r="I188" s="9">
        <f t="shared" ca="1" si="34"/>
        <v>-185.43106803254238</v>
      </c>
      <c r="J188" s="9">
        <f t="shared" ca="1" si="34"/>
        <v>0</v>
      </c>
      <c r="K188" s="9">
        <f t="shared" ca="1" si="34"/>
        <v>186.441813397403</v>
      </c>
      <c r="L188" s="9">
        <f t="shared" ca="1" si="34"/>
        <v>174.03125195506311</v>
      </c>
      <c r="M188">
        <f t="shared" ca="1" si="32"/>
        <v>55.487314030131827</v>
      </c>
      <c r="N188">
        <f t="shared" ca="1" si="33"/>
        <v>33.000040018832394</v>
      </c>
    </row>
    <row r="189" spans="1:14" x14ac:dyDescent="0.25">
      <c r="A189" s="4">
        <f t="shared" si="26"/>
        <v>0.43483796296296301</v>
      </c>
      <c r="B189" s="3">
        <f>Params!D$29+HOUR(A189-Params!C$29)*3600+MINUTE(A189-Params!C$29)*60+SECOND(A189-Params!C$29)</f>
        <v>1553301570</v>
      </c>
      <c r="C189">
        <f t="shared" si="27"/>
        <v>3</v>
      </c>
      <c r="D189">
        <f t="shared" ca="1" si="28"/>
        <v>145</v>
      </c>
      <c r="E189">
        <f t="shared" ca="1" si="29"/>
        <v>4265.4857368169496</v>
      </c>
      <c r="F189">
        <f t="shared" ca="1" si="30"/>
        <v>-40795.004827959325</v>
      </c>
      <c r="G189">
        <f t="shared" ca="1" si="31"/>
        <v>6705.6</v>
      </c>
      <c r="H189" s="9">
        <f t="shared" ca="1" si="34"/>
        <v>19.387335846440678</v>
      </c>
      <c r="I189" s="9">
        <f t="shared" ca="1" si="34"/>
        <v>-185.43106803254238</v>
      </c>
      <c r="J189" s="9">
        <f t="shared" ca="1" si="34"/>
        <v>0</v>
      </c>
      <c r="K189" s="9">
        <f t="shared" ca="1" si="34"/>
        <v>186.441813397403</v>
      </c>
      <c r="L189" s="9">
        <f t="shared" ca="1" si="34"/>
        <v>174.03125195506311</v>
      </c>
      <c r="M189">
        <f t="shared" ca="1" si="32"/>
        <v>55.478879472693031</v>
      </c>
      <c r="N189">
        <f t="shared" ca="1" si="33"/>
        <v>33.001591337099811</v>
      </c>
    </row>
    <row r="190" spans="1:14" x14ac:dyDescent="0.25">
      <c r="A190" s="4">
        <f t="shared" si="26"/>
        <v>0.43489583333333331</v>
      </c>
      <c r="B190" s="3">
        <f>Params!D$29+HOUR(A190-Params!C$29)*3600+MINUTE(A190-Params!C$29)*60+SECOND(A190-Params!C$29)</f>
        <v>1553301575</v>
      </c>
      <c r="C190">
        <f t="shared" si="27"/>
        <v>3</v>
      </c>
      <c r="D190">
        <f t="shared" ca="1" si="28"/>
        <v>145</v>
      </c>
      <c r="E190">
        <f t="shared" ca="1" si="29"/>
        <v>4362.4224160491522</v>
      </c>
      <c r="F190">
        <f t="shared" ca="1" si="30"/>
        <v>-41722.160168122035</v>
      </c>
      <c r="G190">
        <f t="shared" ca="1" si="31"/>
        <v>6705.6</v>
      </c>
      <c r="H190" s="9">
        <f t="shared" ca="1" si="34"/>
        <v>19.387335846440678</v>
      </c>
      <c r="I190" s="9">
        <f t="shared" ca="1" si="34"/>
        <v>-185.43106803254238</v>
      </c>
      <c r="J190" s="9">
        <f t="shared" ca="1" si="34"/>
        <v>0</v>
      </c>
      <c r="K190" s="9">
        <f t="shared" ca="1" si="34"/>
        <v>186.441813397403</v>
      </c>
      <c r="L190" s="9">
        <f t="shared" ca="1" si="34"/>
        <v>174.03125195506311</v>
      </c>
      <c r="M190">
        <f t="shared" ca="1" si="32"/>
        <v>55.470444915254241</v>
      </c>
      <c r="N190">
        <f t="shared" ca="1" si="33"/>
        <v>33.003142655367228</v>
      </c>
    </row>
    <row r="191" spans="1:14" x14ac:dyDescent="0.25">
      <c r="A191" s="4">
        <f t="shared" si="26"/>
        <v>0.43495370370370368</v>
      </c>
      <c r="B191" s="3">
        <f>Params!D$29+HOUR(A191-Params!C$29)*3600+MINUTE(A191-Params!C$29)*60+SECOND(A191-Params!C$29)</f>
        <v>1553301580</v>
      </c>
      <c r="C191">
        <f t="shared" si="27"/>
        <v>3</v>
      </c>
      <c r="D191">
        <f t="shared" ca="1" si="28"/>
        <v>145</v>
      </c>
      <c r="E191">
        <f t="shared" ca="1" si="29"/>
        <v>4459.3590952813556</v>
      </c>
      <c r="F191">
        <f t="shared" ca="1" si="30"/>
        <v>-42649.315508284752</v>
      </c>
      <c r="G191">
        <f t="shared" ca="1" si="31"/>
        <v>6705.6</v>
      </c>
      <c r="H191" s="9">
        <f t="shared" ca="1" si="34"/>
        <v>19.387335846440678</v>
      </c>
      <c r="I191" s="9">
        <f t="shared" ca="1" si="34"/>
        <v>-185.43106803254238</v>
      </c>
      <c r="J191" s="9">
        <f t="shared" ca="1" si="34"/>
        <v>0</v>
      </c>
      <c r="K191" s="9">
        <f t="shared" ca="1" si="34"/>
        <v>186.441813397403</v>
      </c>
      <c r="L191" s="9">
        <f t="shared" ca="1" si="34"/>
        <v>174.03125195506311</v>
      </c>
      <c r="M191">
        <f t="shared" ca="1" si="32"/>
        <v>55.462010357815444</v>
      </c>
      <c r="N191">
        <f t="shared" ca="1" si="33"/>
        <v>33.004693973634652</v>
      </c>
    </row>
    <row r="192" spans="1:14" x14ac:dyDescent="0.25">
      <c r="A192" s="4">
        <f t="shared" si="26"/>
        <v>0.43501157407407409</v>
      </c>
      <c r="B192" s="3">
        <f>Params!D$29+HOUR(A192-Params!C$29)*3600+MINUTE(A192-Params!C$29)*60+SECOND(A192-Params!C$29)</f>
        <v>1553301585</v>
      </c>
      <c r="C192">
        <f t="shared" si="27"/>
        <v>3</v>
      </c>
      <c r="D192">
        <f t="shared" ca="1" si="28"/>
        <v>145</v>
      </c>
      <c r="E192">
        <f t="shared" ca="1" si="29"/>
        <v>4556.2957745135591</v>
      </c>
      <c r="F192">
        <f t="shared" ca="1" si="30"/>
        <v>-43576.470848447461</v>
      </c>
      <c r="G192">
        <f t="shared" ca="1" si="31"/>
        <v>6705.6</v>
      </c>
      <c r="H192" s="9">
        <f t="shared" ca="1" si="34"/>
        <v>19.387335846440678</v>
      </c>
      <c r="I192" s="9">
        <f t="shared" ca="1" si="34"/>
        <v>-185.43106803254238</v>
      </c>
      <c r="J192" s="9">
        <f t="shared" ca="1" si="34"/>
        <v>0</v>
      </c>
      <c r="K192" s="9">
        <f t="shared" ca="1" si="34"/>
        <v>186.441813397403</v>
      </c>
      <c r="L192" s="9">
        <f t="shared" ca="1" si="34"/>
        <v>174.03125195506311</v>
      </c>
      <c r="M192">
        <f t="shared" ca="1" si="32"/>
        <v>55.453575800376647</v>
      </c>
      <c r="N192">
        <f t="shared" ca="1" si="33"/>
        <v>33.006245291902069</v>
      </c>
    </row>
    <row r="193" spans="1:14" x14ac:dyDescent="0.25">
      <c r="A193" s="4">
        <f t="shared" si="26"/>
        <v>0.43506944444444445</v>
      </c>
      <c r="B193" s="3">
        <f>Params!D$29+HOUR(A193-Params!C$29)*3600+MINUTE(A193-Params!C$29)*60+SECOND(A193-Params!C$29)</f>
        <v>1553301590</v>
      </c>
      <c r="C193">
        <f t="shared" si="27"/>
        <v>3</v>
      </c>
      <c r="D193">
        <f t="shared" ca="1" si="28"/>
        <v>145</v>
      </c>
      <c r="E193">
        <f t="shared" ca="1" si="29"/>
        <v>4653.2324537457625</v>
      </c>
      <c r="F193">
        <f t="shared" ca="1" si="30"/>
        <v>-44503.626188610171</v>
      </c>
      <c r="G193">
        <f t="shared" ca="1" si="31"/>
        <v>6705.6</v>
      </c>
      <c r="H193" s="9">
        <f t="shared" ca="1" si="34"/>
        <v>19.387335846440678</v>
      </c>
      <c r="I193" s="9">
        <f t="shared" ca="1" si="34"/>
        <v>-185.43106803254238</v>
      </c>
      <c r="J193" s="9">
        <f t="shared" ca="1" si="34"/>
        <v>0</v>
      </c>
      <c r="K193" s="9">
        <f t="shared" ca="1" si="34"/>
        <v>186.441813397403</v>
      </c>
      <c r="L193" s="9">
        <f t="shared" ca="1" si="34"/>
        <v>174.03125195506311</v>
      </c>
      <c r="M193">
        <f t="shared" ca="1" si="32"/>
        <v>55.445141242937851</v>
      </c>
      <c r="N193">
        <f t="shared" ca="1" si="33"/>
        <v>33.007796610169493</v>
      </c>
    </row>
    <row r="194" spans="1:14" x14ac:dyDescent="0.25">
      <c r="A194" s="4">
        <f t="shared" si="26"/>
        <v>0.43512731481481487</v>
      </c>
      <c r="B194" s="3">
        <f>Params!D$29+HOUR(A194-Params!C$29)*3600+MINUTE(A194-Params!C$29)*60+SECOND(A194-Params!C$29)</f>
        <v>1553301595</v>
      </c>
      <c r="C194">
        <f t="shared" si="27"/>
        <v>3</v>
      </c>
      <c r="D194">
        <f t="shared" ca="1" si="28"/>
        <v>145</v>
      </c>
      <c r="E194">
        <f t="shared" ca="1" si="29"/>
        <v>4750.169132977966</v>
      </c>
      <c r="F194">
        <f t="shared" ca="1" si="30"/>
        <v>-45430.781528772888</v>
      </c>
      <c r="G194">
        <f t="shared" ca="1" si="31"/>
        <v>6705.6</v>
      </c>
      <c r="H194" s="9">
        <f t="shared" ca="1" si="34"/>
        <v>19.387335846440678</v>
      </c>
      <c r="I194" s="9">
        <f t="shared" ca="1" si="34"/>
        <v>-185.43106803254238</v>
      </c>
      <c r="J194" s="9">
        <f t="shared" ca="1" si="34"/>
        <v>0</v>
      </c>
      <c r="K194" s="9">
        <f t="shared" ca="1" si="34"/>
        <v>186.441813397403</v>
      </c>
      <c r="L194" s="9">
        <f t="shared" ca="1" si="34"/>
        <v>174.03125195506311</v>
      </c>
      <c r="M194">
        <f t="shared" ca="1" si="32"/>
        <v>55.436706685499061</v>
      </c>
      <c r="N194">
        <f t="shared" ca="1" si="33"/>
        <v>33.00934792843691</v>
      </c>
    </row>
    <row r="195" spans="1:14" x14ac:dyDescent="0.25">
      <c r="A195" s="4">
        <f t="shared" si="26"/>
        <v>0.43518518518518517</v>
      </c>
      <c r="B195" s="3">
        <f>Params!D$29+HOUR(A195-Params!C$29)*3600+MINUTE(A195-Params!C$29)*60+SECOND(A195-Params!C$29)</f>
        <v>1553301600</v>
      </c>
      <c r="C195">
        <f t="shared" si="27"/>
        <v>3</v>
      </c>
      <c r="D195">
        <f t="shared" ca="1" si="28"/>
        <v>145</v>
      </c>
      <c r="E195">
        <f t="shared" ca="1" si="29"/>
        <v>4847.1058122101695</v>
      </c>
      <c r="F195">
        <f t="shared" ca="1" si="30"/>
        <v>-46357.936868935598</v>
      </c>
      <c r="G195">
        <f t="shared" ca="1" si="31"/>
        <v>6705.6</v>
      </c>
      <c r="H195" s="9">
        <f t="shared" ca="1" si="34"/>
        <v>19.387335846440678</v>
      </c>
      <c r="I195" s="9">
        <f t="shared" ca="1" si="34"/>
        <v>-185.43106803254238</v>
      </c>
      <c r="J195" s="9">
        <f t="shared" ca="1" si="34"/>
        <v>0</v>
      </c>
      <c r="K195" s="9">
        <f t="shared" ca="1" si="34"/>
        <v>186.441813397403</v>
      </c>
      <c r="L195" s="9">
        <f t="shared" ca="1" si="34"/>
        <v>174.03125195506311</v>
      </c>
      <c r="M195">
        <f t="shared" ca="1" si="32"/>
        <v>55.428272128060264</v>
      </c>
      <c r="N195">
        <f t="shared" ca="1" si="33"/>
        <v>33.010899246704334</v>
      </c>
    </row>
    <row r="196" spans="1:14" x14ac:dyDescent="0.25">
      <c r="A196" s="4">
        <f t="shared" si="26"/>
        <v>0.43524305555555554</v>
      </c>
      <c r="B196" s="3">
        <f>Params!D$29+HOUR(A196-Params!C$29)*3600+MINUTE(A196-Params!C$29)*60+SECOND(A196-Params!C$29)</f>
        <v>1553301605</v>
      </c>
      <c r="C196">
        <f t="shared" si="27"/>
        <v>3</v>
      </c>
      <c r="D196">
        <f t="shared" ca="1" si="28"/>
        <v>145</v>
      </c>
      <c r="E196">
        <f t="shared" ca="1" si="29"/>
        <v>4944.0424914423729</v>
      </c>
      <c r="F196">
        <f t="shared" ca="1" si="30"/>
        <v>-47285.092209098308</v>
      </c>
      <c r="G196">
        <f t="shared" ca="1" si="31"/>
        <v>6705.6</v>
      </c>
      <c r="H196" s="9">
        <f t="shared" ca="1" si="34"/>
        <v>19.387335846440678</v>
      </c>
      <c r="I196" s="9">
        <f t="shared" ca="1" si="34"/>
        <v>-185.43106803254238</v>
      </c>
      <c r="J196" s="9">
        <f t="shared" ca="1" si="34"/>
        <v>0</v>
      </c>
      <c r="K196" s="9">
        <f t="shared" ca="1" si="34"/>
        <v>186.441813397403</v>
      </c>
      <c r="L196" s="9">
        <f t="shared" ca="1" si="34"/>
        <v>174.03125195506311</v>
      </c>
      <c r="M196">
        <f t="shared" ca="1" si="32"/>
        <v>55.419837570621468</v>
      </c>
      <c r="N196">
        <f t="shared" ca="1" si="33"/>
        <v>33.012450564971751</v>
      </c>
    </row>
    <row r="197" spans="1:14" x14ac:dyDescent="0.25">
      <c r="A197" s="4">
        <f t="shared" si="26"/>
        <v>0.43530092592592595</v>
      </c>
      <c r="B197" s="3">
        <f>Params!D$29+HOUR(A197-Params!C$29)*3600+MINUTE(A197-Params!C$29)*60+SECOND(A197-Params!C$29)</f>
        <v>1553301610</v>
      </c>
      <c r="C197">
        <f t="shared" si="27"/>
        <v>3</v>
      </c>
      <c r="D197">
        <f t="shared" ca="1" si="28"/>
        <v>145</v>
      </c>
      <c r="E197">
        <f t="shared" ca="1" si="29"/>
        <v>5040.9791706745764</v>
      </c>
      <c r="F197">
        <f t="shared" ca="1" si="30"/>
        <v>-48212.247549261017</v>
      </c>
      <c r="G197">
        <f t="shared" ca="1" si="31"/>
        <v>6705.6</v>
      </c>
      <c r="H197" s="9">
        <f t="shared" ca="1" si="34"/>
        <v>19.387335846440678</v>
      </c>
      <c r="I197" s="9">
        <f t="shared" ca="1" si="34"/>
        <v>-185.43106803254238</v>
      </c>
      <c r="J197" s="9">
        <f t="shared" ca="1" si="34"/>
        <v>0</v>
      </c>
      <c r="K197" s="9">
        <f t="shared" ca="1" si="34"/>
        <v>186.441813397403</v>
      </c>
      <c r="L197" s="9">
        <f t="shared" ca="1" si="34"/>
        <v>174.03125195506311</v>
      </c>
      <c r="M197">
        <f t="shared" ca="1" si="32"/>
        <v>55.411403013182678</v>
      </c>
      <c r="N197">
        <f t="shared" ca="1" si="33"/>
        <v>33.014001883239168</v>
      </c>
    </row>
    <row r="198" spans="1:14" x14ac:dyDescent="0.25">
      <c r="A198" s="4">
        <f t="shared" si="26"/>
        <v>0.43535879629629631</v>
      </c>
      <c r="B198" s="3">
        <f>Params!D$29+HOUR(A198-Params!C$29)*3600+MINUTE(A198-Params!C$29)*60+SECOND(A198-Params!C$29)</f>
        <v>1553301615</v>
      </c>
      <c r="C198">
        <f t="shared" si="27"/>
        <v>3</v>
      </c>
      <c r="D198">
        <f t="shared" ca="1" si="28"/>
        <v>145</v>
      </c>
      <c r="E198">
        <f t="shared" ca="1" si="29"/>
        <v>5137.9158499067798</v>
      </c>
      <c r="F198">
        <f t="shared" ca="1" si="30"/>
        <v>-49139.402889423734</v>
      </c>
      <c r="G198">
        <f t="shared" ca="1" si="31"/>
        <v>6705.6</v>
      </c>
      <c r="H198" s="9">
        <f t="shared" ca="1" si="34"/>
        <v>19.387335846440678</v>
      </c>
      <c r="I198" s="9">
        <f t="shared" ca="1" si="34"/>
        <v>-185.43106803254238</v>
      </c>
      <c r="J198" s="9">
        <f t="shared" ca="1" si="34"/>
        <v>0</v>
      </c>
      <c r="K198" s="9">
        <f t="shared" ca="1" si="34"/>
        <v>186.441813397403</v>
      </c>
      <c r="L198" s="9">
        <f t="shared" ca="1" si="34"/>
        <v>174.03125195506311</v>
      </c>
      <c r="M198">
        <f t="shared" ca="1" si="32"/>
        <v>55.402968455743881</v>
      </c>
      <c r="N198">
        <f t="shared" ca="1" si="33"/>
        <v>33.015553201506592</v>
      </c>
    </row>
    <row r="199" spans="1:14" x14ac:dyDescent="0.25">
      <c r="A199" s="4">
        <f t="shared" si="26"/>
        <v>0.43541666666666662</v>
      </c>
      <c r="B199" s="3">
        <f>Params!D$29+HOUR(A199-Params!C$29)*3600+MINUTE(A199-Params!C$29)*60+SECOND(A199-Params!C$29)</f>
        <v>1553301620</v>
      </c>
      <c r="C199">
        <f t="shared" si="27"/>
        <v>3</v>
      </c>
      <c r="D199">
        <f t="shared" ca="1" si="28"/>
        <v>145</v>
      </c>
      <c r="E199">
        <f t="shared" ca="1" si="29"/>
        <v>5234.8525291389833</v>
      </c>
      <c r="F199">
        <f t="shared" ca="1" si="30"/>
        <v>-50066.558229586444</v>
      </c>
      <c r="G199">
        <f t="shared" ca="1" si="31"/>
        <v>6705.6</v>
      </c>
      <c r="H199" s="9">
        <f t="shared" ca="1" si="34"/>
        <v>19.387335846440678</v>
      </c>
      <c r="I199" s="9">
        <f t="shared" ca="1" si="34"/>
        <v>-185.43106803254238</v>
      </c>
      <c r="J199" s="9">
        <f t="shared" ca="1" si="34"/>
        <v>0</v>
      </c>
      <c r="K199" s="9">
        <f t="shared" ca="1" si="34"/>
        <v>186.441813397403</v>
      </c>
      <c r="L199" s="9">
        <f t="shared" ca="1" si="34"/>
        <v>174.03125195506311</v>
      </c>
      <c r="M199">
        <f t="shared" ca="1" si="32"/>
        <v>55.394533898305085</v>
      </c>
      <c r="N199">
        <f t="shared" ca="1" si="33"/>
        <v>33.017104519774009</v>
      </c>
    </row>
    <row r="200" spans="1:14" x14ac:dyDescent="0.25">
      <c r="A200" s="4">
        <f t="shared" si="26"/>
        <v>0.43547453703703703</v>
      </c>
      <c r="B200" s="3">
        <f>Params!D$29+HOUR(A200-Params!C$29)*3600+MINUTE(A200-Params!C$29)*60+SECOND(A200-Params!C$29)</f>
        <v>1553301625</v>
      </c>
      <c r="C200">
        <f t="shared" si="27"/>
        <v>3</v>
      </c>
      <c r="D200">
        <f t="shared" ca="1" si="28"/>
        <v>145</v>
      </c>
      <c r="E200">
        <f t="shared" ca="1" si="29"/>
        <v>5331.7892083711868</v>
      </c>
      <c r="F200">
        <f t="shared" ca="1" si="30"/>
        <v>-50993.713569749154</v>
      </c>
      <c r="G200">
        <f t="shared" ca="1" si="31"/>
        <v>6705.6</v>
      </c>
      <c r="H200" s="9">
        <f t="shared" ca="1" si="34"/>
        <v>19.387335846440678</v>
      </c>
      <c r="I200" s="9">
        <f t="shared" ca="1" si="34"/>
        <v>-185.43106803254238</v>
      </c>
      <c r="J200" s="9">
        <f t="shared" ca="1" si="34"/>
        <v>0</v>
      </c>
      <c r="K200" s="9">
        <f t="shared" ca="1" si="34"/>
        <v>186.441813397403</v>
      </c>
      <c r="L200" s="9">
        <f t="shared" ca="1" si="34"/>
        <v>174.03125195506311</v>
      </c>
      <c r="M200">
        <f t="shared" ca="1" si="32"/>
        <v>55.386099340866288</v>
      </c>
      <c r="N200">
        <f t="shared" ca="1" si="33"/>
        <v>33.018655838041433</v>
      </c>
    </row>
    <row r="201" spans="1:14" x14ac:dyDescent="0.25">
      <c r="A201" s="4">
        <f t="shared" ref="A201:A217" si="35">TIME(HOUR(A200),MINUTE(A200),SECOND(A200)+5)</f>
        <v>0.4355324074074074</v>
      </c>
      <c r="B201" s="3">
        <f>Params!D$29+HOUR(A201-Params!C$29)*3600+MINUTE(A201-Params!C$29)*60+SECOND(A201-Params!C$29)</f>
        <v>1553301630</v>
      </c>
      <c r="C201">
        <f t="shared" ref="C201:C217" si="36">_xlfn.IFNA(VLOOKUP(A201,A$2:D$3,4,FALSE),C200)</f>
        <v>3</v>
      </c>
      <c r="D201">
        <f t="shared" ref="D201:D217" ca="1" si="37">IF(A201=INDIRECT("A"&amp;C201),ROW(),D200)</f>
        <v>145</v>
      </c>
      <c r="E201">
        <f t="shared" ref="E201:E217" ca="1" si="38">INDIRECT("E$"&amp;C201)+INDIRECT("H$"&amp;C201)*($B201-INDIRECT("B$"&amp;D201))</f>
        <v>5428.7258876033902</v>
      </c>
      <c r="F201">
        <f t="shared" ref="F201:F217" ca="1" si="39">INDIRECT("F$"&amp;C201)+INDIRECT("I$"&amp;C201)*($B201-INDIRECT("B$"&amp;D201))</f>
        <v>-51920.868909911871</v>
      </c>
      <c r="G201">
        <f t="shared" ref="G201:G217" ca="1" si="40">INDIRECT("G$"&amp;C201)+INDIRECT("J$"&amp;C201)*($B201-INDIRECT("B$"&amp;D201))</f>
        <v>6705.6</v>
      </c>
      <c r="H201" s="9">
        <f t="shared" ca="1" si="34"/>
        <v>19.387335846440678</v>
      </c>
      <c r="I201" s="9">
        <f t="shared" ca="1" si="34"/>
        <v>-185.43106803254238</v>
      </c>
      <c r="J201" s="9">
        <f t="shared" ca="1" si="34"/>
        <v>0</v>
      </c>
      <c r="K201" s="9">
        <f t="shared" ca="1" si="34"/>
        <v>186.441813397403</v>
      </c>
      <c r="L201" s="9">
        <f t="shared" ca="1" si="34"/>
        <v>174.03125195506311</v>
      </c>
      <c r="M201">
        <f t="shared" ref="M201:M217" ca="1" si="41">INDIRECT("M$"&amp;C201)+INDIRECT("O$"&amp;C201)*($B201-INDIRECT("B$"&amp;D201))</f>
        <v>55.377664783427498</v>
      </c>
      <c r="N201">
        <f t="shared" ref="N201:N217" ca="1" si="42">INDIRECT("N$"&amp;C201)+INDIRECT("P$"&amp;C201)*($B201-INDIRECT("B$"&amp;D201))</f>
        <v>33.02020715630885</v>
      </c>
    </row>
    <row r="202" spans="1:14" x14ac:dyDescent="0.25">
      <c r="A202" s="4">
        <f t="shared" si="35"/>
        <v>0.43559027777777781</v>
      </c>
      <c r="B202" s="3">
        <f>Params!D$29+HOUR(A202-Params!C$29)*3600+MINUTE(A202-Params!C$29)*60+SECOND(A202-Params!C$29)</f>
        <v>1553301635</v>
      </c>
      <c r="C202">
        <f t="shared" si="36"/>
        <v>3</v>
      </c>
      <c r="D202">
        <f t="shared" ca="1" si="37"/>
        <v>145</v>
      </c>
      <c r="E202">
        <f t="shared" ca="1" si="38"/>
        <v>5525.6625668355937</v>
      </c>
      <c r="F202">
        <f t="shared" ca="1" si="39"/>
        <v>-52848.024250074581</v>
      </c>
      <c r="G202">
        <f t="shared" ca="1" si="40"/>
        <v>6705.6</v>
      </c>
      <c r="H202" s="9">
        <f t="shared" ca="1" si="34"/>
        <v>19.387335846440678</v>
      </c>
      <c r="I202" s="9">
        <f t="shared" ca="1" si="34"/>
        <v>-185.43106803254238</v>
      </c>
      <c r="J202" s="9">
        <f t="shared" ca="1" si="34"/>
        <v>0</v>
      </c>
      <c r="K202" s="9">
        <f t="shared" ca="1" si="34"/>
        <v>186.441813397403</v>
      </c>
      <c r="L202" s="9">
        <f t="shared" ca="1" si="34"/>
        <v>174.03125195506311</v>
      </c>
      <c r="M202">
        <f t="shared" ca="1" si="41"/>
        <v>55.369230225988701</v>
      </c>
      <c r="N202">
        <f t="shared" ca="1" si="42"/>
        <v>33.021758474576274</v>
      </c>
    </row>
    <row r="203" spans="1:14" x14ac:dyDescent="0.25">
      <c r="A203" s="4">
        <f t="shared" si="35"/>
        <v>0.43564814814814817</v>
      </c>
      <c r="B203" s="3">
        <f>Params!D$29+HOUR(A203-Params!C$29)*3600+MINUTE(A203-Params!C$29)*60+SECOND(A203-Params!C$29)</f>
        <v>1553301640</v>
      </c>
      <c r="C203">
        <f t="shared" si="36"/>
        <v>3</v>
      </c>
      <c r="D203">
        <f t="shared" ca="1" si="37"/>
        <v>145</v>
      </c>
      <c r="E203">
        <f t="shared" ca="1" si="38"/>
        <v>5622.5992460677962</v>
      </c>
      <c r="F203">
        <f t="shared" ca="1" si="39"/>
        <v>-53775.179590237291</v>
      </c>
      <c r="G203">
        <f t="shared" ca="1" si="40"/>
        <v>6705.6</v>
      </c>
      <c r="H203" s="9">
        <f t="shared" ca="1" si="34"/>
        <v>19.387335846440678</v>
      </c>
      <c r="I203" s="9">
        <f t="shared" ca="1" si="34"/>
        <v>-185.43106803254238</v>
      </c>
      <c r="J203" s="9">
        <f t="shared" ca="1" si="34"/>
        <v>0</v>
      </c>
      <c r="K203" s="9">
        <f t="shared" ca="1" si="34"/>
        <v>186.441813397403</v>
      </c>
      <c r="L203" s="9">
        <f t="shared" ca="1" si="34"/>
        <v>174.03125195506311</v>
      </c>
      <c r="M203">
        <f t="shared" ca="1" si="41"/>
        <v>55.360795668549905</v>
      </c>
      <c r="N203">
        <f t="shared" ca="1" si="42"/>
        <v>33.023309792843691</v>
      </c>
    </row>
    <row r="204" spans="1:14" x14ac:dyDescent="0.25">
      <c r="A204" s="4">
        <f t="shared" si="35"/>
        <v>0.43570601851851848</v>
      </c>
      <c r="B204" s="3">
        <f>Params!D$29+HOUR(A204-Params!C$29)*3600+MINUTE(A204-Params!C$29)*60+SECOND(A204-Params!C$29)</f>
        <v>1553301645</v>
      </c>
      <c r="C204">
        <f t="shared" si="36"/>
        <v>3</v>
      </c>
      <c r="D204">
        <f t="shared" ca="1" si="37"/>
        <v>145</v>
      </c>
      <c r="E204">
        <f t="shared" ca="1" si="38"/>
        <v>5719.5359252999997</v>
      </c>
      <c r="F204">
        <f t="shared" ca="1" si="39"/>
        <v>-54702.334930400008</v>
      </c>
      <c r="G204">
        <f t="shared" ca="1" si="40"/>
        <v>6705.6</v>
      </c>
      <c r="H204" s="9">
        <f t="shared" ca="1" si="34"/>
        <v>19.387335846440678</v>
      </c>
      <c r="I204" s="9">
        <f t="shared" ca="1" si="34"/>
        <v>-185.43106803254238</v>
      </c>
      <c r="J204" s="9">
        <f t="shared" ca="1" si="34"/>
        <v>0</v>
      </c>
      <c r="K204" s="9">
        <f t="shared" ca="1" si="34"/>
        <v>186.441813397403</v>
      </c>
      <c r="L204" s="9">
        <f t="shared" ca="1" si="34"/>
        <v>174.03125195506311</v>
      </c>
      <c r="M204">
        <f t="shared" ca="1" si="41"/>
        <v>55.352361111111108</v>
      </c>
      <c r="N204">
        <f t="shared" ca="1" si="42"/>
        <v>33.024861111111107</v>
      </c>
    </row>
    <row r="205" spans="1:14" x14ac:dyDescent="0.25">
      <c r="A205" s="4">
        <f t="shared" si="35"/>
        <v>0.4357638888888889</v>
      </c>
      <c r="B205" s="3">
        <f>Params!D$29+HOUR(A205-Params!C$29)*3600+MINUTE(A205-Params!C$29)*60+SECOND(A205-Params!C$29)</f>
        <v>1553301650</v>
      </c>
      <c r="C205">
        <f t="shared" si="36"/>
        <v>3</v>
      </c>
      <c r="D205">
        <f t="shared" ca="1" si="37"/>
        <v>145</v>
      </c>
      <c r="E205">
        <f t="shared" ca="1" si="38"/>
        <v>5816.4726045322031</v>
      </c>
      <c r="F205">
        <f t="shared" ca="1" si="39"/>
        <v>-55629.490270562717</v>
      </c>
      <c r="G205">
        <f t="shared" ca="1" si="40"/>
        <v>6705.6</v>
      </c>
      <c r="H205" s="9">
        <f t="shared" ca="1" si="34"/>
        <v>19.387335846440678</v>
      </c>
      <c r="I205" s="9">
        <f t="shared" ca="1" si="34"/>
        <v>-185.43106803254238</v>
      </c>
      <c r="J205" s="9">
        <f t="shared" ca="1" si="34"/>
        <v>0</v>
      </c>
      <c r="K205" s="9">
        <f t="shared" ca="1" si="34"/>
        <v>186.441813397403</v>
      </c>
      <c r="L205" s="9">
        <f t="shared" ca="1" si="34"/>
        <v>174.03125195506311</v>
      </c>
      <c r="M205">
        <f t="shared" ca="1" si="41"/>
        <v>55.343926553672318</v>
      </c>
      <c r="N205">
        <f t="shared" ca="1" si="42"/>
        <v>33.026412429378531</v>
      </c>
    </row>
    <row r="206" spans="1:14" x14ac:dyDescent="0.25">
      <c r="A206" s="4">
        <f t="shared" si="35"/>
        <v>0.43582175925925926</v>
      </c>
      <c r="B206" s="3">
        <f>Params!D$29+HOUR(A206-Params!C$29)*3600+MINUTE(A206-Params!C$29)*60+SECOND(A206-Params!C$29)</f>
        <v>1553301655</v>
      </c>
      <c r="C206">
        <f t="shared" si="36"/>
        <v>3</v>
      </c>
      <c r="D206">
        <f t="shared" ca="1" si="37"/>
        <v>145</v>
      </c>
      <c r="E206">
        <f t="shared" ca="1" si="38"/>
        <v>5913.4092837644066</v>
      </c>
      <c r="F206">
        <f t="shared" ca="1" si="39"/>
        <v>-56556.645610725427</v>
      </c>
      <c r="G206">
        <f t="shared" ca="1" si="40"/>
        <v>6705.6</v>
      </c>
      <c r="H206" s="9">
        <f t="shared" ca="1" si="34"/>
        <v>19.387335846440678</v>
      </c>
      <c r="I206" s="9">
        <f t="shared" ca="1" si="34"/>
        <v>-185.43106803254238</v>
      </c>
      <c r="J206" s="9">
        <f t="shared" ca="1" si="34"/>
        <v>0</v>
      </c>
      <c r="K206" s="9">
        <f t="shared" ca="1" si="34"/>
        <v>186.441813397403</v>
      </c>
      <c r="L206" s="9">
        <f t="shared" ca="1" si="34"/>
        <v>174.03125195506311</v>
      </c>
      <c r="M206">
        <f t="shared" ca="1" si="41"/>
        <v>55.335491996233522</v>
      </c>
      <c r="N206">
        <f t="shared" ca="1" si="42"/>
        <v>33.027963747645948</v>
      </c>
    </row>
    <row r="207" spans="1:14" x14ac:dyDescent="0.25">
      <c r="A207" s="4">
        <f t="shared" si="35"/>
        <v>0.43587962962962962</v>
      </c>
      <c r="B207" s="3">
        <f>Params!D$29+HOUR(A207-Params!C$29)*3600+MINUTE(A207-Params!C$29)*60+SECOND(A207-Params!C$29)</f>
        <v>1553301660</v>
      </c>
      <c r="C207">
        <f t="shared" si="36"/>
        <v>3</v>
      </c>
      <c r="D207">
        <f t="shared" ca="1" si="37"/>
        <v>145</v>
      </c>
      <c r="E207">
        <f t="shared" ca="1" si="38"/>
        <v>6010.3459629966101</v>
      </c>
      <c r="F207">
        <f t="shared" ca="1" si="39"/>
        <v>-57483.800950888137</v>
      </c>
      <c r="G207">
        <f t="shared" ca="1" si="40"/>
        <v>6705.6</v>
      </c>
      <c r="H207" s="9">
        <f t="shared" ca="1" si="34"/>
        <v>19.387335846440678</v>
      </c>
      <c r="I207" s="9">
        <f t="shared" ca="1" si="34"/>
        <v>-185.43106803254238</v>
      </c>
      <c r="J207" s="9">
        <f t="shared" ca="1" si="34"/>
        <v>0</v>
      </c>
      <c r="K207" s="9">
        <f t="shared" ca="1" si="34"/>
        <v>186.441813397403</v>
      </c>
      <c r="L207" s="9">
        <f t="shared" ca="1" si="34"/>
        <v>174.03125195506311</v>
      </c>
      <c r="M207">
        <f t="shared" ca="1" si="41"/>
        <v>55.327057438794725</v>
      </c>
      <c r="N207">
        <f t="shared" ca="1" si="42"/>
        <v>33.029515065913372</v>
      </c>
    </row>
    <row r="208" spans="1:14" x14ac:dyDescent="0.25">
      <c r="A208" s="4">
        <f t="shared" si="35"/>
        <v>0.43593750000000003</v>
      </c>
      <c r="B208" s="3">
        <f>Params!D$29+HOUR(A208-Params!C$29)*3600+MINUTE(A208-Params!C$29)*60+SECOND(A208-Params!C$29)</f>
        <v>1553301665</v>
      </c>
      <c r="C208">
        <f t="shared" si="36"/>
        <v>3</v>
      </c>
      <c r="D208">
        <f t="shared" ca="1" si="37"/>
        <v>145</v>
      </c>
      <c r="E208">
        <f t="shared" ca="1" si="38"/>
        <v>6107.2826422288135</v>
      </c>
      <c r="F208">
        <f t="shared" ca="1" si="39"/>
        <v>-58410.956291050854</v>
      </c>
      <c r="G208">
        <f t="shared" ca="1" si="40"/>
        <v>6705.6</v>
      </c>
      <c r="H208" s="9">
        <f t="shared" ca="1" si="34"/>
        <v>19.387335846440678</v>
      </c>
      <c r="I208" s="9">
        <f t="shared" ca="1" si="34"/>
        <v>-185.43106803254238</v>
      </c>
      <c r="J208" s="9">
        <f t="shared" ca="1" si="34"/>
        <v>0</v>
      </c>
      <c r="K208" s="9">
        <f t="shared" ca="1" si="34"/>
        <v>186.441813397403</v>
      </c>
      <c r="L208" s="9">
        <f t="shared" ca="1" si="34"/>
        <v>174.03125195506311</v>
      </c>
      <c r="M208">
        <f t="shared" ca="1" si="41"/>
        <v>55.318622881355935</v>
      </c>
      <c r="N208">
        <f t="shared" ca="1" si="42"/>
        <v>33.031066384180789</v>
      </c>
    </row>
    <row r="209" spans="1:14" x14ac:dyDescent="0.25">
      <c r="A209" s="4">
        <f t="shared" si="35"/>
        <v>0.43599537037037034</v>
      </c>
      <c r="B209" s="3">
        <f>Params!D$29+HOUR(A209-Params!C$29)*3600+MINUTE(A209-Params!C$29)*60+SECOND(A209-Params!C$29)</f>
        <v>1553301670</v>
      </c>
      <c r="C209">
        <f t="shared" si="36"/>
        <v>3</v>
      </c>
      <c r="D209">
        <f t="shared" ca="1" si="37"/>
        <v>145</v>
      </c>
      <c r="E209">
        <f t="shared" ca="1" si="38"/>
        <v>6204.219321461017</v>
      </c>
      <c r="F209">
        <f t="shared" ca="1" si="39"/>
        <v>-59338.111631213564</v>
      </c>
      <c r="G209">
        <f t="shared" ca="1" si="40"/>
        <v>6705.6</v>
      </c>
      <c r="H209" s="9">
        <f t="shared" ca="1" si="34"/>
        <v>19.387335846440678</v>
      </c>
      <c r="I209" s="9">
        <f t="shared" ca="1" si="34"/>
        <v>-185.43106803254238</v>
      </c>
      <c r="J209" s="9">
        <f t="shared" ca="1" si="34"/>
        <v>0</v>
      </c>
      <c r="K209" s="9">
        <f t="shared" ca="1" si="34"/>
        <v>186.441813397403</v>
      </c>
      <c r="L209" s="9">
        <f t="shared" ca="1" si="34"/>
        <v>174.03125195506311</v>
      </c>
      <c r="M209">
        <f t="shared" ca="1" si="41"/>
        <v>55.310188323917139</v>
      </c>
      <c r="N209">
        <f t="shared" ca="1" si="42"/>
        <v>33.032617702448213</v>
      </c>
    </row>
    <row r="210" spans="1:14" x14ac:dyDescent="0.25">
      <c r="A210" s="4">
        <f t="shared" si="35"/>
        <v>0.43605324074074076</v>
      </c>
      <c r="B210" s="3">
        <f>Params!D$29+HOUR(A210-Params!C$29)*3600+MINUTE(A210-Params!C$29)*60+SECOND(A210-Params!C$29)</f>
        <v>1553301675</v>
      </c>
      <c r="C210">
        <f t="shared" si="36"/>
        <v>3</v>
      </c>
      <c r="D210">
        <f t="shared" ca="1" si="37"/>
        <v>145</v>
      </c>
      <c r="E210">
        <f t="shared" ca="1" si="38"/>
        <v>6301.1560006932204</v>
      </c>
      <c r="F210">
        <f t="shared" ca="1" si="39"/>
        <v>-60265.266971376273</v>
      </c>
      <c r="G210">
        <f t="shared" ca="1" si="40"/>
        <v>6705.6</v>
      </c>
      <c r="H210" s="9">
        <f t="shared" ca="1" si="34"/>
        <v>19.387335846440678</v>
      </c>
      <c r="I210" s="9">
        <f t="shared" ca="1" si="34"/>
        <v>-185.43106803254238</v>
      </c>
      <c r="J210" s="9">
        <f t="shared" ca="1" si="34"/>
        <v>0</v>
      </c>
      <c r="K210" s="9">
        <f t="shared" ca="1" si="34"/>
        <v>186.441813397403</v>
      </c>
      <c r="L210" s="9">
        <f t="shared" ca="1" si="34"/>
        <v>174.03125195506311</v>
      </c>
      <c r="M210">
        <f t="shared" ca="1" si="41"/>
        <v>55.301753766478342</v>
      </c>
      <c r="N210">
        <f t="shared" ca="1" si="42"/>
        <v>33.03416902071563</v>
      </c>
    </row>
    <row r="211" spans="1:14" x14ac:dyDescent="0.25">
      <c r="A211" s="4">
        <f t="shared" si="35"/>
        <v>0.43611111111111112</v>
      </c>
      <c r="B211" s="3">
        <f>Params!D$29+HOUR(A211-Params!C$29)*3600+MINUTE(A211-Params!C$29)*60+SECOND(A211-Params!C$29)</f>
        <v>1553301680</v>
      </c>
      <c r="C211">
        <f t="shared" si="36"/>
        <v>3</v>
      </c>
      <c r="D211">
        <f t="shared" ca="1" si="37"/>
        <v>145</v>
      </c>
      <c r="E211">
        <f t="shared" ca="1" si="38"/>
        <v>6398.0926799254239</v>
      </c>
      <c r="F211">
        <f t="shared" ca="1" si="39"/>
        <v>-61192.42231153899</v>
      </c>
      <c r="G211">
        <f t="shared" ca="1" si="40"/>
        <v>6705.6</v>
      </c>
      <c r="H211" s="9">
        <f t="shared" ca="1" si="34"/>
        <v>19.387335846440678</v>
      </c>
      <c r="I211" s="9">
        <f t="shared" ca="1" si="34"/>
        <v>-185.43106803254238</v>
      </c>
      <c r="J211" s="9">
        <f t="shared" ca="1" si="34"/>
        <v>0</v>
      </c>
      <c r="K211" s="9">
        <f t="shared" ca="1" si="34"/>
        <v>186.441813397403</v>
      </c>
      <c r="L211" s="9">
        <f t="shared" ca="1" si="34"/>
        <v>174.03125195506311</v>
      </c>
      <c r="M211">
        <f t="shared" ca="1" si="41"/>
        <v>55.293319209039545</v>
      </c>
      <c r="N211">
        <f t="shared" ca="1" si="42"/>
        <v>33.035720338983054</v>
      </c>
    </row>
    <row r="212" spans="1:14" x14ac:dyDescent="0.25">
      <c r="A212" s="4">
        <f t="shared" si="35"/>
        <v>0.43616898148148148</v>
      </c>
      <c r="B212" s="3">
        <f>Params!D$29+HOUR(A212-Params!C$29)*3600+MINUTE(A212-Params!C$29)*60+SECOND(A212-Params!C$29)</f>
        <v>1553301685</v>
      </c>
      <c r="C212">
        <f t="shared" si="36"/>
        <v>3</v>
      </c>
      <c r="D212">
        <f t="shared" ca="1" si="37"/>
        <v>145</v>
      </c>
      <c r="E212">
        <f t="shared" ca="1" si="38"/>
        <v>6495.0293591576274</v>
      </c>
      <c r="F212">
        <f t="shared" ca="1" si="39"/>
        <v>-62119.5776517017</v>
      </c>
      <c r="G212">
        <f t="shared" ca="1" si="40"/>
        <v>6705.6</v>
      </c>
      <c r="H212" s="9">
        <f t="shared" ca="1" si="34"/>
        <v>19.387335846440678</v>
      </c>
      <c r="I212" s="9">
        <f t="shared" ca="1" si="34"/>
        <v>-185.43106803254238</v>
      </c>
      <c r="J212" s="9">
        <f t="shared" ca="1" si="34"/>
        <v>0</v>
      </c>
      <c r="K212" s="9">
        <f t="shared" ca="1" si="34"/>
        <v>186.441813397403</v>
      </c>
      <c r="L212" s="9">
        <f t="shared" ca="1" si="34"/>
        <v>174.03125195506311</v>
      </c>
      <c r="M212">
        <f t="shared" ca="1" si="41"/>
        <v>55.284884651600755</v>
      </c>
      <c r="N212">
        <f t="shared" ca="1" si="42"/>
        <v>33.037271657250471</v>
      </c>
    </row>
    <row r="213" spans="1:14" x14ac:dyDescent="0.25">
      <c r="A213" s="4">
        <f t="shared" si="35"/>
        <v>0.43622685185185189</v>
      </c>
      <c r="B213" s="3">
        <f>Params!D$29+HOUR(A213-Params!C$29)*3600+MINUTE(A213-Params!C$29)*60+SECOND(A213-Params!C$29)</f>
        <v>1553301690</v>
      </c>
      <c r="C213">
        <f t="shared" si="36"/>
        <v>3</v>
      </c>
      <c r="D213">
        <f t="shared" ca="1" si="37"/>
        <v>145</v>
      </c>
      <c r="E213">
        <f t="shared" ca="1" si="38"/>
        <v>6591.9660383898308</v>
      </c>
      <c r="F213">
        <f t="shared" ca="1" si="39"/>
        <v>-63046.73299186441</v>
      </c>
      <c r="G213">
        <f t="shared" ca="1" si="40"/>
        <v>6705.6</v>
      </c>
      <c r="H213" s="9">
        <f t="shared" ca="1" si="34"/>
        <v>19.387335846440678</v>
      </c>
      <c r="I213" s="9">
        <f t="shared" ca="1" si="34"/>
        <v>-185.43106803254238</v>
      </c>
      <c r="J213" s="9">
        <f t="shared" ca="1" si="34"/>
        <v>0</v>
      </c>
      <c r="K213" s="9">
        <f t="shared" ca="1" si="34"/>
        <v>186.441813397403</v>
      </c>
      <c r="L213" s="9">
        <f t="shared" ca="1" si="34"/>
        <v>174.03125195506311</v>
      </c>
      <c r="M213">
        <f t="shared" ca="1" si="41"/>
        <v>55.276450094161959</v>
      </c>
      <c r="N213">
        <f t="shared" ca="1" si="42"/>
        <v>33.038822975517888</v>
      </c>
    </row>
    <row r="214" spans="1:14" x14ac:dyDescent="0.25">
      <c r="A214" s="4">
        <f t="shared" si="35"/>
        <v>0.4362847222222222</v>
      </c>
      <c r="B214" s="3">
        <f>Params!D$29+HOUR(A214-Params!C$29)*3600+MINUTE(A214-Params!C$29)*60+SECOND(A214-Params!C$29)</f>
        <v>1553301695</v>
      </c>
      <c r="C214">
        <f t="shared" si="36"/>
        <v>3</v>
      </c>
      <c r="D214">
        <f t="shared" ca="1" si="37"/>
        <v>145</v>
      </c>
      <c r="E214">
        <f t="shared" ca="1" si="38"/>
        <v>6688.9027176220343</v>
      </c>
      <c r="F214">
        <f t="shared" ca="1" si="39"/>
        <v>-63973.88833202712</v>
      </c>
      <c r="G214">
        <f t="shared" ca="1" si="40"/>
        <v>6705.6</v>
      </c>
      <c r="H214" s="9">
        <f t="shared" ca="1" si="34"/>
        <v>19.387335846440678</v>
      </c>
      <c r="I214" s="9">
        <f t="shared" ca="1" si="34"/>
        <v>-185.43106803254238</v>
      </c>
      <c r="J214" s="9">
        <f t="shared" ca="1" si="34"/>
        <v>0</v>
      </c>
      <c r="K214" s="9">
        <f t="shared" ca="1" si="34"/>
        <v>186.441813397403</v>
      </c>
      <c r="L214" s="9">
        <f t="shared" ca="1" si="34"/>
        <v>174.03125195506311</v>
      </c>
      <c r="M214">
        <f t="shared" ca="1" si="41"/>
        <v>55.268015536723162</v>
      </c>
      <c r="N214">
        <f t="shared" ca="1" si="42"/>
        <v>33.040374293785312</v>
      </c>
    </row>
    <row r="215" spans="1:14" x14ac:dyDescent="0.25">
      <c r="A215" s="4">
        <f t="shared" si="35"/>
        <v>0.43634259259259256</v>
      </c>
      <c r="B215" s="3">
        <f>Params!D$29+HOUR(A215-Params!C$29)*3600+MINUTE(A215-Params!C$29)*60+SECOND(A215-Params!C$29)</f>
        <v>1553301700</v>
      </c>
      <c r="C215">
        <f t="shared" si="36"/>
        <v>3</v>
      </c>
      <c r="D215">
        <f t="shared" ca="1" si="37"/>
        <v>145</v>
      </c>
      <c r="E215">
        <f t="shared" ca="1" si="38"/>
        <v>6785.8393968542377</v>
      </c>
      <c r="F215">
        <f t="shared" ca="1" si="39"/>
        <v>-64901.043672189837</v>
      </c>
      <c r="G215">
        <f t="shared" ca="1" si="40"/>
        <v>6705.6</v>
      </c>
      <c r="H215" s="9">
        <f t="shared" ca="1" si="34"/>
        <v>19.387335846440678</v>
      </c>
      <c r="I215" s="9">
        <f t="shared" ca="1" si="34"/>
        <v>-185.43106803254238</v>
      </c>
      <c r="J215" s="9">
        <f t="shared" ca="1" si="34"/>
        <v>0</v>
      </c>
      <c r="K215" s="9">
        <f t="shared" ca="1" si="34"/>
        <v>186.441813397403</v>
      </c>
      <c r="L215" s="9">
        <f t="shared" ca="1" si="34"/>
        <v>174.03125195506311</v>
      </c>
      <c r="M215">
        <f t="shared" ca="1" si="41"/>
        <v>55.259580979284372</v>
      </c>
      <c r="N215">
        <f t="shared" ca="1" si="42"/>
        <v>33.041925612052729</v>
      </c>
    </row>
    <row r="216" spans="1:14" x14ac:dyDescent="0.25">
      <c r="A216" s="4">
        <f t="shared" si="35"/>
        <v>0.43640046296296298</v>
      </c>
      <c r="B216" s="3">
        <f>Params!D$29+HOUR(A216-Params!C$29)*3600+MINUTE(A216-Params!C$29)*60+SECOND(A216-Params!C$29)</f>
        <v>1553301705</v>
      </c>
      <c r="C216">
        <f t="shared" si="36"/>
        <v>3</v>
      </c>
      <c r="D216">
        <f t="shared" ca="1" si="37"/>
        <v>145</v>
      </c>
      <c r="E216">
        <f t="shared" ca="1" si="38"/>
        <v>6882.7760760864403</v>
      </c>
      <c r="F216">
        <f t="shared" ca="1" si="39"/>
        <v>-65828.199012352547</v>
      </c>
      <c r="G216">
        <f t="shared" ca="1" si="40"/>
        <v>6705.6</v>
      </c>
      <c r="H216" s="9">
        <f t="shared" ca="1" si="34"/>
        <v>19.387335846440678</v>
      </c>
      <c r="I216" s="9">
        <f t="shared" ca="1" si="34"/>
        <v>-185.43106803254238</v>
      </c>
      <c r="J216" s="9">
        <f t="shared" ca="1" si="34"/>
        <v>0</v>
      </c>
      <c r="K216" s="9">
        <f t="shared" ca="1" si="34"/>
        <v>186.441813397403</v>
      </c>
      <c r="L216" s="9">
        <f t="shared" ca="1" si="34"/>
        <v>174.03125195506311</v>
      </c>
      <c r="M216">
        <f t="shared" ca="1" si="41"/>
        <v>55.251146421845576</v>
      </c>
      <c r="N216">
        <f t="shared" ca="1" si="42"/>
        <v>33.043476930320153</v>
      </c>
    </row>
    <row r="217" spans="1:14" x14ac:dyDescent="0.25">
      <c r="A217" s="4">
        <f t="shared" si="35"/>
        <v>0.43645833333333334</v>
      </c>
      <c r="B217" s="3">
        <f>Params!D$29+HOUR(A217-Params!C$29)*3600+MINUTE(A217-Params!C$29)*60+SECOND(A217-Params!C$29)</f>
        <v>1553301710</v>
      </c>
      <c r="C217">
        <f t="shared" si="36"/>
        <v>3</v>
      </c>
      <c r="D217">
        <f t="shared" ca="1" si="37"/>
        <v>145</v>
      </c>
      <c r="E217">
        <f t="shared" ca="1" si="38"/>
        <v>6979.7127553186438</v>
      </c>
      <c r="F217">
        <f t="shared" ca="1" si="39"/>
        <v>-66755.354352515264</v>
      </c>
      <c r="G217">
        <f t="shared" ca="1" si="40"/>
        <v>6705.6</v>
      </c>
      <c r="H217" s="9">
        <f t="shared" ca="1" si="34"/>
        <v>19.387335846440678</v>
      </c>
      <c r="I217" s="9">
        <f t="shared" ca="1" si="34"/>
        <v>-185.43106803254238</v>
      </c>
      <c r="J217" s="9">
        <f t="shared" ca="1" si="34"/>
        <v>0</v>
      </c>
      <c r="K217" s="9">
        <f t="shared" ca="1" si="34"/>
        <v>186.441813397403</v>
      </c>
      <c r="L217" s="9">
        <f t="shared" ca="1" si="34"/>
        <v>174.03125195506311</v>
      </c>
      <c r="M217">
        <f t="shared" ca="1" si="41"/>
        <v>55.242711864406779</v>
      </c>
      <c r="N217">
        <f t="shared" ca="1" si="42"/>
        <v>33.04502824858757</v>
      </c>
    </row>
    <row r="218" spans="1:14" x14ac:dyDescent="0.25">
      <c r="A218" s="4">
        <f t="shared" ref="A218:A249" si="43">TIME(HOUR(A217),MINUTE(A217),SECOND(A217)+5)</f>
        <v>0.43651620370370375</v>
      </c>
      <c r="B218" s="3">
        <f>Params!D$29+HOUR(A218-Params!C$29)*3600+MINUTE(A218-Params!C$29)*60+SECOND(A218-Params!C$29)</f>
        <v>1553301715</v>
      </c>
      <c r="C218">
        <f t="shared" ref="C218:C249" si="44">_xlfn.IFNA(VLOOKUP(A218,A$2:D$3,4,FALSE),C217)</f>
        <v>3</v>
      </c>
      <c r="D218">
        <f t="shared" ref="D218:D249" ca="1" si="45">IF(A218=INDIRECT("A"&amp;C218),ROW(),D217)</f>
        <v>145</v>
      </c>
      <c r="E218">
        <f t="shared" ref="E218:E249" ca="1" si="46">INDIRECT("E$"&amp;C218)+INDIRECT("H$"&amp;C218)*($B218-INDIRECT("B$"&amp;D218))</f>
        <v>7076.6494345508472</v>
      </c>
      <c r="F218">
        <f t="shared" ref="F218:F249" ca="1" si="47">INDIRECT("F$"&amp;C218)+INDIRECT("I$"&amp;C218)*($B218-INDIRECT("B$"&amp;D218))</f>
        <v>-67682.509692677966</v>
      </c>
      <c r="G218">
        <f t="shared" ref="G218:G249" ca="1" si="48">INDIRECT("G$"&amp;C218)+INDIRECT("J$"&amp;C218)*($B218-INDIRECT("B$"&amp;D218))</f>
        <v>6705.6</v>
      </c>
      <c r="H218" s="9">
        <f t="shared" ca="1" si="34"/>
        <v>19.387335846440678</v>
      </c>
      <c r="I218" s="9">
        <f t="shared" ca="1" si="34"/>
        <v>-185.43106803254238</v>
      </c>
      <c r="J218" s="9">
        <f t="shared" ca="1" si="34"/>
        <v>0</v>
      </c>
      <c r="K218" s="9">
        <f t="shared" ca="1" si="34"/>
        <v>186.441813397403</v>
      </c>
      <c r="L218" s="9">
        <f t="shared" ca="1" si="34"/>
        <v>174.03125195506311</v>
      </c>
      <c r="M218">
        <f t="shared" ref="M218:M249" ca="1" si="49">INDIRECT("M$"&amp;C218)+INDIRECT("O$"&amp;C218)*($B218-INDIRECT("B$"&amp;D218))</f>
        <v>55.234277306967982</v>
      </c>
      <c r="N218">
        <f t="shared" ref="N218:N249" ca="1" si="50">INDIRECT("N$"&amp;C218)+INDIRECT("P$"&amp;C218)*($B218-INDIRECT("B$"&amp;D218))</f>
        <v>33.046579566854994</v>
      </c>
    </row>
    <row r="219" spans="1:14" x14ac:dyDescent="0.25">
      <c r="A219" s="4">
        <f t="shared" si="43"/>
        <v>0.43657407407407406</v>
      </c>
      <c r="B219" s="3">
        <f>Params!D$29+HOUR(A219-Params!C$29)*3600+MINUTE(A219-Params!C$29)*60+SECOND(A219-Params!C$29)</f>
        <v>1553301720</v>
      </c>
      <c r="C219">
        <f t="shared" si="44"/>
        <v>3</v>
      </c>
      <c r="D219">
        <f t="shared" ca="1" si="45"/>
        <v>145</v>
      </c>
      <c r="E219">
        <f t="shared" ca="1" si="46"/>
        <v>7173.5861137830507</v>
      </c>
      <c r="F219">
        <f t="shared" ca="1" si="47"/>
        <v>-68609.665032840683</v>
      </c>
      <c r="G219">
        <f t="shared" ca="1" si="48"/>
        <v>6705.6</v>
      </c>
      <c r="H219" s="9">
        <f t="shared" ref="H219:L250" ca="1" si="51">INDIRECT(ADDRESS($C219,COLUMN()))</f>
        <v>19.387335846440678</v>
      </c>
      <c r="I219" s="9">
        <f t="shared" ca="1" si="51"/>
        <v>-185.43106803254238</v>
      </c>
      <c r="J219" s="9">
        <f t="shared" ca="1" si="51"/>
        <v>0</v>
      </c>
      <c r="K219" s="9">
        <f t="shared" ca="1" si="51"/>
        <v>186.441813397403</v>
      </c>
      <c r="L219" s="9">
        <f t="shared" ca="1" si="51"/>
        <v>174.03125195506311</v>
      </c>
      <c r="M219">
        <f t="shared" ca="1" si="49"/>
        <v>55.225842749529193</v>
      </c>
      <c r="N219">
        <f t="shared" ca="1" si="50"/>
        <v>33.048130885122411</v>
      </c>
    </row>
    <row r="220" spans="1:14" x14ac:dyDescent="0.25">
      <c r="A220" s="4">
        <f t="shared" si="43"/>
        <v>0.43663194444444442</v>
      </c>
      <c r="B220" s="3">
        <f>Params!D$29+HOUR(A220-Params!C$29)*3600+MINUTE(A220-Params!C$29)*60+SECOND(A220-Params!C$29)</f>
        <v>1553301725</v>
      </c>
      <c r="C220">
        <f t="shared" si="44"/>
        <v>3</v>
      </c>
      <c r="D220">
        <f t="shared" ca="1" si="45"/>
        <v>145</v>
      </c>
      <c r="E220">
        <f t="shared" ca="1" si="46"/>
        <v>7270.5227930152541</v>
      </c>
      <c r="F220">
        <f t="shared" ca="1" si="47"/>
        <v>-69536.8203730034</v>
      </c>
      <c r="G220">
        <f t="shared" ca="1" si="48"/>
        <v>6705.6</v>
      </c>
      <c r="H220" s="9">
        <f t="shared" ca="1" si="51"/>
        <v>19.387335846440678</v>
      </c>
      <c r="I220" s="9">
        <f t="shared" ca="1" si="51"/>
        <v>-185.43106803254238</v>
      </c>
      <c r="J220" s="9">
        <f t="shared" ca="1" si="51"/>
        <v>0</v>
      </c>
      <c r="K220" s="9">
        <f t="shared" ca="1" si="51"/>
        <v>186.441813397403</v>
      </c>
      <c r="L220" s="9">
        <f t="shared" ca="1" si="51"/>
        <v>174.03125195506311</v>
      </c>
      <c r="M220">
        <f t="shared" ca="1" si="49"/>
        <v>55.217408192090396</v>
      </c>
      <c r="N220">
        <f t="shared" ca="1" si="50"/>
        <v>33.049682203389828</v>
      </c>
    </row>
    <row r="221" spans="1:14" x14ac:dyDescent="0.25">
      <c r="A221" s="4">
        <f t="shared" si="43"/>
        <v>0.43668981481481484</v>
      </c>
      <c r="B221" s="3">
        <f>Params!D$29+HOUR(A221-Params!C$29)*3600+MINUTE(A221-Params!C$29)*60+SECOND(A221-Params!C$29)</f>
        <v>1553301730</v>
      </c>
      <c r="C221">
        <f t="shared" si="44"/>
        <v>3</v>
      </c>
      <c r="D221">
        <f t="shared" ca="1" si="45"/>
        <v>145</v>
      </c>
      <c r="E221">
        <f t="shared" ca="1" si="46"/>
        <v>7367.4594722474576</v>
      </c>
      <c r="F221">
        <f t="shared" ca="1" si="47"/>
        <v>-70463.975713166103</v>
      </c>
      <c r="G221">
        <f t="shared" ca="1" si="48"/>
        <v>6705.6</v>
      </c>
      <c r="H221" s="9">
        <f t="shared" ca="1" si="51"/>
        <v>19.387335846440678</v>
      </c>
      <c r="I221" s="9">
        <f t="shared" ca="1" si="51"/>
        <v>-185.43106803254238</v>
      </c>
      <c r="J221" s="9">
        <f t="shared" ca="1" si="51"/>
        <v>0</v>
      </c>
      <c r="K221" s="9">
        <f t="shared" ca="1" si="51"/>
        <v>186.441813397403</v>
      </c>
      <c r="L221" s="9">
        <f t="shared" ca="1" si="51"/>
        <v>174.03125195506311</v>
      </c>
      <c r="M221">
        <f t="shared" ca="1" si="49"/>
        <v>55.208973634651599</v>
      </c>
      <c r="N221">
        <f t="shared" ca="1" si="50"/>
        <v>33.051233521657252</v>
      </c>
    </row>
    <row r="222" spans="1:14" x14ac:dyDescent="0.25">
      <c r="A222" s="4">
        <f t="shared" si="43"/>
        <v>0.4367476851851852</v>
      </c>
      <c r="B222" s="3">
        <f>Params!D$29+HOUR(A222-Params!C$29)*3600+MINUTE(A222-Params!C$29)*60+SECOND(A222-Params!C$29)</f>
        <v>1553301735</v>
      </c>
      <c r="C222">
        <f t="shared" si="44"/>
        <v>3</v>
      </c>
      <c r="D222">
        <f t="shared" ca="1" si="45"/>
        <v>145</v>
      </c>
      <c r="E222">
        <f t="shared" ca="1" si="46"/>
        <v>7464.3961514796611</v>
      </c>
      <c r="F222">
        <f t="shared" ca="1" si="47"/>
        <v>-71391.13105332882</v>
      </c>
      <c r="G222">
        <f t="shared" ca="1" si="48"/>
        <v>6705.6</v>
      </c>
      <c r="H222" s="9">
        <f t="shared" ca="1" si="51"/>
        <v>19.387335846440678</v>
      </c>
      <c r="I222" s="9">
        <f t="shared" ca="1" si="51"/>
        <v>-185.43106803254238</v>
      </c>
      <c r="J222" s="9">
        <f t="shared" ca="1" si="51"/>
        <v>0</v>
      </c>
      <c r="K222" s="9">
        <f t="shared" ca="1" si="51"/>
        <v>186.441813397403</v>
      </c>
      <c r="L222" s="9">
        <f t="shared" ca="1" si="51"/>
        <v>174.03125195506311</v>
      </c>
      <c r="M222">
        <f t="shared" ca="1" si="49"/>
        <v>55.20053907721281</v>
      </c>
      <c r="N222">
        <f t="shared" ca="1" si="50"/>
        <v>33.052784839924669</v>
      </c>
    </row>
    <row r="223" spans="1:14" x14ac:dyDescent="0.25">
      <c r="A223" s="4">
        <f t="shared" si="43"/>
        <v>0.4368055555555555</v>
      </c>
      <c r="B223" s="3">
        <f>Params!D$29+HOUR(A223-Params!C$29)*3600+MINUTE(A223-Params!C$29)*60+SECOND(A223-Params!C$29)</f>
        <v>1553301740</v>
      </c>
      <c r="C223">
        <f t="shared" si="44"/>
        <v>3</v>
      </c>
      <c r="D223">
        <f t="shared" ca="1" si="45"/>
        <v>145</v>
      </c>
      <c r="E223">
        <f t="shared" ca="1" si="46"/>
        <v>7561.3328307118645</v>
      </c>
      <c r="F223">
        <f t="shared" ca="1" si="47"/>
        <v>-72318.286393491537</v>
      </c>
      <c r="G223">
        <f t="shared" ca="1" si="48"/>
        <v>6705.6</v>
      </c>
      <c r="H223" s="9">
        <f t="shared" ca="1" si="51"/>
        <v>19.387335846440678</v>
      </c>
      <c r="I223" s="9">
        <f t="shared" ca="1" si="51"/>
        <v>-185.43106803254238</v>
      </c>
      <c r="J223" s="9">
        <f t="shared" ca="1" si="51"/>
        <v>0</v>
      </c>
      <c r="K223" s="9">
        <f t="shared" ca="1" si="51"/>
        <v>186.441813397403</v>
      </c>
      <c r="L223" s="9">
        <f t="shared" ca="1" si="51"/>
        <v>174.03125195506311</v>
      </c>
      <c r="M223">
        <f t="shared" ca="1" si="49"/>
        <v>55.192104519774013</v>
      </c>
      <c r="N223">
        <f t="shared" ca="1" si="50"/>
        <v>33.054336158192093</v>
      </c>
    </row>
    <row r="224" spans="1:14" x14ac:dyDescent="0.25">
      <c r="A224" s="4">
        <f t="shared" si="43"/>
        <v>0.43686342592592592</v>
      </c>
      <c r="B224" s="3">
        <f>Params!D$29+HOUR(A224-Params!C$29)*3600+MINUTE(A224-Params!C$29)*60+SECOND(A224-Params!C$29)</f>
        <v>1553301745</v>
      </c>
      <c r="C224">
        <f t="shared" si="44"/>
        <v>3</v>
      </c>
      <c r="D224">
        <f t="shared" ca="1" si="45"/>
        <v>145</v>
      </c>
      <c r="E224">
        <f t="shared" ca="1" si="46"/>
        <v>7658.269509944068</v>
      </c>
      <c r="F224">
        <f t="shared" ca="1" si="47"/>
        <v>-73245.441733654239</v>
      </c>
      <c r="G224">
        <f t="shared" ca="1" si="48"/>
        <v>6705.6</v>
      </c>
      <c r="H224" s="9">
        <f t="shared" ca="1" si="51"/>
        <v>19.387335846440678</v>
      </c>
      <c r="I224" s="9">
        <f t="shared" ca="1" si="51"/>
        <v>-185.43106803254238</v>
      </c>
      <c r="J224" s="9">
        <f t="shared" ca="1" si="51"/>
        <v>0</v>
      </c>
      <c r="K224" s="9">
        <f t="shared" ca="1" si="51"/>
        <v>186.441813397403</v>
      </c>
      <c r="L224" s="9">
        <f t="shared" ca="1" si="51"/>
        <v>174.03125195506311</v>
      </c>
      <c r="M224">
        <f t="shared" ca="1" si="49"/>
        <v>55.183669962335216</v>
      </c>
      <c r="N224">
        <f t="shared" ca="1" si="50"/>
        <v>33.05588747645951</v>
      </c>
    </row>
    <row r="225" spans="1:14" x14ac:dyDescent="0.25">
      <c r="A225" s="4">
        <f t="shared" si="43"/>
        <v>0.43692129629629628</v>
      </c>
      <c r="B225" s="3">
        <f>Params!D$29+HOUR(A225-Params!C$29)*3600+MINUTE(A225-Params!C$29)*60+SECOND(A225-Params!C$29)</f>
        <v>1553301750</v>
      </c>
      <c r="C225">
        <f t="shared" si="44"/>
        <v>3</v>
      </c>
      <c r="D225">
        <f t="shared" ca="1" si="45"/>
        <v>145</v>
      </c>
      <c r="E225">
        <f t="shared" ca="1" si="46"/>
        <v>7755.2061891762714</v>
      </c>
      <c r="F225">
        <f t="shared" ca="1" si="47"/>
        <v>-74172.597073816956</v>
      </c>
      <c r="G225">
        <f t="shared" ca="1" si="48"/>
        <v>6705.6</v>
      </c>
      <c r="H225" s="9">
        <f t="shared" ca="1" si="51"/>
        <v>19.387335846440678</v>
      </c>
      <c r="I225" s="9">
        <f t="shared" ca="1" si="51"/>
        <v>-185.43106803254238</v>
      </c>
      <c r="J225" s="9">
        <f t="shared" ca="1" si="51"/>
        <v>0</v>
      </c>
      <c r="K225" s="9">
        <f t="shared" ca="1" si="51"/>
        <v>186.441813397403</v>
      </c>
      <c r="L225" s="9">
        <f t="shared" ca="1" si="51"/>
        <v>174.03125195506311</v>
      </c>
      <c r="M225">
        <f t="shared" ca="1" si="49"/>
        <v>55.175235404896419</v>
      </c>
      <c r="N225">
        <f t="shared" ca="1" si="50"/>
        <v>33.057438794726934</v>
      </c>
    </row>
    <row r="226" spans="1:14" x14ac:dyDescent="0.25">
      <c r="A226" s="4">
        <f t="shared" si="43"/>
        <v>0.4369791666666667</v>
      </c>
      <c r="B226" s="3">
        <f>Params!D$29+HOUR(A226-Params!C$29)*3600+MINUTE(A226-Params!C$29)*60+SECOND(A226-Params!C$29)</f>
        <v>1553301755</v>
      </c>
      <c r="C226">
        <f t="shared" si="44"/>
        <v>3</v>
      </c>
      <c r="D226">
        <f t="shared" ca="1" si="45"/>
        <v>145</v>
      </c>
      <c r="E226">
        <f t="shared" ca="1" si="46"/>
        <v>7852.1428684084749</v>
      </c>
      <c r="F226">
        <f t="shared" ca="1" si="47"/>
        <v>-75099.752413979673</v>
      </c>
      <c r="G226">
        <f t="shared" ca="1" si="48"/>
        <v>6705.6</v>
      </c>
      <c r="H226" s="9">
        <f t="shared" ca="1" si="51"/>
        <v>19.387335846440678</v>
      </c>
      <c r="I226" s="9">
        <f t="shared" ca="1" si="51"/>
        <v>-185.43106803254238</v>
      </c>
      <c r="J226" s="9">
        <f t="shared" ca="1" si="51"/>
        <v>0</v>
      </c>
      <c r="K226" s="9">
        <f t="shared" ca="1" si="51"/>
        <v>186.441813397403</v>
      </c>
      <c r="L226" s="9">
        <f t="shared" ca="1" si="51"/>
        <v>174.03125195506311</v>
      </c>
      <c r="M226">
        <f t="shared" ca="1" si="49"/>
        <v>55.16680084745763</v>
      </c>
      <c r="N226">
        <f t="shared" ca="1" si="50"/>
        <v>33.058990112994351</v>
      </c>
    </row>
    <row r="227" spans="1:14" x14ac:dyDescent="0.25">
      <c r="A227" s="4">
        <f t="shared" si="43"/>
        <v>0.43703703703703706</v>
      </c>
      <c r="B227" s="3">
        <f>Params!D$29+HOUR(A227-Params!C$29)*3600+MINUTE(A227-Params!C$29)*60+SECOND(A227-Params!C$29)</f>
        <v>1553301760</v>
      </c>
      <c r="C227">
        <f t="shared" si="44"/>
        <v>3</v>
      </c>
      <c r="D227">
        <f t="shared" ca="1" si="45"/>
        <v>145</v>
      </c>
      <c r="E227">
        <f t="shared" ca="1" si="46"/>
        <v>7949.0795476406784</v>
      </c>
      <c r="F227">
        <f t="shared" ca="1" si="47"/>
        <v>-76026.907754142376</v>
      </c>
      <c r="G227">
        <f t="shared" ca="1" si="48"/>
        <v>6705.6</v>
      </c>
      <c r="H227" s="9">
        <f t="shared" ca="1" si="51"/>
        <v>19.387335846440678</v>
      </c>
      <c r="I227" s="9">
        <f t="shared" ca="1" si="51"/>
        <v>-185.43106803254238</v>
      </c>
      <c r="J227" s="9">
        <f t="shared" ca="1" si="51"/>
        <v>0</v>
      </c>
      <c r="K227" s="9">
        <f t="shared" ca="1" si="51"/>
        <v>186.441813397403</v>
      </c>
      <c r="L227" s="9">
        <f t="shared" ca="1" si="51"/>
        <v>174.03125195506311</v>
      </c>
      <c r="M227">
        <f t="shared" ca="1" si="49"/>
        <v>55.158366290018833</v>
      </c>
      <c r="N227">
        <f t="shared" ca="1" si="50"/>
        <v>33.060541431261768</v>
      </c>
    </row>
    <row r="228" spans="1:14" x14ac:dyDescent="0.25">
      <c r="A228" s="4">
        <f t="shared" si="43"/>
        <v>0.43709490740740736</v>
      </c>
      <c r="B228" s="3">
        <f>Params!D$29+HOUR(A228-Params!C$29)*3600+MINUTE(A228-Params!C$29)*60+SECOND(A228-Params!C$29)</f>
        <v>1553301765</v>
      </c>
      <c r="C228">
        <f t="shared" si="44"/>
        <v>3</v>
      </c>
      <c r="D228">
        <f t="shared" ca="1" si="45"/>
        <v>145</v>
      </c>
      <c r="E228">
        <f t="shared" ca="1" si="46"/>
        <v>8046.0162268728818</v>
      </c>
      <c r="F228">
        <f t="shared" ca="1" si="47"/>
        <v>-76954.063094305093</v>
      </c>
      <c r="G228">
        <f t="shared" ca="1" si="48"/>
        <v>6705.6</v>
      </c>
      <c r="H228" s="9">
        <f t="shared" ca="1" si="51"/>
        <v>19.387335846440678</v>
      </c>
      <c r="I228" s="9">
        <f t="shared" ca="1" si="51"/>
        <v>-185.43106803254238</v>
      </c>
      <c r="J228" s="9">
        <f t="shared" ca="1" si="51"/>
        <v>0</v>
      </c>
      <c r="K228" s="9">
        <f t="shared" ca="1" si="51"/>
        <v>186.441813397403</v>
      </c>
      <c r="L228" s="9">
        <f t="shared" ca="1" si="51"/>
        <v>174.03125195506311</v>
      </c>
      <c r="M228">
        <f t="shared" ca="1" si="49"/>
        <v>55.149931732580036</v>
      </c>
      <c r="N228">
        <f t="shared" ca="1" si="50"/>
        <v>33.062092749529192</v>
      </c>
    </row>
    <row r="229" spans="1:14" x14ac:dyDescent="0.25">
      <c r="A229" s="4">
        <f t="shared" si="43"/>
        <v>0.43715277777777778</v>
      </c>
      <c r="B229" s="3">
        <f>Params!D$29+HOUR(A229-Params!C$29)*3600+MINUTE(A229-Params!C$29)*60+SECOND(A229-Params!C$29)</f>
        <v>1553301770</v>
      </c>
      <c r="C229">
        <f t="shared" si="44"/>
        <v>3</v>
      </c>
      <c r="D229">
        <f t="shared" ca="1" si="45"/>
        <v>145</v>
      </c>
      <c r="E229">
        <f t="shared" ca="1" si="46"/>
        <v>8142.9529061050844</v>
      </c>
      <c r="F229">
        <f t="shared" ca="1" si="47"/>
        <v>-77881.218434467795</v>
      </c>
      <c r="G229">
        <f t="shared" ca="1" si="48"/>
        <v>6705.6</v>
      </c>
      <c r="H229" s="9">
        <f t="shared" ca="1" si="51"/>
        <v>19.387335846440678</v>
      </c>
      <c r="I229" s="9">
        <f t="shared" ca="1" si="51"/>
        <v>-185.43106803254238</v>
      </c>
      <c r="J229" s="9">
        <f t="shared" ca="1" si="51"/>
        <v>0</v>
      </c>
      <c r="K229" s="9">
        <f t="shared" ca="1" si="51"/>
        <v>186.441813397403</v>
      </c>
      <c r="L229" s="9">
        <f t="shared" ca="1" si="51"/>
        <v>174.03125195506311</v>
      </c>
      <c r="M229">
        <f t="shared" ca="1" si="49"/>
        <v>55.141497175141239</v>
      </c>
      <c r="N229">
        <f t="shared" ca="1" si="50"/>
        <v>33.063644067796609</v>
      </c>
    </row>
    <row r="230" spans="1:14" x14ac:dyDescent="0.25">
      <c r="A230" s="4">
        <f t="shared" si="43"/>
        <v>0.43721064814814814</v>
      </c>
      <c r="B230" s="3">
        <f>Params!D$29+HOUR(A230-Params!C$29)*3600+MINUTE(A230-Params!C$29)*60+SECOND(A230-Params!C$29)</f>
        <v>1553301775</v>
      </c>
      <c r="C230">
        <f t="shared" si="44"/>
        <v>3</v>
      </c>
      <c r="D230">
        <f t="shared" ca="1" si="45"/>
        <v>145</v>
      </c>
      <c r="E230">
        <f t="shared" ca="1" si="46"/>
        <v>8239.8895853372887</v>
      </c>
      <c r="F230">
        <f t="shared" ca="1" si="47"/>
        <v>-78808.373774630512</v>
      </c>
      <c r="G230">
        <f t="shared" ca="1" si="48"/>
        <v>6705.6</v>
      </c>
      <c r="H230" s="9">
        <f t="shared" ca="1" si="51"/>
        <v>19.387335846440678</v>
      </c>
      <c r="I230" s="9">
        <f t="shared" ca="1" si="51"/>
        <v>-185.43106803254238</v>
      </c>
      <c r="J230" s="9">
        <f t="shared" ca="1" si="51"/>
        <v>0</v>
      </c>
      <c r="K230" s="9">
        <f t="shared" ca="1" si="51"/>
        <v>186.441813397403</v>
      </c>
      <c r="L230" s="9">
        <f t="shared" ca="1" si="51"/>
        <v>174.03125195506311</v>
      </c>
      <c r="M230">
        <f t="shared" ca="1" si="49"/>
        <v>55.13306261770245</v>
      </c>
      <c r="N230">
        <f t="shared" ca="1" si="50"/>
        <v>33.065195386064033</v>
      </c>
    </row>
    <row r="231" spans="1:14" x14ac:dyDescent="0.25">
      <c r="A231" s="4">
        <f t="shared" si="43"/>
        <v>0.4372685185185185</v>
      </c>
      <c r="B231" s="3">
        <f>Params!D$29+HOUR(A231-Params!C$29)*3600+MINUTE(A231-Params!C$29)*60+SECOND(A231-Params!C$29)</f>
        <v>1553301780</v>
      </c>
      <c r="C231">
        <f t="shared" si="44"/>
        <v>3</v>
      </c>
      <c r="D231">
        <f t="shared" ca="1" si="45"/>
        <v>145</v>
      </c>
      <c r="E231">
        <f t="shared" ca="1" si="46"/>
        <v>8336.8262645694922</v>
      </c>
      <c r="F231">
        <f t="shared" ca="1" si="47"/>
        <v>-79735.529114793229</v>
      </c>
      <c r="G231">
        <f t="shared" ca="1" si="48"/>
        <v>6705.6</v>
      </c>
      <c r="H231" s="9">
        <f t="shared" ca="1" si="51"/>
        <v>19.387335846440678</v>
      </c>
      <c r="I231" s="9">
        <f t="shared" ca="1" si="51"/>
        <v>-185.43106803254238</v>
      </c>
      <c r="J231" s="9">
        <f t="shared" ca="1" si="51"/>
        <v>0</v>
      </c>
      <c r="K231" s="9">
        <f t="shared" ca="1" si="51"/>
        <v>186.441813397403</v>
      </c>
      <c r="L231" s="9">
        <f t="shared" ca="1" si="51"/>
        <v>174.03125195506311</v>
      </c>
      <c r="M231">
        <f t="shared" ca="1" si="49"/>
        <v>55.124628060263653</v>
      </c>
      <c r="N231">
        <f t="shared" ca="1" si="50"/>
        <v>33.06674670433145</v>
      </c>
    </row>
    <row r="232" spans="1:14" x14ac:dyDescent="0.25">
      <c r="A232" s="4">
        <f t="shared" si="43"/>
        <v>0.43732638888888892</v>
      </c>
      <c r="B232" s="3">
        <f>Params!D$29+HOUR(A232-Params!C$29)*3600+MINUTE(A232-Params!C$29)*60+SECOND(A232-Params!C$29)</f>
        <v>1553301785</v>
      </c>
      <c r="C232">
        <f t="shared" si="44"/>
        <v>3</v>
      </c>
      <c r="D232">
        <f t="shared" ca="1" si="45"/>
        <v>145</v>
      </c>
      <c r="E232">
        <f t="shared" ca="1" si="46"/>
        <v>8433.7629438016957</v>
      </c>
      <c r="F232">
        <f t="shared" ca="1" si="47"/>
        <v>-80662.684454955932</v>
      </c>
      <c r="G232">
        <f t="shared" ca="1" si="48"/>
        <v>6705.6</v>
      </c>
      <c r="H232" s="9">
        <f t="shared" ca="1" si="51"/>
        <v>19.387335846440678</v>
      </c>
      <c r="I232" s="9">
        <f t="shared" ca="1" si="51"/>
        <v>-185.43106803254238</v>
      </c>
      <c r="J232" s="9">
        <f t="shared" ca="1" si="51"/>
        <v>0</v>
      </c>
      <c r="K232" s="9">
        <f t="shared" ca="1" si="51"/>
        <v>186.441813397403</v>
      </c>
      <c r="L232" s="9">
        <f t="shared" ca="1" si="51"/>
        <v>174.03125195506311</v>
      </c>
      <c r="M232">
        <f t="shared" ca="1" si="49"/>
        <v>55.116193502824856</v>
      </c>
      <c r="N232">
        <f t="shared" ca="1" si="50"/>
        <v>33.068298022598874</v>
      </c>
    </row>
    <row r="233" spans="1:14" x14ac:dyDescent="0.25">
      <c r="A233" s="4">
        <f t="shared" si="43"/>
        <v>0.43738425925925922</v>
      </c>
      <c r="B233" s="3">
        <f>Params!D$29+HOUR(A233-Params!C$29)*3600+MINUTE(A233-Params!C$29)*60+SECOND(A233-Params!C$29)</f>
        <v>1553301790</v>
      </c>
      <c r="C233">
        <f t="shared" si="44"/>
        <v>3</v>
      </c>
      <c r="D233">
        <f t="shared" ca="1" si="45"/>
        <v>145</v>
      </c>
      <c r="E233">
        <f t="shared" ca="1" si="46"/>
        <v>8530.6996230338991</v>
      </c>
      <c r="F233">
        <f t="shared" ca="1" si="47"/>
        <v>-81589.839795118649</v>
      </c>
      <c r="G233">
        <f t="shared" ca="1" si="48"/>
        <v>6705.6</v>
      </c>
      <c r="H233" s="9">
        <f t="shared" ca="1" si="51"/>
        <v>19.387335846440678</v>
      </c>
      <c r="I233" s="9">
        <f t="shared" ca="1" si="51"/>
        <v>-185.43106803254238</v>
      </c>
      <c r="J233" s="9">
        <f t="shared" ca="1" si="51"/>
        <v>0</v>
      </c>
      <c r="K233" s="9">
        <f t="shared" ca="1" si="51"/>
        <v>186.441813397403</v>
      </c>
      <c r="L233" s="9">
        <f t="shared" ca="1" si="51"/>
        <v>174.03125195506311</v>
      </c>
      <c r="M233">
        <f t="shared" ca="1" si="49"/>
        <v>55.107758945386067</v>
      </c>
      <c r="N233">
        <f t="shared" ca="1" si="50"/>
        <v>33.069849340866291</v>
      </c>
    </row>
    <row r="234" spans="1:14" x14ac:dyDescent="0.25">
      <c r="A234" s="4">
        <f t="shared" si="43"/>
        <v>0.43744212962962964</v>
      </c>
      <c r="B234" s="3">
        <f>Params!D$29+HOUR(A234-Params!C$29)*3600+MINUTE(A234-Params!C$29)*60+SECOND(A234-Params!C$29)</f>
        <v>1553301795</v>
      </c>
      <c r="C234">
        <f t="shared" si="44"/>
        <v>3</v>
      </c>
      <c r="D234">
        <f t="shared" ca="1" si="45"/>
        <v>145</v>
      </c>
      <c r="E234">
        <f t="shared" ca="1" si="46"/>
        <v>8627.6363022661026</v>
      </c>
      <c r="F234">
        <f t="shared" ca="1" si="47"/>
        <v>-82516.995135281366</v>
      </c>
      <c r="G234">
        <f t="shared" ca="1" si="48"/>
        <v>6705.6</v>
      </c>
      <c r="H234" s="9">
        <f t="shared" ca="1" si="51"/>
        <v>19.387335846440678</v>
      </c>
      <c r="I234" s="9">
        <f t="shared" ca="1" si="51"/>
        <v>-185.43106803254238</v>
      </c>
      <c r="J234" s="9">
        <f t="shared" ca="1" si="51"/>
        <v>0</v>
      </c>
      <c r="K234" s="9">
        <f t="shared" ca="1" si="51"/>
        <v>186.441813397403</v>
      </c>
      <c r="L234" s="9">
        <f t="shared" ca="1" si="51"/>
        <v>174.03125195506311</v>
      </c>
      <c r="M234">
        <f t="shared" ca="1" si="49"/>
        <v>55.09932438794727</v>
      </c>
      <c r="N234">
        <f t="shared" ca="1" si="50"/>
        <v>33.071400659133708</v>
      </c>
    </row>
    <row r="235" spans="1:14" x14ac:dyDescent="0.25">
      <c r="A235" s="4">
        <f t="shared" si="43"/>
        <v>0.4375</v>
      </c>
      <c r="B235" s="3">
        <f>Params!D$29+HOUR(A235-Params!C$29)*3600+MINUTE(A235-Params!C$29)*60+SECOND(A235-Params!C$29)</f>
        <v>1553301800</v>
      </c>
      <c r="C235">
        <f t="shared" si="44"/>
        <v>3</v>
      </c>
      <c r="D235">
        <f t="shared" ca="1" si="45"/>
        <v>145</v>
      </c>
      <c r="E235">
        <f t="shared" ca="1" si="46"/>
        <v>8724.5729814983042</v>
      </c>
      <c r="F235">
        <f t="shared" ca="1" si="47"/>
        <v>-83444.150475444068</v>
      </c>
      <c r="G235">
        <f t="shared" ca="1" si="48"/>
        <v>6705.6</v>
      </c>
      <c r="H235" s="9">
        <f t="shared" ca="1" si="51"/>
        <v>19.387335846440678</v>
      </c>
      <c r="I235" s="9">
        <f t="shared" ca="1" si="51"/>
        <v>-185.43106803254238</v>
      </c>
      <c r="J235" s="9">
        <f t="shared" ca="1" si="51"/>
        <v>0</v>
      </c>
      <c r="K235" s="9">
        <f t="shared" ca="1" si="51"/>
        <v>186.441813397403</v>
      </c>
      <c r="L235" s="9">
        <f t="shared" ca="1" si="51"/>
        <v>174.03125195506311</v>
      </c>
      <c r="M235">
        <f t="shared" ca="1" si="49"/>
        <v>55.090889830508473</v>
      </c>
      <c r="N235">
        <f t="shared" ca="1" si="50"/>
        <v>33.072951977401132</v>
      </c>
    </row>
    <row r="236" spans="1:14" x14ac:dyDescent="0.25">
      <c r="A236" s="4">
        <f t="shared" si="43"/>
        <v>0.43755787037037036</v>
      </c>
      <c r="B236" s="3">
        <f>Params!D$29+HOUR(A236-Params!C$29)*3600+MINUTE(A236-Params!C$29)*60+SECOND(A236-Params!C$29)</f>
        <v>1553301805</v>
      </c>
      <c r="C236">
        <f t="shared" si="44"/>
        <v>3</v>
      </c>
      <c r="D236">
        <f t="shared" ca="1" si="45"/>
        <v>145</v>
      </c>
      <c r="E236">
        <f t="shared" ca="1" si="46"/>
        <v>8821.5096607305077</v>
      </c>
      <c r="F236">
        <f t="shared" ca="1" si="47"/>
        <v>-84371.305815606785</v>
      </c>
      <c r="G236">
        <f t="shared" ca="1" si="48"/>
        <v>6705.6</v>
      </c>
      <c r="H236" s="9">
        <f t="shared" ca="1" si="51"/>
        <v>19.387335846440678</v>
      </c>
      <c r="I236" s="9">
        <f t="shared" ca="1" si="51"/>
        <v>-185.43106803254238</v>
      </c>
      <c r="J236" s="9">
        <f t="shared" ca="1" si="51"/>
        <v>0</v>
      </c>
      <c r="K236" s="9">
        <f t="shared" ca="1" si="51"/>
        <v>186.441813397403</v>
      </c>
      <c r="L236" s="9">
        <f t="shared" ca="1" si="51"/>
        <v>174.03125195506311</v>
      </c>
      <c r="M236">
        <f t="shared" ca="1" si="49"/>
        <v>55.082455273069677</v>
      </c>
      <c r="N236">
        <f t="shared" ca="1" si="50"/>
        <v>33.074503295668549</v>
      </c>
    </row>
    <row r="237" spans="1:14" x14ac:dyDescent="0.25">
      <c r="A237" s="4">
        <f t="shared" si="43"/>
        <v>0.43761574074074078</v>
      </c>
      <c r="B237" s="3">
        <f>Params!D$29+HOUR(A237-Params!C$29)*3600+MINUTE(A237-Params!C$29)*60+SECOND(A237-Params!C$29)</f>
        <v>1553301810</v>
      </c>
      <c r="C237">
        <f t="shared" si="44"/>
        <v>3</v>
      </c>
      <c r="D237">
        <f t="shared" ca="1" si="45"/>
        <v>145</v>
      </c>
      <c r="E237">
        <f t="shared" ca="1" si="46"/>
        <v>8918.4463399627111</v>
      </c>
      <c r="F237">
        <f t="shared" ca="1" si="47"/>
        <v>-85298.461155769503</v>
      </c>
      <c r="G237">
        <f t="shared" ca="1" si="48"/>
        <v>6705.6</v>
      </c>
      <c r="H237" s="9">
        <f t="shared" ca="1" si="51"/>
        <v>19.387335846440678</v>
      </c>
      <c r="I237" s="9">
        <f t="shared" ca="1" si="51"/>
        <v>-185.43106803254238</v>
      </c>
      <c r="J237" s="9">
        <f t="shared" ca="1" si="51"/>
        <v>0</v>
      </c>
      <c r="K237" s="9">
        <f t="shared" ca="1" si="51"/>
        <v>186.441813397403</v>
      </c>
      <c r="L237" s="9">
        <f t="shared" ca="1" si="51"/>
        <v>174.03125195506311</v>
      </c>
      <c r="M237">
        <f t="shared" ca="1" si="49"/>
        <v>55.074020715630887</v>
      </c>
      <c r="N237">
        <f t="shared" ca="1" si="50"/>
        <v>33.076054613935973</v>
      </c>
    </row>
    <row r="238" spans="1:14" x14ac:dyDescent="0.25">
      <c r="A238" s="4">
        <f t="shared" si="43"/>
        <v>0.43767361111111108</v>
      </c>
      <c r="B238" s="3">
        <f>Params!D$29+HOUR(A238-Params!C$29)*3600+MINUTE(A238-Params!C$29)*60+SECOND(A238-Params!C$29)</f>
        <v>1553301815</v>
      </c>
      <c r="C238">
        <f t="shared" si="44"/>
        <v>3</v>
      </c>
      <c r="D238">
        <f t="shared" ca="1" si="45"/>
        <v>145</v>
      </c>
      <c r="E238">
        <f t="shared" ca="1" si="46"/>
        <v>9015.3830191949146</v>
      </c>
      <c r="F238">
        <f t="shared" ca="1" si="47"/>
        <v>-86225.616495932205</v>
      </c>
      <c r="G238">
        <f t="shared" ca="1" si="48"/>
        <v>6705.6</v>
      </c>
      <c r="H238" s="9">
        <f t="shared" ca="1" si="51"/>
        <v>19.387335846440678</v>
      </c>
      <c r="I238" s="9">
        <f t="shared" ca="1" si="51"/>
        <v>-185.43106803254238</v>
      </c>
      <c r="J238" s="9">
        <f t="shared" ca="1" si="51"/>
        <v>0</v>
      </c>
      <c r="K238" s="9">
        <f t="shared" ca="1" si="51"/>
        <v>186.441813397403</v>
      </c>
      <c r="L238" s="9">
        <f t="shared" ca="1" si="51"/>
        <v>174.03125195506311</v>
      </c>
      <c r="M238">
        <f t="shared" ca="1" si="49"/>
        <v>55.06558615819209</v>
      </c>
      <c r="N238">
        <f t="shared" ca="1" si="50"/>
        <v>33.07760593220339</v>
      </c>
    </row>
    <row r="239" spans="1:14" x14ac:dyDescent="0.25">
      <c r="A239" s="4">
        <f t="shared" si="43"/>
        <v>0.4377314814814815</v>
      </c>
      <c r="B239" s="3">
        <f>Params!D$29+HOUR(A239-Params!C$29)*3600+MINUTE(A239-Params!C$29)*60+SECOND(A239-Params!C$29)</f>
        <v>1553301820</v>
      </c>
      <c r="C239">
        <f t="shared" si="44"/>
        <v>3</v>
      </c>
      <c r="D239">
        <f t="shared" ca="1" si="45"/>
        <v>145</v>
      </c>
      <c r="E239">
        <f t="shared" ca="1" si="46"/>
        <v>9112.3196984271181</v>
      </c>
      <c r="F239">
        <f t="shared" ca="1" si="47"/>
        <v>-87152.771836094922</v>
      </c>
      <c r="G239">
        <f t="shared" ca="1" si="48"/>
        <v>6705.6</v>
      </c>
      <c r="H239" s="9">
        <f t="shared" ca="1" si="51"/>
        <v>19.387335846440678</v>
      </c>
      <c r="I239" s="9">
        <f t="shared" ca="1" si="51"/>
        <v>-185.43106803254238</v>
      </c>
      <c r="J239" s="9">
        <f t="shared" ca="1" si="51"/>
        <v>0</v>
      </c>
      <c r="K239" s="9">
        <f t="shared" ca="1" si="51"/>
        <v>186.441813397403</v>
      </c>
      <c r="L239" s="9">
        <f t="shared" ca="1" si="51"/>
        <v>174.03125195506311</v>
      </c>
      <c r="M239">
        <f t="shared" ca="1" si="49"/>
        <v>55.057151600753294</v>
      </c>
      <c r="N239">
        <f t="shared" ca="1" si="50"/>
        <v>33.079157250470814</v>
      </c>
    </row>
    <row r="240" spans="1:14" x14ac:dyDescent="0.25">
      <c r="A240" s="4">
        <f t="shared" si="43"/>
        <v>0.43778935185185186</v>
      </c>
      <c r="B240" s="3">
        <f>Params!D$29+HOUR(A240-Params!C$29)*3600+MINUTE(A240-Params!C$29)*60+SECOND(A240-Params!C$29)</f>
        <v>1553301825</v>
      </c>
      <c r="C240">
        <f t="shared" si="44"/>
        <v>3</v>
      </c>
      <c r="D240">
        <f t="shared" ca="1" si="45"/>
        <v>145</v>
      </c>
      <c r="E240">
        <f t="shared" ca="1" si="46"/>
        <v>9209.2563776593215</v>
      </c>
      <c r="F240">
        <f t="shared" ca="1" si="47"/>
        <v>-88079.927176257639</v>
      </c>
      <c r="G240">
        <f t="shared" ca="1" si="48"/>
        <v>6705.6</v>
      </c>
      <c r="H240" s="9">
        <f t="shared" ca="1" si="51"/>
        <v>19.387335846440678</v>
      </c>
      <c r="I240" s="9">
        <f t="shared" ca="1" si="51"/>
        <v>-185.43106803254238</v>
      </c>
      <c r="J240" s="9">
        <f t="shared" ca="1" si="51"/>
        <v>0</v>
      </c>
      <c r="K240" s="9">
        <f t="shared" ca="1" si="51"/>
        <v>186.441813397403</v>
      </c>
      <c r="L240" s="9">
        <f t="shared" ca="1" si="51"/>
        <v>174.03125195506311</v>
      </c>
      <c r="M240">
        <f t="shared" ca="1" si="49"/>
        <v>55.048717043314504</v>
      </c>
      <c r="N240">
        <f t="shared" ca="1" si="50"/>
        <v>33.080708568738231</v>
      </c>
    </row>
    <row r="241" spans="1:14" x14ac:dyDescent="0.25">
      <c r="A241" s="4">
        <f t="shared" si="43"/>
        <v>0.43784722222222222</v>
      </c>
      <c r="B241" s="3">
        <f>Params!D$29+HOUR(A241-Params!C$29)*3600+MINUTE(A241-Params!C$29)*60+SECOND(A241-Params!C$29)</f>
        <v>1553301830</v>
      </c>
      <c r="C241">
        <f t="shared" si="44"/>
        <v>3</v>
      </c>
      <c r="D241">
        <f t="shared" ca="1" si="45"/>
        <v>145</v>
      </c>
      <c r="E241">
        <f t="shared" ca="1" si="46"/>
        <v>9306.193056891525</v>
      </c>
      <c r="F241">
        <f t="shared" ca="1" si="47"/>
        <v>-89007.082516420342</v>
      </c>
      <c r="G241">
        <f t="shared" ca="1" si="48"/>
        <v>6705.6</v>
      </c>
      <c r="H241" s="9">
        <f t="shared" ca="1" si="51"/>
        <v>19.387335846440678</v>
      </c>
      <c r="I241" s="9">
        <f t="shared" ca="1" si="51"/>
        <v>-185.43106803254238</v>
      </c>
      <c r="J241" s="9">
        <f t="shared" ca="1" si="51"/>
        <v>0</v>
      </c>
      <c r="K241" s="9">
        <f t="shared" ca="1" si="51"/>
        <v>186.441813397403</v>
      </c>
      <c r="L241" s="9">
        <f t="shared" ca="1" si="51"/>
        <v>174.03125195506311</v>
      </c>
      <c r="M241">
        <f t="shared" ca="1" si="49"/>
        <v>55.040282485875707</v>
      </c>
      <c r="N241">
        <f t="shared" ca="1" si="50"/>
        <v>33.082259887005648</v>
      </c>
    </row>
    <row r="242" spans="1:14" x14ac:dyDescent="0.25">
      <c r="A242" s="4">
        <f t="shared" si="43"/>
        <v>0.43790509259259264</v>
      </c>
      <c r="B242" s="3">
        <f>Params!D$29+HOUR(A242-Params!C$29)*3600+MINUTE(A242-Params!C$29)*60+SECOND(A242-Params!C$29)</f>
        <v>1553301835</v>
      </c>
      <c r="C242">
        <f t="shared" si="44"/>
        <v>3</v>
      </c>
      <c r="D242">
        <f t="shared" ca="1" si="45"/>
        <v>145</v>
      </c>
      <c r="E242">
        <f t="shared" ca="1" si="46"/>
        <v>9403.1297361237284</v>
      </c>
      <c r="F242">
        <f t="shared" ca="1" si="47"/>
        <v>-89934.237856583059</v>
      </c>
      <c r="G242">
        <f t="shared" ca="1" si="48"/>
        <v>6705.6</v>
      </c>
      <c r="H242" s="9">
        <f t="shared" ca="1" si="51"/>
        <v>19.387335846440678</v>
      </c>
      <c r="I242" s="9">
        <f t="shared" ca="1" si="51"/>
        <v>-185.43106803254238</v>
      </c>
      <c r="J242" s="9">
        <f t="shared" ca="1" si="51"/>
        <v>0</v>
      </c>
      <c r="K242" s="9">
        <f t="shared" ca="1" si="51"/>
        <v>186.441813397403</v>
      </c>
      <c r="L242" s="9">
        <f t="shared" ca="1" si="51"/>
        <v>174.03125195506311</v>
      </c>
      <c r="M242">
        <f t="shared" ca="1" si="49"/>
        <v>55.03184792843691</v>
      </c>
      <c r="N242">
        <f t="shared" ca="1" si="50"/>
        <v>33.083811205273072</v>
      </c>
    </row>
    <row r="243" spans="1:14" x14ac:dyDescent="0.25">
      <c r="A243" s="4">
        <f t="shared" si="43"/>
        <v>0.43796296296296294</v>
      </c>
      <c r="B243" s="3">
        <f>Params!D$29+HOUR(A243-Params!C$29)*3600+MINUTE(A243-Params!C$29)*60+SECOND(A243-Params!C$29)</f>
        <v>1553301840</v>
      </c>
      <c r="C243">
        <f t="shared" si="44"/>
        <v>3</v>
      </c>
      <c r="D243">
        <f t="shared" ca="1" si="45"/>
        <v>145</v>
      </c>
      <c r="E243">
        <f t="shared" ca="1" si="46"/>
        <v>9500.0664153559319</v>
      </c>
      <c r="F243">
        <f t="shared" ca="1" si="47"/>
        <v>-90861.393196745776</v>
      </c>
      <c r="G243">
        <f t="shared" ca="1" si="48"/>
        <v>6705.6</v>
      </c>
      <c r="H243" s="9">
        <f t="shared" ca="1" si="51"/>
        <v>19.387335846440678</v>
      </c>
      <c r="I243" s="9">
        <f t="shared" ca="1" si="51"/>
        <v>-185.43106803254238</v>
      </c>
      <c r="J243" s="9">
        <f t="shared" ca="1" si="51"/>
        <v>0</v>
      </c>
      <c r="K243" s="9">
        <f t="shared" ca="1" si="51"/>
        <v>186.441813397403</v>
      </c>
      <c r="L243" s="9">
        <f t="shared" ca="1" si="51"/>
        <v>174.03125195506311</v>
      </c>
      <c r="M243">
        <f t="shared" ca="1" si="49"/>
        <v>55.023413370998114</v>
      </c>
      <c r="N243">
        <f t="shared" ca="1" si="50"/>
        <v>33.085362523540489</v>
      </c>
    </row>
    <row r="244" spans="1:14" x14ac:dyDescent="0.25">
      <c r="A244" s="4">
        <f t="shared" si="43"/>
        <v>0.4380208333333333</v>
      </c>
      <c r="B244" s="3">
        <f>Params!D$29+HOUR(A244-Params!C$29)*3600+MINUTE(A244-Params!C$29)*60+SECOND(A244-Params!C$29)</f>
        <v>1553301845</v>
      </c>
      <c r="C244">
        <f t="shared" si="44"/>
        <v>3</v>
      </c>
      <c r="D244">
        <f t="shared" ca="1" si="45"/>
        <v>145</v>
      </c>
      <c r="E244">
        <f t="shared" ca="1" si="46"/>
        <v>9597.0030945881354</v>
      </c>
      <c r="F244">
        <f t="shared" ca="1" si="47"/>
        <v>-91788.548536908478</v>
      </c>
      <c r="G244">
        <f t="shared" ca="1" si="48"/>
        <v>6705.6</v>
      </c>
      <c r="H244" s="9">
        <f t="shared" ca="1" si="51"/>
        <v>19.387335846440678</v>
      </c>
      <c r="I244" s="9">
        <f t="shared" ca="1" si="51"/>
        <v>-185.43106803254238</v>
      </c>
      <c r="J244" s="9">
        <f t="shared" ca="1" si="51"/>
        <v>0</v>
      </c>
      <c r="K244" s="9">
        <f t="shared" ca="1" si="51"/>
        <v>186.441813397403</v>
      </c>
      <c r="L244" s="9">
        <f t="shared" ca="1" si="51"/>
        <v>174.03125195506311</v>
      </c>
      <c r="M244">
        <f t="shared" ca="1" si="49"/>
        <v>55.014978813559324</v>
      </c>
      <c r="N244">
        <f t="shared" ca="1" si="50"/>
        <v>33.086913841807913</v>
      </c>
    </row>
    <row r="245" spans="1:14" x14ac:dyDescent="0.25">
      <c r="A245" s="4">
        <f t="shared" si="43"/>
        <v>0.43807870370370372</v>
      </c>
      <c r="B245" s="3">
        <f>Params!D$29+HOUR(A245-Params!C$29)*3600+MINUTE(A245-Params!C$29)*60+SECOND(A245-Params!C$29)</f>
        <v>1553301850</v>
      </c>
      <c r="C245">
        <f t="shared" si="44"/>
        <v>3</v>
      </c>
      <c r="D245">
        <f t="shared" ca="1" si="45"/>
        <v>145</v>
      </c>
      <c r="E245">
        <f t="shared" ca="1" si="46"/>
        <v>9693.9397738203388</v>
      </c>
      <c r="F245">
        <f t="shared" ca="1" si="47"/>
        <v>-92715.703877071195</v>
      </c>
      <c r="G245">
        <f t="shared" ca="1" si="48"/>
        <v>6705.6</v>
      </c>
      <c r="H245" s="9">
        <f t="shared" ca="1" si="51"/>
        <v>19.387335846440678</v>
      </c>
      <c r="I245" s="9">
        <f t="shared" ca="1" si="51"/>
        <v>-185.43106803254238</v>
      </c>
      <c r="J245" s="9">
        <f t="shared" ca="1" si="51"/>
        <v>0</v>
      </c>
      <c r="K245" s="9">
        <f t="shared" ca="1" si="51"/>
        <v>186.441813397403</v>
      </c>
      <c r="L245" s="9">
        <f t="shared" ca="1" si="51"/>
        <v>174.03125195506311</v>
      </c>
      <c r="M245">
        <f t="shared" ca="1" si="49"/>
        <v>55.006544256120527</v>
      </c>
      <c r="N245">
        <f t="shared" ca="1" si="50"/>
        <v>33.08846516007533</v>
      </c>
    </row>
    <row r="246" spans="1:14" x14ac:dyDescent="0.25">
      <c r="A246" s="4">
        <f t="shared" si="43"/>
        <v>0.43813657407407408</v>
      </c>
      <c r="B246" s="3">
        <f>Params!D$29+HOUR(A246-Params!C$29)*3600+MINUTE(A246-Params!C$29)*60+SECOND(A246-Params!C$29)</f>
        <v>1553301855</v>
      </c>
      <c r="C246">
        <f t="shared" si="44"/>
        <v>3</v>
      </c>
      <c r="D246">
        <f t="shared" ca="1" si="45"/>
        <v>145</v>
      </c>
      <c r="E246">
        <f t="shared" ca="1" si="46"/>
        <v>9790.8764530525423</v>
      </c>
      <c r="F246">
        <f t="shared" ca="1" si="47"/>
        <v>-93642.859217233898</v>
      </c>
      <c r="G246">
        <f t="shared" ca="1" si="48"/>
        <v>6705.6</v>
      </c>
      <c r="H246" s="9">
        <f t="shared" ca="1" si="51"/>
        <v>19.387335846440678</v>
      </c>
      <c r="I246" s="9">
        <f t="shared" ca="1" si="51"/>
        <v>-185.43106803254238</v>
      </c>
      <c r="J246" s="9">
        <f t="shared" ca="1" si="51"/>
        <v>0</v>
      </c>
      <c r="K246" s="9">
        <f t="shared" ca="1" si="51"/>
        <v>186.441813397403</v>
      </c>
      <c r="L246" s="9">
        <f t="shared" ca="1" si="51"/>
        <v>174.03125195506311</v>
      </c>
      <c r="M246">
        <f t="shared" ca="1" si="49"/>
        <v>54.998109698681731</v>
      </c>
      <c r="N246">
        <f t="shared" ca="1" si="50"/>
        <v>33.090016478342754</v>
      </c>
    </row>
    <row r="247" spans="1:14" x14ac:dyDescent="0.25">
      <c r="A247" s="4">
        <f t="shared" si="43"/>
        <v>0.4381944444444445</v>
      </c>
      <c r="B247" s="3">
        <f>Params!D$29+HOUR(A247-Params!C$29)*3600+MINUTE(A247-Params!C$29)*60+SECOND(A247-Params!C$29)</f>
        <v>1553301860</v>
      </c>
      <c r="C247">
        <f t="shared" si="44"/>
        <v>3</v>
      </c>
      <c r="D247">
        <f t="shared" ca="1" si="45"/>
        <v>145</v>
      </c>
      <c r="E247">
        <f t="shared" ca="1" si="46"/>
        <v>9887.8131322847457</v>
      </c>
      <c r="F247">
        <f t="shared" ca="1" si="47"/>
        <v>-94570.014557396615</v>
      </c>
      <c r="G247">
        <f t="shared" ca="1" si="48"/>
        <v>6705.6</v>
      </c>
      <c r="H247" s="9">
        <f t="shared" ca="1" si="51"/>
        <v>19.387335846440678</v>
      </c>
      <c r="I247" s="9">
        <f t="shared" ca="1" si="51"/>
        <v>-185.43106803254238</v>
      </c>
      <c r="J247" s="9">
        <f t="shared" ca="1" si="51"/>
        <v>0</v>
      </c>
      <c r="K247" s="9">
        <f t="shared" ca="1" si="51"/>
        <v>186.441813397403</v>
      </c>
      <c r="L247" s="9">
        <f t="shared" ca="1" si="51"/>
        <v>174.03125195506311</v>
      </c>
      <c r="M247">
        <f t="shared" ca="1" si="49"/>
        <v>54.989675141242941</v>
      </c>
      <c r="N247">
        <f t="shared" ca="1" si="50"/>
        <v>33.091567796610171</v>
      </c>
    </row>
    <row r="248" spans="1:14" x14ac:dyDescent="0.25">
      <c r="A248" s="4">
        <f t="shared" si="43"/>
        <v>0.4382523148148148</v>
      </c>
      <c r="B248" s="3">
        <f>Params!D$29+HOUR(A248-Params!C$29)*3600+MINUTE(A248-Params!C$29)*60+SECOND(A248-Params!C$29)</f>
        <v>1553301865</v>
      </c>
      <c r="C248">
        <f t="shared" si="44"/>
        <v>3</v>
      </c>
      <c r="D248">
        <f t="shared" ca="1" si="45"/>
        <v>145</v>
      </c>
      <c r="E248">
        <f t="shared" ca="1" si="46"/>
        <v>9984.7498115169492</v>
      </c>
      <c r="F248">
        <f t="shared" ca="1" si="47"/>
        <v>-95497.169897559332</v>
      </c>
      <c r="G248">
        <f t="shared" ca="1" si="48"/>
        <v>6705.6</v>
      </c>
      <c r="H248" s="9">
        <f t="shared" ca="1" si="51"/>
        <v>19.387335846440678</v>
      </c>
      <c r="I248" s="9">
        <f t="shared" ca="1" si="51"/>
        <v>-185.43106803254238</v>
      </c>
      <c r="J248" s="9">
        <f t="shared" ca="1" si="51"/>
        <v>0</v>
      </c>
      <c r="K248" s="9">
        <f t="shared" ca="1" si="51"/>
        <v>186.441813397403</v>
      </c>
      <c r="L248" s="9">
        <f t="shared" ca="1" si="51"/>
        <v>174.03125195506311</v>
      </c>
      <c r="M248">
        <f t="shared" ca="1" si="49"/>
        <v>54.981240583804144</v>
      </c>
      <c r="N248">
        <f t="shared" ca="1" si="50"/>
        <v>33.093119114877595</v>
      </c>
    </row>
    <row r="249" spans="1:14" x14ac:dyDescent="0.25">
      <c r="A249" s="4">
        <f t="shared" si="43"/>
        <v>0.43831018518518516</v>
      </c>
      <c r="B249" s="3">
        <f>Params!D$29+HOUR(A249-Params!C$29)*3600+MINUTE(A249-Params!C$29)*60+SECOND(A249-Params!C$29)</f>
        <v>1553301870</v>
      </c>
      <c r="C249">
        <f t="shared" si="44"/>
        <v>3</v>
      </c>
      <c r="D249">
        <f t="shared" ca="1" si="45"/>
        <v>145</v>
      </c>
      <c r="E249">
        <f t="shared" ca="1" si="46"/>
        <v>10081.686490749153</v>
      </c>
      <c r="F249">
        <f t="shared" ca="1" si="47"/>
        <v>-96424.325237722034</v>
      </c>
      <c r="G249">
        <f t="shared" ca="1" si="48"/>
        <v>6705.6</v>
      </c>
      <c r="H249" s="9">
        <f t="shared" ca="1" si="51"/>
        <v>19.387335846440678</v>
      </c>
      <c r="I249" s="9">
        <f t="shared" ca="1" si="51"/>
        <v>-185.43106803254238</v>
      </c>
      <c r="J249" s="9">
        <f t="shared" ca="1" si="51"/>
        <v>0</v>
      </c>
      <c r="K249" s="9">
        <f t="shared" ca="1" si="51"/>
        <v>186.441813397403</v>
      </c>
      <c r="L249" s="9">
        <f t="shared" ca="1" si="51"/>
        <v>174.03125195506311</v>
      </c>
      <c r="M249">
        <f t="shared" ca="1" si="49"/>
        <v>54.972806026365348</v>
      </c>
      <c r="N249">
        <f t="shared" ca="1" si="50"/>
        <v>33.094670433145012</v>
      </c>
    </row>
    <row r="250" spans="1:14" x14ac:dyDescent="0.25">
      <c r="A250" s="4">
        <f t="shared" ref="A250:A263" si="52">TIME(HOUR(A249),MINUTE(A249),SECOND(A249)+5)</f>
        <v>0.43836805555555558</v>
      </c>
      <c r="B250" s="3">
        <f>Params!D$29+HOUR(A250-Params!C$29)*3600+MINUTE(A250-Params!C$29)*60+SECOND(A250-Params!C$29)</f>
        <v>1553301875</v>
      </c>
      <c r="C250">
        <f t="shared" ref="C250:C263" si="53">_xlfn.IFNA(VLOOKUP(A250,A$2:D$3,4,FALSE),C249)</f>
        <v>3</v>
      </c>
      <c r="D250">
        <f t="shared" ref="D250:D263" ca="1" si="54">IF(A250=INDIRECT("A"&amp;C250),ROW(),D249)</f>
        <v>145</v>
      </c>
      <c r="E250">
        <f t="shared" ref="E250:E263" ca="1" si="55">INDIRECT("E$"&amp;C250)+INDIRECT("H$"&amp;C250)*($B250-INDIRECT("B$"&amp;D250))</f>
        <v>10178.623169981356</v>
      </c>
      <c r="F250">
        <f t="shared" ref="F250:F263" ca="1" si="56">INDIRECT("F$"&amp;C250)+INDIRECT("I$"&amp;C250)*($B250-INDIRECT("B$"&amp;D250))</f>
        <v>-97351.480577884751</v>
      </c>
      <c r="G250">
        <f t="shared" ref="G250:G263" ca="1" si="57">INDIRECT("G$"&amp;C250)+INDIRECT("J$"&amp;C250)*($B250-INDIRECT("B$"&amp;D250))</f>
        <v>6705.6</v>
      </c>
      <c r="H250" s="9">
        <f t="shared" ca="1" si="51"/>
        <v>19.387335846440678</v>
      </c>
      <c r="I250" s="9">
        <f t="shared" ca="1" si="51"/>
        <v>-185.43106803254238</v>
      </c>
      <c r="J250" s="9">
        <f t="shared" ca="1" si="51"/>
        <v>0</v>
      </c>
      <c r="K250" s="9">
        <f t="shared" ca="1" si="51"/>
        <v>186.441813397403</v>
      </c>
      <c r="L250" s="9">
        <f t="shared" ca="1" si="51"/>
        <v>174.03125195506311</v>
      </c>
      <c r="M250">
        <f t="shared" ref="M250:M263" ca="1" si="58">INDIRECT("M$"&amp;C250)+INDIRECT("O$"&amp;C250)*($B250-INDIRECT("B$"&amp;D250))</f>
        <v>54.964371468926551</v>
      </c>
      <c r="N250">
        <f t="shared" ref="N250:N263" ca="1" si="59">INDIRECT("N$"&amp;C250)+INDIRECT("P$"&amp;C250)*($B250-INDIRECT("B$"&amp;D250))</f>
        <v>33.096221751412429</v>
      </c>
    </row>
    <row r="251" spans="1:14" x14ac:dyDescent="0.25">
      <c r="A251" s="4">
        <f t="shared" si="52"/>
        <v>0.43842592592592594</v>
      </c>
      <c r="B251" s="3">
        <f>Params!D$29+HOUR(A251-Params!C$29)*3600+MINUTE(A251-Params!C$29)*60+SECOND(A251-Params!C$29)</f>
        <v>1553301880</v>
      </c>
      <c r="C251">
        <f t="shared" si="53"/>
        <v>3</v>
      </c>
      <c r="D251">
        <f t="shared" ca="1" si="54"/>
        <v>145</v>
      </c>
      <c r="E251">
        <f t="shared" ca="1" si="55"/>
        <v>10275.55984921356</v>
      </c>
      <c r="F251">
        <f t="shared" ca="1" si="56"/>
        <v>-98278.635918047468</v>
      </c>
      <c r="G251">
        <f t="shared" ca="1" si="57"/>
        <v>6705.6</v>
      </c>
      <c r="H251" s="9">
        <f t="shared" ref="H251:L263" ca="1" si="60">INDIRECT(ADDRESS($C251,COLUMN()))</f>
        <v>19.387335846440678</v>
      </c>
      <c r="I251" s="9">
        <f t="shared" ca="1" si="60"/>
        <v>-185.43106803254238</v>
      </c>
      <c r="J251" s="9">
        <f t="shared" ca="1" si="60"/>
        <v>0</v>
      </c>
      <c r="K251" s="9">
        <f t="shared" ca="1" si="60"/>
        <v>186.441813397403</v>
      </c>
      <c r="L251" s="9">
        <f t="shared" ca="1" si="60"/>
        <v>174.03125195506311</v>
      </c>
      <c r="M251">
        <f t="shared" ca="1" si="58"/>
        <v>54.955936911487761</v>
      </c>
      <c r="N251">
        <f t="shared" ca="1" si="59"/>
        <v>33.097773069679853</v>
      </c>
    </row>
    <row r="252" spans="1:14" x14ac:dyDescent="0.25">
      <c r="A252" s="4">
        <f t="shared" si="52"/>
        <v>0.43848379629629625</v>
      </c>
      <c r="B252" s="3">
        <f>Params!D$29+HOUR(A252-Params!C$29)*3600+MINUTE(A252-Params!C$29)*60+SECOND(A252-Params!C$29)</f>
        <v>1553301885</v>
      </c>
      <c r="C252">
        <f t="shared" si="53"/>
        <v>3</v>
      </c>
      <c r="D252">
        <f t="shared" ca="1" si="54"/>
        <v>145</v>
      </c>
      <c r="E252">
        <f t="shared" ca="1" si="55"/>
        <v>10372.496528445763</v>
      </c>
      <c r="F252">
        <f t="shared" ca="1" si="56"/>
        <v>-99205.791258210171</v>
      </c>
      <c r="G252">
        <f t="shared" ca="1" si="57"/>
        <v>6705.6</v>
      </c>
      <c r="H252" s="9">
        <f t="shared" ca="1" si="60"/>
        <v>19.387335846440678</v>
      </c>
      <c r="I252" s="9">
        <f t="shared" ca="1" si="60"/>
        <v>-185.43106803254238</v>
      </c>
      <c r="J252" s="9">
        <f t="shared" ca="1" si="60"/>
        <v>0</v>
      </c>
      <c r="K252" s="9">
        <f t="shared" ca="1" si="60"/>
        <v>186.441813397403</v>
      </c>
      <c r="L252" s="9">
        <f t="shared" ca="1" si="60"/>
        <v>174.03125195506311</v>
      </c>
      <c r="M252">
        <f t="shared" ca="1" si="58"/>
        <v>54.947502354048964</v>
      </c>
      <c r="N252">
        <f t="shared" ca="1" si="59"/>
        <v>33.09932438794727</v>
      </c>
    </row>
    <row r="253" spans="1:14" x14ac:dyDescent="0.25">
      <c r="A253" s="4">
        <f t="shared" si="52"/>
        <v>0.43854166666666666</v>
      </c>
      <c r="B253" s="3">
        <f>Params!D$29+HOUR(A253-Params!C$29)*3600+MINUTE(A253-Params!C$29)*60+SECOND(A253-Params!C$29)</f>
        <v>1553301890</v>
      </c>
      <c r="C253">
        <f t="shared" si="53"/>
        <v>3</v>
      </c>
      <c r="D253">
        <f t="shared" ca="1" si="54"/>
        <v>145</v>
      </c>
      <c r="E253">
        <f t="shared" ca="1" si="55"/>
        <v>10469.433207677966</v>
      </c>
      <c r="F253">
        <f t="shared" ca="1" si="56"/>
        <v>-100132.94659837289</v>
      </c>
      <c r="G253">
        <f t="shared" ca="1" si="57"/>
        <v>6705.6</v>
      </c>
      <c r="H253" s="9">
        <f t="shared" ca="1" si="60"/>
        <v>19.387335846440678</v>
      </c>
      <c r="I253" s="9">
        <f t="shared" ca="1" si="60"/>
        <v>-185.43106803254238</v>
      </c>
      <c r="J253" s="9">
        <f t="shared" ca="1" si="60"/>
        <v>0</v>
      </c>
      <c r="K253" s="9">
        <f t="shared" ca="1" si="60"/>
        <v>186.441813397403</v>
      </c>
      <c r="L253" s="9">
        <f t="shared" ca="1" si="60"/>
        <v>174.03125195506311</v>
      </c>
      <c r="M253">
        <f t="shared" ca="1" si="58"/>
        <v>54.939067796610168</v>
      </c>
      <c r="N253">
        <f t="shared" ca="1" si="59"/>
        <v>33.100875706214694</v>
      </c>
    </row>
    <row r="254" spans="1:14" x14ac:dyDescent="0.25">
      <c r="A254" s="4">
        <f t="shared" si="52"/>
        <v>0.43859953703703702</v>
      </c>
      <c r="B254" s="3">
        <f>Params!D$29+HOUR(A254-Params!C$29)*3600+MINUTE(A254-Params!C$29)*60+SECOND(A254-Params!C$29)</f>
        <v>1553301895</v>
      </c>
      <c r="C254">
        <f t="shared" si="53"/>
        <v>3</v>
      </c>
      <c r="D254">
        <f t="shared" ca="1" si="54"/>
        <v>145</v>
      </c>
      <c r="E254">
        <f t="shared" ca="1" si="55"/>
        <v>10566.36988691017</v>
      </c>
      <c r="F254">
        <f t="shared" ca="1" si="56"/>
        <v>-101060.1019385356</v>
      </c>
      <c r="G254">
        <f t="shared" ca="1" si="57"/>
        <v>6705.6</v>
      </c>
      <c r="H254" s="9">
        <f t="shared" ca="1" si="60"/>
        <v>19.387335846440678</v>
      </c>
      <c r="I254" s="9">
        <f t="shared" ca="1" si="60"/>
        <v>-185.43106803254238</v>
      </c>
      <c r="J254" s="9">
        <f t="shared" ca="1" si="60"/>
        <v>0</v>
      </c>
      <c r="K254" s="9">
        <f t="shared" ca="1" si="60"/>
        <v>186.441813397403</v>
      </c>
      <c r="L254" s="9">
        <f t="shared" ca="1" si="60"/>
        <v>174.03125195506311</v>
      </c>
      <c r="M254">
        <f t="shared" ca="1" si="58"/>
        <v>54.930633239171371</v>
      </c>
      <c r="N254">
        <f t="shared" ca="1" si="59"/>
        <v>33.102427024482111</v>
      </c>
    </row>
    <row r="255" spans="1:14" x14ac:dyDescent="0.25">
      <c r="A255" s="4">
        <f t="shared" si="52"/>
        <v>0.43865740740740744</v>
      </c>
      <c r="B255" s="3">
        <f>Params!D$29+HOUR(A255-Params!C$29)*3600+MINUTE(A255-Params!C$29)*60+SECOND(A255-Params!C$29)</f>
        <v>1553301900</v>
      </c>
      <c r="C255">
        <f t="shared" si="53"/>
        <v>3</v>
      </c>
      <c r="D255">
        <f t="shared" ca="1" si="54"/>
        <v>145</v>
      </c>
      <c r="E255">
        <f t="shared" ca="1" si="55"/>
        <v>10663.306566142373</v>
      </c>
      <c r="F255">
        <f t="shared" ca="1" si="56"/>
        <v>-101987.25727869831</v>
      </c>
      <c r="G255">
        <f t="shared" ca="1" si="57"/>
        <v>6705.6</v>
      </c>
      <c r="H255" s="9">
        <f t="shared" ca="1" si="60"/>
        <v>19.387335846440678</v>
      </c>
      <c r="I255" s="9">
        <f t="shared" ca="1" si="60"/>
        <v>-185.43106803254238</v>
      </c>
      <c r="J255" s="9">
        <f t="shared" ca="1" si="60"/>
        <v>0</v>
      </c>
      <c r="K255" s="9">
        <f t="shared" ca="1" si="60"/>
        <v>186.441813397403</v>
      </c>
      <c r="L255" s="9">
        <f t="shared" ca="1" si="60"/>
        <v>174.03125195506311</v>
      </c>
      <c r="M255">
        <f t="shared" ca="1" si="58"/>
        <v>54.922198681732581</v>
      </c>
      <c r="N255">
        <f t="shared" ca="1" si="59"/>
        <v>33.103978342749535</v>
      </c>
    </row>
    <row r="256" spans="1:14" x14ac:dyDescent="0.25">
      <c r="A256" s="4">
        <f t="shared" si="52"/>
        <v>0.4387152777777778</v>
      </c>
      <c r="B256" s="3">
        <f>Params!D$29+HOUR(A256-Params!C$29)*3600+MINUTE(A256-Params!C$29)*60+SECOND(A256-Params!C$29)</f>
        <v>1553301905</v>
      </c>
      <c r="C256">
        <f t="shared" si="53"/>
        <v>3</v>
      </c>
      <c r="D256">
        <f t="shared" ca="1" si="54"/>
        <v>145</v>
      </c>
      <c r="E256">
        <f t="shared" ca="1" si="55"/>
        <v>10760.243245374577</v>
      </c>
      <c r="F256">
        <f t="shared" ca="1" si="56"/>
        <v>-102914.41261886102</v>
      </c>
      <c r="G256">
        <f t="shared" ca="1" si="57"/>
        <v>6705.6</v>
      </c>
      <c r="H256" s="9">
        <f t="shared" ca="1" si="60"/>
        <v>19.387335846440678</v>
      </c>
      <c r="I256" s="9">
        <f t="shared" ca="1" si="60"/>
        <v>-185.43106803254238</v>
      </c>
      <c r="J256" s="9">
        <f t="shared" ca="1" si="60"/>
        <v>0</v>
      </c>
      <c r="K256" s="9">
        <f t="shared" ca="1" si="60"/>
        <v>186.441813397403</v>
      </c>
      <c r="L256" s="9">
        <f t="shared" ca="1" si="60"/>
        <v>174.03125195506311</v>
      </c>
      <c r="M256">
        <f t="shared" ca="1" si="58"/>
        <v>54.913764124293785</v>
      </c>
      <c r="N256">
        <f t="shared" ca="1" si="59"/>
        <v>33.105529661016952</v>
      </c>
    </row>
    <row r="257" spans="1:14" x14ac:dyDescent="0.25">
      <c r="A257" s="4">
        <f t="shared" si="52"/>
        <v>0.43877314814814811</v>
      </c>
      <c r="B257" s="3">
        <f>Params!D$29+HOUR(A257-Params!C$29)*3600+MINUTE(A257-Params!C$29)*60+SECOND(A257-Params!C$29)</f>
        <v>1553301910</v>
      </c>
      <c r="C257">
        <f t="shared" si="53"/>
        <v>3</v>
      </c>
      <c r="D257">
        <f t="shared" ca="1" si="54"/>
        <v>145</v>
      </c>
      <c r="E257">
        <f t="shared" ca="1" si="55"/>
        <v>10857.17992460678</v>
      </c>
      <c r="F257">
        <f t="shared" ca="1" si="56"/>
        <v>-103841.56795902374</v>
      </c>
      <c r="G257">
        <f t="shared" ca="1" si="57"/>
        <v>6705.6</v>
      </c>
      <c r="H257" s="9">
        <f t="shared" ca="1" si="60"/>
        <v>19.387335846440678</v>
      </c>
      <c r="I257" s="9">
        <f t="shared" ca="1" si="60"/>
        <v>-185.43106803254238</v>
      </c>
      <c r="J257" s="9">
        <f t="shared" ca="1" si="60"/>
        <v>0</v>
      </c>
      <c r="K257" s="9">
        <f t="shared" ca="1" si="60"/>
        <v>186.441813397403</v>
      </c>
      <c r="L257" s="9">
        <f t="shared" ca="1" si="60"/>
        <v>174.03125195506311</v>
      </c>
      <c r="M257">
        <f t="shared" ca="1" si="58"/>
        <v>54.905329566854988</v>
      </c>
      <c r="N257">
        <f t="shared" ca="1" si="59"/>
        <v>33.107080979284369</v>
      </c>
    </row>
    <row r="258" spans="1:14" x14ac:dyDescent="0.25">
      <c r="A258" s="4">
        <f t="shared" si="52"/>
        <v>0.43883101851851852</v>
      </c>
      <c r="B258" s="3">
        <f>Params!D$29+HOUR(A258-Params!C$29)*3600+MINUTE(A258-Params!C$29)*60+SECOND(A258-Params!C$29)</f>
        <v>1553301915</v>
      </c>
      <c r="C258">
        <f t="shared" si="53"/>
        <v>3</v>
      </c>
      <c r="D258">
        <f t="shared" ca="1" si="54"/>
        <v>145</v>
      </c>
      <c r="E258">
        <f t="shared" ca="1" si="55"/>
        <v>10954.116603838984</v>
      </c>
      <c r="F258">
        <f t="shared" ca="1" si="56"/>
        <v>-104768.72329918644</v>
      </c>
      <c r="G258">
        <f t="shared" ca="1" si="57"/>
        <v>6705.6</v>
      </c>
      <c r="H258" s="9">
        <f t="shared" ca="1" si="60"/>
        <v>19.387335846440678</v>
      </c>
      <c r="I258" s="9">
        <f t="shared" ca="1" si="60"/>
        <v>-185.43106803254238</v>
      </c>
      <c r="J258" s="9">
        <f t="shared" ca="1" si="60"/>
        <v>0</v>
      </c>
      <c r="K258" s="9">
        <f t="shared" ca="1" si="60"/>
        <v>186.441813397403</v>
      </c>
      <c r="L258" s="9">
        <f t="shared" ca="1" si="60"/>
        <v>174.03125195506311</v>
      </c>
      <c r="M258">
        <f t="shared" ca="1" si="58"/>
        <v>54.896895009416198</v>
      </c>
      <c r="N258">
        <f t="shared" ca="1" si="59"/>
        <v>33.108632297551793</v>
      </c>
    </row>
    <row r="259" spans="1:14" x14ac:dyDescent="0.25">
      <c r="A259" s="4">
        <f t="shared" si="52"/>
        <v>0.43888888888888888</v>
      </c>
      <c r="B259" s="3">
        <f>Params!D$29+HOUR(A259-Params!C$29)*3600+MINUTE(A259-Params!C$29)*60+SECOND(A259-Params!C$29)</f>
        <v>1553301920</v>
      </c>
      <c r="C259">
        <f t="shared" si="53"/>
        <v>3</v>
      </c>
      <c r="D259">
        <f t="shared" ca="1" si="54"/>
        <v>145</v>
      </c>
      <c r="E259">
        <f t="shared" ca="1" si="55"/>
        <v>11051.053283071187</v>
      </c>
      <c r="F259">
        <f t="shared" ca="1" si="56"/>
        <v>-105695.87863934916</v>
      </c>
      <c r="G259">
        <f t="shared" ca="1" si="57"/>
        <v>6705.6</v>
      </c>
      <c r="H259" s="9">
        <f t="shared" ca="1" si="60"/>
        <v>19.387335846440678</v>
      </c>
      <c r="I259" s="9">
        <f t="shared" ca="1" si="60"/>
        <v>-185.43106803254238</v>
      </c>
      <c r="J259" s="9">
        <f t="shared" ca="1" si="60"/>
        <v>0</v>
      </c>
      <c r="K259" s="9">
        <f t="shared" ca="1" si="60"/>
        <v>186.441813397403</v>
      </c>
      <c r="L259" s="9">
        <f t="shared" ca="1" si="60"/>
        <v>174.03125195506311</v>
      </c>
      <c r="M259">
        <f t="shared" ca="1" si="58"/>
        <v>54.888460451977402</v>
      </c>
      <c r="N259">
        <f t="shared" ca="1" si="59"/>
        <v>33.11018361581921</v>
      </c>
    </row>
    <row r="260" spans="1:14" x14ac:dyDescent="0.25">
      <c r="A260" s="4">
        <f t="shared" si="52"/>
        <v>0.43894675925925924</v>
      </c>
      <c r="B260" s="3">
        <f>Params!D$29+HOUR(A260-Params!C$29)*3600+MINUTE(A260-Params!C$29)*60+SECOND(A260-Params!C$29)</f>
        <v>1553301925</v>
      </c>
      <c r="C260">
        <f t="shared" si="53"/>
        <v>3</v>
      </c>
      <c r="D260">
        <f t="shared" ca="1" si="54"/>
        <v>145</v>
      </c>
      <c r="E260">
        <f t="shared" ca="1" si="55"/>
        <v>11147.989962303391</v>
      </c>
      <c r="F260">
        <f t="shared" ca="1" si="56"/>
        <v>-106623.03397951188</v>
      </c>
      <c r="G260">
        <f t="shared" ca="1" si="57"/>
        <v>6705.6</v>
      </c>
      <c r="H260" s="9">
        <f t="shared" ca="1" si="60"/>
        <v>19.387335846440678</v>
      </c>
      <c r="I260" s="9">
        <f t="shared" ca="1" si="60"/>
        <v>-185.43106803254238</v>
      </c>
      <c r="J260" s="9">
        <f t="shared" ca="1" si="60"/>
        <v>0</v>
      </c>
      <c r="K260" s="9">
        <f t="shared" ca="1" si="60"/>
        <v>186.441813397403</v>
      </c>
      <c r="L260" s="9">
        <f t="shared" ca="1" si="60"/>
        <v>174.03125195506311</v>
      </c>
      <c r="M260">
        <f t="shared" ca="1" si="58"/>
        <v>54.880025894538605</v>
      </c>
      <c r="N260">
        <f t="shared" ca="1" si="59"/>
        <v>33.111734934086634</v>
      </c>
    </row>
    <row r="261" spans="1:14" x14ac:dyDescent="0.25">
      <c r="A261" s="4">
        <f t="shared" si="52"/>
        <v>0.43900462962962966</v>
      </c>
      <c r="B261" s="3">
        <f>Params!D$29+HOUR(A261-Params!C$29)*3600+MINUTE(A261-Params!C$29)*60+SECOND(A261-Params!C$29)</f>
        <v>1553301930</v>
      </c>
      <c r="C261">
        <f t="shared" si="53"/>
        <v>3</v>
      </c>
      <c r="D261">
        <f t="shared" ca="1" si="54"/>
        <v>145</v>
      </c>
      <c r="E261">
        <f t="shared" ca="1" si="55"/>
        <v>11244.926641535592</v>
      </c>
      <c r="F261">
        <f t="shared" ca="1" si="56"/>
        <v>-107550.18931967458</v>
      </c>
      <c r="G261">
        <f t="shared" ca="1" si="57"/>
        <v>6705.6</v>
      </c>
      <c r="H261" s="9">
        <f t="shared" ca="1" si="60"/>
        <v>19.387335846440678</v>
      </c>
      <c r="I261" s="9">
        <f t="shared" ca="1" si="60"/>
        <v>-185.43106803254238</v>
      </c>
      <c r="J261" s="9">
        <f t="shared" ca="1" si="60"/>
        <v>0</v>
      </c>
      <c r="K261" s="9">
        <f t="shared" ca="1" si="60"/>
        <v>186.441813397403</v>
      </c>
      <c r="L261" s="9">
        <f t="shared" ca="1" si="60"/>
        <v>174.03125195506311</v>
      </c>
      <c r="M261">
        <f t="shared" ca="1" si="58"/>
        <v>54.871591337099808</v>
      </c>
      <c r="N261">
        <f t="shared" ca="1" si="59"/>
        <v>33.113286252354051</v>
      </c>
    </row>
    <row r="262" spans="1:14" x14ac:dyDescent="0.25">
      <c r="A262" s="4">
        <f t="shared" si="52"/>
        <v>0.43906249999999997</v>
      </c>
      <c r="B262" s="3">
        <f>Params!D$29+HOUR(A262-Params!C$29)*3600+MINUTE(A262-Params!C$29)*60+SECOND(A262-Params!C$29)</f>
        <v>1553301935</v>
      </c>
      <c r="C262">
        <f t="shared" si="53"/>
        <v>3</v>
      </c>
      <c r="D262">
        <f t="shared" ca="1" si="54"/>
        <v>145</v>
      </c>
      <c r="E262">
        <f t="shared" ca="1" si="55"/>
        <v>11341.863320767796</v>
      </c>
      <c r="F262">
        <f t="shared" ca="1" si="56"/>
        <v>-108477.3446598373</v>
      </c>
      <c r="G262">
        <f t="shared" ca="1" si="57"/>
        <v>6705.6</v>
      </c>
      <c r="H262" s="9">
        <f t="shared" ca="1" si="60"/>
        <v>19.387335846440678</v>
      </c>
      <c r="I262" s="9">
        <f t="shared" ca="1" si="60"/>
        <v>-185.43106803254238</v>
      </c>
      <c r="J262" s="9">
        <f t="shared" ca="1" si="60"/>
        <v>0</v>
      </c>
      <c r="K262" s="9">
        <f t="shared" ca="1" si="60"/>
        <v>186.441813397403</v>
      </c>
      <c r="L262" s="9">
        <f t="shared" ca="1" si="60"/>
        <v>174.03125195506311</v>
      </c>
      <c r="M262">
        <f t="shared" ca="1" si="58"/>
        <v>54.863156779661018</v>
      </c>
      <c r="N262">
        <f t="shared" ca="1" si="59"/>
        <v>33.114837570621475</v>
      </c>
    </row>
    <row r="263" spans="1:14" x14ac:dyDescent="0.25">
      <c r="A263" s="4">
        <f t="shared" si="52"/>
        <v>0.43912037037037038</v>
      </c>
      <c r="B263" s="3">
        <f>Params!D$29+HOUR(A263-Params!C$29)*3600+MINUTE(A263-Params!C$29)*60+SECOND(A263-Params!C$29)</f>
        <v>1553301940</v>
      </c>
      <c r="C263">
        <f t="shared" si="53"/>
        <v>3</v>
      </c>
      <c r="D263">
        <f t="shared" ca="1" si="54"/>
        <v>145</v>
      </c>
      <c r="E263">
        <f t="shared" ca="1" si="55"/>
        <v>11438.8</v>
      </c>
      <c r="F263">
        <f t="shared" ca="1" si="56"/>
        <v>-109404.50000000001</v>
      </c>
      <c r="G263">
        <f t="shared" ca="1" si="57"/>
        <v>6705.6</v>
      </c>
      <c r="H263" s="9">
        <f t="shared" ca="1" si="60"/>
        <v>19.387335846440678</v>
      </c>
      <c r="I263" s="9">
        <f t="shared" ca="1" si="60"/>
        <v>-185.43106803254238</v>
      </c>
      <c r="J263" s="9">
        <f t="shared" ca="1" si="60"/>
        <v>0</v>
      </c>
      <c r="K263" s="9">
        <f t="shared" ca="1" si="60"/>
        <v>186.441813397403</v>
      </c>
      <c r="L263" s="9">
        <f t="shared" ca="1" si="60"/>
        <v>174.03125195506311</v>
      </c>
      <c r="M263">
        <f t="shared" ca="1" si="58"/>
        <v>54.854722222222222</v>
      </c>
      <c r="N263">
        <f t="shared" ca="1" si="59"/>
        <v>33.116388888888892</v>
      </c>
    </row>
    <row r="264" spans="1:14" x14ac:dyDescent="0.25">
      <c r="A264" s="4" t="s">
        <v>132</v>
      </c>
      <c r="B264" s="3"/>
      <c r="H264" s="9"/>
      <c r="I264" s="9"/>
      <c r="J264" s="9"/>
      <c r="K264" s="9"/>
      <c r="L264" s="9"/>
    </row>
    <row r="265" spans="1:14" x14ac:dyDescent="0.25">
      <c r="A265" s="4"/>
      <c r="B265" s="3"/>
      <c r="H265" s="9"/>
      <c r="I265" s="9"/>
      <c r="J265" s="9"/>
      <c r="K265" s="9"/>
      <c r="L265" s="9"/>
    </row>
    <row r="266" spans="1:14" x14ac:dyDescent="0.25">
      <c r="A266" s="4"/>
      <c r="B266" s="3"/>
      <c r="H266" s="9"/>
      <c r="I266" s="9"/>
      <c r="J266" s="9"/>
      <c r="K266" s="9"/>
      <c r="L266" s="9"/>
    </row>
    <row r="267" spans="1:14" x14ac:dyDescent="0.25">
      <c r="A267" s="4"/>
      <c r="B267" s="3"/>
      <c r="H267" s="9"/>
      <c r="I267" s="9"/>
      <c r="J267" s="9"/>
      <c r="K267" s="9"/>
      <c r="L267" s="9"/>
    </row>
    <row r="268" spans="1:14" x14ac:dyDescent="0.25">
      <c r="A268" s="4"/>
      <c r="B268" s="3"/>
      <c r="H268" s="9"/>
      <c r="I268" s="9"/>
      <c r="J268" s="9"/>
      <c r="K268" s="9"/>
      <c r="L268" s="9"/>
    </row>
  </sheetData>
  <conditionalFormatting sqref="A7">
    <cfRule type="expression" dxfId="17" priority="1">
      <formula>VLOOKUP(A7,A$2:D$4,4,FALSE)</formula>
    </cfRule>
  </conditionalFormatting>
  <conditionalFormatting sqref="A8:A263 A265:A268">
    <cfRule type="expression" dxfId="16" priority="2">
      <formula>VLOOKUP(A8,A$2:D$4,4,FALSE)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/>
  <dimension ref="A1:S277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214</v>
      </c>
      <c r="B1" s="17">
        <v>244218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0.4201388888888889</v>
      </c>
      <c r="B2" s="6" t="s">
        <v>87</v>
      </c>
      <c r="C2" s="7">
        <v>270</v>
      </c>
      <c r="D2" s="7">
        <f>ROW()</f>
        <v>2</v>
      </c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8229.6</v>
      </c>
      <c r="H2" s="9">
        <f>(E3-E2)/(MINUTE($A3-$A2)*60+SECOND($A3-$A2))</f>
        <v>-188.73662499999998</v>
      </c>
      <c r="I2" s="9">
        <f>(F3-F2)/(MINUTE($A3-$A2)*60+SECOND($A3-$A2))</f>
        <v>41.048360416666668</v>
      </c>
      <c r="J2" s="9">
        <f>(G3-G2)/(MINUTE($A3-$A2)*60+SECOND($A3-$A2))</f>
        <v>1.2700000000000007</v>
      </c>
      <c r="K2" s="9">
        <f>SQRT(H2*H2+I2*I2)</f>
        <v>193.14885842087492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3.680555555555465E-4</v>
      </c>
      <c r="P2" s="10">
        <f>(N3-N2)/(MINUTE($A3-$A2)*60+SECOND($A3-$A2))</f>
        <v>-3.020254629629641E-3</v>
      </c>
    </row>
    <row r="3" spans="1:16" x14ac:dyDescent="0.25">
      <c r="A3" s="5">
        <v>0.42569444444444443</v>
      </c>
      <c r="B3" s="6" t="s">
        <v>82</v>
      </c>
      <c r="C3" s="7">
        <v>290</v>
      </c>
      <c r="D3" s="7">
        <f>ROW()</f>
        <v>3</v>
      </c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8839.2000000000007</v>
      </c>
      <c r="H3" s="9">
        <f t="shared" ref="H3" si="0">(E4-E3)/(MINUTE($A4-$A3)*60+SECOND($A4-$A3))</f>
        <v>-179.45395238095239</v>
      </c>
      <c r="I3" s="9">
        <f t="shared" ref="I3" si="1">(F4-F3)/(MINUTE($A4-$A3)*60+SECOND($A4-$A3))</f>
        <v>38.69927380952381</v>
      </c>
      <c r="J3" s="9">
        <f t="shared" ref="J3" si="2">(G4-G3)/(MINUTE($A4-$A3)*60+SECOND($A4-$A3))</f>
        <v>-0.7257142857142862</v>
      </c>
      <c r="K3" s="9">
        <f t="shared" ref="K3" si="3">SQRT(H3*H3+I3*I3)</f>
        <v>183.57928755317039</v>
      </c>
      <c r="L3" s="9">
        <f t="shared" ref="L3" si="4">DEGREES(ATAN2(I3,H3))</f>
        <v>-77.83051895224726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ref="O3" si="5">(M4-M3)/(MINUTE($A4-$A3)*60+SECOND($A4-$A3))</f>
        <v>3.4490740740740949E-4</v>
      </c>
      <c r="P3" s="10">
        <f t="shared" ref="P3" si="6">(N4-N3)/(MINUTE($A4-$A3)*60+SECOND($A4-$A3))</f>
        <v>-2.8716931216931181E-3</v>
      </c>
    </row>
    <row r="4" spans="1:16" x14ac:dyDescent="0.25">
      <c r="A4" s="5">
        <v>0.43541666666666662</v>
      </c>
      <c r="B4" s="6" t="s">
        <v>94</v>
      </c>
      <c r="C4" s="7">
        <v>270</v>
      </c>
      <c r="D4" s="7">
        <f>ROW()</f>
        <v>4</v>
      </c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8229.6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H5" s="9"/>
      <c r="I5" s="9"/>
      <c r="J5" s="9"/>
      <c r="K5" s="9"/>
      <c r="L5" s="9"/>
      <c r="M5" s="7"/>
      <c r="N5" s="7"/>
      <c r="O5" s="10"/>
      <c r="P5" s="10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0.4201388888888889</v>
      </c>
      <c r="B7" s="3">
        <f>Params!D$29+HOUR(A7-Params!C$29)*3600+MINUTE(A7-Params!C$29)*60+SECOND(A7-Params!C$29)</f>
        <v>1553300300</v>
      </c>
      <c r="C7">
        <f>_xlfn.IFNA(VLOOKUP(A7,A$2:D$3,4,FALSE),C6)</f>
        <v>2</v>
      </c>
      <c r="D7">
        <f ca="1">IF(A7=INDIRECT("A"&amp;C7),ROW(),D6)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8229.6</v>
      </c>
      <c r="H7" s="9">
        <f ca="1">INDIRECT(ADDRESS($C7,COLUMN()))</f>
        <v>-188.73662499999998</v>
      </c>
      <c r="I7" s="9">
        <f t="shared" ref="I7:L22" ca="1" si="7">INDIRECT(ADDRESS($C7,COLUMN()))</f>
        <v>41.048360416666668</v>
      </c>
      <c r="J7" s="9">
        <f t="shared" ca="1" si="7"/>
        <v>1.2700000000000007</v>
      </c>
      <c r="K7" s="9">
        <f t="shared" ca="1" si="7"/>
        <v>193.14885842087492</v>
      </c>
      <c r="L7" s="9">
        <f t="shared" ca="1" si="7"/>
        <v>-77.729817490080606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TIME(HOUR(A7),MINUTE(A7),SECOND(A7)+5)</f>
        <v>0.42019675925925926</v>
      </c>
      <c r="B8" s="3">
        <f>Params!D$29+HOUR(A8-Params!C$29)*3600+MINUTE(A8-Params!C$29)*60+SECOND(A8-Params!C$29)</f>
        <v>1553300305</v>
      </c>
      <c r="C8">
        <f t="shared" ref="C8" si="8">_xlfn.IFNA(VLOOKUP(A8,A$2:D$3,4,FALSE),C7)</f>
        <v>2</v>
      </c>
      <c r="D8">
        <f t="shared" ref="D8" ca="1" si="9">IF(A8=INDIRECT("A"&amp;C8),ROW(),D7)</f>
        <v>7</v>
      </c>
      <c r="E8">
        <f ca="1">INDIRECT("E$"&amp;C8)+INDIRECT("H$"&amp;C8)*($B8-INDIRECT("B$"&amp;D8))</f>
        <v>119437.216875</v>
      </c>
      <c r="F8">
        <f ca="1">INDIRECT("F$"&amp;C8)+INDIRECT("I$"&amp;C8)*($B8-INDIRECT("B$"&amp;D8))</f>
        <v>-1650.2511979166666</v>
      </c>
      <c r="G8">
        <f t="shared" ref="G8" ca="1" si="10">INDIRECT("G$"&amp;C8)+INDIRECT("J$"&amp;C8)*($B8-INDIRECT("B$"&amp;D8))</f>
        <v>8235.9500000000007</v>
      </c>
      <c r="H8" s="9">
        <f t="shared" ref="H8:L23" ca="1" si="11">INDIRECT(ADDRESS($C8,COLUMN()))</f>
        <v>-188.73662499999998</v>
      </c>
      <c r="I8" s="9">
        <f t="shared" ca="1" si="7"/>
        <v>41.048360416666668</v>
      </c>
      <c r="J8" s="9">
        <f t="shared" ca="1" si="7"/>
        <v>1.2700000000000007</v>
      </c>
      <c r="K8" s="9">
        <f t="shared" ca="1" si="7"/>
        <v>193.14885842087492</v>
      </c>
      <c r="L8" s="9">
        <f t="shared" ca="1" si="7"/>
        <v>-77.729817490080606</v>
      </c>
      <c r="M8">
        <f ca="1">INDIRECT("M$"&amp;C8)+INDIRECT("O$"&amp;C8)*($B8-INDIRECT("B$"&amp;D8))</f>
        <v>55.835173611111117</v>
      </c>
      <c r="N8">
        <f ca="1">INDIRECT("N$"&amp;C8)+INDIRECT("P$"&amp;C8)*($B8-INDIRECT("B$"&amp;D8))</f>
        <v>34.844620949074077</v>
      </c>
      <c r="P8" s="3"/>
    </row>
    <row r="9" spans="1:16" x14ac:dyDescent="0.25">
      <c r="A9" s="4">
        <f t="shared" ref="A9:A72" si="12">TIME(HOUR(A8),MINUTE(A8),SECOND(A8)+5)</f>
        <v>0.42025462962962962</v>
      </c>
      <c r="B9" s="3">
        <f>Params!D$29+HOUR(A9-Params!C$29)*3600+MINUTE(A9-Params!C$29)*60+SECOND(A9-Params!C$29)</f>
        <v>1553300310</v>
      </c>
      <c r="C9">
        <f t="shared" ref="C9:C72" si="13">_xlfn.IFNA(VLOOKUP(A9,A$2:D$3,4,FALSE),C8)</f>
        <v>2</v>
      </c>
      <c r="D9">
        <f t="shared" ref="D9:D72" ca="1" si="14">IF(A9=INDIRECT("A"&amp;C9),ROW(),D8)</f>
        <v>7</v>
      </c>
      <c r="E9">
        <f t="shared" ref="E9:E72" ca="1" si="15">INDIRECT("E$"&amp;C9)+INDIRECT("H$"&amp;C9)*($B9-INDIRECT("B$"&amp;D9))</f>
        <v>118493.53374999999</v>
      </c>
      <c r="F9">
        <f t="shared" ref="F9:F72" ca="1" si="16">INDIRECT("F$"&amp;C9)+INDIRECT("I$"&amp;C9)*($B9-INDIRECT("B$"&amp;D9))</f>
        <v>-1445.0093958333332</v>
      </c>
      <c r="G9">
        <f t="shared" ref="G9:G72" ca="1" si="17">INDIRECT("G$"&amp;C9)+INDIRECT("J$"&amp;C9)*($B9-INDIRECT("B$"&amp;D9))</f>
        <v>8242.3000000000011</v>
      </c>
      <c r="H9" s="9">
        <f t="shared" ca="1" si="11"/>
        <v>-188.73662499999998</v>
      </c>
      <c r="I9" s="9">
        <f t="shared" ca="1" si="7"/>
        <v>41.048360416666668</v>
      </c>
      <c r="J9" s="9">
        <f t="shared" ca="1" si="7"/>
        <v>1.2700000000000007</v>
      </c>
      <c r="K9" s="9">
        <f t="shared" ca="1" si="7"/>
        <v>193.14885842087492</v>
      </c>
      <c r="L9" s="9">
        <f t="shared" ca="1" si="7"/>
        <v>-77.729817490080606</v>
      </c>
      <c r="M9">
        <f t="shared" ref="M9:M72" ca="1" si="18">INDIRECT("M$"&amp;C9)+INDIRECT("O$"&amp;C9)*($B9-INDIRECT("B$"&amp;D9))</f>
        <v>55.83701388888889</v>
      </c>
      <c r="N9">
        <f t="shared" ref="N9:N72" ca="1" si="19">INDIRECT("N$"&amp;C9)+INDIRECT("P$"&amp;C9)*($B9-INDIRECT("B$"&amp;D9))</f>
        <v>34.82951967592593</v>
      </c>
      <c r="P9" s="3"/>
    </row>
    <row r="10" spans="1:16" x14ac:dyDescent="0.25">
      <c r="A10" s="4">
        <f t="shared" si="12"/>
        <v>0.42031250000000003</v>
      </c>
      <c r="B10" s="3">
        <f>Params!D$29+HOUR(A10-Params!C$29)*3600+MINUTE(A10-Params!C$29)*60+SECOND(A10-Params!C$29)</f>
        <v>1553300315</v>
      </c>
      <c r="C10">
        <f t="shared" si="13"/>
        <v>2</v>
      </c>
      <c r="D10">
        <f t="shared" ca="1" si="14"/>
        <v>7</v>
      </c>
      <c r="E10">
        <f t="shared" ca="1" si="15"/>
        <v>117549.85062499999</v>
      </c>
      <c r="F10">
        <f t="shared" ca="1" si="16"/>
        <v>-1239.7675937499998</v>
      </c>
      <c r="G10">
        <f t="shared" ca="1" si="17"/>
        <v>8248.65</v>
      </c>
      <c r="H10" s="9">
        <f t="shared" ca="1" si="11"/>
        <v>-188.73662499999998</v>
      </c>
      <c r="I10" s="9">
        <f t="shared" ca="1" si="7"/>
        <v>41.048360416666668</v>
      </c>
      <c r="J10" s="9">
        <f t="shared" ca="1" si="7"/>
        <v>1.2700000000000007</v>
      </c>
      <c r="K10" s="9">
        <f t="shared" ca="1" si="7"/>
        <v>193.14885842087492</v>
      </c>
      <c r="L10" s="9">
        <f t="shared" ca="1" si="7"/>
        <v>-77.729817490080606</v>
      </c>
      <c r="M10">
        <f t="shared" ca="1" si="18"/>
        <v>55.838854166666671</v>
      </c>
      <c r="N10">
        <f t="shared" ca="1" si="19"/>
        <v>34.814418402777783</v>
      </c>
    </row>
    <row r="11" spans="1:16" x14ac:dyDescent="0.25">
      <c r="A11" s="4">
        <f t="shared" si="12"/>
        <v>0.42037037037037034</v>
      </c>
      <c r="B11" s="3">
        <f>Params!D$29+HOUR(A11-Params!C$29)*3600+MINUTE(A11-Params!C$29)*60+SECOND(A11-Params!C$29)</f>
        <v>1553300320</v>
      </c>
      <c r="C11">
        <f t="shared" si="13"/>
        <v>2</v>
      </c>
      <c r="D11">
        <f t="shared" ca="1" si="14"/>
        <v>7</v>
      </c>
      <c r="E11">
        <f t="shared" ca="1" si="15"/>
        <v>116606.1675</v>
      </c>
      <c r="F11">
        <f t="shared" ca="1" si="16"/>
        <v>-1034.5257916666665</v>
      </c>
      <c r="G11">
        <f t="shared" ca="1" si="17"/>
        <v>8255</v>
      </c>
      <c r="H11" s="9">
        <f t="shared" ca="1" si="11"/>
        <v>-188.73662499999998</v>
      </c>
      <c r="I11" s="9">
        <f t="shared" ca="1" si="7"/>
        <v>41.048360416666668</v>
      </c>
      <c r="J11" s="9">
        <f t="shared" ca="1" si="7"/>
        <v>1.2700000000000007</v>
      </c>
      <c r="K11" s="9">
        <f t="shared" ca="1" si="7"/>
        <v>193.14885842087492</v>
      </c>
      <c r="L11" s="9">
        <f t="shared" ca="1" si="7"/>
        <v>-77.729817490080606</v>
      </c>
      <c r="M11">
        <f t="shared" ca="1" si="18"/>
        <v>55.840694444444445</v>
      </c>
      <c r="N11">
        <f t="shared" ca="1" si="19"/>
        <v>34.799317129629628</v>
      </c>
      <c r="P11" s="9"/>
    </row>
    <row r="12" spans="1:16" x14ac:dyDescent="0.25">
      <c r="A12" s="4">
        <f t="shared" si="12"/>
        <v>0.42042824074074076</v>
      </c>
      <c r="B12" s="3">
        <f>Params!D$29+HOUR(A12-Params!C$29)*3600+MINUTE(A12-Params!C$29)*60+SECOND(A12-Params!C$29)</f>
        <v>1553300325</v>
      </c>
      <c r="C12">
        <f t="shared" si="13"/>
        <v>2</v>
      </c>
      <c r="D12">
        <f t="shared" ca="1" si="14"/>
        <v>7</v>
      </c>
      <c r="E12">
        <f t="shared" ca="1" si="15"/>
        <v>115662.484375</v>
      </c>
      <c r="F12">
        <f t="shared" ca="1" si="16"/>
        <v>-829.28398958333332</v>
      </c>
      <c r="G12">
        <f t="shared" ca="1" si="17"/>
        <v>8261.35</v>
      </c>
      <c r="H12" s="9">
        <f t="shared" ca="1" si="11"/>
        <v>-188.73662499999998</v>
      </c>
      <c r="I12" s="9">
        <f t="shared" ca="1" si="7"/>
        <v>41.048360416666668</v>
      </c>
      <c r="J12" s="9">
        <f t="shared" ca="1" si="7"/>
        <v>1.2700000000000007</v>
      </c>
      <c r="K12" s="9">
        <f t="shared" ca="1" si="7"/>
        <v>193.14885842087492</v>
      </c>
      <c r="L12" s="9">
        <f t="shared" ca="1" si="7"/>
        <v>-77.729817490080606</v>
      </c>
      <c r="M12">
        <f t="shared" ca="1" si="18"/>
        <v>55.842534722222226</v>
      </c>
      <c r="N12">
        <f t="shared" ca="1" si="19"/>
        <v>34.784215856481481</v>
      </c>
    </row>
    <row r="13" spans="1:16" x14ac:dyDescent="0.25">
      <c r="A13" s="4">
        <f t="shared" si="12"/>
        <v>0.42048611111111112</v>
      </c>
      <c r="B13" s="3">
        <f>Params!D$29+HOUR(A13-Params!C$29)*3600+MINUTE(A13-Params!C$29)*60+SECOND(A13-Params!C$29)</f>
        <v>1553300330</v>
      </c>
      <c r="C13">
        <f t="shared" si="13"/>
        <v>2</v>
      </c>
      <c r="D13">
        <f t="shared" ca="1" si="14"/>
        <v>7</v>
      </c>
      <c r="E13">
        <f t="shared" ca="1" si="15"/>
        <v>114718.80124999999</v>
      </c>
      <c r="F13">
        <f t="shared" ca="1" si="16"/>
        <v>-624.04218749999995</v>
      </c>
      <c r="G13">
        <f t="shared" ca="1" si="17"/>
        <v>8267.7000000000007</v>
      </c>
      <c r="H13" s="9">
        <f t="shared" ca="1" si="11"/>
        <v>-188.73662499999998</v>
      </c>
      <c r="I13" s="9">
        <f t="shared" ca="1" si="7"/>
        <v>41.048360416666668</v>
      </c>
      <c r="J13" s="9">
        <f t="shared" ca="1" si="7"/>
        <v>1.2700000000000007</v>
      </c>
      <c r="K13" s="9">
        <f t="shared" ca="1" si="7"/>
        <v>193.14885842087492</v>
      </c>
      <c r="L13" s="9">
        <f t="shared" ca="1" si="7"/>
        <v>-77.729817490080606</v>
      </c>
      <c r="M13">
        <f t="shared" ca="1" si="18"/>
        <v>55.844374999999999</v>
      </c>
      <c r="N13">
        <f t="shared" ca="1" si="19"/>
        <v>34.769114583333334</v>
      </c>
    </row>
    <row r="14" spans="1:16" x14ac:dyDescent="0.25">
      <c r="A14" s="4">
        <f t="shared" si="12"/>
        <v>0.42054398148148148</v>
      </c>
      <c r="B14" s="3">
        <f>Params!D$29+HOUR(A14-Params!C$29)*3600+MINUTE(A14-Params!C$29)*60+SECOND(A14-Params!C$29)</f>
        <v>1553300335</v>
      </c>
      <c r="C14">
        <f t="shared" si="13"/>
        <v>2</v>
      </c>
      <c r="D14">
        <f t="shared" ca="1" si="14"/>
        <v>7</v>
      </c>
      <c r="E14">
        <f t="shared" ca="1" si="15"/>
        <v>113775.11812499999</v>
      </c>
      <c r="F14">
        <f t="shared" ca="1" si="16"/>
        <v>-418.80038541666659</v>
      </c>
      <c r="G14">
        <f t="shared" ca="1" si="17"/>
        <v>8274.0500000000011</v>
      </c>
      <c r="H14" s="9">
        <f t="shared" ca="1" si="11"/>
        <v>-188.73662499999998</v>
      </c>
      <c r="I14" s="9">
        <f t="shared" ca="1" si="7"/>
        <v>41.048360416666668</v>
      </c>
      <c r="J14" s="9">
        <f t="shared" ca="1" si="7"/>
        <v>1.2700000000000007</v>
      </c>
      <c r="K14" s="9">
        <f t="shared" ca="1" si="7"/>
        <v>193.14885842087492</v>
      </c>
      <c r="L14" s="9">
        <f t="shared" ca="1" si="7"/>
        <v>-77.729817490080606</v>
      </c>
      <c r="M14">
        <f t="shared" ca="1" si="18"/>
        <v>55.84621527777778</v>
      </c>
      <c r="N14">
        <f t="shared" ca="1" si="19"/>
        <v>34.754013310185186</v>
      </c>
    </row>
    <row r="15" spans="1:16" x14ac:dyDescent="0.25">
      <c r="A15" s="4">
        <f t="shared" si="12"/>
        <v>0.42060185185185189</v>
      </c>
      <c r="B15" s="3">
        <f>Params!D$29+HOUR(A15-Params!C$29)*3600+MINUTE(A15-Params!C$29)*60+SECOND(A15-Params!C$29)</f>
        <v>1553300340</v>
      </c>
      <c r="C15">
        <f t="shared" si="13"/>
        <v>2</v>
      </c>
      <c r="D15">
        <f t="shared" ca="1" si="14"/>
        <v>7</v>
      </c>
      <c r="E15">
        <f t="shared" ca="1" si="15"/>
        <v>112831.435</v>
      </c>
      <c r="F15">
        <f t="shared" ca="1" si="16"/>
        <v>-213.55858333333322</v>
      </c>
      <c r="G15">
        <f t="shared" ca="1" si="17"/>
        <v>8280.4</v>
      </c>
      <c r="H15" s="9">
        <f t="shared" ca="1" si="11"/>
        <v>-188.73662499999998</v>
      </c>
      <c r="I15" s="9">
        <f t="shared" ca="1" si="7"/>
        <v>41.048360416666668</v>
      </c>
      <c r="J15" s="9">
        <f t="shared" ca="1" si="7"/>
        <v>1.2700000000000007</v>
      </c>
      <c r="K15" s="9">
        <f t="shared" ca="1" si="7"/>
        <v>193.14885842087492</v>
      </c>
      <c r="L15" s="9">
        <f t="shared" ca="1" si="7"/>
        <v>-77.729817490080606</v>
      </c>
      <c r="M15">
        <f t="shared" ca="1" si="18"/>
        <v>55.848055555555561</v>
      </c>
      <c r="N15">
        <f t="shared" ca="1" si="19"/>
        <v>34.738912037037039</v>
      </c>
    </row>
    <row r="16" spans="1:16" x14ac:dyDescent="0.25">
      <c r="A16" s="4">
        <f t="shared" si="12"/>
        <v>0.4206597222222222</v>
      </c>
      <c r="B16" s="3">
        <f>Params!D$29+HOUR(A16-Params!C$29)*3600+MINUTE(A16-Params!C$29)*60+SECOND(A16-Params!C$29)</f>
        <v>1553300345</v>
      </c>
      <c r="C16">
        <f t="shared" si="13"/>
        <v>2</v>
      </c>
      <c r="D16">
        <f t="shared" ca="1" si="14"/>
        <v>7</v>
      </c>
      <c r="E16">
        <f t="shared" ca="1" si="15"/>
        <v>111887.75187499999</v>
      </c>
      <c r="F16">
        <f t="shared" ca="1" si="16"/>
        <v>-8.316781249999849</v>
      </c>
      <c r="G16">
        <f t="shared" ca="1" si="17"/>
        <v>8286.75</v>
      </c>
      <c r="H16" s="9">
        <f t="shared" ca="1" si="11"/>
        <v>-188.73662499999998</v>
      </c>
      <c r="I16" s="9">
        <f t="shared" ca="1" si="7"/>
        <v>41.048360416666668</v>
      </c>
      <c r="J16" s="9">
        <f t="shared" ca="1" si="7"/>
        <v>1.2700000000000007</v>
      </c>
      <c r="K16" s="9">
        <f t="shared" ca="1" si="7"/>
        <v>193.14885842087492</v>
      </c>
      <c r="L16" s="9">
        <f t="shared" ca="1" si="7"/>
        <v>-77.729817490080606</v>
      </c>
      <c r="M16">
        <f t="shared" ca="1" si="18"/>
        <v>55.849895833333335</v>
      </c>
      <c r="N16">
        <f t="shared" ca="1" si="19"/>
        <v>34.723810763888892</v>
      </c>
    </row>
    <row r="17" spans="1:14" x14ac:dyDescent="0.25">
      <c r="A17" s="4">
        <f t="shared" si="12"/>
        <v>0.42071759259259256</v>
      </c>
      <c r="B17" s="3">
        <f>Params!D$29+HOUR(A17-Params!C$29)*3600+MINUTE(A17-Params!C$29)*60+SECOND(A17-Params!C$29)</f>
        <v>1553300350</v>
      </c>
      <c r="C17">
        <f t="shared" si="13"/>
        <v>2</v>
      </c>
      <c r="D17">
        <f t="shared" ca="1" si="14"/>
        <v>7</v>
      </c>
      <c r="E17">
        <f t="shared" ca="1" si="15"/>
        <v>110944.06874999999</v>
      </c>
      <c r="F17">
        <f t="shared" ca="1" si="16"/>
        <v>196.92502083333329</v>
      </c>
      <c r="G17">
        <f t="shared" ca="1" si="17"/>
        <v>8293.1</v>
      </c>
      <c r="H17" s="9">
        <f t="shared" ca="1" si="11"/>
        <v>-188.73662499999998</v>
      </c>
      <c r="I17" s="9">
        <f t="shared" ca="1" si="7"/>
        <v>41.048360416666668</v>
      </c>
      <c r="J17" s="9">
        <f t="shared" ca="1" si="7"/>
        <v>1.2700000000000007</v>
      </c>
      <c r="K17" s="9">
        <f t="shared" ca="1" si="7"/>
        <v>193.14885842087492</v>
      </c>
      <c r="L17" s="9">
        <f t="shared" ca="1" si="7"/>
        <v>-77.729817490080606</v>
      </c>
      <c r="M17">
        <f t="shared" ca="1" si="18"/>
        <v>55.851736111111116</v>
      </c>
      <c r="N17">
        <f t="shared" ca="1" si="19"/>
        <v>34.708709490740745</v>
      </c>
    </row>
    <row r="18" spans="1:14" x14ac:dyDescent="0.25">
      <c r="A18" s="4">
        <f t="shared" si="12"/>
        <v>0.42077546296296298</v>
      </c>
      <c r="B18" s="3">
        <f>Params!D$29+HOUR(A18-Params!C$29)*3600+MINUTE(A18-Params!C$29)*60+SECOND(A18-Params!C$29)</f>
        <v>1553300355</v>
      </c>
      <c r="C18">
        <f t="shared" si="13"/>
        <v>2</v>
      </c>
      <c r="D18">
        <f t="shared" ca="1" si="14"/>
        <v>7</v>
      </c>
      <c r="E18">
        <f t="shared" ca="1" si="15"/>
        <v>110000.385625</v>
      </c>
      <c r="F18">
        <f t="shared" ca="1" si="16"/>
        <v>402.16682291666666</v>
      </c>
      <c r="G18">
        <f t="shared" ca="1" si="17"/>
        <v>8299.4500000000007</v>
      </c>
      <c r="H18" s="9">
        <f t="shared" ca="1" si="11"/>
        <v>-188.73662499999998</v>
      </c>
      <c r="I18" s="9">
        <f t="shared" ca="1" si="7"/>
        <v>41.048360416666668</v>
      </c>
      <c r="J18" s="9">
        <f t="shared" ca="1" si="7"/>
        <v>1.2700000000000007</v>
      </c>
      <c r="K18" s="9">
        <f t="shared" ca="1" si="7"/>
        <v>193.14885842087492</v>
      </c>
      <c r="L18" s="9">
        <f t="shared" ca="1" si="7"/>
        <v>-77.729817490080606</v>
      </c>
      <c r="M18">
        <f t="shared" ca="1" si="18"/>
        <v>55.853576388888889</v>
      </c>
      <c r="N18">
        <f t="shared" ca="1" si="19"/>
        <v>34.693608217592597</v>
      </c>
    </row>
    <row r="19" spans="1:14" x14ac:dyDescent="0.25">
      <c r="A19" s="4">
        <f t="shared" si="12"/>
        <v>0.42083333333333334</v>
      </c>
      <c r="B19" s="3">
        <f>Params!D$29+HOUR(A19-Params!C$29)*3600+MINUTE(A19-Params!C$29)*60+SECOND(A19-Params!C$29)</f>
        <v>1553300360</v>
      </c>
      <c r="C19">
        <f t="shared" si="13"/>
        <v>2</v>
      </c>
      <c r="D19">
        <f t="shared" ca="1" si="14"/>
        <v>7</v>
      </c>
      <c r="E19">
        <f t="shared" ca="1" si="15"/>
        <v>109056.7025</v>
      </c>
      <c r="F19">
        <f t="shared" ca="1" si="16"/>
        <v>607.40862500000003</v>
      </c>
      <c r="G19">
        <f t="shared" ca="1" si="17"/>
        <v>8305.8000000000011</v>
      </c>
      <c r="H19" s="9">
        <f t="shared" ca="1" si="11"/>
        <v>-188.73662499999998</v>
      </c>
      <c r="I19" s="9">
        <f t="shared" ca="1" si="7"/>
        <v>41.048360416666668</v>
      </c>
      <c r="J19" s="9">
        <f t="shared" ca="1" si="7"/>
        <v>1.2700000000000007</v>
      </c>
      <c r="K19" s="9">
        <f t="shared" ca="1" si="7"/>
        <v>193.14885842087492</v>
      </c>
      <c r="L19" s="9">
        <f t="shared" ca="1" si="7"/>
        <v>-77.729817490080606</v>
      </c>
      <c r="M19">
        <f t="shared" ca="1" si="18"/>
        <v>55.85541666666667</v>
      </c>
      <c r="N19">
        <f t="shared" ca="1" si="19"/>
        <v>34.678506944444443</v>
      </c>
    </row>
    <row r="20" spans="1:14" x14ac:dyDescent="0.25">
      <c r="A20" s="4">
        <f t="shared" si="12"/>
        <v>0.42089120370370375</v>
      </c>
      <c r="B20" s="3">
        <f>Params!D$29+HOUR(A20-Params!C$29)*3600+MINUTE(A20-Params!C$29)*60+SECOND(A20-Params!C$29)</f>
        <v>1553300365</v>
      </c>
      <c r="C20">
        <f t="shared" si="13"/>
        <v>2</v>
      </c>
      <c r="D20">
        <f t="shared" ca="1" si="14"/>
        <v>7</v>
      </c>
      <c r="E20">
        <f t="shared" ca="1" si="15"/>
        <v>108113.019375</v>
      </c>
      <c r="F20">
        <f t="shared" ca="1" si="16"/>
        <v>812.6504270833334</v>
      </c>
      <c r="G20">
        <f t="shared" ca="1" si="17"/>
        <v>8312.15</v>
      </c>
      <c r="H20" s="9">
        <f t="shared" ca="1" si="11"/>
        <v>-188.73662499999998</v>
      </c>
      <c r="I20" s="9">
        <f t="shared" ca="1" si="7"/>
        <v>41.048360416666668</v>
      </c>
      <c r="J20" s="9">
        <f t="shared" ca="1" si="7"/>
        <v>1.2700000000000007</v>
      </c>
      <c r="K20" s="9">
        <f t="shared" ca="1" si="7"/>
        <v>193.14885842087492</v>
      </c>
      <c r="L20" s="9">
        <f t="shared" ca="1" si="7"/>
        <v>-77.729817490080606</v>
      </c>
      <c r="M20">
        <f t="shared" ca="1" si="18"/>
        <v>55.857256944444444</v>
      </c>
      <c r="N20">
        <f t="shared" ca="1" si="19"/>
        <v>34.663405671296296</v>
      </c>
    </row>
    <row r="21" spans="1:14" x14ac:dyDescent="0.25">
      <c r="A21" s="4">
        <f t="shared" si="12"/>
        <v>0.42094907407407406</v>
      </c>
      <c r="B21" s="3">
        <f>Params!D$29+HOUR(A21-Params!C$29)*3600+MINUTE(A21-Params!C$29)*60+SECOND(A21-Params!C$29)</f>
        <v>1553300370</v>
      </c>
      <c r="C21">
        <f t="shared" si="13"/>
        <v>2</v>
      </c>
      <c r="D21">
        <f t="shared" ca="1" si="14"/>
        <v>7</v>
      </c>
      <c r="E21">
        <f t="shared" ca="1" si="15"/>
        <v>107169.33624999999</v>
      </c>
      <c r="F21">
        <f t="shared" ca="1" si="16"/>
        <v>1017.8922291666668</v>
      </c>
      <c r="G21">
        <f t="shared" ca="1" si="17"/>
        <v>8318.5</v>
      </c>
      <c r="H21" s="9">
        <f t="shared" ca="1" si="11"/>
        <v>-188.73662499999998</v>
      </c>
      <c r="I21" s="9">
        <f t="shared" ca="1" si="7"/>
        <v>41.048360416666668</v>
      </c>
      <c r="J21" s="9">
        <f t="shared" ca="1" si="7"/>
        <v>1.2700000000000007</v>
      </c>
      <c r="K21" s="9">
        <f t="shared" ca="1" si="7"/>
        <v>193.14885842087492</v>
      </c>
      <c r="L21" s="9">
        <f t="shared" ca="1" si="7"/>
        <v>-77.729817490080606</v>
      </c>
      <c r="M21">
        <f t="shared" ca="1" si="18"/>
        <v>55.859097222222225</v>
      </c>
      <c r="N21">
        <f t="shared" ca="1" si="19"/>
        <v>34.648304398148149</v>
      </c>
    </row>
    <row r="22" spans="1:14" x14ac:dyDescent="0.25">
      <c r="A22" s="4">
        <f t="shared" si="12"/>
        <v>0.42100694444444442</v>
      </c>
      <c r="B22" s="3">
        <f>Params!D$29+HOUR(A22-Params!C$29)*3600+MINUTE(A22-Params!C$29)*60+SECOND(A22-Params!C$29)</f>
        <v>1553300375</v>
      </c>
      <c r="C22">
        <f t="shared" si="13"/>
        <v>2</v>
      </c>
      <c r="D22">
        <f t="shared" ca="1" si="14"/>
        <v>7</v>
      </c>
      <c r="E22">
        <f t="shared" ca="1" si="15"/>
        <v>106225.653125</v>
      </c>
      <c r="F22">
        <f t="shared" ca="1" si="16"/>
        <v>1223.1340312500001</v>
      </c>
      <c r="G22">
        <f t="shared" ca="1" si="17"/>
        <v>8324.85</v>
      </c>
      <c r="H22" s="9">
        <f t="shared" ca="1" si="11"/>
        <v>-188.73662499999998</v>
      </c>
      <c r="I22" s="9">
        <f t="shared" ca="1" si="7"/>
        <v>41.048360416666668</v>
      </c>
      <c r="J22" s="9">
        <f t="shared" ca="1" si="7"/>
        <v>1.2700000000000007</v>
      </c>
      <c r="K22" s="9">
        <f t="shared" ca="1" si="7"/>
        <v>193.14885842087492</v>
      </c>
      <c r="L22" s="9">
        <f t="shared" ca="1" si="7"/>
        <v>-77.729817490080606</v>
      </c>
      <c r="M22">
        <f t="shared" ca="1" si="18"/>
        <v>55.860937499999999</v>
      </c>
      <c r="N22">
        <f t="shared" ca="1" si="19"/>
        <v>34.633203125000001</v>
      </c>
    </row>
    <row r="23" spans="1:14" x14ac:dyDescent="0.25">
      <c r="A23" s="4">
        <f t="shared" si="12"/>
        <v>0.42106481481481484</v>
      </c>
      <c r="B23" s="3">
        <f>Params!D$29+HOUR(A23-Params!C$29)*3600+MINUTE(A23-Params!C$29)*60+SECOND(A23-Params!C$29)</f>
        <v>1553300380</v>
      </c>
      <c r="C23">
        <f t="shared" si="13"/>
        <v>2</v>
      </c>
      <c r="D23">
        <f t="shared" ca="1" si="14"/>
        <v>7</v>
      </c>
      <c r="E23">
        <f t="shared" ca="1" si="15"/>
        <v>105281.97</v>
      </c>
      <c r="F23">
        <f t="shared" ca="1" si="16"/>
        <v>1428.3758333333335</v>
      </c>
      <c r="G23">
        <f t="shared" ca="1" si="17"/>
        <v>8331.2000000000007</v>
      </c>
      <c r="H23" s="9">
        <f t="shared" ca="1" si="11"/>
        <v>-188.73662499999998</v>
      </c>
      <c r="I23" s="9">
        <f t="shared" ca="1" si="11"/>
        <v>41.048360416666668</v>
      </c>
      <c r="J23" s="9">
        <f t="shared" ca="1" si="11"/>
        <v>1.2700000000000007</v>
      </c>
      <c r="K23" s="9">
        <f t="shared" ca="1" si="11"/>
        <v>193.14885842087492</v>
      </c>
      <c r="L23" s="9">
        <f t="shared" ca="1" si="11"/>
        <v>-77.729817490080606</v>
      </c>
      <c r="M23">
        <f t="shared" ca="1" si="18"/>
        <v>55.862777777777779</v>
      </c>
      <c r="N23">
        <f t="shared" ca="1" si="19"/>
        <v>34.618101851851854</v>
      </c>
    </row>
    <row r="24" spans="1:14" x14ac:dyDescent="0.25">
      <c r="A24" s="4">
        <f t="shared" si="12"/>
        <v>0.4211226851851852</v>
      </c>
      <c r="B24" s="3">
        <f>Params!D$29+HOUR(A24-Params!C$29)*3600+MINUTE(A24-Params!C$29)*60+SECOND(A24-Params!C$29)</f>
        <v>1553300385</v>
      </c>
      <c r="C24">
        <f t="shared" si="13"/>
        <v>2</v>
      </c>
      <c r="D24">
        <f t="shared" ca="1" si="14"/>
        <v>7</v>
      </c>
      <c r="E24">
        <f t="shared" ca="1" si="15"/>
        <v>104338.28687499999</v>
      </c>
      <c r="F24">
        <f t="shared" ca="1" si="16"/>
        <v>1633.6176354166669</v>
      </c>
      <c r="G24">
        <f t="shared" ca="1" si="17"/>
        <v>8337.5500000000011</v>
      </c>
      <c r="H24" s="9">
        <f t="shared" ref="H24:L74" ca="1" si="20">INDIRECT(ADDRESS($C24,COLUMN()))</f>
        <v>-188.73662499999998</v>
      </c>
      <c r="I24" s="9">
        <f t="shared" ca="1" si="20"/>
        <v>41.048360416666668</v>
      </c>
      <c r="J24" s="9">
        <f t="shared" ca="1" si="20"/>
        <v>1.2700000000000007</v>
      </c>
      <c r="K24" s="9">
        <f t="shared" ca="1" si="20"/>
        <v>193.14885842087492</v>
      </c>
      <c r="L24" s="9">
        <f t="shared" ca="1" si="20"/>
        <v>-77.729817490080606</v>
      </c>
      <c r="M24">
        <f t="shared" ca="1" si="18"/>
        <v>55.86461805555556</v>
      </c>
      <c r="N24">
        <f t="shared" ca="1" si="19"/>
        <v>34.603000578703707</v>
      </c>
    </row>
    <row r="25" spans="1:14" x14ac:dyDescent="0.25">
      <c r="A25" s="4">
        <f t="shared" si="12"/>
        <v>0.4211805555555555</v>
      </c>
      <c r="B25" s="3">
        <f>Params!D$29+HOUR(A25-Params!C$29)*3600+MINUTE(A25-Params!C$29)*60+SECOND(A25-Params!C$29)</f>
        <v>1553300390</v>
      </c>
      <c r="C25">
        <f t="shared" si="13"/>
        <v>2</v>
      </c>
      <c r="D25">
        <f t="shared" ca="1" si="14"/>
        <v>7</v>
      </c>
      <c r="E25">
        <f t="shared" ca="1" si="15"/>
        <v>103394.60374999999</v>
      </c>
      <c r="F25">
        <f t="shared" ca="1" si="16"/>
        <v>1838.8594375000002</v>
      </c>
      <c r="G25">
        <f t="shared" ca="1" si="17"/>
        <v>8343.9</v>
      </c>
      <c r="H25" s="9">
        <f t="shared" ca="1" si="20"/>
        <v>-188.73662499999998</v>
      </c>
      <c r="I25" s="9">
        <f t="shared" ca="1" si="20"/>
        <v>41.048360416666668</v>
      </c>
      <c r="J25" s="9">
        <f t="shared" ca="1" si="20"/>
        <v>1.2700000000000007</v>
      </c>
      <c r="K25" s="9">
        <f t="shared" ca="1" si="20"/>
        <v>193.14885842087492</v>
      </c>
      <c r="L25" s="9">
        <f t="shared" ca="1" si="20"/>
        <v>-77.729817490080606</v>
      </c>
      <c r="M25">
        <f t="shared" ca="1" si="18"/>
        <v>55.866458333333334</v>
      </c>
      <c r="N25">
        <f t="shared" ca="1" si="19"/>
        <v>34.58789930555556</v>
      </c>
    </row>
    <row r="26" spans="1:14" x14ac:dyDescent="0.25">
      <c r="A26" s="4">
        <f t="shared" si="12"/>
        <v>0.42123842592592592</v>
      </c>
      <c r="B26" s="3">
        <f>Params!D$29+HOUR(A26-Params!C$29)*3600+MINUTE(A26-Params!C$29)*60+SECOND(A26-Params!C$29)</f>
        <v>1553300395</v>
      </c>
      <c r="C26">
        <f t="shared" si="13"/>
        <v>2</v>
      </c>
      <c r="D26">
        <f t="shared" ca="1" si="14"/>
        <v>7</v>
      </c>
      <c r="E26">
        <f t="shared" ca="1" si="15"/>
        <v>102450.920625</v>
      </c>
      <c r="F26">
        <f t="shared" ca="1" si="16"/>
        <v>2044.1012395833336</v>
      </c>
      <c r="G26">
        <f t="shared" ca="1" si="17"/>
        <v>8350.25</v>
      </c>
      <c r="H26" s="9">
        <f t="shared" ca="1" si="20"/>
        <v>-188.73662499999998</v>
      </c>
      <c r="I26" s="9">
        <f t="shared" ca="1" si="20"/>
        <v>41.048360416666668</v>
      </c>
      <c r="J26" s="9">
        <f t="shared" ca="1" si="20"/>
        <v>1.2700000000000007</v>
      </c>
      <c r="K26" s="9">
        <f t="shared" ca="1" si="20"/>
        <v>193.14885842087492</v>
      </c>
      <c r="L26" s="9">
        <f t="shared" ca="1" si="20"/>
        <v>-77.729817490080606</v>
      </c>
      <c r="M26">
        <f t="shared" ca="1" si="18"/>
        <v>55.868298611111115</v>
      </c>
      <c r="N26">
        <f t="shared" ca="1" si="19"/>
        <v>34.572798032407405</v>
      </c>
    </row>
    <row r="27" spans="1:14" x14ac:dyDescent="0.25">
      <c r="A27" s="4">
        <f t="shared" si="12"/>
        <v>0.42129629629629628</v>
      </c>
      <c r="B27" s="3">
        <f>Params!D$29+HOUR(A27-Params!C$29)*3600+MINUTE(A27-Params!C$29)*60+SECOND(A27-Params!C$29)</f>
        <v>1553300400</v>
      </c>
      <c r="C27">
        <f t="shared" si="13"/>
        <v>2</v>
      </c>
      <c r="D27">
        <f t="shared" ca="1" si="14"/>
        <v>7</v>
      </c>
      <c r="E27">
        <f t="shared" ca="1" si="15"/>
        <v>101507.23749999999</v>
      </c>
      <c r="F27">
        <f t="shared" ca="1" si="16"/>
        <v>2249.3430416666665</v>
      </c>
      <c r="G27">
        <f t="shared" ca="1" si="17"/>
        <v>8356.6</v>
      </c>
      <c r="H27" s="9">
        <f t="shared" ca="1" si="20"/>
        <v>-188.73662499999998</v>
      </c>
      <c r="I27" s="9">
        <f t="shared" ca="1" si="20"/>
        <v>41.048360416666668</v>
      </c>
      <c r="J27" s="9">
        <f t="shared" ca="1" si="20"/>
        <v>1.2700000000000007</v>
      </c>
      <c r="K27" s="9">
        <f t="shared" ca="1" si="20"/>
        <v>193.14885842087492</v>
      </c>
      <c r="L27" s="9">
        <f t="shared" ca="1" si="20"/>
        <v>-77.729817490080606</v>
      </c>
      <c r="M27">
        <f t="shared" ca="1" si="18"/>
        <v>55.870138888888889</v>
      </c>
      <c r="N27">
        <f t="shared" ca="1" si="19"/>
        <v>34.557696759259258</v>
      </c>
    </row>
    <row r="28" spans="1:14" x14ac:dyDescent="0.25">
      <c r="A28" s="4">
        <f t="shared" si="12"/>
        <v>0.4213541666666667</v>
      </c>
      <c r="B28" s="3">
        <f>Params!D$29+HOUR(A28-Params!C$29)*3600+MINUTE(A28-Params!C$29)*60+SECOND(A28-Params!C$29)</f>
        <v>1553300405</v>
      </c>
      <c r="C28">
        <f t="shared" si="13"/>
        <v>2</v>
      </c>
      <c r="D28">
        <f t="shared" ca="1" si="14"/>
        <v>7</v>
      </c>
      <c r="E28">
        <f t="shared" ca="1" si="15"/>
        <v>100563.55437499999</v>
      </c>
      <c r="F28">
        <f t="shared" ca="1" si="16"/>
        <v>2454.5848437500003</v>
      </c>
      <c r="G28">
        <f t="shared" ca="1" si="17"/>
        <v>8362.9500000000007</v>
      </c>
      <c r="H28" s="9">
        <f t="shared" ca="1" si="20"/>
        <v>-188.73662499999998</v>
      </c>
      <c r="I28" s="9">
        <f t="shared" ca="1" si="20"/>
        <v>41.048360416666668</v>
      </c>
      <c r="J28" s="9">
        <f t="shared" ca="1" si="20"/>
        <v>1.2700000000000007</v>
      </c>
      <c r="K28" s="9">
        <f t="shared" ca="1" si="20"/>
        <v>193.14885842087492</v>
      </c>
      <c r="L28" s="9">
        <f t="shared" ca="1" si="20"/>
        <v>-77.729817490080606</v>
      </c>
      <c r="M28">
        <f t="shared" ca="1" si="18"/>
        <v>55.871979166666669</v>
      </c>
      <c r="N28">
        <f t="shared" ca="1" si="19"/>
        <v>34.542595486111111</v>
      </c>
    </row>
    <row r="29" spans="1:14" x14ac:dyDescent="0.25">
      <c r="A29" s="4">
        <f t="shared" si="12"/>
        <v>0.42141203703703706</v>
      </c>
      <c r="B29" s="3">
        <f>Params!D$29+HOUR(A29-Params!C$29)*3600+MINUTE(A29-Params!C$29)*60+SECOND(A29-Params!C$29)</f>
        <v>1553300410</v>
      </c>
      <c r="C29">
        <f t="shared" si="13"/>
        <v>2</v>
      </c>
      <c r="D29">
        <f t="shared" ca="1" si="14"/>
        <v>7</v>
      </c>
      <c r="E29">
        <f t="shared" ca="1" si="15"/>
        <v>99619.871249999997</v>
      </c>
      <c r="F29">
        <f t="shared" ca="1" si="16"/>
        <v>2659.8266458333333</v>
      </c>
      <c r="G29">
        <f t="shared" ca="1" si="17"/>
        <v>8369.3000000000011</v>
      </c>
      <c r="H29" s="9">
        <f t="shared" ca="1" si="20"/>
        <v>-188.73662499999998</v>
      </c>
      <c r="I29" s="9">
        <f t="shared" ca="1" si="20"/>
        <v>41.048360416666668</v>
      </c>
      <c r="J29" s="9">
        <f t="shared" ca="1" si="20"/>
        <v>1.2700000000000007</v>
      </c>
      <c r="K29" s="9">
        <f t="shared" ca="1" si="20"/>
        <v>193.14885842087492</v>
      </c>
      <c r="L29" s="9">
        <f t="shared" ca="1" si="20"/>
        <v>-77.729817490080606</v>
      </c>
      <c r="M29">
        <f t="shared" ca="1" si="18"/>
        <v>55.873819444444443</v>
      </c>
      <c r="N29">
        <f t="shared" ca="1" si="19"/>
        <v>34.527494212962964</v>
      </c>
    </row>
    <row r="30" spans="1:14" x14ac:dyDescent="0.25">
      <c r="A30" s="4">
        <f t="shared" si="12"/>
        <v>0.42146990740740736</v>
      </c>
      <c r="B30" s="3">
        <f>Params!D$29+HOUR(A30-Params!C$29)*3600+MINUTE(A30-Params!C$29)*60+SECOND(A30-Params!C$29)</f>
        <v>1553300415</v>
      </c>
      <c r="C30">
        <f t="shared" si="13"/>
        <v>2</v>
      </c>
      <c r="D30">
        <f t="shared" ca="1" si="14"/>
        <v>7</v>
      </c>
      <c r="E30">
        <f t="shared" ca="1" si="15"/>
        <v>98676.188125000001</v>
      </c>
      <c r="F30">
        <f t="shared" ca="1" si="16"/>
        <v>2865.0684479166671</v>
      </c>
      <c r="G30">
        <f t="shared" ca="1" si="17"/>
        <v>8375.65</v>
      </c>
      <c r="H30" s="9">
        <f t="shared" ca="1" si="20"/>
        <v>-188.73662499999998</v>
      </c>
      <c r="I30" s="9">
        <f t="shared" ca="1" si="20"/>
        <v>41.048360416666668</v>
      </c>
      <c r="J30" s="9">
        <f t="shared" ca="1" si="20"/>
        <v>1.2700000000000007</v>
      </c>
      <c r="K30" s="9">
        <f t="shared" ca="1" si="20"/>
        <v>193.14885842087492</v>
      </c>
      <c r="L30" s="9">
        <f t="shared" ca="1" si="20"/>
        <v>-77.729817490080606</v>
      </c>
      <c r="M30">
        <f t="shared" ca="1" si="18"/>
        <v>55.875659722222224</v>
      </c>
      <c r="N30">
        <f t="shared" ca="1" si="19"/>
        <v>34.512392939814816</v>
      </c>
    </row>
    <row r="31" spans="1:14" x14ac:dyDescent="0.25">
      <c r="A31" s="4">
        <f t="shared" si="12"/>
        <v>0.42152777777777778</v>
      </c>
      <c r="B31" s="3">
        <f>Params!D$29+HOUR(A31-Params!C$29)*3600+MINUTE(A31-Params!C$29)*60+SECOND(A31-Params!C$29)</f>
        <v>1553300420</v>
      </c>
      <c r="C31">
        <f t="shared" si="13"/>
        <v>2</v>
      </c>
      <c r="D31">
        <f t="shared" ca="1" si="14"/>
        <v>7</v>
      </c>
      <c r="E31">
        <f t="shared" ca="1" si="15"/>
        <v>97732.505000000005</v>
      </c>
      <c r="F31">
        <f t="shared" ca="1" si="16"/>
        <v>3070.31025</v>
      </c>
      <c r="G31">
        <f t="shared" ca="1" si="17"/>
        <v>8382</v>
      </c>
      <c r="H31" s="9">
        <f t="shared" ca="1" si="20"/>
        <v>-188.73662499999998</v>
      </c>
      <c r="I31" s="9">
        <f t="shared" ca="1" si="20"/>
        <v>41.048360416666668</v>
      </c>
      <c r="J31" s="9">
        <f t="shared" ca="1" si="20"/>
        <v>1.2700000000000007</v>
      </c>
      <c r="K31" s="9">
        <f t="shared" ca="1" si="20"/>
        <v>193.14885842087492</v>
      </c>
      <c r="L31" s="9">
        <f t="shared" ca="1" si="20"/>
        <v>-77.729817490080606</v>
      </c>
      <c r="M31">
        <f t="shared" ca="1" si="18"/>
        <v>55.877499999999998</v>
      </c>
      <c r="N31">
        <f t="shared" ca="1" si="19"/>
        <v>34.497291666666669</v>
      </c>
    </row>
    <row r="32" spans="1:14" x14ac:dyDescent="0.25">
      <c r="A32" s="4">
        <f t="shared" si="12"/>
        <v>0.42158564814814814</v>
      </c>
      <c r="B32" s="3">
        <f>Params!D$29+HOUR(A32-Params!C$29)*3600+MINUTE(A32-Params!C$29)*60+SECOND(A32-Params!C$29)</f>
        <v>1553300425</v>
      </c>
      <c r="C32">
        <f t="shared" si="13"/>
        <v>2</v>
      </c>
      <c r="D32">
        <f t="shared" ca="1" si="14"/>
        <v>7</v>
      </c>
      <c r="E32">
        <f t="shared" ca="1" si="15"/>
        <v>96788.821874999994</v>
      </c>
      <c r="F32">
        <f t="shared" ca="1" si="16"/>
        <v>3275.5520520833338</v>
      </c>
      <c r="G32">
        <f t="shared" ca="1" si="17"/>
        <v>8388.35</v>
      </c>
      <c r="H32" s="9">
        <f t="shared" ca="1" si="20"/>
        <v>-188.73662499999998</v>
      </c>
      <c r="I32" s="9">
        <f t="shared" ca="1" si="20"/>
        <v>41.048360416666668</v>
      </c>
      <c r="J32" s="9">
        <f t="shared" ca="1" si="20"/>
        <v>1.2700000000000007</v>
      </c>
      <c r="K32" s="9">
        <f t="shared" ca="1" si="20"/>
        <v>193.14885842087492</v>
      </c>
      <c r="L32" s="9">
        <f t="shared" ca="1" si="20"/>
        <v>-77.729817490080606</v>
      </c>
      <c r="M32">
        <f t="shared" ca="1" si="18"/>
        <v>55.879340277777779</v>
      </c>
      <c r="N32">
        <f t="shared" ca="1" si="19"/>
        <v>34.482190393518522</v>
      </c>
    </row>
    <row r="33" spans="1:14" x14ac:dyDescent="0.25">
      <c r="A33" s="4">
        <f t="shared" si="12"/>
        <v>0.4216435185185185</v>
      </c>
      <c r="B33" s="3">
        <f>Params!D$29+HOUR(A33-Params!C$29)*3600+MINUTE(A33-Params!C$29)*60+SECOND(A33-Params!C$29)</f>
        <v>1553300430</v>
      </c>
      <c r="C33">
        <f t="shared" si="13"/>
        <v>2</v>
      </c>
      <c r="D33">
        <f t="shared" ca="1" si="14"/>
        <v>7</v>
      </c>
      <c r="E33">
        <f t="shared" ca="1" si="15"/>
        <v>95845.138749999998</v>
      </c>
      <c r="F33">
        <f t="shared" ca="1" si="16"/>
        <v>3480.7938541666667</v>
      </c>
      <c r="G33">
        <f t="shared" ca="1" si="17"/>
        <v>8394.7000000000007</v>
      </c>
      <c r="H33" s="9">
        <f t="shared" ca="1" si="20"/>
        <v>-188.73662499999998</v>
      </c>
      <c r="I33" s="9">
        <f t="shared" ca="1" si="20"/>
        <v>41.048360416666668</v>
      </c>
      <c r="J33" s="9">
        <f t="shared" ca="1" si="20"/>
        <v>1.2700000000000007</v>
      </c>
      <c r="K33" s="9">
        <f t="shared" ca="1" si="20"/>
        <v>193.14885842087492</v>
      </c>
      <c r="L33" s="9">
        <f t="shared" ca="1" si="20"/>
        <v>-77.729817490080606</v>
      </c>
      <c r="M33">
        <f t="shared" ca="1" si="18"/>
        <v>55.881180555555559</v>
      </c>
      <c r="N33">
        <f t="shared" ca="1" si="19"/>
        <v>34.467089120370368</v>
      </c>
    </row>
    <row r="34" spans="1:14" x14ac:dyDescent="0.25">
      <c r="A34" s="4">
        <f t="shared" si="12"/>
        <v>0.42170138888888892</v>
      </c>
      <c r="B34" s="3">
        <f>Params!D$29+HOUR(A34-Params!C$29)*3600+MINUTE(A34-Params!C$29)*60+SECOND(A34-Params!C$29)</f>
        <v>1553300435</v>
      </c>
      <c r="C34">
        <f t="shared" si="13"/>
        <v>2</v>
      </c>
      <c r="D34">
        <f t="shared" ca="1" si="14"/>
        <v>7</v>
      </c>
      <c r="E34">
        <f t="shared" ca="1" si="15"/>
        <v>94901.455625000002</v>
      </c>
      <c r="F34">
        <f t="shared" ca="1" si="16"/>
        <v>3686.0356562500006</v>
      </c>
      <c r="G34">
        <f t="shared" ca="1" si="17"/>
        <v>8401.0500000000011</v>
      </c>
      <c r="H34" s="9">
        <f t="shared" ca="1" si="20"/>
        <v>-188.73662499999998</v>
      </c>
      <c r="I34" s="9">
        <f t="shared" ca="1" si="20"/>
        <v>41.048360416666668</v>
      </c>
      <c r="J34" s="9">
        <f t="shared" ca="1" si="20"/>
        <v>1.2700000000000007</v>
      </c>
      <c r="K34" s="9">
        <f t="shared" ca="1" si="20"/>
        <v>193.14885842087492</v>
      </c>
      <c r="L34" s="9">
        <f t="shared" ca="1" si="20"/>
        <v>-77.729817490080606</v>
      </c>
      <c r="M34">
        <f t="shared" ca="1" si="18"/>
        <v>55.883020833333333</v>
      </c>
      <c r="N34">
        <f t="shared" ca="1" si="19"/>
        <v>34.45198784722222</v>
      </c>
    </row>
    <row r="35" spans="1:14" x14ac:dyDescent="0.25">
      <c r="A35" s="4">
        <f t="shared" si="12"/>
        <v>0.42175925925925922</v>
      </c>
      <c r="B35" s="3">
        <f>Params!D$29+HOUR(A35-Params!C$29)*3600+MINUTE(A35-Params!C$29)*60+SECOND(A35-Params!C$29)</f>
        <v>1553300440</v>
      </c>
      <c r="C35">
        <f t="shared" si="13"/>
        <v>2</v>
      </c>
      <c r="D35">
        <f t="shared" ca="1" si="14"/>
        <v>7</v>
      </c>
      <c r="E35">
        <f t="shared" ca="1" si="15"/>
        <v>93957.772499999992</v>
      </c>
      <c r="F35">
        <f t="shared" ca="1" si="16"/>
        <v>3891.2774583333335</v>
      </c>
      <c r="G35">
        <f t="shared" ca="1" si="17"/>
        <v>8407.4</v>
      </c>
      <c r="H35" s="9">
        <f t="shared" ca="1" si="20"/>
        <v>-188.73662499999998</v>
      </c>
      <c r="I35" s="9">
        <f t="shared" ca="1" si="20"/>
        <v>41.048360416666668</v>
      </c>
      <c r="J35" s="9">
        <f t="shared" ca="1" si="20"/>
        <v>1.2700000000000007</v>
      </c>
      <c r="K35" s="9">
        <f t="shared" ca="1" si="20"/>
        <v>193.14885842087492</v>
      </c>
      <c r="L35" s="9">
        <f t="shared" ca="1" si="20"/>
        <v>-77.729817490080606</v>
      </c>
      <c r="M35">
        <f t="shared" ca="1" si="18"/>
        <v>55.884861111111114</v>
      </c>
      <c r="N35">
        <f t="shared" ca="1" si="19"/>
        <v>34.436886574074073</v>
      </c>
    </row>
    <row r="36" spans="1:14" x14ac:dyDescent="0.25">
      <c r="A36" s="4">
        <f t="shared" si="12"/>
        <v>0.42181712962962964</v>
      </c>
      <c r="B36" s="3">
        <f>Params!D$29+HOUR(A36-Params!C$29)*3600+MINUTE(A36-Params!C$29)*60+SECOND(A36-Params!C$29)</f>
        <v>1553300445</v>
      </c>
      <c r="C36">
        <f t="shared" si="13"/>
        <v>2</v>
      </c>
      <c r="D36">
        <f t="shared" ca="1" si="14"/>
        <v>7</v>
      </c>
      <c r="E36">
        <f t="shared" ca="1" si="15"/>
        <v>93014.089374999996</v>
      </c>
      <c r="F36">
        <f t="shared" ca="1" si="16"/>
        <v>4096.5192604166677</v>
      </c>
      <c r="G36">
        <f t="shared" ca="1" si="17"/>
        <v>8413.75</v>
      </c>
      <c r="H36" s="9">
        <f t="shared" ca="1" si="20"/>
        <v>-188.73662499999998</v>
      </c>
      <c r="I36" s="9">
        <f t="shared" ca="1" si="20"/>
        <v>41.048360416666668</v>
      </c>
      <c r="J36" s="9">
        <f t="shared" ca="1" si="20"/>
        <v>1.2700000000000007</v>
      </c>
      <c r="K36" s="9">
        <f t="shared" ca="1" si="20"/>
        <v>193.14885842087492</v>
      </c>
      <c r="L36" s="9">
        <f t="shared" ca="1" si="20"/>
        <v>-77.729817490080606</v>
      </c>
      <c r="M36">
        <f t="shared" ca="1" si="18"/>
        <v>55.886701388888888</v>
      </c>
      <c r="N36">
        <f t="shared" ca="1" si="19"/>
        <v>34.421785300925926</v>
      </c>
    </row>
    <row r="37" spans="1:14" x14ac:dyDescent="0.25">
      <c r="A37" s="4">
        <f t="shared" si="12"/>
        <v>0.421875</v>
      </c>
      <c r="B37" s="3">
        <f>Params!D$29+HOUR(A37-Params!C$29)*3600+MINUTE(A37-Params!C$29)*60+SECOND(A37-Params!C$29)</f>
        <v>1553300450</v>
      </c>
      <c r="C37">
        <f t="shared" si="13"/>
        <v>2</v>
      </c>
      <c r="D37">
        <f t="shared" ca="1" si="14"/>
        <v>7</v>
      </c>
      <c r="E37">
        <f t="shared" ca="1" si="15"/>
        <v>92070.40625</v>
      </c>
      <c r="F37">
        <f t="shared" ca="1" si="16"/>
        <v>4301.7610624999998</v>
      </c>
      <c r="G37">
        <f t="shared" ca="1" si="17"/>
        <v>8420.1</v>
      </c>
      <c r="H37" s="9">
        <f t="shared" ca="1" si="20"/>
        <v>-188.73662499999998</v>
      </c>
      <c r="I37" s="9">
        <f t="shared" ca="1" si="20"/>
        <v>41.048360416666668</v>
      </c>
      <c r="J37" s="9">
        <f t="shared" ca="1" si="20"/>
        <v>1.2700000000000007</v>
      </c>
      <c r="K37" s="9">
        <f t="shared" ca="1" si="20"/>
        <v>193.14885842087492</v>
      </c>
      <c r="L37" s="9">
        <f t="shared" ca="1" si="20"/>
        <v>-77.729817490080606</v>
      </c>
      <c r="M37">
        <f t="shared" ca="1" si="18"/>
        <v>55.888541666666669</v>
      </c>
      <c r="N37">
        <f t="shared" ca="1" si="19"/>
        <v>34.406684027777779</v>
      </c>
    </row>
    <row r="38" spans="1:14" x14ac:dyDescent="0.25">
      <c r="A38" s="4">
        <f t="shared" si="12"/>
        <v>0.42193287037037036</v>
      </c>
      <c r="B38" s="3">
        <f>Params!D$29+HOUR(A38-Params!C$29)*3600+MINUTE(A38-Params!C$29)*60+SECOND(A38-Params!C$29)</f>
        <v>1553300455</v>
      </c>
      <c r="C38">
        <f t="shared" si="13"/>
        <v>2</v>
      </c>
      <c r="D38">
        <f t="shared" ca="1" si="14"/>
        <v>7</v>
      </c>
      <c r="E38">
        <f t="shared" ca="1" si="15"/>
        <v>91126.72312499999</v>
      </c>
      <c r="F38">
        <f t="shared" ca="1" si="16"/>
        <v>4507.0028645833336</v>
      </c>
      <c r="G38">
        <f t="shared" ca="1" si="17"/>
        <v>8426.4500000000007</v>
      </c>
      <c r="H38" s="9">
        <f t="shared" ca="1" si="20"/>
        <v>-188.73662499999998</v>
      </c>
      <c r="I38" s="9">
        <f t="shared" ca="1" si="20"/>
        <v>41.048360416666668</v>
      </c>
      <c r="J38" s="9">
        <f t="shared" ca="1" si="20"/>
        <v>1.2700000000000007</v>
      </c>
      <c r="K38" s="9">
        <f t="shared" ca="1" si="20"/>
        <v>193.14885842087492</v>
      </c>
      <c r="L38" s="9">
        <f t="shared" ca="1" si="20"/>
        <v>-77.729817490080606</v>
      </c>
      <c r="M38">
        <f t="shared" ca="1" si="18"/>
        <v>55.890381944444442</v>
      </c>
      <c r="N38">
        <f t="shared" ca="1" si="19"/>
        <v>34.391582754629631</v>
      </c>
    </row>
    <row r="39" spans="1:14" x14ac:dyDescent="0.25">
      <c r="A39" s="4">
        <f t="shared" si="12"/>
        <v>0.42199074074074078</v>
      </c>
      <c r="B39" s="3">
        <f>Params!D$29+HOUR(A39-Params!C$29)*3600+MINUTE(A39-Params!C$29)*60+SECOND(A39-Params!C$29)</f>
        <v>1553300460</v>
      </c>
      <c r="C39">
        <f t="shared" si="13"/>
        <v>2</v>
      </c>
      <c r="D39">
        <f t="shared" ca="1" si="14"/>
        <v>7</v>
      </c>
      <c r="E39">
        <f t="shared" ca="1" si="15"/>
        <v>90183.039999999994</v>
      </c>
      <c r="F39">
        <f t="shared" ca="1" si="16"/>
        <v>4712.2446666666674</v>
      </c>
      <c r="G39">
        <f t="shared" ca="1" si="17"/>
        <v>8432.8000000000011</v>
      </c>
      <c r="H39" s="9">
        <f t="shared" ca="1" si="20"/>
        <v>-188.73662499999998</v>
      </c>
      <c r="I39" s="9">
        <f t="shared" ca="1" si="20"/>
        <v>41.048360416666668</v>
      </c>
      <c r="J39" s="9">
        <f t="shared" ca="1" si="20"/>
        <v>1.2700000000000007</v>
      </c>
      <c r="K39" s="9">
        <f t="shared" ca="1" si="20"/>
        <v>193.14885842087492</v>
      </c>
      <c r="L39" s="9">
        <f t="shared" ca="1" si="20"/>
        <v>-77.729817490080606</v>
      </c>
      <c r="M39">
        <f t="shared" ca="1" si="18"/>
        <v>55.892222222222223</v>
      </c>
      <c r="N39">
        <f t="shared" ca="1" si="19"/>
        <v>34.376481481481484</v>
      </c>
    </row>
    <row r="40" spans="1:14" x14ac:dyDescent="0.25">
      <c r="A40" s="4">
        <f t="shared" si="12"/>
        <v>0.42204861111111108</v>
      </c>
      <c r="B40" s="3">
        <f>Params!D$29+HOUR(A40-Params!C$29)*3600+MINUTE(A40-Params!C$29)*60+SECOND(A40-Params!C$29)</f>
        <v>1553300465</v>
      </c>
      <c r="C40">
        <f t="shared" si="13"/>
        <v>2</v>
      </c>
      <c r="D40">
        <f t="shared" ca="1" si="14"/>
        <v>7</v>
      </c>
      <c r="E40">
        <f t="shared" ca="1" si="15"/>
        <v>89239.356874999998</v>
      </c>
      <c r="F40">
        <f t="shared" ca="1" si="16"/>
        <v>4917.4864687499994</v>
      </c>
      <c r="G40">
        <f t="shared" ca="1" si="17"/>
        <v>8439.15</v>
      </c>
      <c r="H40" s="9">
        <f t="shared" ca="1" si="20"/>
        <v>-188.73662499999998</v>
      </c>
      <c r="I40" s="9">
        <f t="shared" ca="1" si="20"/>
        <v>41.048360416666668</v>
      </c>
      <c r="J40" s="9">
        <f t="shared" ca="1" si="20"/>
        <v>1.2700000000000007</v>
      </c>
      <c r="K40" s="9">
        <f t="shared" ca="1" si="20"/>
        <v>193.14885842087492</v>
      </c>
      <c r="L40" s="9">
        <f t="shared" ca="1" si="20"/>
        <v>-77.729817490080606</v>
      </c>
      <c r="M40">
        <f t="shared" ca="1" si="18"/>
        <v>55.894062500000004</v>
      </c>
      <c r="N40">
        <f t="shared" ca="1" si="19"/>
        <v>34.361380208333337</v>
      </c>
    </row>
    <row r="41" spans="1:14" x14ac:dyDescent="0.25">
      <c r="A41" s="4">
        <f t="shared" si="12"/>
        <v>0.4221064814814815</v>
      </c>
      <c r="B41" s="3">
        <f>Params!D$29+HOUR(A41-Params!C$29)*3600+MINUTE(A41-Params!C$29)*60+SECOND(A41-Params!C$29)</f>
        <v>1553300470</v>
      </c>
      <c r="C41">
        <f t="shared" si="13"/>
        <v>2</v>
      </c>
      <c r="D41">
        <f t="shared" ca="1" si="14"/>
        <v>7</v>
      </c>
      <c r="E41">
        <f t="shared" ca="1" si="15"/>
        <v>88295.673750000002</v>
      </c>
      <c r="F41">
        <f t="shared" ca="1" si="16"/>
        <v>5122.7282708333332</v>
      </c>
      <c r="G41">
        <f t="shared" ca="1" si="17"/>
        <v>8445.5</v>
      </c>
      <c r="H41" s="9">
        <f t="shared" ca="1" si="20"/>
        <v>-188.73662499999998</v>
      </c>
      <c r="I41" s="9">
        <f t="shared" ca="1" si="20"/>
        <v>41.048360416666668</v>
      </c>
      <c r="J41" s="9">
        <f t="shared" ca="1" si="20"/>
        <v>1.2700000000000007</v>
      </c>
      <c r="K41" s="9">
        <f t="shared" ca="1" si="20"/>
        <v>193.14885842087492</v>
      </c>
      <c r="L41" s="9">
        <f t="shared" ca="1" si="20"/>
        <v>-77.729817490080606</v>
      </c>
      <c r="M41">
        <f t="shared" ca="1" si="18"/>
        <v>55.895902777777778</v>
      </c>
      <c r="N41">
        <f t="shared" ca="1" si="19"/>
        <v>34.346278935185182</v>
      </c>
    </row>
    <row r="42" spans="1:14" x14ac:dyDescent="0.25">
      <c r="A42" s="4">
        <f t="shared" si="12"/>
        <v>0.42216435185185186</v>
      </c>
      <c r="B42" s="3">
        <f>Params!D$29+HOUR(A42-Params!C$29)*3600+MINUTE(A42-Params!C$29)*60+SECOND(A42-Params!C$29)</f>
        <v>1553300475</v>
      </c>
      <c r="C42">
        <f t="shared" si="13"/>
        <v>2</v>
      </c>
      <c r="D42">
        <f t="shared" ca="1" si="14"/>
        <v>7</v>
      </c>
      <c r="E42">
        <f t="shared" ca="1" si="15"/>
        <v>87351.990625000006</v>
      </c>
      <c r="F42">
        <f t="shared" ca="1" si="16"/>
        <v>5327.970072916667</v>
      </c>
      <c r="G42">
        <f t="shared" ca="1" si="17"/>
        <v>8451.85</v>
      </c>
      <c r="H42" s="9">
        <f t="shared" ca="1" si="20"/>
        <v>-188.73662499999998</v>
      </c>
      <c r="I42" s="9">
        <f t="shared" ca="1" si="20"/>
        <v>41.048360416666668</v>
      </c>
      <c r="J42" s="9">
        <f t="shared" ca="1" si="20"/>
        <v>1.2700000000000007</v>
      </c>
      <c r="K42" s="9">
        <f t="shared" ca="1" si="20"/>
        <v>193.14885842087492</v>
      </c>
      <c r="L42" s="9">
        <f t="shared" ca="1" si="20"/>
        <v>-77.729817490080606</v>
      </c>
      <c r="M42">
        <f t="shared" ca="1" si="18"/>
        <v>55.897743055555559</v>
      </c>
      <c r="N42">
        <f t="shared" ca="1" si="19"/>
        <v>34.331177662037035</v>
      </c>
    </row>
    <row r="43" spans="1:14" x14ac:dyDescent="0.25">
      <c r="A43" s="4">
        <f t="shared" si="12"/>
        <v>0.42222222222222222</v>
      </c>
      <c r="B43" s="3">
        <f>Params!D$29+HOUR(A43-Params!C$29)*3600+MINUTE(A43-Params!C$29)*60+SECOND(A43-Params!C$29)</f>
        <v>1553300480</v>
      </c>
      <c r="C43">
        <f t="shared" si="13"/>
        <v>2</v>
      </c>
      <c r="D43">
        <f t="shared" ca="1" si="14"/>
        <v>7</v>
      </c>
      <c r="E43">
        <f t="shared" ca="1" si="15"/>
        <v>86408.307499999995</v>
      </c>
      <c r="F43">
        <f t="shared" ca="1" si="16"/>
        <v>5533.2118750000009</v>
      </c>
      <c r="G43">
        <f t="shared" ca="1" si="17"/>
        <v>8458.2000000000007</v>
      </c>
      <c r="H43" s="9">
        <f t="shared" ca="1" si="20"/>
        <v>-188.73662499999998</v>
      </c>
      <c r="I43" s="9">
        <f t="shared" ca="1" si="20"/>
        <v>41.048360416666668</v>
      </c>
      <c r="J43" s="9">
        <f t="shared" ca="1" si="20"/>
        <v>1.2700000000000007</v>
      </c>
      <c r="K43" s="9">
        <f t="shared" ca="1" si="20"/>
        <v>193.14885842087492</v>
      </c>
      <c r="L43" s="9">
        <f t="shared" ca="1" si="20"/>
        <v>-77.729817490080606</v>
      </c>
      <c r="M43">
        <f t="shared" ca="1" si="18"/>
        <v>55.899583333333332</v>
      </c>
      <c r="N43">
        <f t="shared" ca="1" si="19"/>
        <v>34.316076388888888</v>
      </c>
    </row>
    <row r="44" spans="1:14" x14ac:dyDescent="0.25">
      <c r="A44" s="4">
        <f t="shared" si="12"/>
        <v>0.42228009259259264</v>
      </c>
      <c r="B44" s="3">
        <f>Params!D$29+HOUR(A44-Params!C$29)*3600+MINUTE(A44-Params!C$29)*60+SECOND(A44-Params!C$29)</f>
        <v>1553300485</v>
      </c>
      <c r="C44">
        <f t="shared" si="13"/>
        <v>2</v>
      </c>
      <c r="D44">
        <f t="shared" ca="1" si="14"/>
        <v>7</v>
      </c>
      <c r="E44">
        <f t="shared" ca="1" si="15"/>
        <v>85464.624374999999</v>
      </c>
      <c r="F44">
        <f t="shared" ca="1" si="16"/>
        <v>5738.4536770833329</v>
      </c>
      <c r="G44">
        <f t="shared" ca="1" si="17"/>
        <v>8464.5500000000011</v>
      </c>
      <c r="H44" s="9">
        <f t="shared" ca="1" si="20"/>
        <v>-188.73662499999998</v>
      </c>
      <c r="I44" s="9">
        <f t="shared" ca="1" si="20"/>
        <v>41.048360416666668</v>
      </c>
      <c r="J44" s="9">
        <f t="shared" ca="1" si="20"/>
        <v>1.2700000000000007</v>
      </c>
      <c r="K44" s="9">
        <f t="shared" ca="1" si="20"/>
        <v>193.14885842087492</v>
      </c>
      <c r="L44" s="9">
        <f t="shared" ca="1" si="20"/>
        <v>-77.729817490080606</v>
      </c>
      <c r="M44">
        <f t="shared" ca="1" si="18"/>
        <v>55.901423611111113</v>
      </c>
      <c r="N44">
        <f t="shared" ca="1" si="19"/>
        <v>34.300975115740741</v>
      </c>
    </row>
    <row r="45" spans="1:14" x14ac:dyDescent="0.25">
      <c r="A45" s="4">
        <f t="shared" si="12"/>
        <v>0.42233796296296294</v>
      </c>
      <c r="B45" s="3">
        <f>Params!D$29+HOUR(A45-Params!C$29)*3600+MINUTE(A45-Params!C$29)*60+SECOND(A45-Params!C$29)</f>
        <v>1553300490</v>
      </c>
      <c r="C45">
        <f t="shared" si="13"/>
        <v>2</v>
      </c>
      <c r="D45">
        <f t="shared" ca="1" si="14"/>
        <v>7</v>
      </c>
      <c r="E45">
        <f t="shared" ca="1" si="15"/>
        <v>84520.941250000003</v>
      </c>
      <c r="F45">
        <f t="shared" ca="1" si="16"/>
        <v>5943.6954791666667</v>
      </c>
      <c r="G45">
        <f t="shared" ca="1" si="17"/>
        <v>8470.9</v>
      </c>
      <c r="H45" s="9">
        <f t="shared" ca="1" si="20"/>
        <v>-188.73662499999998</v>
      </c>
      <c r="I45" s="9">
        <f t="shared" ca="1" si="20"/>
        <v>41.048360416666668</v>
      </c>
      <c r="J45" s="9">
        <f t="shared" ca="1" si="20"/>
        <v>1.2700000000000007</v>
      </c>
      <c r="K45" s="9">
        <f t="shared" ca="1" si="20"/>
        <v>193.14885842087492</v>
      </c>
      <c r="L45" s="9">
        <f t="shared" ca="1" si="20"/>
        <v>-77.729817490080606</v>
      </c>
      <c r="M45">
        <f t="shared" ca="1" si="18"/>
        <v>55.903263888888887</v>
      </c>
      <c r="N45">
        <f t="shared" ca="1" si="19"/>
        <v>34.285873842592594</v>
      </c>
    </row>
    <row r="46" spans="1:14" x14ac:dyDescent="0.25">
      <c r="A46" s="4">
        <f t="shared" si="12"/>
        <v>0.4223958333333333</v>
      </c>
      <c r="B46" s="3">
        <f>Params!D$29+HOUR(A46-Params!C$29)*3600+MINUTE(A46-Params!C$29)*60+SECOND(A46-Params!C$29)</f>
        <v>1553300495</v>
      </c>
      <c r="C46">
        <f t="shared" si="13"/>
        <v>2</v>
      </c>
      <c r="D46">
        <f t="shared" ca="1" si="14"/>
        <v>7</v>
      </c>
      <c r="E46">
        <f t="shared" ca="1" si="15"/>
        <v>83577.258124999993</v>
      </c>
      <c r="F46">
        <f t="shared" ca="1" si="16"/>
        <v>6148.9372812500005</v>
      </c>
      <c r="G46">
        <f t="shared" ca="1" si="17"/>
        <v>8477.25</v>
      </c>
      <c r="H46" s="9">
        <f t="shared" ca="1" si="20"/>
        <v>-188.73662499999998</v>
      </c>
      <c r="I46" s="9">
        <f t="shared" ca="1" si="20"/>
        <v>41.048360416666668</v>
      </c>
      <c r="J46" s="9">
        <f t="shared" ca="1" si="20"/>
        <v>1.2700000000000007</v>
      </c>
      <c r="K46" s="9">
        <f t="shared" ca="1" si="20"/>
        <v>193.14885842087492</v>
      </c>
      <c r="L46" s="9">
        <f t="shared" ca="1" si="20"/>
        <v>-77.729817490080606</v>
      </c>
      <c r="M46">
        <f t="shared" ca="1" si="18"/>
        <v>55.905104166666668</v>
      </c>
      <c r="N46">
        <f t="shared" ca="1" si="19"/>
        <v>34.270772569444446</v>
      </c>
    </row>
    <row r="47" spans="1:14" x14ac:dyDescent="0.25">
      <c r="A47" s="4">
        <f t="shared" si="12"/>
        <v>0.42245370370370372</v>
      </c>
      <c r="B47" s="3">
        <f>Params!D$29+HOUR(A47-Params!C$29)*3600+MINUTE(A47-Params!C$29)*60+SECOND(A47-Params!C$29)</f>
        <v>1553300500</v>
      </c>
      <c r="C47">
        <f t="shared" si="13"/>
        <v>2</v>
      </c>
      <c r="D47">
        <f t="shared" ca="1" si="14"/>
        <v>7</v>
      </c>
      <c r="E47">
        <f t="shared" ca="1" si="15"/>
        <v>82633.574999999997</v>
      </c>
      <c r="F47">
        <f t="shared" ca="1" si="16"/>
        <v>6354.1790833333325</v>
      </c>
      <c r="G47">
        <f t="shared" ca="1" si="17"/>
        <v>8483.6</v>
      </c>
      <c r="H47" s="9">
        <f t="shared" ca="1" si="20"/>
        <v>-188.73662499999998</v>
      </c>
      <c r="I47" s="9">
        <f t="shared" ca="1" si="20"/>
        <v>41.048360416666668</v>
      </c>
      <c r="J47" s="9">
        <f t="shared" ca="1" si="20"/>
        <v>1.2700000000000007</v>
      </c>
      <c r="K47" s="9">
        <f t="shared" ca="1" si="20"/>
        <v>193.14885842087492</v>
      </c>
      <c r="L47" s="9">
        <f t="shared" ca="1" si="20"/>
        <v>-77.729817490080606</v>
      </c>
      <c r="M47">
        <f t="shared" ca="1" si="18"/>
        <v>55.906944444444449</v>
      </c>
      <c r="N47">
        <f t="shared" ca="1" si="19"/>
        <v>34.255671296296299</v>
      </c>
    </row>
    <row r="48" spans="1:14" x14ac:dyDescent="0.25">
      <c r="A48" s="4">
        <f t="shared" si="12"/>
        <v>0.42251157407407408</v>
      </c>
      <c r="B48" s="3">
        <f>Params!D$29+HOUR(A48-Params!C$29)*3600+MINUTE(A48-Params!C$29)*60+SECOND(A48-Params!C$29)</f>
        <v>1553300505</v>
      </c>
      <c r="C48">
        <f t="shared" si="13"/>
        <v>2</v>
      </c>
      <c r="D48">
        <f t="shared" ca="1" si="14"/>
        <v>7</v>
      </c>
      <c r="E48">
        <f t="shared" ca="1" si="15"/>
        <v>81689.891875000001</v>
      </c>
      <c r="F48">
        <f t="shared" ca="1" si="16"/>
        <v>6559.4208854166664</v>
      </c>
      <c r="G48">
        <f t="shared" ca="1" si="17"/>
        <v>8489.9500000000007</v>
      </c>
      <c r="H48" s="9">
        <f t="shared" ca="1" si="20"/>
        <v>-188.73662499999998</v>
      </c>
      <c r="I48" s="9">
        <f t="shared" ca="1" si="20"/>
        <v>41.048360416666668</v>
      </c>
      <c r="J48" s="9">
        <f t="shared" ca="1" si="20"/>
        <v>1.2700000000000007</v>
      </c>
      <c r="K48" s="9">
        <f t="shared" ca="1" si="20"/>
        <v>193.14885842087492</v>
      </c>
      <c r="L48" s="9">
        <f t="shared" ca="1" si="20"/>
        <v>-77.729817490080606</v>
      </c>
      <c r="M48">
        <f t="shared" ca="1" si="18"/>
        <v>55.908784722222222</v>
      </c>
      <c r="N48">
        <f t="shared" ca="1" si="19"/>
        <v>34.240570023148145</v>
      </c>
    </row>
    <row r="49" spans="1:19" x14ac:dyDescent="0.25">
      <c r="A49" s="4">
        <f t="shared" si="12"/>
        <v>0.4225694444444445</v>
      </c>
      <c r="B49" s="3">
        <f>Params!D$29+HOUR(A49-Params!C$29)*3600+MINUTE(A49-Params!C$29)*60+SECOND(A49-Params!C$29)</f>
        <v>1553300510</v>
      </c>
      <c r="C49">
        <f t="shared" si="13"/>
        <v>2</v>
      </c>
      <c r="D49">
        <f t="shared" ca="1" si="14"/>
        <v>7</v>
      </c>
      <c r="E49">
        <f t="shared" ca="1" si="15"/>
        <v>80746.208749999991</v>
      </c>
      <c r="F49">
        <f t="shared" ca="1" si="16"/>
        <v>6764.6626875000002</v>
      </c>
      <c r="G49">
        <f t="shared" ca="1" si="17"/>
        <v>8496.3000000000011</v>
      </c>
      <c r="H49" s="9">
        <f t="shared" ca="1" si="20"/>
        <v>-188.73662499999998</v>
      </c>
      <c r="I49" s="9">
        <f t="shared" ca="1" si="20"/>
        <v>41.048360416666668</v>
      </c>
      <c r="J49" s="9">
        <f t="shared" ca="1" si="20"/>
        <v>1.2700000000000007</v>
      </c>
      <c r="K49" s="9">
        <f t="shared" ca="1" si="20"/>
        <v>193.14885842087492</v>
      </c>
      <c r="L49" s="9">
        <f t="shared" ca="1" si="20"/>
        <v>-77.729817490080606</v>
      </c>
      <c r="M49">
        <f t="shared" ca="1" si="18"/>
        <v>55.910625000000003</v>
      </c>
      <c r="N49">
        <f t="shared" ca="1" si="19"/>
        <v>34.225468749999997</v>
      </c>
    </row>
    <row r="50" spans="1:19" x14ac:dyDescent="0.25">
      <c r="A50" s="4">
        <f t="shared" si="12"/>
        <v>0.4226273148148148</v>
      </c>
      <c r="B50" s="3">
        <f>Params!D$29+HOUR(A50-Params!C$29)*3600+MINUTE(A50-Params!C$29)*60+SECOND(A50-Params!C$29)</f>
        <v>1553300515</v>
      </c>
      <c r="C50">
        <f t="shared" si="13"/>
        <v>2</v>
      </c>
      <c r="D50">
        <f t="shared" ca="1" si="14"/>
        <v>7</v>
      </c>
      <c r="E50">
        <f t="shared" ca="1" si="15"/>
        <v>79802.525625000009</v>
      </c>
      <c r="F50">
        <f t="shared" ca="1" si="16"/>
        <v>6969.904489583334</v>
      </c>
      <c r="G50">
        <f t="shared" ca="1" si="17"/>
        <v>8502.65</v>
      </c>
      <c r="H50" s="9">
        <f t="shared" ca="1" si="20"/>
        <v>-188.73662499999998</v>
      </c>
      <c r="I50" s="9">
        <f t="shared" ca="1" si="20"/>
        <v>41.048360416666668</v>
      </c>
      <c r="J50" s="9">
        <f t="shared" ca="1" si="20"/>
        <v>1.2700000000000007</v>
      </c>
      <c r="K50" s="9">
        <f t="shared" ca="1" si="20"/>
        <v>193.14885842087492</v>
      </c>
      <c r="L50" s="9">
        <f t="shared" ca="1" si="20"/>
        <v>-77.729817490080606</v>
      </c>
      <c r="M50">
        <f t="shared" ca="1" si="18"/>
        <v>55.912465277777777</v>
      </c>
      <c r="N50">
        <f t="shared" ca="1" si="19"/>
        <v>34.21036747685185</v>
      </c>
    </row>
    <row r="51" spans="1:19" x14ac:dyDescent="0.25">
      <c r="A51" s="4">
        <f t="shared" si="12"/>
        <v>0.42268518518518516</v>
      </c>
      <c r="B51" s="3">
        <f>Params!D$29+HOUR(A51-Params!C$29)*3600+MINUTE(A51-Params!C$29)*60+SECOND(A51-Params!C$29)</f>
        <v>1553300520</v>
      </c>
      <c r="C51">
        <f t="shared" si="13"/>
        <v>2</v>
      </c>
      <c r="D51">
        <f t="shared" ca="1" si="14"/>
        <v>7</v>
      </c>
      <c r="E51">
        <f t="shared" ca="1" si="15"/>
        <v>78858.842499999999</v>
      </c>
      <c r="F51">
        <f t="shared" ca="1" si="16"/>
        <v>7175.146291666666</v>
      </c>
      <c r="G51">
        <f t="shared" ca="1" si="17"/>
        <v>8509</v>
      </c>
      <c r="H51" s="9">
        <f t="shared" ca="1" si="20"/>
        <v>-188.73662499999998</v>
      </c>
      <c r="I51" s="9">
        <f t="shared" ca="1" si="20"/>
        <v>41.048360416666668</v>
      </c>
      <c r="J51" s="9">
        <f t="shared" ca="1" si="20"/>
        <v>1.2700000000000007</v>
      </c>
      <c r="K51" s="9">
        <f t="shared" ca="1" si="20"/>
        <v>193.14885842087492</v>
      </c>
      <c r="L51" s="9">
        <f t="shared" ca="1" si="20"/>
        <v>-77.729817490080606</v>
      </c>
      <c r="M51">
        <f t="shared" ca="1" si="18"/>
        <v>55.914305555555558</v>
      </c>
      <c r="N51">
        <f t="shared" ca="1" si="19"/>
        <v>34.195266203703703</v>
      </c>
    </row>
    <row r="52" spans="1:19" x14ac:dyDescent="0.25">
      <c r="A52" s="4">
        <f t="shared" si="12"/>
        <v>0.42274305555555558</v>
      </c>
      <c r="B52" s="3">
        <f>Params!D$29+HOUR(A52-Params!C$29)*3600+MINUTE(A52-Params!C$29)*60+SECOND(A52-Params!C$29)</f>
        <v>1553300525</v>
      </c>
      <c r="C52">
        <f t="shared" si="13"/>
        <v>2</v>
      </c>
      <c r="D52">
        <f t="shared" ca="1" si="14"/>
        <v>7</v>
      </c>
      <c r="E52">
        <f t="shared" ca="1" si="15"/>
        <v>77915.159375000003</v>
      </c>
      <c r="F52">
        <f t="shared" ca="1" si="16"/>
        <v>7380.3880937499998</v>
      </c>
      <c r="G52">
        <f t="shared" ca="1" si="17"/>
        <v>8515.35</v>
      </c>
      <c r="H52" s="9">
        <f t="shared" ca="1" si="20"/>
        <v>-188.73662499999998</v>
      </c>
      <c r="I52" s="9">
        <f t="shared" ca="1" si="20"/>
        <v>41.048360416666668</v>
      </c>
      <c r="J52" s="9">
        <f t="shared" ca="1" si="20"/>
        <v>1.2700000000000007</v>
      </c>
      <c r="K52" s="9">
        <f t="shared" ca="1" si="20"/>
        <v>193.14885842087492</v>
      </c>
      <c r="L52" s="9">
        <f t="shared" ca="1" si="20"/>
        <v>-77.729817490080606</v>
      </c>
      <c r="M52">
        <f t="shared" ca="1" si="18"/>
        <v>55.916145833333331</v>
      </c>
      <c r="N52">
        <f t="shared" ca="1" si="19"/>
        <v>34.180164930555556</v>
      </c>
      <c r="O52" s="45"/>
      <c r="P52" s="45"/>
      <c r="Q52" s="45"/>
      <c r="R52" s="45"/>
      <c r="S52" s="45"/>
    </row>
    <row r="53" spans="1:19" x14ac:dyDescent="0.25">
      <c r="A53" s="4">
        <f t="shared" si="12"/>
        <v>0.42280092592592594</v>
      </c>
      <c r="B53" s="3">
        <f>Params!D$29+HOUR(A53-Params!C$29)*3600+MINUTE(A53-Params!C$29)*60+SECOND(A53-Params!C$29)</f>
        <v>1553300530</v>
      </c>
      <c r="C53">
        <f t="shared" si="13"/>
        <v>2</v>
      </c>
      <c r="D53">
        <f t="shared" ca="1" si="14"/>
        <v>7</v>
      </c>
      <c r="E53">
        <f t="shared" ca="1" si="15"/>
        <v>76971.476250000007</v>
      </c>
      <c r="F53">
        <f t="shared" ca="1" si="16"/>
        <v>7585.6298958333336</v>
      </c>
      <c r="G53">
        <f t="shared" ca="1" si="17"/>
        <v>8521.7000000000007</v>
      </c>
      <c r="H53" s="9">
        <f t="shared" ca="1" si="20"/>
        <v>-188.73662499999998</v>
      </c>
      <c r="I53" s="9">
        <f t="shared" ca="1" si="20"/>
        <v>41.048360416666668</v>
      </c>
      <c r="J53" s="9">
        <f t="shared" ca="1" si="20"/>
        <v>1.2700000000000007</v>
      </c>
      <c r="K53" s="9">
        <f t="shared" ca="1" si="20"/>
        <v>193.14885842087492</v>
      </c>
      <c r="L53" s="9">
        <f t="shared" ca="1" si="20"/>
        <v>-77.729817490080606</v>
      </c>
      <c r="M53">
        <f t="shared" ca="1" si="18"/>
        <v>55.917986111111112</v>
      </c>
      <c r="N53">
        <f t="shared" ca="1" si="19"/>
        <v>34.165063657407408</v>
      </c>
    </row>
    <row r="54" spans="1:19" x14ac:dyDescent="0.25">
      <c r="A54" s="4">
        <f t="shared" si="12"/>
        <v>0.42285879629629625</v>
      </c>
      <c r="B54" s="3">
        <f>Params!D$29+HOUR(A54-Params!C$29)*3600+MINUTE(A54-Params!C$29)*60+SECOND(A54-Params!C$29)</f>
        <v>1553300535</v>
      </c>
      <c r="C54">
        <f t="shared" si="13"/>
        <v>2</v>
      </c>
      <c r="D54">
        <f t="shared" ca="1" si="14"/>
        <v>7</v>
      </c>
      <c r="E54">
        <f t="shared" ca="1" si="15"/>
        <v>76027.793124999997</v>
      </c>
      <c r="F54">
        <f t="shared" ca="1" si="16"/>
        <v>7790.8716979166675</v>
      </c>
      <c r="G54">
        <f t="shared" ca="1" si="17"/>
        <v>8528.0500000000011</v>
      </c>
      <c r="H54" s="9">
        <f t="shared" ca="1" si="20"/>
        <v>-188.73662499999998</v>
      </c>
      <c r="I54" s="9">
        <f t="shared" ca="1" si="20"/>
        <v>41.048360416666668</v>
      </c>
      <c r="J54" s="9">
        <f t="shared" ca="1" si="20"/>
        <v>1.2700000000000007</v>
      </c>
      <c r="K54" s="9">
        <f t="shared" ca="1" si="20"/>
        <v>193.14885842087492</v>
      </c>
      <c r="L54" s="9">
        <f t="shared" ca="1" si="20"/>
        <v>-77.729817490080606</v>
      </c>
      <c r="M54">
        <f t="shared" ca="1" si="18"/>
        <v>55.919826388888886</v>
      </c>
      <c r="N54">
        <f t="shared" ca="1" si="19"/>
        <v>34.149962384259261</v>
      </c>
    </row>
    <row r="55" spans="1:19" x14ac:dyDescent="0.25">
      <c r="A55" s="4">
        <f t="shared" si="12"/>
        <v>0.42291666666666666</v>
      </c>
      <c r="B55" s="3">
        <f>Params!D$29+HOUR(A55-Params!C$29)*3600+MINUTE(A55-Params!C$29)*60+SECOND(A55-Params!C$29)</f>
        <v>1553300540</v>
      </c>
      <c r="C55">
        <f t="shared" si="13"/>
        <v>2</v>
      </c>
      <c r="D55">
        <f t="shared" ca="1" si="14"/>
        <v>7</v>
      </c>
      <c r="E55">
        <f t="shared" ca="1" si="15"/>
        <v>75084.11</v>
      </c>
      <c r="F55">
        <f t="shared" ca="1" si="16"/>
        <v>7996.1134999999995</v>
      </c>
      <c r="G55">
        <f t="shared" ca="1" si="17"/>
        <v>8534.4000000000015</v>
      </c>
      <c r="H55" s="9">
        <f t="shared" ca="1" si="20"/>
        <v>-188.73662499999998</v>
      </c>
      <c r="I55" s="9">
        <f t="shared" ca="1" si="20"/>
        <v>41.048360416666668</v>
      </c>
      <c r="J55" s="9">
        <f t="shared" ca="1" si="20"/>
        <v>1.2700000000000007</v>
      </c>
      <c r="K55" s="9">
        <f t="shared" ca="1" si="20"/>
        <v>193.14885842087492</v>
      </c>
      <c r="L55" s="9">
        <f t="shared" ca="1" si="20"/>
        <v>-77.729817490080606</v>
      </c>
      <c r="M55">
        <f t="shared" ca="1" si="18"/>
        <v>55.921666666666667</v>
      </c>
      <c r="N55">
        <f t="shared" ca="1" si="19"/>
        <v>34.134861111111107</v>
      </c>
    </row>
    <row r="56" spans="1:19" x14ac:dyDescent="0.25">
      <c r="A56" s="4">
        <f t="shared" si="12"/>
        <v>0.42297453703703702</v>
      </c>
      <c r="B56" s="3">
        <f>Params!D$29+HOUR(A56-Params!C$29)*3600+MINUTE(A56-Params!C$29)*60+SECOND(A56-Params!C$29)</f>
        <v>1553300545</v>
      </c>
      <c r="C56">
        <f t="shared" si="13"/>
        <v>2</v>
      </c>
      <c r="D56">
        <f t="shared" ca="1" si="14"/>
        <v>7</v>
      </c>
      <c r="E56">
        <f t="shared" ca="1" si="15"/>
        <v>74140.426875000005</v>
      </c>
      <c r="F56">
        <f t="shared" ca="1" si="16"/>
        <v>8201.3553020833333</v>
      </c>
      <c r="G56">
        <f t="shared" ca="1" si="17"/>
        <v>8540.75</v>
      </c>
      <c r="H56" s="9">
        <f t="shared" ca="1" si="20"/>
        <v>-188.73662499999998</v>
      </c>
      <c r="I56" s="9">
        <f t="shared" ca="1" si="20"/>
        <v>41.048360416666668</v>
      </c>
      <c r="J56" s="9">
        <f t="shared" ca="1" si="20"/>
        <v>1.2700000000000007</v>
      </c>
      <c r="K56" s="9">
        <f t="shared" ca="1" si="20"/>
        <v>193.14885842087492</v>
      </c>
      <c r="L56" s="9">
        <f t="shared" ca="1" si="20"/>
        <v>-77.729817490080606</v>
      </c>
      <c r="M56">
        <f t="shared" ca="1" si="18"/>
        <v>55.923506944444448</v>
      </c>
      <c r="N56">
        <f t="shared" ca="1" si="19"/>
        <v>34.11975983796296</v>
      </c>
    </row>
    <row r="57" spans="1:19" x14ac:dyDescent="0.25">
      <c r="A57" s="4">
        <f t="shared" si="12"/>
        <v>0.42303240740740744</v>
      </c>
      <c r="B57" s="3">
        <f>Params!D$29+HOUR(A57-Params!C$29)*3600+MINUTE(A57-Params!C$29)*60+SECOND(A57-Params!C$29)</f>
        <v>1553300550</v>
      </c>
      <c r="C57">
        <f t="shared" si="13"/>
        <v>2</v>
      </c>
      <c r="D57">
        <f t="shared" ca="1" si="14"/>
        <v>7</v>
      </c>
      <c r="E57">
        <f t="shared" ca="1" si="15"/>
        <v>73196.743749999994</v>
      </c>
      <c r="F57">
        <f t="shared" ca="1" si="16"/>
        <v>8406.5971041666671</v>
      </c>
      <c r="G57">
        <f t="shared" ca="1" si="17"/>
        <v>8547.1</v>
      </c>
      <c r="H57" s="9">
        <f t="shared" ca="1" si="20"/>
        <v>-188.73662499999998</v>
      </c>
      <c r="I57" s="9">
        <f t="shared" ca="1" si="20"/>
        <v>41.048360416666668</v>
      </c>
      <c r="J57" s="9">
        <f t="shared" ca="1" si="20"/>
        <v>1.2700000000000007</v>
      </c>
      <c r="K57" s="9">
        <f t="shared" ca="1" si="20"/>
        <v>193.14885842087492</v>
      </c>
      <c r="L57" s="9">
        <f t="shared" ca="1" si="20"/>
        <v>-77.729817490080606</v>
      </c>
      <c r="M57">
        <f t="shared" ca="1" si="18"/>
        <v>55.925347222222221</v>
      </c>
      <c r="N57">
        <f t="shared" ca="1" si="19"/>
        <v>34.104658564814812</v>
      </c>
    </row>
    <row r="58" spans="1:19" x14ac:dyDescent="0.25">
      <c r="A58" s="4">
        <f t="shared" si="12"/>
        <v>0.4230902777777778</v>
      </c>
      <c r="B58" s="3">
        <f>Params!D$29+HOUR(A58-Params!C$29)*3600+MINUTE(A58-Params!C$29)*60+SECOND(A58-Params!C$29)</f>
        <v>1553300555</v>
      </c>
      <c r="C58">
        <f t="shared" si="13"/>
        <v>2</v>
      </c>
      <c r="D58">
        <f t="shared" ca="1" si="14"/>
        <v>7</v>
      </c>
      <c r="E58">
        <f t="shared" ca="1" si="15"/>
        <v>72253.060624999998</v>
      </c>
      <c r="F58">
        <f t="shared" ca="1" si="16"/>
        <v>8611.8389062499991</v>
      </c>
      <c r="G58">
        <f t="shared" ca="1" si="17"/>
        <v>8553.4500000000007</v>
      </c>
      <c r="H58" s="9">
        <f t="shared" ca="1" si="20"/>
        <v>-188.73662499999998</v>
      </c>
      <c r="I58" s="9">
        <f t="shared" ca="1" si="20"/>
        <v>41.048360416666668</v>
      </c>
      <c r="J58" s="9">
        <f t="shared" ca="1" si="20"/>
        <v>1.2700000000000007</v>
      </c>
      <c r="K58" s="9">
        <f t="shared" ca="1" si="20"/>
        <v>193.14885842087492</v>
      </c>
      <c r="L58" s="9">
        <f t="shared" ca="1" si="20"/>
        <v>-77.729817490080606</v>
      </c>
      <c r="M58">
        <f t="shared" ca="1" si="18"/>
        <v>55.927187500000002</v>
      </c>
      <c r="N58">
        <f t="shared" ca="1" si="19"/>
        <v>34.089557291666665</v>
      </c>
    </row>
    <row r="59" spans="1:19" x14ac:dyDescent="0.25">
      <c r="A59" s="4">
        <f t="shared" si="12"/>
        <v>0.42314814814814811</v>
      </c>
      <c r="B59" s="3">
        <f>Params!D$29+HOUR(A59-Params!C$29)*3600+MINUTE(A59-Params!C$29)*60+SECOND(A59-Params!C$29)</f>
        <v>1553300560</v>
      </c>
      <c r="C59">
        <f t="shared" si="13"/>
        <v>2</v>
      </c>
      <c r="D59">
        <f t="shared" ca="1" si="14"/>
        <v>7</v>
      </c>
      <c r="E59">
        <f t="shared" ca="1" si="15"/>
        <v>71309.377500000002</v>
      </c>
      <c r="F59">
        <f t="shared" ca="1" si="16"/>
        <v>8817.080708333333</v>
      </c>
      <c r="G59">
        <f t="shared" ca="1" si="17"/>
        <v>8559.8000000000011</v>
      </c>
      <c r="H59" s="9">
        <f t="shared" ca="1" si="20"/>
        <v>-188.73662499999998</v>
      </c>
      <c r="I59" s="9">
        <f t="shared" ca="1" si="20"/>
        <v>41.048360416666668</v>
      </c>
      <c r="J59" s="9">
        <f t="shared" ca="1" si="20"/>
        <v>1.2700000000000007</v>
      </c>
      <c r="K59" s="9">
        <f t="shared" ca="1" si="20"/>
        <v>193.14885842087492</v>
      </c>
      <c r="L59" s="9">
        <f t="shared" ca="1" si="20"/>
        <v>-77.729817490080606</v>
      </c>
      <c r="M59">
        <f t="shared" ca="1" si="18"/>
        <v>55.929027777777776</v>
      </c>
      <c r="N59">
        <f t="shared" ca="1" si="19"/>
        <v>34.074456018518518</v>
      </c>
    </row>
    <row r="60" spans="1:19" x14ac:dyDescent="0.25">
      <c r="A60" s="4">
        <f t="shared" si="12"/>
        <v>0.42320601851851852</v>
      </c>
      <c r="B60" s="3">
        <f>Params!D$29+HOUR(A60-Params!C$29)*3600+MINUTE(A60-Params!C$29)*60+SECOND(A60-Params!C$29)</f>
        <v>1553300565</v>
      </c>
      <c r="C60">
        <f t="shared" si="13"/>
        <v>2</v>
      </c>
      <c r="D60">
        <f t="shared" ca="1" si="14"/>
        <v>7</v>
      </c>
      <c r="E60">
        <f t="shared" ca="1" si="15"/>
        <v>70365.694374999992</v>
      </c>
      <c r="F60">
        <f t="shared" ca="1" si="16"/>
        <v>9022.3225104166668</v>
      </c>
      <c r="G60">
        <f t="shared" ca="1" si="17"/>
        <v>8566.1500000000015</v>
      </c>
      <c r="H60" s="9">
        <f t="shared" ca="1" si="20"/>
        <v>-188.73662499999998</v>
      </c>
      <c r="I60" s="9">
        <f t="shared" ca="1" si="20"/>
        <v>41.048360416666668</v>
      </c>
      <c r="J60" s="9">
        <f t="shared" ca="1" si="20"/>
        <v>1.2700000000000007</v>
      </c>
      <c r="K60" s="9">
        <f t="shared" ca="1" si="20"/>
        <v>193.14885842087492</v>
      </c>
      <c r="L60" s="9">
        <f t="shared" ca="1" si="20"/>
        <v>-77.729817490080606</v>
      </c>
      <c r="M60">
        <f t="shared" ca="1" si="18"/>
        <v>55.930868055555557</v>
      </c>
      <c r="N60">
        <f t="shared" ca="1" si="19"/>
        <v>34.059354745370371</v>
      </c>
    </row>
    <row r="61" spans="1:19" x14ac:dyDescent="0.25">
      <c r="A61" s="4">
        <f t="shared" si="12"/>
        <v>0.42326388888888888</v>
      </c>
      <c r="B61" s="3">
        <f>Params!D$29+HOUR(A61-Params!C$29)*3600+MINUTE(A61-Params!C$29)*60+SECOND(A61-Params!C$29)</f>
        <v>1553300570</v>
      </c>
      <c r="C61">
        <f t="shared" si="13"/>
        <v>2</v>
      </c>
      <c r="D61">
        <f t="shared" ca="1" si="14"/>
        <v>7</v>
      </c>
      <c r="E61">
        <f t="shared" ca="1" si="15"/>
        <v>69422.01125000001</v>
      </c>
      <c r="F61">
        <f t="shared" ca="1" si="16"/>
        <v>9227.5643125000006</v>
      </c>
      <c r="G61">
        <f t="shared" ca="1" si="17"/>
        <v>8572.5</v>
      </c>
      <c r="H61" s="9">
        <f t="shared" ca="1" si="20"/>
        <v>-188.73662499999998</v>
      </c>
      <c r="I61" s="9">
        <f t="shared" ca="1" si="20"/>
        <v>41.048360416666668</v>
      </c>
      <c r="J61" s="9">
        <f t="shared" ca="1" si="20"/>
        <v>1.2700000000000007</v>
      </c>
      <c r="K61" s="9">
        <f t="shared" ca="1" si="20"/>
        <v>193.14885842087492</v>
      </c>
      <c r="L61" s="9">
        <f t="shared" ca="1" si="20"/>
        <v>-77.729817490080606</v>
      </c>
      <c r="M61">
        <f t="shared" ca="1" si="18"/>
        <v>55.932708333333331</v>
      </c>
      <c r="N61">
        <f t="shared" ca="1" si="19"/>
        <v>34.044253472222223</v>
      </c>
    </row>
    <row r="62" spans="1:19" x14ac:dyDescent="0.25">
      <c r="A62" s="4">
        <f t="shared" si="12"/>
        <v>0.42332175925925924</v>
      </c>
      <c r="B62" s="3">
        <f>Params!D$29+HOUR(A62-Params!C$29)*3600+MINUTE(A62-Params!C$29)*60+SECOND(A62-Params!C$29)</f>
        <v>1553300575</v>
      </c>
      <c r="C62">
        <f t="shared" si="13"/>
        <v>2</v>
      </c>
      <c r="D62">
        <f t="shared" ca="1" si="14"/>
        <v>7</v>
      </c>
      <c r="E62">
        <f t="shared" ca="1" si="15"/>
        <v>68478.328125</v>
      </c>
      <c r="F62">
        <f t="shared" ca="1" si="16"/>
        <v>9432.8061145833326</v>
      </c>
      <c r="G62">
        <f t="shared" ca="1" si="17"/>
        <v>8578.85</v>
      </c>
      <c r="H62" s="9">
        <f t="shared" ca="1" si="20"/>
        <v>-188.73662499999998</v>
      </c>
      <c r="I62" s="9">
        <f t="shared" ca="1" si="20"/>
        <v>41.048360416666668</v>
      </c>
      <c r="J62" s="9">
        <f t="shared" ca="1" si="20"/>
        <v>1.2700000000000007</v>
      </c>
      <c r="K62" s="9">
        <f t="shared" ca="1" si="20"/>
        <v>193.14885842087492</v>
      </c>
      <c r="L62" s="9">
        <f t="shared" ca="1" si="20"/>
        <v>-77.729817490080606</v>
      </c>
      <c r="M62">
        <f t="shared" ca="1" si="18"/>
        <v>55.934548611111111</v>
      </c>
      <c r="N62">
        <f t="shared" ca="1" si="19"/>
        <v>34.029152199074076</v>
      </c>
    </row>
    <row r="63" spans="1:19" x14ac:dyDescent="0.25">
      <c r="A63" s="4">
        <f t="shared" si="12"/>
        <v>0.42337962962962966</v>
      </c>
      <c r="B63" s="3">
        <f>Params!D$29+HOUR(A63-Params!C$29)*3600+MINUTE(A63-Params!C$29)*60+SECOND(A63-Params!C$29)</f>
        <v>1553300580</v>
      </c>
      <c r="C63">
        <f t="shared" si="13"/>
        <v>2</v>
      </c>
      <c r="D63">
        <f t="shared" ca="1" si="14"/>
        <v>7</v>
      </c>
      <c r="E63">
        <f t="shared" ca="1" si="15"/>
        <v>67534.645000000004</v>
      </c>
      <c r="F63">
        <f t="shared" ca="1" si="16"/>
        <v>9638.0479166666664</v>
      </c>
      <c r="G63">
        <f t="shared" ca="1" si="17"/>
        <v>8585.2000000000007</v>
      </c>
      <c r="H63" s="9">
        <f t="shared" ca="1" si="20"/>
        <v>-188.73662499999998</v>
      </c>
      <c r="I63" s="9">
        <f t="shared" ca="1" si="20"/>
        <v>41.048360416666668</v>
      </c>
      <c r="J63" s="9">
        <f t="shared" ca="1" si="20"/>
        <v>1.2700000000000007</v>
      </c>
      <c r="K63" s="9">
        <f t="shared" ca="1" si="20"/>
        <v>193.14885842087492</v>
      </c>
      <c r="L63" s="9">
        <f t="shared" ca="1" si="20"/>
        <v>-77.729817490080606</v>
      </c>
      <c r="M63">
        <f t="shared" ca="1" si="18"/>
        <v>55.936388888888885</v>
      </c>
      <c r="N63">
        <f t="shared" ca="1" si="19"/>
        <v>34.014050925925922</v>
      </c>
    </row>
    <row r="64" spans="1:19" x14ac:dyDescent="0.25">
      <c r="A64" s="4">
        <f t="shared" si="12"/>
        <v>0.42343749999999997</v>
      </c>
      <c r="B64" s="3">
        <f>Params!D$29+HOUR(A64-Params!C$29)*3600+MINUTE(A64-Params!C$29)*60+SECOND(A64-Params!C$29)</f>
        <v>1553300585</v>
      </c>
      <c r="C64">
        <f t="shared" si="13"/>
        <v>2</v>
      </c>
      <c r="D64">
        <f t="shared" ca="1" si="14"/>
        <v>7</v>
      </c>
      <c r="E64">
        <f t="shared" ca="1" si="15"/>
        <v>66590.961875000008</v>
      </c>
      <c r="F64">
        <f t="shared" ca="1" si="16"/>
        <v>9843.2897187500002</v>
      </c>
      <c r="G64">
        <f t="shared" ca="1" si="17"/>
        <v>8591.5500000000011</v>
      </c>
      <c r="H64" s="9">
        <f t="shared" ca="1" si="20"/>
        <v>-188.73662499999998</v>
      </c>
      <c r="I64" s="9">
        <f t="shared" ca="1" si="20"/>
        <v>41.048360416666668</v>
      </c>
      <c r="J64" s="9">
        <f t="shared" ca="1" si="20"/>
        <v>1.2700000000000007</v>
      </c>
      <c r="K64" s="9">
        <f t="shared" ca="1" si="20"/>
        <v>193.14885842087492</v>
      </c>
      <c r="L64" s="9">
        <f t="shared" ca="1" si="20"/>
        <v>-77.729817490080606</v>
      </c>
      <c r="M64">
        <f t="shared" ca="1" si="18"/>
        <v>55.938229166666666</v>
      </c>
      <c r="N64">
        <f t="shared" ca="1" si="19"/>
        <v>33.998949652777775</v>
      </c>
    </row>
    <row r="65" spans="1:15" x14ac:dyDescent="0.25">
      <c r="A65" s="4">
        <f t="shared" si="12"/>
        <v>0.42349537037037038</v>
      </c>
      <c r="B65" s="3">
        <f>Params!D$29+HOUR(A65-Params!C$29)*3600+MINUTE(A65-Params!C$29)*60+SECOND(A65-Params!C$29)</f>
        <v>1553300590</v>
      </c>
      <c r="C65">
        <f t="shared" si="13"/>
        <v>2</v>
      </c>
      <c r="D65">
        <f t="shared" ca="1" si="14"/>
        <v>7</v>
      </c>
      <c r="E65">
        <f t="shared" ca="1" si="15"/>
        <v>65647.278749999998</v>
      </c>
      <c r="F65">
        <f t="shared" ca="1" si="16"/>
        <v>10048.531520833334</v>
      </c>
      <c r="G65">
        <f t="shared" ca="1" si="17"/>
        <v>8597.9000000000015</v>
      </c>
      <c r="H65" s="9">
        <f t="shared" ca="1" si="20"/>
        <v>-188.73662499999998</v>
      </c>
      <c r="I65" s="9">
        <f t="shared" ca="1" si="20"/>
        <v>41.048360416666668</v>
      </c>
      <c r="J65" s="9">
        <f t="shared" ca="1" si="20"/>
        <v>1.2700000000000007</v>
      </c>
      <c r="K65" s="9">
        <f t="shared" ca="1" si="20"/>
        <v>193.14885842087492</v>
      </c>
      <c r="L65" s="9">
        <f t="shared" ca="1" si="20"/>
        <v>-77.729817490080606</v>
      </c>
      <c r="M65">
        <f t="shared" ca="1" si="18"/>
        <v>55.940069444444447</v>
      </c>
      <c r="N65">
        <f t="shared" ca="1" si="19"/>
        <v>33.983848379629627</v>
      </c>
    </row>
    <row r="66" spans="1:15" x14ac:dyDescent="0.25">
      <c r="A66" s="4">
        <f t="shared" si="12"/>
        <v>0.42355324074074074</v>
      </c>
      <c r="B66" s="3">
        <f>Params!D$29+HOUR(A66-Params!C$29)*3600+MINUTE(A66-Params!C$29)*60+SECOND(A66-Params!C$29)</f>
        <v>1553300595</v>
      </c>
      <c r="C66">
        <f t="shared" si="13"/>
        <v>2</v>
      </c>
      <c r="D66">
        <f t="shared" ca="1" si="14"/>
        <v>7</v>
      </c>
      <c r="E66">
        <f t="shared" ca="1" si="15"/>
        <v>64703.595625000002</v>
      </c>
      <c r="F66">
        <f t="shared" ca="1" si="16"/>
        <v>10253.773322916666</v>
      </c>
      <c r="G66">
        <f t="shared" ca="1" si="17"/>
        <v>8604.25</v>
      </c>
      <c r="H66" s="9">
        <f t="shared" ca="1" si="20"/>
        <v>-188.73662499999998</v>
      </c>
      <c r="I66" s="9">
        <f t="shared" ca="1" si="20"/>
        <v>41.048360416666668</v>
      </c>
      <c r="J66" s="9">
        <f t="shared" ca="1" si="20"/>
        <v>1.2700000000000007</v>
      </c>
      <c r="K66" s="9">
        <f t="shared" ca="1" si="20"/>
        <v>193.14885842087492</v>
      </c>
      <c r="L66" s="9">
        <f t="shared" ca="1" si="20"/>
        <v>-77.729817490080606</v>
      </c>
      <c r="M66">
        <f t="shared" ca="1" si="18"/>
        <v>55.941909722222221</v>
      </c>
      <c r="N66">
        <f t="shared" ca="1" si="19"/>
        <v>33.96874710648148</v>
      </c>
      <c r="O66" s="12"/>
    </row>
    <row r="67" spans="1:15" x14ac:dyDescent="0.25">
      <c r="A67" s="4">
        <f t="shared" si="12"/>
        <v>0.4236111111111111</v>
      </c>
      <c r="B67" s="3">
        <f>Params!D$29+HOUR(A67-Params!C$29)*3600+MINUTE(A67-Params!C$29)*60+SECOND(A67-Params!C$29)</f>
        <v>1553300600</v>
      </c>
      <c r="C67">
        <f t="shared" si="13"/>
        <v>2</v>
      </c>
      <c r="D67">
        <f t="shared" ca="1" si="14"/>
        <v>7</v>
      </c>
      <c r="E67">
        <f t="shared" ca="1" si="15"/>
        <v>63759.912499999999</v>
      </c>
      <c r="F67">
        <f t="shared" ca="1" si="16"/>
        <v>10459.015125</v>
      </c>
      <c r="G67">
        <f t="shared" ca="1" si="17"/>
        <v>8610.6</v>
      </c>
      <c r="H67" s="9">
        <f t="shared" ca="1" si="20"/>
        <v>-188.73662499999998</v>
      </c>
      <c r="I67" s="9">
        <f t="shared" ca="1" si="20"/>
        <v>41.048360416666668</v>
      </c>
      <c r="J67" s="9">
        <f t="shared" ca="1" si="20"/>
        <v>1.2700000000000007</v>
      </c>
      <c r="K67" s="9">
        <f t="shared" ca="1" si="20"/>
        <v>193.14885842087492</v>
      </c>
      <c r="L67" s="9">
        <f t="shared" ca="1" si="20"/>
        <v>-77.729817490080606</v>
      </c>
      <c r="M67">
        <f t="shared" ca="1" si="18"/>
        <v>55.943750000000001</v>
      </c>
      <c r="N67">
        <f t="shared" ca="1" si="19"/>
        <v>33.953645833333333</v>
      </c>
      <c r="O67" s="12"/>
    </row>
    <row r="68" spans="1:15" x14ac:dyDescent="0.25">
      <c r="A68" s="4">
        <f t="shared" si="12"/>
        <v>0.42366898148148152</v>
      </c>
      <c r="B68" s="3">
        <f>Params!D$29+HOUR(A68-Params!C$29)*3600+MINUTE(A68-Params!C$29)*60+SECOND(A68-Params!C$29)</f>
        <v>1553300605</v>
      </c>
      <c r="C68">
        <f t="shared" si="13"/>
        <v>2</v>
      </c>
      <c r="D68">
        <f t="shared" ca="1" si="14"/>
        <v>7</v>
      </c>
      <c r="E68">
        <f t="shared" ca="1" si="15"/>
        <v>62816.229375000003</v>
      </c>
      <c r="F68">
        <f t="shared" ca="1" si="16"/>
        <v>10664.256927083334</v>
      </c>
      <c r="G68">
        <f t="shared" ca="1" si="17"/>
        <v>8616.9500000000007</v>
      </c>
      <c r="H68" s="9">
        <f t="shared" ca="1" si="20"/>
        <v>-188.73662499999998</v>
      </c>
      <c r="I68" s="9">
        <f t="shared" ca="1" si="20"/>
        <v>41.048360416666668</v>
      </c>
      <c r="J68" s="9">
        <f t="shared" ca="1" si="20"/>
        <v>1.2700000000000007</v>
      </c>
      <c r="K68" s="9">
        <f t="shared" ca="1" si="20"/>
        <v>193.14885842087492</v>
      </c>
      <c r="L68" s="9">
        <f t="shared" ca="1" si="20"/>
        <v>-77.729817490080606</v>
      </c>
      <c r="M68">
        <f t="shared" ca="1" si="18"/>
        <v>55.945590277777775</v>
      </c>
      <c r="N68">
        <f t="shared" ca="1" si="19"/>
        <v>33.938544560185186</v>
      </c>
      <c r="O68" s="12"/>
    </row>
    <row r="69" spans="1:15" x14ac:dyDescent="0.25">
      <c r="A69" s="4">
        <f t="shared" si="12"/>
        <v>0.42372685185185183</v>
      </c>
      <c r="B69" s="3">
        <f>Params!D$29+HOUR(A69-Params!C$29)*3600+MINUTE(A69-Params!C$29)*60+SECOND(A69-Params!C$29)</f>
        <v>1553300610</v>
      </c>
      <c r="C69">
        <f t="shared" si="13"/>
        <v>2</v>
      </c>
      <c r="D69">
        <f t="shared" ca="1" si="14"/>
        <v>7</v>
      </c>
      <c r="E69">
        <f t="shared" ca="1" si="15"/>
        <v>61872.546249999999</v>
      </c>
      <c r="F69">
        <f t="shared" ca="1" si="16"/>
        <v>10869.498729166668</v>
      </c>
      <c r="G69">
        <f t="shared" ca="1" si="17"/>
        <v>8623.3000000000011</v>
      </c>
      <c r="H69" s="9">
        <f t="shared" ca="1" si="20"/>
        <v>-188.73662499999998</v>
      </c>
      <c r="I69" s="9">
        <f t="shared" ca="1" si="20"/>
        <v>41.048360416666668</v>
      </c>
      <c r="J69" s="9">
        <f t="shared" ca="1" si="20"/>
        <v>1.2700000000000007</v>
      </c>
      <c r="K69" s="9">
        <f t="shared" ca="1" si="20"/>
        <v>193.14885842087492</v>
      </c>
      <c r="L69" s="9">
        <f t="shared" ca="1" si="20"/>
        <v>-77.729817490080606</v>
      </c>
      <c r="M69">
        <f t="shared" ca="1" si="18"/>
        <v>55.947430555555556</v>
      </c>
      <c r="N69">
        <f t="shared" ca="1" si="19"/>
        <v>33.923443287037038</v>
      </c>
      <c r="O69" s="12"/>
    </row>
    <row r="70" spans="1:15" x14ac:dyDescent="0.25">
      <c r="A70" s="4">
        <f t="shared" si="12"/>
        <v>0.42378472222222219</v>
      </c>
      <c r="B70" s="3">
        <f>Params!D$29+HOUR(A70-Params!C$29)*3600+MINUTE(A70-Params!C$29)*60+SECOND(A70-Params!C$29)</f>
        <v>1553300615</v>
      </c>
      <c r="C70">
        <f t="shared" si="13"/>
        <v>2</v>
      </c>
      <c r="D70">
        <f t="shared" ca="1" si="14"/>
        <v>7</v>
      </c>
      <c r="E70">
        <f t="shared" ca="1" si="15"/>
        <v>60928.863125000003</v>
      </c>
      <c r="F70">
        <f t="shared" ca="1" si="16"/>
        <v>11074.74053125</v>
      </c>
      <c r="G70">
        <f t="shared" ca="1" si="17"/>
        <v>8629.6500000000015</v>
      </c>
      <c r="H70" s="9">
        <f t="shared" ca="1" si="20"/>
        <v>-188.73662499999998</v>
      </c>
      <c r="I70" s="9">
        <f t="shared" ca="1" si="20"/>
        <v>41.048360416666668</v>
      </c>
      <c r="J70" s="9">
        <f t="shared" ca="1" si="20"/>
        <v>1.2700000000000007</v>
      </c>
      <c r="K70" s="9">
        <f t="shared" ca="1" si="20"/>
        <v>193.14885842087492</v>
      </c>
      <c r="L70" s="9">
        <f t="shared" ca="1" si="20"/>
        <v>-77.729817490080606</v>
      </c>
      <c r="M70">
        <f t="shared" ca="1" si="18"/>
        <v>55.94927083333333</v>
      </c>
      <c r="N70">
        <f t="shared" ca="1" si="19"/>
        <v>33.908342013888884</v>
      </c>
    </row>
    <row r="71" spans="1:15" x14ac:dyDescent="0.25">
      <c r="A71" s="4">
        <f t="shared" si="12"/>
        <v>0.4238425925925926</v>
      </c>
      <c r="B71" s="3">
        <f>Params!D$29+HOUR(A71-Params!C$29)*3600+MINUTE(A71-Params!C$29)*60+SECOND(A71-Params!C$29)</f>
        <v>1553300620</v>
      </c>
      <c r="C71">
        <f t="shared" si="13"/>
        <v>2</v>
      </c>
      <c r="D71">
        <f t="shared" ca="1" si="14"/>
        <v>7</v>
      </c>
      <c r="E71">
        <f t="shared" ca="1" si="15"/>
        <v>59985.18</v>
      </c>
      <c r="F71">
        <f t="shared" ca="1" si="16"/>
        <v>11279.982333333333</v>
      </c>
      <c r="G71">
        <f t="shared" ca="1" si="17"/>
        <v>8636</v>
      </c>
      <c r="H71" s="9">
        <f t="shared" ca="1" si="20"/>
        <v>-188.73662499999998</v>
      </c>
      <c r="I71" s="9">
        <f t="shared" ca="1" si="20"/>
        <v>41.048360416666668</v>
      </c>
      <c r="J71" s="9">
        <f t="shared" ca="1" si="20"/>
        <v>1.2700000000000007</v>
      </c>
      <c r="K71" s="9">
        <f t="shared" ca="1" si="20"/>
        <v>193.14885842087492</v>
      </c>
      <c r="L71" s="9">
        <f t="shared" ca="1" si="20"/>
        <v>-77.729817490080606</v>
      </c>
      <c r="M71">
        <f t="shared" ca="1" si="18"/>
        <v>55.951111111111111</v>
      </c>
      <c r="N71">
        <f t="shared" ca="1" si="19"/>
        <v>33.893240740740737</v>
      </c>
    </row>
    <row r="72" spans="1:15" x14ac:dyDescent="0.25">
      <c r="A72" s="4">
        <f t="shared" si="12"/>
        <v>0.42390046296296297</v>
      </c>
      <c r="B72" s="3">
        <f>Params!D$29+HOUR(A72-Params!C$29)*3600+MINUTE(A72-Params!C$29)*60+SECOND(A72-Params!C$29)</f>
        <v>1553300625</v>
      </c>
      <c r="C72">
        <f t="shared" si="13"/>
        <v>2</v>
      </c>
      <c r="D72">
        <f t="shared" ca="1" si="14"/>
        <v>7</v>
      </c>
      <c r="E72">
        <f t="shared" ca="1" si="15"/>
        <v>59041.496875000004</v>
      </c>
      <c r="F72">
        <f t="shared" ca="1" si="16"/>
        <v>11485.224135416667</v>
      </c>
      <c r="G72">
        <f t="shared" ca="1" si="17"/>
        <v>8642.35</v>
      </c>
      <c r="H72" s="9">
        <f t="shared" ca="1" si="20"/>
        <v>-188.73662499999998</v>
      </c>
      <c r="I72" s="9">
        <f t="shared" ca="1" si="20"/>
        <v>41.048360416666668</v>
      </c>
      <c r="J72" s="9">
        <f t="shared" ca="1" si="20"/>
        <v>1.2700000000000007</v>
      </c>
      <c r="K72" s="9">
        <f t="shared" ca="1" si="20"/>
        <v>193.14885842087492</v>
      </c>
      <c r="L72" s="9">
        <f t="shared" ca="1" si="20"/>
        <v>-77.729817490080606</v>
      </c>
      <c r="M72">
        <f t="shared" ca="1" si="18"/>
        <v>55.952951388888891</v>
      </c>
      <c r="N72">
        <f t="shared" ca="1" si="19"/>
        <v>33.87813946759259</v>
      </c>
    </row>
    <row r="73" spans="1:15" x14ac:dyDescent="0.25">
      <c r="A73" s="4">
        <f t="shared" ref="A73:A136" si="21">TIME(HOUR(A72),MINUTE(A72),SECOND(A72)+5)</f>
        <v>0.42395833333333338</v>
      </c>
      <c r="B73" s="3">
        <f>Params!D$29+HOUR(A73-Params!C$29)*3600+MINUTE(A73-Params!C$29)*60+SECOND(A73-Params!C$29)</f>
        <v>1553300630</v>
      </c>
      <c r="C73">
        <f t="shared" ref="C73:C136" si="22">_xlfn.IFNA(VLOOKUP(A73,A$2:D$3,4,FALSE),C72)</f>
        <v>2</v>
      </c>
      <c r="D73">
        <f t="shared" ref="D73:D136" ca="1" si="23">IF(A73=INDIRECT("A"&amp;C73),ROW(),D72)</f>
        <v>7</v>
      </c>
      <c r="E73">
        <f t="shared" ref="E73:E136" ca="1" si="24">INDIRECT("E$"&amp;C73)+INDIRECT("H$"&amp;C73)*($B73-INDIRECT("B$"&amp;D73))</f>
        <v>58097.813750000001</v>
      </c>
      <c r="F73">
        <f t="shared" ref="F73:F136" ca="1" si="25">INDIRECT("F$"&amp;C73)+INDIRECT("I$"&amp;C73)*($B73-INDIRECT("B$"&amp;D73))</f>
        <v>11690.465937499999</v>
      </c>
      <c r="G73">
        <f t="shared" ref="G73:G136" ca="1" si="26">INDIRECT("G$"&amp;C73)+INDIRECT("J$"&amp;C73)*($B73-INDIRECT("B$"&amp;D73))</f>
        <v>8648.7000000000007</v>
      </c>
      <c r="H73" s="9">
        <f t="shared" ca="1" si="20"/>
        <v>-188.73662499999998</v>
      </c>
      <c r="I73" s="9">
        <f t="shared" ca="1" si="20"/>
        <v>41.048360416666668</v>
      </c>
      <c r="J73" s="9">
        <f t="shared" ca="1" si="20"/>
        <v>1.2700000000000007</v>
      </c>
      <c r="K73" s="9">
        <f t="shared" ca="1" si="20"/>
        <v>193.14885842087492</v>
      </c>
      <c r="L73" s="9">
        <f t="shared" ca="1" si="20"/>
        <v>-77.729817490080606</v>
      </c>
      <c r="M73">
        <f t="shared" ref="M73:M136" ca="1" si="27">INDIRECT("M$"&amp;C73)+INDIRECT("O$"&amp;C73)*($B73-INDIRECT("B$"&amp;D73))</f>
        <v>55.954791666666665</v>
      </c>
      <c r="N73">
        <f t="shared" ref="N73:N136" ca="1" si="28">INDIRECT("N$"&amp;C73)+INDIRECT("P$"&amp;C73)*($B73-INDIRECT("B$"&amp;D73))</f>
        <v>33.863038194444442</v>
      </c>
    </row>
    <row r="74" spans="1:15" x14ac:dyDescent="0.25">
      <c r="A74" s="4">
        <f t="shared" si="21"/>
        <v>0.42401620370370369</v>
      </c>
      <c r="B74" s="3">
        <f>Params!D$29+HOUR(A74-Params!C$29)*3600+MINUTE(A74-Params!C$29)*60+SECOND(A74-Params!C$29)</f>
        <v>1553300635</v>
      </c>
      <c r="C74">
        <f t="shared" si="22"/>
        <v>2</v>
      </c>
      <c r="D74">
        <f t="shared" ca="1" si="23"/>
        <v>7</v>
      </c>
      <c r="E74">
        <f t="shared" ca="1" si="24"/>
        <v>57154.130625000005</v>
      </c>
      <c r="F74">
        <f t="shared" ca="1" si="25"/>
        <v>11895.707739583333</v>
      </c>
      <c r="G74">
        <f t="shared" ca="1" si="26"/>
        <v>8655.0500000000011</v>
      </c>
      <c r="H74" s="9">
        <f t="shared" ca="1" si="20"/>
        <v>-188.73662499999998</v>
      </c>
      <c r="I74" s="9">
        <f t="shared" ca="1" si="20"/>
        <v>41.048360416666668</v>
      </c>
      <c r="J74" s="9">
        <f t="shared" ca="1" si="20"/>
        <v>1.2700000000000007</v>
      </c>
      <c r="K74" s="9">
        <f t="shared" ca="1" si="20"/>
        <v>193.14885842087492</v>
      </c>
      <c r="L74" s="9">
        <f t="shared" ca="1" si="20"/>
        <v>-77.729817490080606</v>
      </c>
      <c r="M74">
        <f t="shared" ca="1" si="27"/>
        <v>55.956631944444446</v>
      </c>
      <c r="N74">
        <f t="shared" ca="1" si="28"/>
        <v>33.847936921296295</v>
      </c>
    </row>
    <row r="75" spans="1:15" x14ac:dyDescent="0.25">
      <c r="A75" s="4">
        <f t="shared" si="21"/>
        <v>0.42407407407407405</v>
      </c>
      <c r="B75" s="3">
        <f>Params!D$29+HOUR(A75-Params!C$29)*3600+MINUTE(A75-Params!C$29)*60+SECOND(A75-Params!C$29)</f>
        <v>1553300640</v>
      </c>
      <c r="C75">
        <f t="shared" si="22"/>
        <v>2</v>
      </c>
      <c r="D75">
        <f t="shared" ca="1" si="23"/>
        <v>7</v>
      </c>
      <c r="E75">
        <f t="shared" ca="1" si="24"/>
        <v>56210.447500000002</v>
      </c>
      <c r="F75">
        <f t="shared" ca="1" si="25"/>
        <v>12100.949541666667</v>
      </c>
      <c r="G75">
        <f t="shared" ca="1" si="26"/>
        <v>8661.4000000000015</v>
      </c>
      <c r="H75" s="9">
        <f t="shared" ref="H75:L125" ca="1" si="29">INDIRECT(ADDRESS($C75,COLUMN()))</f>
        <v>-188.73662499999998</v>
      </c>
      <c r="I75" s="9">
        <f t="shared" ca="1" si="29"/>
        <v>41.048360416666668</v>
      </c>
      <c r="J75" s="9">
        <f t="shared" ca="1" si="29"/>
        <v>1.2700000000000007</v>
      </c>
      <c r="K75" s="9">
        <f t="shared" ca="1" si="29"/>
        <v>193.14885842087492</v>
      </c>
      <c r="L75" s="9">
        <f t="shared" ca="1" si="29"/>
        <v>-77.729817490080606</v>
      </c>
      <c r="M75">
        <f t="shared" ca="1" si="27"/>
        <v>55.95847222222222</v>
      </c>
      <c r="N75">
        <f t="shared" ca="1" si="28"/>
        <v>33.832835648148148</v>
      </c>
    </row>
    <row r="76" spans="1:15" x14ac:dyDescent="0.25">
      <c r="A76" s="4">
        <f t="shared" si="21"/>
        <v>0.42413194444444446</v>
      </c>
      <c r="B76" s="3">
        <f>Params!D$29+HOUR(A76-Params!C$29)*3600+MINUTE(A76-Params!C$29)*60+SECOND(A76-Params!C$29)</f>
        <v>1553300645</v>
      </c>
      <c r="C76">
        <f t="shared" si="22"/>
        <v>2</v>
      </c>
      <c r="D76">
        <f t="shared" ca="1" si="23"/>
        <v>7</v>
      </c>
      <c r="E76">
        <f t="shared" ca="1" si="24"/>
        <v>55266.764375000006</v>
      </c>
      <c r="F76">
        <f t="shared" ca="1" si="25"/>
        <v>12306.191343750001</v>
      </c>
      <c r="G76">
        <f t="shared" ca="1" si="26"/>
        <v>8667.75</v>
      </c>
      <c r="H76" s="9">
        <f t="shared" ca="1" si="29"/>
        <v>-188.73662499999998</v>
      </c>
      <c r="I76" s="9">
        <f t="shared" ca="1" si="29"/>
        <v>41.048360416666668</v>
      </c>
      <c r="J76" s="9">
        <f t="shared" ca="1" si="29"/>
        <v>1.2700000000000007</v>
      </c>
      <c r="K76" s="9">
        <f t="shared" ca="1" si="29"/>
        <v>193.14885842087492</v>
      </c>
      <c r="L76" s="9">
        <f t="shared" ca="1" si="29"/>
        <v>-77.729817490080606</v>
      </c>
      <c r="M76">
        <f t="shared" ca="1" si="27"/>
        <v>55.960312500000001</v>
      </c>
      <c r="N76">
        <f t="shared" ca="1" si="28"/>
        <v>33.817734375000001</v>
      </c>
    </row>
    <row r="77" spans="1:15" x14ac:dyDescent="0.25">
      <c r="A77" s="4">
        <f t="shared" si="21"/>
        <v>0.42418981481481483</v>
      </c>
      <c r="B77" s="3">
        <f>Params!D$29+HOUR(A77-Params!C$29)*3600+MINUTE(A77-Params!C$29)*60+SECOND(A77-Params!C$29)</f>
        <v>1553300650</v>
      </c>
      <c r="C77">
        <f t="shared" si="22"/>
        <v>2</v>
      </c>
      <c r="D77">
        <f t="shared" ca="1" si="23"/>
        <v>7</v>
      </c>
      <c r="E77">
        <f t="shared" ca="1" si="24"/>
        <v>54323.081250000003</v>
      </c>
      <c r="F77">
        <f t="shared" ca="1" si="25"/>
        <v>12511.433145833333</v>
      </c>
      <c r="G77">
        <f t="shared" ca="1" si="26"/>
        <v>8674.1</v>
      </c>
      <c r="H77" s="9">
        <f t="shared" ca="1" si="29"/>
        <v>-188.73662499999998</v>
      </c>
      <c r="I77" s="9">
        <f t="shared" ca="1" si="29"/>
        <v>41.048360416666668</v>
      </c>
      <c r="J77" s="9">
        <f t="shared" ca="1" si="29"/>
        <v>1.2700000000000007</v>
      </c>
      <c r="K77" s="9">
        <f t="shared" ca="1" si="29"/>
        <v>193.14885842087492</v>
      </c>
      <c r="L77" s="9">
        <f t="shared" ca="1" si="29"/>
        <v>-77.729817490080606</v>
      </c>
      <c r="M77">
        <f t="shared" ca="1" si="27"/>
        <v>55.962152777777774</v>
      </c>
      <c r="N77">
        <f t="shared" ca="1" si="28"/>
        <v>33.802633101851853</v>
      </c>
    </row>
    <row r="78" spans="1:15" x14ac:dyDescent="0.25">
      <c r="A78" s="4">
        <f t="shared" si="21"/>
        <v>0.42424768518518513</v>
      </c>
      <c r="B78" s="3">
        <f>Params!D$29+HOUR(A78-Params!C$29)*3600+MINUTE(A78-Params!C$29)*60+SECOND(A78-Params!C$29)</f>
        <v>1553300655</v>
      </c>
      <c r="C78">
        <f t="shared" si="22"/>
        <v>2</v>
      </c>
      <c r="D78">
        <f t="shared" ca="1" si="23"/>
        <v>7</v>
      </c>
      <c r="E78">
        <f t="shared" ca="1" si="24"/>
        <v>53379.398125000007</v>
      </c>
      <c r="F78">
        <f t="shared" ca="1" si="25"/>
        <v>12716.674947916666</v>
      </c>
      <c r="G78">
        <f t="shared" ca="1" si="26"/>
        <v>8680.4500000000007</v>
      </c>
      <c r="H78" s="9">
        <f t="shared" ca="1" si="29"/>
        <v>-188.73662499999998</v>
      </c>
      <c r="I78" s="9">
        <f t="shared" ca="1" si="29"/>
        <v>41.048360416666668</v>
      </c>
      <c r="J78" s="9">
        <f t="shared" ca="1" si="29"/>
        <v>1.2700000000000007</v>
      </c>
      <c r="K78" s="9">
        <f t="shared" ca="1" si="29"/>
        <v>193.14885842087492</v>
      </c>
      <c r="L78" s="9">
        <f t="shared" ca="1" si="29"/>
        <v>-77.729817490080606</v>
      </c>
      <c r="M78">
        <f t="shared" ca="1" si="27"/>
        <v>55.963993055555555</v>
      </c>
      <c r="N78">
        <f t="shared" ca="1" si="28"/>
        <v>33.787531828703699</v>
      </c>
    </row>
    <row r="79" spans="1:15" x14ac:dyDescent="0.25">
      <c r="A79" s="4">
        <f t="shared" si="21"/>
        <v>0.42430555555555555</v>
      </c>
      <c r="B79" s="3">
        <f>Params!D$29+HOUR(A79-Params!C$29)*3600+MINUTE(A79-Params!C$29)*60+SECOND(A79-Params!C$29)</f>
        <v>1553300660</v>
      </c>
      <c r="C79">
        <f t="shared" si="22"/>
        <v>2</v>
      </c>
      <c r="D79">
        <f t="shared" ca="1" si="23"/>
        <v>7</v>
      </c>
      <c r="E79">
        <f t="shared" ca="1" si="24"/>
        <v>52435.714999999997</v>
      </c>
      <c r="F79">
        <f t="shared" ca="1" si="25"/>
        <v>12921.91675</v>
      </c>
      <c r="G79">
        <f t="shared" ca="1" si="26"/>
        <v>8686.8000000000011</v>
      </c>
      <c r="H79" s="9">
        <f t="shared" ca="1" si="29"/>
        <v>-188.73662499999998</v>
      </c>
      <c r="I79" s="9">
        <f t="shared" ca="1" si="29"/>
        <v>41.048360416666668</v>
      </c>
      <c r="J79" s="9">
        <f t="shared" ca="1" si="29"/>
        <v>1.2700000000000007</v>
      </c>
      <c r="K79" s="9">
        <f t="shared" ca="1" si="29"/>
        <v>193.14885842087492</v>
      </c>
      <c r="L79" s="9">
        <f t="shared" ca="1" si="29"/>
        <v>-77.729817490080606</v>
      </c>
      <c r="M79">
        <f t="shared" ca="1" si="27"/>
        <v>55.965833333333336</v>
      </c>
      <c r="N79">
        <f t="shared" ca="1" si="28"/>
        <v>33.772430555555552</v>
      </c>
    </row>
    <row r="80" spans="1:15" x14ac:dyDescent="0.25">
      <c r="A80" s="4">
        <f t="shared" si="21"/>
        <v>0.42436342592592591</v>
      </c>
      <c r="B80" s="3">
        <f>Params!D$29+HOUR(A80-Params!C$29)*3600+MINUTE(A80-Params!C$29)*60+SECOND(A80-Params!C$29)</f>
        <v>1553300665</v>
      </c>
      <c r="C80">
        <f t="shared" si="22"/>
        <v>2</v>
      </c>
      <c r="D80">
        <f t="shared" ca="1" si="23"/>
        <v>7</v>
      </c>
      <c r="E80">
        <f t="shared" ca="1" si="24"/>
        <v>51492.031875000001</v>
      </c>
      <c r="F80">
        <f t="shared" ca="1" si="25"/>
        <v>13127.158552083334</v>
      </c>
      <c r="G80">
        <f t="shared" ca="1" si="26"/>
        <v>8693.1500000000015</v>
      </c>
      <c r="H80" s="9">
        <f t="shared" ca="1" si="29"/>
        <v>-188.73662499999998</v>
      </c>
      <c r="I80" s="9">
        <f t="shared" ca="1" si="29"/>
        <v>41.048360416666668</v>
      </c>
      <c r="J80" s="9">
        <f t="shared" ca="1" si="29"/>
        <v>1.2700000000000007</v>
      </c>
      <c r="K80" s="9">
        <f t="shared" ca="1" si="29"/>
        <v>193.14885842087492</v>
      </c>
      <c r="L80" s="9">
        <f t="shared" ca="1" si="29"/>
        <v>-77.729817490080606</v>
      </c>
      <c r="M80">
        <f t="shared" ca="1" si="27"/>
        <v>55.96767361111111</v>
      </c>
      <c r="N80">
        <f t="shared" ca="1" si="28"/>
        <v>33.757329282407404</v>
      </c>
    </row>
    <row r="81" spans="1:15" x14ac:dyDescent="0.25">
      <c r="A81" s="4">
        <f t="shared" si="21"/>
        <v>0.42442129629629632</v>
      </c>
      <c r="B81" s="3">
        <f>Params!D$29+HOUR(A81-Params!C$29)*3600+MINUTE(A81-Params!C$29)*60+SECOND(A81-Params!C$29)</f>
        <v>1553300670</v>
      </c>
      <c r="C81">
        <f t="shared" si="22"/>
        <v>2</v>
      </c>
      <c r="D81">
        <f t="shared" ca="1" si="23"/>
        <v>7</v>
      </c>
      <c r="E81">
        <f t="shared" ca="1" si="24"/>
        <v>50548.348750000005</v>
      </c>
      <c r="F81">
        <f t="shared" ca="1" si="25"/>
        <v>13332.400354166666</v>
      </c>
      <c r="G81">
        <f t="shared" ca="1" si="26"/>
        <v>8699.5</v>
      </c>
      <c r="H81" s="9">
        <f t="shared" ca="1" si="29"/>
        <v>-188.73662499999998</v>
      </c>
      <c r="I81" s="9">
        <f t="shared" ca="1" si="29"/>
        <v>41.048360416666668</v>
      </c>
      <c r="J81" s="9">
        <f t="shared" ca="1" si="29"/>
        <v>1.2700000000000007</v>
      </c>
      <c r="K81" s="9">
        <f t="shared" ca="1" si="29"/>
        <v>193.14885842087492</v>
      </c>
      <c r="L81" s="9">
        <f t="shared" ca="1" si="29"/>
        <v>-77.729817490080606</v>
      </c>
      <c r="M81">
        <f t="shared" ca="1" si="27"/>
        <v>55.969513888888891</v>
      </c>
      <c r="N81">
        <f t="shared" ca="1" si="28"/>
        <v>33.742228009259257</v>
      </c>
    </row>
    <row r="82" spans="1:15" x14ac:dyDescent="0.25">
      <c r="A82" s="4">
        <f t="shared" si="21"/>
        <v>0.42447916666666669</v>
      </c>
      <c r="B82" s="3">
        <f>Params!D$29+HOUR(A82-Params!C$29)*3600+MINUTE(A82-Params!C$29)*60+SECOND(A82-Params!C$29)</f>
        <v>1553300675</v>
      </c>
      <c r="C82">
        <f t="shared" si="22"/>
        <v>2</v>
      </c>
      <c r="D82">
        <f t="shared" ca="1" si="23"/>
        <v>7</v>
      </c>
      <c r="E82">
        <f t="shared" ca="1" si="24"/>
        <v>49604.665625000009</v>
      </c>
      <c r="F82">
        <f t="shared" ca="1" si="25"/>
        <v>13537.64215625</v>
      </c>
      <c r="G82">
        <f t="shared" ca="1" si="26"/>
        <v>8705.85</v>
      </c>
      <c r="H82" s="9">
        <f t="shared" ca="1" si="29"/>
        <v>-188.73662499999998</v>
      </c>
      <c r="I82" s="9">
        <f t="shared" ca="1" si="29"/>
        <v>41.048360416666668</v>
      </c>
      <c r="J82" s="9">
        <f t="shared" ca="1" si="29"/>
        <v>1.2700000000000007</v>
      </c>
      <c r="K82" s="9">
        <f t="shared" ca="1" si="29"/>
        <v>193.14885842087492</v>
      </c>
      <c r="L82" s="9">
        <f t="shared" ca="1" si="29"/>
        <v>-77.729817490080606</v>
      </c>
      <c r="M82">
        <f t="shared" ca="1" si="27"/>
        <v>55.971354166666664</v>
      </c>
      <c r="N82">
        <f t="shared" ca="1" si="28"/>
        <v>33.72712673611111</v>
      </c>
    </row>
    <row r="83" spans="1:15" x14ac:dyDescent="0.25">
      <c r="A83" s="4">
        <f t="shared" si="21"/>
        <v>0.42453703703703699</v>
      </c>
      <c r="B83" s="3">
        <f>Params!D$29+HOUR(A83-Params!C$29)*3600+MINUTE(A83-Params!C$29)*60+SECOND(A83-Params!C$29)</f>
        <v>1553300680</v>
      </c>
      <c r="C83">
        <f t="shared" si="22"/>
        <v>2</v>
      </c>
      <c r="D83">
        <f t="shared" ca="1" si="23"/>
        <v>7</v>
      </c>
      <c r="E83">
        <f t="shared" ca="1" si="24"/>
        <v>48660.982499999998</v>
      </c>
      <c r="F83">
        <f t="shared" ca="1" si="25"/>
        <v>13742.883958333334</v>
      </c>
      <c r="G83">
        <f t="shared" ca="1" si="26"/>
        <v>8712.2000000000007</v>
      </c>
      <c r="H83" s="9">
        <f t="shared" ca="1" si="29"/>
        <v>-188.73662499999998</v>
      </c>
      <c r="I83" s="9">
        <f t="shared" ca="1" si="29"/>
        <v>41.048360416666668</v>
      </c>
      <c r="J83" s="9">
        <f t="shared" ca="1" si="29"/>
        <v>1.2700000000000007</v>
      </c>
      <c r="K83" s="9">
        <f t="shared" ca="1" si="29"/>
        <v>193.14885842087492</v>
      </c>
      <c r="L83" s="9">
        <f t="shared" ca="1" si="29"/>
        <v>-77.729817490080606</v>
      </c>
      <c r="M83">
        <f t="shared" ca="1" si="27"/>
        <v>55.973194444444445</v>
      </c>
      <c r="N83">
        <f t="shared" ca="1" si="28"/>
        <v>33.712025462962963</v>
      </c>
    </row>
    <row r="84" spans="1:15" x14ac:dyDescent="0.25">
      <c r="A84" s="4">
        <f t="shared" si="21"/>
        <v>0.42459490740740741</v>
      </c>
      <c r="B84" s="3">
        <f>Params!D$29+HOUR(A84-Params!C$29)*3600+MINUTE(A84-Params!C$29)*60+SECOND(A84-Params!C$29)</f>
        <v>1553300685</v>
      </c>
      <c r="C84">
        <f t="shared" si="22"/>
        <v>2</v>
      </c>
      <c r="D84">
        <f t="shared" ca="1" si="23"/>
        <v>7</v>
      </c>
      <c r="E84">
        <f t="shared" ca="1" si="24"/>
        <v>47717.299375000002</v>
      </c>
      <c r="F84">
        <f t="shared" ca="1" si="25"/>
        <v>13948.125760416668</v>
      </c>
      <c r="G84">
        <f t="shared" ca="1" si="26"/>
        <v>8718.5500000000011</v>
      </c>
      <c r="H84" s="9">
        <f t="shared" ca="1" si="29"/>
        <v>-188.73662499999998</v>
      </c>
      <c r="I84" s="9">
        <f t="shared" ca="1" si="29"/>
        <v>41.048360416666668</v>
      </c>
      <c r="J84" s="9">
        <f t="shared" ca="1" si="29"/>
        <v>1.2700000000000007</v>
      </c>
      <c r="K84" s="9">
        <f t="shared" ca="1" si="29"/>
        <v>193.14885842087492</v>
      </c>
      <c r="L84" s="9">
        <f t="shared" ca="1" si="29"/>
        <v>-77.729817490080606</v>
      </c>
      <c r="M84">
        <f t="shared" ca="1" si="27"/>
        <v>55.975034722222219</v>
      </c>
      <c r="N84">
        <f t="shared" ca="1" si="28"/>
        <v>33.696924189814816</v>
      </c>
      <c r="O84" s="15"/>
    </row>
    <row r="85" spans="1:15" x14ac:dyDescent="0.25">
      <c r="A85" s="4">
        <f t="shared" si="21"/>
        <v>0.42465277777777777</v>
      </c>
      <c r="B85" s="3">
        <f>Params!D$29+HOUR(A85-Params!C$29)*3600+MINUTE(A85-Params!C$29)*60+SECOND(A85-Params!C$29)</f>
        <v>1553300690</v>
      </c>
      <c r="C85">
        <f t="shared" si="22"/>
        <v>2</v>
      </c>
      <c r="D85">
        <f t="shared" ca="1" si="23"/>
        <v>7</v>
      </c>
      <c r="E85">
        <f t="shared" ca="1" si="24"/>
        <v>46773.616250000006</v>
      </c>
      <c r="F85">
        <f t="shared" ca="1" si="25"/>
        <v>14153.3675625</v>
      </c>
      <c r="G85">
        <f t="shared" ca="1" si="26"/>
        <v>8724.9000000000015</v>
      </c>
      <c r="H85" s="9">
        <f t="shared" ca="1" si="29"/>
        <v>-188.73662499999998</v>
      </c>
      <c r="I85" s="9">
        <f t="shared" ca="1" si="29"/>
        <v>41.048360416666668</v>
      </c>
      <c r="J85" s="9">
        <f t="shared" ca="1" si="29"/>
        <v>1.2700000000000007</v>
      </c>
      <c r="K85" s="9">
        <f t="shared" ca="1" si="29"/>
        <v>193.14885842087492</v>
      </c>
      <c r="L85" s="9">
        <f t="shared" ca="1" si="29"/>
        <v>-77.729817490080606</v>
      </c>
      <c r="M85">
        <f t="shared" ca="1" si="27"/>
        <v>55.976875</v>
      </c>
      <c r="N85">
        <f t="shared" ca="1" si="28"/>
        <v>33.681822916666661</v>
      </c>
      <c r="O85" s="15"/>
    </row>
    <row r="86" spans="1:15" x14ac:dyDescent="0.25">
      <c r="A86" s="4">
        <f t="shared" si="21"/>
        <v>0.42471064814814818</v>
      </c>
      <c r="B86" s="3">
        <f>Params!D$29+HOUR(A86-Params!C$29)*3600+MINUTE(A86-Params!C$29)*60+SECOND(A86-Params!C$29)</f>
        <v>1553300695</v>
      </c>
      <c r="C86">
        <f t="shared" si="22"/>
        <v>2</v>
      </c>
      <c r="D86">
        <f t="shared" ca="1" si="23"/>
        <v>7</v>
      </c>
      <c r="E86">
        <f t="shared" ca="1" si="24"/>
        <v>45829.93312500001</v>
      </c>
      <c r="F86">
        <f t="shared" ca="1" si="25"/>
        <v>14358.609364583333</v>
      </c>
      <c r="G86">
        <f t="shared" ca="1" si="26"/>
        <v>8731.25</v>
      </c>
      <c r="H86" s="9">
        <f t="shared" ca="1" si="29"/>
        <v>-188.73662499999998</v>
      </c>
      <c r="I86" s="9">
        <f t="shared" ca="1" si="29"/>
        <v>41.048360416666668</v>
      </c>
      <c r="J86" s="9">
        <f t="shared" ca="1" si="29"/>
        <v>1.2700000000000007</v>
      </c>
      <c r="K86" s="9">
        <f t="shared" ca="1" si="29"/>
        <v>193.14885842087492</v>
      </c>
      <c r="L86" s="9">
        <f t="shared" ca="1" si="29"/>
        <v>-77.729817490080606</v>
      </c>
      <c r="M86">
        <f t="shared" ca="1" si="27"/>
        <v>55.978715277777773</v>
      </c>
      <c r="N86">
        <f t="shared" ca="1" si="28"/>
        <v>33.666721643518514</v>
      </c>
      <c r="O86" s="15"/>
    </row>
    <row r="87" spans="1:15" x14ac:dyDescent="0.25">
      <c r="A87" s="4">
        <f t="shared" si="21"/>
        <v>0.42476851851851855</v>
      </c>
      <c r="B87" s="3">
        <f>Params!D$29+HOUR(A87-Params!C$29)*3600+MINUTE(A87-Params!C$29)*60+SECOND(A87-Params!C$29)</f>
        <v>1553300700</v>
      </c>
      <c r="C87">
        <f t="shared" si="22"/>
        <v>2</v>
      </c>
      <c r="D87">
        <f t="shared" ca="1" si="23"/>
        <v>7</v>
      </c>
      <c r="E87">
        <f t="shared" ca="1" si="24"/>
        <v>44886.25</v>
      </c>
      <c r="F87">
        <f t="shared" ca="1" si="25"/>
        <v>14563.851166666665</v>
      </c>
      <c r="G87">
        <f t="shared" ca="1" si="26"/>
        <v>8737.6</v>
      </c>
      <c r="H87" s="9">
        <f t="shared" ca="1" si="29"/>
        <v>-188.73662499999998</v>
      </c>
      <c r="I87" s="9">
        <f t="shared" ca="1" si="29"/>
        <v>41.048360416666668</v>
      </c>
      <c r="J87" s="9">
        <f t="shared" ca="1" si="29"/>
        <v>1.2700000000000007</v>
      </c>
      <c r="K87" s="9">
        <f t="shared" ca="1" si="29"/>
        <v>193.14885842087492</v>
      </c>
      <c r="L87" s="9">
        <f t="shared" ca="1" si="29"/>
        <v>-77.729817490080606</v>
      </c>
      <c r="M87">
        <f t="shared" ca="1" si="27"/>
        <v>55.980555555555554</v>
      </c>
      <c r="N87">
        <f t="shared" ca="1" si="28"/>
        <v>33.651620370370367</v>
      </c>
    </row>
    <row r="88" spans="1:15" x14ac:dyDescent="0.25">
      <c r="A88" s="4">
        <f t="shared" si="21"/>
        <v>0.42482638888888885</v>
      </c>
      <c r="B88" s="3">
        <f>Params!D$29+HOUR(A88-Params!C$29)*3600+MINUTE(A88-Params!C$29)*60+SECOND(A88-Params!C$29)</f>
        <v>1553300705</v>
      </c>
      <c r="C88">
        <f t="shared" si="22"/>
        <v>2</v>
      </c>
      <c r="D88">
        <f t="shared" ca="1" si="23"/>
        <v>7</v>
      </c>
      <c r="E88">
        <f t="shared" ca="1" si="24"/>
        <v>43942.566875000004</v>
      </c>
      <c r="F88">
        <f t="shared" ca="1" si="25"/>
        <v>14769.092968750001</v>
      </c>
      <c r="G88">
        <f t="shared" ca="1" si="26"/>
        <v>8743.9500000000007</v>
      </c>
      <c r="H88" s="9">
        <f t="shared" ca="1" si="29"/>
        <v>-188.73662499999998</v>
      </c>
      <c r="I88" s="9">
        <f t="shared" ca="1" si="29"/>
        <v>41.048360416666668</v>
      </c>
      <c r="J88" s="9">
        <f t="shared" ca="1" si="29"/>
        <v>1.2700000000000007</v>
      </c>
      <c r="K88" s="9">
        <f t="shared" ca="1" si="29"/>
        <v>193.14885842087492</v>
      </c>
      <c r="L88" s="9">
        <f t="shared" ca="1" si="29"/>
        <v>-77.729817490080606</v>
      </c>
      <c r="M88">
        <f t="shared" ca="1" si="27"/>
        <v>55.982395833333335</v>
      </c>
      <c r="N88">
        <f t="shared" ca="1" si="28"/>
        <v>33.636519097222219</v>
      </c>
    </row>
    <row r="89" spans="1:15" x14ac:dyDescent="0.25">
      <c r="A89" s="4">
        <f t="shared" si="21"/>
        <v>0.42488425925925927</v>
      </c>
      <c r="B89" s="3">
        <f>Params!D$29+HOUR(A89-Params!C$29)*3600+MINUTE(A89-Params!C$29)*60+SECOND(A89-Params!C$29)</f>
        <v>1553300710</v>
      </c>
      <c r="C89">
        <f t="shared" si="22"/>
        <v>2</v>
      </c>
      <c r="D89">
        <f t="shared" ca="1" si="23"/>
        <v>7</v>
      </c>
      <c r="E89">
        <f t="shared" ca="1" si="24"/>
        <v>42998.883750000008</v>
      </c>
      <c r="F89">
        <f t="shared" ca="1" si="25"/>
        <v>14974.334770833333</v>
      </c>
      <c r="G89">
        <f t="shared" ca="1" si="26"/>
        <v>8750.3000000000011</v>
      </c>
      <c r="H89" s="9">
        <f t="shared" ca="1" si="29"/>
        <v>-188.73662499999998</v>
      </c>
      <c r="I89" s="9">
        <f t="shared" ca="1" si="29"/>
        <v>41.048360416666668</v>
      </c>
      <c r="J89" s="9">
        <f t="shared" ca="1" si="29"/>
        <v>1.2700000000000007</v>
      </c>
      <c r="K89" s="9">
        <f t="shared" ca="1" si="29"/>
        <v>193.14885842087492</v>
      </c>
      <c r="L89" s="9">
        <f t="shared" ca="1" si="29"/>
        <v>-77.729817490080606</v>
      </c>
      <c r="M89">
        <f t="shared" ca="1" si="27"/>
        <v>55.984236111111109</v>
      </c>
      <c r="N89">
        <f t="shared" ca="1" si="28"/>
        <v>33.621417824074072</v>
      </c>
    </row>
    <row r="90" spans="1:15" x14ac:dyDescent="0.25">
      <c r="A90" s="4">
        <f t="shared" si="21"/>
        <v>0.42494212962962963</v>
      </c>
      <c r="B90" s="3">
        <f>Params!D$29+HOUR(A90-Params!C$29)*3600+MINUTE(A90-Params!C$29)*60+SECOND(A90-Params!C$29)</f>
        <v>1553300715</v>
      </c>
      <c r="C90">
        <f t="shared" si="22"/>
        <v>2</v>
      </c>
      <c r="D90">
        <f t="shared" ca="1" si="23"/>
        <v>7</v>
      </c>
      <c r="E90">
        <f t="shared" ca="1" si="24"/>
        <v>42055.200624999998</v>
      </c>
      <c r="F90">
        <f t="shared" ca="1" si="25"/>
        <v>15179.576572916665</v>
      </c>
      <c r="G90">
        <f t="shared" ca="1" si="26"/>
        <v>8756.6500000000015</v>
      </c>
      <c r="H90" s="9">
        <f t="shared" ca="1" si="29"/>
        <v>-188.73662499999998</v>
      </c>
      <c r="I90" s="9">
        <f t="shared" ca="1" si="29"/>
        <v>41.048360416666668</v>
      </c>
      <c r="J90" s="9">
        <f t="shared" ca="1" si="29"/>
        <v>1.2700000000000007</v>
      </c>
      <c r="K90" s="9">
        <f t="shared" ca="1" si="29"/>
        <v>193.14885842087492</v>
      </c>
      <c r="L90" s="9">
        <f t="shared" ca="1" si="29"/>
        <v>-77.729817490080606</v>
      </c>
      <c r="M90">
        <f t="shared" ca="1" si="27"/>
        <v>55.98607638888889</v>
      </c>
      <c r="N90">
        <f t="shared" ca="1" si="28"/>
        <v>33.606316550925925</v>
      </c>
    </row>
    <row r="91" spans="1:15" x14ac:dyDescent="0.25">
      <c r="A91" s="4">
        <f t="shared" si="21"/>
        <v>0.42499999999999999</v>
      </c>
      <c r="B91" s="3">
        <f>Params!D$29+HOUR(A91-Params!C$29)*3600+MINUTE(A91-Params!C$29)*60+SECOND(A91-Params!C$29)</f>
        <v>1553300720</v>
      </c>
      <c r="C91">
        <f t="shared" si="22"/>
        <v>2</v>
      </c>
      <c r="D91">
        <f t="shared" ca="1" si="23"/>
        <v>7</v>
      </c>
      <c r="E91">
        <f t="shared" ca="1" si="24"/>
        <v>41111.517500000002</v>
      </c>
      <c r="F91">
        <f t="shared" ca="1" si="25"/>
        <v>15384.818375000001</v>
      </c>
      <c r="G91">
        <f t="shared" ca="1" si="26"/>
        <v>8763</v>
      </c>
      <c r="H91" s="9">
        <f t="shared" ca="1" si="29"/>
        <v>-188.73662499999998</v>
      </c>
      <c r="I91" s="9">
        <f t="shared" ca="1" si="29"/>
        <v>41.048360416666668</v>
      </c>
      <c r="J91" s="9">
        <f t="shared" ca="1" si="29"/>
        <v>1.2700000000000007</v>
      </c>
      <c r="K91" s="9">
        <f t="shared" ca="1" si="29"/>
        <v>193.14885842087492</v>
      </c>
      <c r="L91" s="9">
        <f t="shared" ca="1" si="29"/>
        <v>-77.729817490080606</v>
      </c>
      <c r="M91">
        <f t="shared" ca="1" si="27"/>
        <v>55.987916666666663</v>
      </c>
      <c r="N91">
        <f t="shared" ca="1" si="28"/>
        <v>33.591215277777778</v>
      </c>
    </row>
    <row r="92" spans="1:15" x14ac:dyDescent="0.25">
      <c r="A92" s="4">
        <f t="shared" si="21"/>
        <v>0.42505787037037041</v>
      </c>
      <c r="B92" s="3">
        <f>Params!D$29+HOUR(A92-Params!C$29)*3600+MINUTE(A92-Params!C$29)*60+SECOND(A92-Params!C$29)</f>
        <v>1553300725</v>
      </c>
      <c r="C92">
        <f t="shared" si="22"/>
        <v>2</v>
      </c>
      <c r="D92">
        <f t="shared" ca="1" si="23"/>
        <v>7</v>
      </c>
      <c r="E92">
        <f t="shared" ca="1" si="24"/>
        <v>40167.834375000006</v>
      </c>
      <c r="F92">
        <f t="shared" ca="1" si="25"/>
        <v>15590.060177083333</v>
      </c>
      <c r="G92">
        <f t="shared" ca="1" si="26"/>
        <v>8769.35</v>
      </c>
      <c r="H92" s="9">
        <f t="shared" ca="1" si="29"/>
        <v>-188.73662499999998</v>
      </c>
      <c r="I92" s="9">
        <f t="shared" ca="1" si="29"/>
        <v>41.048360416666668</v>
      </c>
      <c r="J92" s="9">
        <f t="shared" ca="1" si="29"/>
        <v>1.2700000000000007</v>
      </c>
      <c r="K92" s="9">
        <f t="shared" ca="1" si="29"/>
        <v>193.14885842087492</v>
      </c>
      <c r="L92" s="9">
        <f t="shared" ca="1" si="29"/>
        <v>-77.729817490080606</v>
      </c>
      <c r="M92">
        <f t="shared" ca="1" si="27"/>
        <v>55.989756944444444</v>
      </c>
      <c r="N92">
        <f t="shared" ca="1" si="28"/>
        <v>33.57611400462963</v>
      </c>
    </row>
    <row r="93" spans="1:15" x14ac:dyDescent="0.25">
      <c r="A93" s="4">
        <f t="shared" si="21"/>
        <v>0.42511574074074071</v>
      </c>
      <c r="B93" s="3">
        <f>Params!D$29+HOUR(A93-Params!C$29)*3600+MINUTE(A93-Params!C$29)*60+SECOND(A93-Params!C$29)</f>
        <v>1553300730</v>
      </c>
      <c r="C93">
        <f t="shared" si="22"/>
        <v>2</v>
      </c>
      <c r="D93">
        <f t="shared" ca="1" si="23"/>
        <v>7</v>
      </c>
      <c r="E93">
        <f t="shared" ca="1" si="24"/>
        <v>39224.15125000001</v>
      </c>
      <c r="F93">
        <f t="shared" ca="1" si="25"/>
        <v>15795.301979166668</v>
      </c>
      <c r="G93">
        <f t="shared" ca="1" si="26"/>
        <v>8775.7000000000007</v>
      </c>
      <c r="H93" s="9">
        <f t="shared" ca="1" si="29"/>
        <v>-188.73662499999998</v>
      </c>
      <c r="I93" s="9">
        <f t="shared" ca="1" si="29"/>
        <v>41.048360416666668</v>
      </c>
      <c r="J93" s="9">
        <f t="shared" ca="1" si="29"/>
        <v>1.2700000000000007</v>
      </c>
      <c r="K93" s="9">
        <f t="shared" ca="1" si="29"/>
        <v>193.14885842087492</v>
      </c>
      <c r="L93" s="9">
        <f t="shared" ca="1" si="29"/>
        <v>-77.729817490080606</v>
      </c>
      <c r="M93">
        <f t="shared" ca="1" si="27"/>
        <v>55.991597222222218</v>
      </c>
      <c r="N93">
        <f t="shared" ca="1" si="28"/>
        <v>33.561012731481476</v>
      </c>
    </row>
    <row r="94" spans="1:15" x14ac:dyDescent="0.25">
      <c r="A94" s="4">
        <f t="shared" si="21"/>
        <v>0.42517361111111113</v>
      </c>
      <c r="B94" s="3">
        <f>Params!D$29+HOUR(A94-Params!C$29)*3600+MINUTE(A94-Params!C$29)*60+SECOND(A94-Params!C$29)</f>
        <v>1553300735</v>
      </c>
      <c r="C94">
        <f t="shared" si="22"/>
        <v>2</v>
      </c>
      <c r="D94">
        <f t="shared" ca="1" si="23"/>
        <v>7</v>
      </c>
      <c r="E94">
        <f t="shared" ca="1" si="24"/>
        <v>38280.468124999999</v>
      </c>
      <c r="F94">
        <f t="shared" ca="1" si="25"/>
        <v>16000.54378125</v>
      </c>
      <c r="G94">
        <f t="shared" ca="1" si="26"/>
        <v>8782.0500000000011</v>
      </c>
      <c r="H94" s="9">
        <f t="shared" ca="1" si="29"/>
        <v>-188.73662499999998</v>
      </c>
      <c r="I94" s="9">
        <f t="shared" ca="1" si="29"/>
        <v>41.048360416666668</v>
      </c>
      <c r="J94" s="9">
        <f t="shared" ca="1" si="29"/>
        <v>1.2700000000000007</v>
      </c>
      <c r="K94" s="9">
        <f t="shared" ca="1" si="29"/>
        <v>193.14885842087492</v>
      </c>
      <c r="L94" s="9">
        <f t="shared" ca="1" si="29"/>
        <v>-77.729817490080606</v>
      </c>
      <c r="M94">
        <f t="shared" ca="1" si="27"/>
        <v>55.993437499999999</v>
      </c>
      <c r="N94">
        <f t="shared" ca="1" si="28"/>
        <v>33.545911458333329</v>
      </c>
    </row>
    <row r="95" spans="1:15" x14ac:dyDescent="0.25">
      <c r="A95" s="4">
        <f t="shared" si="21"/>
        <v>0.42523148148148149</v>
      </c>
      <c r="B95" s="3">
        <f>Params!D$29+HOUR(A95-Params!C$29)*3600+MINUTE(A95-Params!C$29)*60+SECOND(A95-Params!C$29)</f>
        <v>1553300740</v>
      </c>
      <c r="C95">
        <f t="shared" si="22"/>
        <v>2</v>
      </c>
      <c r="D95">
        <f t="shared" ca="1" si="23"/>
        <v>7</v>
      </c>
      <c r="E95">
        <f t="shared" ca="1" si="24"/>
        <v>37336.785000000003</v>
      </c>
      <c r="F95">
        <f t="shared" ca="1" si="25"/>
        <v>16205.785583333332</v>
      </c>
      <c r="G95">
        <f t="shared" ca="1" si="26"/>
        <v>8788.4000000000015</v>
      </c>
      <c r="H95" s="9">
        <f t="shared" ca="1" si="29"/>
        <v>-188.73662499999998</v>
      </c>
      <c r="I95" s="9">
        <f t="shared" ca="1" si="29"/>
        <v>41.048360416666668</v>
      </c>
      <c r="J95" s="9">
        <f t="shared" ca="1" si="29"/>
        <v>1.2700000000000007</v>
      </c>
      <c r="K95" s="9">
        <f t="shared" ca="1" si="29"/>
        <v>193.14885842087492</v>
      </c>
      <c r="L95" s="9">
        <f t="shared" ca="1" si="29"/>
        <v>-77.729817490080606</v>
      </c>
      <c r="M95">
        <f t="shared" ca="1" si="27"/>
        <v>55.995277777777773</v>
      </c>
      <c r="N95">
        <f t="shared" ca="1" si="28"/>
        <v>33.530810185185182</v>
      </c>
    </row>
    <row r="96" spans="1:15" x14ac:dyDescent="0.25">
      <c r="A96" s="4">
        <f t="shared" si="21"/>
        <v>0.42528935185185185</v>
      </c>
      <c r="B96" s="3">
        <f>Params!D$29+HOUR(A96-Params!C$29)*3600+MINUTE(A96-Params!C$29)*60+SECOND(A96-Params!C$29)</f>
        <v>1553300745</v>
      </c>
      <c r="C96">
        <f t="shared" si="22"/>
        <v>2</v>
      </c>
      <c r="D96">
        <f t="shared" ca="1" si="23"/>
        <v>7</v>
      </c>
      <c r="E96">
        <f t="shared" ca="1" si="24"/>
        <v>36393.101875000008</v>
      </c>
      <c r="F96">
        <f t="shared" ca="1" si="25"/>
        <v>16411.02738541667</v>
      </c>
      <c r="G96">
        <f t="shared" ca="1" si="26"/>
        <v>8794.75</v>
      </c>
      <c r="H96" s="9">
        <f t="shared" ca="1" si="29"/>
        <v>-188.73662499999998</v>
      </c>
      <c r="I96" s="9">
        <f t="shared" ca="1" si="29"/>
        <v>41.048360416666668</v>
      </c>
      <c r="J96" s="9">
        <f t="shared" ca="1" si="29"/>
        <v>1.2700000000000007</v>
      </c>
      <c r="K96" s="9">
        <f t="shared" ca="1" si="29"/>
        <v>193.14885842087492</v>
      </c>
      <c r="L96" s="9">
        <f t="shared" ca="1" si="29"/>
        <v>-77.729817490080606</v>
      </c>
      <c r="M96">
        <f t="shared" ca="1" si="27"/>
        <v>55.997118055555553</v>
      </c>
      <c r="N96">
        <f t="shared" ca="1" si="28"/>
        <v>33.515708912037034</v>
      </c>
    </row>
    <row r="97" spans="1:14" x14ac:dyDescent="0.25">
      <c r="A97" s="4">
        <f t="shared" si="21"/>
        <v>0.42534722222222227</v>
      </c>
      <c r="B97" s="3">
        <f>Params!D$29+HOUR(A97-Params!C$29)*3600+MINUTE(A97-Params!C$29)*60+SECOND(A97-Params!C$29)</f>
        <v>1553300750</v>
      </c>
      <c r="C97">
        <f t="shared" si="22"/>
        <v>2</v>
      </c>
      <c r="D97">
        <f t="shared" ca="1" si="23"/>
        <v>7</v>
      </c>
      <c r="E97">
        <f t="shared" ca="1" si="24"/>
        <v>35449.418750000012</v>
      </c>
      <c r="F97">
        <f t="shared" ca="1" si="25"/>
        <v>16616.269187500002</v>
      </c>
      <c r="G97">
        <f t="shared" ca="1" si="26"/>
        <v>8801.1</v>
      </c>
      <c r="H97" s="9">
        <f t="shared" ca="1" si="29"/>
        <v>-188.73662499999998</v>
      </c>
      <c r="I97" s="9">
        <f t="shared" ca="1" si="29"/>
        <v>41.048360416666668</v>
      </c>
      <c r="J97" s="9">
        <f t="shared" ca="1" si="29"/>
        <v>1.2700000000000007</v>
      </c>
      <c r="K97" s="9">
        <f t="shared" ca="1" si="29"/>
        <v>193.14885842087492</v>
      </c>
      <c r="L97" s="9">
        <f t="shared" ca="1" si="29"/>
        <v>-77.729817490080606</v>
      </c>
      <c r="M97">
        <f t="shared" ca="1" si="27"/>
        <v>55.998958333333334</v>
      </c>
      <c r="N97">
        <f t="shared" ca="1" si="28"/>
        <v>33.500607638888887</v>
      </c>
    </row>
    <row r="98" spans="1:14" x14ac:dyDescent="0.25">
      <c r="A98" s="4">
        <f t="shared" si="21"/>
        <v>0.42540509259259257</v>
      </c>
      <c r="B98" s="3">
        <f>Params!D$29+HOUR(A98-Params!C$29)*3600+MINUTE(A98-Params!C$29)*60+SECOND(A98-Params!C$29)</f>
        <v>1553300755</v>
      </c>
      <c r="C98">
        <f t="shared" si="22"/>
        <v>2</v>
      </c>
      <c r="D98">
        <f t="shared" ca="1" si="23"/>
        <v>7</v>
      </c>
      <c r="E98">
        <f t="shared" ca="1" si="24"/>
        <v>34505.735625000001</v>
      </c>
      <c r="F98">
        <f t="shared" ca="1" si="25"/>
        <v>16821.510989583334</v>
      </c>
      <c r="G98">
        <f t="shared" ca="1" si="26"/>
        <v>8807.4500000000007</v>
      </c>
      <c r="H98" s="9">
        <f t="shared" ca="1" si="29"/>
        <v>-188.73662499999998</v>
      </c>
      <c r="I98" s="9">
        <f t="shared" ca="1" si="29"/>
        <v>41.048360416666668</v>
      </c>
      <c r="J98" s="9">
        <f t="shared" ca="1" si="29"/>
        <v>1.2700000000000007</v>
      </c>
      <c r="K98" s="9">
        <f t="shared" ca="1" si="29"/>
        <v>193.14885842087492</v>
      </c>
      <c r="L98" s="9">
        <f t="shared" ca="1" si="29"/>
        <v>-77.729817490080606</v>
      </c>
      <c r="M98">
        <f t="shared" ca="1" si="27"/>
        <v>56.000798611111108</v>
      </c>
      <c r="N98">
        <f t="shared" ca="1" si="28"/>
        <v>33.48550636574074</v>
      </c>
    </row>
    <row r="99" spans="1:14" x14ac:dyDescent="0.25">
      <c r="A99" s="4">
        <f t="shared" si="21"/>
        <v>0.42546296296296293</v>
      </c>
      <c r="B99" s="3">
        <f>Params!D$29+HOUR(A99-Params!C$29)*3600+MINUTE(A99-Params!C$29)*60+SECOND(A99-Params!C$29)</f>
        <v>1553300760</v>
      </c>
      <c r="C99">
        <f t="shared" si="22"/>
        <v>2</v>
      </c>
      <c r="D99">
        <f t="shared" ca="1" si="23"/>
        <v>7</v>
      </c>
      <c r="E99">
        <f t="shared" ca="1" si="24"/>
        <v>33562.052500000005</v>
      </c>
      <c r="F99">
        <f t="shared" ca="1" si="25"/>
        <v>17026.75279166667</v>
      </c>
      <c r="G99">
        <f t="shared" ca="1" si="26"/>
        <v>8813.8000000000011</v>
      </c>
      <c r="H99" s="9">
        <f t="shared" ca="1" si="29"/>
        <v>-188.73662499999998</v>
      </c>
      <c r="I99" s="9">
        <f t="shared" ca="1" si="29"/>
        <v>41.048360416666668</v>
      </c>
      <c r="J99" s="9">
        <f t="shared" ca="1" si="29"/>
        <v>1.2700000000000007</v>
      </c>
      <c r="K99" s="9">
        <f t="shared" ca="1" si="29"/>
        <v>193.14885842087492</v>
      </c>
      <c r="L99" s="9">
        <f t="shared" ca="1" si="29"/>
        <v>-77.729817490080606</v>
      </c>
      <c r="M99">
        <f t="shared" ca="1" si="27"/>
        <v>56.002638888888889</v>
      </c>
      <c r="N99">
        <f t="shared" ca="1" si="28"/>
        <v>33.470405092592593</v>
      </c>
    </row>
    <row r="100" spans="1:14" x14ac:dyDescent="0.25">
      <c r="A100" s="4">
        <f t="shared" si="21"/>
        <v>0.42552083333333335</v>
      </c>
      <c r="B100" s="3">
        <f>Params!D$29+HOUR(A100-Params!C$29)*3600+MINUTE(A100-Params!C$29)*60+SECOND(A100-Params!C$29)</f>
        <v>1553300765</v>
      </c>
      <c r="C100">
        <f t="shared" si="22"/>
        <v>2</v>
      </c>
      <c r="D100">
        <f t="shared" ca="1" si="23"/>
        <v>7</v>
      </c>
      <c r="E100">
        <f t="shared" ca="1" si="24"/>
        <v>32618.369375000009</v>
      </c>
      <c r="F100">
        <f t="shared" ca="1" si="25"/>
        <v>17231.994593750002</v>
      </c>
      <c r="G100">
        <f t="shared" ca="1" si="26"/>
        <v>8820.1500000000015</v>
      </c>
      <c r="H100" s="9">
        <f t="shared" ca="1" si="29"/>
        <v>-188.73662499999998</v>
      </c>
      <c r="I100" s="9">
        <f t="shared" ca="1" si="29"/>
        <v>41.048360416666668</v>
      </c>
      <c r="J100" s="9">
        <f t="shared" ca="1" si="29"/>
        <v>1.2700000000000007</v>
      </c>
      <c r="K100" s="9">
        <f t="shared" ca="1" si="29"/>
        <v>193.14885842087492</v>
      </c>
      <c r="L100" s="9">
        <f t="shared" ca="1" si="29"/>
        <v>-77.729817490080606</v>
      </c>
      <c r="M100">
        <f t="shared" ca="1" si="27"/>
        <v>56.004479166666663</v>
      </c>
      <c r="N100">
        <f t="shared" ca="1" si="28"/>
        <v>33.455303819444438</v>
      </c>
    </row>
    <row r="101" spans="1:14" x14ac:dyDescent="0.25">
      <c r="A101" s="4">
        <f t="shared" si="21"/>
        <v>0.42557870370370371</v>
      </c>
      <c r="B101" s="3">
        <f>Params!D$29+HOUR(A101-Params!C$29)*3600+MINUTE(A101-Params!C$29)*60+SECOND(A101-Params!C$29)</f>
        <v>1553300770</v>
      </c>
      <c r="C101">
        <f t="shared" si="22"/>
        <v>2</v>
      </c>
      <c r="D101">
        <f t="shared" ca="1" si="23"/>
        <v>7</v>
      </c>
      <c r="E101">
        <f t="shared" ca="1" si="24"/>
        <v>31674.686249999999</v>
      </c>
      <c r="F101">
        <f t="shared" ca="1" si="25"/>
        <v>17437.236395833337</v>
      </c>
      <c r="G101">
        <f t="shared" ca="1" si="26"/>
        <v>8826.5</v>
      </c>
      <c r="H101" s="9">
        <f t="shared" ca="1" si="29"/>
        <v>-188.73662499999998</v>
      </c>
      <c r="I101" s="9">
        <f t="shared" ca="1" si="29"/>
        <v>41.048360416666668</v>
      </c>
      <c r="J101" s="9">
        <f t="shared" ca="1" si="29"/>
        <v>1.2700000000000007</v>
      </c>
      <c r="K101" s="9">
        <f t="shared" ca="1" si="29"/>
        <v>193.14885842087492</v>
      </c>
      <c r="L101" s="9">
        <f t="shared" ca="1" si="29"/>
        <v>-77.729817490080606</v>
      </c>
      <c r="M101">
        <f t="shared" ca="1" si="27"/>
        <v>56.006319444444443</v>
      </c>
      <c r="N101">
        <f t="shared" ca="1" si="28"/>
        <v>33.440202546296291</v>
      </c>
    </row>
    <row r="102" spans="1:14" x14ac:dyDescent="0.25">
      <c r="A102" s="4">
        <f t="shared" si="21"/>
        <v>0.42563657407407413</v>
      </c>
      <c r="B102" s="3">
        <f>Params!D$29+HOUR(A102-Params!C$29)*3600+MINUTE(A102-Params!C$29)*60+SECOND(A102-Params!C$29)</f>
        <v>1553300775</v>
      </c>
      <c r="C102">
        <f t="shared" si="22"/>
        <v>2</v>
      </c>
      <c r="D102">
        <f t="shared" ca="1" si="23"/>
        <v>7</v>
      </c>
      <c r="E102">
        <f t="shared" ca="1" si="24"/>
        <v>30731.003125000003</v>
      </c>
      <c r="F102">
        <f t="shared" ca="1" si="25"/>
        <v>17642.478197916669</v>
      </c>
      <c r="G102">
        <f t="shared" ca="1" si="26"/>
        <v>8832.85</v>
      </c>
      <c r="H102" s="9">
        <f t="shared" ca="1" si="29"/>
        <v>-188.73662499999998</v>
      </c>
      <c r="I102" s="9">
        <f t="shared" ca="1" si="29"/>
        <v>41.048360416666668</v>
      </c>
      <c r="J102" s="9">
        <f t="shared" ca="1" si="29"/>
        <v>1.2700000000000007</v>
      </c>
      <c r="K102" s="9">
        <f t="shared" ca="1" si="29"/>
        <v>193.14885842087492</v>
      </c>
      <c r="L102" s="9">
        <f t="shared" ca="1" si="29"/>
        <v>-77.729817490080606</v>
      </c>
      <c r="M102">
        <f t="shared" ca="1" si="27"/>
        <v>56.008159722222217</v>
      </c>
      <c r="N102">
        <f t="shared" ca="1" si="28"/>
        <v>33.425101273148144</v>
      </c>
    </row>
    <row r="103" spans="1:14" x14ac:dyDescent="0.25">
      <c r="A103" s="4">
        <f t="shared" si="21"/>
        <v>0.42569444444444443</v>
      </c>
      <c r="B103" s="3">
        <f>Params!D$29+HOUR(A103-Params!C$29)*3600+MINUTE(A103-Params!C$29)*60+SECOND(A103-Params!C$29)</f>
        <v>1553300780</v>
      </c>
      <c r="C103">
        <f t="shared" si="22"/>
        <v>3</v>
      </c>
      <c r="D103">
        <f t="shared" ca="1" si="23"/>
        <v>103</v>
      </c>
      <c r="E103">
        <f t="shared" ca="1" si="24"/>
        <v>29787.32</v>
      </c>
      <c r="F103">
        <f t="shared" ca="1" si="25"/>
        <v>17847.72</v>
      </c>
      <c r="G103">
        <f t="shared" ca="1" si="26"/>
        <v>8839.2000000000007</v>
      </c>
      <c r="H103" s="9">
        <f t="shared" ca="1" si="29"/>
        <v>-179.45395238095239</v>
      </c>
      <c r="I103" s="9">
        <f t="shared" ca="1" si="29"/>
        <v>38.69927380952381</v>
      </c>
      <c r="J103" s="9">
        <f t="shared" ca="1" si="29"/>
        <v>-0.7257142857142862</v>
      </c>
      <c r="K103" s="9">
        <f t="shared" ca="1" si="29"/>
        <v>183.57928755317039</v>
      </c>
      <c r="L103" s="9">
        <f t="shared" ca="1" si="29"/>
        <v>-77.83051895224726</v>
      </c>
      <c r="M103">
        <f t="shared" ca="1" si="27"/>
        <v>56.01</v>
      </c>
      <c r="N103">
        <f t="shared" ca="1" si="28"/>
        <v>33.409999999999997</v>
      </c>
    </row>
    <row r="104" spans="1:14" x14ac:dyDescent="0.25">
      <c r="A104" s="4">
        <f t="shared" si="21"/>
        <v>0.42575231481481479</v>
      </c>
      <c r="B104" s="3">
        <f>Params!D$29+HOUR(A104-Params!C$29)*3600+MINUTE(A104-Params!C$29)*60+SECOND(A104-Params!C$29)</f>
        <v>1553300785</v>
      </c>
      <c r="C104">
        <f t="shared" si="22"/>
        <v>3</v>
      </c>
      <c r="D104">
        <f t="shared" ca="1" si="23"/>
        <v>103</v>
      </c>
      <c r="E104">
        <f t="shared" ca="1" si="24"/>
        <v>28890.050238095238</v>
      </c>
      <c r="F104">
        <f t="shared" ca="1" si="25"/>
        <v>18041.216369047619</v>
      </c>
      <c r="G104">
        <f t="shared" ca="1" si="26"/>
        <v>8835.5714285714294</v>
      </c>
      <c r="H104" s="9">
        <f t="shared" ca="1" si="29"/>
        <v>-179.45395238095239</v>
      </c>
      <c r="I104" s="9">
        <f t="shared" ca="1" si="29"/>
        <v>38.69927380952381</v>
      </c>
      <c r="J104" s="9">
        <f t="shared" ca="1" si="29"/>
        <v>-0.7257142857142862</v>
      </c>
      <c r="K104" s="9">
        <f t="shared" ca="1" si="29"/>
        <v>183.57928755317039</v>
      </c>
      <c r="L104" s="9">
        <f t="shared" ca="1" si="29"/>
        <v>-77.83051895224726</v>
      </c>
      <c r="M104">
        <f t="shared" ca="1" si="27"/>
        <v>56.011724537037033</v>
      </c>
      <c r="N104">
        <f t="shared" ca="1" si="28"/>
        <v>33.39564153439153</v>
      </c>
    </row>
    <row r="105" spans="1:14" x14ac:dyDescent="0.25">
      <c r="A105" s="4">
        <f t="shared" si="21"/>
        <v>0.42581018518518521</v>
      </c>
      <c r="B105" s="3">
        <f>Params!D$29+HOUR(A105-Params!C$29)*3600+MINUTE(A105-Params!C$29)*60+SECOND(A105-Params!C$29)</f>
        <v>1553300790</v>
      </c>
      <c r="C105">
        <f t="shared" si="22"/>
        <v>3</v>
      </c>
      <c r="D105">
        <f t="shared" ca="1" si="23"/>
        <v>103</v>
      </c>
      <c r="E105">
        <f t="shared" ca="1" si="24"/>
        <v>27992.780476190477</v>
      </c>
      <c r="F105">
        <f t="shared" ca="1" si="25"/>
        <v>18234.712738095241</v>
      </c>
      <c r="G105">
        <f t="shared" ca="1" si="26"/>
        <v>8831.942857142858</v>
      </c>
      <c r="H105" s="9">
        <f t="shared" ca="1" si="29"/>
        <v>-179.45395238095239</v>
      </c>
      <c r="I105" s="9">
        <f t="shared" ca="1" si="29"/>
        <v>38.69927380952381</v>
      </c>
      <c r="J105" s="9">
        <f t="shared" ca="1" si="29"/>
        <v>-0.7257142857142862</v>
      </c>
      <c r="K105" s="9">
        <f t="shared" ca="1" si="29"/>
        <v>183.57928755317039</v>
      </c>
      <c r="L105" s="9">
        <f t="shared" ca="1" si="29"/>
        <v>-77.83051895224726</v>
      </c>
      <c r="M105">
        <f t="shared" ca="1" si="27"/>
        <v>56.013449074074074</v>
      </c>
      <c r="N105">
        <f t="shared" ca="1" si="28"/>
        <v>33.381283068783063</v>
      </c>
    </row>
    <row r="106" spans="1:14" x14ac:dyDescent="0.25">
      <c r="A106" s="4">
        <f t="shared" si="21"/>
        <v>0.42586805555555557</v>
      </c>
      <c r="B106" s="3">
        <f>Params!D$29+HOUR(A106-Params!C$29)*3600+MINUTE(A106-Params!C$29)*60+SECOND(A106-Params!C$29)</f>
        <v>1553300795</v>
      </c>
      <c r="C106">
        <f t="shared" si="22"/>
        <v>3</v>
      </c>
      <c r="D106">
        <f t="shared" ca="1" si="23"/>
        <v>103</v>
      </c>
      <c r="E106">
        <f t="shared" ca="1" si="24"/>
        <v>27095.510714285716</v>
      </c>
      <c r="F106">
        <f t="shared" ca="1" si="25"/>
        <v>18428.209107142859</v>
      </c>
      <c r="G106">
        <f t="shared" ca="1" si="26"/>
        <v>8828.3142857142866</v>
      </c>
      <c r="H106" s="9">
        <f t="shared" ca="1" si="29"/>
        <v>-179.45395238095239</v>
      </c>
      <c r="I106" s="9">
        <f t="shared" ca="1" si="29"/>
        <v>38.69927380952381</v>
      </c>
      <c r="J106" s="9">
        <f t="shared" ca="1" si="29"/>
        <v>-0.7257142857142862</v>
      </c>
      <c r="K106" s="9">
        <f t="shared" ca="1" si="29"/>
        <v>183.57928755317039</v>
      </c>
      <c r="L106" s="9">
        <f t="shared" ca="1" si="29"/>
        <v>-77.83051895224726</v>
      </c>
      <c r="M106">
        <f t="shared" ca="1" si="27"/>
        <v>56.015173611111109</v>
      </c>
      <c r="N106">
        <f t="shared" ca="1" si="28"/>
        <v>33.366924603174603</v>
      </c>
    </row>
    <row r="107" spans="1:14" x14ac:dyDescent="0.25">
      <c r="A107" s="4">
        <f t="shared" si="21"/>
        <v>0.42592592592592587</v>
      </c>
      <c r="B107" s="3">
        <f>Params!D$29+HOUR(A107-Params!C$29)*3600+MINUTE(A107-Params!C$29)*60+SECOND(A107-Params!C$29)</f>
        <v>1553300800</v>
      </c>
      <c r="C107">
        <f t="shared" si="22"/>
        <v>3</v>
      </c>
      <c r="D107">
        <f t="shared" ca="1" si="23"/>
        <v>103</v>
      </c>
      <c r="E107">
        <f t="shared" ca="1" si="24"/>
        <v>26198.240952380951</v>
      </c>
      <c r="F107">
        <f t="shared" ca="1" si="25"/>
        <v>18621.705476190476</v>
      </c>
      <c r="G107">
        <f t="shared" ca="1" si="26"/>
        <v>8824.6857142857152</v>
      </c>
      <c r="H107" s="9">
        <f t="shared" ca="1" si="29"/>
        <v>-179.45395238095239</v>
      </c>
      <c r="I107" s="9">
        <f t="shared" ca="1" si="29"/>
        <v>38.69927380952381</v>
      </c>
      <c r="J107" s="9">
        <f t="shared" ca="1" si="29"/>
        <v>-0.7257142857142862</v>
      </c>
      <c r="K107" s="9">
        <f t="shared" ca="1" si="29"/>
        <v>183.57928755317039</v>
      </c>
      <c r="L107" s="9">
        <f t="shared" ca="1" si="29"/>
        <v>-77.83051895224726</v>
      </c>
      <c r="M107">
        <f t="shared" ca="1" si="27"/>
        <v>56.016898148148144</v>
      </c>
      <c r="N107">
        <f t="shared" ca="1" si="28"/>
        <v>33.352566137566136</v>
      </c>
    </row>
    <row r="108" spans="1:14" x14ac:dyDescent="0.25">
      <c r="A108" s="4">
        <f t="shared" si="21"/>
        <v>0.42598379629629629</v>
      </c>
      <c r="B108" s="3">
        <f>Params!D$29+HOUR(A108-Params!C$29)*3600+MINUTE(A108-Params!C$29)*60+SECOND(A108-Params!C$29)</f>
        <v>1553300805</v>
      </c>
      <c r="C108">
        <f t="shared" si="22"/>
        <v>3</v>
      </c>
      <c r="D108">
        <f t="shared" ca="1" si="23"/>
        <v>103</v>
      </c>
      <c r="E108">
        <f t="shared" ca="1" si="24"/>
        <v>25300.97119047619</v>
      </c>
      <c r="F108">
        <f t="shared" ca="1" si="25"/>
        <v>18815.201845238098</v>
      </c>
      <c r="G108">
        <f t="shared" ca="1" si="26"/>
        <v>8821.0571428571438</v>
      </c>
      <c r="H108" s="9">
        <f t="shared" ca="1" si="29"/>
        <v>-179.45395238095239</v>
      </c>
      <c r="I108" s="9">
        <f t="shared" ca="1" si="29"/>
        <v>38.69927380952381</v>
      </c>
      <c r="J108" s="9">
        <f t="shared" ca="1" si="29"/>
        <v>-0.7257142857142862</v>
      </c>
      <c r="K108" s="9">
        <f t="shared" ca="1" si="29"/>
        <v>183.57928755317039</v>
      </c>
      <c r="L108" s="9">
        <f t="shared" ca="1" si="29"/>
        <v>-77.83051895224726</v>
      </c>
      <c r="M108">
        <f t="shared" ca="1" si="27"/>
        <v>56.018622685185186</v>
      </c>
      <c r="N108">
        <f t="shared" ca="1" si="28"/>
        <v>33.338207671957669</v>
      </c>
    </row>
    <row r="109" spans="1:14" x14ac:dyDescent="0.25">
      <c r="A109" s="4">
        <f t="shared" si="21"/>
        <v>0.42604166666666665</v>
      </c>
      <c r="B109" s="3">
        <f>Params!D$29+HOUR(A109-Params!C$29)*3600+MINUTE(A109-Params!C$29)*60+SECOND(A109-Params!C$29)</f>
        <v>1553300810</v>
      </c>
      <c r="C109">
        <f t="shared" si="22"/>
        <v>3</v>
      </c>
      <c r="D109">
        <f t="shared" ca="1" si="23"/>
        <v>103</v>
      </c>
      <c r="E109">
        <f t="shared" ca="1" si="24"/>
        <v>24403.701428571429</v>
      </c>
      <c r="F109">
        <f t="shared" ca="1" si="25"/>
        <v>19008.698214285716</v>
      </c>
      <c r="G109">
        <f t="shared" ca="1" si="26"/>
        <v>8817.4285714285725</v>
      </c>
      <c r="H109" s="9">
        <f t="shared" ca="1" si="29"/>
        <v>-179.45395238095239</v>
      </c>
      <c r="I109" s="9">
        <f t="shared" ca="1" si="29"/>
        <v>38.69927380952381</v>
      </c>
      <c r="J109" s="9">
        <f t="shared" ca="1" si="29"/>
        <v>-0.7257142857142862</v>
      </c>
      <c r="K109" s="9">
        <f t="shared" ca="1" si="29"/>
        <v>183.57928755317039</v>
      </c>
      <c r="L109" s="9">
        <f t="shared" ca="1" si="29"/>
        <v>-77.83051895224726</v>
      </c>
      <c r="M109">
        <f t="shared" ca="1" si="27"/>
        <v>56.02034722222222</v>
      </c>
      <c r="N109">
        <f t="shared" ca="1" si="28"/>
        <v>33.323849206349202</v>
      </c>
    </row>
    <row r="110" spans="1:14" x14ac:dyDescent="0.25">
      <c r="A110" s="4">
        <f t="shared" si="21"/>
        <v>0.42609953703703707</v>
      </c>
      <c r="B110" s="3">
        <f>Params!D$29+HOUR(A110-Params!C$29)*3600+MINUTE(A110-Params!C$29)*60+SECOND(A110-Params!C$29)</f>
        <v>1553300815</v>
      </c>
      <c r="C110">
        <f t="shared" si="22"/>
        <v>3</v>
      </c>
      <c r="D110">
        <f t="shared" ca="1" si="23"/>
        <v>103</v>
      </c>
      <c r="E110">
        <f t="shared" ca="1" si="24"/>
        <v>23506.431666666667</v>
      </c>
      <c r="F110">
        <f t="shared" ca="1" si="25"/>
        <v>19202.194583333334</v>
      </c>
      <c r="G110">
        <f t="shared" ca="1" si="26"/>
        <v>8813.8000000000011</v>
      </c>
      <c r="H110" s="9">
        <f t="shared" ca="1" si="29"/>
        <v>-179.45395238095239</v>
      </c>
      <c r="I110" s="9">
        <f t="shared" ca="1" si="29"/>
        <v>38.69927380952381</v>
      </c>
      <c r="J110" s="9">
        <f t="shared" ca="1" si="29"/>
        <v>-0.7257142857142862</v>
      </c>
      <c r="K110" s="9">
        <f t="shared" ca="1" si="29"/>
        <v>183.57928755317039</v>
      </c>
      <c r="L110" s="9">
        <f t="shared" ca="1" si="29"/>
        <v>-77.83051895224726</v>
      </c>
      <c r="M110">
        <f t="shared" ca="1" si="27"/>
        <v>56.022071759259255</v>
      </c>
      <c r="N110">
        <f t="shared" ca="1" si="28"/>
        <v>33.309490740740735</v>
      </c>
    </row>
    <row r="111" spans="1:14" x14ac:dyDescent="0.25">
      <c r="A111" s="4">
        <f t="shared" si="21"/>
        <v>0.42615740740740743</v>
      </c>
      <c r="B111" s="3">
        <f>Params!D$29+HOUR(A111-Params!C$29)*3600+MINUTE(A111-Params!C$29)*60+SECOND(A111-Params!C$29)</f>
        <v>1553300820</v>
      </c>
      <c r="C111">
        <f t="shared" si="22"/>
        <v>3</v>
      </c>
      <c r="D111">
        <f t="shared" ca="1" si="23"/>
        <v>103</v>
      </c>
      <c r="E111">
        <f t="shared" ca="1" si="24"/>
        <v>22609.161904761902</v>
      </c>
      <c r="F111">
        <f t="shared" ca="1" si="25"/>
        <v>19395.690952380952</v>
      </c>
      <c r="G111">
        <f t="shared" ca="1" si="26"/>
        <v>8810.1714285714297</v>
      </c>
      <c r="H111" s="9">
        <f t="shared" ca="1" si="29"/>
        <v>-179.45395238095239</v>
      </c>
      <c r="I111" s="9">
        <f t="shared" ca="1" si="29"/>
        <v>38.69927380952381</v>
      </c>
      <c r="J111" s="9">
        <f t="shared" ca="1" si="29"/>
        <v>-0.7257142857142862</v>
      </c>
      <c r="K111" s="9">
        <f t="shared" ca="1" si="29"/>
        <v>183.57928755317039</v>
      </c>
      <c r="L111" s="9">
        <f t="shared" ca="1" si="29"/>
        <v>-77.83051895224726</v>
      </c>
      <c r="M111">
        <f t="shared" ca="1" si="27"/>
        <v>56.023796296296297</v>
      </c>
      <c r="N111">
        <f t="shared" ca="1" si="28"/>
        <v>33.295132275132275</v>
      </c>
    </row>
    <row r="112" spans="1:14" x14ac:dyDescent="0.25">
      <c r="A112" s="4">
        <f t="shared" si="21"/>
        <v>0.42621527777777773</v>
      </c>
      <c r="B112" s="3">
        <f>Params!D$29+HOUR(A112-Params!C$29)*3600+MINUTE(A112-Params!C$29)*60+SECOND(A112-Params!C$29)</f>
        <v>1553300825</v>
      </c>
      <c r="C112">
        <f t="shared" si="22"/>
        <v>3</v>
      </c>
      <c r="D112">
        <f t="shared" ca="1" si="23"/>
        <v>103</v>
      </c>
      <c r="E112">
        <f t="shared" ca="1" si="24"/>
        <v>21711.892142857141</v>
      </c>
      <c r="F112">
        <f t="shared" ca="1" si="25"/>
        <v>19589.187321428573</v>
      </c>
      <c r="G112">
        <f t="shared" ca="1" si="26"/>
        <v>8806.5428571428583</v>
      </c>
      <c r="H112" s="9">
        <f t="shared" ca="1" si="29"/>
        <v>-179.45395238095239</v>
      </c>
      <c r="I112" s="9">
        <f t="shared" ca="1" si="29"/>
        <v>38.69927380952381</v>
      </c>
      <c r="J112" s="9">
        <f t="shared" ca="1" si="29"/>
        <v>-0.7257142857142862</v>
      </c>
      <c r="K112" s="9">
        <f t="shared" ca="1" si="29"/>
        <v>183.57928755317039</v>
      </c>
      <c r="L112" s="9">
        <f t="shared" ca="1" si="29"/>
        <v>-77.83051895224726</v>
      </c>
      <c r="M112">
        <f t="shared" ca="1" si="27"/>
        <v>56.025520833333331</v>
      </c>
      <c r="N112">
        <f t="shared" ca="1" si="28"/>
        <v>33.280773809523808</v>
      </c>
    </row>
    <row r="113" spans="1:15" x14ac:dyDescent="0.25">
      <c r="A113" s="4">
        <f t="shared" si="21"/>
        <v>0.42627314814814815</v>
      </c>
      <c r="B113" s="3">
        <f>Params!D$29+HOUR(A113-Params!C$29)*3600+MINUTE(A113-Params!C$29)*60+SECOND(A113-Params!C$29)</f>
        <v>1553300830</v>
      </c>
      <c r="C113">
        <f t="shared" si="22"/>
        <v>3</v>
      </c>
      <c r="D113">
        <f t="shared" ca="1" si="23"/>
        <v>103</v>
      </c>
      <c r="E113">
        <f t="shared" ca="1" si="24"/>
        <v>20814.62238095238</v>
      </c>
      <c r="F113">
        <f t="shared" ca="1" si="25"/>
        <v>19782.683690476191</v>
      </c>
      <c r="G113">
        <f t="shared" ca="1" si="26"/>
        <v>8802.914285714287</v>
      </c>
      <c r="H113" s="9">
        <f t="shared" ca="1" si="29"/>
        <v>-179.45395238095239</v>
      </c>
      <c r="I113" s="9">
        <f t="shared" ca="1" si="29"/>
        <v>38.69927380952381</v>
      </c>
      <c r="J113" s="9">
        <f t="shared" ca="1" si="29"/>
        <v>-0.7257142857142862</v>
      </c>
      <c r="K113" s="9">
        <f t="shared" ca="1" si="29"/>
        <v>183.57928755317039</v>
      </c>
      <c r="L113" s="9">
        <f t="shared" ca="1" si="29"/>
        <v>-77.83051895224726</v>
      </c>
      <c r="M113">
        <f t="shared" ca="1" si="27"/>
        <v>56.027245370370366</v>
      </c>
      <c r="N113">
        <f t="shared" ca="1" si="28"/>
        <v>33.266415343915341</v>
      </c>
    </row>
    <row r="114" spans="1:15" x14ac:dyDescent="0.25">
      <c r="A114" s="4">
        <f t="shared" si="21"/>
        <v>0.42633101851851851</v>
      </c>
      <c r="B114" s="3">
        <f>Params!D$29+HOUR(A114-Params!C$29)*3600+MINUTE(A114-Params!C$29)*60+SECOND(A114-Params!C$29)</f>
        <v>1553300835</v>
      </c>
      <c r="C114">
        <f t="shared" si="22"/>
        <v>3</v>
      </c>
      <c r="D114">
        <f t="shared" ca="1" si="23"/>
        <v>103</v>
      </c>
      <c r="E114">
        <f t="shared" ca="1" si="24"/>
        <v>19917.352619047619</v>
      </c>
      <c r="F114">
        <f t="shared" ca="1" si="25"/>
        <v>19976.180059523809</v>
      </c>
      <c r="G114">
        <f t="shared" ca="1" si="26"/>
        <v>8799.2857142857156</v>
      </c>
      <c r="H114" s="9">
        <f t="shared" ca="1" si="29"/>
        <v>-179.45395238095239</v>
      </c>
      <c r="I114" s="9">
        <f t="shared" ca="1" si="29"/>
        <v>38.69927380952381</v>
      </c>
      <c r="J114" s="9">
        <f t="shared" ca="1" si="29"/>
        <v>-0.7257142857142862</v>
      </c>
      <c r="K114" s="9">
        <f t="shared" ca="1" si="29"/>
        <v>183.57928755317039</v>
      </c>
      <c r="L114" s="9">
        <f t="shared" ca="1" si="29"/>
        <v>-77.83051895224726</v>
      </c>
      <c r="M114">
        <f t="shared" ca="1" si="27"/>
        <v>56.028969907407408</v>
      </c>
      <c r="N114">
        <f t="shared" ca="1" si="28"/>
        <v>33.252056878306874</v>
      </c>
    </row>
    <row r="115" spans="1:15" x14ac:dyDescent="0.25">
      <c r="A115" s="4">
        <f t="shared" si="21"/>
        <v>0.42638888888888887</v>
      </c>
      <c r="B115" s="3">
        <f>Params!D$29+HOUR(A115-Params!C$29)*3600+MINUTE(A115-Params!C$29)*60+SECOND(A115-Params!C$29)</f>
        <v>1553300840</v>
      </c>
      <c r="C115">
        <f t="shared" si="22"/>
        <v>3</v>
      </c>
      <c r="D115">
        <f t="shared" ca="1" si="23"/>
        <v>103</v>
      </c>
      <c r="E115">
        <f t="shared" ca="1" si="24"/>
        <v>19020.082857142857</v>
      </c>
      <c r="F115">
        <f t="shared" ca="1" si="25"/>
        <v>20169.676428571431</v>
      </c>
      <c r="G115">
        <f t="shared" ca="1" si="26"/>
        <v>8795.6571428571442</v>
      </c>
      <c r="H115" s="9">
        <f t="shared" ca="1" si="29"/>
        <v>-179.45395238095239</v>
      </c>
      <c r="I115" s="9">
        <f t="shared" ca="1" si="29"/>
        <v>38.69927380952381</v>
      </c>
      <c r="J115" s="9">
        <f t="shared" ca="1" si="29"/>
        <v>-0.7257142857142862</v>
      </c>
      <c r="K115" s="9">
        <f t="shared" ca="1" si="29"/>
        <v>183.57928755317039</v>
      </c>
      <c r="L115" s="9">
        <f t="shared" ca="1" si="29"/>
        <v>-77.83051895224726</v>
      </c>
      <c r="M115">
        <f t="shared" ca="1" si="27"/>
        <v>56.030694444444443</v>
      </c>
      <c r="N115">
        <f t="shared" ca="1" si="28"/>
        <v>33.237698412698407</v>
      </c>
    </row>
    <row r="116" spans="1:15" x14ac:dyDescent="0.25">
      <c r="A116" s="4">
        <f t="shared" si="21"/>
        <v>0.42644675925925929</v>
      </c>
      <c r="B116" s="3">
        <f>Params!D$29+HOUR(A116-Params!C$29)*3600+MINUTE(A116-Params!C$29)*60+SECOND(A116-Params!C$29)</f>
        <v>1553300845</v>
      </c>
      <c r="C116">
        <f t="shared" si="22"/>
        <v>3</v>
      </c>
      <c r="D116">
        <f t="shared" ca="1" si="23"/>
        <v>103</v>
      </c>
      <c r="E116">
        <f t="shared" ca="1" si="24"/>
        <v>18122.813095238096</v>
      </c>
      <c r="F116">
        <f t="shared" ca="1" si="25"/>
        <v>20363.172797619049</v>
      </c>
      <c r="G116">
        <f t="shared" ca="1" si="26"/>
        <v>8792.0285714285728</v>
      </c>
      <c r="H116" s="9">
        <f t="shared" ca="1" si="29"/>
        <v>-179.45395238095239</v>
      </c>
      <c r="I116" s="9">
        <f t="shared" ca="1" si="29"/>
        <v>38.69927380952381</v>
      </c>
      <c r="J116" s="9">
        <f t="shared" ca="1" si="29"/>
        <v>-0.7257142857142862</v>
      </c>
      <c r="K116" s="9">
        <f t="shared" ca="1" si="29"/>
        <v>183.57928755317039</v>
      </c>
      <c r="L116" s="9">
        <f t="shared" ca="1" si="29"/>
        <v>-77.83051895224726</v>
      </c>
      <c r="M116">
        <f t="shared" ca="1" si="27"/>
        <v>56.032418981481477</v>
      </c>
      <c r="N116">
        <f t="shared" ca="1" si="28"/>
        <v>33.223339947089947</v>
      </c>
    </row>
    <row r="117" spans="1:15" x14ac:dyDescent="0.25">
      <c r="A117" s="4">
        <f t="shared" si="21"/>
        <v>0.42650462962962959</v>
      </c>
      <c r="B117" s="3">
        <f>Params!D$29+HOUR(A117-Params!C$29)*3600+MINUTE(A117-Params!C$29)*60+SECOND(A117-Params!C$29)</f>
        <v>1553300850</v>
      </c>
      <c r="C117">
        <f t="shared" si="22"/>
        <v>3</v>
      </c>
      <c r="D117">
        <f t="shared" ca="1" si="23"/>
        <v>103</v>
      </c>
      <c r="E117">
        <f t="shared" ca="1" si="24"/>
        <v>17225.543333333335</v>
      </c>
      <c r="F117">
        <f t="shared" ca="1" si="25"/>
        <v>20556.669166666667</v>
      </c>
      <c r="G117">
        <f t="shared" ca="1" si="26"/>
        <v>8788.4000000000015</v>
      </c>
      <c r="H117" s="9">
        <f t="shared" ca="1" si="29"/>
        <v>-179.45395238095239</v>
      </c>
      <c r="I117" s="9">
        <f t="shared" ca="1" si="29"/>
        <v>38.69927380952381</v>
      </c>
      <c r="J117" s="9">
        <f t="shared" ca="1" si="29"/>
        <v>-0.7257142857142862</v>
      </c>
      <c r="K117" s="9">
        <f t="shared" ca="1" si="29"/>
        <v>183.57928755317039</v>
      </c>
      <c r="L117" s="9">
        <f t="shared" ca="1" si="29"/>
        <v>-77.83051895224726</v>
      </c>
      <c r="M117">
        <f t="shared" ca="1" si="27"/>
        <v>56.034143518518519</v>
      </c>
      <c r="N117">
        <f t="shared" ca="1" si="28"/>
        <v>33.20898148148148</v>
      </c>
    </row>
    <row r="118" spans="1:15" x14ac:dyDescent="0.25">
      <c r="A118" s="4">
        <f t="shared" si="21"/>
        <v>0.42656250000000001</v>
      </c>
      <c r="B118" s="3">
        <f>Params!D$29+HOUR(A118-Params!C$29)*3600+MINUTE(A118-Params!C$29)*60+SECOND(A118-Params!C$29)</f>
        <v>1553300855</v>
      </c>
      <c r="C118">
        <f t="shared" si="22"/>
        <v>3</v>
      </c>
      <c r="D118">
        <f t="shared" ca="1" si="23"/>
        <v>103</v>
      </c>
      <c r="E118">
        <f t="shared" ca="1" si="24"/>
        <v>16328.27357142857</v>
      </c>
      <c r="F118">
        <f t="shared" ca="1" si="25"/>
        <v>20750.165535714288</v>
      </c>
      <c r="G118">
        <f t="shared" ca="1" si="26"/>
        <v>8784.7714285714301</v>
      </c>
      <c r="H118" s="9">
        <f t="shared" ca="1" si="29"/>
        <v>-179.45395238095239</v>
      </c>
      <c r="I118" s="9">
        <f t="shared" ca="1" si="29"/>
        <v>38.69927380952381</v>
      </c>
      <c r="J118" s="9">
        <f t="shared" ca="1" si="29"/>
        <v>-0.7257142857142862</v>
      </c>
      <c r="K118" s="9">
        <f t="shared" ca="1" si="29"/>
        <v>183.57928755317039</v>
      </c>
      <c r="L118" s="9">
        <f t="shared" ca="1" si="29"/>
        <v>-77.83051895224726</v>
      </c>
      <c r="M118">
        <f t="shared" ca="1" si="27"/>
        <v>56.035868055555554</v>
      </c>
      <c r="N118">
        <f t="shared" ca="1" si="28"/>
        <v>33.194623015873013</v>
      </c>
    </row>
    <row r="119" spans="1:15" x14ac:dyDescent="0.25">
      <c r="A119" s="4">
        <f t="shared" si="21"/>
        <v>0.42662037037037037</v>
      </c>
      <c r="B119" s="3">
        <f>Params!D$29+HOUR(A119-Params!C$29)*3600+MINUTE(A119-Params!C$29)*60+SECOND(A119-Params!C$29)</f>
        <v>1553300860</v>
      </c>
      <c r="C119">
        <f t="shared" si="22"/>
        <v>3</v>
      </c>
      <c r="D119">
        <f t="shared" ca="1" si="23"/>
        <v>103</v>
      </c>
      <c r="E119">
        <f t="shared" ca="1" si="24"/>
        <v>15431.003809523809</v>
      </c>
      <c r="F119">
        <f t="shared" ca="1" si="25"/>
        <v>20943.661904761906</v>
      </c>
      <c r="G119">
        <f t="shared" ca="1" si="26"/>
        <v>8781.1428571428587</v>
      </c>
      <c r="H119" s="9">
        <f t="shared" ca="1" si="29"/>
        <v>-179.45395238095239</v>
      </c>
      <c r="I119" s="9">
        <f t="shared" ca="1" si="29"/>
        <v>38.69927380952381</v>
      </c>
      <c r="J119" s="9">
        <f t="shared" ca="1" si="29"/>
        <v>-0.7257142857142862</v>
      </c>
      <c r="K119" s="9">
        <f t="shared" ca="1" si="29"/>
        <v>183.57928755317039</v>
      </c>
      <c r="L119" s="9">
        <f t="shared" ca="1" si="29"/>
        <v>-77.83051895224726</v>
      </c>
      <c r="M119">
        <f t="shared" ca="1" si="27"/>
        <v>56.037592592592588</v>
      </c>
      <c r="N119">
        <f t="shared" ca="1" si="28"/>
        <v>33.180264550264546</v>
      </c>
    </row>
    <row r="120" spans="1:15" x14ac:dyDescent="0.25">
      <c r="A120" s="4">
        <f t="shared" si="21"/>
        <v>0.42667824074074073</v>
      </c>
      <c r="B120" s="3">
        <f>Params!D$29+HOUR(A120-Params!C$29)*3600+MINUTE(A120-Params!C$29)*60+SECOND(A120-Params!C$29)</f>
        <v>1553300865</v>
      </c>
      <c r="C120">
        <f t="shared" si="22"/>
        <v>3</v>
      </c>
      <c r="D120">
        <f t="shared" ca="1" si="23"/>
        <v>103</v>
      </c>
      <c r="E120">
        <f t="shared" ca="1" si="24"/>
        <v>14533.734047619047</v>
      </c>
      <c r="F120">
        <f t="shared" ca="1" si="25"/>
        <v>21137.158273809524</v>
      </c>
      <c r="G120">
        <f t="shared" ca="1" si="26"/>
        <v>8777.5142857142855</v>
      </c>
      <c r="H120" s="9">
        <f t="shared" ca="1" si="29"/>
        <v>-179.45395238095239</v>
      </c>
      <c r="I120" s="9">
        <f t="shared" ca="1" si="29"/>
        <v>38.69927380952381</v>
      </c>
      <c r="J120" s="9">
        <f t="shared" ca="1" si="29"/>
        <v>-0.7257142857142862</v>
      </c>
      <c r="K120" s="9">
        <f t="shared" ca="1" si="29"/>
        <v>183.57928755317039</v>
      </c>
      <c r="L120" s="9">
        <f t="shared" ca="1" si="29"/>
        <v>-77.83051895224726</v>
      </c>
      <c r="M120">
        <f t="shared" ca="1" si="27"/>
        <v>56.03931712962963</v>
      </c>
      <c r="N120">
        <f t="shared" ca="1" si="28"/>
        <v>33.165906084656079</v>
      </c>
    </row>
    <row r="121" spans="1:15" x14ac:dyDescent="0.25">
      <c r="A121" s="4">
        <f t="shared" si="21"/>
        <v>0.42673611111111115</v>
      </c>
      <c r="B121" s="3">
        <f>Params!D$29+HOUR(A121-Params!C$29)*3600+MINUTE(A121-Params!C$29)*60+SECOND(A121-Params!C$29)</f>
        <v>1553300870</v>
      </c>
      <c r="C121">
        <f t="shared" si="22"/>
        <v>3</v>
      </c>
      <c r="D121">
        <f t="shared" ca="1" si="23"/>
        <v>103</v>
      </c>
      <c r="E121">
        <f t="shared" ca="1" si="24"/>
        <v>13636.464285714284</v>
      </c>
      <c r="F121">
        <f t="shared" ca="1" si="25"/>
        <v>21330.654642857146</v>
      </c>
      <c r="G121">
        <f t="shared" ca="1" si="26"/>
        <v>8773.8857142857141</v>
      </c>
      <c r="H121" s="9">
        <f t="shared" ca="1" si="29"/>
        <v>-179.45395238095239</v>
      </c>
      <c r="I121" s="9">
        <f t="shared" ca="1" si="29"/>
        <v>38.69927380952381</v>
      </c>
      <c r="J121" s="9">
        <f t="shared" ca="1" si="29"/>
        <v>-0.7257142857142862</v>
      </c>
      <c r="K121" s="9">
        <f t="shared" ca="1" si="29"/>
        <v>183.57928755317039</v>
      </c>
      <c r="L121" s="9">
        <f t="shared" ca="1" si="29"/>
        <v>-77.83051895224726</v>
      </c>
      <c r="M121">
        <f t="shared" ca="1" si="27"/>
        <v>56.041041666666665</v>
      </c>
      <c r="N121">
        <f t="shared" ca="1" si="28"/>
        <v>33.151547619047619</v>
      </c>
    </row>
    <row r="122" spans="1:15" x14ac:dyDescent="0.25">
      <c r="A122" s="4">
        <f t="shared" si="21"/>
        <v>0.42679398148148145</v>
      </c>
      <c r="B122" s="3">
        <f>Params!D$29+HOUR(A122-Params!C$29)*3600+MINUTE(A122-Params!C$29)*60+SECOND(A122-Params!C$29)</f>
        <v>1553300875</v>
      </c>
      <c r="C122">
        <f t="shared" si="22"/>
        <v>3</v>
      </c>
      <c r="D122">
        <f t="shared" ca="1" si="23"/>
        <v>103</v>
      </c>
      <c r="E122">
        <f t="shared" ca="1" si="24"/>
        <v>12739.194523809521</v>
      </c>
      <c r="F122">
        <f t="shared" ca="1" si="25"/>
        <v>21524.151011904763</v>
      </c>
      <c r="G122">
        <f t="shared" ca="1" si="26"/>
        <v>8770.2571428571428</v>
      </c>
      <c r="H122" s="9">
        <f t="shared" ca="1" si="29"/>
        <v>-179.45395238095239</v>
      </c>
      <c r="I122" s="9">
        <f t="shared" ca="1" si="29"/>
        <v>38.69927380952381</v>
      </c>
      <c r="J122" s="9">
        <f t="shared" ca="1" si="29"/>
        <v>-0.7257142857142862</v>
      </c>
      <c r="K122" s="9">
        <f t="shared" ca="1" si="29"/>
        <v>183.57928755317039</v>
      </c>
      <c r="L122" s="9">
        <f t="shared" ca="1" si="29"/>
        <v>-77.83051895224726</v>
      </c>
      <c r="M122">
        <f t="shared" ca="1" si="27"/>
        <v>56.0427662037037</v>
      </c>
      <c r="N122">
        <f t="shared" ca="1" si="28"/>
        <v>33.137189153439152</v>
      </c>
    </row>
    <row r="123" spans="1:15" x14ac:dyDescent="0.25">
      <c r="A123" s="4">
        <f t="shared" si="21"/>
        <v>0.42685185185185182</v>
      </c>
      <c r="B123" s="3">
        <f>Params!D$29+HOUR(A123-Params!C$29)*3600+MINUTE(A123-Params!C$29)*60+SECOND(A123-Params!C$29)</f>
        <v>1553300880</v>
      </c>
      <c r="C123">
        <f t="shared" si="22"/>
        <v>3</v>
      </c>
      <c r="D123">
        <f t="shared" ca="1" si="23"/>
        <v>103</v>
      </c>
      <c r="E123">
        <f t="shared" ca="1" si="24"/>
        <v>11841.92476190476</v>
      </c>
      <c r="F123">
        <f t="shared" ca="1" si="25"/>
        <v>21717.647380952381</v>
      </c>
      <c r="G123">
        <f t="shared" ca="1" si="26"/>
        <v>8766.6285714285714</v>
      </c>
      <c r="H123" s="9">
        <f t="shared" ca="1" si="29"/>
        <v>-179.45395238095239</v>
      </c>
      <c r="I123" s="9">
        <f t="shared" ca="1" si="29"/>
        <v>38.69927380952381</v>
      </c>
      <c r="J123" s="9">
        <f t="shared" ca="1" si="29"/>
        <v>-0.7257142857142862</v>
      </c>
      <c r="K123" s="9">
        <f t="shared" ca="1" si="29"/>
        <v>183.57928755317039</v>
      </c>
      <c r="L123" s="9">
        <f t="shared" ca="1" si="29"/>
        <v>-77.83051895224726</v>
      </c>
      <c r="M123">
        <f t="shared" ca="1" si="27"/>
        <v>56.044490740740741</v>
      </c>
      <c r="N123">
        <f t="shared" ca="1" si="28"/>
        <v>33.122830687830685</v>
      </c>
    </row>
    <row r="124" spans="1:15" x14ac:dyDescent="0.25">
      <c r="A124" s="4">
        <f t="shared" si="21"/>
        <v>0.42690972222222223</v>
      </c>
      <c r="B124" s="3">
        <f>Params!D$29+HOUR(A124-Params!C$29)*3600+MINUTE(A124-Params!C$29)*60+SECOND(A124-Params!C$29)</f>
        <v>1553300885</v>
      </c>
      <c r="C124">
        <f t="shared" si="22"/>
        <v>3</v>
      </c>
      <c r="D124">
        <f t="shared" ca="1" si="23"/>
        <v>103</v>
      </c>
      <c r="E124">
        <f t="shared" ca="1" si="24"/>
        <v>10944.654999999999</v>
      </c>
      <c r="F124">
        <f t="shared" ca="1" si="25"/>
        <v>21911.143750000003</v>
      </c>
      <c r="G124">
        <f t="shared" ca="1" si="26"/>
        <v>8763</v>
      </c>
      <c r="H124" s="9">
        <f t="shared" ca="1" si="29"/>
        <v>-179.45395238095239</v>
      </c>
      <c r="I124" s="9">
        <f t="shared" ca="1" si="29"/>
        <v>38.69927380952381</v>
      </c>
      <c r="J124" s="9">
        <f t="shared" ca="1" si="29"/>
        <v>-0.7257142857142862</v>
      </c>
      <c r="K124" s="9">
        <f t="shared" ca="1" si="29"/>
        <v>183.57928755317039</v>
      </c>
      <c r="L124" s="9">
        <f t="shared" ca="1" si="29"/>
        <v>-77.83051895224726</v>
      </c>
      <c r="M124">
        <f t="shared" ca="1" si="27"/>
        <v>56.046215277777776</v>
      </c>
      <c r="N124">
        <f t="shared" ca="1" si="28"/>
        <v>33.108472222222218</v>
      </c>
    </row>
    <row r="125" spans="1:15" x14ac:dyDescent="0.25">
      <c r="A125" s="4">
        <f t="shared" si="21"/>
        <v>0.42696759259259259</v>
      </c>
      <c r="B125" s="3">
        <f>Params!D$29+HOUR(A125-Params!C$29)*3600+MINUTE(A125-Params!C$29)*60+SECOND(A125-Params!C$29)</f>
        <v>1553300890</v>
      </c>
      <c r="C125">
        <f t="shared" si="22"/>
        <v>3</v>
      </c>
      <c r="D125">
        <f t="shared" ca="1" si="23"/>
        <v>103</v>
      </c>
      <c r="E125">
        <f t="shared" ca="1" si="24"/>
        <v>10047.385238095238</v>
      </c>
      <c r="F125">
        <f t="shared" ca="1" si="25"/>
        <v>22104.640119047621</v>
      </c>
      <c r="G125">
        <f t="shared" ca="1" si="26"/>
        <v>8759.3714285714286</v>
      </c>
      <c r="H125" s="9">
        <f t="shared" ca="1" si="29"/>
        <v>-179.45395238095239</v>
      </c>
      <c r="I125" s="9">
        <f t="shared" ca="1" si="29"/>
        <v>38.69927380952381</v>
      </c>
      <c r="J125" s="9">
        <f t="shared" ca="1" si="29"/>
        <v>-0.7257142857142862</v>
      </c>
      <c r="K125" s="9">
        <f t="shared" ca="1" si="29"/>
        <v>183.57928755317039</v>
      </c>
      <c r="L125" s="9">
        <f t="shared" ca="1" si="29"/>
        <v>-77.83051895224726</v>
      </c>
      <c r="M125">
        <f t="shared" ca="1" si="27"/>
        <v>56.047939814814811</v>
      </c>
      <c r="N125">
        <f t="shared" ca="1" si="28"/>
        <v>33.094113756613751</v>
      </c>
    </row>
    <row r="126" spans="1:15" x14ac:dyDescent="0.25">
      <c r="A126" s="4">
        <f t="shared" si="21"/>
        <v>0.42702546296296301</v>
      </c>
      <c r="B126" s="3">
        <f>Params!D$29+HOUR(A126-Params!C$29)*3600+MINUTE(A126-Params!C$29)*60+SECOND(A126-Params!C$29)</f>
        <v>1553300895</v>
      </c>
      <c r="C126">
        <f t="shared" si="22"/>
        <v>3</v>
      </c>
      <c r="D126">
        <f t="shared" ca="1" si="23"/>
        <v>103</v>
      </c>
      <c r="E126">
        <f t="shared" ca="1" si="24"/>
        <v>9150.1154761904763</v>
      </c>
      <c r="F126">
        <f t="shared" ca="1" si="25"/>
        <v>22298.136488095239</v>
      </c>
      <c r="G126">
        <f t="shared" ca="1" si="26"/>
        <v>8755.7428571428572</v>
      </c>
      <c r="H126" s="9">
        <f t="shared" ref="H126:L176" ca="1" si="30">INDIRECT(ADDRESS($C126,COLUMN()))</f>
        <v>-179.45395238095239</v>
      </c>
      <c r="I126" s="9">
        <f t="shared" ca="1" si="30"/>
        <v>38.69927380952381</v>
      </c>
      <c r="J126" s="9">
        <f t="shared" ca="1" si="30"/>
        <v>-0.7257142857142862</v>
      </c>
      <c r="K126" s="9">
        <f t="shared" ca="1" si="30"/>
        <v>183.57928755317039</v>
      </c>
      <c r="L126" s="9">
        <f t="shared" ca="1" si="30"/>
        <v>-77.83051895224726</v>
      </c>
      <c r="M126">
        <f t="shared" ca="1" si="27"/>
        <v>56.049664351851852</v>
      </c>
      <c r="N126">
        <f t="shared" ca="1" si="28"/>
        <v>33.079755291005291</v>
      </c>
      <c r="O126" s="12"/>
    </row>
    <row r="127" spans="1:15" x14ac:dyDescent="0.25">
      <c r="A127" s="4">
        <f t="shared" si="21"/>
        <v>0.42708333333333331</v>
      </c>
      <c r="B127" s="3">
        <f>Params!D$29+HOUR(A127-Params!C$29)*3600+MINUTE(A127-Params!C$29)*60+SECOND(A127-Params!C$29)</f>
        <v>1553300900</v>
      </c>
      <c r="C127">
        <f t="shared" si="22"/>
        <v>3</v>
      </c>
      <c r="D127">
        <f t="shared" ca="1" si="23"/>
        <v>103</v>
      </c>
      <c r="E127">
        <f t="shared" ca="1" si="24"/>
        <v>8252.8457142857151</v>
      </c>
      <c r="F127">
        <f t="shared" ca="1" si="25"/>
        <v>22491.63285714286</v>
      </c>
      <c r="G127">
        <f t="shared" ca="1" si="26"/>
        <v>8752.1142857142859</v>
      </c>
      <c r="H127" s="9">
        <f t="shared" ca="1" si="30"/>
        <v>-179.45395238095239</v>
      </c>
      <c r="I127" s="9">
        <f t="shared" ca="1" si="30"/>
        <v>38.69927380952381</v>
      </c>
      <c r="J127" s="9">
        <f t="shared" ca="1" si="30"/>
        <v>-0.7257142857142862</v>
      </c>
      <c r="K127" s="9">
        <f t="shared" ca="1" si="30"/>
        <v>183.57928755317039</v>
      </c>
      <c r="L127" s="9">
        <f t="shared" ca="1" si="30"/>
        <v>-77.83051895224726</v>
      </c>
      <c r="M127">
        <f t="shared" ca="1" si="27"/>
        <v>56.051388888888887</v>
      </c>
      <c r="N127">
        <f t="shared" ca="1" si="28"/>
        <v>33.065396825396824</v>
      </c>
      <c r="O127" s="12"/>
    </row>
    <row r="128" spans="1:15" x14ac:dyDescent="0.25">
      <c r="A128" s="4">
        <f t="shared" si="21"/>
        <v>0.42714120370370368</v>
      </c>
      <c r="B128" s="3">
        <f>Params!D$29+HOUR(A128-Params!C$29)*3600+MINUTE(A128-Params!C$29)*60+SECOND(A128-Params!C$29)</f>
        <v>1553300905</v>
      </c>
      <c r="C128">
        <f t="shared" si="22"/>
        <v>3</v>
      </c>
      <c r="D128">
        <f t="shared" ca="1" si="23"/>
        <v>103</v>
      </c>
      <c r="E128">
        <f t="shared" ca="1" si="24"/>
        <v>7355.5759523809502</v>
      </c>
      <c r="F128">
        <f t="shared" ca="1" si="25"/>
        <v>22685.129226190478</v>
      </c>
      <c r="G128">
        <f t="shared" ca="1" si="26"/>
        <v>8748.4857142857145</v>
      </c>
      <c r="H128" s="9">
        <f t="shared" ca="1" si="30"/>
        <v>-179.45395238095239</v>
      </c>
      <c r="I128" s="9">
        <f t="shared" ca="1" si="30"/>
        <v>38.69927380952381</v>
      </c>
      <c r="J128" s="9">
        <f t="shared" ca="1" si="30"/>
        <v>-0.7257142857142862</v>
      </c>
      <c r="K128" s="9">
        <f t="shared" ca="1" si="30"/>
        <v>183.57928755317039</v>
      </c>
      <c r="L128" s="9">
        <f t="shared" ca="1" si="30"/>
        <v>-77.83051895224726</v>
      </c>
      <c r="M128">
        <f t="shared" ca="1" si="27"/>
        <v>56.053113425925922</v>
      </c>
      <c r="N128">
        <f t="shared" ca="1" si="28"/>
        <v>33.051038359788357</v>
      </c>
      <c r="O128" s="12"/>
    </row>
    <row r="129" spans="1:19" x14ac:dyDescent="0.25">
      <c r="A129" s="4">
        <f t="shared" si="21"/>
        <v>0.42719907407407409</v>
      </c>
      <c r="B129" s="3">
        <f>Params!D$29+HOUR(A129-Params!C$29)*3600+MINUTE(A129-Params!C$29)*60+SECOND(A129-Params!C$29)</f>
        <v>1553300910</v>
      </c>
      <c r="C129">
        <f t="shared" si="22"/>
        <v>3</v>
      </c>
      <c r="D129">
        <f t="shared" ca="1" si="23"/>
        <v>103</v>
      </c>
      <c r="E129">
        <f t="shared" ca="1" si="24"/>
        <v>6458.3061904761889</v>
      </c>
      <c r="F129">
        <f t="shared" ca="1" si="25"/>
        <v>22878.625595238096</v>
      </c>
      <c r="G129">
        <f t="shared" ca="1" si="26"/>
        <v>8744.8571428571431</v>
      </c>
      <c r="H129" s="9">
        <f t="shared" ca="1" si="30"/>
        <v>-179.45395238095239</v>
      </c>
      <c r="I129" s="9">
        <f t="shared" ca="1" si="30"/>
        <v>38.69927380952381</v>
      </c>
      <c r="J129" s="9">
        <f t="shared" ca="1" si="30"/>
        <v>-0.7257142857142862</v>
      </c>
      <c r="K129" s="9">
        <f t="shared" ca="1" si="30"/>
        <v>183.57928755317039</v>
      </c>
      <c r="L129" s="9">
        <f t="shared" ca="1" si="30"/>
        <v>-77.83051895224726</v>
      </c>
      <c r="M129">
        <f t="shared" ca="1" si="27"/>
        <v>56.054837962962964</v>
      </c>
      <c r="N129">
        <f t="shared" ca="1" si="28"/>
        <v>33.03667989417989</v>
      </c>
    </row>
    <row r="130" spans="1:19" x14ac:dyDescent="0.25">
      <c r="A130" s="4">
        <f t="shared" si="21"/>
        <v>0.42725694444444445</v>
      </c>
      <c r="B130" s="3">
        <f>Params!D$29+HOUR(A130-Params!C$29)*3600+MINUTE(A130-Params!C$29)*60+SECOND(A130-Params!C$29)</f>
        <v>1553300915</v>
      </c>
      <c r="C130">
        <f t="shared" si="22"/>
        <v>3</v>
      </c>
      <c r="D130">
        <f t="shared" ca="1" si="23"/>
        <v>103</v>
      </c>
      <c r="E130">
        <f t="shared" ca="1" si="24"/>
        <v>5561.0364285714277</v>
      </c>
      <c r="F130">
        <f t="shared" ca="1" si="25"/>
        <v>23072.121964285718</v>
      </c>
      <c r="G130">
        <f t="shared" ca="1" si="26"/>
        <v>8741.2285714285717</v>
      </c>
      <c r="H130" s="9">
        <f t="shared" ca="1" si="30"/>
        <v>-179.45395238095239</v>
      </c>
      <c r="I130" s="9">
        <f t="shared" ca="1" si="30"/>
        <v>38.69927380952381</v>
      </c>
      <c r="J130" s="9">
        <f t="shared" ca="1" si="30"/>
        <v>-0.7257142857142862</v>
      </c>
      <c r="K130" s="9">
        <f t="shared" ca="1" si="30"/>
        <v>183.57928755317039</v>
      </c>
      <c r="L130" s="9">
        <f t="shared" ca="1" si="30"/>
        <v>-77.83051895224726</v>
      </c>
      <c r="M130">
        <f t="shared" ca="1" si="27"/>
        <v>56.056562499999998</v>
      </c>
      <c r="N130">
        <f t="shared" ca="1" si="28"/>
        <v>33.022321428571423</v>
      </c>
    </row>
    <row r="131" spans="1:19" x14ac:dyDescent="0.25">
      <c r="A131" s="4">
        <f t="shared" si="21"/>
        <v>0.42731481481481487</v>
      </c>
      <c r="B131" s="3">
        <f>Params!D$29+HOUR(A131-Params!C$29)*3600+MINUTE(A131-Params!C$29)*60+SECOND(A131-Params!C$29)</f>
        <v>1553300920</v>
      </c>
      <c r="C131">
        <f t="shared" si="22"/>
        <v>3</v>
      </c>
      <c r="D131">
        <f t="shared" ca="1" si="23"/>
        <v>103</v>
      </c>
      <c r="E131">
        <f t="shared" ca="1" si="24"/>
        <v>4663.7666666666664</v>
      </c>
      <c r="F131">
        <f t="shared" ca="1" si="25"/>
        <v>23265.618333333336</v>
      </c>
      <c r="G131">
        <f t="shared" ca="1" si="26"/>
        <v>8737.6</v>
      </c>
      <c r="H131" s="9">
        <f t="shared" ca="1" si="30"/>
        <v>-179.45395238095239</v>
      </c>
      <c r="I131" s="9">
        <f t="shared" ca="1" si="30"/>
        <v>38.69927380952381</v>
      </c>
      <c r="J131" s="9">
        <f t="shared" ca="1" si="30"/>
        <v>-0.7257142857142862</v>
      </c>
      <c r="K131" s="9">
        <f t="shared" ca="1" si="30"/>
        <v>183.57928755317039</v>
      </c>
      <c r="L131" s="9">
        <f t="shared" ca="1" si="30"/>
        <v>-77.83051895224726</v>
      </c>
      <c r="M131">
        <f t="shared" ca="1" si="27"/>
        <v>56.058287037037033</v>
      </c>
      <c r="N131">
        <f t="shared" ca="1" si="28"/>
        <v>33.007962962962964</v>
      </c>
    </row>
    <row r="132" spans="1:19" x14ac:dyDescent="0.25">
      <c r="A132" s="4">
        <f t="shared" si="21"/>
        <v>0.42737268518518517</v>
      </c>
      <c r="B132" s="3">
        <f>Params!D$29+HOUR(A132-Params!C$29)*3600+MINUTE(A132-Params!C$29)*60+SECOND(A132-Params!C$29)</f>
        <v>1553300925</v>
      </c>
      <c r="C132">
        <f t="shared" si="22"/>
        <v>3</v>
      </c>
      <c r="D132">
        <f t="shared" ca="1" si="23"/>
        <v>103</v>
      </c>
      <c r="E132">
        <f t="shared" ca="1" si="24"/>
        <v>3766.4969047619052</v>
      </c>
      <c r="F132">
        <f t="shared" ca="1" si="25"/>
        <v>23459.114702380954</v>
      </c>
      <c r="G132">
        <f t="shared" ca="1" si="26"/>
        <v>8733.971428571429</v>
      </c>
      <c r="H132" s="9">
        <f t="shared" ca="1" si="30"/>
        <v>-179.45395238095239</v>
      </c>
      <c r="I132" s="9">
        <f t="shared" ca="1" si="30"/>
        <v>38.69927380952381</v>
      </c>
      <c r="J132" s="9">
        <f t="shared" ca="1" si="30"/>
        <v>-0.7257142857142862</v>
      </c>
      <c r="K132" s="9">
        <f t="shared" ca="1" si="30"/>
        <v>183.57928755317039</v>
      </c>
      <c r="L132" s="9">
        <f t="shared" ca="1" si="30"/>
        <v>-77.83051895224726</v>
      </c>
      <c r="M132">
        <f t="shared" ca="1" si="27"/>
        <v>56.060011574074075</v>
      </c>
      <c r="N132">
        <f t="shared" ca="1" si="28"/>
        <v>32.993604497354497</v>
      </c>
    </row>
    <row r="133" spans="1:19" x14ac:dyDescent="0.25">
      <c r="A133" s="4">
        <f t="shared" si="21"/>
        <v>0.42743055555555554</v>
      </c>
      <c r="B133" s="3">
        <f>Params!D$29+HOUR(A133-Params!C$29)*3600+MINUTE(A133-Params!C$29)*60+SECOND(A133-Params!C$29)</f>
        <v>1553300930</v>
      </c>
      <c r="C133">
        <f t="shared" si="22"/>
        <v>3</v>
      </c>
      <c r="D133">
        <f t="shared" ca="1" si="23"/>
        <v>103</v>
      </c>
      <c r="E133">
        <f t="shared" ca="1" si="24"/>
        <v>2869.2271428571403</v>
      </c>
      <c r="F133">
        <f t="shared" ca="1" si="25"/>
        <v>23652.611071428571</v>
      </c>
      <c r="G133">
        <f t="shared" ca="1" si="26"/>
        <v>8730.3428571428576</v>
      </c>
      <c r="H133" s="9">
        <f t="shared" ca="1" si="30"/>
        <v>-179.45395238095239</v>
      </c>
      <c r="I133" s="9">
        <f t="shared" ca="1" si="30"/>
        <v>38.69927380952381</v>
      </c>
      <c r="J133" s="9">
        <f t="shared" ca="1" si="30"/>
        <v>-0.7257142857142862</v>
      </c>
      <c r="K133" s="9">
        <f t="shared" ca="1" si="30"/>
        <v>183.57928755317039</v>
      </c>
      <c r="L133" s="9">
        <f t="shared" ca="1" si="30"/>
        <v>-77.83051895224726</v>
      </c>
      <c r="M133">
        <f t="shared" ca="1" si="27"/>
        <v>56.061736111111109</v>
      </c>
      <c r="N133">
        <f t="shared" ca="1" si="28"/>
        <v>32.97924603174603</v>
      </c>
    </row>
    <row r="134" spans="1:19" x14ac:dyDescent="0.25">
      <c r="A134" s="4">
        <f t="shared" si="21"/>
        <v>0.42748842592592595</v>
      </c>
      <c r="B134" s="3">
        <f>Params!D$29+HOUR(A134-Params!C$29)*3600+MINUTE(A134-Params!C$29)*60+SECOND(A134-Params!C$29)</f>
        <v>1553300935</v>
      </c>
      <c r="C134">
        <f t="shared" si="22"/>
        <v>3</v>
      </c>
      <c r="D134">
        <f t="shared" ca="1" si="23"/>
        <v>103</v>
      </c>
      <c r="E134">
        <f t="shared" ca="1" si="24"/>
        <v>1971.957380952379</v>
      </c>
      <c r="F134">
        <f t="shared" ca="1" si="25"/>
        <v>23846.107440476193</v>
      </c>
      <c r="G134">
        <f t="shared" ca="1" si="26"/>
        <v>8726.7142857142862</v>
      </c>
      <c r="H134" s="9">
        <f t="shared" ca="1" si="30"/>
        <v>-179.45395238095239</v>
      </c>
      <c r="I134" s="9">
        <f t="shared" ca="1" si="30"/>
        <v>38.69927380952381</v>
      </c>
      <c r="J134" s="9">
        <f t="shared" ca="1" si="30"/>
        <v>-0.7257142857142862</v>
      </c>
      <c r="K134" s="9">
        <f t="shared" ca="1" si="30"/>
        <v>183.57928755317039</v>
      </c>
      <c r="L134" s="9">
        <f t="shared" ca="1" si="30"/>
        <v>-77.83051895224726</v>
      </c>
      <c r="M134">
        <f t="shared" ca="1" si="27"/>
        <v>56.063460648148144</v>
      </c>
      <c r="N134">
        <f t="shared" ca="1" si="28"/>
        <v>32.964887566137563</v>
      </c>
    </row>
    <row r="135" spans="1:19" x14ac:dyDescent="0.25">
      <c r="A135" s="4">
        <f t="shared" si="21"/>
        <v>0.42754629629629631</v>
      </c>
      <c r="B135" s="3">
        <f>Params!D$29+HOUR(A135-Params!C$29)*3600+MINUTE(A135-Params!C$29)*60+SECOND(A135-Params!C$29)</f>
        <v>1553300940</v>
      </c>
      <c r="C135">
        <f t="shared" si="22"/>
        <v>3</v>
      </c>
      <c r="D135">
        <f t="shared" ca="1" si="23"/>
        <v>103</v>
      </c>
      <c r="E135">
        <f t="shared" ca="1" si="24"/>
        <v>1074.6876190476178</v>
      </c>
      <c r="F135">
        <f t="shared" ca="1" si="25"/>
        <v>24039.603809523811</v>
      </c>
      <c r="G135">
        <f t="shared" ca="1" si="26"/>
        <v>8723.0857142857149</v>
      </c>
      <c r="H135" s="9">
        <f t="shared" ca="1" si="30"/>
        <v>-179.45395238095239</v>
      </c>
      <c r="I135" s="9">
        <f t="shared" ca="1" si="30"/>
        <v>38.69927380952381</v>
      </c>
      <c r="J135" s="9">
        <f t="shared" ca="1" si="30"/>
        <v>-0.7257142857142862</v>
      </c>
      <c r="K135" s="9">
        <f t="shared" ca="1" si="30"/>
        <v>183.57928755317039</v>
      </c>
      <c r="L135" s="9">
        <f t="shared" ca="1" si="30"/>
        <v>-77.83051895224726</v>
      </c>
      <c r="M135">
        <f t="shared" ca="1" si="27"/>
        <v>56.065185185185186</v>
      </c>
      <c r="N135">
        <f t="shared" ca="1" si="28"/>
        <v>32.950529100529096</v>
      </c>
    </row>
    <row r="136" spans="1:19" x14ac:dyDescent="0.25">
      <c r="A136" s="4">
        <f t="shared" si="21"/>
        <v>0.42760416666666662</v>
      </c>
      <c r="B136" s="3">
        <f>Params!D$29+HOUR(A136-Params!C$29)*3600+MINUTE(A136-Params!C$29)*60+SECOND(A136-Params!C$29)</f>
        <v>1553300945</v>
      </c>
      <c r="C136">
        <f t="shared" si="22"/>
        <v>3</v>
      </c>
      <c r="D136">
        <f t="shared" ca="1" si="23"/>
        <v>103</v>
      </c>
      <c r="E136">
        <f t="shared" ca="1" si="24"/>
        <v>177.41785714285652</v>
      </c>
      <c r="F136">
        <f t="shared" ca="1" si="25"/>
        <v>24233.100178571429</v>
      </c>
      <c r="G136">
        <f t="shared" ca="1" si="26"/>
        <v>8719.4571428571435</v>
      </c>
      <c r="H136" s="9">
        <f t="shared" ca="1" si="30"/>
        <v>-179.45395238095239</v>
      </c>
      <c r="I136" s="9">
        <f t="shared" ca="1" si="30"/>
        <v>38.69927380952381</v>
      </c>
      <c r="J136" s="9">
        <f t="shared" ca="1" si="30"/>
        <v>-0.7257142857142862</v>
      </c>
      <c r="K136" s="9">
        <f t="shared" ca="1" si="30"/>
        <v>183.57928755317039</v>
      </c>
      <c r="L136" s="9">
        <f t="shared" ca="1" si="30"/>
        <v>-77.83051895224726</v>
      </c>
      <c r="M136">
        <f t="shared" ca="1" si="27"/>
        <v>56.066909722222221</v>
      </c>
      <c r="N136">
        <f t="shared" ca="1" si="28"/>
        <v>32.936170634920629</v>
      </c>
      <c r="O136" s="45"/>
      <c r="P136" s="45"/>
      <c r="Q136" s="45"/>
      <c r="R136" s="45"/>
      <c r="S136" s="45"/>
    </row>
    <row r="137" spans="1:19" x14ac:dyDescent="0.25">
      <c r="A137" s="4">
        <f t="shared" ref="A137:A200" si="31">TIME(HOUR(A136),MINUTE(A136),SECOND(A136)+5)</f>
        <v>0.42766203703703703</v>
      </c>
      <c r="B137" s="3">
        <f>Params!D$29+HOUR(A137-Params!C$29)*3600+MINUTE(A137-Params!C$29)*60+SECOND(A137-Params!C$29)</f>
        <v>1553300950</v>
      </c>
      <c r="C137">
        <f t="shared" ref="C137:C200" si="32">_xlfn.IFNA(VLOOKUP(A137,A$2:D$3,4,FALSE),C136)</f>
        <v>3</v>
      </c>
      <c r="D137">
        <f t="shared" ref="D137:D200" ca="1" si="33">IF(A137=INDIRECT("A"&amp;C137),ROW(),D136)</f>
        <v>103</v>
      </c>
      <c r="E137">
        <f t="shared" ref="E137:E200" ca="1" si="34">INDIRECT("E$"&amp;C137)+INDIRECT("H$"&amp;C137)*($B137-INDIRECT("B$"&amp;D137))</f>
        <v>-719.85190476190473</v>
      </c>
      <c r="F137">
        <f t="shared" ref="F137:F200" ca="1" si="35">INDIRECT("F$"&amp;C137)+INDIRECT("I$"&amp;C137)*($B137-INDIRECT("B$"&amp;D137))</f>
        <v>24426.596547619047</v>
      </c>
      <c r="G137">
        <f t="shared" ref="G137:G200" ca="1" si="36">INDIRECT("G$"&amp;C137)+INDIRECT("J$"&amp;C137)*($B137-INDIRECT("B$"&amp;D137))</f>
        <v>8715.8285714285721</v>
      </c>
      <c r="H137" s="9">
        <f t="shared" ca="1" si="30"/>
        <v>-179.45395238095239</v>
      </c>
      <c r="I137" s="9">
        <f t="shared" ca="1" si="30"/>
        <v>38.69927380952381</v>
      </c>
      <c r="J137" s="9">
        <f t="shared" ca="1" si="30"/>
        <v>-0.7257142857142862</v>
      </c>
      <c r="K137" s="9">
        <f t="shared" ca="1" si="30"/>
        <v>183.57928755317039</v>
      </c>
      <c r="L137" s="9">
        <f t="shared" ca="1" si="30"/>
        <v>-77.83051895224726</v>
      </c>
      <c r="M137">
        <f t="shared" ref="M137:M200" ca="1" si="37">INDIRECT("M$"&amp;C137)+INDIRECT("O$"&amp;C137)*($B137-INDIRECT("B$"&amp;D137))</f>
        <v>56.068634259259255</v>
      </c>
      <c r="N137">
        <f t="shared" ref="N137:N200" ca="1" si="38">INDIRECT("N$"&amp;C137)+INDIRECT("P$"&amp;C137)*($B137-INDIRECT("B$"&amp;D137))</f>
        <v>32.921812169312169</v>
      </c>
      <c r="O137" s="12"/>
    </row>
    <row r="138" spans="1:19" x14ac:dyDescent="0.25">
      <c r="A138" s="4">
        <f t="shared" si="31"/>
        <v>0.4277199074074074</v>
      </c>
      <c r="B138" s="3">
        <f>Params!D$29+HOUR(A138-Params!C$29)*3600+MINUTE(A138-Params!C$29)*60+SECOND(A138-Params!C$29)</f>
        <v>1553300955</v>
      </c>
      <c r="C138">
        <f t="shared" si="32"/>
        <v>3</v>
      </c>
      <c r="D138">
        <f t="shared" ca="1" si="33"/>
        <v>103</v>
      </c>
      <c r="E138">
        <f t="shared" ca="1" si="34"/>
        <v>-1617.1216666666696</v>
      </c>
      <c r="F138">
        <f t="shared" ca="1" si="35"/>
        <v>24620.092916666668</v>
      </c>
      <c r="G138">
        <f t="shared" ca="1" si="36"/>
        <v>8712.2000000000007</v>
      </c>
      <c r="H138" s="9">
        <f t="shared" ca="1" si="30"/>
        <v>-179.45395238095239</v>
      </c>
      <c r="I138" s="9">
        <f t="shared" ca="1" si="30"/>
        <v>38.69927380952381</v>
      </c>
      <c r="J138" s="9">
        <f t="shared" ca="1" si="30"/>
        <v>-0.7257142857142862</v>
      </c>
      <c r="K138" s="9">
        <f t="shared" ca="1" si="30"/>
        <v>183.57928755317039</v>
      </c>
      <c r="L138" s="9">
        <f t="shared" ca="1" si="30"/>
        <v>-77.83051895224726</v>
      </c>
      <c r="M138">
        <f t="shared" ca="1" si="37"/>
        <v>56.070358796296297</v>
      </c>
      <c r="N138">
        <f t="shared" ca="1" si="38"/>
        <v>32.907453703703702</v>
      </c>
      <c r="O138" s="12"/>
    </row>
    <row r="139" spans="1:19" x14ac:dyDescent="0.25">
      <c r="A139" s="4">
        <f t="shared" si="31"/>
        <v>0.42777777777777781</v>
      </c>
      <c r="B139" s="3">
        <f>Params!D$29+HOUR(A139-Params!C$29)*3600+MINUTE(A139-Params!C$29)*60+SECOND(A139-Params!C$29)</f>
        <v>1553300960</v>
      </c>
      <c r="C139">
        <f t="shared" si="32"/>
        <v>3</v>
      </c>
      <c r="D139">
        <f t="shared" ca="1" si="33"/>
        <v>103</v>
      </c>
      <c r="E139">
        <f t="shared" ca="1" si="34"/>
        <v>-2514.3914285714309</v>
      </c>
      <c r="F139">
        <f t="shared" ca="1" si="35"/>
        <v>24813.589285714286</v>
      </c>
      <c r="G139">
        <f t="shared" ca="1" si="36"/>
        <v>8708.5714285714294</v>
      </c>
      <c r="H139" s="9">
        <f t="shared" ca="1" si="30"/>
        <v>-179.45395238095239</v>
      </c>
      <c r="I139" s="9">
        <f t="shared" ca="1" si="30"/>
        <v>38.69927380952381</v>
      </c>
      <c r="J139" s="9">
        <f t="shared" ca="1" si="30"/>
        <v>-0.7257142857142862</v>
      </c>
      <c r="K139" s="9">
        <f t="shared" ca="1" si="30"/>
        <v>183.57928755317039</v>
      </c>
      <c r="L139" s="9">
        <f t="shared" ca="1" si="30"/>
        <v>-77.83051895224726</v>
      </c>
      <c r="M139">
        <f t="shared" ca="1" si="37"/>
        <v>56.072083333333332</v>
      </c>
      <c r="N139">
        <f t="shared" ca="1" si="38"/>
        <v>32.893095238095235</v>
      </c>
      <c r="O139" s="12"/>
    </row>
    <row r="140" spans="1:19" x14ac:dyDescent="0.25">
      <c r="A140" s="4">
        <f t="shared" si="31"/>
        <v>0.42783564814814817</v>
      </c>
      <c r="B140" s="3">
        <f>Params!D$29+HOUR(A140-Params!C$29)*3600+MINUTE(A140-Params!C$29)*60+SECOND(A140-Params!C$29)</f>
        <v>1553300965</v>
      </c>
      <c r="C140">
        <f t="shared" si="32"/>
        <v>3</v>
      </c>
      <c r="D140">
        <f t="shared" ca="1" si="33"/>
        <v>103</v>
      </c>
      <c r="E140">
        <f t="shared" ca="1" si="34"/>
        <v>-3411.6611904761885</v>
      </c>
      <c r="F140">
        <f t="shared" ca="1" si="35"/>
        <v>25007.085654761904</v>
      </c>
      <c r="G140">
        <f t="shared" ca="1" si="36"/>
        <v>8704.942857142858</v>
      </c>
      <c r="H140" s="9">
        <f t="shared" ca="1" si="30"/>
        <v>-179.45395238095239</v>
      </c>
      <c r="I140" s="9">
        <f t="shared" ca="1" si="30"/>
        <v>38.69927380952381</v>
      </c>
      <c r="J140" s="9">
        <f t="shared" ca="1" si="30"/>
        <v>-0.7257142857142862</v>
      </c>
      <c r="K140" s="9">
        <f t="shared" ca="1" si="30"/>
        <v>183.57928755317039</v>
      </c>
      <c r="L140" s="9">
        <f t="shared" ca="1" si="30"/>
        <v>-77.83051895224726</v>
      </c>
      <c r="M140">
        <f t="shared" ca="1" si="37"/>
        <v>56.073807870370366</v>
      </c>
      <c r="N140">
        <f t="shared" ca="1" si="38"/>
        <v>32.878736772486768</v>
      </c>
      <c r="O140" s="12"/>
    </row>
    <row r="141" spans="1:19" x14ac:dyDescent="0.25">
      <c r="A141" s="4">
        <f t="shared" si="31"/>
        <v>0.42789351851851848</v>
      </c>
      <c r="B141" s="3">
        <f>Params!D$29+HOUR(A141-Params!C$29)*3600+MINUTE(A141-Params!C$29)*60+SECOND(A141-Params!C$29)</f>
        <v>1553300970</v>
      </c>
      <c r="C141">
        <f t="shared" si="32"/>
        <v>3</v>
      </c>
      <c r="D141">
        <f t="shared" ca="1" si="33"/>
        <v>103</v>
      </c>
      <c r="E141">
        <f t="shared" ca="1" si="34"/>
        <v>-4308.930952380957</v>
      </c>
      <c r="F141">
        <f t="shared" ca="1" si="35"/>
        <v>25200.582023809526</v>
      </c>
      <c r="G141">
        <f t="shared" ca="1" si="36"/>
        <v>8701.3142857142866</v>
      </c>
      <c r="H141" s="9">
        <f t="shared" ca="1" si="30"/>
        <v>-179.45395238095239</v>
      </c>
      <c r="I141" s="9">
        <f t="shared" ca="1" si="30"/>
        <v>38.69927380952381</v>
      </c>
      <c r="J141" s="9">
        <f t="shared" ca="1" si="30"/>
        <v>-0.7257142857142862</v>
      </c>
      <c r="K141" s="9">
        <f t="shared" ca="1" si="30"/>
        <v>183.57928755317039</v>
      </c>
      <c r="L141" s="9">
        <f t="shared" ca="1" si="30"/>
        <v>-77.83051895224726</v>
      </c>
      <c r="M141">
        <f t="shared" ca="1" si="37"/>
        <v>56.075532407407408</v>
      </c>
      <c r="N141">
        <f t="shared" ca="1" si="38"/>
        <v>32.864378306878301</v>
      </c>
      <c r="O141" s="12"/>
    </row>
    <row r="142" spans="1:19" x14ac:dyDescent="0.25">
      <c r="A142" s="4">
        <f t="shared" si="31"/>
        <v>0.4279513888888889</v>
      </c>
      <c r="B142" s="3">
        <f>Params!D$29+HOUR(A142-Params!C$29)*3600+MINUTE(A142-Params!C$29)*60+SECOND(A142-Params!C$29)</f>
        <v>1553300975</v>
      </c>
      <c r="C142">
        <f t="shared" si="32"/>
        <v>3</v>
      </c>
      <c r="D142">
        <f t="shared" ca="1" si="33"/>
        <v>103</v>
      </c>
      <c r="E142">
        <f t="shared" ca="1" si="34"/>
        <v>-5206.2007142857183</v>
      </c>
      <c r="F142">
        <f t="shared" ca="1" si="35"/>
        <v>25394.078392857144</v>
      </c>
      <c r="G142">
        <f t="shared" ca="1" si="36"/>
        <v>8697.6857142857152</v>
      </c>
      <c r="H142" s="9">
        <f t="shared" ca="1" si="30"/>
        <v>-179.45395238095239</v>
      </c>
      <c r="I142" s="9">
        <f t="shared" ca="1" si="30"/>
        <v>38.69927380952381</v>
      </c>
      <c r="J142" s="9">
        <f t="shared" ca="1" si="30"/>
        <v>-0.7257142857142862</v>
      </c>
      <c r="K142" s="9">
        <f t="shared" ca="1" si="30"/>
        <v>183.57928755317039</v>
      </c>
      <c r="L142" s="9">
        <f t="shared" ca="1" si="30"/>
        <v>-77.83051895224726</v>
      </c>
      <c r="M142">
        <f t="shared" ca="1" si="37"/>
        <v>56.077256944444443</v>
      </c>
      <c r="N142">
        <f t="shared" ca="1" si="38"/>
        <v>32.850019841269841</v>
      </c>
    </row>
    <row r="143" spans="1:19" x14ac:dyDescent="0.25">
      <c r="A143" s="4">
        <f t="shared" si="31"/>
        <v>0.42800925925925926</v>
      </c>
      <c r="B143" s="3">
        <f>Params!D$29+HOUR(A143-Params!C$29)*3600+MINUTE(A143-Params!C$29)*60+SECOND(A143-Params!C$29)</f>
        <v>1553300980</v>
      </c>
      <c r="C143">
        <f t="shared" si="32"/>
        <v>3</v>
      </c>
      <c r="D143">
        <f t="shared" ca="1" si="33"/>
        <v>103</v>
      </c>
      <c r="E143">
        <f t="shared" ca="1" si="34"/>
        <v>-6103.4704761904795</v>
      </c>
      <c r="F143">
        <f t="shared" ca="1" si="35"/>
        <v>25587.574761904762</v>
      </c>
      <c r="G143">
        <f t="shared" ca="1" si="36"/>
        <v>8694.0571428571438</v>
      </c>
      <c r="H143" s="9">
        <f t="shared" ca="1" si="30"/>
        <v>-179.45395238095239</v>
      </c>
      <c r="I143" s="9">
        <f t="shared" ca="1" si="30"/>
        <v>38.69927380952381</v>
      </c>
      <c r="J143" s="9">
        <f t="shared" ca="1" si="30"/>
        <v>-0.7257142857142862</v>
      </c>
      <c r="K143" s="9">
        <f t="shared" ca="1" si="30"/>
        <v>183.57928755317039</v>
      </c>
      <c r="L143" s="9">
        <f t="shared" ca="1" si="30"/>
        <v>-77.83051895224726</v>
      </c>
      <c r="M143">
        <f t="shared" ca="1" si="37"/>
        <v>56.078981481481478</v>
      </c>
      <c r="N143">
        <f t="shared" ca="1" si="38"/>
        <v>32.835661375661374</v>
      </c>
    </row>
    <row r="144" spans="1:19" x14ac:dyDescent="0.25">
      <c r="A144" s="4">
        <f t="shared" si="31"/>
        <v>0.42806712962962962</v>
      </c>
      <c r="B144" s="3">
        <f>Params!D$29+HOUR(A144-Params!C$29)*3600+MINUTE(A144-Params!C$29)*60+SECOND(A144-Params!C$29)</f>
        <v>1553300985</v>
      </c>
      <c r="C144">
        <f t="shared" si="32"/>
        <v>3</v>
      </c>
      <c r="D144">
        <f t="shared" ca="1" si="33"/>
        <v>103</v>
      </c>
      <c r="E144">
        <f t="shared" ca="1" si="34"/>
        <v>-7000.7402380952408</v>
      </c>
      <c r="F144">
        <f t="shared" ca="1" si="35"/>
        <v>25781.071130952383</v>
      </c>
      <c r="G144">
        <f t="shared" ca="1" si="36"/>
        <v>8690.4285714285725</v>
      </c>
      <c r="H144" s="9">
        <f t="shared" ca="1" si="30"/>
        <v>-179.45395238095239</v>
      </c>
      <c r="I144" s="9">
        <f t="shared" ca="1" si="30"/>
        <v>38.69927380952381</v>
      </c>
      <c r="J144" s="9">
        <f t="shared" ca="1" si="30"/>
        <v>-0.7257142857142862</v>
      </c>
      <c r="K144" s="9">
        <f t="shared" ca="1" si="30"/>
        <v>183.57928755317039</v>
      </c>
      <c r="L144" s="9">
        <f t="shared" ca="1" si="30"/>
        <v>-77.83051895224726</v>
      </c>
      <c r="M144">
        <f t="shared" ca="1" si="37"/>
        <v>56.080706018518519</v>
      </c>
      <c r="N144">
        <f t="shared" ca="1" si="38"/>
        <v>32.821302910052907</v>
      </c>
    </row>
    <row r="145" spans="1:15" x14ac:dyDescent="0.25">
      <c r="A145" s="4">
        <f t="shared" si="31"/>
        <v>0.42812500000000003</v>
      </c>
      <c r="B145" s="3">
        <f>Params!D$29+HOUR(A145-Params!C$29)*3600+MINUTE(A145-Params!C$29)*60+SECOND(A145-Params!C$29)</f>
        <v>1553300990</v>
      </c>
      <c r="C145">
        <f t="shared" si="32"/>
        <v>3</v>
      </c>
      <c r="D145">
        <f t="shared" ca="1" si="33"/>
        <v>103</v>
      </c>
      <c r="E145">
        <f t="shared" ca="1" si="34"/>
        <v>-7898.010000000002</v>
      </c>
      <c r="F145">
        <f t="shared" ca="1" si="35"/>
        <v>25974.567500000001</v>
      </c>
      <c r="G145">
        <f t="shared" ca="1" si="36"/>
        <v>8686.8000000000011</v>
      </c>
      <c r="H145" s="9">
        <f t="shared" ca="1" si="30"/>
        <v>-179.45395238095239</v>
      </c>
      <c r="I145" s="9">
        <f t="shared" ca="1" si="30"/>
        <v>38.69927380952381</v>
      </c>
      <c r="J145" s="9">
        <f t="shared" ca="1" si="30"/>
        <v>-0.7257142857142862</v>
      </c>
      <c r="K145" s="9">
        <f t="shared" ca="1" si="30"/>
        <v>183.57928755317039</v>
      </c>
      <c r="L145" s="9">
        <f t="shared" ca="1" si="30"/>
        <v>-77.83051895224726</v>
      </c>
      <c r="M145">
        <f t="shared" ca="1" si="37"/>
        <v>56.082430555555554</v>
      </c>
      <c r="N145">
        <f t="shared" ca="1" si="38"/>
        <v>32.80694444444444</v>
      </c>
    </row>
    <row r="146" spans="1:15" x14ac:dyDescent="0.25">
      <c r="A146" s="4">
        <f t="shared" si="31"/>
        <v>0.42818287037037034</v>
      </c>
      <c r="B146" s="3">
        <f>Params!D$29+HOUR(A146-Params!C$29)*3600+MINUTE(A146-Params!C$29)*60+SECOND(A146-Params!C$29)</f>
        <v>1553300995</v>
      </c>
      <c r="C146">
        <f t="shared" si="32"/>
        <v>3</v>
      </c>
      <c r="D146">
        <f t="shared" ca="1" si="33"/>
        <v>103</v>
      </c>
      <c r="E146">
        <f t="shared" ca="1" si="34"/>
        <v>-8795.2797619047633</v>
      </c>
      <c r="F146">
        <f t="shared" ca="1" si="35"/>
        <v>26168.063869047619</v>
      </c>
      <c r="G146">
        <f t="shared" ca="1" si="36"/>
        <v>8683.1714285714297</v>
      </c>
      <c r="H146" s="9">
        <f t="shared" ca="1" si="30"/>
        <v>-179.45395238095239</v>
      </c>
      <c r="I146" s="9">
        <f t="shared" ca="1" si="30"/>
        <v>38.69927380952381</v>
      </c>
      <c r="J146" s="9">
        <f t="shared" ca="1" si="30"/>
        <v>-0.7257142857142862</v>
      </c>
      <c r="K146" s="9">
        <f t="shared" ca="1" si="30"/>
        <v>183.57928755317039</v>
      </c>
      <c r="L146" s="9">
        <f t="shared" ca="1" si="30"/>
        <v>-77.83051895224726</v>
      </c>
      <c r="M146">
        <f t="shared" ca="1" si="37"/>
        <v>56.084155092592589</v>
      </c>
      <c r="N146">
        <f t="shared" ca="1" si="38"/>
        <v>32.792585978835973</v>
      </c>
    </row>
    <row r="147" spans="1:15" x14ac:dyDescent="0.25">
      <c r="A147" s="4">
        <f t="shared" si="31"/>
        <v>0.42824074074074076</v>
      </c>
      <c r="B147" s="3">
        <f>Params!D$29+HOUR(A147-Params!C$29)*3600+MINUTE(A147-Params!C$29)*60+SECOND(A147-Params!C$29)</f>
        <v>1553301000</v>
      </c>
      <c r="C147">
        <f t="shared" si="32"/>
        <v>3</v>
      </c>
      <c r="D147">
        <f t="shared" ca="1" si="33"/>
        <v>103</v>
      </c>
      <c r="E147">
        <f t="shared" ca="1" si="34"/>
        <v>-9692.5495238095245</v>
      </c>
      <c r="F147">
        <f t="shared" ca="1" si="35"/>
        <v>26361.56023809524</v>
      </c>
      <c r="G147">
        <f t="shared" ca="1" si="36"/>
        <v>8679.5428571428583</v>
      </c>
      <c r="H147" s="9">
        <f t="shared" ca="1" si="30"/>
        <v>-179.45395238095239</v>
      </c>
      <c r="I147" s="9">
        <f t="shared" ca="1" si="30"/>
        <v>38.69927380952381</v>
      </c>
      <c r="J147" s="9">
        <f t="shared" ca="1" si="30"/>
        <v>-0.7257142857142862</v>
      </c>
      <c r="K147" s="9">
        <f t="shared" ca="1" si="30"/>
        <v>183.57928755317039</v>
      </c>
      <c r="L147" s="9">
        <f t="shared" ca="1" si="30"/>
        <v>-77.83051895224726</v>
      </c>
      <c r="M147">
        <f t="shared" ca="1" si="37"/>
        <v>56.08587962962963</v>
      </c>
      <c r="N147">
        <f t="shared" ca="1" si="38"/>
        <v>32.778227513227513</v>
      </c>
    </row>
    <row r="148" spans="1:15" x14ac:dyDescent="0.25">
      <c r="A148" s="4">
        <f t="shared" si="31"/>
        <v>0.42829861111111112</v>
      </c>
      <c r="B148" s="3">
        <f>Params!D$29+HOUR(A148-Params!C$29)*3600+MINUTE(A148-Params!C$29)*60+SECOND(A148-Params!C$29)</f>
        <v>1553301005</v>
      </c>
      <c r="C148">
        <f t="shared" si="32"/>
        <v>3</v>
      </c>
      <c r="D148">
        <f t="shared" ca="1" si="33"/>
        <v>103</v>
      </c>
      <c r="E148">
        <f t="shared" ca="1" si="34"/>
        <v>-10589.819285714286</v>
      </c>
      <c r="F148">
        <f t="shared" ca="1" si="35"/>
        <v>26555.056607142858</v>
      </c>
      <c r="G148">
        <f t="shared" ca="1" si="36"/>
        <v>8675.914285714287</v>
      </c>
      <c r="H148" s="9">
        <f t="shared" ca="1" si="30"/>
        <v>-179.45395238095239</v>
      </c>
      <c r="I148" s="9">
        <f t="shared" ca="1" si="30"/>
        <v>38.69927380952381</v>
      </c>
      <c r="J148" s="9">
        <f t="shared" ca="1" si="30"/>
        <v>-0.7257142857142862</v>
      </c>
      <c r="K148" s="9">
        <f t="shared" ca="1" si="30"/>
        <v>183.57928755317039</v>
      </c>
      <c r="L148" s="9">
        <f t="shared" ca="1" si="30"/>
        <v>-77.83051895224726</v>
      </c>
      <c r="M148">
        <f t="shared" ca="1" si="37"/>
        <v>56.087604166666665</v>
      </c>
      <c r="N148">
        <f t="shared" ca="1" si="38"/>
        <v>32.763869047619046</v>
      </c>
    </row>
    <row r="149" spans="1:15" x14ac:dyDescent="0.25">
      <c r="A149" s="4">
        <f t="shared" si="31"/>
        <v>0.42835648148148148</v>
      </c>
      <c r="B149" s="3">
        <f>Params!D$29+HOUR(A149-Params!C$29)*3600+MINUTE(A149-Params!C$29)*60+SECOND(A149-Params!C$29)</f>
        <v>1553301010</v>
      </c>
      <c r="C149">
        <f t="shared" si="32"/>
        <v>3</v>
      </c>
      <c r="D149">
        <f t="shared" ca="1" si="33"/>
        <v>103</v>
      </c>
      <c r="E149">
        <f t="shared" ca="1" si="34"/>
        <v>-11487.089047619047</v>
      </c>
      <c r="F149">
        <f t="shared" ca="1" si="35"/>
        <v>26748.552976190476</v>
      </c>
      <c r="G149">
        <f t="shared" ca="1" si="36"/>
        <v>8672.2857142857156</v>
      </c>
      <c r="H149" s="9">
        <f t="shared" ca="1" si="30"/>
        <v>-179.45395238095239</v>
      </c>
      <c r="I149" s="9">
        <f t="shared" ca="1" si="30"/>
        <v>38.69927380952381</v>
      </c>
      <c r="J149" s="9">
        <f t="shared" ca="1" si="30"/>
        <v>-0.7257142857142862</v>
      </c>
      <c r="K149" s="9">
        <f t="shared" ca="1" si="30"/>
        <v>183.57928755317039</v>
      </c>
      <c r="L149" s="9">
        <f t="shared" ca="1" si="30"/>
        <v>-77.83051895224726</v>
      </c>
      <c r="M149">
        <f t="shared" ca="1" si="37"/>
        <v>56.0893287037037</v>
      </c>
      <c r="N149">
        <f t="shared" ca="1" si="38"/>
        <v>32.749510582010579</v>
      </c>
    </row>
    <row r="150" spans="1:15" x14ac:dyDescent="0.25">
      <c r="A150" s="4">
        <f t="shared" si="31"/>
        <v>0.42841435185185189</v>
      </c>
      <c r="B150" s="3">
        <f>Params!D$29+HOUR(A150-Params!C$29)*3600+MINUTE(A150-Params!C$29)*60+SECOND(A150-Params!C$29)</f>
        <v>1553301015</v>
      </c>
      <c r="C150">
        <f t="shared" si="32"/>
        <v>3</v>
      </c>
      <c r="D150">
        <f t="shared" ca="1" si="33"/>
        <v>103</v>
      </c>
      <c r="E150">
        <f t="shared" ca="1" si="34"/>
        <v>-12384.358809523808</v>
      </c>
      <c r="F150">
        <f t="shared" ca="1" si="35"/>
        <v>26942.049345238098</v>
      </c>
      <c r="G150">
        <f t="shared" ca="1" si="36"/>
        <v>8668.6571428571442</v>
      </c>
      <c r="H150" s="9">
        <f t="shared" ca="1" si="30"/>
        <v>-179.45395238095239</v>
      </c>
      <c r="I150" s="9">
        <f t="shared" ca="1" si="30"/>
        <v>38.69927380952381</v>
      </c>
      <c r="J150" s="9">
        <f t="shared" ca="1" si="30"/>
        <v>-0.7257142857142862</v>
      </c>
      <c r="K150" s="9">
        <f t="shared" ca="1" si="30"/>
        <v>183.57928755317039</v>
      </c>
      <c r="L150" s="9">
        <f t="shared" ca="1" si="30"/>
        <v>-77.83051895224726</v>
      </c>
      <c r="M150">
        <f t="shared" ca="1" si="37"/>
        <v>56.091053240740742</v>
      </c>
      <c r="N150">
        <f t="shared" ca="1" si="38"/>
        <v>32.735152116402112</v>
      </c>
    </row>
    <row r="151" spans="1:15" x14ac:dyDescent="0.25">
      <c r="A151" s="4">
        <f t="shared" si="31"/>
        <v>0.4284722222222222</v>
      </c>
      <c r="B151" s="3">
        <f>Params!D$29+HOUR(A151-Params!C$29)*3600+MINUTE(A151-Params!C$29)*60+SECOND(A151-Params!C$29)</f>
        <v>1553301020</v>
      </c>
      <c r="C151">
        <f t="shared" si="32"/>
        <v>3</v>
      </c>
      <c r="D151">
        <f t="shared" ca="1" si="33"/>
        <v>103</v>
      </c>
      <c r="E151">
        <f t="shared" ca="1" si="34"/>
        <v>-13281.62857142857</v>
      </c>
      <c r="F151">
        <f t="shared" ca="1" si="35"/>
        <v>27135.545714285716</v>
      </c>
      <c r="G151">
        <f t="shared" ca="1" si="36"/>
        <v>8665.0285714285728</v>
      </c>
      <c r="H151" s="9">
        <f t="shared" ca="1" si="30"/>
        <v>-179.45395238095239</v>
      </c>
      <c r="I151" s="9">
        <f t="shared" ca="1" si="30"/>
        <v>38.69927380952381</v>
      </c>
      <c r="J151" s="9">
        <f t="shared" ca="1" si="30"/>
        <v>-0.7257142857142862</v>
      </c>
      <c r="K151" s="9">
        <f t="shared" ca="1" si="30"/>
        <v>183.57928755317039</v>
      </c>
      <c r="L151" s="9">
        <f t="shared" ca="1" si="30"/>
        <v>-77.83051895224726</v>
      </c>
      <c r="M151">
        <f t="shared" ca="1" si="37"/>
        <v>56.092777777777776</v>
      </c>
      <c r="N151">
        <f t="shared" ca="1" si="38"/>
        <v>32.720793650793645</v>
      </c>
    </row>
    <row r="152" spans="1:15" x14ac:dyDescent="0.25">
      <c r="A152" s="4">
        <f t="shared" si="31"/>
        <v>0.42853009259259256</v>
      </c>
      <c r="B152" s="3">
        <f>Params!D$29+HOUR(A152-Params!C$29)*3600+MINUTE(A152-Params!C$29)*60+SECOND(A152-Params!C$29)</f>
        <v>1553301025</v>
      </c>
      <c r="C152">
        <f t="shared" si="32"/>
        <v>3</v>
      </c>
      <c r="D152">
        <f t="shared" ca="1" si="33"/>
        <v>103</v>
      </c>
      <c r="E152">
        <f t="shared" ca="1" si="34"/>
        <v>-14178.898333333338</v>
      </c>
      <c r="F152">
        <f t="shared" ca="1" si="35"/>
        <v>27329.042083333334</v>
      </c>
      <c r="G152">
        <f t="shared" ca="1" si="36"/>
        <v>8661.4000000000015</v>
      </c>
      <c r="H152" s="9">
        <f t="shared" ca="1" si="30"/>
        <v>-179.45395238095239</v>
      </c>
      <c r="I152" s="9">
        <f t="shared" ca="1" si="30"/>
        <v>38.69927380952381</v>
      </c>
      <c r="J152" s="9">
        <f t="shared" ca="1" si="30"/>
        <v>-0.7257142857142862</v>
      </c>
      <c r="K152" s="9">
        <f t="shared" ca="1" si="30"/>
        <v>183.57928755317039</v>
      </c>
      <c r="L152" s="9">
        <f t="shared" ca="1" si="30"/>
        <v>-77.83051895224726</v>
      </c>
      <c r="M152">
        <f t="shared" ca="1" si="37"/>
        <v>56.094502314814811</v>
      </c>
      <c r="N152">
        <f t="shared" ca="1" si="38"/>
        <v>32.706435185185185</v>
      </c>
    </row>
    <row r="153" spans="1:15" x14ac:dyDescent="0.25">
      <c r="A153" s="4">
        <f t="shared" si="31"/>
        <v>0.42858796296296298</v>
      </c>
      <c r="B153" s="3">
        <f>Params!D$29+HOUR(A153-Params!C$29)*3600+MINUTE(A153-Params!C$29)*60+SECOND(A153-Params!C$29)</f>
        <v>1553301030</v>
      </c>
      <c r="C153">
        <f t="shared" si="32"/>
        <v>3</v>
      </c>
      <c r="D153">
        <f t="shared" ca="1" si="33"/>
        <v>103</v>
      </c>
      <c r="E153">
        <f t="shared" ca="1" si="34"/>
        <v>-15076.168095238099</v>
      </c>
      <c r="F153">
        <f t="shared" ca="1" si="35"/>
        <v>27522.538452380955</v>
      </c>
      <c r="G153">
        <f t="shared" ca="1" si="36"/>
        <v>8657.7714285714283</v>
      </c>
      <c r="H153" s="9">
        <f t="shared" ca="1" si="30"/>
        <v>-179.45395238095239</v>
      </c>
      <c r="I153" s="9">
        <f t="shared" ca="1" si="30"/>
        <v>38.69927380952381</v>
      </c>
      <c r="J153" s="9">
        <f t="shared" ca="1" si="30"/>
        <v>-0.7257142857142862</v>
      </c>
      <c r="K153" s="9">
        <f t="shared" ca="1" si="30"/>
        <v>183.57928755317039</v>
      </c>
      <c r="L153" s="9">
        <f t="shared" ca="1" si="30"/>
        <v>-77.83051895224726</v>
      </c>
      <c r="M153">
        <f t="shared" ca="1" si="37"/>
        <v>56.096226851851853</v>
      </c>
      <c r="N153">
        <f t="shared" ca="1" si="38"/>
        <v>32.692076719576718</v>
      </c>
    </row>
    <row r="154" spans="1:15" x14ac:dyDescent="0.25">
      <c r="A154" s="4">
        <f t="shared" si="31"/>
        <v>0.42864583333333334</v>
      </c>
      <c r="B154" s="3">
        <f>Params!D$29+HOUR(A154-Params!C$29)*3600+MINUTE(A154-Params!C$29)*60+SECOND(A154-Params!C$29)</f>
        <v>1553301035</v>
      </c>
      <c r="C154">
        <f t="shared" si="32"/>
        <v>3</v>
      </c>
      <c r="D154">
        <f t="shared" ca="1" si="33"/>
        <v>103</v>
      </c>
      <c r="E154">
        <f t="shared" ca="1" si="34"/>
        <v>-15973.437857142861</v>
      </c>
      <c r="F154">
        <f t="shared" ca="1" si="35"/>
        <v>27716.034821428573</v>
      </c>
      <c r="G154">
        <f t="shared" ca="1" si="36"/>
        <v>8654.1428571428569</v>
      </c>
      <c r="H154" s="9">
        <f t="shared" ca="1" si="30"/>
        <v>-179.45395238095239</v>
      </c>
      <c r="I154" s="9">
        <f t="shared" ca="1" si="30"/>
        <v>38.69927380952381</v>
      </c>
      <c r="J154" s="9">
        <f t="shared" ca="1" si="30"/>
        <v>-0.7257142857142862</v>
      </c>
      <c r="K154" s="9">
        <f t="shared" ca="1" si="30"/>
        <v>183.57928755317039</v>
      </c>
      <c r="L154" s="9">
        <f t="shared" ca="1" si="30"/>
        <v>-77.83051895224726</v>
      </c>
      <c r="M154">
        <f t="shared" ca="1" si="37"/>
        <v>56.097951388888887</v>
      </c>
      <c r="N154">
        <f t="shared" ca="1" si="38"/>
        <v>32.677718253968251</v>
      </c>
      <c r="O154" s="15"/>
    </row>
    <row r="155" spans="1:15" x14ac:dyDescent="0.25">
      <c r="A155" s="4">
        <f t="shared" si="31"/>
        <v>0.42870370370370375</v>
      </c>
      <c r="B155" s="3">
        <f>Params!D$29+HOUR(A155-Params!C$29)*3600+MINUTE(A155-Params!C$29)*60+SECOND(A155-Params!C$29)</f>
        <v>1553301040</v>
      </c>
      <c r="C155">
        <f t="shared" si="32"/>
        <v>3</v>
      </c>
      <c r="D155">
        <f t="shared" ca="1" si="33"/>
        <v>103</v>
      </c>
      <c r="E155">
        <f t="shared" ca="1" si="34"/>
        <v>-16870.707619047622</v>
      </c>
      <c r="F155">
        <f t="shared" ca="1" si="35"/>
        <v>27909.531190476191</v>
      </c>
      <c r="G155">
        <f t="shared" ca="1" si="36"/>
        <v>8650.5142857142855</v>
      </c>
      <c r="H155" s="9">
        <f t="shared" ca="1" si="30"/>
        <v>-179.45395238095239</v>
      </c>
      <c r="I155" s="9">
        <f t="shared" ca="1" si="30"/>
        <v>38.69927380952381</v>
      </c>
      <c r="J155" s="9">
        <f t="shared" ca="1" si="30"/>
        <v>-0.7257142857142862</v>
      </c>
      <c r="K155" s="9">
        <f t="shared" ca="1" si="30"/>
        <v>183.57928755317039</v>
      </c>
      <c r="L155" s="9">
        <f t="shared" ca="1" si="30"/>
        <v>-77.83051895224726</v>
      </c>
      <c r="M155">
        <f t="shared" ca="1" si="37"/>
        <v>56.099675925925922</v>
      </c>
      <c r="N155">
        <f t="shared" ca="1" si="38"/>
        <v>32.663359788359784</v>
      </c>
      <c r="O155" s="15"/>
    </row>
    <row r="156" spans="1:15" x14ac:dyDescent="0.25">
      <c r="A156" s="4">
        <f t="shared" si="31"/>
        <v>0.42876157407407406</v>
      </c>
      <c r="B156" s="3">
        <f>Params!D$29+HOUR(A156-Params!C$29)*3600+MINUTE(A156-Params!C$29)*60+SECOND(A156-Params!C$29)</f>
        <v>1553301045</v>
      </c>
      <c r="C156">
        <f t="shared" si="32"/>
        <v>3</v>
      </c>
      <c r="D156">
        <f t="shared" ca="1" si="33"/>
        <v>103</v>
      </c>
      <c r="E156">
        <f t="shared" ca="1" si="34"/>
        <v>-17767.977380952383</v>
      </c>
      <c r="F156">
        <f t="shared" ca="1" si="35"/>
        <v>28103.027559523813</v>
      </c>
      <c r="G156">
        <f t="shared" ca="1" si="36"/>
        <v>8646.8857142857141</v>
      </c>
      <c r="H156" s="9">
        <f t="shared" ca="1" si="30"/>
        <v>-179.45395238095239</v>
      </c>
      <c r="I156" s="9">
        <f t="shared" ca="1" si="30"/>
        <v>38.69927380952381</v>
      </c>
      <c r="J156" s="9">
        <f t="shared" ca="1" si="30"/>
        <v>-0.7257142857142862</v>
      </c>
      <c r="K156" s="9">
        <f t="shared" ca="1" si="30"/>
        <v>183.57928755317039</v>
      </c>
      <c r="L156" s="9">
        <f t="shared" ca="1" si="30"/>
        <v>-77.83051895224726</v>
      </c>
      <c r="M156">
        <f t="shared" ca="1" si="37"/>
        <v>56.101400462962964</v>
      </c>
      <c r="N156">
        <f t="shared" ca="1" si="38"/>
        <v>32.649001322751317</v>
      </c>
      <c r="O156" s="15"/>
    </row>
    <row r="157" spans="1:15" x14ac:dyDescent="0.25">
      <c r="A157" s="4">
        <f t="shared" si="31"/>
        <v>0.42881944444444442</v>
      </c>
      <c r="B157" s="3">
        <f>Params!D$29+HOUR(A157-Params!C$29)*3600+MINUTE(A157-Params!C$29)*60+SECOND(A157-Params!C$29)</f>
        <v>1553301050</v>
      </c>
      <c r="C157">
        <f t="shared" si="32"/>
        <v>3</v>
      </c>
      <c r="D157">
        <f t="shared" ca="1" si="33"/>
        <v>103</v>
      </c>
      <c r="E157">
        <f t="shared" ca="1" si="34"/>
        <v>-18665.247142857144</v>
      </c>
      <c r="F157">
        <f t="shared" ca="1" si="35"/>
        <v>28296.523928571431</v>
      </c>
      <c r="G157">
        <f t="shared" ca="1" si="36"/>
        <v>8643.2571428571428</v>
      </c>
      <c r="H157" s="9">
        <f t="shared" ca="1" si="30"/>
        <v>-179.45395238095239</v>
      </c>
      <c r="I157" s="9">
        <f t="shared" ca="1" si="30"/>
        <v>38.69927380952381</v>
      </c>
      <c r="J157" s="9">
        <f t="shared" ca="1" si="30"/>
        <v>-0.7257142857142862</v>
      </c>
      <c r="K157" s="9">
        <f t="shared" ca="1" si="30"/>
        <v>183.57928755317039</v>
      </c>
      <c r="L157" s="9">
        <f t="shared" ca="1" si="30"/>
        <v>-77.83051895224726</v>
      </c>
      <c r="M157">
        <f t="shared" ca="1" si="37"/>
        <v>56.103124999999999</v>
      </c>
      <c r="N157">
        <f t="shared" ca="1" si="38"/>
        <v>32.634642857142858</v>
      </c>
    </row>
    <row r="158" spans="1:15" x14ac:dyDescent="0.25">
      <c r="A158" s="4">
        <f t="shared" si="31"/>
        <v>0.42887731481481484</v>
      </c>
      <c r="B158" s="3">
        <f>Params!D$29+HOUR(A158-Params!C$29)*3600+MINUTE(A158-Params!C$29)*60+SECOND(A158-Params!C$29)</f>
        <v>1553301055</v>
      </c>
      <c r="C158">
        <f t="shared" si="32"/>
        <v>3</v>
      </c>
      <c r="D158">
        <f t="shared" ca="1" si="33"/>
        <v>103</v>
      </c>
      <c r="E158">
        <f t="shared" ca="1" si="34"/>
        <v>-19562.516904761906</v>
      </c>
      <c r="F158">
        <f t="shared" ca="1" si="35"/>
        <v>28490.020297619049</v>
      </c>
      <c r="G158">
        <f t="shared" ca="1" si="36"/>
        <v>8639.6285714285714</v>
      </c>
      <c r="H158" s="9">
        <f t="shared" ca="1" si="30"/>
        <v>-179.45395238095239</v>
      </c>
      <c r="I158" s="9">
        <f t="shared" ca="1" si="30"/>
        <v>38.69927380952381</v>
      </c>
      <c r="J158" s="9">
        <f t="shared" ca="1" si="30"/>
        <v>-0.7257142857142862</v>
      </c>
      <c r="K158" s="9">
        <f t="shared" ca="1" si="30"/>
        <v>183.57928755317039</v>
      </c>
      <c r="L158" s="9">
        <f t="shared" ca="1" si="30"/>
        <v>-77.83051895224726</v>
      </c>
      <c r="M158">
        <f t="shared" ca="1" si="37"/>
        <v>56.104849537037033</v>
      </c>
      <c r="N158">
        <f t="shared" ca="1" si="38"/>
        <v>32.620284391534391</v>
      </c>
    </row>
    <row r="159" spans="1:15" x14ac:dyDescent="0.25">
      <c r="A159" s="4">
        <f t="shared" si="31"/>
        <v>0.4289351851851852</v>
      </c>
      <c r="B159" s="3">
        <f>Params!D$29+HOUR(A159-Params!C$29)*3600+MINUTE(A159-Params!C$29)*60+SECOND(A159-Params!C$29)</f>
        <v>1553301060</v>
      </c>
      <c r="C159">
        <f t="shared" si="32"/>
        <v>3</v>
      </c>
      <c r="D159">
        <f t="shared" ca="1" si="33"/>
        <v>103</v>
      </c>
      <c r="E159">
        <f t="shared" ca="1" si="34"/>
        <v>-20459.786666666667</v>
      </c>
      <c r="F159">
        <f t="shared" ca="1" si="35"/>
        <v>28683.51666666667</v>
      </c>
      <c r="G159">
        <f t="shared" ca="1" si="36"/>
        <v>8636</v>
      </c>
      <c r="H159" s="9">
        <f t="shared" ca="1" si="30"/>
        <v>-179.45395238095239</v>
      </c>
      <c r="I159" s="9">
        <f t="shared" ca="1" si="30"/>
        <v>38.69927380952381</v>
      </c>
      <c r="J159" s="9">
        <f t="shared" ca="1" si="30"/>
        <v>-0.7257142857142862</v>
      </c>
      <c r="K159" s="9">
        <f t="shared" ca="1" si="30"/>
        <v>183.57928755317039</v>
      </c>
      <c r="L159" s="9">
        <f t="shared" ca="1" si="30"/>
        <v>-77.83051895224726</v>
      </c>
      <c r="M159">
        <f t="shared" ca="1" si="37"/>
        <v>56.106574074074075</v>
      </c>
      <c r="N159">
        <f t="shared" ca="1" si="38"/>
        <v>32.605925925925924</v>
      </c>
    </row>
    <row r="160" spans="1:15" x14ac:dyDescent="0.25">
      <c r="A160" s="4">
        <f t="shared" si="31"/>
        <v>0.4289930555555555</v>
      </c>
      <c r="B160" s="3">
        <f>Params!D$29+HOUR(A160-Params!C$29)*3600+MINUTE(A160-Params!C$29)*60+SECOND(A160-Params!C$29)</f>
        <v>1553301065</v>
      </c>
      <c r="C160">
        <f t="shared" si="32"/>
        <v>3</v>
      </c>
      <c r="D160">
        <f t="shared" ca="1" si="33"/>
        <v>103</v>
      </c>
      <c r="E160">
        <f t="shared" ca="1" si="34"/>
        <v>-21357.056428571428</v>
      </c>
      <c r="F160">
        <f t="shared" ca="1" si="35"/>
        <v>28877.013035714284</v>
      </c>
      <c r="G160">
        <f t="shared" ca="1" si="36"/>
        <v>8632.3714285714286</v>
      </c>
      <c r="H160" s="9">
        <f t="shared" ca="1" si="30"/>
        <v>-179.45395238095239</v>
      </c>
      <c r="I160" s="9">
        <f t="shared" ca="1" si="30"/>
        <v>38.69927380952381</v>
      </c>
      <c r="J160" s="9">
        <f t="shared" ca="1" si="30"/>
        <v>-0.7257142857142862</v>
      </c>
      <c r="K160" s="9">
        <f t="shared" ca="1" si="30"/>
        <v>183.57928755317039</v>
      </c>
      <c r="L160" s="9">
        <f t="shared" ca="1" si="30"/>
        <v>-77.83051895224726</v>
      </c>
      <c r="M160">
        <f t="shared" ca="1" si="37"/>
        <v>56.10829861111111</v>
      </c>
      <c r="N160">
        <f t="shared" ca="1" si="38"/>
        <v>32.591567460317457</v>
      </c>
    </row>
    <row r="161" spans="1:14" x14ac:dyDescent="0.25">
      <c r="A161" s="4">
        <f t="shared" si="31"/>
        <v>0.42905092592592592</v>
      </c>
      <c r="B161" s="3">
        <f>Params!D$29+HOUR(A161-Params!C$29)*3600+MINUTE(A161-Params!C$29)*60+SECOND(A161-Params!C$29)</f>
        <v>1553301070</v>
      </c>
      <c r="C161">
        <f t="shared" si="32"/>
        <v>3</v>
      </c>
      <c r="D161">
        <f t="shared" ca="1" si="33"/>
        <v>103</v>
      </c>
      <c r="E161">
        <f t="shared" ca="1" si="34"/>
        <v>-22254.326190476189</v>
      </c>
      <c r="F161">
        <f t="shared" ca="1" si="35"/>
        <v>29070.509404761906</v>
      </c>
      <c r="G161">
        <f t="shared" ca="1" si="36"/>
        <v>8628.7428571428572</v>
      </c>
      <c r="H161" s="9">
        <f t="shared" ca="1" si="30"/>
        <v>-179.45395238095239</v>
      </c>
      <c r="I161" s="9">
        <f t="shared" ca="1" si="30"/>
        <v>38.69927380952381</v>
      </c>
      <c r="J161" s="9">
        <f t="shared" ca="1" si="30"/>
        <v>-0.7257142857142862</v>
      </c>
      <c r="K161" s="9">
        <f t="shared" ca="1" si="30"/>
        <v>183.57928755317039</v>
      </c>
      <c r="L161" s="9">
        <f t="shared" ca="1" si="30"/>
        <v>-77.83051895224726</v>
      </c>
      <c r="M161">
        <f t="shared" ca="1" si="37"/>
        <v>56.110023148148144</v>
      </c>
      <c r="N161">
        <f t="shared" ca="1" si="38"/>
        <v>32.57720899470899</v>
      </c>
    </row>
    <row r="162" spans="1:14" x14ac:dyDescent="0.25">
      <c r="A162" s="4">
        <f t="shared" si="31"/>
        <v>0.42910879629629628</v>
      </c>
      <c r="B162" s="3">
        <f>Params!D$29+HOUR(A162-Params!C$29)*3600+MINUTE(A162-Params!C$29)*60+SECOND(A162-Params!C$29)</f>
        <v>1553301075</v>
      </c>
      <c r="C162">
        <f t="shared" si="32"/>
        <v>3</v>
      </c>
      <c r="D162">
        <f t="shared" ca="1" si="33"/>
        <v>103</v>
      </c>
      <c r="E162">
        <f t="shared" ca="1" si="34"/>
        <v>-23151.595952380958</v>
      </c>
      <c r="F162">
        <f t="shared" ca="1" si="35"/>
        <v>29264.005773809527</v>
      </c>
      <c r="G162">
        <f t="shared" ca="1" si="36"/>
        <v>8625.1142857142859</v>
      </c>
      <c r="H162" s="9">
        <f t="shared" ca="1" si="30"/>
        <v>-179.45395238095239</v>
      </c>
      <c r="I162" s="9">
        <f t="shared" ca="1" si="30"/>
        <v>38.69927380952381</v>
      </c>
      <c r="J162" s="9">
        <f t="shared" ca="1" si="30"/>
        <v>-0.7257142857142862</v>
      </c>
      <c r="K162" s="9">
        <f t="shared" ca="1" si="30"/>
        <v>183.57928755317039</v>
      </c>
      <c r="L162" s="9">
        <f t="shared" ca="1" si="30"/>
        <v>-77.83051895224726</v>
      </c>
      <c r="M162">
        <f t="shared" ca="1" si="37"/>
        <v>56.111747685185186</v>
      </c>
      <c r="N162">
        <f t="shared" ca="1" si="38"/>
        <v>32.56285052910053</v>
      </c>
    </row>
    <row r="163" spans="1:14" x14ac:dyDescent="0.25">
      <c r="A163" s="4">
        <f t="shared" si="31"/>
        <v>0.4291666666666667</v>
      </c>
      <c r="B163" s="3">
        <f>Params!D$29+HOUR(A163-Params!C$29)*3600+MINUTE(A163-Params!C$29)*60+SECOND(A163-Params!C$29)</f>
        <v>1553301080</v>
      </c>
      <c r="C163">
        <f t="shared" si="32"/>
        <v>3</v>
      </c>
      <c r="D163">
        <f t="shared" ca="1" si="33"/>
        <v>103</v>
      </c>
      <c r="E163">
        <f t="shared" ca="1" si="34"/>
        <v>-24048.865714285719</v>
      </c>
      <c r="F163">
        <f t="shared" ca="1" si="35"/>
        <v>29457.502142857142</v>
      </c>
      <c r="G163">
        <f t="shared" ca="1" si="36"/>
        <v>8621.4857142857145</v>
      </c>
      <c r="H163" s="9">
        <f t="shared" ca="1" si="30"/>
        <v>-179.45395238095239</v>
      </c>
      <c r="I163" s="9">
        <f t="shared" ca="1" si="30"/>
        <v>38.69927380952381</v>
      </c>
      <c r="J163" s="9">
        <f t="shared" ca="1" si="30"/>
        <v>-0.7257142857142862</v>
      </c>
      <c r="K163" s="9">
        <f t="shared" ca="1" si="30"/>
        <v>183.57928755317039</v>
      </c>
      <c r="L163" s="9">
        <f t="shared" ca="1" si="30"/>
        <v>-77.83051895224726</v>
      </c>
      <c r="M163">
        <f t="shared" ca="1" si="37"/>
        <v>56.113472222222221</v>
      </c>
      <c r="N163">
        <f t="shared" ca="1" si="38"/>
        <v>32.548492063492063</v>
      </c>
    </row>
    <row r="164" spans="1:14" x14ac:dyDescent="0.25">
      <c r="A164" s="4">
        <f t="shared" si="31"/>
        <v>0.42922453703703706</v>
      </c>
      <c r="B164" s="3">
        <f>Params!D$29+HOUR(A164-Params!C$29)*3600+MINUTE(A164-Params!C$29)*60+SECOND(A164-Params!C$29)</f>
        <v>1553301085</v>
      </c>
      <c r="C164">
        <f t="shared" si="32"/>
        <v>3</v>
      </c>
      <c r="D164">
        <f t="shared" ca="1" si="33"/>
        <v>103</v>
      </c>
      <c r="E164">
        <f t="shared" ca="1" si="34"/>
        <v>-24946.13547619048</v>
      </c>
      <c r="F164">
        <f t="shared" ca="1" si="35"/>
        <v>29650.998511904763</v>
      </c>
      <c r="G164">
        <f t="shared" ca="1" si="36"/>
        <v>8617.8571428571431</v>
      </c>
      <c r="H164" s="9">
        <f t="shared" ca="1" si="30"/>
        <v>-179.45395238095239</v>
      </c>
      <c r="I164" s="9">
        <f t="shared" ca="1" si="30"/>
        <v>38.69927380952381</v>
      </c>
      <c r="J164" s="9">
        <f t="shared" ca="1" si="30"/>
        <v>-0.7257142857142862</v>
      </c>
      <c r="K164" s="9">
        <f t="shared" ca="1" si="30"/>
        <v>183.57928755317039</v>
      </c>
      <c r="L164" s="9">
        <f t="shared" ca="1" si="30"/>
        <v>-77.83051895224726</v>
      </c>
      <c r="M164">
        <f t="shared" ca="1" si="37"/>
        <v>56.115196759259256</v>
      </c>
      <c r="N164">
        <f t="shared" ca="1" si="38"/>
        <v>32.534133597883596</v>
      </c>
    </row>
    <row r="165" spans="1:14" x14ac:dyDescent="0.25">
      <c r="A165" s="4">
        <f t="shared" si="31"/>
        <v>0.42928240740740736</v>
      </c>
      <c r="B165" s="3">
        <f>Params!D$29+HOUR(A165-Params!C$29)*3600+MINUTE(A165-Params!C$29)*60+SECOND(A165-Params!C$29)</f>
        <v>1553301090</v>
      </c>
      <c r="C165">
        <f t="shared" si="32"/>
        <v>3</v>
      </c>
      <c r="D165">
        <f t="shared" ca="1" si="33"/>
        <v>103</v>
      </c>
      <c r="E165">
        <f t="shared" ca="1" si="34"/>
        <v>-25843.405238095242</v>
      </c>
      <c r="F165">
        <f t="shared" ca="1" si="35"/>
        <v>29844.494880952385</v>
      </c>
      <c r="G165">
        <f t="shared" ca="1" si="36"/>
        <v>8614.2285714285717</v>
      </c>
      <c r="H165" s="9">
        <f t="shared" ca="1" si="30"/>
        <v>-179.45395238095239</v>
      </c>
      <c r="I165" s="9">
        <f t="shared" ca="1" si="30"/>
        <v>38.69927380952381</v>
      </c>
      <c r="J165" s="9">
        <f t="shared" ca="1" si="30"/>
        <v>-0.7257142857142862</v>
      </c>
      <c r="K165" s="9">
        <f t="shared" ca="1" si="30"/>
        <v>183.57928755317039</v>
      </c>
      <c r="L165" s="9">
        <f t="shared" ca="1" si="30"/>
        <v>-77.83051895224726</v>
      </c>
      <c r="M165">
        <f t="shared" ca="1" si="37"/>
        <v>56.116921296296297</v>
      </c>
      <c r="N165">
        <f t="shared" ca="1" si="38"/>
        <v>32.519775132275129</v>
      </c>
    </row>
    <row r="166" spans="1:14" x14ac:dyDescent="0.25">
      <c r="A166" s="4">
        <f t="shared" si="31"/>
        <v>0.42934027777777778</v>
      </c>
      <c r="B166" s="3">
        <f>Params!D$29+HOUR(A166-Params!C$29)*3600+MINUTE(A166-Params!C$29)*60+SECOND(A166-Params!C$29)</f>
        <v>1553301095</v>
      </c>
      <c r="C166">
        <f t="shared" si="32"/>
        <v>3</v>
      </c>
      <c r="D166">
        <f t="shared" ca="1" si="33"/>
        <v>103</v>
      </c>
      <c r="E166">
        <f t="shared" ca="1" si="34"/>
        <v>-26740.675000000003</v>
      </c>
      <c r="F166">
        <f t="shared" ca="1" si="35"/>
        <v>30037.991249999999</v>
      </c>
      <c r="G166">
        <f t="shared" ca="1" si="36"/>
        <v>8610.6</v>
      </c>
      <c r="H166" s="9">
        <f t="shared" ca="1" si="30"/>
        <v>-179.45395238095239</v>
      </c>
      <c r="I166" s="9">
        <f t="shared" ca="1" si="30"/>
        <v>38.69927380952381</v>
      </c>
      <c r="J166" s="9">
        <f t="shared" ca="1" si="30"/>
        <v>-0.7257142857142862</v>
      </c>
      <c r="K166" s="9">
        <f t="shared" ca="1" si="30"/>
        <v>183.57928755317039</v>
      </c>
      <c r="L166" s="9">
        <f t="shared" ca="1" si="30"/>
        <v>-77.83051895224726</v>
      </c>
      <c r="M166">
        <f t="shared" ca="1" si="37"/>
        <v>56.118645833333332</v>
      </c>
      <c r="N166">
        <f t="shared" ca="1" si="38"/>
        <v>32.505416666666662</v>
      </c>
    </row>
    <row r="167" spans="1:14" x14ac:dyDescent="0.25">
      <c r="A167" s="4">
        <f t="shared" si="31"/>
        <v>0.42939814814814814</v>
      </c>
      <c r="B167" s="3">
        <f>Params!D$29+HOUR(A167-Params!C$29)*3600+MINUTE(A167-Params!C$29)*60+SECOND(A167-Params!C$29)</f>
        <v>1553301100</v>
      </c>
      <c r="C167">
        <f t="shared" si="32"/>
        <v>3</v>
      </c>
      <c r="D167">
        <f t="shared" ca="1" si="33"/>
        <v>103</v>
      </c>
      <c r="E167">
        <f t="shared" ca="1" si="34"/>
        <v>-27637.944761904764</v>
      </c>
      <c r="F167">
        <f t="shared" ca="1" si="35"/>
        <v>30231.487619047621</v>
      </c>
      <c r="G167">
        <f t="shared" ca="1" si="36"/>
        <v>8606.971428571429</v>
      </c>
      <c r="H167" s="9">
        <f t="shared" ca="1" si="30"/>
        <v>-179.45395238095239</v>
      </c>
      <c r="I167" s="9">
        <f t="shared" ca="1" si="30"/>
        <v>38.69927380952381</v>
      </c>
      <c r="J167" s="9">
        <f t="shared" ca="1" si="30"/>
        <v>-0.7257142857142862</v>
      </c>
      <c r="K167" s="9">
        <f t="shared" ca="1" si="30"/>
        <v>183.57928755317039</v>
      </c>
      <c r="L167" s="9">
        <f t="shared" ca="1" si="30"/>
        <v>-77.83051895224726</v>
      </c>
      <c r="M167">
        <f t="shared" ca="1" si="37"/>
        <v>56.120370370370367</v>
      </c>
      <c r="N167">
        <f t="shared" ca="1" si="38"/>
        <v>32.491058201058202</v>
      </c>
    </row>
    <row r="168" spans="1:14" x14ac:dyDescent="0.25">
      <c r="A168" s="4">
        <f t="shared" si="31"/>
        <v>0.4294560185185185</v>
      </c>
      <c r="B168" s="3">
        <f>Params!D$29+HOUR(A168-Params!C$29)*3600+MINUTE(A168-Params!C$29)*60+SECOND(A168-Params!C$29)</f>
        <v>1553301105</v>
      </c>
      <c r="C168">
        <f t="shared" si="32"/>
        <v>3</v>
      </c>
      <c r="D168">
        <f t="shared" ca="1" si="33"/>
        <v>103</v>
      </c>
      <c r="E168">
        <f t="shared" ca="1" si="34"/>
        <v>-28535.214523809525</v>
      </c>
      <c r="F168">
        <f t="shared" ca="1" si="35"/>
        <v>30424.983988095239</v>
      </c>
      <c r="G168">
        <f t="shared" ca="1" si="36"/>
        <v>8603.3428571428576</v>
      </c>
      <c r="H168" s="9">
        <f t="shared" ca="1" si="30"/>
        <v>-179.45395238095239</v>
      </c>
      <c r="I168" s="9">
        <f t="shared" ca="1" si="30"/>
        <v>38.69927380952381</v>
      </c>
      <c r="J168" s="9">
        <f t="shared" ca="1" si="30"/>
        <v>-0.7257142857142862</v>
      </c>
      <c r="K168" s="9">
        <f t="shared" ca="1" si="30"/>
        <v>183.57928755317039</v>
      </c>
      <c r="L168" s="9">
        <f t="shared" ca="1" si="30"/>
        <v>-77.83051895224726</v>
      </c>
      <c r="M168">
        <f t="shared" ca="1" si="37"/>
        <v>56.122094907407408</v>
      </c>
      <c r="N168">
        <f t="shared" ca="1" si="38"/>
        <v>32.476699735449735</v>
      </c>
    </row>
    <row r="169" spans="1:14" x14ac:dyDescent="0.25">
      <c r="A169" s="4">
        <f t="shared" si="31"/>
        <v>0.42951388888888892</v>
      </c>
      <c r="B169" s="3">
        <f>Params!D$29+HOUR(A169-Params!C$29)*3600+MINUTE(A169-Params!C$29)*60+SECOND(A169-Params!C$29)</f>
        <v>1553301110</v>
      </c>
      <c r="C169">
        <f t="shared" si="32"/>
        <v>3</v>
      </c>
      <c r="D169">
        <f t="shared" ca="1" si="33"/>
        <v>103</v>
      </c>
      <c r="E169">
        <f t="shared" ca="1" si="34"/>
        <v>-29432.484285714287</v>
      </c>
      <c r="F169">
        <f t="shared" ca="1" si="35"/>
        <v>30618.480357142857</v>
      </c>
      <c r="G169">
        <f t="shared" ca="1" si="36"/>
        <v>8599.7142857142862</v>
      </c>
      <c r="H169" s="9">
        <f t="shared" ca="1" si="30"/>
        <v>-179.45395238095239</v>
      </c>
      <c r="I169" s="9">
        <f t="shared" ca="1" si="30"/>
        <v>38.69927380952381</v>
      </c>
      <c r="J169" s="9">
        <f t="shared" ca="1" si="30"/>
        <v>-0.7257142857142862</v>
      </c>
      <c r="K169" s="9">
        <f t="shared" ca="1" si="30"/>
        <v>183.57928755317039</v>
      </c>
      <c r="L169" s="9">
        <f t="shared" ca="1" si="30"/>
        <v>-77.83051895224726</v>
      </c>
      <c r="M169">
        <f t="shared" ca="1" si="37"/>
        <v>56.123819444444443</v>
      </c>
      <c r="N169">
        <f t="shared" ca="1" si="38"/>
        <v>32.462341269841268</v>
      </c>
    </row>
    <row r="170" spans="1:14" x14ac:dyDescent="0.25">
      <c r="A170" s="4">
        <f t="shared" si="31"/>
        <v>0.42957175925925922</v>
      </c>
      <c r="B170" s="3">
        <f>Params!D$29+HOUR(A170-Params!C$29)*3600+MINUTE(A170-Params!C$29)*60+SECOND(A170-Params!C$29)</f>
        <v>1553301115</v>
      </c>
      <c r="C170">
        <f t="shared" si="32"/>
        <v>3</v>
      </c>
      <c r="D170">
        <f t="shared" ca="1" si="33"/>
        <v>103</v>
      </c>
      <c r="E170">
        <f t="shared" ca="1" si="34"/>
        <v>-30329.754047619048</v>
      </c>
      <c r="F170">
        <f t="shared" ca="1" si="35"/>
        <v>30811.976726190478</v>
      </c>
      <c r="G170">
        <f t="shared" ca="1" si="36"/>
        <v>8596.0857142857149</v>
      </c>
      <c r="H170" s="9">
        <f t="shared" ca="1" si="30"/>
        <v>-179.45395238095239</v>
      </c>
      <c r="I170" s="9">
        <f t="shared" ca="1" si="30"/>
        <v>38.69927380952381</v>
      </c>
      <c r="J170" s="9">
        <f t="shared" ca="1" si="30"/>
        <v>-0.7257142857142862</v>
      </c>
      <c r="K170" s="9">
        <f t="shared" ca="1" si="30"/>
        <v>183.57928755317039</v>
      </c>
      <c r="L170" s="9">
        <f t="shared" ca="1" si="30"/>
        <v>-77.83051895224726</v>
      </c>
      <c r="M170">
        <f t="shared" ca="1" si="37"/>
        <v>56.125543981481478</v>
      </c>
      <c r="N170">
        <f t="shared" ca="1" si="38"/>
        <v>32.447982804232801</v>
      </c>
    </row>
    <row r="171" spans="1:14" x14ac:dyDescent="0.25">
      <c r="A171" s="4">
        <f t="shared" si="31"/>
        <v>0.42962962962962964</v>
      </c>
      <c r="B171" s="3">
        <f>Params!D$29+HOUR(A171-Params!C$29)*3600+MINUTE(A171-Params!C$29)*60+SECOND(A171-Params!C$29)</f>
        <v>1553301120</v>
      </c>
      <c r="C171">
        <f t="shared" si="32"/>
        <v>3</v>
      </c>
      <c r="D171">
        <f t="shared" ca="1" si="33"/>
        <v>103</v>
      </c>
      <c r="E171">
        <f t="shared" ca="1" si="34"/>
        <v>-31227.023809523809</v>
      </c>
      <c r="F171">
        <f t="shared" ca="1" si="35"/>
        <v>31005.473095238096</v>
      </c>
      <c r="G171">
        <f t="shared" ca="1" si="36"/>
        <v>8592.4571428571435</v>
      </c>
      <c r="H171" s="9">
        <f t="shared" ca="1" si="30"/>
        <v>-179.45395238095239</v>
      </c>
      <c r="I171" s="9">
        <f t="shared" ca="1" si="30"/>
        <v>38.69927380952381</v>
      </c>
      <c r="J171" s="9">
        <f t="shared" ca="1" si="30"/>
        <v>-0.7257142857142862</v>
      </c>
      <c r="K171" s="9">
        <f t="shared" ca="1" si="30"/>
        <v>183.57928755317039</v>
      </c>
      <c r="L171" s="9">
        <f t="shared" ca="1" si="30"/>
        <v>-77.83051895224726</v>
      </c>
      <c r="M171">
        <f t="shared" ca="1" si="37"/>
        <v>56.12726851851852</v>
      </c>
      <c r="N171">
        <f t="shared" ca="1" si="38"/>
        <v>32.433624338624334</v>
      </c>
    </row>
    <row r="172" spans="1:14" x14ac:dyDescent="0.25">
      <c r="A172" s="4">
        <f t="shared" si="31"/>
        <v>0.4296875</v>
      </c>
      <c r="B172" s="3">
        <f>Params!D$29+HOUR(A172-Params!C$29)*3600+MINUTE(A172-Params!C$29)*60+SECOND(A172-Params!C$29)</f>
        <v>1553301125</v>
      </c>
      <c r="C172">
        <f t="shared" si="32"/>
        <v>3</v>
      </c>
      <c r="D172">
        <f t="shared" ca="1" si="33"/>
        <v>103</v>
      </c>
      <c r="E172">
        <f t="shared" ca="1" si="34"/>
        <v>-32124.29357142857</v>
      </c>
      <c r="F172">
        <f t="shared" ca="1" si="35"/>
        <v>31198.969464285714</v>
      </c>
      <c r="G172">
        <f t="shared" ca="1" si="36"/>
        <v>8588.8285714285721</v>
      </c>
      <c r="H172" s="9">
        <f t="shared" ca="1" si="30"/>
        <v>-179.45395238095239</v>
      </c>
      <c r="I172" s="9">
        <f t="shared" ca="1" si="30"/>
        <v>38.69927380952381</v>
      </c>
      <c r="J172" s="9">
        <f t="shared" ca="1" si="30"/>
        <v>-0.7257142857142862</v>
      </c>
      <c r="K172" s="9">
        <f t="shared" ca="1" si="30"/>
        <v>183.57928755317039</v>
      </c>
      <c r="L172" s="9">
        <f t="shared" ca="1" si="30"/>
        <v>-77.83051895224726</v>
      </c>
      <c r="M172">
        <f t="shared" ca="1" si="37"/>
        <v>56.128993055555554</v>
      </c>
      <c r="N172">
        <f t="shared" ca="1" si="38"/>
        <v>32.419265873015874</v>
      </c>
    </row>
    <row r="173" spans="1:14" x14ac:dyDescent="0.25">
      <c r="A173" s="4">
        <f t="shared" si="31"/>
        <v>0.42974537037037036</v>
      </c>
      <c r="B173" s="3">
        <f>Params!D$29+HOUR(A173-Params!C$29)*3600+MINUTE(A173-Params!C$29)*60+SECOND(A173-Params!C$29)</f>
        <v>1553301130</v>
      </c>
      <c r="C173">
        <f t="shared" si="32"/>
        <v>3</v>
      </c>
      <c r="D173">
        <f t="shared" ca="1" si="33"/>
        <v>103</v>
      </c>
      <c r="E173">
        <f t="shared" ca="1" si="34"/>
        <v>-33021.563333333339</v>
      </c>
      <c r="F173">
        <f t="shared" ca="1" si="35"/>
        <v>31392.465833333335</v>
      </c>
      <c r="G173">
        <f t="shared" ca="1" si="36"/>
        <v>8585.2000000000007</v>
      </c>
      <c r="H173" s="9">
        <f t="shared" ca="1" si="30"/>
        <v>-179.45395238095239</v>
      </c>
      <c r="I173" s="9">
        <f t="shared" ca="1" si="30"/>
        <v>38.69927380952381</v>
      </c>
      <c r="J173" s="9">
        <f t="shared" ca="1" si="30"/>
        <v>-0.7257142857142862</v>
      </c>
      <c r="K173" s="9">
        <f t="shared" ca="1" si="30"/>
        <v>183.57928755317039</v>
      </c>
      <c r="L173" s="9">
        <f t="shared" ca="1" si="30"/>
        <v>-77.83051895224726</v>
      </c>
      <c r="M173">
        <f t="shared" ca="1" si="37"/>
        <v>56.130717592592589</v>
      </c>
      <c r="N173">
        <f t="shared" ca="1" si="38"/>
        <v>32.404907407407407</v>
      </c>
    </row>
    <row r="174" spans="1:14" x14ac:dyDescent="0.25">
      <c r="A174" s="4">
        <f t="shared" si="31"/>
        <v>0.42980324074074078</v>
      </c>
      <c r="B174" s="3">
        <f>Params!D$29+HOUR(A174-Params!C$29)*3600+MINUTE(A174-Params!C$29)*60+SECOND(A174-Params!C$29)</f>
        <v>1553301135</v>
      </c>
      <c r="C174">
        <f t="shared" si="32"/>
        <v>3</v>
      </c>
      <c r="D174">
        <f t="shared" ca="1" si="33"/>
        <v>103</v>
      </c>
      <c r="E174">
        <f t="shared" ca="1" si="34"/>
        <v>-33918.8330952381</v>
      </c>
      <c r="F174">
        <f t="shared" ca="1" si="35"/>
        <v>31585.962202380953</v>
      </c>
      <c r="G174">
        <f t="shared" ca="1" si="36"/>
        <v>8581.5714285714294</v>
      </c>
      <c r="H174" s="9">
        <f t="shared" ca="1" si="30"/>
        <v>-179.45395238095239</v>
      </c>
      <c r="I174" s="9">
        <f t="shared" ca="1" si="30"/>
        <v>38.69927380952381</v>
      </c>
      <c r="J174" s="9">
        <f t="shared" ca="1" si="30"/>
        <v>-0.7257142857142862</v>
      </c>
      <c r="K174" s="9">
        <f t="shared" ca="1" si="30"/>
        <v>183.57928755317039</v>
      </c>
      <c r="L174" s="9">
        <f t="shared" ca="1" si="30"/>
        <v>-77.83051895224726</v>
      </c>
      <c r="M174">
        <f t="shared" ca="1" si="37"/>
        <v>56.132442129629631</v>
      </c>
      <c r="N174">
        <f t="shared" ca="1" si="38"/>
        <v>32.39054894179894</v>
      </c>
    </row>
    <row r="175" spans="1:14" x14ac:dyDescent="0.25">
      <c r="A175" s="4">
        <f t="shared" si="31"/>
        <v>0.42986111111111108</v>
      </c>
      <c r="B175" s="3">
        <f>Params!D$29+HOUR(A175-Params!C$29)*3600+MINUTE(A175-Params!C$29)*60+SECOND(A175-Params!C$29)</f>
        <v>1553301140</v>
      </c>
      <c r="C175">
        <f t="shared" si="32"/>
        <v>3</v>
      </c>
      <c r="D175">
        <f t="shared" ca="1" si="33"/>
        <v>103</v>
      </c>
      <c r="E175">
        <f t="shared" ca="1" si="34"/>
        <v>-34816.102857142861</v>
      </c>
      <c r="F175">
        <f t="shared" ca="1" si="35"/>
        <v>31779.458571428571</v>
      </c>
      <c r="G175">
        <f t="shared" ca="1" si="36"/>
        <v>8577.942857142858</v>
      </c>
      <c r="H175" s="9">
        <f t="shared" ca="1" si="30"/>
        <v>-179.45395238095239</v>
      </c>
      <c r="I175" s="9">
        <f t="shared" ca="1" si="30"/>
        <v>38.69927380952381</v>
      </c>
      <c r="J175" s="9">
        <f t="shared" ca="1" si="30"/>
        <v>-0.7257142857142862</v>
      </c>
      <c r="K175" s="9">
        <f t="shared" ca="1" si="30"/>
        <v>183.57928755317039</v>
      </c>
      <c r="L175" s="9">
        <f t="shared" ca="1" si="30"/>
        <v>-77.83051895224726</v>
      </c>
      <c r="M175">
        <f t="shared" ca="1" si="37"/>
        <v>56.134166666666665</v>
      </c>
      <c r="N175">
        <f t="shared" ca="1" si="38"/>
        <v>32.376190476190473</v>
      </c>
    </row>
    <row r="176" spans="1:14" x14ac:dyDescent="0.25">
      <c r="A176" s="4">
        <f t="shared" si="31"/>
        <v>0.4299189814814815</v>
      </c>
      <c r="B176" s="3">
        <f>Params!D$29+HOUR(A176-Params!C$29)*3600+MINUTE(A176-Params!C$29)*60+SECOND(A176-Params!C$29)</f>
        <v>1553301145</v>
      </c>
      <c r="C176">
        <f t="shared" si="32"/>
        <v>3</v>
      </c>
      <c r="D176">
        <f t="shared" ca="1" si="33"/>
        <v>103</v>
      </c>
      <c r="E176">
        <f t="shared" ca="1" si="34"/>
        <v>-35713.372619047623</v>
      </c>
      <c r="F176">
        <f t="shared" ca="1" si="35"/>
        <v>31972.954940476193</v>
      </c>
      <c r="G176">
        <f t="shared" ca="1" si="36"/>
        <v>8574.3142857142866</v>
      </c>
      <c r="H176" s="9">
        <f t="shared" ca="1" si="30"/>
        <v>-179.45395238095239</v>
      </c>
      <c r="I176" s="9">
        <f t="shared" ca="1" si="30"/>
        <v>38.69927380952381</v>
      </c>
      <c r="J176" s="9">
        <f t="shared" ca="1" si="30"/>
        <v>-0.7257142857142862</v>
      </c>
      <c r="K176" s="9">
        <f t="shared" ca="1" si="30"/>
        <v>183.57928755317039</v>
      </c>
      <c r="L176" s="9">
        <f t="shared" ca="1" si="30"/>
        <v>-77.83051895224726</v>
      </c>
      <c r="M176">
        <f t="shared" ca="1" si="37"/>
        <v>56.1358912037037</v>
      </c>
      <c r="N176">
        <f t="shared" ca="1" si="38"/>
        <v>32.361832010582006</v>
      </c>
    </row>
    <row r="177" spans="1:14" x14ac:dyDescent="0.25">
      <c r="A177" s="4">
        <f t="shared" si="31"/>
        <v>0.42997685185185186</v>
      </c>
      <c r="B177" s="3">
        <f>Params!D$29+HOUR(A177-Params!C$29)*3600+MINUTE(A177-Params!C$29)*60+SECOND(A177-Params!C$29)</f>
        <v>1553301150</v>
      </c>
      <c r="C177">
        <f t="shared" si="32"/>
        <v>3</v>
      </c>
      <c r="D177">
        <f t="shared" ca="1" si="33"/>
        <v>103</v>
      </c>
      <c r="E177">
        <f t="shared" ca="1" si="34"/>
        <v>-36610.642380952377</v>
      </c>
      <c r="F177">
        <f t="shared" ca="1" si="35"/>
        <v>32166.451309523811</v>
      </c>
      <c r="G177">
        <f t="shared" ca="1" si="36"/>
        <v>8570.6857142857152</v>
      </c>
      <c r="H177" s="9">
        <f t="shared" ref="H177:L217" ca="1" si="39">INDIRECT(ADDRESS($C177,COLUMN()))</f>
        <v>-179.45395238095239</v>
      </c>
      <c r="I177" s="9">
        <f t="shared" ca="1" si="39"/>
        <v>38.69927380952381</v>
      </c>
      <c r="J177" s="9">
        <f t="shared" ca="1" si="39"/>
        <v>-0.7257142857142862</v>
      </c>
      <c r="K177" s="9">
        <f t="shared" ca="1" si="39"/>
        <v>183.57928755317039</v>
      </c>
      <c r="L177" s="9">
        <f t="shared" ca="1" si="39"/>
        <v>-77.83051895224726</v>
      </c>
      <c r="M177">
        <f t="shared" ca="1" si="37"/>
        <v>56.137615740740742</v>
      </c>
      <c r="N177">
        <f t="shared" ca="1" si="38"/>
        <v>32.347473544973546</v>
      </c>
    </row>
    <row r="178" spans="1:14" x14ac:dyDescent="0.25">
      <c r="A178" s="4">
        <f t="shared" si="31"/>
        <v>0.43003472222222222</v>
      </c>
      <c r="B178" s="3">
        <f>Params!D$29+HOUR(A178-Params!C$29)*3600+MINUTE(A178-Params!C$29)*60+SECOND(A178-Params!C$29)</f>
        <v>1553301155</v>
      </c>
      <c r="C178">
        <f t="shared" si="32"/>
        <v>3</v>
      </c>
      <c r="D178">
        <f t="shared" ca="1" si="33"/>
        <v>103</v>
      </c>
      <c r="E178">
        <f t="shared" ca="1" si="34"/>
        <v>-37507.912142857145</v>
      </c>
      <c r="F178">
        <f t="shared" ca="1" si="35"/>
        <v>32359.947678571429</v>
      </c>
      <c r="G178">
        <f t="shared" ca="1" si="36"/>
        <v>8567.0571428571438</v>
      </c>
      <c r="H178" s="9">
        <f t="shared" ca="1" si="39"/>
        <v>-179.45395238095239</v>
      </c>
      <c r="I178" s="9">
        <f t="shared" ca="1" si="39"/>
        <v>38.69927380952381</v>
      </c>
      <c r="J178" s="9">
        <f t="shared" ca="1" si="39"/>
        <v>-0.7257142857142862</v>
      </c>
      <c r="K178" s="9">
        <f t="shared" ca="1" si="39"/>
        <v>183.57928755317039</v>
      </c>
      <c r="L178" s="9">
        <f t="shared" ca="1" si="39"/>
        <v>-77.83051895224726</v>
      </c>
      <c r="M178">
        <f t="shared" ca="1" si="37"/>
        <v>56.139340277777777</v>
      </c>
      <c r="N178">
        <f t="shared" ca="1" si="38"/>
        <v>32.333115079365079</v>
      </c>
    </row>
    <row r="179" spans="1:14" x14ac:dyDescent="0.25">
      <c r="A179" s="4">
        <f t="shared" si="31"/>
        <v>0.43009259259259264</v>
      </c>
      <c r="B179" s="3">
        <f>Params!D$29+HOUR(A179-Params!C$29)*3600+MINUTE(A179-Params!C$29)*60+SECOND(A179-Params!C$29)</f>
        <v>1553301160</v>
      </c>
      <c r="C179">
        <f t="shared" si="32"/>
        <v>3</v>
      </c>
      <c r="D179">
        <f t="shared" ca="1" si="33"/>
        <v>103</v>
      </c>
      <c r="E179">
        <f t="shared" ca="1" si="34"/>
        <v>-38405.181904761914</v>
      </c>
      <c r="F179">
        <f t="shared" ca="1" si="35"/>
        <v>32553.44404761905</v>
      </c>
      <c r="G179">
        <f t="shared" ca="1" si="36"/>
        <v>8563.4285714285725</v>
      </c>
      <c r="H179" s="9">
        <f t="shared" ca="1" si="39"/>
        <v>-179.45395238095239</v>
      </c>
      <c r="I179" s="9">
        <f t="shared" ca="1" si="39"/>
        <v>38.69927380952381</v>
      </c>
      <c r="J179" s="9">
        <f t="shared" ca="1" si="39"/>
        <v>-0.7257142857142862</v>
      </c>
      <c r="K179" s="9">
        <f t="shared" ca="1" si="39"/>
        <v>183.57928755317039</v>
      </c>
      <c r="L179" s="9">
        <f t="shared" ca="1" si="39"/>
        <v>-77.83051895224726</v>
      </c>
      <c r="M179">
        <f t="shared" ca="1" si="37"/>
        <v>56.141064814814811</v>
      </c>
      <c r="N179">
        <f t="shared" ca="1" si="38"/>
        <v>32.318756613756612</v>
      </c>
    </row>
    <row r="180" spans="1:14" x14ac:dyDescent="0.25">
      <c r="A180" s="4">
        <f t="shared" si="31"/>
        <v>0.43015046296296294</v>
      </c>
      <c r="B180" s="3">
        <f>Params!D$29+HOUR(A180-Params!C$29)*3600+MINUTE(A180-Params!C$29)*60+SECOND(A180-Params!C$29)</f>
        <v>1553301165</v>
      </c>
      <c r="C180">
        <f t="shared" si="32"/>
        <v>3</v>
      </c>
      <c r="D180">
        <f t="shared" ca="1" si="33"/>
        <v>103</v>
      </c>
      <c r="E180">
        <f t="shared" ca="1" si="34"/>
        <v>-39302.451666666668</v>
      </c>
      <c r="F180">
        <f t="shared" ca="1" si="35"/>
        <v>32746.940416666668</v>
      </c>
      <c r="G180">
        <f t="shared" ca="1" si="36"/>
        <v>8559.8000000000011</v>
      </c>
      <c r="H180" s="9">
        <f t="shared" ca="1" si="39"/>
        <v>-179.45395238095239</v>
      </c>
      <c r="I180" s="9">
        <f t="shared" ca="1" si="39"/>
        <v>38.69927380952381</v>
      </c>
      <c r="J180" s="9">
        <f t="shared" ca="1" si="39"/>
        <v>-0.7257142857142862</v>
      </c>
      <c r="K180" s="9">
        <f t="shared" ca="1" si="39"/>
        <v>183.57928755317039</v>
      </c>
      <c r="L180" s="9">
        <f t="shared" ca="1" si="39"/>
        <v>-77.83051895224726</v>
      </c>
      <c r="M180">
        <f t="shared" ca="1" si="37"/>
        <v>56.142789351851853</v>
      </c>
      <c r="N180">
        <f t="shared" ca="1" si="38"/>
        <v>32.304398148148145</v>
      </c>
    </row>
    <row r="181" spans="1:14" x14ac:dyDescent="0.25">
      <c r="A181" s="4">
        <f t="shared" si="31"/>
        <v>0.4302083333333333</v>
      </c>
      <c r="B181" s="3">
        <f>Params!D$29+HOUR(A181-Params!C$29)*3600+MINUTE(A181-Params!C$29)*60+SECOND(A181-Params!C$29)</f>
        <v>1553301170</v>
      </c>
      <c r="C181">
        <f t="shared" si="32"/>
        <v>3</v>
      </c>
      <c r="D181">
        <f t="shared" ca="1" si="33"/>
        <v>103</v>
      </c>
      <c r="E181">
        <f t="shared" ca="1" si="34"/>
        <v>-40199.721428571436</v>
      </c>
      <c r="F181">
        <f t="shared" ca="1" si="35"/>
        <v>32940.436785714286</v>
      </c>
      <c r="G181">
        <f t="shared" ca="1" si="36"/>
        <v>8556.1714285714297</v>
      </c>
      <c r="H181" s="9">
        <f t="shared" ca="1" si="39"/>
        <v>-179.45395238095239</v>
      </c>
      <c r="I181" s="9">
        <f t="shared" ca="1" si="39"/>
        <v>38.69927380952381</v>
      </c>
      <c r="J181" s="9">
        <f t="shared" ca="1" si="39"/>
        <v>-0.7257142857142862</v>
      </c>
      <c r="K181" s="9">
        <f t="shared" ca="1" si="39"/>
        <v>183.57928755317039</v>
      </c>
      <c r="L181" s="9">
        <f t="shared" ca="1" si="39"/>
        <v>-77.83051895224726</v>
      </c>
      <c r="M181">
        <f t="shared" ca="1" si="37"/>
        <v>56.144513888888888</v>
      </c>
      <c r="N181">
        <f t="shared" ca="1" si="38"/>
        <v>32.290039682539678</v>
      </c>
    </row>
    <row r="182" spans="1:14" x14ac:dyDescent="0.25">
      <c r="A182" s="4">
        <f t="shared" si="31"/>
        <v>0.43026620370370372</v>
      </c>
      <c r="B182" s="3">
        <f>Params!D$29+HOUR(A182-Params!C$29)*3600+MINUTE(A182-Params!C$29)*60+SECOND(A182-Params!C$29)</f>
        <v>1553301175</v>
      </c>
      <c r="C182">
        <f t="shared" si="32"/>
        <v>3</v>
      </c>
      <c r="D182">
        <f t="shared" ca="1" si="33"/>
        <v>103</v>
      </c>
      <c r="E182">
        <f t="shared" ca="1" si="34"/>
        <v>-41096.99119047619</v>
      </c>
      <c r="F182">
        <f t="shared" ca="1" si="35"/>
        <v>33133.933154761908</v>
      </c>
      <c r="G182">
        <f t="shared" ca="1" si="36"/>
        <v>8552.5428571428583</v>
      </c>
      <c r="H182" s="9">
        <f t="shared" ca="1" si="39"/>
        <v>-179.45395238095239</v>
      </c>
      <c r="I182" s="9">
        <f t="shared" ca="1" si="39"/>
        <v>38.69927380952381</v>
      </c>
      <c r="J182" s="9">
        <f t="shared" ca="1" si="39"/>
        <v>-0.7257142857142862</v>
      </c>
      <c r="K182" s="9">
        <f t="shared" ca="1" si="39"/>
        <v>183.57928755317039</v>
      </c>
      <c r="L182" s="9">
        <f t="shared" ca="1" si="39"/>
        <v>-77.83051895224726</v>
      </c>
      <c r="M182">
        <f t="shared" ca="1" si="37"/>
        <v>56.146238425925922</v>
      </c>
      <c r="N182">
        <f t="shared" ca="1" si="38"/>
        <v>32.275681216931218</v>
      </c>
    </row>
    <row r="183" spans="1:14" x14ac:dyDescent="0.25">
      <c r="A183" s="4">
        <f t="shared" si="31"/>
        <v>0.43032407407407408</v>
      </c>
      <c r="B183" s="3">
        <f>Params!D$29+HOUR(A183-Params!C$29)*3600+MINUTE(A183-Params!C$29)*60+SECOND(A183-Params!C$29)</f>
        <v>1553301180</v>
      </c>
      <c r="C183">
        <f t="shared" si="32"/>
        <v>3</v>
      </c>
      <c r="D183">
        <f t="shared" ca="1" si="33"/>
        <v>103</v>
      </c>
      <c r="E183">
        <f t="shared" ca="1" si="34"/>
        <v>-41994.260952380959</v>
      </c>
      <c r="F183">
        <f t="shared" ca="1" si="35"/>
        <v>33327.429523809522</v>
      </c>
      <c r="G183">
        <f t="shared" ca="1" si="36"/>
        <v>8548.914285714287</v>
      </c>
      <c r="H183" s="9">
        <f t="shared" ca="1" si="39"/>
        <v>-179.45395238095239</v>
      </c>
      <c r="I183" s="9">
        <f t="shared" ca="1" si="39"/>
        <v>38.69927380952381</v>
      </c>
      <c r="J183" s="9">
        <f t="shared" ca="1" si="39"/>
        <v>-0.7257142857142862</v>
      </c>
      <c r="K183" s="9">
        <f t="shared" ca="1" si="39"/>
        <v>183.57928755317039</v>
      </c>
      <c r="L183" s="9">
        <f t="shared" ca="1" si="39"/>
        <v>-77.83051895224726</v>
      </c>
      <c r="M183">
        <f t="shared" ca="1" si="37"/>
        <v>56.147962962962964</v>
      </c>
      <c r="N183">
        <f t="shared" ca="1" si="38"/>
        <v>32.261322751322751</v>
      </c>
    </row>
    <row r="184" spans="1:14" x14ac:dyDescent="0.25">
      <c r="A184" s="4">
        <f t="shared" si="31"/>
        <v>0.4303819444444445</v>
      </c>
      <c r="B184" s="3">
        <f>Params!D$29+HOUR(A184-Params!C$29)*3600+MINUTE(A184-Params!C$29)*60+SECOND(A184-Params!C$29)</f>
        <v>1553301185</v>
      </c>
      <c r="C184">
        <f t="shared" si="32"/>
        <v>3</v>
      </c>
      <c r="D184">
        <f t="shared" ca="1" si="33"/>
        <v>103</v>
      </c>
      <c r="E184">
        <f t="shared" ca="1" si="34"/>
        <v>-42891.530714285713</v>
      </c>
      <c r="F184">
        <f t="shared" ca="1" si="35"/>
        <v>33520.925892857143</v>
      </c>
      <c r="G184">
        <f t="shared" ca="1" si="36"/>
        <v>8545.2857142857156</v>
      </c>
      <c r="H184" s="9">
        <f t="shared" ca="1" si="39"/>
        <v>-179.45395238095239</v>
      </c>
      <c r="I184" s="9">
        <f t="shared" ca="1" si="39"/>
        <v>38.69927380952381</v>
      </c>
      <c r="J184" s="9">
        <f t="shared" ca="1" si="39"/>
        <v>-0.7257142857142862</v>
      </c>
      <c r="K184" s="9">
        <f t="shared" ca="1" si="39"/>
        <v>183.57928755317039</v>
      </c>
      <c r="L184" s="9">
        <f t="shared" ca="1" si="39"/>
        <v>-77.83051895224726</v>
      </c>
      <c r="M184">
        <f t="shared" ca="1" si="37"/>
        <v>56.149687499999999</v>
      </c>
      <c r="N184">
        <f t="shared" ca="1" si="38"/>
        <v>32.246964285714284</v>
      </c>
    </row>
    <row r="185" spans="1:14" x14ac:dyDescent="0.25">
      <c r="A185" s="4">
        <f t="shared" si="31"/>
        <v>0.4304398148148148</v>
      </c>
      <c r="B185" s="3">
        <f>Params!D$29+HOUR(A185-Params!C$29)*3600+MINUTE(A185-Params!C$29)*60+SECOND(A185-Params!C$29)</f>
        <v>1553301190</v>
      </c>
      <c r="C185">
        <f t="shared" si="32"/>
        <v>3</v>
      </c>
      <c r="D185">
        <f t="shared" ca="1" si="33"/>
        <v>103</v>
      </c>
      <c r="E185">
        <f t="shared" ca="1" si="34"/>
        <v>-43788.800476190481</v>
      </c>
      <c r="F185">
        <f t="shared" ca="1" si="35"/>
        <v>33714.422261904765</v>
      </c>
      <c r="G185">
        <f t="shared" ca="1" si="36"/>
        <v>8541.6571428571442</v>
      </c>
      <c r="H185" s="9">
        <f t="shared" ca="1" si="39"/>
        <v>-179.45395238095239</v>
      </c>
      <c r="I185" s="9">
        <f t="shared" ca="1" si="39"/>
        <v>38.69927380952381</v>
      </c>
      <c r="J185" s="9">
        <f t="shared" ca="1" si="39"/>
        <v>-0.7257142857142862</v>
      </c>
      <c r="K185" s="9">
        <f t="shared" ca="1" si="39"/>
        <v>183.57928755317039</v>
      </c>
      <c r="L185" s="9">
        <f t="shared" ca="1" si="39"/>
        <v>-77.83051895224726</v>
      </c>
      <c r="M185">
        <f t="shared" ca="1" si="37"/>
        <v>56.151412037037034</v>
      </c>
      <c r="N185">
        <f t="shared" ca="1" si="38"/>
        <v>32.232605820105817</v>
      </c>
    </row>
    <row r="186" spans="1:14" x14ac:dyDescent="0.25">
      <c r="A186" s="4">
        <f t="shared" si="31"/>
        <v>0.43049768518518516</v>
      </c>
      <c r="B186" s="3">
        <f>Params!D$29+HOUR(A186-Params!C$29)*3600+MINUTE(A186-Params!C$29)*60+SECOND(A186-Params!C$29)</f>
        <v>1553301195</v>
      </c>
      <c r="C186">
        <f t="shared" si="32"/>
        <v>3</v>
      </c>
      <c r="D186">
        <f t="shared" ca="1" si="33"/>
        <v>103</v>
      </c>
      <c r="E186">
        <f t="shared" ca="1" si="34"/>
        <v>-44686.070238095235</v>
      </c>
      <c r="F186">
        <f t="shared" ca="1" si="35"/>
        <v>33907.918630952379</v>
      </c>
      <c r="G186">
        <f t="shared" ca="1" si="36"/>
        <v>8538.0285714285728</v>
      </c>
      <c r="H186" s="9">
        <f t="shared" ca="1" si="39"/>
        <v>-179.45395238095239</v>
      </c>
      <c r="I186" s="9">
        <f t="shared" ca="1" si="39"/>
        <v>38.69927380952381</v>
      </c>
      <c r="J186" s="9">
        <f t="shared" ca="1" si="39"/>
        <v>-0.7257142857142862</v>
      </c>
      <c r="K186" s="9">
        <f t="shared" ca="1" si="39"/>
        <v>183.57928755317039</v>
      </c>
      <c r="L186" s="9">
        <f t="shared" ca="1" si="39"/>
        <v>-77.83051895224726</v>
      </c>
      <c r="M186">
        <f t="shared" ca="1" si="37"/>
        <v>56.153136574074075</v>
      </c>
      <c r="N186">
        <f t="shared" ca="1" si="38"/>
        <v>32.21824735449735</v>
      </c>
    </row>
    <row r="187" spans="1:14" x14ac:dyDescent="0.25">
      <c r="A187" s="4">
        <f t="shared" si="31"/>
        <v>0.43055555555555558</v>
      </c>
      <c r="B187" s="3">
        <f>Params!D$29+HOUR(A187-Params!C$29)*3600+MINUTE(A187-Params!C$29)*60+SECOND(A187-Params!C$29)</f>
        <v>1553301200</v>
      </c>
      <c r="C187">
        <f t="shared" si="32"/>
        <v>3</v>
      </c>
      <c r="D187">
        <f t="shared" ca="1" si="33"/>
        <v>103</v>
      </c>
      <c r="E187">
        <f t="shared" ca="1" si="34"/>
        <v>-45583.340000000004</v>
      </c>
      <c r="F187">
        <f t="shared" ca="1" si="35"/>
        <v>34101.415000000001</v>
      </c>
      <c r="G187">
        <f t="shared" ca="1" si="36"/>
        <v>8534.4000000000015</v>
      </c>
      <c r="H187" s="9">
        <f t="shared" ca="1" si="39"/>
        <v>-179.45395238095239</v>
      </c>
      <c r="I187" s="9">
        <f t="shared" ca="1" si="39"/>
        <v>38.69927380952381</v>
      </c>
      <c r="J187" s="9">
        <f t="shared" ca="1" si="39"/>
        <v>-0.7257142857142862</v>
      </c>
      <c r="K187" s="9">
        <f t="shared" ca="1" si="39"/>
        <v>183.57928755317039</v>
      </c>
      <c r="L187" s="9">
        <f t="shared" ca="1" si="39"/>
        <v>-77.83051895224726</v>
      </c>
      <c r="M187">
        <f t="shared" ca="1" si="37"/>
        <v>56.15486111111111</v>
      </c>
      <c r="N187">
        <f t="shared" ca="1" si="38"/>
        <v>32.203888888888883</v>
      </c>
    </row>
    <row r="188" spans="1:14" x14ac:dyDescent="0.25">
      <c r="A188" s="4">
        <f t="shared" si="31"/>
        <v>0.43061342592592594</v>
      </c>
      <c r="B188" s="3">
        <f>Params!D$29+HOUR(A188-Params!C$29)*3600+MINUTE(A188-Params!C$29)*60+SECOND(A188-Params!C$29)</f>
        <v>1553301205</v>
      </c>
      <c r="C188">
        <f t="shared" si="32"/>
        <v>3</v>
      </c>
      <c r="D188">
        <f t="shared" ca="1" si="33"/>
        <v>103</v>
      </c>
      <c r="E188">
        <f t="shared" ca="1" si="34"/>
        <v>-46480.609761904758</v>
      </c>
      <c r="F188">
        <f t="shared" ca="1" si="35"/>
        <v>34294.911369047622</v>
      </c>
      <c r="G188">
        <f t="shared" ca="1" si="36"/>
        <v>8530.7714285714283</v>
      </c>
      <c r="H188" s="9">
        <f t="shared" ca="1" si="39"/>
        <v>-179.45395238095239</v>
      </c>
      <c r="I188" s="9">
        <f t="shared" ca="1" si="39"/>
        <v>38.69927380952381</v>
      </c>
      <c r="J188" s="9">
        <f t="shared" ca="1" si="39"/>
        <v>-0.7257142857142862</v>
      </c>
      <c r="K188" s="9">
        <f t="shared" ca="1" si="39"/>
        <v>183.57928755317039</v>
      </c>
      <c r="L188" s="9">
        <f t="shared" ca="1" si="39"/>
        <v>-77.83051895224726</v>
      </c>
      <c r="M188">
        <f t="shared" ca="1" si="37"/>
        <v>56.156585648148145</v>
      </c>
      <c r="N188">
        <f t="shared" ca="1" si="38"/>
        <v>32.189530423280424</v>
      </c>
    </row>
    <row r="189" spans="1:14" x14ac:dyDescent="0.25">
      <c r="A189" s="4">
        <f t="shared" si="31"/>
        <v>0.43067129629629625</v>
      </c>
      <c r="B189" s="3">
        <f>Params!D$29+HOUR(A189-Params!C$29)*3600+MINUTE(A189-Params!C$29)*60+SECOND(A189-Params!C$29)</f>
        <v>1553301210</v>
      </c>
      <c r="C189">
        <f t="shared" si="32"/>
        <v>3</v>
      </c>
      <c r="D189">
        <f t="shared" ca="1" si="33"/>
        <v>103</v>
      </c>
      <c r="E189">
        <f t="shared" ca="1" si="34"/>
        <v>-47377.879523809526</v>
      </c>
      <c r="F189">
        <f t="shared" ca="1" si="35"/>
        <v>34488.407738095237</v>
      </c>
      <c r="G189">
        <f t="shared" ca="1" si="36"/>
        <v>8527.1428571428569</v>
      </c>
      <c r="H189" s="9">
        <f t="shared" ca="1" si="39"/>
        <v>-179.45395238095239</v>
      </c>
      <c r="I189" s="9">
        <f t="shared" ca="1" si="39"/>
        <v>38.69927380952381</v>
      </c>
      <c r="J189" s="9">
        <f t="shared" ca="1" si="39"/>
        <v>-0.7257142857142862</v>
      </c>
      <c r="K189" s="9">
        <f t="shared" ca="1" si="39"/>
        <v>183.57928755317039</v>
      </c>
      <c r="L189" s="9">
        <f t="shared" ca="1" si="39"/>
        <v>-77.83051895224726</v>
      </c>
      <c r="M189">
        <f t="shared" ca="1" si="37"/>
        <v>56.158310185185186</v>
      </c>
      <c r="N189">
        <f t="shared" ca="1" si="38"/>
        <v>32.175171957671957</v>
      </c>
    </row>
    <row r="190" spans="1:14" x14ac:dyDescent="0.25">
      <c r="A190" s="4">
        <f t="shared" si="31"/>
        <v>0.43072916666666666</v>
      </c>
      <c r="B190" s="3">
        <f>Params!D$29+HOUR(A190-Params!C$29)*3600+MINUTE(A190-Params!C$29)*60+SECOND(A190-Params!C$29)</f>
        <v>1553301215</v>
      </c>
      <c r="C190">
        <f t="shared" si="32"/>
        <v>3</v>
      </c>
      <c r="D190">
        <f t="shared" ca="1" si="33"/>
        <v>103</v>
      </c>
      <c r="E190">
        <f t="shared" ca="1" si="34"/>
        <v>-48275.149285714295</v>
      </c>
      <c r="F190">
        <f t="shared" ca="1" si="35"/>
        <v>34681.904107142858</v>
      </c>
      <c r="G190">
        <f t="shared" ca="1" si="36"/>
        <v>8523.5142857142855</v>
      </c>
      <c r="H190" s="9">
        <f t="shared" ca="1" si="39"/>
        <v>-179.45395238095239</v>
      </c>
      <c r="I190" s="9">
        <f t="shared" ca="1" si="39"/>
        <v>38.69927380952381</v>
      </c>
      <c r="J190" s="9">
        <f t="shared" ca="1" si="39"/>
        <v>-0.7257142857142862</v>
      </c>
      <c r="K190" s="9">
        <f t="shared" ca="1" si="39"/>
        <v>183.57928755317039</v>
      </c>
      <c r="L190" s="9">
        <f t="shared" ca="1" si="39"/>
        <v>-77.83051895224726</v>
      </c>
      <c r="M190">
        <f t="shared" ca="1" si="37"/>
        <v>56.160034722222221</v>
      </c>
      <c r="N190">
        <f t="shared" ca="1" si="38"/>
        <v>32.16081349206349</v>
      </c>
    </row>
    <row r="191" spans="1:14" x14ac:dyDescent="0.25">
      <c r="A191" s="4">
        <f t="shared" si="31"/>
        <v>0.43078703703703702</v>
      </c>
      <c r="B191" s="3">
        <f>Params!D$29+HOUR(A191-Params!C$29)*3600+MINUTE(A191-Params!C$29)*60+SECOND(A191-Params!C$29)</f>
        <v>1553301220</v>
      </c>
      <c r="C191">
        <f t="shared" si="32"/>
        <v>3</v>
      </c>
      <c r="D191">
        <f t="shared" ca="1" si="33"/>
        <v>103</v>
      </c>
      <c r="E191">
        <f t="shared" ca="1" si="34"/>
        <v>-49172.419047619049</v>
      </c>
      <c r="F191">
        <f t="shared" ca="1" si="35"/>
        <v>34875.40047619048</v>
      </c>
      <c r="G191">
        <f t="shared" ca="1" si="36"/>
        <v>8519.8857142857141</v>
      </c>
      <c r="H191" s="9">
        <f t="shared" ca="1" si="39"/>
        <v>-179.45395238095239</v>
      </c>
      <c r="I191" s="9">
        <f t="shared" ca="1" si="39"/>
        <v>38.69927380952381</v>
      </c>
      <c r="J191" s="9">
        <f t="shared" ca="1" si="39"/>
        <v>-0.7257142857142862</v>
      </c>
      <c r="K191" s="9">
        <f t="shared" ca="1" si="39"/>
        <v>183.57928755317039</v>
      </c>
      <c r="L191" s="9">
        <f t="shared" ca="1" si="39"/>
        <v>-77.83051895224726</v>
      </c>
      <c r="M191">
        <f t="shared" ca="1" si="37"/>
        <v>56.161759259259256</v>
      </c>
      <c r="N191">
        <f t="shared" ca="1" si="38"/>
        <v>32.146455026455023</v>
      </c>
    </row>
    <row r="192" spans="1:14" x14ac:dyDescent="0.25">
      <c r="A192" s="4">
        <f t="shared" si="31"/>
        <v>0.43084490740740744</v>
      </c>
      <c r="B192" s="3">
        <f>Params!D$29+HOUR(A192-Params!C$29)*3600+MINUTE(A192-Params!C$29)*60+SECOND(A192-Params!C$29)</f>
        <v>1553301225</v>
      </c>
      <c r="C192">
        <f t="shared" si="32"/>
        <v>3</v>
      </c>
      <c r="D192">
        <f t="shared" ca="1" si="33"/>
        <v>103</v>
      </c>
      <c r="E192">
        <f t="shared" ca="1" si="34"/>
        <v>-50069.688809523817</v>
      </c>
      <c r="F192">
        <f t="shared" ca="1" si="35"/>
        <v>35068.896845238094</v>
      </c>
      <c r="G192">
        <f t="shared" ca="1" si="36"/>
        <v>8516.2571428571428</v>
      </c>
      <c r="H192" s="9">
        <f t="shared" ca="1" si="39"/>
        <v>-179.45395238095239</v>
      </c>
      <c r="I192" s="9">
        <f t="shared" ca="1" si="39"/>
        <v>38.69927380952381</v>
      </c>
      <c r="J192" s="9">
        <f t="shared" ca="1" si="39"/>
        <v>-0.7257142857142862</v>
      </c>
      <c r="K192" s="9">
        <f t="shared" ca="1" si="39"/>
        <v>183.57928755317039</v>
      </c>
      <c r="L192" s="9">
        <f t="shared" ca="1" si="39"/>
        <v>-77.83051895224726</v>
      </c>
      <c r="M192">
        <f t="shared" ca="1" si="37"/>
        <v>56.163483796296298</v>
      </c>
      <c r="N192">
        <f t="shared" ca="1" si="38"/>
        <v>32.132096560846556</v>
      </c>
    </row>
    <row r="193" spans="1:14" x14ac:dyDescent="0.25">
      <c r="A193" s="4">
        <f t="shared" si="31"/>
        <v>0.4309027777777778</v>
      </c>
      <c r="B193" s="3">
        <f>Params!D$29+HOUR(A193-Params!C$29)*3600+MINUTE(A193-Params!C$29)*60+SECOND(A193-Params!C$29)</f>
        <v>1553301230</v>
      </c>
      <c r="C193">
        <f t="shared" si="32"/>
        <v>3</v>
      </c>
      <c r="D193">
        <f t="shared" ca="1" si="33"/>
        <v>103</v>
      </c>
      <c r="E193">
        <f t="shared" ca="1" si="34"/>
        <v>-50966.958571428571</v>
      </c>
      <c r="F193">
        <f t="shared" ca="1" si="35"/>
        <v>35262.393214285716</v>
      </c>
      <c r="G193">
        <f t="shared" ca="1" si="36"/>
        <v>8512.6285714285714</v>
      </c>
      <c r="H193" s="9">
        <f t="shared" ca="1" si="39"/>
        <v>-179.45395238095239</v>
      </c>
      <c r="I193" s="9">
        <f t="shared" ca="1" si="39"/>
        <v>38.69927380952381</v>
      </c>
      <c r="J193" s="9">
        <f t="shared" ca="1" si="39"/>
        <v>-0.7257142857142862</v>
      </c>
      <c r="K193" s="9">
        <f t="shared" ca="1" si="39"/>
        <v>183.57928755317039</v>
      </c>
      <c r="L193" s="9">
        <f t="shared" ca="1" si="39"/>
        <v>-77.83051895224726</v>
      </c>
      <c r="M193">
        <f t="shared" ca="1" si="37"/>
        <v>56.165208333333332</v>
      </c>
      <c r="N193">
        <f t="shared" ca="1" si="38"/>
        <v>32.117738095238096</v>
      </c>
    </row>
    <row r="194" spans="1:14" x14ac:dyDescent="0.25">
      <c r="A194" s="4">
        <f t="shared" si="31"/>
        <v>0.43096064814814811</v>
      </c>
      <c r="B194" s="3">
        <f>Params!D$29+HOUR(A194-Params!C$29)*3600+MINUTE(A194-Params!C$29)*60+SECOND(A194-Params!C$29)</f>
        <v>1553301235</v>
      </c>
      <c r="C194">
        <f t="shared" si="32"/>
        <v>3</v>
      </c>
      <c r="D194">
        <f t="shared" ca="1" si="33"/>
        <v>103</v>
      </c>
      <c r="E194">
        <f t="shared" ca="1" si="34"/>
        <v>-51864.22833333334</v>
      </c>
      <c r="F194">
        <f t="shared" ca="1" si="35"/>
        <v>35455.889583333337</v>
      </c>
      <c r="G194">
        <f t="shared" ca="1" si="36"/>
        <v>8509</v>
      </c>
      <c r="H194" s="9">
        <f t="shared" ca="1" si="39"/>
        <v>-179.45395238095239</v>
      </c>
      <c r="I194" s="9">
        <f t="shared" ca="1" si="39"/>
        <v>38.69927380952381</v>
      </c>
      <c r="J194" s="9">
        <f t="shared" ca="1" si="39"/>
        <v>-0.7257142857142862</v>
      </c>
      <c r="K194" s="9">
        <f t="shared" ca="1" si="39"/>
        <v>183.57928755317039</v>
      </c>
      <c r="L194" s="9">
        <f t="shared" ca="1" si="39"/>
        <v>-77.83051895224726</v>
      </c>
      <c r="M194">
        <f t="shared" ca="1" si="37"/>
        <v>56.166932870370367</v>
      </c>
      <c r="N194">
        <f t="shared" ca="1" si="38"/>
        <v>32.103379629629629</v>
      </c>
    </row>
    <row r="195" spans="1:14" x14ac:dyDescent="0.25">
      <c r="A195" s="4">
        <f t="shared" si="31"/>
        <v>0.43101851851851852</v>
      </c>
      <c r="B195" s="3">
        <f>Params!D$29+HOUR(A195-Params!C$29)*3600+MINUTE(A195-Params!C$29)*60+SECOND(A195-Params!C$29)</f>
        <v>1553301240</v>
      </c>
      <c r="C195">
        <f t="shared" si="32"/>
        <v>3</v>
      </c>
      <c r="D195">
        <f t="shared" ca="1" si="33"/>
        <v>103</v>
      </c>
      <c r="E195">
        <f t="shared" ca="1" si="34"/>
        <v>-52761.498095238094</v>
      </c>
      <c r="F195">
        <f t="shared" ca="1" si="35"/>
        <v>35649.385952380951</v>
      </c>
      <c r="G195">
        <f t="shared" ca="1" si="36"/>
        <v>8505.3714285714286</v>
      </c>
      <c r="H195" s="9">
        <f t="shared" ca="1" si="39"/>
        <v>-179.45395238095239</v>
      </c>
      <c r="I195" s="9">
        <f t="shared" ca="1" si="39"/>
        <v>38.69927380952381</v>
      </c>
      <c r="J195" s="9">
        <f t="shared" ca="1" si="39"/>
        <v>-0.7257142857142862</v>
      </c>
      <c r="K195" s="9">
        <f t="shared" ca="1" si="39"/>
        <v>183.57928755317039</v>
      </c>
      <c r="L195" s="9">
        <f t="shared" ca="1" si="39"/>
        <v>-77.83051895224726</v>
      </c>
      <c r="M195">
        <f t="shared" ca="1" si="37"/>
        <v>56.168657407407409</v>
      </c>
      <c r="N195">
        <f t="shared" ca="1" si="38"/>
        <v>32.089021164021162</v>
      </c>
    </row>
    <row r="196" spans="1:14" x14ac:dyDescent="0.25">
      <c r="A196" s="4">
        <f t="shared" si="31"/>
        <v>0.43107638888888888</v>
      </c>
      <c r="B196" s="3">
        <f>Params!D$29+HOUR(A196-Params!C$29)*3600+MINUTE(A196-Params!C$29)*60+SECOND(A196-Params!C$29)</f>
        <v>1553301245</v>
      </c>
      <c r="C196">
        <f t="shared" si="32"/>
        <v>3</v>
      </c>
      <c r="D196">
        <f t="shared" ca="1" si="33"/>
        <v>103</v>
      </c>
      <c r="E196">
        <f t="shared" ca="1" si="34"/>
        <v>-53658.767857142862</v>
      </c>
      <c r="F196">
        <f t="shared" ca="1" si="35"/>
        <v>35842.882321428573</v>
      </c>
      <c r="G196">
        <f t="shared" ca="1" si="36"/>
        <v>8501.7428571428572</v>
      </c>
      <c r="H196" s="9">
        <f t="shared" ca="1" si="39"/>
        <v>-179.45395238095239</v>
      </c>
      <c r="I196" s="9">
        <f t="shared" ca="1" si="39"/>
        <v>38.69927380952381</v>
      </c>
      <c r="J196" s="9">
        <f t="shared" ca="1" si="39"/>
        <v>-0.7257142857142862</v>
      </c>
      <c r="K196" s="9">
        <f t="shared" ca="1" si="39"/>
        <v>183.57928755317039</v>
      </c>
      <c r="L196" s="9">
        <f t="shared" ca="1" si="39"/>
        <v>-77.83051895224726</v>
      </c>
      <c r="M196">
        <f t="shared" ca="1" si="37"/>
        <v>56.170381944444443</v>
      </c>
      <c r="N196">
        <f t="shared" ca="1" si="38"/>
        <v>32.074662698412695</v>
      </c>
    </row>
    <row r="197" spans="1:14" x14ac:dyDescent="0.25">
      <c r="A197" s="4">
        <f t="shared" si="31"/>
        <v>0.43113425925925924</v>
      </c>
      <c r="B197" s="3">
        <f>Params!D$29+HOUR(A197-Params!C$29)*3600+MINUTE(A197-Params!C$29)*60+SECOND(A197-Params!C$29)</f>
        <v>1553301250</v>
      </c>
      <c r="C197">
        <f t="shared" si="32"/>
        <v>3</v>
      </c>
      <c r="D197">
        <f t="shared" ca="1" si="33"/>
        <v>103</v>
      </c>
      <c r="E197">
        <f t="shared" ca="1" si="34"/>
        <v>-54556.037619047616</v>
      </c>
      <c r="F197">
        <f t="shared" ca="1" si="35"/>
        <v>36036.378690476195</v>
      </c>
      <c r="G197">
        <f t="shared" ca="1" si="36"/>
        <v>8498.1142857142859</v>
      </c>
      <c r="H197" s="9">
        <f t="shared" ca="1" si="39"/>
        <v>-179.45395238095239</v>
      </c>
      <c r="I197" s="9">
        <f t="shared" ca="1" si="39"/>
        <v>38.69927380952381</v>
      </c>
      <c r="J197" s="9">
        <f t="shared" ca="1" si="39"/>
        <v>-0.7257142857142862</v>
      </c>
      <c r="K197" s="9">
        <f t="shared" ca="1" si="39"/>
        <v>183.57928755317039</v>
      </c>
      <c r="L197" s="9">
        <f t="shared" ca="1" si="39"/>
        <v>-77.83051895224726</v>
      </c>
      <c r="M197">
        <f t="shared" ca="1" si="37"/>
        <v>56.172106481481478</v>
      </c>
      <c r="N197">
        <f t="shared" ca="1" si="38"/>
        <v>32.060304232804228</v>
      </c>
    </row>
    <row r="198" spans="1:14" x14ac:dyDescent="0.25">
      <c r="A198" s="4">
        <f t="shared" si="31"/>
        <v>0.43119212962962966</v>
      </c>
      <c r="B198" s="3">
        <f>Params!D$29+HOUR(A198-Params!C$29)*3600+MINUTE(A198-Params!C$29)*60+SECOND(A198-Params!C$29)</f>
        <v>1553301255</v>
      </c>
      <c r="C198">
        <f t="shared" si="32"/>
        <v>3</v>
      </c>
      <c r="D198">
        <f t="shared" ca="1" si="33"/>
        <v>103</v>
      </c>
      <c r="E198">
        <f t="shared" ca="1" si="34"/>
        <v>-55453.307380952385</v>
      </c>
      <c r="F198">
        <f t="shared" ca="1" si="35"/>
        <v>36229.875059523809</v>
      </c>
      <c r="G198">
        <f t="shared" ca="1" si="36"/>
        <v>8494.4857142857145</v>
      </c>
      <c r="H198" s="9">
        <f t="shared" ca="1" si="39"/>
        <v>-179.45395238095239</v>
      </c>
      <c r="I198" s="9">
        <f t="shared" ca="1" si="39"/>
        <v>38.69927380952381</v>
      </c>
      <c r="J198" s="9">
        <f t="shared" ca="1" si="39"/>
        <v>-0.7257142857142862</v>
      </c>
      <c r="K198" s="9">
        <f t="shared" ca="1" si="39"/>
        <v>183.57928755317039</v>
      </c>
      <c r="L198" s="9">
        <f t="shared" ca="1" si="39"/>
        <v>-77.83051895224726</v>
      </c>
      <c r="M198">
        <f t="shared" ca="1" si="37"/>
        <v>56.17383101851852</v>
      </c>
      <c r="N198">
        <f t="shared" ca="1" si="38"/>
        <v>32.045945767195768</v>
      </c>
    </row>
    <row r="199" spans="1:14" x14ac:dyDescent="0.25">
      <c r="A199" s="4">
        <f t="shared" si="31"/>
        <v>0.43124999999999997</v>
      </c>
      <c r="B199" s="3">
        <f>Params!D$29+HOUR(A199-Params!C$29)*3600+MINUTE(A199-Params!C$29)*60+SECOND(A199-Params!C$29)</f>
        <v>1553301260</v>
      </c>
      <c r="C199">
        <f t="shared" si="32"/>
        <v>3</v>
      </c>
      <c r="D199">
        <f t="shared" ca="1" si="33"/>
        <v>103</v>
      </c>
      <c r="E199">
        <f t="shared" ca="1" si="34"/>
        <v>-56350.577142857139</v>
      </c>
      <c r="F199">
        <f t="shared" ca="1" si="35"/>
        <v>36423.37142857143</v>
      </c>
      <c r="G199">
        <f t="shared" ca="1" si="36"/>
        <v>8490.8571428571431</v>
      </c>
      <c r="H199" s="9">
        <f t="shared" ca="1" si="39"/>
        <v>-179.45395238095239</v>
      </c>
      <c r="I199" s="9">
        <f t="shared" ca="1" si="39"/>
        <v>38.69927380952381</v>
      </c>
      <c r="J199" s="9">
        <f t="shared" ca="1" si="39"/>
        <v>-0.7257142857142862</v>
      </c>
      <c r="K199" s="9">
        <f t="shared" ca="1" si="39"/>
        <v>183.57928755317039</v>
      </c>
      <c r="L199" s="9">
        <f t="shared" ca="1" si="39"/>
        <v>-77.83051895224726</v>
      </c>
      <c r="M199">
        <f t="shared" ca="1" si="37"/>
        <v>56.175555555555555</v>
      </c>
      <c r="N199">
        <f t="shared" ca="1" si="38"/>
        <v>32.031587301587301</v>
      </c>
    </row>
    <row r="200" spans="1:14" x14ac:dyDescent="0.25">
      <c r="A200" s="4">
        <f t="shared" si="31"/>
        <v>0.43130787037037038</v>
      </c>
      <c r="B200" s="3">
        <f>Params!D$29+HOUR(A200-Params!C$29)*3600+MINUTE(A200-Params!C$29)*60+SECOND(A200-Params!C$29)</f>
        <v>1553301265</v>
      </c>
      <c r="C200">
        <f t="shared" si="32"/>
        <v>3</v>
      </c>
      <c r="D200">
        <f t="shared" ca="1" si="33"/>
        <v>103</v>
      </c>
      <c r="E200">
        <f t="shared" ca="1" si="34"/>
        <v>-57247.846904761907</v>
      </c>
      <c r="F200">
        <f t="shared" ca="1" si="35"/>
        <v>36616.867797619052</v>
      </c>
      <c r="G200">
        <f t="shared" ca="1" si="36"/>
        <v>8487.2285714285717</v>
      </c>
      <c r="H200" s="9">
        <f t="shared" ca="1" si="39"/>
        <v>-179.45395238095239</v>
      </c>
      <c r="I200" s="9">
        <f t="shared" ca="1" si="39"/>
        <v>38.69927380952381</v>
      </c>
      <c r="J200" s="9">
        <f t="shared" ca="1" si="39"/>
        <v>-0.7257142857142862</v>
      </c>
      <c r="K200" s="9">
        <f t="shared" ca="1" si="39"/>
        <v>183.57928755317039</v>
      </c>
      <c r="L200" s="9">
        <f t="shared" ca="1" si="39"/>
        <v>-77.83051895224726</v>
      </c>
      <c r="M200">
        <f t="shared" ca="1" si="37"/>
        <v>56.177280092592589</v>
      </c>
      <c r="N200">
        <f t="shared" ca="1" si="38"/>
        <v>32.017228835978834</v>
      </c>
    </row>
    <row r="201" spans="1:14" x14ac:dyDescent="0.25">
      <c r="A201" s="4">
        <f t="shared" ref="A201:A216" si="40">TIME(HOUR(A200),MINUTE(A200),SECOND(A200)+5)</f>
        <v>0.43136574074074074</v>
      </c>
      <c r="B201" s="3">
        <f>Params!D$29+HOUR(A201-Params!C$29)*3600+MINUTE(A201-Params!C$29)*60+SECOND(A201-Params!C$29)</f>
        <v>1553301270</v>
      </c>
      <c r="C201">
        <f t="shared" ref="C201:C216" si="41">_xlfn.IFNA(VLOOKUP(A201,A$2:D$3,4,FALSE),C200)</f>
        <v>3</v>
      </c>
      <c r="D201">
        <f t="shared" ref="D201:D216" ca="1" si="42">IF(A201=INDIRECT("A"&amp;C201),ROW(),D200)</f>
        <v>103</v>
      </c>
      <c r="E201">
        <f t="shared" ref="E201:E216" ca="1" si="43">INDIRECT("E$"&amp;C201)+INDIRECT("H$"&amp;C201)*($B201-INDIRECT("B$"&amp;D201))</f>
        <v>-58145.116666666676</v>
      </c>
      <c r="F201">
        <f t="shared" ref="F201:F216" ca="1" si="44">INDIRECT("F$"&amp;C201)+INDIRECT("I$"&amp;C201)*($B201-INDIRECT("B$"&amp;D201))</f>
        <v>36810.364166666666</v>
      </c>
      <c r="G201">
        <f t="shared" ref="G201:G216" ca="1" si="45">INDIRECT("G$"&amp;C201)+INDIRECT("J$"&amp;C201)*($B201-INDIRECT("B$"&amp;D201))</f>
        <v>8483.6</v>
      </c>
      <c r="H201" s="9">
        <f t="shared" ca="1" si="39"/>
        <v>-179.45395238095239</v>
      </c>
      <c r="I201" s="9">
        <f t="shared" ca="1" si="39"/>
        <v>38.69927380952381</v>
      </c>
      <c r="J201" s="9">
        <f t="shared" ca="1" si="39"/>
        <v>-0.7257142857142862</v>
      </c>
      <c r="K201" s="9">
        <f t="shared" ca="1" si="39"/>
        <v>183.57928755317039</v>
      </c>
      <c r="L201" s="9">
        <f t="shared" ca="1" si="39"/>
        <v>-77.83051895224726</v>
      </c>
      <c r="M201">
        <f t="shared" ref="M201:M216" ca="1" si="46">INDIRECT("M$"&amp;C201)+INDIRECT("O$"&amp;C201)*($B201-INDIRECT("B$"&amp;D201))</f>
        <v>56.179004629629631</v>
      </c>
      <c r="N201">
        <f t="shared" ref="N201:N216" ca="1" si="47">INDIRECT("N$"&amp;C201)+INDIRECT("P$"&amp;C201)*($B201-INDIRECT("B$"&amp;D201))</f>
        <v>32.002870370370367</v>
      </c>
    </row>
    <row r="202" spans="1:14" x14ac:dyDescent="0.25">
      <c r="A202" s="4">
        <f t="shared" si="40"/>
        <v>0.4314236111111111</v>
      </c>
      <c r="B202" s="3">
        <f>Params!D$29+HOUR(A202-Params!C$29)*3600+MINUTE(A202-Params!C$29)*60+SECOND(A202-Params!C$29)</f>
        <v>1553301275</v>
      </c>
      <c r="C202">
        <f t="shared" si="41"/>
        <v>3</v>
      </c>
      <c r="D202">
        <f t="shared" ca="1" si="42"/>
        <v>103</v>
      </c>
      <c r="E202">
        <f t="shared" ca="1" si="43"/>
        <v>-59042.38642857143</v>
      </c>
      <c r="F202">
        <f t="shared" ca="1" si="44"/>
        <v>37003.860535714288</v>
      </c>
      <c r="G202">
        <f t="shared" ca="1" si="45"/>
        <v>8479.971428571429</v>
      </c>
      <c r="H202" s="9">
        <f t="shared" ca="1" si="39"/>
        <v>-179.45395238095239</v>
      </c>
      <c r="I202" s="9">
        <f t="shared" ca="1" si="39"/>
        <v>38.69927380952381</v>
      </c>
      <c r="J202" s="9">
        <f t="shared" ca="1" si="39"/>
        <v>-0.7257142857142862</v>
      </c>
      <c r="K202" s="9">
        <f t="shared" ca="1" si="39"/>
        <v>183.57928755317039</v>
      </c>
      <c r="L202" s="9">
        <f t="shared" ca="1" si="39"/>
        <v>-77.83051895224726</v>
      </c>
      <c r="M202">
        <f t="shared" ca="1" si="46"/>
        <v>56.180729166666666</v>
      </c>
      <c r="N202">
        <f t="shared" ca="1" si="47"/>
        <v>31.988511904761904</v>
      </c>
    </row>
    <row r="203" spans="1:14" x14ac:dyDescent="0.25">
      <c r="A203" s="4">
        <f t="shared" si="40"/>
        <v>0.43148148148148152</v>
      </c>
      <c r="B203" s="3">
        <f>Params!D$29+HOUR(A203-Params!C$29)*3600+MINUTE(A203-Params!C$29)*60+SECOND(A203-Params!C$29)</f>
        <v>1553301280</v>
      </c>
      <c r="C203">
        <f t="shared" si="41"/>
        <v>3</v>
      </c>
      <c r="D203">
        <f t="shared" ca="1" si="42"/>
        <v>103</v>
      </c>
      <c r="E203">
        <f t="shared" ca="1" si="43"/>
        <v>-59939.656190476198</v>
      </c>
      <c r="F203">
        <f t="shared" ca="1" si="44"/>
        <v>37197.356904761909</v>
      </c>
      <c r="G203">
        <f t="shared" ca="1" si="45"/>
        <v>8476.3428571428576</v>
      </c>
      <c r="H203" s="9">
        <f t="shared" ca="1" si="39"/>
        <v>-179.45395238095239</v>
      </c>
      <c r="I203" s="9">
        <f t="shared" ca="1" si="39"/>
        <v>38.69927380952381</v>
      </c>
      <c r="J203" s="9">
        <f t="shared" ca="1" si="39"/>
        <v>-0.7257142857142862</v>
      </c>
      <c r="K203" s="9">
        <f t="shared" ca="1" si="39"/>
        <v>183.57928755317039</v>
      </c>
      <c r="L203" s="9">
        <f t="shared" ca="1" si="39"/>
        <v>-77.83051895224726</v>
      </c>
      <c r="M203">
        <f t="shared" ca="1" si="46"/>
        <v>56.1824537037037</v>
      </c>
      <c r="N203">
        <f t="shared" ca="1" si="47"/>
        <v>31.974153439153437</v>
      </c>
    </row>
    <row r="204" spans="1:14" x14ac:dyDescent="0.25">
      <c r="A204" s="4">
        <f t="shared" si="40"/>
        <v>0.43153935185185183</v>
      </c>
      <c r="B204" s="3">
        <f>Params!D$29+HOUR(A204-Params!C$29)*3600+MINUTE(A204-Params!C$29)*60+SECOND(A204-Params!C$29)</f>
        <v>1553301285</v>
      </c>
      <c r="C204">
        <f t="shared" si="41"/>
        <v>3</v>
      </c>
      <c r="D204">
        <f t="shared" ca="1" si="42"/>
        <v>103</v>
      </c>
      <c r="E204">
        <f t="shared" ca="1" si="43"/>
        <v>-60836.925952380952</v>
      </c>
      <c r="F204">
        <f t="shared" ca="1" si="44"/>
        <v>37390.853273809524</v>
      </c>
      <c r="G204">
        <f t="shared" ca="1" si="45"/>
        <v>8472.7142857142862</v>
      </c>
      <c r="H204" s="9">
        <f t="shared" ca="1" si="39"/>
        <v>-179.45395238095239</v>
      </c>
      <c r="I204" s="9">
        <f t="shared" ca="1" si="39"/>
        <v>38.69927380952381</v>
      </c>
      <c r="J204" s="9">
        <f t="shared" ca="1" si="39"/>
        <v>-0.7257142857142862</v>
      </c>
      <c r="K204" s="9">
        <f t="shared" ca="1" si="39"/>
        <v>183.57928755317039</v>
      </c>
      <c r="L204" s="9">
        <f t="shared" ca="1" si="39"/>
        <v>-77.83051895224726</v>
      </c>
      <c r="M204">
        <f t="shared" ca="1" si="46"/>
        <v>56.184178240740742</v>
      </c>
      <c r="N204">
        <f t="shared" ca="1" si="47"/>
        <v>31.959794973544973</v>
      </c>
    </row>
    <row r="205" spans="1:14" x14ac:dyDescent="0.25">
      <c r="A205" s="4">
        <f t="shared" si="40"/>
        <v>0.43159722222222219</v>
      </c>
      <c r="B205" s="3">
        <f>Params!D$29+HOUR(A205-Params!C$29)*3600+MINUTE(A205-Params!C$29)*60+SECOND(A205-Params!C$29)</f>
        <v>1553301290</v>
      </c>
      <c r="C205">
        <f t="shared" si="41"/>
        <v>3</v>
      </c>
      <c r="D205">
        <f t="shared" ca="1" si="42"/>
        <v>103</v>
      </c>
      <c r="E205">
        <f t="shared" ca="1" si="43"/>
        <v>-61734.195714285721</v>
      </c>
      <c r="F205">
        <f t="shared" ca="1" si="44"/>
        <v>37584.349642857145</v>
      </c>
      <c r="G205">
        <f t="shared" ca="1" si="45"/>
        <v>8469.0857142857149</v>
      </c>
      <c r="H205" s="9">
        <f t="shared" ca="1" si="39"/>
        <v>-179.45395238095239</v>
      </c>
      <c r="I205" s="9">
        <f t="shared" ca="1" si="39"/>
        <v>38.69927380952381</v>
      </c>
      <c r="J205" s="9">
        <f t="shared" ca="1" si="39"/>
        <v>-0.7257142857142862</v>
      </c>
      <c r="K205" s="9">
        <f t="shared" ca="1" si="39"/>
        <v>183.57928755317039</v>
      </c>
      <c r="L205" s="9">
        <f t="shared" ca="1" si="39"/>
        <v>-77.83051895224726</v>
      </c>
      <c r="M205">
        <f t="shared" ca="1" si="46"/>
        <v>56.185902777777777</v>
      </c>
      <c r="N205">
        <f t="shared" ca="1" si="47"/>
        <v>31.945436507936506</v>
      </c>
    </row>
    <row r="206" spans="1:14" x14ac:dyDescent="0.25">
      <c r="A206" s="4">
        <f t="shared" si="40"/>
        <v>0.4316550925925926</v>
      </c>
      <c r="B206" s="3">
        <f>Params!D$29+HOUR(A206-Params!C$29)*3600+MINUTE(A206-Params!C$29)*60+SECOND(A206-Params!C$29)</f>
        <v>1553301295</v>
      </c>
      <c r="C206">
        <f t="shared" si="41"/>
        <v>3</v>
      </c>
      <c r="D206">
        <f t="shared" ca="1" si="42"/>
        <v>103</v>
      </c>
      <c r="E206">
        <f t="shared" ca="1" si="43"/>
        <v>-62631.465476190475</v>
      </c>
      <c r="F206">
        <f t="shared" ca="1" si="44"/>
        <v>37777.846011904767</v>
      </c>
      <c r="G206">
        <f t="shared" ca="1" si="45"/>
        <v>8465.4571428571435</v>
      </c>
      <c r="H206" s="9">
        <f t="shared" ca="1" si="39"/>
        <v>-179.45395238095239</v>
      </c>
      <c r="I206" s="9">
        <f t="shared" ca="1" si="39"/>
        <v>38.69927380952381</v>
      </c>
      <c r="J206" s="9">
        <f t="shared" ca="1" si="39"/>
        <v>-0.7257142857142862</v>
      </c>
      <c r="K206" s="9">
        <f t="shared" ca="1" si="39"/>
        <v>183.57928755317039</v>
      </c>
      <c r="L206" s="9">
        <f t="shared" ca="1" si="39"/>
        <v>-77.83051895224726</v>
      </c>
      <c r="M206">
        <f t="shared" ca="1" si="46"/>
        <v>56.187627314814812</v>
      </c>
      <c r="N206">
        <f t="shared" ca="1" si="47"/>
        <v>31.931078042328039</v>
      </c>
    </row>
    <row r="207" spans="1:14" x14ac:dyDescent="0.25">
      <c r="A207" s="4">
        <f t="shared" si="40"/>
        <v>0.43171296296296297</v>
      </c>
      <c r="B207" s="3">
        <f>Params!D$29+HOUR(A207-Params!C$29)*3600+MINUTE(A207-Params!C$29)*60+SECOND(A207-Params!C$29)</f>
        <v>1553301300</v>
      </c>
      <c r="C207">
        <f t="shared" si="41"/>
        <v>3</v>
      </c>
      <c r="D207">
        <f t="shared" ca="1" si="42"/>
        <v>103</v>
      </c>
      <c r="E207">
        <f t="shared" ca="1" si="43"/>
        <v>-63528.735238095243</v>
      </c>
      <c r="F207">
        <f t="shared" ca="1" si="44"/>
        <v>37971.342380952381</v>
      </c>
      <c r="G207">
        <f t="shared" ca="1" si="45"/>
        <v>8461.8285714285721</v>
      </c>
      <c r="H207" s="9">
        <f t="shared" ca="1" si="39"/>
        <v>-179.45395238095239</v>
      </c>
      <c r="I207" s="9">
        <f t="shared" ca="1" si="39"/>
        <v>38.69927380952381</v>
      </c>
      <c r="J207" s="9">
        <f t="shared" ca="1" si="39"/>
        <v>-0.7257142857142862</v>
      </c>
      <c r="K207" s="9">
        <f t="shared" ca="1" si="39"/>
        <v>183.57928755317039</v>
      </c>
      <c r="L207" s="9">
        <f t="shared" ca="1" si="39"/>
        <v>-77.83051895224726</v>
      </c>
      <c r="M207">
        <f t="shared" ca="1" si="46"/>
        <v>56.189351851851853</v>
      </c>
      <c r="N207">
        <f t="shared" ca="1" si="47"/>
        <v>31.916719576719576</v>
      </c>
    </row>
    <row r="208" spans="1:14" x14ac:dyDescent="0.25">
      <c r="A208" s="4">
        <f t="shared" si="40"/>
        <v>0.43177083333333338</v>
      </c>
      <c r="B208" s="3">
        <f>Params!D$29+HOUR(A208-Params!C$29)*3600+MINUTE(A208-Params!C$29)*60+SECOND(A208-Params!C$29)</f>
        <v>1553301305</v>
      </c>
      <c r="C208">
        <f t="shared" si="41"/>
        <v>3</v>
      </c>
      <c r="D208">
        <f t="shared" ca="1" si="42"/>
        <v>103</v>
      </c>
      <c r="E208">
        <f t="shared" ca="1" si="43"/>
        <v>-64426.004999999997</v>
      </c>
      <c r="F208">
        <f t="shared" ca="1" si="44"/>
        <v>38164.838750000003</v>
      </c>
      <c r="G208">
        <f t="shared" ca="1" si="45"/>
        <v>8458.2000000000007</v>
      </c>
      <c r="H208" s="9">
        <f t="shared" ca="1" si="39"/>
        <v>-179.45395238095239</v>
      </c>
      <c r="I208" s="9">
        <f t="shared" ca="1" si="39"/>
        <v>38.69927380952381</v>
      </c>
      <c r="J208" s="9">
        <f t="shared" ca="1" si="39"/>
        <v>-0.7257142857142862</v>
      </c>
      <c r="K208" s="9">
        <f t="shared" ca="1" si="39"/>
        <v>183.57928755317039</v>
      </c>
      <c r="L208" s="9">
        <f t="shared" ca="1" si="39"/>
        <v>-77.83051895224726</v>
      </c>
      <c r="M208">
        <f t="shared" ca="1" si="46"/>
        <v>56.191076388888888</v>
      </c>
      <c r="N208">
        <f t="shared" ca="1" si="47"/>
        <v>31.902361111111109</v>
      </c>
    </row>
    <row r="209" spans="1:14" x14ac:dyDescent="0.25">
      <c r="A209" s="4">
        <f t="shared" si="40"/>
        <v>0.43182870370370369</v>
      </c>
      <c r="B209" s="3">
        <f>Params!D$29+HOUR(A209-Params!C$29)*3600+MINUTE(A209-Params!C$29)*60+SECOND(A209-Params!C$29)</f>
        <v>1553301310</v>
      </c>
      <c r="C209">
        <f t="shared" si="41"/>
        <v>3</v>
      </c>
      <c r="D209">
        <f t="shared" ca="1" si="42"/>
        <v>103</v>
      </c>
      <c r="E209">
        <f t="shared" ca="1" si="43"/>
        <v>-65323.274761904766</v>
      </c>
      <c r="F209">
        <f t="shared" ca="1" si="44"/>
        <v>38358.335119047624</v>
      </c>
      <c r="G209">
        <f t="shared" ca="1" si="45"/>
        <v>8454.5714285714294</v>
      </c>
      <c r="H209" s="9">
        <f t="shared" ca="1" si="39"/>
        <v>-179.45395238095239</v>
      </c>
      <c r="I209" s="9">
        <f t="shared" ca="1" si="39"/>
        <v>38.69927380952381</v>
      </c>
      <c r="J209" s="9">
        <f t="shared" ca="1" si="39"/>
        <v>-0.7257142857142862</v>
      </c>
      <c r="K209" s="9">
        <f t="shared" ca="1" si="39"/>
        <v>183.57928755317039</v>
      </c>
      <c r="L209" s="9">
        <f t="shared" ca="1" si="39"/>
        <v>-77.83051895224726</v>
      </c>
      <c r="M209">
        <f t="shared" ca="1" si="46"/>
        <v>56.192800925925923</v>
      </c>
      <c r="N209">
        <f t="shared" ca="1" si="47"/>
        <v>31.888002645502645</v>
      </c>
    </row>
    <row r="210" spans="1:14" x14ac:dyDescent="0.25">
      <c r="A210" s="4">
        <f t="shared" si="40"/>
        <v>0.43188657407407405</v>
      </c>
      <c r="B210" s="3">
        <f>Params!D$29+HOUR(A210-Params!C$29)*3600+MINUTE(A210-Params!C$29)*60+SECOND(A210-Params!C$29)</f>
        <v>1553301315</v>
      </c>
      <c r="C210">
        <f t="shared" si="41"/>
        <v>3</v>
      </c>
      <c r="D210">
        <f t="shared" ca="1" si="42"/>
        <v>103</v>
      </c>
      <c r="E210">
        <f t="shared" ca="1" si="43"/>
        <v>-66220.544523809542</v>
      </c>
      <c r="F210">
        <f t="shared" ca="1" si="44"/>
        <v>38551.831488095238</v>
      </c>
      <c r="G210">
        <f t="shared" ca="1" si="45"/>
        <v>8450.942857142858</v>
      </c>
      <c r="H210" s="9">
        <f t="shared" ca="1" si="39"/>
        <v>-179.45395238095239</v>
      </c>
      <c r="I210" s="9">
        <f t="shared" ca="1" si="39"/>
        <v>38.69927380952381</v>
      </c>
      <c r="J210" s="9">
        <f t="shared" ca="1" si="39"/>
        <v>-0.7257142857142862</v>
      </c>
      <c r="K210" s="9">
        <f t="shared" ca="1" si="39"/>
        <v>183.57928755317039</v>
      </c>
      <c r="L210" s="9">
        <f t="shared" ca="1" si="39"/>
        <v>-77.83051895224726</v>
      </c>
      <c r="M210">
        <f t="shared" ca="1" si="46"/>
        <v>56.194525462962964</v>
      </c>
      <c r="N210">
        <f t="shared" ca="1" si="47"/>
        <v>31.873644179894178</v>
      </c>
    </row>
    <row r="211" spans="1:14" x14ac:dyDescent="0.25">
      <c r="A211" s="4">
        <f t="shared" si="40"/>
        <v>0.43194444444444446</v>
      </c>
      <c r="B211" s="3">
        <f>Params!D$29+HOUR(A211-Params!C$29)*3600+MINUTE(A211-Params!C$29)*60+SECOND(A211-Params!C$29)</f>
        <v>1553301320</v>
      </c>
      <c r="C211">
        <f t="shared" si="41"/>
        <v>3</v>
      </c>
      <c r="D211">
        <f t="shared" ca="1" si="42"/>
        <v>103</v>
      </c>
      <c r="E211">
        <f t="shared" ca="1" si="43"/>
        <v>-67117.814285714296</v>
      </c>
      <c r="F211">
        <f t="shared" ca="1" si="44"/>
        <v>38745.32785714286</v>
      </c>
      <c r="G211">
        <f t="shared" ca="1" si="45"/>
        <v>8447.3142857142866</v>
      </c>
      <c r="H211" s="9">
        <f t="shared" ca="1" si="39"/>
        <v>-179.45395238095239</v>
      </c>
      <c r="I211" s="9">
        <f t="shared" ca="1" si="39"/>
        <v>38.69927380952381</v>
      </c>
      <c r="J211" s="9">
        <f t="shared" ca="1" si="39"/>
        <v>-0.7257142857142862</v>
      </c>
      <c r="K211" s="9">
        <f t="shared" ca="1" si="39"/>
        <v>183.57928755317039</v>
      </c>
      <c r="L211" s="9">
        <f t="shared" ca="1" si="39"/>
        <v>-77.83051895224726</v>
      </c>
      <c r="M211">
        <f t="shared" ca="1" si="46"/>
        <v>56.196249999999999</v>
      </c>
      <c r="N211">
        <f t="shared" ca="1" si="47"/>
        <v>31.859285714285711</v>
      </c>
    </row>
    <row r="212" spans="1:14" x14ac:dyDescent="0.25">
      <c r="A212" s="4">
        <f t="shared" si="40"/>
        <v>0.43200231481481483</v>
      </c>
      <c r="B212" s="3">
        <f>Params!D$29+HOUR(A212-Params!C$29)*3600+MINUTE(A212-Params!C$29)*60+SECOND(A212-Params!C$29)</f>
        <v>1553301325</v>
      </c>
      <c r="C212">
        <f t="shared" si="41"/>
        <v>3</v>
      </c>
      <c r="D212">
        <f t="shared" ca="1" si="42"/>
        <v>103</v>
      </c>
      <c r="E212">
        <f t="shared" ca="1" si="43"/>
        <v>-68015.08404761905</v>
      </c>
      <c r="F212">
        <f t="shared" ca="1" si="44"/>
        <v>38938.824226190482</v>
      </c>
      <c r="G212">
        <f t="shared" ca="1" si="45"/>
        <v>8443.6857142857152</v>
      </c>
      <c r="H212" s="9">
        <f t="shared" ca="1" si="39"/>
        <v>-179.45395238095239</v>
      </c>
      <c r="I212" s="9">
        <f t="shared" ca="1" si="39"/>
        <v>38.69927380952381</v>
      </c>
      <c r="J212" s="9">
        <f t="shared" ca="1" si="39"/>
        <v>-0.7257142857142862</v>
      </c>
      <c r="K212" s="9">
        <f t="shared" ca="1" si="39"/>
        <v>183.57928755317039</v>
      </c>
      <c r="L212" s="9">
        <f t="shared" ca="1" si="39"/>
        <v>-77.83051895224726</v>
      </c>
      <c r="M212">
        <f t="shared" ca="1" si="46"/>
        <v>56.197974537037034</v>
      </c>
      <c r="N212">
        <f t="shared" ca="1" si="47"/>
        <v>31.844927248677248</v>
      </c>
    </row>
    <row r="213" spans="1:14" x14ac:dyDescent="0.25">
      <c r="A213" s="4">
        <f t="shared" si="40"/>
        <v>0.43206018518518513</v>
      </c>
      <c r="B213" s="3">
        <f>Params!D$29+HOUR(A213-Params!C$29)*3600+MINUTE(A213-Params!C$29)*60+SECOND(A213-Params!C$29)</f>
        <v>1553301330</v>
      </c>
      <c r="C213">
        <f t="shared" si="41"/>
        <v>3</v>
      </c>
      <c r="D213">
        <f t="shared" ca="1" si="42"/>
        <v>103</v>
      </c>
      <c r="E213">
        <f t="shared" ca="1" si="43"/>
        <v>-68912.353809523804</v>
      </c>
      <c r="F213">
        <f t="shared" ca="1" si="44"/>
        <v>39132.320595238096</v>
      </c>
      <c r="G213">
        <f t="shared" ca="1" si="45"/>
        <v>8440.0571428571438</v>
      </c>
      <c r="H213" s="9">
        <f t="shared" ca="1" si="39"/>
        <v>-179.45395238095239</v>
      </c>
      <c r="I213" s="9">
        <f t="shared" ca="1" si="39"/>
        <v>38.69927380952381</v>
      </c>
      <c r="J213" s="9">
        <f t="shared" ca="1" si="39"/>
        <v>-0.7257142857142862</v>
      </c>
      <c r="K213" s="9">
        <f t="shared" ca="1" si="39"/>
        <v>183.57928755317039</v>
      </c>
      <c r="L213" s="9">
        <f t="shared" ca="1" si="39"/>
        <v>-77.83051895224726</v>
      </c>
      <c r="M213">
        <f t="shared" ca="1" si="46"/>
        <v>56.199699074074076</v>
      </c>
      <c r="N213">
        <f t="shared" ca="1" si="47"/>
        <v>31.830568783068781</v>
      </c>
    </row>
    <row r="214" spans="1:14" x14ac:dyDescent="0.25">
      <c r="A214" s="4">
        <f t="shared" si="40"/>
        <v>0.43211805555555555</v>
      </c>
      <c r="B214" s="3">
        <f>Params!D$29+HOUR(A214-Params!C$29)*3600+MINUTE(A214-Params!C$29)*60+SECOND(A214-Params!C$29)</f>
        <v>1553301335</v>
      </c>
      <c r="C214">
        <f t="shared" si="41"/>
        <v>3</v>
      </c>
      <c r="D214">
        <f t="shared" ca="1" si="42"/>
        <v>103</v>
      </c>
      <c r="E214">
        <f t="shared" ca="1" si="43"/>
        <v>-69809.623571428587</v>
      </c>
      <c r="F214">
        <f t="shared" ca="1" si="44"/>
        <v>39325.81696428571</v>
      </c>
      <c r="G214">
        <f t="shared" ca="1" si="45"/>
        <v>8436.4285714285725</v>
      </c>
      <c r="H214" s="9">
        <f t="shared" ca="1" si="39"/>
        <v>-179.45395238095239</v>
      </c>
      <c r="I214" s="9">
        <f t="shared" ca="1" si="39"/>
        <v>38.69927380952381</v>
      </c>
      <c r="J214" s="9">
        <f t="shared" ca="1" si="39"/>
        <v>-0.7257142857142862</v>
      </c>
      <c r="K214" s="9">
        <f t="shared" ca="1" si="39"/>
        <v>183.57928755317039</v>
      </c>
      <c r="L214" s="9">
        <f t="shared" ca="1" si="39"/>
        <v>-77.83051895224726</v>
      </c>
      <c r="M214">
        <f t="shared" ca="1" si="46"/>
        <v>56.20142361111111</v>
      </c>
      <c r="N214">
        <f t="shared" ca="1" si="47"/>
        <v>31.816210317460317</v>
      </c>
    </row>
    <row r="215" spans="1:14" x14ac:dyDescent="0.25">
      <c r="A215" s="4">
        <f t="shared" si="40"/>
        <v>0.43217592592592591</v>
      </c>
      <c r="B215" s="3">
        <f>Params!D$29+HOUR(A215-Params!C$29)*3600+MINUTE(A215-Params!C$29)*60+SECOND(A215-Params!C$29)</f>
        <v>1553301340</v>
      </c>
      <c r="C215">
        <f t="shared" si="41"/>
        <v>3</v>
      </c>
      <c r="D215">
        <f t="shared" ca="1" si="42"/>
        <v>103</v>
      </c>
      <c r="E215">
        <f t="shared" ca="1" si="43"/>
        <v>-70706.893333333341</v>
      </c>
      <c r="F215">
        <f t="shared" ca="1" si="44"/>
        <v>39519.313333333339</v>
      </c>
      <c r="G215">
        <f t="shared" ca="1" si="45"/>
        <v>8432.8000000000011</v>
      </c>
      <c r="H215" s="9">
        <f t="shared" ca="1" si="39"/>
        <v>-179.45395238095239</v>
      </c>
      <c r="I215" s="9">
        <f t="shared" ca="1" si="39"/>
        <v>38.69927380952381</v>
      </c>
      <c r="J215" s="9">
        <f t="shared" ca="1" si="39"/>
        <v>-0.7257142857142862</v>
      </c>
      <c r="K215" s="9">
        <f t="shared" ca="1" si="39"/>
        <v>183.57928755317039</v>
      </c>
      <c r="L215" s="9">
        <f t="shared" ca="1" si="39"/>
        <v>-77.83051895224726</v>
      </c>
      <c r="M215">
        <f t="shared" ca="1" si="46"/>
        <v>56.203148148148145</v>
      </c>
      <c r="N215">
        <f t="shared" ca="1" si="47"/>
        <v>31.80185185185185</v>
      </c>
    </row>
    <row r="216" spans="1:14" x14ac:dyDescent="0.25">
      <c r="A216" s="4">
        <f t="shared" si="40"/>
        <v>0.43223379629629632</v>
      </c>
      <c r="B216" s="3">
        <f>Params!D$29+HOUR(A216-Params!C$29)*3600+MINUTE(A216-Params!C$29)*60+SECOND(A216-Params!C$29)</f>
        <v>1553301345</v>
      </c>
      <c r="C216">
        <f t="shared" si="41"/>
        <v>3</v>
      </c>
      <c r="D216">
        <f t="shared" ca="1" si="42"/>
        <v>103</v>
      </c>
      <c r="E216">
        <f t="shared" ca="1" si="43"/>
        <v>-71604.163095238095</v>
      </c>
      <c r="F216">
        <f t="shared" ca="1" si="44"/>
        <v>39712.809702380953</v>
      </c>
      <c r="G216">
        <f t="shared" ca="1" si="45"/>
        <v>8429.1714285714297</v>
      </c>
      <c r="H216" s="9">
        <f t="shared" ca="1" si="39"/>
        <v>-179.45395238095239</v>
      </c>
      <c r="I216" s="9">
        <f t="shared" ca="1" si="39"/>
        <v>38.69927380952381</v>
      </c>
      <c r="J216" s="9">
        <f t="shared" ca="1" si="39"/>
        <v>-0.7257142857142862</v>
      </c>
      <c r="K216" s="9">
        <f t="shared" ca="1" si="39"/>
        <v>183.57928755317039</v>
      </c>
      <c r="L216" s="9">
        <f t="shared" ca="1" si="39"/>
        <v>-77.83051895224726</v>
      </c>
      <c r="M216">
        <f t="shared" ca="1" si="46"/>
        <v>56.204872685185187</v>
      </c>
      <c r="N216">
        <f t="shared" ca="1" si="47"/>
        <v>31.787493386243383</v>
      </c>
    </row>
    <row r="217" spans="1:14" x14ac:dyDescent="0.25">
      <c r="A217" s="4">
        <f t="shared" ref="A217:A271" si="48">TIME(HOUR(A216),MINUTE(A216),SECOND(A216)+5)</f>
        <v>0.43229166666666669</v>
      </c>
      <c r="B217" s="3">
        <f>Params!D$29+HOUR(A217-Params!C$29)*3600+MINUTE(A217-Params!C$29)*60+SECOND(A217-Params!C$29)</f>
        <v>1553301350</v>
      </c>
      <c r="C217">
        <f t="shared" ref="C217:C271" si="49">_xlfn.IFNA(VLOOKUP(A217,A$2:D$3,4,FALSE),C216)</f>
        <v>3</v>
      </c>
      <c r="D217">
        <f t="shared" ref="D217:D271" ca="1" si="50">IF(A217=INDIRECT("A"&amp;C217),ROW(),D216)</f>
        <v>103</v>
      </c>
      <c r="E217">
        <f t="shared" ref="E217:E271" ca="1" si="51">INDIRECT("E$"&amp;C217)+INDIRECT("H$"&amp;C217)*($B217-INDIRECT("B$"&amp;D217))</f>
        <v>-72501.432857142849</v>
      </c>
      <c r="F217">
        <f t="shared" ref="F217:F271" ca="1" si="52">INDIRECT("F$"&amp;C217)+INDIRECT("I$"&amp;C217)*($B217-INDIRECT("B$"&amp;D217))</f>
        <v>39906.306071428568</v>
      </c>
      <c r="G217">
        <f t="shared" ref="G217:G271" ca="1" si="53">INDIRECT("G$"&amp;C217)+INDIRECT("J$"&amp;C217)*($B217-INDIRECT("B$"&amp;D217))</f>
        <v>8425.5428571428583</v>
      </c>
      <c r="H217" s="9">
        <f t="shared" ca="1" si="39"/>
        <v>-179.45395238095239</v>
      </c>
      <c r="I217" s="9">
        <f t="shared" ca="1" si="39"/>
        <v>38.69927380952381</v>
      </c>
      <c r="J217" s="9">
        <f t="shared" ca="1" si="39"/>
        <v>-0.7257142857142862</v>
      </c>
      <c r="K217" s="9">
        <f t="shared" ca="1" si="39"/>
        <v>183.57928755317039</v>
      </c>
      <c r="L217" s="9">
        <f t="shared" ca="1" si="39"/>
        <v>-77.83051895224726</v>
      </c>
      <c r="M217">
        <f t="shared" ref="M217:M271" ca="1" si="54">INDIRECT("M$"&amp;C217)+INDIRECT("O$"&amp;C217)*($B217-INDIRECT("B$"&amp;D217))</f>
        <v>56.206597222222221</v>
      </c>
      <c r="N217">
        <f t="shared" ref="N217:N271" ca="1" si="55">INDIRECT("N$"&amp;C217)+INDIRECT("P$"&amp;C217)*($B217-INDIRECT("B$"&amp;D217))</f>
        <v>31.77313492063492</v>
      </c>
    </row>
    <row r="218" spans="1:14" x14ac:dyDescent="0.25">
      <c r="A218" s="4">
        <f t="shared" si="48"/>
        <v>0.43234953703703699</v>
      </c>
      <c r="B218" s="3">
        <f>Params!D$29+HOUR(A218-Params!C$29)*3600+MINUTE(A218-Params!C$29)*60+SECOND(A218-Params!C$29)</f>
        <v>1553301355</v>
      </c>
      <c r="C218">
        <f t="shared" si="49"/>
        <v>3</v>
      </c>
      <c r="D218">
        <f t="shared" ca="1" si="50"/>
        <v>103</v>
      </c>
      <c r="E218">
        <f t="shared" ca="1" si="51"/>
        <v>-73398.702619047632</v>
      </c>
      <c r="F218">
        <f t="shared" ca="1" si="52"/>
        <v>40099.802440476196</v>
      </c>
      <c r="G218">
        <f t="shared" ca="1" si="53"/>
        <v>8421.914285714287</v>
      </c>
      <c r="H218" s="9">
        <f t="shared" ref="H218:L268" ca="1" si="56">INDIRECT(ADDRESS($C218,COLUMN()))</f>
        <v>-179.45395238095239</v>
      </c>
      <c r="I218" s="9">
        <f t="shared" ca="1" si="56"/>
        <v>38.69927380952381</v>
      </c>
      <c r="J218" s="9">
        <f t="shared" ca="1" si="56"/>
        <v>-0.7257142857142862</v>
      </c>
      <c r="K218" s="9">
        <f t="shared" ca="1" si="56"/>
        <v>183.57928755317039</v>
      </c>
      <c r="L218" s="9">
        <f t="shared" ca="1" si="56"/>
        <v>-77.83051895224726</v>
      </c>
      <c r="M218">
        <f t="shared" ca="1" si="54"/>
        <v>56.208321759259256</v>
      </c>
      <c r="N218">
        <f t="shared" ca="1" si="55"/>
        <v>31.758776455026453</v>
      </c>
    </row>
    <row r="219" spans="1:14" x14ac:dyDescent="0.25">
      <c r="A219" s="4">
        <f t="shared" si="48"/>
        <v>0.43240740740740741</v>
      </c>
      <c r="B219" s="3">
        <f>Params!D$29+HOUR(A219-Params!C$29)*3600+MINUTE(A219-Params!C$29)*60+SECOND(A219-Params!C$29)</f>
        <v>1553301360</v>
      </c>
      <c r="C219">
        <f t="shared" si="49"/>
        <v>3</v>
      </c>
      <c r="D219">
        <f t="shared" ca="1" si="50"/>
        <v>103</v>
      </c>
      <c r="E219">
        <f t="shared" ca="1" si="51"/>
        <v>-74295.972380952386</v>
      </c>
      <c r="F219">
        <f t="shared" ca="1" si="52"/>
        <v>40293.298809523811</v>
      </c>
      <c r="G219">
        <f t="shared" ca="1" si="53"/>
        <v>8418.2857142857156</v>
      </c>
      <c r="H219" s="9">
        <f t="shared" ca="1" si="56"/>
        <v>-179.45395238095239</v>
      </c>
      <c r="I219" s="9">
        <f t="shared" ca="1" si="56"/>
        <v>38.69927380952381</v>
      </c>
      <c r="J219" s="9">
        <f t="shared" ca="1" si="56"/>
        <v>-0.7257142857142862</v>
      </c>
      <c r="K219" s="9">
        <f t="shared" ca="1" si="56"/>
        <v>183.57928755317039</v>
      </c>
      <c r="L219" s="9">
        <f t="shared" ca="1" si="56"/>
        <v>-77.83051895224726</v>
      </c>
      <c r="M219">
        <f t="shared" ca="1" si="54"/>
        <v>56.210046296296298</v>
      </c>
      <c r="N219">
        <f t="shared" ca="1" si="55"/>
        <v>31.74441798941799</v>
      </c>
    </row>
    <row r="220" spans="1:14" x14ac:dyDescent="0.25">
      <c r="A220" s="4">
        <f t="shared" si="48"/>
        <v>0.43246527777777777</v>
      </c>
      <c r="B220" s="3">
        <f>Params!D$29+HOUR(A220-Params!C$29)*3600+MINUTE(A220-Params!C$29)*60+SECOND(A220-Params!C$29)</f>
        <v>1553301365</v>
      </c>
      <c r="C220">
        <f t="shared" si="49"/>
        <v>3</v>
      </c>
      <c r="D220">
        <f t="shared" ca="1" si="50"/>
        <v>103</v>
      </c>
      <c r="E220">
        <f t="shared" ca="1" si="51"/>
        <v>-75193.24214285714</v>
      </c>
      <c r="F220">
        <f t="shared" ca="1" si="52"/>
        <v>40486.795178571425</v>
      </c>
      <c r="G220">
        <f t="shared" ca="1" si="53"/>
        <v>8414.6571428571442</v>
      </c>
      <c r="H220" s="9">
        <f t="shared" ca="1" si="56"/>
        <v>-179.45395238095239</v>
      </c>
      <c r="I220" s="9">
        <f t="shared" ca="1" si="56"/>
        <v>38.69927380952381</v>
      </c>
      <c r="J220" s="9">
        <f t="shared" ca="1" si="56"/>
        <v>-0.7257142857142862</v>
      </c>
      <c r="K220" s="9">
        <f t="shared" ca="1" si="56"/>
        <v>183.57928755317039</v>
      </c>
      <c r="L220" s="9">
        <f t="shared" ca="1" si="56"/>
        <v>-77.83051895224726</v>
      </c>
      <c r="M220">
        <f t="shared" ca="1" si="54"/>
        <v>56.211770833333333</v>
      </c>
      <c r="N220">
        <f t="shared" ca="1" si="55"/>
        <v>31.730059523809523</v>
      </c>
    </row>
    <row r="221" spans="1:14" x14ac:dyDescent="0.25">
      <c r="A221" s="4">
        <f t="shared" si="48"/>
        <v>0.43252314814814818</v>
      </c>
      <c r="B221" s="3">
        <f>Params!D$29+HOUR(A221-Params!C$29)*3600+MINUTE(A221-Params!C$29)*60+SECOND(A221-Params!C$29)</f>
        <v>1553301370</v>
      </c>
      <c r="C221">
        <f t="shared" si="49"/>
        <v>3</v>
      </c>
      <c r="D221">
        <f t="shared" ca="1" si="50"/>
        <v>103</v>
      </c>
      <c r="E221">
        <f t="shared" ca="1" si="51"/>
        <v>-76090.511904761923</v>
      </c>
      <c r="F221">
        <f t="shared" ca="1" si="52"/>
        <v>40680.291547619054</v>
      </c>
      <c r="G221">
        <f t="shared" ca="1" si="53"/>
        <v>8411.028571428571</v>
      </c>
      <c r="H221" s="9">
        <f t="shared" ca="1" si="56"/>
        <v>-179.45395238095239</v>
      </c>
      <c r="I221" s="9">
        <f t="shared" ca="1" si="56"/>
        <v>38.69927380952381</v>
      </c>
      <c r="J221" s="9">
        <f t="shared" ca="1" si="56"/>
        <v>-0.7257142857142862</v>
      </c>
      <c r="K221" s="9">
        <f t="shared" ca="1" si="56"/>
        <v>183.57928755317039</v>
      </c>
      <c r="L221" s="9">
        <f t="shared" ca="1" si="56"/>
        <v>-77.83051895224726</v>
      </c>
      <c r="M221">
        <f t="shared" ca="1" si="54"/>
        <v>56.213495370370367</v>
      </c>
      <c r="N221">
        <f t="shared" ca="1" si="55"/>
        <v>31.715701058201056</v>
      </c>
    </row>
    <row r="222" spans="1:14" x14ac:dyDescent="0.25">
      <c r="A222" s="4">
        <f t="shared" si="48"/>
        <v>0.43258101851851855</v>
      </c>
      <c r="B222" s="3">
        <f>Params!D$29+HOUR(A222-Params!C$29)*3600+MINUTE(A222-Params!C$29)*60+SECOND(A222-Params!C$29)</f>
        <v>1553301375</v>
      </c>
      <c r="C222">
        <f t="shared" si="49"/>
        <v>3</v>
      </c>
      <c r="D222">
        <f t="shared" ca="1" si="50"/>
        <v>103</v>
      </c>
      <c r="E222">
        <f t="shared" ca="1" si="51"/>
        <v>-76987.781666666677</v>
      </c>
      <c r="F222">
        <f t="shared" ca="1" si="52"/>
        <v>40873.787916666668</v>
      </c>
      <c r="G222">
        <f t="shared" ca="1" si="53"/>
        <v>8407.4</v>
      </c>
      <c r="H222" s="9">
        <f t="shared" ca="1" si="56"/>
        <v>-179.45395238095239</v>
      </c>
      <c r="I222" s="9">
        <f t="shared" ca="1" si="56"/>
        <v>38.69927380952381</v>
      </c>
      <c r="J222" s="9">
        <f t="shared" ca="1" si="56"/>
        <v>-0.7257142857142862</v>
      </c>
      <c r="K222" s="9">
        <f t="shared" ca="1" si="56"/>
        <v>183.57928755317039</v>
      </c>
      <c r="L222" s="9">
        <f t="shared" ca="1" si="56"/>
        <v>-77.83051895224726</v>
      </c>
      <c r="M222">
        <f t="shared" ca="1" si="54"/>
        <v>56.215219907407409</v>
      </c>
      <c r="N222">
        <f t="shared" ca="1" si="55"/>
        <v>31.701342592592592</v>
      </c>
    </row>
    <row r="223" spans="1:14" x14ac:dyDescent="0.25">
      <c r="A223" s="4">
        <f t="shared" si="48"/>
        <v>0.43263888888888885</v>
      </c>
      <c r="B223" s="3">
        <f>Params!D$29+HOUR(A223-Params!C$29)*3600+MINUTE(A223-Params!C$29)*60+SECOND(A223-Params!C$29)</f>
        <v>1553301380</v>
      </c>
      <c r="C223">
        <f t="shared" si="49"/>
        <v>3</v>
      </c>
      <c r="D223">
        <f t="shared" ca="1" si="50"/>
        <v>103</v>
      </c>
      <c r="E223">
        <f t="shared" ca="1" si="51"/>
        <v>-77885.051428571431</v>
      </c>
      <c r="F223">
        <f t="shared" ca="1" si="52"/>
        <v>41067.284285714282</v>
      </c>
      <c r="G223">
        <f t="shared" ca="1" si="53"/>
        <v>8403.7714285714283</v>
      </c>
      <c r="H223" s="9">
        <f t="shared" ca="1" si="56"/>
        <v>-179.45395238095239</v>
      </c>
      <c r="I223" s="9">
        <f t="shared" ca="1" si="56"/>
        <v>38.69927380952381</v>
      </c>
      <c r="J223" s="9">
        <f t="shared" ca="1" si="56"/>
        <v>-0.7257142857142862</v>
      </c>
      <c r="K223" s="9">
        <f t="shared" ca="1" si="56"/>
        <v>183.57928755317039</v>
      </c>
      <c r="L223" s="9">
        <f t="shared" ca="1" si="56"/>
        <v>-77.83051895224726</v>
      </c>
      <c r="M223">
        <f t="shared" ca="1" si="54"/>
        <v>56.216944444444444</v>
      </c>
      <c r="N223">
        <f t="shared" ca="1" si="55"/>
        <v>31.686984126984125</v>
      </c>
    </row>
    <row r="224" spans="1:14" x14ac:dyDescent="0.25">
      <c r="A224" s="4">
        <f t="shared" si="48"/>
        <v>0.43269675925925927</v>
      </c>
      <c r="B224" s="3">
        <f>Params!D$29+HOUR(A224-Params!C$29)*3600+MINUTE(A224-Params!C$29)*60+SECOND(A224-Params!C$29)</f>
        <v>1553301385</v>
      </c>
      <c r="C224">
        <f t="shared" si="49"/>
        <v>3</v>
      </c>
      <c r="D224">
        <f t="shared" ca="1" si="50"/>
        <v>103</v>
      </c>
      <c r="E224">
        <f t="shared" ca="1" si="51"/>
        <v>-78782.321190476185</v>
      </c>
      <c r="F224">
        <f t="shared" ca="1" si="52"/>
        <v>41260.780654761911</v>
      </c>
      <c r="G224">
        <f t="shared" ca="1" si="53"/>
        <v>8400.1428571428569</v>
      </c>
      <c r="H224" s="9">
        <f t="shared" ca="1" si="56"/>
        <v>-179.45395238095239</v>
      </c>
      <c r="I224" s="9">
        <f t="shared" ca="1" si="56"/>
        <v>38.69927380952381</v>
      </c>
      <c r="J224" s="9">
        <f t="shared" ca="1" si="56"/>
        <v>-0.7257142857142862</v>
      </c>
      <c r="K224" s="9">
        <f t="shared" ca="1" si="56"/>
        <v>183.57928755317039</v>
      </c>
      <c r="L224" s="9">
        <f t="shared" ca="1" si="56"/>
        <v>-77.83051895224726</v>
      </c>
      <c r="M224">
        <f t="shared" ca="1" si="54"/>
        <v>56.218668981481478</v>
      </c>
      <c r="N224">
        <f t="shared" ca="1" si="55"/>
        <v>31.672625661375662</v>
      </c>
    </row>
    <row r="225" spans="1:14" x14ac:dyDescent="0.25">
      <c r="A225" s="4">
        <f t="shared" si="48"/>
        <v>0.43275462962962963</v>
      </c>
      <c r="B225" s="3">
        <f>Params!D$29+HOUR(A225-Params!C$29)*3600+MINUTE(A225-Params!C$29)*60+SECOND(A225-Params!C$29)</f>
        <v>1553301390</v>
      </c>
      <c r="C225">
        <f t="shared" si="49"/>
        <v>3</v>
      </c>
      <c r="D225">
        <f t="shared" ca="1" si="50"/>
        <v>103</v>
      </c>
      <c r="E225">
        <f t="shared" ca="1" si="51"/>
        <v>-79679.590952380968</v>
      </c>
      <c r="F225">
        <f t="shared" ca="1" si="52"/>
        <v>41454.277023809525</v>
      </c>
      <c r="G225">
        <f t="shared" ca="1" si="53"/>
        <v>8396.5142857142855</v>
      </c>
      <c r="H225" s="9">
        <f t="shared" ca="1" si="56"/>
        <v>-179.45395238095239</v>
      </c>
      <c r="I225" s="9">
        <f t="shared" ca="1" si="56"/>
        <v>38.69927380952381</v>
      </c>
      <c r="J225" s="9">
        <f t="shared" ca="1" si="56"/>
        <v>-0.7257142857142862</v>
      </c>
      <c r="K225" s="9">
        <f t="shared" ca="1" si="56"/>
        <v>183.57928755317039</v>
      </c>
      <c r="L225" s="9">
        <f t="shared" ca="1" si="56"/>
        <v>-77.83051895224726</v>
      </c>
      <c r="M225">
        <f t="shared" ca="1" si="54"/>
        <v>56.22039351851852</v>
      </c>
      <c r="N225">
        <f t="shared" ca="1" si="55"/>
        <v>31.658267195767195</v>
      </c>
    </row>
    <row r="226" spans="1:14" x14ac:dyDescent="0.25">
      <c r="A226" s="4">
        <f t="shared" si="48"/>
        <v>0.43281249999999999</v>
      </c>
      <c r="B226" s="3">
        <f>Params!D$29+HOUR(A226-Params!C$29)*3600+MINUTE(A226-Params!C$29)*60+SECOND(A226-Params!C$29)</f>
        <v>1553301395</v>
      </c>
      <c r="C226">
        <f t="shared" si="49"/>
        <v>3</v>
      </c>
      <c r="D226">
        <f t="shared" ca="1" si="50"/>
        <v>103</v>
      </c>
      <c r="E226">
        <f t="shared" ca="1" si="51"/>
        <v>-80576.860714285722</v>
      </c>
      <c r="F226">
        <f t="shared" ca="1" si="52"/>
        <v>41647.77339285714</v>
      </c>
      <c r="G226">
        <f t="shared" ca="1" si="53"/>
        <v>8392.8857142857141</v>
      </c>
      <c r="H226" s="9">
        <f t="shared" ca="1" si="56"/>
        <v>-179.45395238095239</v>
      </c>
      <c r="I226" s="9">
        <f t="shared" ca="1" si="56"/>
        <v>38.69927380952381</v>
      </c>
      <c r="J226" s="9">
        <f t="shared" ca="1" si="56"/>
        <v>-0.7257142857142862</v>
      </c>
      <c r="K226" s="9">
        <f t="shared" ca="1" si="56"/>
        <v>183.57928755317039</v>
      </c>
      <c r="L226" s="9">
        <f t="shared" ca="1" si="56"/>
        <v>-77.83051895224726</v>
      </c>
      <c r="M226">
        <f t="shared" ca="1" si="54"/>
        <v>56.222118055555555</v>
      </c>
      <c r="N226">
        <f t="shared" ca="1" si="55"/>
        <v>31.643908730158728</v>
      </c>
    </row>
    <row r="227" spans="1:14" x14ac:dyDescent="0.25">
      <c r="A227" s="4">
        <f t="shared" si="48"/>
        <v>0.43287037037037041</v>
      </c>
      <c r="B227" s="3">
        <f>Params!D$29+HOUR(A227-Params!C$29)*3600+MINUTE(A227-Params!C$29)*60+SECOND(A227-Params!C$29)</f>
        <v>1553301400</v>
      </c>
      <c r="C227">
        <f t="shared" si="49"/>
        <v>3</v>
      </c>
      <c r="D227">
        <f t="shared" ca="1" si="50"/>
        <v>103</v>
      </c>
      <c r="E227">
        <f t="shared" ca="1" si="51"/>
        <v>-81474.130476190476</v>
      </c>
      <c r="F227">
        <f t="shared" ca="1" si="52"/>
        <v>41841.269761904769</v>
      </c>
      <c r="G227">
        <f t="shared" ca="1" si="53"/>
        <v>8389.2571428571428</v>
      </c>
      <c r="H227" s="9">
        <f t="shared" ca="1" si="56"/>
        <v>-179.45395238095239</v>
      </c>
      <c r="I227" s="9">
        <f t="shared" ca="1" si="56"/>
        <v>38.69927380952381</v>
      </c>
      <c r="J227" s="9">
        <f t="shared" ca="1" si="56"/>
        <v>-0.7257142857142862</v>
      </c>
      <c r="K227" s="9">
        <f t="shared" ca="1" si="56"/>
        <v>183.57928755317039</v>
      </c>
      <c r="L227" s="9">
        <f t="shared" ca="1" si="56"/>
        <v>-77.83051895224726</v>
      </c>
      <c r="M227">
        <f t="shared" ca="1" si="54"/>
        <v>56.22384259259259</v>
      </c>
      <c r="N227">
        <f t="shared" ca="1" si="55"/>
        <v>31.629550264550264</v>
      </c>
    </row>
    <row r="228" spans="1:14" x14ac:dyDescent="0.25">
      <c r="A228" s="4">
        <f t="shared" si="48"/>
        <v>0.43292824074074071</v>
      </c>
      <c r="B228" s="3">
        <f>Params!D$29+HOUR(A228-Params!C$29)*3600+MINUTE(A228-Params!C$29)*60+SECOND(A228-Params!C$29)</f>
        <v>1553301405</v>
      </c>
      <c r="C228">
        <f t="shared" si="49"/>
        <v>3</v>
      </c>
      <c r="D228">
        <f t="shared" ca="1" si="50"/>
        <v>103</v>
      </c>
      <c r="E228">
        <f t="shared" ca="1" si="51"/>
        <v>-82371.40023809523</v>
      </c>
      <c r="F228">
        <f t="shared" ca="1" si="52"/>
        <v>42034.766130952383</v>
      </c>
      <c r="G228">
        <f t="shared" ca="1" si="53"/>
        <v>8385.6285714285714</v>
      </c>
      <c r="H228" s="9">
        <f t="shared" ca="1" si="56"/>
        <v>-179.45395238095239</v>
      </c>
      <c r="I228" s="9">
        <f t="shared" ca="1" si="56"/>
        <v>38.69927380952381</v>
      </c>
      <c r="J228" s="9">
        <f t="shared" ca="1" si="56"/>
        <v>-0.7257142857142862</v>
      </c>
      <c r="K228" s="9">
        <f t="shared" ca="1" si="56"/>
        <v>183.57928755317039</v>
      </c>
      <c r="L228" s="9">
        <f t="shared" ca="1" si="56"/>
        <v>-77.83051895224726</v>
      </c>
      <c r="M228">
        <f t="shared" ca="1" si="54"/>
        <v>56.225567129629631</v>
      </c>
      <c r="N228">
        <f t="shared" ca="1" si="55"/>
        <v>31.615191798941797</v>
      </c>
    </row>
    <row r="229" spans="1:14" x14ac:dyDescent="0.25">
      <c r="A229" s="4">
        <f t="shared" si="48"/>
        <v>0.43298611111111113</v>
      </c>
      <c r="B229" s="3">
        <f>Params!D$29+HOUR(A229-Params!C$29)*3600+MINUTE(A229-Params!C$29)*60+SECOND(A229-Params!C$29)</f>
        <v>1553301410</v>
      </c>
      <c r="C229">
        <f t="shared" si="49"/>
        <v>3</v>
      </c>
      <c r="D229">
        <f t="shared" ca="1" si="50"/>
        <v>103</v>
      </c>
      <c r="E229">
        <f t="shared" ca="1" si="51"/>
        <v>-83268.670000000013</v>
      </c>
      <c r="F229">
        <f t="shared" ca="1" si="52"/>
        <v>42228.262499999997</v>
      </c>
      <c r="G229">
        <f t="shared" ca="1" si="53"/>
        <v>8382</v>
      </c>
      <c r="H229" s="9">
        <f t="shared" ca="1" si="56"/>
        <v>-179.45395238095239</v>
      </c>
      <c r="I229" s="9">
        <f t="shared" ca="1" si="56"/>
        <v>38.69927380952381</v>
      </c>
      <c r="J229" s="9">
        <f t="shared" ca="1" si="56"/>
        <v>-0.7257142857142862</v>
      </c>
      <c r="K229" s="9">
        <f t="shared" ca="1" si="56"/>
        <v>183.57928755317039</v>
      </c>
      <c r="L229" s="9">
        <f t="shared" ca="1" si="56"/>
        <v>-77.83051895224726</v>
      </c>
      <c r="M229">
        <f t="shared" ca="1" si="54"/>
        <v>56.227291666666666</v>
      </c>
      <c r="N229">
        <f t="shared" ca="1" si="55"/>
        <v>31.600833333333334</v>
      </c>
    </row>
    <row r="230" spans="1:14" x14ac:dyDescent="0.25">
      <c r="A230" s="4">
        <f t="shared" si="48"/>
        <v>0.43304398148148149</v>
      </c>
      <c r="B230" s="3">
        <f>Params!D$29+HOUR(A230-Params!C$29)*3600+MINUTE(A230-Params!C$29)*60+SECOND(A230-Params!C$29)</f>
        <v>1553301415</v>
      </c>
      <c r="C230">
        <f t="shared" si="49"/>
        <v>3</v>
      </c>
      <c r="D230">
        <f t="shared" ca="1" si="50"/>
        <v>103</v>
      </c>
      <c r="E230">
        <f t="shared" ca="1" si="51"/>
        <v>-84165.939761904767</v>
      </c>
      <c r="F230">
        <f t="shared" ca="1" si="52"/>
        <v>42421.758869047619</v>
      </c>
      <c r="G230">
        <f t="shared" ca="1" si="53"/>
        <v>8378.3714285714286</v>
      </c>
      <c r="H230" s="9">
        <f t="shared" ca="1" si="56"/>
        <v>-179.45395238095239</v>
      </c>
      <c r="I230" s="9">
        <f t="shared" ca="1" si="56"/>
        <v>38.69927380952381</v>
      </c>
      <c r="J230" s="9">
        <f t="shared" ca="1" si="56"/>
        <v>-0.7257142857142862</v>
      </c>
      <c r="K230" s="9">
        <f t="shared" ca="1" si="56"/>
        <v>183.57928755317039</v>
      </c>
      <c r="L230" s="9">
        <f t="shared" ca="1" si="56"/>
        <v>-77.83051895224726</v>
      </c>
      <c r="M230">
        <f t="shared" ca="1" si="54"/>
        <v>56.229016203703701</v>
      </c>
      <c r="N230">
        <f t="shared" ca="1" si="55"/>
        <v>31.586474867724867</v>
      </c>
    </row>
    <row r="231" spans="1:14" x14ac:dyDescent="0.25">
      <c r="A231" s="4">
        <f t="shared" si="48"/>
        <v>0.43310185185185185</v>
      </c>
      <c r="B231" s="3">
        <f>Params!D$29+HOUR(A231-Params!C$29)*3600+MINUTE(A231-Params!C$29)*60+SECOND(A231-Params!C$29)</f>
        <v>1553301420</v>
      </c>
      <c r="C231">
        <f t="shared" si="49"/>
        <v>3</v>
      </c>
      <c r="D231">
        <f t="shared" ca="1" si="50"/>
        <v>103</v>
      </c>
      <c r="E231">
        <f t="shared" ca="1" si="51"/>
        <v>-85063.209523809521</v>
      </c>
      <c r="F231">
        <f t="shared" ca="1" si="52"/>
        <v>42615.25523809524</v>
      </c>
      <c r="G231">
        <f t="shared" ca="1" si="53"/>
        <v>8374.7428571428572</v>
      </c>
      <c r="H231" s="9">
        <f t="shared" ca="1" si="56"/>
        <v>-179.45395238095239</v>
      </c>
      <c r="I231" s="9">
        <f t="shared" ca="1" si="56"/>
        <v>38.69927380952381</v>
      </c>
      <c r="J231" s="9">
        <f t="shared" ca="1" si="56"/>
        <v>-0.7257142857142862</v>
      </c>
      <c r="K231" s="9">
        <f t="shared" ca="1" si="56"/>
        <v>183.57928755317039</v>
      </c>
      <c r="L231" s="9">
        <f t="shared" ca="1" si="56"/>
        <v>-77.83051895224726</v>
      </c>
      <c r="M231">
        <f t="shared" ca="1" si="54"/>
        <v>56.230740740740742</v>
      </c>
      <c r="N231">
        <f t="shared" ca="1" si="55"/>
        <v>31.5721164021164</v>
      </c>
    </row>
    <row r="232" spans="1:14" x14ac:dyDescent="0.25">
      <c r="A232" s="4">
        <f t="shared" si="48"/>
        <v>0.43315972222222227</v>
      </c>
      <c r="B232" s="3">
        <f>Params!D$29+HOUR(A232-Params!C$29)*3600+MINUTE(A232-Params!C$29)*60+SECOND(A232-Params!C$29)</f>
        <v>1553301425</v>
      </c>
      <c r="C232">
        <f t="shared" si="49"/>
        <v>3</v>
      </c>
      <c r="D232">
        <f t="shared" ca="1" si="50"/>
        <v>103</v>
      </c>
      <c r="E232">
        <f t="shared" ca="1" si="51"/>
        <v>-85960.479285714304</v>
      </c>
      <c r="F232">
        <f t="shared" ca="1" si="52"/>
        <v>42808.751607142854</v>
      </c>
      <c r="G232">
        <f t="shared" ca="1" si="53"/>
        <v>8371.1142857142859</v>
      </c>
      <c r="H232" s="9">
        <f t="shared" ca="1" si="56"/>
        <v>-179.45395238095239</v>
      </c>
      <c r="I232" s="9">
        <f t="shared" ca="1" si="56"/>
        <v>38.69927380952381</v>
      </c>
      <c r="J232" s="9">
        <f t="shared" ca="1" si="56"/>
        <v>-0.7257142857142862</v>
      </c>
      <c r="K232" s="9">
        <f t="shared" ca="1" si="56"/>
        <v>183.57928755317039</v>
      </c>
      <c r="L232" s="9">
        <f t="shared" ca="1" si="56"/>
        <v>-77.83051895224726</v>
      </c>
      <c r="M232">
        <f t="shared" ca="1" si="54"/>
        <v>56.232465277777777</v>
      </c>
      <c r="N232">
        <f t="shared" ca="1" si="55"/>
        <v>31.557757936507937</v>
      </c>
    </row>
    <row r="233" spans="1:14" x14ac:dyDescent="0.25">
      <c r="A233" s="4">
        <f t="shared" si="48"/>
        <v>0.43321759259259257</v>
      </c>
      <c r="B233" s="3">
        <f>Params!D$29+HOUR(A233-Params!C$29)*3600+MINUTE(A233-Params!C$29)*60+SECOND(A233-Params!C$29)</f>
        <v>1553301430</v>
      </c>
      <c r="C233">
        <f t="shared" si="49"/>
        <v>3</v>
      </c>
      <c r="D233">
        <f t="shared" ca="1" si="50"/>
        <v>103</v>
      </c>
      <c r="E233">
        <f t="shared" ca="1" si="51"/>
        <v>-86857.749047619058</v>
      </c>
      <c r="F233">
        <f t="shared" ca="1" si="52"/>
        <v>43002.247976190476</v>
      </c>
      <c r="G233">
        <f t="shared" ca="1" si="53"/>
        <v>8367.4857142857145</v>
      </c>
      <c r="H233" s="9">
        <f t="shared" ca="1" si="56"/>
        <v>-179.45395238095239</v>
      </c>
      <c r="I233" s="9">
        <f t="shared" ca="1" si="56"/>
        <v>38.69927380952381</v>
      </c>
      <c r="J233" s="9">
        <f t="shared" ca="1" si="56"/>
        <v>-0.7257142857142862</v>
      </c>
      <c r="K233" s="9">
        <f t="shared" ca="1" si="56"/>
        <v>183.57928755317039</v>
      </c>
      <c r="L233" s="9">
        <f t="shared" ca="1" si="56"/>
        <v>-77.83051895224726</v>
      </c>
      <c r="M233">
        <f t="shared" ca="1" si="54"/>
        <v>56.234189814814812</v>
      </c>
      <c r="N233">
        <f t="shared" ca="1" si="55"/>
        <v>31.54339947089947</v>
      </c>
    </row>
    <row r="234" spans="1:14" x14ac:dyDescent="0.25">
      <c r="A234" s="4">
        <f t="shared" si="48"/>
        <v>0.43327546296296293</v>
      </c>
      <c r="B234" s="3">
        <f>Params!D$29+HOUR(A234-Params!C$29)*3600+MINUTE(A234-Params!C$29)*60+SECOND(A234-Params!C$29)</f>
        <v>1553301435</v>
      </c>
      <c r="C234">
        <f t="shared" si="49"/>
        <v>3</v>
      </c>
      <c r="D234">
        <f t="shared" ca="1" si="50"/>
        <v>103</v>
      </c>
      <c r="E234">
        <f t="shared" ca="1" si="51"/>
        <v>-87755.018809523812</v>
      </c>
      <c r="F234">
        <f t="shared" ca="1" si="52"/>
        <v>43195.744345238098</v>
      </c>
      <c r="G234">
        <f t="shared" ca="1" si="53"/>
        <v>8363.8571428571431</v>
      </c>
      <c r="H234" s="9">
        <f t="shared" ca="1" si="56"/>
        <v>-179.45395238095239</v>
      </c>
      <c r="I234" s="9">
        <f t="shared" ca="1" si="56"/>
        <v>38.69927380952381</v>
      </c>
      <c r="J234" s="9">
        <f t="shared" ca="1" si="56"/>
        <v>-0.7257142857142862</v>
      </c>
      <c r="K234" s="9">
        <f t="shared" ca="1" si="56"/>
        <v>183.57928755317039</v>
      </c>
      <c r="L234" s="9">
        <f t="shared" ca="1" si="56"/>
        <v>-77.83051895224726</v>
      </c>
      <c r="M234">
        <f t="shared" ca="1" si="54"/>
        <v>56.235914351851854</v>
      </c>
      <c r="N234">
        <f t="shared" ca="1" si="55"/>
        <v>31.529041005291003</v>
      </c>
    </row>
    <row r="235" spans="1:14" x14ac:dyDescent="0.25">
      <c r="A235" s="4">
        <f t="shared" si="48"/>
        <v>0.43333333333333335</v>
      </c>
      <c r="B235" s="3">
        <f>Params!D$29+HOUR(A235-Params!C$29)*3600+MINUTE(A235-Params!C$29)*60+SECOND(A235-Params!C$29)</f>
        <v>1553301440</v>
      </c>
      <c r="C235">
        <f t="shared" si="49"/>
        <v>3</v>
      </c>
      <c r="D235">
        <f t="shared" ca="1" si="50"/>
        <v>103</v>
      </c>
      <c r="E235">
        <f t="shared" ca="1" si="51"/>
        <v>-88652.288571428566</v>
      </c>
      <c r="F235">
        <f t="shared" ca="1" si="52"/>
        <v>43389.240714285712</v>
      </c>
      <c r="G235">
        <f t="shared" ca="1" si="53"/>
        <v>8360.2285714285717</v>
      </c>
      <c r="H235" s="9">
        <f t="shared" ca="1" si="56"/>
        <v>-179.45395238095239</v>
      </c>
      <c r="I235" s="9">
        <f t="shared" ca="1" si="56"/>
        <v>38.69927380952381</v>
      </c>
      <c r="J235" s="9">
        <f t="shared" ca="1" si="56"/>
        <v>-0.7257142857142862</v>
      </c>
      <c r="K235" s="9">
        <f t="shared" ca="1" si="56"/>
        <v>183.57928755317039</v>
      </c>
      <c r="L235" s="9">
        <f t="shared" ca="1" si="56"/>
        <v>-77.83051895224726</v>
      </c>
      <c r="M235">
        <f t="shared" ca="1" si="54"/>
        <v>56.237638888888888</v>
      </c>
      <c r="N235">
        <f t="shared" ca="1" si="55"/>
        <v>31.514682539682539</v>
      </c>
    </row>
    <row r="236" spans="1:14" x14ac:dyDescent="0.25">
      <c r="A236" s="4">
        <f t="shared" si="48"/>
        <v>0.43339120370370371</v>
      </c>
      <c r="B236" s="3">
        <f>Params!D$29+HOUR(A236-Params!C$29)*3600+MINUTE(A236-Params!C$29)*60+SECOND(A236-Params!C$29)</f>
        <v>1553301445</v>
      </c>
      <c r="C236">
        <f t="shared" si="49"/>
        <v>3</v>
      </c>
      <c r="D236">
        <f t="shared" ca="1" si="50"/>
        <v>103</v>
      </c>
      <c r="E236">
        <f t="shared" ca="1" si="51"/>
        <v>-89549.558333333349</v>
      </c>
      <c r="F236">
        <f t="shared" ca="1" si="52"/>
        <v>43582.737083333333</v>
      </c>
      <c r="G236">
        <f t="shared" ca="1" si="53"/>
        <v>8356.6</v>
      </c>
      <c r="H236" s="9">
        <f t="shared" ca="1" si="56"/>
        <v>-179.45395238095239</v>
      </c>
      <c r="I236" s="9">
        <f t="shared" ca="1" si="56"/>
        <v>38.69927380952381</v>
      </c>
      <c r="J236" s="9">
        <f t="shared" ca="1" si="56"/>
        <v>-0.7257142857142862</v>
      </c>
      <c r="K236" s="9">
        <f t="shared" ca="1" si="56"/>
        <v>183.57928755317039</v>
      </c>
      <c r="L236" s="9">
        <f t="shared" ca="1" si="56"/>
        <v>-77.83051895224726</v>
      </c>
      <c r="M236">
        <f t="shared" ca="1" si="54"/>
        <v>56.239363425925923</v>
      </c>
      <c r="N236">
        <f t="shared" ca="1" si="55"/>
        <v>31.500324074074072</v>
      </c>
    </row>
    <row r="237" spans="1:14" x14ac:dyDescent="0.25">
      <c r="A237" s="4">
        <f t="shared" si="48"/>
        <v>0.43344907407407413</v>
      </c>
      <c r="B237" s="3">
        <f>Params!D$29+HOUR(A237-Params!C$29)*3600+MINUTE(A237-Params!C$29)*60+SECOND(A237-Params!C$29)</f>
        <v>1553301450</v>
      </c>
      <c r="C237">
        <f t="shared" si="49"/>
        <v>3</v>
      </c>
      <c r="D237">
        <f t="shared" ca="1" si="50"/>
        <v>103</v>
      </c>
      <c r="E237">
        <f t="shared" ca="1" si="51"/>
        <v>-90446.828095238103</v>
      </c>
      <c r="F237">
        <f t="shared" ca="1" si="52"/>
        <v>43776.233452380955</v>
      </c>
      <c r="G237">
        <f t="shared" ca="1" si="53"/>
        <v>8352.971428571429</v>
      </c>
      <c r="H237" s="9">
        <f t="shared" ca="1" si="56"/>
        <v>-179.45395238095239</v>
      </c>
      <c r="I237" s="9">
        <f t="shared" ca="1" si="56"/>
        <v>38.69927380952381</v>
      </c>
      <c r="J237" s="9">
        <f t="shared" ca="1" si="56"/>
        <v>-0.7257142857142862</v>
      </c>
      <c r="K237" s="9">
        <f t="shared" ca="1" si="56"/>
        <v>183.57928755317039</v>
      </c>
      <c r="L237" s="9">
        <f t="shared" ca="1" si="56"/>
        <v>-77.83051895224726</v>
      </c>
      <c r="M237">
        <f t="shared" ca="1" si="54"/>
        <v>56.241087962962965</v>
      </c>
      <c r="N237">
        <f t="shared" ca="1" si="55"/>
        <v>31.485965608465609</v>
      </c>
    </row>
    <row r="238" spans="1:14" x14ac:dyDescent="0.25">
      <c r="A238" s="4">
        <f t="shared" si="48"/>
        <v>0.43350694444444443</v>
      </c>
      <c r="B238" s="3">
        <f>Params!D$29+HOUR(A238-Params!C$29)*3600+MINUTE(A238-Params!C$29)*60+SECOND(A238-Params!C$29)</f>
        <v>1553301455</v>
      </c>
      <c r="C238">
        <f t="shared" si="49"/>
        <v>3</v>
      </c>
      <c r="D238">
        <f t="shared" ca="1" si="50"/>
        <v>103</v>
      </c>
      <c r="E238">
        <f t="shared" ca="1" si="51"/>
        <v>-91344.097857142857</v>
      </c>
      <c r="F238">
        <f t="shared" ca="1" si="52"/>
        <v>43969.729821428569</v>
      </c>
      <c r="G238">
        <f t="shared" ca="1" si="53"/>
        <v>8349.3428571428576</v>
      </c>
      <c r="H238" s="9">
        <f t="shared" ca="1" si="56"/>
        <v>-179.45395238095239</v>
      </c>
      <c r="I238" s="9">
        <f t="shared" ca="1" si="56"/>
        <v>38.69927380952381</v>
      </c>
      <c r="J238" s="9">
        <f t="shared" ca="1" si="56"/>
        <v>-0.7257142857142862</v>
      </c>
      <c r="K238" s="9">
        <f t="shared" ca="1" si="56"/>
        <v>183.57928755317039</v>
      </c>
      <c r="L238" s="9">
        <f t="shared" ca="1" si="56"/>
        <v>-77.83051895224726</v>
      </c>
      <c r="M238">
        <f t="shared" ca="1" si="54"/>
        <v>56.242812499999999</v>
      </c>
      <c r="N238">
        <f t="shared" ca="1" si="55"/>
        <v>31.471607142857142</v>
      </c>
    </row>
    <row r="239" spans="1:14" x14ac:dyDescent="0.25">
      <c r="A239" s="4">
        <f t="shared" si="48"/>
        <v>0.43356481481481479</v>
      </c>
      <c r="B239" s="3">
        <f>Params!D$29+HOUR(A239-Params!C$29)*3600+MINUTE(A239-Params!C$29)*60+SECOND(A239-Params!C$29)</f>
        <v>1553301460</v>
      </c>
      <c r="C239">
        <f t="shared" si="49"/>
        <v>3</v>
      </c>
      <c r="D239">
        <f t="shared" ca="1" si="50"/>
        <v>103</v>
      </c>
      <c r="E239">
        <f t="shared" ca="1" si="51"/>
        <v>-92241.367619047611</v>
      </c>
      <c r="F239">
        <f t="shared" ca="1" si="52"/>
        <v>44163.226190476191</v>
      </c>
      <c r="G239">
        <f t="shared" ca="1" si="53"/>
        <v>8345.7142857142862</v>
      </c>
      <c r="H239" s="9">
        <f t="shared" ca="1" si="56"/>
        <v>-179.45395238095239</v>
      </c>
      <c r="I239" s="9">
        <f t="shared" ca="1" si="56"/>
        <v>38.69927380952381</v>
      </c>
      <c r="J239" s="9">
        <f t="shared" ca="1" si="56"/>
        <v>-0.7257142857142862</v>
      </c>
      <c r="K239" s="9">
        <f t="shared" ca="1" si="56"/>
        <v>183.57928755317039</v>
      </c>
      <c r="L239" s="9">
        <f t="shared" ca="1" si="56"/>
        <v>-77.83051895224726</v>
      </c>
      <c r="M239">
        <f t="shared" ca="1" si="54"/>
        <v>56.244537037037034</v>
      </c>
      <c r="N239">
        <f t="shared" ca="1" si="55"/>
        <v>31.457248677248675</v>
      </c>
    </row>
    <row r="240" spans="1:14" x14ac:dyDescent="0.25">
      <c r="A240" s="4">
        <f t="shared" si="48"/>
        <v>0.43362268518518521</v>
      </c>
      <c r="B240" s="3">
        <f>Params!D$29+HOUR(A240-Params!C$29)*3600+MINUTE(A240-Params!C$29)*60+SECOND(A240-Params!C$29)</f>
        <v>1553301465</v>
      </c>
      <c r="C240">
        <f t="shared" si="49"/>
        <v>3</v>
      </c>
      <c r="D240">
        <f t="shared" ca="1" si="50"/>
        <v>103</v>
      </c>
      <c r="E240">
        <f t="shared" ca="1" si="51"/>
        <v>-93138.637380952394</v>
      </c>
      <c r="F240">
        <f t="shared" ca="1" si="52"/>
        <v>44356.722559523812</v>
      </c>
      <c r="G240">
        <f t="shared" ca="1" si="53"/>
        <v>8342.0857142857149</v>
      </c>
      <c r="H240" s="9">
        <f t="shared" ca="1" si="56"/>
        <v>-179.45395238095239</v>
      </c>
      <c r="I240" s="9">
        <f t="shared" ca="1" si="56"/>
        <v>38.69927380952381</v>
      </c>
      <c r="J240" s="9">
        <f t="shared" ca="1" si="56"/>
        <v>-0.7257142857142862</v>
      </c>
      <c r="K240" s="9">
        <f t="shared" ca="1" si="56"/>
        <v>183.57928755317039</v>
      </c>
      <c r="L240" s="9">
        <f t="shared" ca="1" si="56"/>
        <v>-77.83051895224726</v>
      </c>
      <c r="M240">
        <f t="shared" ca="1" si="54"/>
        <v>56.246261574074076</v>
      </c>
      <c r="N240">
        <f t="shared" ca="1" si="55"/>
        <v>31.442890211640211</v>
      </c>
    </row>
    <row r="241" spans="1:14" x14ac:dyDescent="0.25">
      <c r="A241" s="4">
        <f t="shared" si="48"/>
        <v>0.43368055555555557</v>
      </c>
      <c r="B241" s="3">
        <f>Params!D$29+HOUR(A241-Params!C$29)*3600+MINUTE(A241-Params!C$29)*60+SECOND(A241-Params!C$29)</f>
        <v>1553301470</v>
      </c>
      <c r="C241">
        <f t="shared" si="49"/>
        <v>3</v>
      </c>
      <c r="D241">
        <f t="shared" ca="1" si="50"/>
        <v>103</v>
      </c>
      <c r="E241">
        <f t="shared" ca="1" si="51"/>
        <v>-94035.907142857148</v>
      </c>
      <c r="F241">
        <f t="shared" ca="1" si="52"/>
        <v>44550.218928571427</v>
      </c>
      <c r="G241">
        <f t="shared" ca="1" si="53"/>
        <v>8338.4571428571435</v>
      </c>
      <c r="H241" s="9">
        <f t="shared" ca="1" si="56"/>
        <v>-179.45395238095239</v>
      </c>
      <c r="I241" s="9">
        <f t="shared" ca="1" si="56"/>
        <v>38.69927380952381</v>
      </c>
      <c r="J241" s="9">
        <f t="shared" ca="1" si="56"/>
        <v>-0.7257142857142862</v>
      </c>
      <c r="K241" s="9">
        <f t="shared" ca="1" si="56"/>
        <v>183.57928755317039</v>
      </c>
      <c r="L241" s="9">
        <f t="shared" ca="1" si="56"/>
        <v>-77.83051895224726</v>
      </c>
      <c r="M241">
        <f t="shared" ca="1" si="54"/>
        <v>56.247986111111111</v>
      </c>
      <c r="N241">
        <f t="shared" ca="1" si="55"/>
        <v>31.428531746031744</v>
      </c>
    </row>
    <row r="242" spans="1:14" x14ac:dyDescent="0.25">
      <c r="A242" s="4">
        <f t="shared" si="48"/>
        <v>0.43373842592592587</v>
      </c>
      <c r="B242" s="3">
        <f>Params!D$29+HOUR(A242-Params!C$29)*3600+MINUTE(A242-Params!C$29)*60+SECOND(A242-Params!C$29)</f>
        <v>1553301475</v>
      </c>
      <c r="C242">
        <f t="shared" si="49"/>
        <v>3</v>
      </c>
      <c r="D242">
        <f t="shared" ca="1" si="50"/>
        <v>103</v>
      </c>
      <c r="E242">
        <f t="shared" ca="1" si="51"/>
        <v>-94933.176904761902</v>
      </c>
      <c r="F242">
        <f t="shared" ca="1" si="52"/>
        <v>44743.715297619048</v>
      </c>
      <c r="G242">
        <f t="shared" ca="1" si="53"/>
        <v>8334.8285714285721</v>
      </c>
      <c r="H242" s="9">
        <f t="shared" ca="1" si="56"/>
        <v>-179.45395238095239</v>
      </c>
      <c r="I242" s="9">
        <f t="shared" ca="1" si="56"/>
        <v>38.69927380952381</v>
      </c>
      <c r="J242" s="9">
        <f t="shared" ca="1" si="56"/>
        <v>-0.7257142857142862</v>
      </c>
      <c r="K242" s="9">
        <f t="shared" ca="1" si="56"/>
        <v>183.57928755317039</v>
      </c>
      <c r="L242" s="9">
        <f t="shared" ca="1" si="56"/>
        <v>-77.83051895224726</v>
      </c>
      <c r="M242">
        <f t="shared" ca="1" si="54"/>
        <v>56.249710648148145</v>
      </c>
      <c r="N242">
        <f t="shared" ca="1" si="55"/>
        <v>31.414173280423281</v>
      </c>
    </row>
    <row r="243" spans="1:14" x14ac:dyDescent="0.25">
      <c r="A243" s="4">
        <f t="shared" si="48"/>
        <v>0.43379629629629629</v>
      </c>
      <c r="B243" s="3">
        <f>Params!D$29+HOUR(A243-Params!C$29)*3600+MINUTE(A243-Params!C$29)*60+SECOND(A243-Params!C$29)</f>
        <v>1553301480</v>
      </c>
      <c r="C243">
        <f t="shared" si="49"/>
        <v>3</v>
      </c>
      <c r="D243">
        <f t="shared" ca="1" si="50"/>
        <v>103</v>
      </c>
      <c r="E243">
        <f t="shared" ca="1" si="51"/>
        <v>-95830.446666666685</v>
      </c>
      <c r="F243">
        <f t="shared" ca="1" si="52"/>
        <v>44937.21166666667</v>
      </c>
      <c r="G243">
        <f t="shared" ca="1" si="53"/>
        <v>8331.2000000000007</v>
      </c>
      <c r="H243" s="9">
        <f t="shared" ca="1" si="56"/>
        <v>-179.45395238095239</v>
      </c>
      <c r="I243" s="9">
        <f t="shared" ca="1" si="56"/>
        <v>38.69927380952381</v>
      </c>
      <c r="J243" s="9">
        <f t="shared" ca="1" si="56"/>
        <v>-0.7257142857142862</v>
      </c>
      <c r="K243" s="9">
        <f t="shared" ca="1" si="56"/>
        <v>183.57928755317039</v>
      </c>
      <c r="L243" s="9">
        <f t="shared" ca="1" si="56"/>
        <v>-77.83051895224726</v>
      </c>
      <c r="M243">
        <f t="shared" ca="1" si="54"/>
        <v>56.251435185185187</v>
      </c>
      <c r="N243">
        <f t="shared" ca="1" si="55"/>
        <v>31.399814814814814</v>
      </c>
    </row>
    <row r="244" spans="1:14" x14ac:dyDescent="0.25">
      <c r="A244" s="4">
        <f t="shared" si="48"/>
        <v>0.43385416666666665</v>
      </c>
      <c r="B244" s="3">
        <f>Params!D$29+HOUR(A244-Params!C$29)*3600+MINUTE(A244-Params!C$29)*60+SECOND(A244-Params!C$29)</f>
        <v>1553301485</v>
      </c>
      <c r="C244">
        <f t="shared" si="49"/>
        <v>3</v>
      </c>
      <c r="D244">
        <f t="shared" ca="1" si="50"/>
        <v>103</v>
      </c>
      <c r="E244">
        <f t="shared" ca="1" si="51"/>
        <v>-96727.716428571439</v>
      </c>
      <c r="F244">
        <f t="shared" ca="1" si="52"/>
        <v>45130.708035714284</v>
      </c>
      <c r="G244">
        <f t="shared" ca="1" si="53"/>
        <v>8327.5714285714294</v>
      </c>
      <c r="H244" s="9">
        <f t="shared" ca="1" si="56"/>
        <v>-179.45395238095239</v>
      </c>
      <c r="I244" s="9">
        <f t="shared" ca="1" si="56"/>
        <v>38.69927380952381</v>
      </c>
      <c r="J244" s="9">
        <f t="shared" ca="1" si="56"/>
        <v>-0.7257142857142862</v>
      </c>
      <c r="K244" s="9">
        <f t="shared" ca="1" si="56"/>
        <v>183.57928755317039</v>
      </c>
      <c r="L244" s="9">
        <f t="shared" ca="1" si="56"/>
        <v>-77.83051895224726</v>
      </c>
      <c r="M244">
        <f t="shared" ca="1" si="54"/>
        <v>56.253159722222222</v>
      </c>
      <c r="N244">
        <f t="shared" ca="1" si="55"/>
        <v>31.385456349206347</v>
      </c>
    </row>
    <row r="245" spans="1:14" x14ac:dyDescent="0.25">
      <c r="A245" s="4">
        <f t="shared" si="48"/>
        <v>0.43391203703703707</v>
      </c>
      <c r="B245" s="3">
        <f>Params!D$29+HOUR(A245-Params!C$29)*3600+MINUTE(A245-Params!C$29)*60+SECOND(A245-Params!C$29)</f>
        <v>1553301490</v>
      </c>
      <c r="C245">
        <f t="shared" si="49"/>
        <v>3</v>
      </c>
      <c r="D245">
        <f t="shared" ca="1" si="50"/>
        <v>103</v>
      </c>
      <c r="E245">
        <f t="shared" ca="1" si="51"/>
        <v>-97624.986190476193</v>
      </c>
      <c r="F245">
        <f t="shared" ca="1" si="52"/>
        <v>45324.204404761906</v>
      </c>
      <c r="G245">
        <f t="shared" ca="1" si="53"/>
        <v>8323.942857142858</v>
      </c>
      <c r="H245" s="9">
        <f t="shared" ca="1" si="56"/>
        <v>-179.45395238095239</v>
      </c>
      <c r="I245" s="9">
        <f t="shared" ca="1" si="56"/>
        <v>38.69927380952381</v>
      </c>
      <c r="J245" s="9">
        <f t="shared" ca="1" si="56"/>
        <v>-0.7257142857142862</v>
      </c>
      <c r="K245" s="9">
        <f t="shared" ca="1" si="56"/>
        <v>183.57928755317039</v>
      </c>
      <c r="L245" s="9">
        <f t="shared" ca="1" si="56"/>
        <v>-77.83051895224726</v>
      </c>
      <c r="M245">
        <f t="shared" ca="1" si="54"/>
        <v>56.254884259259256</v>
      </c>
      <c r="N245">
        <f t="shared" ca="1" si="55"/>
        <v>31.371097883597884</v>
      </c>
    </row>
    <row r="246" spans="1:14" x14ac:dyDescent="0.25">
      <c r="A246" s="4">
        <f t="shared" si="48"/>
        <v>0.43396990740740743</v>
      </c>
      <c r="B246" s="3">
        <f>Params!D$29+HOUR(A246-Params!C$29)*3600+MINUTE(A246-Params!C$29)*60+SECOND(A246-Params!C$29)</f>
        <v>1553301495</v>
      </c>
      <c r="C246">
        <f t="shared" si="49"/>
        <v>3</v>
      </c>
      <c r="D246">
        <f t="shared" ca="1" si="50"/>
        <v>103</v>
      </c>
      <c r="E246">
        <f t="shared" ca="1" si="51"/>
        <v>-98522.255952380947</v>
      </c>
      <c r="F246">
        <f t="shared" ca="1" si="52"/>
        <v>45517.700773809527</v>
      </c>
      <c r="G246">
        <f t="shared" ca="1" si="53"/>
        <v>8320.3142857142866</v>
      </c>
      <c r="H246" s="9">
        <f t="shared" ca="1" si="56"/>
        <v>-179.45395238095239</v>
      </c>
      <c r="I246" s="9">
        <f t="shared" ca="1" si="56"/>
        <v>38.69927380952381</v>
      </c>
      <c r="J246" s="9">
        <f t="shared" ca="1" si="56"/>
        <v>-0.7257142857142862</v>
      </c>
      <c r="K246" s="9">
        <f t="shared" ca="1" si="56"/>
        <v>183.57928755317039</v>
      </c>
      <c r="L246" s="9">
        <f t="shared" ca="1" si="56"/>
        <v>-77.83051895224726</v>
      </c>
      <c r="M246">
        <f t="shared" ca="1" si="54"/>
        <v>56.256608796296298</v>
      </c>
      <c r="N246">
        <f t="shared" ca="1" si="55"/>
        <v>31.356739417989417</v>
      </c>
    </row>
    <row r="247" spans="1:14" x14ac:dyDescent="0.25">
      <c r="A247" s="4">
        <f t="shared" si="48"/>
        <v>0.43402777777777773</v>
      </c>
      <c r="B247" s="3">
        <f>Params!D$29+HOUR(A247-Params!C$29)*3600+MINUTE(A247-Params!C$29)*60+SECOND(A247-Params!C$29)</f>
        <v>1553301500</v>
      </c>
      <c r="C247">
        <f t="shared" si="49"/>
        <v>3</v>
      </c>
      <c r="D247">
        <f t="shared" ca="1" si="50"/>
        <v>103</v>
      </c>
      <c r="E247">
        <f t="shared" ca="1" si="51"/>
        <v>-99419.52571428573</v>
      </c>
      <c r="F247">
        <f t="shared" ca="1" si="52"/>
        <v>45711.197142857141</v>
      </c>
      <c r="G247">
        <f t="shared" ca="1" si="53"/>
        <v>8316.6857142857152</v>
      </c>
      <c r="H247" s="9">
        <f t="shared" ca="1" si="56"/>
        <v>-179.45395238095239</v>
      </c>
      <c r="I247" s="9">
        <f t="shared" ca="1" si="56"/>
        <v>38.69927380952381</v>
      </c>
      <c r="J247" s="9">
        <f t="shared" ca="1" si="56"/>
        <v>-0.7257142857142862</v>
      </c>
      <c r="K247" s="9">
        <f t="shared" ca="1" si="56"/>
        <v>183.57928755317039</v>
      </c>
      <c r="L247" s="9">
        <f t="shared" ca="1" si="56"/>
        <v>-77.83051895224726</v>
      </c>
      <c r="M247">
        <f t="shared" ca="1" si="54"/>
        <v>56.258333333333333</v>
      </c>
      <c r="N247">
        <f t="shared" ca="1" si="55"/>
        <v>31.342380952380953</v>
      </c>
    </row>
    <row r="248" spans="1:14" x14ac:dyDescent="0.25">
      <c r="A248" s="4">
        <f t="shared" si="48"/>
        <v>0.43408564814814815</v>
      </c>
      <c r="B248" s="3">
        <f>Params!D$29+HOUR(A248-Params!C$29)*3600+MINUTE(A248-Params!C$29)*60+SECOND(A248-Params!C$29)</f>
        <v>1553301505</v>
      </c>
      <c r="C248">
        <f t="shared" si="49"/>
        <v>3</v>
      </c>
      <c r="D248">
        <f t="shared" ca="1" si="50"/>
        <v>103</v>
      </c>
      <c r="E248">
        <f t="shared" ca="1" si="51"/>
        <v>-100316.79547619048</v>
      </c>
      <c r="F248">
        <f t="shared" ca="1" si="52"/>
        <v>45904.693511904763</v>
      </c>
      <c r="G248">
        <f t="shared" ca="1" si="53"/>
        <v>8313.0571428571438</v>
      </c>
      <c r="H248" s="9">
        <f t="shared" ca="1" si="56"/>
        <v>-179.45395238095239</v>
      </c>
      <c r="I248" s="9">
        <f t="shared" ca="1" si="56"/>
        <v>38.69927380952381</v>
      </c>
      <c r="J248" s="9">
        <f t="shared" ca="1" si="56"/>
        <v>-0.7257142857142862</v>
      </c>
      <c r="K248" s="9">
        <f t="shared" ca="1" si="56"/>
        <v>183.57928755317039</v>
      </c>
      <c r="L248" s="9">
        <f t="shared" ca="1" si="56"/>
        <v>-77.83051895224726</v>
      </c>
      <c r="M248">
        <f t="shared" ca="1" si="54"/>
        <v>56.260057870370368</v>
      </c>
      <c r="N248">
        <f t="shared" ca="1" si="55"/>
        <v>31.328022486772486</v>
      </c>
    </row>
    <row r="249" spans="1:14" x14ac:dyDescent="0.25">
      <c r="A249" s="4">
        <f t="shared" si="48"/>
        <v>0.43414351851851851</v>
      </c>
      <c r="B249" s="3">
        <f>Params!D$29+HOUR(A249-Params!C$29)*3600+MINUTE(A249-Params!C$29)*60+SECOND(A249-Params!C$29)</f>
        <v>1553301510</v>
      </c>
      <c r="C249">
        <f t="shared" si="49"/>
        <v>3</v>
      </c>
      <c r="D249">
        <f t="shared" ca="1" si="50"/>
        <v>103</v>
      </c>
      <c r="E249">
        <f t="shared" ca="1" si="51"/>
        <v>-101214.06523809524</v>
      </c>
      <c r="F249">
        <f t="shared" ca="1" si="52"/>
        <v>46098.189880952385</v>
      </c>
      <c r="G249">
        <f t="shared" ca="1" si="53"/>
        <v>8309.4285714285725</v>
      </c>
      <c r="H249" s="9">
        <f t="shared" ca="1" si="56"/>
        <v>-179.45395238095239</v>
      </c>
      <c r="I249" s="9">
        <f t="shared" ca="1" si="56"/>
        <v>38.69927380952381</v>
      </c>
      <c r="J249" s="9">
        <f t="shared" ca="1" si="56"/>
        <v>-0.7257142857142862</v>
      </c>
      <c r="K249" s="9">
        <f t="shared" ca="1" si="56"/>
        <v>183.57928755317039</v>
      </c>
      <c r="L249" s="9">
        <f t="shared" ca="1" si="56"/>
        <v>-77.83051895224726</v>
      </c>
      <c r="M249">
        <f t="shared" ca="1" si="54"/>
        <v>56.261782407407409</v>
      </c>
      <c r="N249">
        <f t="shared" ca="1" si="55"/>
        <v>31.313664021164019</v>
      </c>
    </row>
    <row r="250" spans="1:14" x14ac:dyDescent="0.25">
      <c r="A250" s="4">
        <f t="shared" si="48"/>
        <v>0.43420138888888887</v>
      </c>
      <c r="B250" s="3">
        <f>Params!D$29+HOUR(A250-Params!C$29)*3600+MINUTE(A250-Params!C$29)*60+SECOND(A250-Params!C$29)</f>
        <v>1553301515</v>
      </c>
      <c r="C250">
        <f t="shared" si="49"/>
        <v>3</v>
      </c>
      <c r="D250">
        <f t="shared" ca="1" si="50"/>
        <v>103</v>
      </c>
      <c r="E250">
        <f t="shared" ca="1" si="51"/>
        <v>-102111.33499999999</v>
      </c>
      <c r="F250">
        <f t="shared" ca="1" si="52"/>
        <v>46291.686249999999</v>
      </c>
      <c r="G250">
        <f t="shared" ca="1" si="53"/>
        <v>8305.8000000000011</v>
      </c>
      <c r="H250" s="9">
        <f t="shared" ca="1" si="56"/>
        <v>-179.45395238095239</v>
      </c>
      <c r="I250" s="9">
        <f t="shared" ca="1" si="56"/>
        <v>38.69927380952381</v>
      </c>
      <c r="J250" s="9">
        <f t="shared" ca="1" si="56"/>
        <v>-0.7257142857142862</v>
      </c>
      <c r="K250" s="9">
        <f t="shared" ca="1" si="56"/>
        <v>183.57928755317039</v>
      </c>
      <c r="L250" s="9">
        <f t="shared" ca="1" si="56"/>
        <v>-77.83051895224726</v>
      </c>
      <c r="M250">
        <f t="shared" ca="1" si="54"/>
        <v>56.263506944444444</v>
      </c>
      <c r="N250">
        <f t="shared" ca="1" si="55"/>
        <v>31.299305555555556</v>
      </c>
    </row>
    <row r="251" spans="1:14" x14ac:dyDescent="0.25">
      <c r="A251" s="4">
        <f t="shared" si="48"/>
        <v>0.43425925925925929</v>
      </c>
      <c r="B251" s="3">
        <f>Params!D$29+HOUR(A251-Params!C$29)*3600+MINUTE(A251-Params!C$29)*60+SECOND(A251-Params!C$29)</f>
        <v>1553301520</v>
      </c>
      <c r="C251">
        <f t="shared" si="49"/>
        <v>3</v>
      </c>
      <c r="D251">
        <f t="shared" ca="1" si="50"/>
        <v>103</v>
      </c>
      <c r="E251">
        <f t="shared" ca="1" si="51"/>
        <v>-103008.60476190475</v>
      </c>
      <c r="F251">
        <f t="shared" ca="1" si="52"/>
        <v>46485.18261904762</v>
      </c>
      <c r="G251">
        <f t="shared" ca="1" si="53"/>
        <v>8302.1714285714297</v>
      </c>
      <c r="H251" s="9">
        <f t="shared" ca="1" si="56"/>
        <v>-179.45395238095239</v>
      </c>
      <c r="I251" s="9">
        <f t="shared" ca="1" si="56"/>
        <v>38.69927380952381</v>
      </c>
      <c r="J251" s="9">
        <f t="shared" ca="1" si="56"/>
        <v>-0.7257142857142862</v>
      </c>
      <c r="K251" s="9">
        <f t="shared" ca="1" si="56"/>
        <v>183.57928755317039</v>
      </c>
      <c r="L251" s="9">
        <f t="shared" ca="1" si="56"/>
        <v>-77.83051895224726</v>
      </c>
      <c r="M251">
        <f t="shared" ca="1" si="54"/>
        <v>56.265231481481479</v>
      </c>
      <c r="N251">
        <f t="shared" ca="1" si="55"/>
        <v>31.284947089947089</v>
      </c>
    </row>
    <row r="252" spans="1:14" x14ac:dyDescent="0.25">
      <c r="A252" s="4">
        <f t="shared" si="48"/>
        <v>0.43431712962962959</v>
      </c>
      <c r="B252" s="3">
        <f>Params!D$29+HOUR(A252-Params!C$29)*3600+MINUTE(A252-Params!C$29)*60+SECOND(A252-Params!C$29)</f>
        <v>1553301525</v>
      </c>
      <c r="C252">
        <f t="shared" si="49"/>
        <v>3</v>
      </c>
      <c r="D252">
        <f t="shared" ca="1" si="50"/>
        <v>103</v>
      </c>
      <c r="E252">
        <f t="shared" ca="1" si="51"/>
        <v>-103905.87452380953</v>
      </c>
      <c r="F252">
        <f t="shared" ca="1" si="52"/>
        <v>46678.678988095242</v>
      </c>
      <c r="G252">
        <f t="shared" ca="1" si="53"/>
        <v>8298.5428571428583</v>
      </c>
      <c r="H252" s="9">
        <f t="shared" ca="1" si="56"/>
        <v>-179.45395238095239</v>
      </c>
      <c r="I252" s="9">
        <f t="shared" ca="1" si="56"/>
        <v>38.69927380952381</v>
      </c>
      <c r="J252" s="9">
        <f t="shared" ca="1" si="56"/>
        <v>-0.7257142857142862</v>
      </c>
      <c r="K252" s="9">
        <f t="shared" ca="1" si="56"/>
        <v>183.57928755317039</v>
      </c>
      <c r="L252" s="9">
        <f t="shared" ca="1" si="56"/>
        <v>-77.83051895224726</v>
      </c>
      <c r="M252">
        <f t="shared" ca="1" si="54"/>
        <v>56.26695601851852</v>
      </c>
      <c r="N252">
        <f t="shared" ca="1" si="55"/>
        <v>31.270588624338622</v>
      </c>
    </row>
    <row r="253" spans="1:14" x14ac:dyDescent="0.25">
      <c r="A253" s="4">
        <f t="shared" si="48"/>
        <v>0.43437500000000001</v>
      </c>
      <c r="B253" s="3">
        <f>Params!D$29+HOUR(A253-Params!C$29)*3600+MINUTE(A253-Params!C$29)*60+SECOND(A253-Params!C$29)</f>
        <v>1553301530</v>
      </c>
      <c r="C253">
        <f t="shared" si="49"/>
        <v>3</v>
      </c>
      <c r="D253">
        <f t="shared" ca="1" si="50"/>
        <v>103</v>
      </c>
      <c r="E253">
        <f t="shared" ca="1" si="51"/>
        <v>-104803.14428571428</v>
      </c>
      <c r="F253">
        <f t="shared" ca="1" si="52"/>
        <v>46872.175357142856</v>
      </c>
      <c r="G253">
        <f t="shared" ca="1" si="53"/>
        <v>8294.914285714287</v>
      </c>
      <c r="H253" s="9">
        <f t="shared" ca="1" si="56"/>
        <v>-179.45395238095239</v>
      </c>
      <c r="I253" s="9">
        <f t="shared" ca="1" si="56"/>
        <v>38.69927380952381</v>
      </c>
      <c r="J253" s="9">
        <f t="shared" ca="1" si="56"/>
        <v>-0.7257142857142862</v>
      </c>
      <c r="K253" s="9">
        <f t="shared" ca="1" si="56"/>
        <v>183.57928755317039</v>
      </c>
      <c r="L253" s="9">
        <f t="shared" ca="1" si="56"/>
        <v>-77.83051895224726</v>
      </c>
      <c r="M253">
        <f t="shared" ca="1" si="54"/>
        <v>56.268680555555555</v>
      </c>
      <c r="N253">
        <f t="shared" ca="1" si="55"/>
        <v>31.256230158730158</v>
      </c>
    </row>
    <row r="254" spans="1:14" x14ac:dyDescent="0.25">
      <c r="A254" s="4">
        <f t="shared" si="48"/>
        <v>0.43443287037037037</v>
      </c>
      <c r="B254" s="3">
        <f>Params!D$29+HOUR(A254-Params!C$29)*3600+MINUTE(A254-Params!C$29)*60+SECOND(A254-Params!C$29)</f>
        <v>1553301535</v>
      </c>
      <c r="C254">
        <f t="shared" si="49"/>
        <v>3</v>
      </c>
      <c r="D254">
        <f t="shared" ca="1" si="50"/>
        <v>103</v>
      </c>
      <c r="E254">
        <f t="shared" ca="1" si="51"/>
        <v>-105700.41404761904</v>
      </c>
      <c r="F254">
        <f t="shared" ca="1" si="52"/>
        <v>47065.671726190478</v>
      </c>
      <c r="G254">
        <f t="shared" ca="1" si="53"/>
        <v>8291.2857142857138</v>
      </c>
      <c r="H254" s="9">
        <f t="shared" ca="1" si="56"/>
        <v>-179.45395238095239</v>
      </c>
      <c r="I254" s="9">
        <f t="shared" ca="1" si="56"/>
        <v>38.69927380952381</v>
      </c>
      <c r="J254" s="9">
        <f t="shared" ca="1" si="56"/>
        <v>-0.7257142857142862</v>
      </c>
      <c r="K254" s="9">
        <f t="shared" ca="1" si="56"/>
        <v>183.57928755317039</v>
      </c>
      <c r="L254" s="9">
        <f t="shared" ca="1" si="56"/>
        <v>-77.83051895224726</v>
      </c>
      <c r="M254">
        <f t="shared" ca="1" si="54"/>
        <v>56.27040509259259</v>
      </c>
      <c r="N254">
        <f t="shared" ca="1" si="55"/>
        <v>31.241871693121691</v>
      </c>
    </row>
    <row r="255" spans="1:14" x14ac:dyDescent="0.25">
      <c r="A255" s="4">
        <f t="shared" si="48"/>
        <v>0.43449074074074073</v>
      </c>
      <c r="B255" s="3">
        <f>Params!D$29+HOUR(A255-Params!C$29)*3600+MINUTE(A255-Params!C$29)*60+SECOND(A255-Params!C$29)</f>
        <v>1553301540</v>
      </c>
      <c r="C255">
        <f t="shared" si="49"/>
        <v>3</v>
      </c>
      <c r="D255">
        <f t="shared" ca="1" si="50"/>
        <v>103</v>
      </c>
      <c r="E255">
        <f t="shared" ca="1" si="51"/>
        <v>-106597.68380952382</v>
      </c>
      <c r="F255">
        <f t="shared" ca="1" si="52"/>
        <v>47259.168095238099</v>
      </c>
      <c r="G255">
        <f t="shared" ca="1" si="53"/>
        <v>8287.6571428571424</v>
      </c>
      <c r="H255" s="9">
        <f t="shared" ca="1" si="56"/>
        <v>-179.45395238095239</v>
      </c>
      <c r="I255" s="9">
        <f t="shared" ca="1" si="56"/>
        <v>38.69927380952381</v>
      </c>
      <c r="J255" s="9">
        <f t="shared" ca="1" si="56"/>
        <v>-0.7257142857142862</v>
      </c>
      <c r="K255" s="9">
        <f t="shared" ca="1" si="56"/>
        <v>183.57928755317039</v>
      </c>
      <c r="L255" s="9">
        <f t="shared" ca="1" si="56"/>
        <v>-77.83051895224726</v>
      </c>
      <c r="M255">
        <f t="shared" ca="1" si="54"/>
        <v>56.272129629629632</v>
      </c>
      <c r="N255">
        <f t="shared" ca="1" si="55"/>
        <v>31.227513227513228</v>
      </c>
    </row>
    <row r="256" spans="1:14" x14ac:dyDescent="0.25">
      <c r="A256" s="4">
        <f t="shared" si="48"/>
        <v>0.43454861111111115</v>
      </c>
      <c r="B256" s="3">
        <f>Params!D$29+HOUR(A256-Params!C$29)*3600+MINUTE(A256-Params!C$29)*60+SECOND(A256-Params!C$29)</f>
        <v>1553301545</v>
      </c>
      <c r="C256">
        <f t="shared" si="49"/>
        <v>3</v>
      </c>
      <c r="D256">
        <f t="shared" ca="1" si="50"/>
        <v>103</v>
      </c>
      <c r="E256">
        <f t="shared" ca="1" si="51"/>
        <v>-107494.95357142857</v>
      </c>
      <c r="F256">
        <f t="shared" ca="1" si="52"/>
        <v>47452.664464285714</v>
      </c>
      <c r="G256">
        <f t="shared" ca="1" si="53"/>
        <v>8284.028571428571</v>
      </c>
      <c r="H256" s="9">
        <f t="shared" ca="1" si="56"/>
        <v>-179.45395238095239</v>
      </c>
      <c r="I256" s="9">
        <f t="shared" ca="1" si="56"/>
        <v>38.69927380952381</v>
      </c>
      <c r="J256" s="9">
        <f t="shared" ca="1" si="56"/>
        <v>-0.7257142857142862</v>
      </c>
      <c r="K256" s="9">
        <f t="shared" ca="1" si="56"/>
        <v>183.57928755317039</v>
      </c>
      <c r="L256" s="9">
        <f t="shared" ca="1" si="56"/>
        <v>-77.83051895224726</v>
      </c>
      <c r="M256">
        <f t="shared" ca="1" si="54"/>
        <v>56.273854166666666</v>
      </c>
      <c r="N256">
        <f t="shared" ca="1" si="55"/>
        <v>31.213154761904761</v>
      </c>
    </row>
    <row r="257" spans="1:14" x14ac:dyDescent="0.25">
      <c r="A257" s="4">
        <f t="shared" si="48"/>
        <v>0.43460648148148145</v>
      </c>
      <c r="B257" s="3">
        <f>Params!D$29+HOUR(A257-Params!C$29)*3600+MINUTE(A257-Params!C$29)*60+SECOND(A257-Params!C$29)</f>
        <v>1553301550</v>
      </c>
      <c r="C257">
        <f t="shared" si="49"/>
        <v>3</v>
      </c>
      <c r="D257">
        <f t="shared" ca="1" si="50"/>
        <v>103</v>
      </c>
      <c r="E257">
        <f t="shared" ca="1" si="51"/>
        <v>-108392.22333333333</v>
      </c>
      <c r="F257">
        <f t="shared" ca="1" si="52"/>
        <v>47646.160833333335</v>
      </c>
      <c r="G257">
        <f t="shared" ca="1" si="53"/>
        <v>8280.4</v>
      </c>
      <c r="H257" s="9">
        <f t="shared" ca="1" si="56"/>
        <v>-179.45395238095239</v>
      </c>
      <c r="I257" s="9">
        <f t="shared" ca="1" si="56"/>
        <v>38.69927380952381</v>
      </c>
      <c r="J257" s="9">
        <f t="shared" ca="1" si="56"/>
        <v>-0.7257142857142862</v>
      </c>
      <c r="K257" s="9">
        <f t="shared" ca="1" si="56"/>
        <v>183.57928755317039</v>
      </c>
      <c r="L257" s="9">
        <f t="shared" ca="1" si="56"/>
        <v>-77.83051895224726</v>
      </c>
      <c r="M257">
        <f t="shared" ca="1" si="54"/>
        <v>56.275578703703701</v>
      </c>
      <c r="N257">
        <f t="shared" ca="1" si="55"/>
        <v>31.198796296296294</v>
      </c>
    </row>
    <row r="258" spans="1:14" x14ac:dyDescent="0.25">
      <c r="A258" s="4">
        <f t="shared" si="48"/>
        <v>0.43466435185185182</v>
      </c>
      <c r="B258" s="3">
        <f>Params!D$29+HOUR(A258-Params!C$29)*3600+MINUTE(A258-Params!C$29)*60+SECOND(A258-Params!C$29)</f>
        <v>1553301555</v>
      </c>
      <c r="C258">
        <f t="shared" si="49"/>
        <v>3</v>
      </c>
      <c r="D258">
        <f t="shared" ca="1" si="50"/>
        <v>103</v>
      </c>
      <c r="E258">
        <f t="shared" ca="1" si="51"/>
        <v>-109289.49309523808</v>
      </c>
      <c r="F258">
        <f t="shared" ca="1" si="52"/>
        <v>47839.657202380957</v>
      </c>
      <c r="G258">
        <f t="shared" ca="1" si="53"/>
        <v>8276.7714285714283</v>
      </c>
      <c r="H258" s="9">
        <f t="shared" ca="1" si="56"/>
        <v>-179.45395238095239</v>
      </c>
      <c r="I258" s="9">
        <f t="shared" ca="1" si="56"/>
        <v>38.69927380952381</v>
      </c>
      <c r="J258" s="9">
        <f t="shared" ca="1" si="56"/>
        <v>-0.7257142857142862</v>
      </c>
      <c r="K258" s="9">
        <f t="shared" ca="1" si="56"/>
        <v>183.57928755317039</v>
      </c>
      <c r="L258" s="9">
        <f t="shared" ca="1" si="56"/>
        <v>-77.83051895224726</v>
      </c>
      <c r="M258">
        <f t="shared" ca="1" si="54"/>
        <v>56.277303240740743</v>
      </c>
      <c r="N258">
        <f t="shared" ca="1" si="55"/>
        <v>31.18443783068783</v>
      </c>
    </row>
    <row r="259" spans="1:14" x14ac:dyDescent="0.25">
      <c r="A259" s="4">
        <f t="shared" si="48"/>
        <v>0.43472222222222223</v>
      </c>
      <c r="B259" s="3">
        <f>Params!D$29+HOUR(A259-Params!C$29)*3600+MINUTE(A259-Params!C$29)*60+SECOND(A259-Params!C$29)</f>
        <v>1553301560</v>
      </c>
      <c r="C259">
        <f t="shared" si="49"/>
        <v>3</v>
      </c>
      <c r="D259">
        <f t="shared" ca="1" si="50"/>
        <v>103</v>
      </c>
      <c r="E259">
        <f t="shared" ca="1" si="51"/>
        <v>-110186.76285714286</v>
      </c>
      <c r="F259">
        <f t="shared" ca="1" si="52"/>
        <v>48033.153571428571</v>
      </c>
      <c r="G259">
        <f t="shared" ca="1" si="53"/>
        <v>8273.1428571428569</v>
      </c>
      <c r="H259" s="9">
        <f t="shared" ca="1" si="56"/>
        <v>-179.45395238095239</v>
      </c>
      <c r="I259" s="9">
        <f t="shared" ca="1" si="56"/>
        <v>38.69927380952381</v>
      </c>
      <c r="J259" s="9">
        <f t="shared" ca="1" si="56"/>
        <v>-0.7257142857142862</v>
      </c>
      <c r="K259" s="9">
        <f t="shared" ca="1" si="56"/>
        <v>183.57928755317039</v>
      </c>
      <c r="L259" s="9">
        <f t="shared" ca="1" si="56"/>
        <v>-77.83051895224726</v>
      </c>
      <c r="M259">
        <f t="shared" ca="1" si="54"/>
        <v>56.279027777777777</v>
      </c>
      <c r="N259">
        <f t="shared" ca="1" si="55"/>
        <v>31.170079365079363</v>
      </c>
    </row>
    <row r="260" spans="1:14" x14ac:dyDescent="0.25">
      <c r="A260" s="4">
        <f t="shared" si="48"/>
        <v>0.43478009259259259</v>
      </c>
      <c r="B260" s="3">
        <f>Params!D$29+HOUR(A260-Params!C$29)*3600+MINUTE(A260-Params!C$29)*60+SECOND(A260-Params!C$29)</f>
        <v>1553301565</v>
      </c>
      <c r="C260">
        <f t="shared" si="49"/>
        <v>3</v>
      </c>
      <c r="D260">
        <f t="shared" ca="1" si="50"/>
        <v>103</v>
      </c>
      <c r="E260">
        <f t="shared" ca="1" si="51"/>
        <v>-111084.03261904762</v>
      </c>
      <c r="F260">
        <f t="shared" ca="1" si="52"/>
        <v>48226.649940476193</v>
      </c>
      <c r="G260">
        <f t="shared" ca="1" si="53"/>
        <v>8269.5142857142855</v>
      </c>
      <c r="H260" s="9">
        <f t="shared" ca="1" si="56"/>
        <v>-179.45395238095239</v>
      </c>
      <c r="I260" s="9">
        <f t="shared" ca="1" si="56"/>
        <v>38.69927380952381</v>
      </c>
      <c r="J260" s="9">
        <f t="shared" ca="1" si="56"/>
        <v>-0.7257142857142862</v>
      </c>
      <c r="K260" s="9">
        <f t="shared" ca="1" si="56"/>
        <v>183.57928755317039</v>
      </c>
      <c r="L260" s="9">
        <f t="shared" ca="1" si="56"/>
        <v>-77.83051895224726</v>
      </c>
      <c r="M260">
        <f t="shared" ca="1" si="54"/>
        <v>56.280752314814812</v>
      </c>
      <c r="N260">
        <f t="shared" ca="1" si="55"/>
        <v>31.1557208994709</v>
      </c>
    </row>
    <row r="261" spans="1:14" x14ac:dyDescent="0.25">
      <c r="A261" s="4">
        <f t="shared" si="48"/>
        <v>0.43483796296296301</v>
      </c>
      <c r="B261" s="3">
        <f>Params!D$29+HOUR(A261-Params!C$29)*3600+MINUTE(A261-Params!C$29)*60+SECOND(A261-Params!C$29)</f>
        <v>1553301570</v>
      </c>
      <c r="C261">
        <f t="shared" si="49"/>
        <v>3</v>
      </c>
      <c r="D261">
        <f t="shared" ca="1" si="50"/>
        <v>103</v>
      </c>
      <c r="E261">
        <f t="shared" ca="1" si="51"/>
        <v>-111981.30238095237</v>
      </c>
      <c r="F261">
        <f t="shared" ca="1" si="52"/>
        <v>48420.146309523814</v>
      </c>
      <c r="G261">
        <f t="shared" ca="1" si="53"/>
        <v>8265.8857142857141</v>
      </c>
      <c r="H261" s="9">
        <f t="shared" ca="1" si="56"/>
        <v>-179.45395238095239</v>
      </c>
      <c r="I261" s="9">
        <f t="shared" ca="1" si="56"/>
        <v>38.69927380952381</v>
      </c>
      <c r="J261" s="9">
        <f t="shared" ca="1" si="56"/>
        <v>-0.7257142857142862</v>
      </c>
      <c r="K261" s="9">
        <f t="shared" ca="1" si="56"/>
        <v>183.57928755317039</v>
      </c>
      <c r="L261" s="9">
        <f t="shared" ca="1" si="56"/>
        <v>-77.83051895224726</v>
      </c>
      <c r="M261">
        <f t="shared" ca="1" si="54"/>
        <v>56.282476851851854</v>
      </c>
      <c r="N261">
        <f t="shared" ca="1" si="55"/>
        <v>31.141362433862433</v>
      </c>
    </row>
    <row r="262" spans="1:14" x14ac:dyDescent="0.25">
      <c r="A262" s="4">
        <f t="shared" si="48"/>
        <v>0.43489583333333331</v>
      </c>
      <c r="B262" s="3">
        <f>Params!D$29+HOUR(A262-Params!C$29)*3600+MINUTE(A262-Params!C$29)*60+SECOND(A262-Params!C$29)</f>
        <v>1553301575</v>
      </c>
      <c r="C262">
        <f t="shared" si="49"/>
        <v>3</v>
      </c>
      <c r="D262">
        <f t="shared" ca="1" si="50"/>
        <v>103</v>
      </c>
      <c r="E262">
        <f t="shared" ca="1" si="51"/>
        <v>-112878.57214285713</v>
      </c>
      <c r="F262">
        <f t="shared" ca="1" si="52"/>
        <v>48613.642678571428</v>
      </c>
      <c r="G262">
        <f t="shared" ca="1" si="53"/>
        <v>8262.2571428571428</v>
      </c>
      <c r="H262" s="9">
        <f t="shared" ca="1" si="56"/>
        <v>-179.45395238095239</v>
      </c>
      <c r="I262" s="9">
        <f t="shared" ca="1" si="56"/>
        <v>38.69927380952381</v>
      </c>
      <c r="J262" s="9">
        <f t="shared" ca="1" si="56"/>
        <v>-0.7257142857142862</v>
      </c>
      <c r="K262" s="9">
        <f t="shared" ca="1" si="56"/>
        <v>183.57928755317039</v>
      </c>
      <c r="L262" s="9">
        <f t="shared" ca="1" si="56"/>
        <v>-77.83051895224726</v>
      </c>
      <c r="M262">
        <f t="shared" ca="1" si="54"/>
        <v>56.284201388888889</v>
      </c>
      <c r="N262">
        <f t="shared" ca="1" si="55"/>
        <v>31.127003968253966</v>
      </c>
    </row>
    <row r="263" spans="1:14" x14ac:dyDescent="0.25">
      <c r="A263" s="4">
        <f t="shared" si="48"/>
        <v>0.43495370370370368</v>
      </c>
      <c r="B263" s="3">
        <f>Params!D$29+HOUR(A263-Params!C$29)*3600+MINUTE(A263-Params!C$29)*60+SECOND(A263-Params!C$29)</f>
        <v>1553301580</v>
      </c>
      <c r="C263">
        <f t="shared" si="49"/>
        <v>3</v>
      </c>
      <c r="D263">
        <f t="shared" ca="1" si="50"/>
        <v>103</v>
      </c>
      <c r="E263">
        <f t="shared" ca="1" si="51"/>
        <v>-113775.84190476191</v>
      </c>
      <c r="F263">
        <f t="shared" ca="1" si="52"/>
        <v>48807.13904761905</v>
      </c>
      <c r="G263">
        <f t="shared" ca="1" si="53"/>
        <v>8258.6285714285714</v>
      </c>
      <c r="H263" s="9">
        <f t="shared" ca="1" si="56"/>
        <v>-179.45395238095239</v>
      </c>
      <c r="I263" s="9">
        <f t="shared" ca="1" si="56"/>
        <v>38.69927380952381</v>
      </c>
      <c r="J263" s="9">
        <f t="shared" ca="1" si="56"/>
        <v>-0.7257142857142862</v>
      </c>
      <c r="K263" s="9">
        <f t="shared" ca="1" si="56"/>
        <v>183.57928755317039</v>
      </c>
      <c r="L263" s="9">
        <f t="shared" ca="1" si="56"/>
        <v>-77.83051895224726</v>
      </c>
      <c r="M263">
        <f t="shared" ca="1" si="54"/>
        <v>56.285925925925923</v>
      </c>
      <c r="N263">
        <f t="shared" ca="1" si="55"/>
        <v>31.112645502645503</v>
      </c>
    </row>
    <row r="264" spans="1:14" x14ac:dyDescent="0.25">
      <c r="A264" s="4">
        <f t="shared" si="48"/>
        <v>0.43501157407407409</v>
      </c>
      <c r="B264" s="3">
        <f>Params!D$29+HOUR(A264-Params!C$29)*3600+MINUTE(A264-Params!C$29)*60+SECOND(A264-Params!C$29)</f>
        <v>1553301585</v>
      </c>
      <c r="C264">
        <f t="shared" si="49"/>
        <v>3</v>
      </c>
      <c r="D264">
        <f t="shared" ca="1" si="50"/>
        <v>103</v>
      </c>
      <c r="E264">
        <f t="shared" ca="1" si="51"/>
        <v>-114673.11166666666</v>
      </c>
      <c r="F264">
        <f t="shared" ca="1" si="52"/>
        <v>49000.635416666672</v>
      </c>
      <c r="G264">
        <f t="shared" ca="1" si="53"/>
        <v>8255</v>
      </c>
      <c r="H264" s="9">
        <f t="shared" ca="1" si="56"/>
        <v>-179.45395238095239</v>
      </c>
      <c r="I264" s="9">
        <f t="shared" ca="1" si="56"/>
        <v>38.69927380952381</v>
      </c>
      <c r="J264" s="9">
        <f t="shared" ca="1" si="56"/>
        <v>-0.7257142857142862</v>
      </c>
      <c r="K264" s="9">
        <f t="shared" ca="1" si="56"/>
        <v>183.57928755317039</v>
      </c>
      <c r="L264" s="9">
        <f t="shared" ca="1" si="56"/>
        <v>-77.83051895224726</v>
      </c>
      <c r="M264">
        <f t="shared" ca="1" si="54"/>
        <v>56.287650462962965</v>
      </c>
      <c r="N264">
        <f t="shared" ca="1" si="55"/>
        <v>31.098287037037036</v>
      </c>
    </row>
    <row r="265" spans="1:14" x14ac:dyDescent="0.25">
      <c r="A265" s="4">
        <f t="shared" si="48"/>
        <v>0.43506944444444445</v>
      </c>
      <c r="B265" s="3">
        <f>Params!D$29+HOUR(A265-Params!C$29)*3600+MINUTE(A265-Params!C$29)*60+SECOND(A265-Params!C$29)</f>
        <v>1553301590</v>
      </c>
      <c r="C265">
        <f t="shared" si="49"/>
        <v>3</v>
      </c>
      <c r="D265">
        <f t="shared" ca="1" si="50"/>
        <v>103</v>
      </c>
      <c r="E265">
        <f t="shared" ca="1" si="51"/>
        <v>-115570.38142857142</v>
      </c>
      <c r="F265">
        <f t="shared" ca="1" si="52"/>
        <v>49194.131785714286</v>
      </c>
      <c r="G265">
        <f t="shared" ca="1" si="53"/>
        <v>8251.3714285714286</v>
      </c>
      <c r="H265" s="9">
        <f t="shared" ca="1" si="56"/>
        <v>-179.45395238095239</v>
      </c>
      <c r="I265" s="9">
        <f t="shared" ca="1" si="56"/>
        <v>38.69927380952381</v>
      </c>
      <c r="J265" s="9">
        <f t="shared" ca="1" si="56"/>
        <v>-0.7257142857142862</v>
      </c>
      <c r="K265" s="9">
        <f t="shared" ca="1" si="56"/>
        <v>183.57928755317039</v>
      </c>
      <c r="L265" s="9">
        <f t="shared" ca="1" si="56"/>
        <v>-77.83051895224726</v>
      </c>
      <c r="M265">
        <f t="shared" ca="1" si="54"/>
        <v>56.289375</v>
      </c>
      <c r="N265">
        <f t="shared" ca="1" si="55"/>
        <v>31.083928571428572</v>
      </c>
    </row>
    <row r="266" spans="1:14" x14ac:dyDescent="0.25">
      <c r="A266" s="4">
        <f t="shared" si="48"/>
        <v>0.43512731481481487</v>
      </c>
      <c r="B266" s="3">
        <f>Params!D$29+HOUR(A266-Params!C$29)*3600+MINUTE(A266-Params!C$29)*60+SECOND(A266-Params!C$29)</f>
        <v>1553301595</v>
      </c>
      <c r="C266">
        <f t="shared" si="49"/>
        <v>3</v>
      </c>
      <c r="D266">
        <f t="shared" ca="1" si="50"/>
        <v>103</v>
      </c>
      <c r="E266">
        <f t="shared" ca="1" si="51"/>
        <v>-116467.6511904762</v>
      </c>
      <c r="F266">
        <f t="shared" ca="1" si="52"/>
        <v>49387.628154761907</v>
      </c>
      <c r="G266">
        <f t="shared" ca="1" si="53"/>
        <v>8247.7428571428572</v>
      </c>
      <c r="H266" s="9">
        <f t="shared" ca="1" si="56"/>
        <v>-179.45395238095239</v>
      </c>
      <c r="I266" s="9">
        <f t="shared" ca="1" si="56"/>
        <v>38.69927380952381</v>
      </c>
      <c r="J266" s="9">
        <f t="shared" ca="1" si="56"/>
        <v>-0.7257142857142862</v>
      </c>
      <c r="K266" s="9">
        <f t="shared" ca="1" si="56"/>
        <v>183.57928755317039</v>
      </c>
      <c r="L266" s="9">
        <f t="shared" ca="1" si="56"/>
        <v>-77.83051895224726</v>
      </c>
      <c r="M266">
        <f t="shared" ca="1" si="54"/>
        <v>56.291099537037034</v>
      </c>
      <c r="N266">
        <f t="shared" ca="1" si="55"/>
        <v>31.069570105820105</v>
      </c>
    </row>
    <row r="267" spans="1:14" x14ac:dyDescent="0.25">
      <c r="A267" s="4">
        <f t="shared" si="48"/>
        <v>0.43518518518518517</v>
      </c>
      <c r="B267" s="3">
        <f>Params!D$29+HOUR(A267-Params!C$29)*3600+MINUTE(A267-Params!C$29)*60+SECOND(A267-Params!C$29)</f>
        <v>1553301600</v>
      </c>
      <c r="C267">
        <f t="shared" si="49"/>
        <v>3</v>
      </c>
      <c r="D267">
        <f t="shared" ca="1" si="50"/>
        <v>103</v>
      </c>
      <c r="E267">
        <f t="shared" ca="1" si="51"/>
        <v>-117364.92095238095</v>
      </c>
      <c r="F267">
        <f t="shared" ca="1" si="52"/>
        <v>49581.124523809529</v>
      </c>
      <c r="G267">
        <f t="shared" ca="1" si="53"/>
        <v>8244.1142857142859</v>
      </c>
      <c r="H267" s="9">
        <f t="shared" ca="1" si="56"/>
        <v>-179.45395238095239</v>
      </c>
      <c r="I267" s="9">
        <f t="shared" ca="1" si="56"/>
        <v>38.69927380952381</v>
      </c>
      <c r="J267" s="9">
        <f t="shared" ca="1" si="56"/>
        <v>-0.7257142857142862</v>
      </c>
      <c r="K267" s="9">
        <f t="shared" ca="1" si="56"/>
        <v>183.57928755317039</v>
      </c>
      <c r="L267" s="9">
        <f t="shared" ca="1" si="56"/>
        <v>-77.83051895224726</v>
      </c>
      <c r="M267">
        <f t="shared" ca="1" si="54"/>
        <v>56.292824074074076</v>
      </c>
      <c r="N267">
        <f t="shared" ca="1" si="55"/>
        <v>31.055211640211638</v>
      </c>
    </row>
    <row r="268" spans="1:14" x14ac:dyDescent="0.25">
      <c r="A268" s="4">
        <f t="shared" si="48"/>
        <v>0.43524305555555554</v>
      </c>
      <c r="B268" s="3">
        <f>Params!D$29+HOUR(A268-Params!C$29)*3600+MINUTE(A268-Params!C$29)*60+SECOND(A268-Params!C$29)</f>
        <v>1553301605</v>
      </c>
      <c r="C268">
        <f t="shared" si="49"/>
        <v>3</v>
      </c>
      <c r="D268">
        <f t="shared" ca="1" si="50"/>
        <v>103</v>
      </c>
      <c r="E268">
        <f t="shared" ca="1" si="51"/>
        <v>-118262.19071428571</v>
      </c>
      <c r="F268">
        <f t="shared" ca="1" si="52"/>
        <v>49774.620892857143</v>
      </c>
      <c r="G268">
        <f t="shared" ca="1" si="53"/>
        <v>8240.4857142857145</v>
      </c>
      <c r="H268" s="9">
        <f t="shared" ca="1" si="56"/>
        <v>-179.45395238095239</v>
      </c>
      <c r="I268" s="9">
        <f t="shared" ca="1" si="56"/>
        <v>38.69927380952381</v>
      </c>
      <c r="J268" s="9">
        <f t="shared" ca="1" si="56"/>
        <v>-0.7257142857142862</v>
      </c>
      <c r="K268" s="9">
        <f t="shared" ca="1" si="56"/>
        <v>183.57928755317039</v>
      </c>
      <c r="L268" s="9">
        <f t="shared" ca="1" si="56"/>
        <v>-77.83051895224726</v>
      </c>
      <c r="M268">
        <f t="shared" ca="1" si="54"/>
        <v>56.294548611111111</v>
      </c>
      <c r="N268">
        <f t="shared" ca="1" si="55"/>
        <v>31.040853174603175</v>
      </c>
    </row>
    <row r="269" spans="1:14" x14ac:dyDescent="0.25">
      <c r="A269" s="4">
        <f t="shared" si="48"/>
        <v>0.43530092592592595</v>
      </c>
      <c r="B269" s="3">
        <f>Params!D$29+HOUR(A269-Params!C$29)*3600+MINUTE(A269-Params!C$29)*60+SECOND(A269-Params!C$29)</f>
        <v>1553301610</v>
      </c>
      <c r="C269">
        <f t="shared" si="49"/>
        <v>3</v>
      </c>
      <c r="D269">
        <f t="shared" ca="1" si="50"/>
        <v>103</v>
      </c>
      <c r="E269">
        <f t="shared" ca="1" si="51"/>
        <v>-119159.46047619046</v>
      </c>
      <c r="F269">
        <f t="shared" ca="1" si="52"/>
        <v>49968.117261904765</v>
      </c>
      <c r="G269">
        <f t="shared" ca="1" si="53"/>
        <v>8236.8571428571431</v>
      </c>
      <c r="H269" s="9">
        <f t="shared" ref="H269:L271" ca="1" si="57">INDIRECT(ADDRESS($C269,COLUMN()))</f>
        <v>-179.45395238095239</v>
      </c>
      <c r="I269" s="9">
        <f t="shared" ca="1" si="57"/>
        <v>38.69927380952381</v>
      </c>
      <c r="J269" s="9">
        <f t="shared" ca="1" si="57"/>
        <v>-0.7257142857142862</v>
      </c>
      <c r="K269" s="9">
        <f t="shared" ca="1" si="57"/>
        <v>183.57928755317039</v>
      </c>
      <c r="L269" s="9">
        <f t="shared" ca="1" si="57"/>
        <v>-77.83051895224726</v>
      </c>
      <c r="M269">
        <f t="shared" ca="1" si="54"/>
        <v>56.296273148148146</v>
      </c>
      <c r="N269">
        <f t="shared" ca="1" si="55"/>
        <v>31.026494708994708</v>
      </c>
    </row>
    <row r="270" spans="1:14" x14ac:dyDescent="0.25">
      <c r="A270" s="4">
        <f t="shared" si="48"/>
        <v>0.43535879629629631</v>
      </c>
      <c r="B270" s="3">
        <f>Params!D$29+HOUR(A270-Params!C$29)*3600+MINUTE(A270-Params!C$29)*60+SECOND(A270-Params!C$29)</f>
        <v>1553301615</v>
      </c>
      <c r="C270">
        <f t="shared" si="49"/>
        <v>3</v>
      </c>
      <c r="D270">
        <f t="shared" ca="1" si="50"/>
        <v>103</v>
      </c>
      <c r="E270">
        <f t="shared" ca="1" si="51"/>
        <v>-120056.73023809525</v>
      </c>
      <c r="F270">
        <f t="shared" ca="1" si="52"/>
        <v>50161.613630952386</v>
      </c>
      <c r="G270">
        <f t="shared" ca="1" si="53"/>
        <v>8233.2285714285717</v>
      </c>
      <c r="H270" s="9">
        <f t="shared" ca="1" si="57"/>
        <v>-179.45395238095239</v>
      </c>
      <c r="I270" s="9">
        <f t="shared" ca="1" si="57"/>
        <v>38.69927380952381</v>
      </c>
      <c r="J270" s="9">
        <f t="shared" ca="1" si="57"/>
        <v>-0.7257142857142862</v>
      </c>
      <c r="K270" s="9">
        <f t="shared" ca="1" si="57"/>
        <v>183.57928755317039</v>
      </c>
      <c r="L270" s="9">
        <f t="shared" ca="1" si="57"/>
        <v>-77.83051895224726</v>
      </c>
      <c r="M270">
        <f t="shared" ca="1" si="54"/>
        <v>56.297997685185187</v>
      </c>
      <c r="N270">
        <f t="shared" ca="1" si="55"/>
        <v>31.012136243386244</v>
      </c>
    </row>
    <row r="271" spans="1:14" x14ac:dyDescent="0.25">
      <c r="A271" s="4">
        <f t="shared" si="48"/>
        <v>0.43541666666666662</v>
      </c>
      <c r="B271" s="3">
        <f>Params!D$29+HOUR(A271-Params!C$29)*3600+MINUTE(A271-Params!C$29)*60+SECOND(A271-Params!C$29)</f>
        <v>1553301620</v>
      </c>
      <c r="C271">
        <f t="shared" si="49"/>
        <v>3</v>
      </c>
      <c r="D271">
        <f t="shared" ca="1" si="50"/>
        <v>103</v>
      </c>
      <c r="E271">
        <f t="shared" ca="1" si="51"/>
        <v>-120954</v>
      </c>
      <c r="F271">
        <f t="shared" ca="1" si="52"/>
        <v>50355.11</v>
      </c>
      <c r="G271">
        <f t="shared" ca="1" si="53"/>
        <v>8229.6</v>
      </c>
      <c r="H271" s="9">
        <f t="shared" ca="1" si="57"/>
        <v>-179.45395238095239</v>
      </c>
      <c r="I271" s="9">
        <f t="shared" ca="1" si="57"/>
        <v>38.69927380952381</v>
      </c>
      <c r="J271" s="9">
        <f t="shared" ca="1" si="57"/>
        <v>-0.7257142857142862</v>
      </c>
      <c r="K271" s="9">
        <f t="shared" ca="1" si="57"/>
        <v>183.57928755317039</v>
      </c>
      <c r="L271" s="9">
        <f t="shared" ca="1" si="57"/>
        <v>-77.83051895224726</v>
      </c>
      <c r="M271">
        <f t="shared" ca="1" si="54"/>
        <v>56.299722222222222</v>
      </c>
      <c r="N271">
        <f t="shared" ca="1" si="55"/>
        <v>30.997777777777777</v>
      </c>
    </row>
    <row r="272" spans="1:14" x14ac:dyDescent="0.25">
      <c r="A272" s="4" t="s">
        <v>132</v>
      </c>
      <c r="B272" s="3"/>
      <c r="H272" s="9"/>
      <c r="I272" s="9"/>
      <c r="J272" s="9"/>
      <c r="K272" s="9"/>
      <c r="L272" s="9"/>
    </row>
    <row r="273" spans="1:12" x14ac:dyDescent="0.25">
      <c r="A273" s="4"/>
      <c r="B273" s="3"/>
      <c r="H273" s="9"/>
      <c r="I273" s="9"/>
      <c r="J273" s="9"/>
      <c r="K273" s="9"/>
      <c r="L273" s="9"/>
    </row>
    <row r="274" spans="1:12" x14ac:dyDescent="0.25">
      <c r="A274" s="4"/>
      <c r="B274" s="3"/>
      <c r="H274" s="9"/>
      <c r="I274" s="9"/>
      <c r="J274" s="9"/>
      <c r="K274" s="9"/>
      <c r="L274" s="9"/>
    </row>
    <row r="275" spans="1:12" x14ac:dyDescent="0.25">
      <c r="A275" s="4"/>
      <c r="B275" s="3"/>
      <c r="H275" s="9"/>
      <c r="I275" s="9"/>
      <c r="J275" s="9"/>
      <c r="K275" s="9"/>
      <c r="L275" s="9"/>
    </row>
    <row r="276" spans="1:12" x14ac:dyDescent="0.25">
      <c r="A276" s="4"/>
      <c r="B276" s="3"/>
      <c r="H276" s="9"/>
      <c r="I276" s="9"/>
      <c r="J276" s="9"/>
      <c r="K276" s="9"/>
      <c r="L276" s="9"/>
    </row>
    <row r="277" spans="1:12" x14ac:dyDescent="0.25">
      <c r="A277" s="4"/>
      <c r="B277" s="3"/>
      <c r="H277" s="9"/>
      <c r="I277" s="9"/>
      <c r="J277" s="9"/>
      <c r="K277" s="9"/>
      <c r="L277" s="9"/>
    </row>
  </sheetData>
  <conditionalFormatting sqref="A7">
    <cfRule type="expression" dxfId="15" priority="1">
      <formula>VLOOKUP(A7,A$2:D$4,4,FALSE)</formula>
    </cfRule>
  </conditionalFormatting>
  <conditionalFormatting sqref="A8:A271 A273:A277">
    <cfRule type="expression" dxfId="14" priority="2">
      <formula>VLOOKUP(A8,A$2:D$4,4,FALSE)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216</v>
      </c>
      <c r="B1" s="17">
        <v>244220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69</v>
      </c>
      <c r="C2" s="7">
        <v>260</v>
      </c>
      <c r="D2" s="7">
        <f>ROW()</f>
        <v>2</v>
      </c>
      <c r="E2" s="7">
        <f>VLOOKUP($B2,Beacons!$A$6:$O$30,14,FALSE)</f>
        <v>-118228.8</v>
      </c>
      <c r="F2" s="7">
        <f>VLOOKUP($B2,Beacons!$A$6:$O$30,15,FALSE)</f>
        <v>-129591.7</v>
      </c>
      <c r="G2" s="7">
        <f>C2*Params!F$2</f>
        <v>7924.8</v>
      </c>
      <c r="H2" s="9">
        <f t="shared" ref="H2:J2" si="0">(E3-E2)/(MINUTE($A3-$A2)*60+SECOND($A3-$A2))</f>
        <v>224.09630630630633</v>
      </c>
      <c r="I2" s="9">
        <f t="shared" si="0"/>
        <v>87.302936936936931</v>
      </c>
      <c r="J2" s="9">
        <f t="shared" si="0"/>
        <v>1.6475675675675678</v>
      </c>
      <c r="K2" s="9">
        <f>SQRT(H2*H2+I2*I2)</f>
        <v>240.50147046940205</v>
      </c>
      <c r="L2" s="9">
        <f>DEGREES(ATAN2(I2,H2))</f>
        <v>68.715218076798678</v>
      </c>
      <c r="M2" s="7">
        <f>VLOOKUP($B2,Beacons!$A$6:$O$30,8,FALSE)</f>
        <v>54.668333333333329</v>
      </c>
      <c r="N2" s="7">
        <f>VLOOKUP($B2,Beacons!$A$6:$O$30,9,FALSE)</f>
        <v>31.041388888888889</v>
      </c>
      <c r="O2" s="10">
        <f t="shared" ref="O2:P2" si="1">(M3-M2)/(MINUTE($A3-$A2)*60+SECOND($A3-$A2))</f>
        <v>7.990490490490499E-4</v>
      </c>
      <c r="P2" s="10">
        <f t="shared" si="1"/>
        <v>3.5860860860860849E-3</v>
      </c>
    </row>
    <row r="3" spans="1:16" x14ac:dyDescent="0.25">
      <c r="A3" s="5">
        <v>0.43854166666666666</v>
      </c>
      <c r="B3" s="6" t="s">
        <v>68</v>
      </c>
      <c r="C3" s="7">
        <v>320</v>
      </c>
      <c r="D3" s="7">
        <f>ROW()</f>
        <v>3</v>
      </c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9753.6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TIME(HOUR(A$2),MINUTE(A$2),SECOND(A$2))</f>
        <v>0.42569444444444443</v>
      </c>
      <c r="B6" s="3">
        <f>Params!D$29+HOUR(A6-Params!C$29)*3600+MINUTE(A6-Params!C$29)*60+SECOND(A6-Params!C$29)</f>
        <v>1553300780</v>
      </c>
      <c r="C6">
        <f>_xlfn.IFNA(VLOOKUP(A6,A$2:D$3,4,FALSE),C5)</f>
        <v>2</v>
      </c>
      <c r="D6">
        <f ca="1">IF(A6=INDIRECT("A"&amp;C6),ROW(),D5)</f>
        <v>6</v>
      </c>
      <c r="E6">
        <f ca="1">INDIRECT("E$"&amp;C6)+INDIRECT("H$"&amp;C6)*($B6-INDIRECT("B$"&amp;D6))</f>
        <v>-118228.8</v>
      </c>
      <c r="F6">
        <f ca="1">INDIRECT("F$"&amp;C6)+INDIRECT("I$"&amp;C6)*($B6-INDIRECT("B$"&amp;D6))</f>
        <v>-129591.7</v>
      </c>
      <c r="G6">
        <f ca="1">INDIRECT("G$"&amp;C6)+INDIRECT("J$"&amp;C6)*($B6-INDIRECT("B$"&amp;D6))</f>
        <v>7924.8</v>
      </c>
      <c r="H6" s="9">
        <f ca="1">INDIRECT(ADDRESS($C6,COLUMN()))</f>
        <v>224.09630630630633</v>
      </c>
      <c r="I6" s="9">
        <f t="shared" ref="I6:L21" ca="1" si="2">INDIRECT(ADDRESS($C6,COLUMN()))</f>
        <v>87.302936936936931</v>
      </c>
      <c r="J6" s="9">
        <f t="shared" ca="1" si="2"/>
        <v>1.6475675675675678</v>
      </c>
      <c r="K6" s="9">
        <f t="shared" ca="1" si="2"/>
        <v>240.50147046940205</v>
      </c>
      <c r="L6" s="9">
        <f t="shared" ca="1" si="2"/>
        <v>68.715218076798678</v>
      </c>
      <c r="M6">
        <f ca="1">INDIRECT("M$"&amp;C6)+INDIRECT("O$"&amp;C6)*($B6-INDIRECT("B$"&amp;D6))</f>
        <v>54.668333333333329</v>
      </c>
      <c r="N6">
        <f ca="1">INDIRECT("N$"&amp;C6)+INDIRECT("P$"&amp;C6)*($B6-INDIRECT("B$"&amp;D6))</f>
        <v>31.041388888888889</v>
      </c>
      <c r="P6" s="3"/>
    </row>
    <row r="7" spans="1:16" x14ac:dyDescent="0.25">
      <c r="A7" s="4">
        <f>TIME(HOUR(A6),MINUTE(A6),SECOND(A6)+5)</f>
        <v>0.42575231481481479</v>
      </c>
      <c r="B7" s="3">
        <f>Params!D$29+HOUR(A7-Params!C$29)*3600+MINUTE(A7-Params!C$29)*60+SECOND(A7-Params!C$29)</f>
        <v>1553300785</v>
      </c>
      <c r="C7">
        <f t="shared" ref="C7" si="3">_xlfn.IFNA(VLOOKUP(A7,A$2:D$3,4,FALSE),C6)</f>
        <v>2</v>
      </c>
      <c r="D7">
        <f t="shared" ref="D7" ca="1" si="4">IF(A7=INDIRECT("A"&amp;C7),ROW(),D6)</f>
        <v>6</v>
      </c>
      <c r="E7">
        <f ca="1">INDIRECT("E$"&amp;C7)+INDIRECT("H$"&amp;C7)*($B7-INDIRECT("B$"&amp;D7))</f>
        <v>-117108.31846846847</v>
      </c>
      <c r="F7">
        <f ca="1">INDIRECT("F$"&amp;C7)+INDIRECT("I$"&amp;C7)*($B7-INDIRECT("B$"&amp;D7))</f>
        <v>-129155.18531531531</v>
      </c>
      <c r="G7">
        <f t="shared" ref="G7" ca="1" si="5">INDIRECT("G$"&amp;C7)+INDIRECT("J$"&amp;C7)*($B7-INDIRECT("B$"&amp;D7))</f>
        <v>7933.0378378378382</v>
      </c>
      <c r="H7" s="9">
        <f t="shared" ref="H7:L22" ca="1" si="6">INDIRECT(ADDRESS($C7,COLUMN()))</f>
        <v>224.09630630630633</v>
      </c>
      <c r="I7" s="9">
        <f t="shared" ca="1" si="2"/>
        <v>87.302936936936931</v>
      </c>
      <c r="J7" s="9">
        <f t="shared" ca="1" si="2"/>
        <v>1.6475675675675678</v>
      </c>
      <c r="K7" s="9">
        <f t="shared" ca="1" si="2"/>
        <v>240.50147046940205</v>
      </c>
      <c r="L7" s="9">
        <f t="shared" ca="1" si="2"/>
        <v>68.715218076798678</v>
      </c>
      <c r="M7">
        <f ca="1">INDIRECT("M$"&amp;C7)+INDIRECT("O$"&amp;C7)*($B7-INDIRECT("B$"&amp;D7))</f>
        <v>54.672328578578572</v>
      </c>
      <c r="N7">
        <f ca="1">INDIRECT("N$"&amp;C7)+INDIRECT("P$"&amp;C7)*($B7-INDIRECT("B$"&amp;D7))</f>
        <v>31.059319319319318</v>
      </c>
      <c r="P7" s="3"/>
    </row>
    <row r="8" spans="1:16" x14ac:dyDescent="0.25">
      <c r="A8" s="4">
        <f t="shared" ref="A8:A71" si="7">TIME(HOUR(A7),MINUTE(A7),SECOND(A7)+5)</f>
        <v>0.42581018518518521</v>
      </c>
      <c r="B8" s="3">
        <f>Params!D$29+HOUR(A8-Params!C$29)*3600+MINUTE(A8-Params!C$29)*60+SECOND(A8-Params!C$29)</f>
        <v>1553300790</v>
      </c>
      <c r="C8">
        <f t="shared" ref="C8:C71" si="8">_xlfn.IFNA(VLOOKUP(A8,A$2:D$3,4,FALSE),C7)</f>
        <v>2</v>
      </c>
      <c r="D8">
        <f t="shared" ref="D8:D71" ca="1" si="9">IF(A8=INDIRECT("A"&amp;C8),ROW(),D7)</f>
        <v>6</v>
      </c>
      <c r="E8">
        <f t="shared" ref="E8:E71" ca="1" si="10">INDIRECT("E$"&amp;C8)+INDIRECT("H$"&amp;C8)*($B8-INDIRECT("B$"&amp;D8))</f>
        <v>-115987.83693693695</v>
      </c>
      <c r="F8">
        <f t="shared" ref="F8:F71" ca="1" si="11">INDIRECT("F$"&amp;C8)+INDIRECT("I$"&amp;C8)*($B8-INDIRECT("B$"&amp;D8))</f>
        <v>-128718.67063063063</v>
      </c>
      <c r="G8">
        <f t="shared" ref="G8:G71" ca="1" si="12">INDIRECT("G$"&amp;C8)+INDIRECT("J$"&amp;C8)*($B8-INDIRECT("B$"&amp;D8))</f>
        <v>7941.2756756756762</v>
      </c>
      <c r="H8" s="9">
        <f t="shared" ca="1" si="6"/>
        <v>224.09630630630633</v>
      </c>
      <c r="I8" s="9">
        <f t="shared" ca="1" si="2"/>
        <v>87.302936936936931</v>
      </c>
      <c r="J8" s="9">
        <f t="shared" ca="1" si="2"/>
        <v>1.6475675675675678</v>
      </c>
      <c r="K8" s="9">
        <f t="shared" ca="1" si="2"/>
        <v>240.50147046940205</v>
      </c>
      <c r="L8" s="9">
        <f t="shared" ca="1" si="2"/>
        <v>68.715218076798678</v>
      </c>
      <c r="M8">
        <f t="shared" ref="M8:M71" ca="1" si="13">INDIRECT("M$"&amp;C8)+INDIRECT("O$"&amp;C8)*($B8-INDIRECT("B$"&amp;D8))</f>
        <v>54.676323823823822</v>
      </c>
      <c r="N8">
        <f t="shared" ref="N8:N71" ca="1" si="14">INDIRECT("N$"&amp;C8)+INDIRECT("P$"&amp;C8)*($B8-INDIRECT("B$"&amp;D8))</f>
        <v>31.07724974974975</v>
      </c>
      <c r="P8" s="3"/>
    </row>
    <row r="9" spans="1:16" x14ac:dyDescent="0.25">
      <c r="A9" s="4">
        <f t="shared" si="7"/>
        <v>0.42586805555555557</v>
      </c>
      <c r="B9" s="3">
        <f>Params!D$29+HOUR(A9-Params!C$29)*3600+MINUTE(A9-Params!C$29)*60+SECOND(A9-Params!C$29)</f>
        <v>1553300795</v>
      </c>
      <c r="C9">
        <f t="shared" si="8"/>
        <v>2</v>
      </c>
      <c r="D9">
        <f t="shared" ca="1" si="9"/>
        <v>6</v>
      </c>
      <c r="E9">
        <f t="shared" ca="1" si="10"/>
        <v>-114867.35540540541</v>
      </c>
      <c r="F9">
        <f t="shared" ca="1" si="11"/>
        <v>-128282.15594594594</v>
      </c>
      <c r="G9">
        <f t="shared" ca="1" si="12"/>
        <v>7949.5135135135133</v>
      </c>
      <c r="H9" s="9">
        <f t="shared" ca="1" si="6"/>
        <v>224.09630630630633</v>
      </c>
      <c r="I9" s="9">
        <f t="shared" ca="1" si="2"/>
        <v>87.302936936936931</v>
      </c>
      <c r="J9" s="9">
        <f t="shared" ca="1" si="2"/>
        <v>1.6475675675675678</v>
      </c>
      <c r="K9" s="9">
        <f t="shared" ca="1" si="2"/>
        <v>240.50147046940205</v>
      </c>
      <c r="L9" s="9">
        <f t="shared" ca="1" si="2"/>
        <v>68.715218076798678</v>
      </c>
      <c r="M9">
        <f t="shared" ca="1" si="13"/>
        <v>54.680319069069064</v>
      </c>
      <c r="N9">
        <f t="shared" ca="1" si="14"/>
        <v>31.095180180180179</v>
      </c>
    </row>
    <row r="10" spans="1:16" x14ac:dyDescent="0.25">
      <c r="A10" s="4">
        <f t="shared" si="7"/>
        <v>0.42592592592592587</v>
      </c>
      <c r="B10" s="3">
        <f>Params!D$29+HOUR(A10-Params!C$29)*3600+MINUTE(A10-Params!C$29)*60+SECOND(A10-Params!C$29)</f>
        <v>1553300800</v>
      </c>
      <c r="C10">
        <f t="shared" si="8"/>
        <v>2</v>
      </c>
      <c r="D10">
        <f t="shared" ca="1" si="9"/>
        <v>6</v>
      </c>
      <c r="E10">
        <f t="shared" ca="1" si="10"/>
        <v>-113746.87387387388</v>
      </c>
      <c r="F10">
        <f t="shared" ca="1" si="11"/>
        <v>-127845.64126126126</v>
      </c>
      <c r="G10">
        <f t="shared" ca="1" si="12"/>
        <v>7957.7513513513513</v>
      </c>
      <c r="H10" s="9">
        <f t="shared" ca="1" si="6"/>
        <v>224.09630630630633</v>
      </c>
      <c r="I10" s="9">
        <f t="shared" ca="1" si="2"/>
        <v>87.302936936936931</v>
      </c>
      <c r="J10" s="9">
        <f t="shared" ca="1" si="2"/>
        <v>1.6475675675675678</v>
      </c>
      <c r="K10" s="9">
        <f t="shared" ca="1" si="2"/>
        <v>240.50147046940205</v>
      </c>
      <c r="L10" s="9">
        <f t="shared" ca="1" si="2"/>
        <v>68.715218076798678</v>
      </c>
      <c r="M10">
        <f t="shared" ca="1" si="13"/>
        <v>54.684314314314314</v>
      </c>
      <c r="N10">
        <f t="shared" ca="1" si="14"/>
        <v>31.113110610610612</v>
      </c>
      <c r="P10" s="9"/>
    </row>
    <row r="11" spans="1:16" x14ac:dyDescent="0.25">
      <c r="A11" s="4">
        <f t="shared" si="7"/>
        <v>0.42598379629629629</v>
      </c>
      <c r="B11" s="3">
        <f>Params!D$29+HOUR(A11-Params!C$29)*3600+MINUTE(A11-Params!C$29)*60+SECOND(A11-Params!C$29)</f>
        <v>1553300805</v>
      </c>
      <c r="C11">
        <f t="shared" si="8"/>
        <v>2</v>
      </c>
      <c r="D11">
        <f t="shared" ca="1" si="9"/>
        <v>6</v>
      </c>
      <c r="E11">
        <f t="shared" ca="1" si="10"/>
        <v>-112626.39234234234</v>
      </c>
      <c r="F11">
        <f t="shared" ca="1" si="11"/>
        <v>-127409.12657657657</v>
      </c>
      <c r="G11">
        <f t="shared" ca="1" si="12"/>
        <v>7965.9891891891893</v>
      </c>
      <c r="H11" s="9">
        <f t="shared" ca="1" si="6"/>
        <v>224.09630630630633</v>
      </c>
      <c r="I11" s="9">
        <f t="shared" ca="1" si="2"/>
        <v>87.302936936936931</v>
      </c>
      <c r="J11" s="9">
        <f t="shared" ca="1" si="2"/>
        <v>1.6475675675675678</v>
      </c>
      <c r="K11" s="9">
        <f t="shared" ca="1" si="2"/>
        <v>240.50147046940205</v>
      </c>
      <c r="L11" s="9">
        <f t="shared" ca="1" si="2"/>
        <v>68.715218076798678</v>
      </c>
      <c r="M11">
        <f t="shared" ca="1" si="13"/>
        <v>54.688309559559556</v>
      </c>
      <c r="N11">
        <f t="shared" ca="1" si="14"/>
        <v>31.131041041041041</v>
      </c>
    </row>
    <row r="12" spans="1:16" x14ac:dyDescent="0.25">
      <c r="A12" s="4">
        <f t="shared" si="7"/>
        <v>0.42604166666666665</v>
      </c>
      <c r="B12" s="3">
        <f>Params!D$29+HOUR(A12-Params!C$29)*3600+MINUTE(A12-Params!C$29)*60+SECOND(A12-Params!C$29)</f>
        <v>1553300810</v>
      </c>
      <c r="C12">
        <f t="shared" si="8"/>
        <v>2</v>
      </c>
      <c r="D12">
        <f t="shared" ca="1" si="9"/>
        <v>6</v>
      </c>
      <c r="E12">
        <f t="shared" ca="1" si="10"/>
        <v>-111505.91081081082</v>
      </c>
      <c r="F12">
        <f t="shared" ca="1" si="11"/>
        <v>-126972.61189189189</v>
      </c>
      <c r="G12">
        <f t="shared" ca="1" si="12"/>
        <v>7974.2270270270274</v>
      </c>
      <c r="H12" s="9">
        <f t="shared" ca="1" si="6"/>
        <v>224.09630630630633</v>
      </c>
      <c r="I12" s="9">
        <f t="shared" ca="1" si="2"/>
        <v>87.302936936936931</v>
      </c>
      <c r="J12" s="9">
        <f t="shared" ca="1" si="2"/>
        <v>1.6475675675675678</v>
      </c>
      <c r="K12" s="9">
        <f t="shared" ca="1" si="2"/>
        <v>240.50147046940205</v>
      </c>
      <c r="L12" s="9">
        <f t="shared" ca="1" si="2"/>
        <v>68.715218076798678</v>
      </c>
      <c r="M12">
        <f t="shared" ca="1" si="13"/>
        <v>54.692304804804799</v>
      </c>
      <c r="N12">
        <f t="shared" ca="1" si="14"/>
        <v>31.148971471471473</v>
      </c>
    </row>
    <row r="13" spans="1:16" x14ac:dyDescent="0.25">
      <c r="A13" s="4">
        <f t="shared" si="7"/>
        <v>0.42609953703703707</v>
      </c>
      <c r="B13" s="3">
        <f>Params!D$29+HOUR(A13-Params!C$29)*3600+MINUTE(A13-Params!C$29)*60+SECOND(A13-Params!C$29)</f>
        <v>1553300815</v>
      </c>
      <c r="C13">
        <f t="shared" si="8"/>
        <v>2</v>
      </c>
      <c r="D13">
        <f t="shared" ca="1" si="9"/>
        <v>6</v>
      </c>
      <c r="E13">
        <f t="shared" ca="1" si="10"/>
        <v>-110385.42927927928</v>
      </c>
      <c r="F13">
        <f t="shared" ca="1" si="11"/>
        <v>-126536.0972072072</v>
      </c>
      <c r="G13">
        <f t="shared" ca="1" si="12"/>
        <v>7982.4648648648654</v>
      </c>
      <c r="H13" s="9">
        <f t="shared" ca="1" si="6"/>
        <v>224.09630630630633</v>
      </c>
      <c r="I13" s="9">
        <f t="shared" ca="1" si="2"/>
        <v>87.302936936936931</v>
      </c>
      <c r="J13" s="9">
        <f t="shared" ca="1" si="2"/>
        <v>1.6475675675675678</v>
      </c>
      <c r="K13" s="9">
        <f t="shared" ca="1" si="2"/>
        <v>240.50147046940205</v>
      </c>
      <c r="L13" s="9">
        <f t="shared" ca="1" si="2"/>
        <v>68.715218076798678</v>
      </c>
      <c r="M13">
        <f t="shared" ca="1" si="13"/>
        <v>54.696300050050048</v>
      </c>
      <c r="N13">
        <f t="shared" ca="1" si="14"/>
        <v>31.166901901901902</v>
      </c>
    </row>
    <row r="14" spans="1:16" x14ac:dyDescent="0.25">
      <c r="A14" s="4">
        <f t="shared" si="7"/>
        <v>0.42615740740740743</v>
      </c>
      <c r="B14" s="3">
        <f>Params!D$29+HOUR(A14-Params!C$29)*3600+MINUTE(A14-Params!C$29)*60+SECOND(A14-Params!C$29)</f>
        <v>1553300820</v>
      </c>
      <c r="C14">
        <f t="shared" si="8"/>
        <v>2</v>
      </c>
      <c r="D14">
        <f t="shared" ca="1" si="9"/>
        <v>6</v>
      </c>
      <c r="E14">
        <f t="shared" ca="1" si="10"/>
        <v>-109264.94774774775</v>
      </c>
      <c r="F14">
        <f t="shared" ca="1" si="11"/>
        <v>-126099.58252252251</v>
      </c>
      <c r="G14">
        <f t="shared" ca="1" si="12"/>
        <v>7990.7027027027025</v>
      </c>
      <c r="H14" s="9">
        <f t="shared" ca="1" si="6"/>
        <v>224.09630630630633</v>
      </c>
      <c r="I14" s="9">
        <f t="shared" ca="1" si="2"/>
        <v>87.302936936936931</v>
      </c>
      <c r="J14" s="9">
        <f t="shared" ca="1" si="2"/>
        <v>1.6475675675675678</v>
      </c>
      <c r="K14" s="9">
        <f t="shared" ca="1" si="2"/>
        <v>240.50147046940205</v>
      </c>
      <c r="L14" s="9">
        <f t="shared" ca="1" si="2"/>
        <v>68.715218076798678</v>
      </c>
      <c r="M14">
        <f t="shared" ca="1" si="13"/>
        <v>54.700295295295291</v>
      </c>
      <c r="N14">
        <f t="shared" ca="1" si="14"/>
        <v>31.184832332332334</v>
      </c>
    </row>
    <row r="15" spans="1:16" x14ac:dyDescent="0.25">
      <c r="A15" s="4">
        <f t="shared" si="7"/>
        <v>0.42621527777777773</v>
      </c>
      <c r="B15" s="3">
        <f>Params!D$29+HOUR(A15-Params!C$29)*3600+MINUTE(A15-Params!C$29)*60+SECOND(A15-Params!C$29)</f>
        <v>1553300825</v>
      </c>
      <c r="C15">
        <f t="shared" si="8"/>
        <v>2</v>
      </c>
      <c r="D15">
        <f t="shared" ca="1" si="9"/>
        <v>6</v>
      </c>
      <c r="E15">
        <f t="shared" ca="1" si="10"/>
        <v>-108144.46621621621</v>
      </c>
      <c r="F15">
        <f t="shared" ca="1" si="11"/>
        <v>-125663.06783783784</v>
      </c>
      <c r="G15">
        <f t="shared" ca="1" si="12"/>
        <v>7998.9405405405405</v>
      </c>
      <c r="H15" s="9">
        <f t="shared" ca="1" si="6"/>
        <v>224.09630630630633</v>
      </c>
      <c r="I15" s="9">
        <f t="shared" ca="1" si="2"/>
        <v>87.302936936936931</v>
      </c>
      <c r="J15" s="9">
        <f t="shared" ca="1" si="2"/>
        <v>1.6475675675675678</v>
      </c>
      <c r="K15" s="9">
        <f t="shared" ca="1" si="2"/>
        <v>240.50147046940205</v>
      </c>
      <c r="L15" s="9">
        <f t="shared" ca="1" si="2"/>
        <v>68.715218076798678</v>
      </c>
      <c r="M15">
        <f t="shared" ca="1" si="13"/>
        <v>54.704290540540534</v>
      </c>
      <c r="N15">
        <f t="shared" ca="1" si="14"/>
        <v>31.202762762762763</v>
      </c>
    </row>
    <row r="16" spans="1:16" x14ac:dyDescent="0.25">
      <c r="A16" s="4">
        <f t="shared" si="7"/>
        <v>0.42627314814814815</v>
      </c>
      <c r="B16" s="3">
        <f>Params!D$29+HOUR(A16-Params!C$29)*3600+MINUTE(A16-Params!C$29)*60+SECOND(A16-Params!C$29)</f>
        <v>1553300830</v>
      </c>
      <c r="C16">
        <f t="shared" si="8"/>
        <v>2</v>
      </c>
      <c r="D16">
        <f t="shared" ca="1" si="9"/>
        <v>6</v>
      </c>
      <c r="E16">
        <f t="shared" ca="1" si="10"/>
        <v>-107023.98468468469</v>
      </c>
      <c r="F16">
        <f t="shared" ca="1" si="11"/>
        <v>-125226.55315315315</v>
      </c>
      <c r="G16">
        <f t="shared" ca="1" si="12"/>
        <v>8007.1783783783785</v>
      </c>
      <c r="H16" s="9">
        <f t="shared" ca="1" si="6"/>
        <v>224.09630630630633</v>
      </c>
      <c r="I16" s="9">
        <f t="shared" ca="1" si="2"/>
        <v>87.302936936936931</v>
      </c>
      <c r="J16" s="9">
        <f t="shared" ca="1" si="2"/>
        <v>1.6475675675675678</v>
      </c>
      <c r="K16" s="9">
        <f t="shared" ca="1" si="2"/>
        <v>240.50147046940205</v>
      </c>
      <c r="L16" s="9">
        <f t="shared" ca="1" si="2"/>
        <v>68.715218076798678</v>
      </c>
      <c r="M16">
        <f t="shared" ca="1" si="13"/>
        <v>54.708285785785783</v>
      </c>
      <c r="N16">
        <f t="shared" ca="1" si="14"/>
        <v>31.220693193193192</v>
      </c>
    </row>
    <row r="17" spans="1:14" x14ac:dyDescent="0.25">
      <c r="A17" s="4">
        <f t="shared" si="7"/>
        <v>0.42633101851851851</v>
      </c>
      <c r="B17" s="3">
        <f>Params!D$29+HOUR(A17-Params!C$29)*3600+MINUTE(A17-Params!C$29)*60+SECOND(A17-Params!C$29)</f>
        <v>1553300835</v>
      </c>
      <c r="C17">
        <f t="shared" si="8"/>
        <v>2</v>
      </c>
      <c r="D17">
        <f t="shared" ca="1" si="9"/>
        <v>6</v>
      </c>
      <c r="E17">
        <f t="shared" ca="1" si="10"/>
        <v>-105903.50315315316</v>
      </c>
      <c r="F17">
        <f t="shared" ca="1" si="11"/>
        <v>-124790.03846846847</v>
      </c>
      <c r="G17">
        <f t="shared" ca="1" si="12"/>
        <v>8015.4162162162165</v>
      </c>
      <c r="H17" s="9">
        <f t="shared" ca="1" si="6"/>
        <v>224.09630630630633</v>
      </c>
      <c r="I17" s="9">
        <f t="shared" ca="1" si="2"/>
        <v>87.302936936936931</v>
      </c>
      <c r="J17" s="9">
        <f t="shared" ca="1" si="2"/>
        <v>1.6475675675675678</v>
      </c>
      <c r="K17" s="9">
        <f t="shared" ca="1" si="2"/>
        <v>240.50147046940205</v>
      </c>
      <c r="L17" s="9">
        <f t="shared" ca="1" si="2"/>
        <v>68.715218076798678</v>
      </c>
      <c r="M17">
        <f t="shared" ca="1" si="13"/>
        <v>54.712281031031026</v>
      </c>
      <c r="N17">
        <f t="shared" ca="1" si="14"/>
        <v>31.238623623623624</v>
      </c>
    </row>
    <row r="18" spans="1:14" x14ac:dyDescent="0.25">
      <c r="A18" s="4">
        <f t="shared" si="7"/>
        <v>0.42638888888888887</v>
      </c>
      <c r="B18" s="3">
        <f>Params!D$29+HOUR(A18-Params!C$29)*3600+MINUTE(A18-Params!C$29)*60+SECOND(A18-Params!C$29)</f>
        <v>1553300840</v>
      </c>
      <c r="C18">
        <f t="shared" si="8"/>
        <v>2</v>
      </c>
      <c r="D18">
        <f t="shared" ca="1" si="9"/>
        <v>6</v>
      </c>
      <c r="E18">
        <f t="shared" ca="1" si="10"/>
        <v>-104783.02162162162</v>
      </c>
      <c r="F18">
        <f t="shared" ca="1" si="11"/>
        <v>-124353.52378378378</v>
      </c>
      <c r="G18">
        <f t="shared" ca="1" si="12"/>
        <v>8023.6540540540545</v>
      </c>
      <c r="H18" s="9">
        <f t="shared" ca="1" si="6"/>
        <v>224.09630630630633</v>
      </c>
      <c r="I18" s="9">
        <f t="shared" ca="1" si="2"/>
        <v>87.302936936936931</v>
      </c>
      <c r="J18" s="9">
        <f t="shared" ca="1" si="2"/>
        <v>1.6475675675675678</v>
      </c>
      <c r="K18" s="9">
        <f t="shared" ca="1" si="2"/>
        <v>240.50147046940205</v>
      </c>
      <c r="L18" s="9">
        <f t="shared" ca="1" si="2"/>
        <v>68.715218076798678</v>
      </c>
      <c r="M18">
        <f t="shared" ca="1" si="13"/>
        <v>54.716276276276275</v>
      </c>
      <c r="N18">
        <f t="shared" ca="1" si="14"/>
        <v>31.256554054054053</v>
      </c>
    </row>
    <row r="19" spans="1:14" x14ac:dyDescent="0.25">
      <c r="A19" s="4">
        <f t="shared" si="7"/>
        <v>0.42644675925925929</v>
      </c>
      <c r="B19" s="3">
        <f>Params!D$29+HOUR(A19-Params!C$29)*3600+MINUTE(A19-Params!C$29)*60+SECOND(A19-Params!C$29)</f>
        <v>1553300845</v>
      </c>
      <c r="C19">
        <f t="shared" si="8"/>
        <v>2</v>
      </c>
      <c r="D19">
        <f t="shared" ca="1" si="9"/>
        <v>6</v>
      </c>
      <c r="E19">
        <f t="shared" ca="1" si="10"/>
        <v>-103662.54009009009</v>
      </c>
      <c r="F19">
        <f t="shared" ca="1" si="11"/>
        <v>-123917.0090990991</v>
      </c>
      <c r="G19">
        <f t="shared" ca="1" si="12"/>
        <v>8031.8918918918916</v>
      </c>
      <c r="H19" s="9">
        <f t="shared" ca="1" si="6"/>
        <v>224.09630630630633</v>
      </c>
      <c r="I19" s="9">
        <f t="shared" ca="1" si="2"/>
        <v>87.302936936936931</v>
      </c>
      <c r="J19" s="9">
        <f t="shared" ca="1" si="2"/>
        <v>1.6475675675675678</v>
      </c>
      <c r="K19" s="9">
        <f t="shared" ca="1" si="2"/>
        <v>240.50147046940205</v>
      </c>
      <c r="L19" s="9">
        <f t="shared" ca="1" si="2"/>
        <v>68.715218076798678</v>
      </c>
      <c r="M19">
        <f t="shared" ca="1" si="13"/>
        <v>54.720271521521518</v>
      </c>
      <c r="N19">
        <f t="shared" ca="1" si="14"/>
        <v>31.274484484484486</v>
      </c>
    </row>
    <row r="20" spans="1:14" x14ac:dyDescent="0.25">
      <c r="A20" s="4">
        <f t="shared" si="7"/>
        <v>0.42650462962962959</v>
      </c>
      <c r="B20" s="3">
        <f>Params!D$29+HOUR(A20-Params!C$29)*3600+MINUTE(A20-Params!C$29)*60+SECOND(A20-Params!C$29)</f>
        <v>1553300850</v>
      </c>
      <c r="C20">
        <f t="shared" si="8"/>
        <v>2</v>
      </c>
      <c r="D20">
        <f t="shared" ca="1" si="9"/>
        <v>6</v>
      </c>
      <c r="E20">
        <f t="shared" ca="1" si="10"/>
        <v>-102542.05855855856</v>
      </c>
      <c r="F20">
        <f t="shared" ca="1" si="11"/>
        <v>-123480.49441441441</v>
      </c>
      <c r="G20">
        <f t="shared" ca="1" si="12"/>
        <v>8040.1297297297297</v>
      </c>
      <c r="H20" s="9">
        <f t="shared" ca="1" si="6"/>
        <v>224.09630630630633</v>
      </c>
      <c r="I20" s="9">
        <f t="shared" ca="1" si="2"/>
        <v>87.302936936936931</v>
      </c>
      <c r="J20" s="9">
        <f t="shared" ca="1" si="2"/>
        <v>1.6475675675675678</v>
      </c>
      <c r="K20" s="9">
        <f t="shared" ca="1" si="2"/>
        <v>240.50147046940205</v>
      </c>
      <c r="L20" s="9">
        <f t="shared" ca="1" si="2"/>
        <v>68.715218076798678</v>
      </c>
      <c r="M20">
        <f t="shared" ca="1" si="13"/>
        <v>54.72426676676676</v>
      </c>
      <c r="N20">
        <f t="shared" ca="1" si="14"/>
        <v>31.292414914914914</v>
      </c>
    </row>
    <row r="21" spans="1:14" x14ac:dyDescent="0.25">
      <c r="A21" s="4">
        <f t="shared" si="7"/>
        <v>0.42656250000000001</v>
      </c>
      <c r="B21" s="3">
        <f>Params!D$29+HOUR(A21-Params!C$29)*3600+MINUTE(A21-Params!C$29)*60+SECOND(A21-Params!C$29)</f>
        <v>1553300855</v>
      </c>
      <c r="C21">
        <f t="shared" si="8"/>
        <v>2</v>
      </c>
      <c r="D21">
        <f t="shared" ca="1" si="9"/>
        <v>6</v>
      </c>
      <c r="E21">
        <f t="shared" ca="1" si="10"/>
        <v>-101421.57702702703</v>
      </c>
      <c r="F21">
        <f t="shared" ca="1" si="11"/>
        <v>-123043.97972972973</v>
      </c>
      <c r="G21">
        <f t="shared" ca="1" si="12"/>
        <v>8048.3675675675677</v>
      </c>
      <c r="H21" s="9">
        <f t="shared" ca="1" si="6"/>
        <v>224.09630630630633</v>
      </c>
      <c r="I21" s="9">
        <f t="shared" ca="1" si="2"/>
        <v>87.302936936936931</v>
      </c>
      <c r="J21" s="9">
        <f t="shared" ca="1" si="2"/>
        <v>1.6475675675675678</v>
      </c>
      <c r="K21" s="9">
        <f t="shared" ca="1" si="2"/>
        <v>240.50147046940205</v>
      </c>
      <c r="L21" s="9">
        <f t="shared" ca="1" si="2"/>
        <v>68.715218076798678</v>
      </c>
      <c r="M21">
        <f t="shared" ca="1" si="13"/>
        <v>54.72826201201201</v>
      </c>
      <c r="N21">
        <f t="shared" ca="1" si="14"/>
        <v>31.310345345345347</v>
      </c>
    </row>
    <row r="22" spans="1:14" x14ac:dyDescent="0.25">
      <c r="A22" s="4">
        <f t="shared" si="7"/>
        <v>0.42662037037037037</v>
      </c>
      <c r="B22" s="3">
        <f>Params!D$29+HOUR(A22-Params!C$29)*3600+MINUTE(A22-Params!C$29)*60+SECOND(A22-Params!C$29)</f>
        <v>1553300860</v>
      </c>
      <c r="C22">
        <f t="shared" si="8"/>
        <v>2</v>
      </c>
      <c r="D22">
        <f t="shared" ca="1" si="9"/>
        <v>6</v>
      </c>
      <c r="E22">
        <f t="shared" ca="1" si="10"/>
        <v>-100301.09549549549</v>
      </c>
      <c r="F22">
        <f t="shared" ca="1" si="11"/>
        <v>-122607.46504504504</v>
      </c>
      <c r="G22">
        <f t="shared" ca="1" si="12"/>
        <v>8056.6054054054057</v>
      </c>
      <c r="H22" s="9">
        <f t="shared" ca="1" si="6"/>
        <v>224.09630630630633</v>
      </c>
      <c r="I22" s="9">
        <f t="shared" ca="1" si="6"/>
        <v>87.302936936936931</v>
      </c>
      <c r="J22" s="9">
        <f t="shared" ca="1" si="6"/>
        <v>1.6475675675675678</v>
      </c>
      <c r="K22" s="9">
        <f t="shared" ca="1" si="6"/>
        <v>240.50147046940205</v>
      </c>
      <c r="L22" s="9">
        <f t="shared" ca="1" si="6"/>
        <v>68.715218076798678</v>
      </c>
      <c r="M22">
        <f t="shared" ca="1" si="13"/>
        <v>54.732257257257253</v>
      </c>
      <c r="N22">
        <f t="shared" ca="1" si="14"/>
        <v>31.328275775775776</v>
      </c>
    </row>
    <row r="23" spans="1:14" x14ac:dyDescent="0.25">
      <c r="A23" s="4">
        <f t="shared" si="7"/>
        <v>0.42667824074074073</v>
      </c>
      <c r="B23" s="3">
        <f>Params!D$29+HOUR(A23-Params!C$29)*3600+MINUTE(A23-Params!C$29)*60+SECOND(A23-Params!C$29)</f>
        <v>1553300865</v>
      </c>
      <c r="C23">
        <f t="shared" si="8"/>
        <v>2</v>
      </c>
      <c r="D23">
        <f t="shared" ca="1" si="9"/>
        <v>6</v>
      </c>
      <c r="E23">
        <f t="shared" ca="1" si="10"/>
        <v>-99180.613963963959</v>
      </c>
      <c r="F23">
        <f t="shared" ca="1" si="11"/>
        <v>-122170.95036036035</v>
      </c>
      <c r="G23">
        <f t="shared" ca="1" si="12"/>
        <v>8064.8432432432437</v>
      </c>
      <c r="H23" s="9">
        <f t="shared" ref="H23:L73" ca="1" si="15">INDIRECT(ADDRESS($C23,COLUMN()))</f>
        <v>224.09630630630633</v>
      </c>
      <c r="I23" s="9">
        <f t="shared" ca="1" si="15"/>
        <v>87.302936936936931</v>
      </c>
      <c r="J23" s="9">
        <f t="shared" ca="1" si="15"/>
        <v>1.6475675675675678</v>
      </c>
      <c r="K23" s="9">
        <f t="shared" ca="1" si="15"/>
        <v>240.50147046940205</v>
      </c>
      <c r="L23" s="9">
        <f t="shared" ca="1" si="15"/>
        <v>68.715218076798678</v>
      </c>
      <c r="M23">
        <f t="shared" ca="1" si="13"/>
        <v>54.736252502502502</v>
      </c>
      <c r="N23">
        <f t="shared" ca="1" si="14"/>
        <v>31.346206206206205</v>
      </c>
    </row>
    <row r="24" spans="1:14" x14ac:dyDescent="0.25">
      <c r="A24" s="4">
        <f t="shared" si="7"/>
        <v>0.42673611111111115</v>
      </c>
      <c r="B24" s="3">
        <f>Params!D$29+HOUR(A24-Params!C$29)*3600+MINUTE(A24-Params!C$29)*60+SECOND(A24-Params!C$29)</f>
        <v>1553300870</v>
      </c>
      <c r="C24">
        <f t="shared" si="8"/>
        <v>2</v>
      </c>
      <c r="D24">
        <f t="shared" ca="1" si="9"/>
        <v>6</v>
      </c>
      <c r="E24">
        <f t="shared" ca="1" si="10"/>
        <v>-98060.132432432438</v>
      </c>
      <c r="F24">
        <f t="shared" ca="1" si="11"/>
        <v>-121734.43567567568</v>
      </c>
      <c r="G24">
        <f t="shared" ca="1" si="12"/>
        <v>8073.0810810810817</v>
      </c>
      <c r="H24" s="9">
        <f t="shared" ca="1" si="15"/>
        <v>224.09630630630633</v>
      </c>
      <c r="I24" s="9">
        <f t="shared" ca="1" si="15"/>
        <v>87.302936936936931</v>
      </c>
      <c r="J24" s="9">
        <f t="shared" ca="1" si="15"/>
        <v>1.6475675675675678</v>
      </c>
      <c r="K24" s="9">
        <f t="shared" ca="1" si="15"/>
        <v>240.50147046940205</v>
      </c>
      <c r="L24" s="9">
        <f t="shared" ca="1" si="15"/>
        <v>68.715218076798678</v>
      </c>
      <c r="M24">
        <f t="shared" ca="1" si="13"/>
        <v>54.740247747747745</v>
      </c>
      <c r="N24">
        <f t="shared" ca="1" si="14"/>
        <v>31.364136636636637</v>
      </c>
    </row>
    <row r="25" spans="1:14" x14ac:dyDescent="0.25">
      <c r="A25" s="4">
        <f t="shared" si="7"/>
        <v>0.42679398148148145</v>
      </c>
      <c r="B25" s="3">
        <f>Params!D$29+HOUR(A25-Params!C$29)*3600+MINUTE(A25-Params!C$29)*60+SECOND(A25-Params!C$29)</f>
        <v>1553300875</v>
      </c>
      <c r="C25">
        <f t="shared" si="8"/>
        <v>2</v>
      </c>
      <c r="D25">
        <f t="shared" ca="1" si="9"/>
        <v>6</v>
      </c>
      <c r="E25">
        <f t="shared" ca="1" si="10"/>
        <v>-96939.650900900902</v>
      </c>
      <c r="F25">
        <f t="shared" ca="1" si="11"/>
        <v>-121297.92099099098</v>
      </c>
      <c r="G25">
        <f t="shared" ca="1" si="12"/>
        <v>8081.3189189189188</v>
      </c>
      <c r="H25" s="9">
        <f t="shared" ca="1" si="15"/>
        <v>224.09630630630633</v>
      </c>
      <c r="I25" s="9">
        <f t="shared" ca="1" si="15"/>
        <v>87.302936936936931</v>
      </c>
      <c r="J25" s="9">
        <f t="shared" ca="1" si="15"/>
        <v>1.6475675675675678</v>
      </c>
      <c r="K25" s="9">
        <f t="shared" ca="1" si="15"/>
        <v>240.50147046940205</v>
      </c>
      <c r="L25" s="9">
        <f t="shared" ca="1" si="15"/>
        <v>68.715218076798678</v>
      </c>
      <c r="M25">
        <f t="shared" ca="1" si="13"/>
        <v>54.744242992992987</v>
      </c>
      <c r="N25">
        <f t="shared" ca="1" si="14"/>
        <v>31.382067067067066</v>
      </c>
    </row>
    <row r="26" spans="1:14" x14ac:dyDescent="0.25">
      <c r="A26" s="4">
        <f t="shared" si="7"/>
        <v>0.42685185185185182</v>
      </c>
      <c r="B26" s="3">
        <f>Params!D$29+HOUR(A26-Params!C$29)*3600+MINUTE(A26-Params!C$29)*60+SECOND(A26-Params!C$29)</f>
        <v>1553300880</v>
      </c>
      <c r="C26">
        <f t="shared" si="8"/>
        <v>2</v>
      </c>
      <c r="D26">
        <f t="shared" ca="1" si="9"/>
        <v>6</v>
      </c>
      <c r="E26">
        <f t="shared" ca="1" si="10"/>
        <v>-95819.169369369367</v>
      </c>
      <c r="F26">
        <f t="shared" ca="1" si="11"/>
        <v>-120861.40630630631</v>
      </c>
      <c r="G26">
        <f t="shared" ca="1" si="12"/>
        <v>8089.5567567567568</v>
      </c>
      <c r="H26" s="9">
        <f t="shared" ca="1" si="15"/>
        <v>224.09630630630633</v>
      </c>
      <c r="I26" s="9">
        <f t="shared" ca="1" si="15"/>
        <v>87.302936936936931</v>
      </c>
      <c r="J26" s="9">
        <f t="shared" ca="1" si="15"/>
        <v>1.6475675675675678</v>
      </c>
      <c r="K26" s="9">
        <f t="shared" ca="1" si="15"/>
        <v>240.50147046940205</v>
      </c>
      <c r="L26" s="9">
        <f t="shared" ca="1" si="15"/>
        <v>68.715218076798678</v>
      </c>
      <c r="M26">
        <f t="shared" ca="1" si="13"/>
        <v>54.748238238238237</v>
      </c>
      <c r="N26">
        <f t="shared" ca="1" si="14"/>
        <v>31.399997497497498</v>
      </c>
    </row>
    <row r="27" spans="1:14" x14ac:dyDescent="0.25">
      <c r="A27" s="4">
        <f t="shared" si="7"/>
        <v>0.42690972222222223</v>
      </c>
      <c r="B27" s="3">
        <f>Params!D$29+HOUR(A27-Params!C$29)*3600+MINUTE(A27-Params!C$29)*60+SECOND(A27-Params!C$29)</f>
        <v>1553300885</v>
      </c>
      <c r="C27">
        <f t="shared" si="8"/>
        <v>2</v>
      </c>
      <c r="D27">
        <f t="shared" ca="1" si="9"/>
        <v>6</v>
      </c>
      <c r="E27">
        <f t="shared" ca="1" si="10"/>
        <v>-94698.687837837846</v>
      </c>
      <c r="F27">
        <f t="shared" ca="1" si="11"/>
        <v>-120424.89162162162</v>
      </c>
      <c r="G27">
        <f t="shared" ca="1" si="12"/>
        <v>8097.7945945945949</v>
      </c>
      <c r="H27" s="9">
        <f t="shared" ca="1" si="15"/>
        <v>224.09630630630633</v>
      </c>
      <c r="I27" s="9">
        <f t="shared" ca="1" si="15"/>
        <v>87.302936936936931</v>
      </c>
      <c r="J27" s="9">
        <f t="shared" ca="1" si="15"/>
        <v>1.6475675675675678</v>
      </c>
      <c r="K27" s="9">
        <f t="shared" ca="1" si="15"/>
        <v>240.50147046940205</v>
      </c>
      <c r="L27" s="9">
        <f t="shared" ca="1" si="15"/>
        <v>68.715218076798678</v>
      </c>
      <c r="M27">
        <f t="shared" ca="1" si="13"/>
        <v>54.752233483483479</v>
      </c>
      <c r="N27">
        <f t="shared" ca="1" si="14"/>
        <v>31.417927927927927</v>
      </c>
    </row>
    <row r="28" spans="1:14" x14ac:dyDescent="0.25">
      <c r="A28" s="4">
        <f t="shared" si="7"/>
        <v>0.42696759259259259</v>
      </c>
      <c r="B28" s="3">
        <f>Params!D$29+HOUR(A28-Params!C$29)*3600+MINUTE(A28-Params!C$29)*60+SECOND(A28-Params!C$29)</f>
        <v>1553300890</v>
      </c>
      <c r="C28">
        <f t="shared" si="8"/>
        <v>2</v>
      </c>
      <c r="D28">
        <f t="shared" ca="1" si="9"/>
        <v>6</v>
      </c>
      <c r="E28">
        <f t="shared" ca="1" si="10"/>
        <v>-93578.206306306311</v>
      </c>
      <c r="F28">
        <f t="shared" ca="1" si="11"/>
        <v>-119988.37693693694</v>
      </c>
      <c r="G28">
        <f t="shared" ca="1" si="12"/>
        <v>8106.0324324324329</v>
      </c>
      <c r="H28" s="9">
        <f t="shared" ca="1" si="15"/>
        <v>224.09630630630633</v>
      </c>
      <c r="I28" s="9">
        <f t="shared" ca="1" si="15"/>
        <v>87.302936936936931</v>
      </c>
      <c r="J28" s="9">
        <f t="shared" ca="1" si="15"/>
        <v>1.6475675675675678</v>
      </c>
      <c r="K28" s="9">
        <f t="shared" ca="1" si="15"/>
        <v>240.50147046940205</v>
      </c>
      <c r="L28" s="9">
        <f t="shared" ca="1" si="15"/>
        <v>68.715218076798678</v>
      </c>
      <c r="M28">
        <f t="shared" ca="1" si="13"/>
        <v>54.756228728728722</v>
      </c>
      <c r="N28">
        <f t="shared" ca="1" si="14"/>
        <v>31.43585835835836</v>
      </c>
    </row>
    <row r="29" spans="1:14" x14ac:dyDescent="0.25">
      <c r="A29" s="4">
        <f t="shared" si="7"/>
        <v>0.42702546296296301</v>
      </c>
      <c r="B29" s="3">
        <f>Params!D$29+HOUR(A29-Params!C$29)*3600+MINUTE(A29-Params!C$29)*60+SECOND(A29-Params!C$29)</f>
        <v>1553300895</v>
      </c>
      <c r="C29">
        <f t="shared" si="8"/>
        <v>2</v>
      </c>
      <c r="D29">
        <f t="shared" ca="1" si="9"/>
        <v>6</v>
      </c>
      <c r="E29">
        <f t="shared" ca="1" si="10"/>
        <v>-92457.724774774775</v>
      </c>
      <c r="F29">
        <f t="shared" ca="1" si="11"/>
        <v>-119551.86225225225</v>
      </c>
      <c r="G29">
        <f t="shared" ca="1" si="12"/>
        <v>8114.2702702702709</v>
      </c>
      <c r="H29" s="9">
        <f t="shared" ca="1" si="15"/>
        <v>224.09630630630633</v>
      </c>
      <c r="I29" s="9">
        <f t="shared" ca="1" si="15"/>
        <v>87.302936936936931</v>
      </c>
      <c r="J29" s="9">
        <f t="shared" ca="1" si="15"/>
        <v>1.6475675675675678</v>
      </c>
      <c r="K29" s="9">
        <f t="shared" ca="1" si="15"/>
        <v>240.50147046940205</v>
      </c>
      <c r="L29" s="9">
        <f t="shared" ca="1" si="15"/>
        <v>68.715218076798678</v>
      </c>
      <c r="M29">
        <f t="shared" ca="1" si="13"/>
        <v>54.760223973973972</v>
      </c>
      <c r="N29">
        <f t="shared" ca="1" si="14"/>
        <v>31.453788788788788</v>
      </c>
    </row>
    <row r="30" spans="1:14" x14ac:dyDescent="0.25">
      <c r="A30" s="4">
        <f t="shared" si="7"/>
        <v>0.42708333333333331</v>
      </c>
      <c r="B30" s="3">
        <f>Params!D$29+HOUR(A30-Params!C$29)*3600+MINUTE(A30-Params!C$29)*60+SECOND(A30-Params!C$29)</f>
        <v>1553300900</v>
      </c>
      <c r="C30">
        <f t="shared" si="8"/>
        <v>2</v>
      </c>
      <c r="D30">
        <f t="shared" ca="1" si="9"/>
        <v>6</v>
      </c>
      <c r="E30">
        <f t="shared" ca="1" si="10"/>
        <v>-91337.24324324324</v>
      </c>
      <c r="F30">
        <f t="shared" ca="1" si="11"/>
        <v>-119115.34756756757</v>
      </c>
      <c r="G30">
        <f t="shared" ca="1" si="12"/>
        <v>8122.508108108108</v>
      </c>
      <c r="H30" s="9">
        <f t="shared" ca="1" si="15"/>
        <v>224.09630630630633</v>
      </c>
      <c r="I30" s="9">
        <f t="shared" ca="1" si="15"/>
        <v>87.302936936936931</v>
      </c>
      <c r="J30" s="9">
        <f t="shared" ca="1" si="15"/>
        <v>1.6475675675675678</v>
      </c>
      <c r="K30" s="9">
        <f t="shared" ca="1" si="15"/>
        <v>240.50147046940205</v>
      </c>
      <c r="L30" s="9">
        <f t="shared" ca="1" si="15"/>
        <v>68.715218076798678</v>
      </c>
      <c r="M30">
        <f t="shared" ca="1" si="13"/>
        <v>54.764219219219214</v>
      </c>
      <c r="N30">
        <f t="shared" ca="1" si="14"/>
        <v>31.471719219219221</v>
      </c>
    </row>
    <row r="31" spans="1:14" x14ac:dyDescent="0.25">
      <c r="A31" s="4">
        <f t="shared" si="7"/>
        <v>0.42714120370370368</v>
      </c>
      <c r="B31" s="3">
        <f>Params!D$29+HOUR(A31-Params!C$29)*3600+MINUTE(A31-Params!C$29)*60+SECOND(A31-Params!C$29)</f>
        <v>1553300905</v>
      </c>
      <c r="C31">
        <f t="shared" si="8"/>
        <v>2</v>
      </c>
      <c r="D31">
        <f t="shared" ca="1" si="9"/>
        <v>6</v>
      </c>
      <c r="E31">
        <f t="shared" ca="1" si="10"/>
        <v>-90216.761711711704</v>
      </c>
      <c r="F31">
        <f t="shared" ca="1" si="11"/>
        <v>-118678.83288288288</v>
      </c>
      <c r="G31">
        <f t="shared" ca="1" si="12"/>
        <v>8130.745945945946</v>
      </c>
      <c r="H31" s="9">
        <f t="shared" ca="1" si="15"/>
        <v>224.09630630630633</v>
      </c>
      <c r="I31" s="9">
        <f t="shared" ca="1" si="15"/>
        <v>87.302936936936931</v>
      </c>
      <c r="J31" s="9">
        <f t="shared" ca="1" si="15"/>
        <v>1.6475675675675678</v>
      </c>
      <c r="K31" s="9">
        <f t="shared" ca="1" si="15"/>
        <v>240.50147046940205</v>
      </c>
      <c r="L31" s="9">
        <f t="shared" ca="1" si="15"/>
        <v>68.715218076798678</v>
      </c>
      <c r="M31">
        <f t="shared" ca="1" si="13"/>
        <v>54.768214464464464</v>
      </c>
      <c r="N31">
        <f t="shared" ca="1" si="14"/>
        <v>31.48964964964965</v>
      </c>
    </row>
    <row r="32" spans="1:14" x14ac:dyDescent="0.25">
      <c r="A32" s="4">
        <f t="shared" si="7"/>
        <v>0.42719907407407409</v>
      </c>
      <c r="B32" s="3">
        <f>Params!D$29+HOUR(A32-Params!C$29)*3600+MINUTE(A32-Params!C$29)*60+SECOND(A32-Params!C$29)</f>
        <v>1553300910</v>
      </c>
      <c r="C32">
        <f t="shared" si="8"/>
        <v>2</v>
      </c>
      <c r="D32">
        <f t="shared" ca="1" si="9"/>
        <v>6</v>
      </c>
      <c r="E32">
        <f t="shared" ca="1" si="10"/>
        <v>-89096.280180180183</v>
      </c>
      <c r="F32">
        <f t="shared" ca="1" si="11"/>
        <v>-118242.31819819819</v>
      </c>
      <c r="G32">
        <f t="shared" ca="1" si="12"/>
        <v>8138.983783783784</v>
      </c>
      <c r="H32" s="9">
        <f t="shared" ca="1" si="15"/>
        <v>224.09630630630633</v>
      </c>
      <c r="I32" s="9">
        <f t="shared" ca="1" si="15"/>
        <v>87.302936936936931</v>
      </c>
      <c r="J32" s="9">
        <f t="shared" ca="1" si="15"/>
        <v>1.6475675675675678</v>
      </c>
      <c r="K32" s="9">
        <f t="shared" ca="1" si="15"/>
        <v>240.50147046940205</v>
      </c>
      <c r="L32" s="9">
        <f t="shared" ca="1" si="15"/>
        <v>68.715218076798678</v>
      </c>
      <c r="M32">
        <f t="shared" ca="1" si="13"/>
        <v>54.772209709709706</v>
      </c>
      <c r="N32">
        <f t="shared" ca="1" si="14"/>
        <v>31.507580080080078</v>
      </c>
    </row>
    <row r="33" spans="1:14" x14ac:dyDescent="0.25">
      <c r="A33" s="4">
        <f t="shared" si="7"/>
        <v>0.42725694444444445</v>
      </c>
      <c r="B33" s="3">
        <f>Params!D$29+HOUR(A33-Params!C$29)*3600+MINUTE(A33-Params!C$29)*60+SECOND(A33-Params!C$29)</f>
        <v>1553300915</v>
      </c>
      <c r="C33">
        <f t="shared" si="8"/>
        <v>2</v>
      </c>
      <c r="D33">
        <f t="shared" ca="1" si="9"/>
        <v>6</v>
      </c>
      <c r="E33">
        <f t="shared" ca="1" si="10"/>
        <v>-87975.798648648648</v>
      </c>
      <c r="F33">
        <f t="shared" ca="1" si="11"/>
        <v>-117805.80351351351</v>
      </c>
      <c r="G33">
        <f t="shared" ca="1" si="12"/>
        <v>8147.221621621622</v>
      </c>
      <c r="H33" s="9">
        <f t="shared" ca="1" si="15"/>
        <v>224.09630630630633</v>
      </c>
      <c r="I33" s="9">
        <f t="shared" ca="1" si="15"/>
        <v>87.302936936936931</v>
      </c>
      <c r="J33" s="9">
        <f t="shared" ca="1" si="15"/>
        <v>1.6475675675675678</v>
      </c>
      <c r="K33" s="9">
        <f t="shared" ca="1" si="15"/>
        <v>240.50147046940205</v>
      </c>
      <c r="L33" s="9">
        <f t="shared" ca="1" si="15"/>
        <v>68.715218076798678</v>
      </c>
      <c r="M33">
        <f t="shared" ca="1" si="13"/>
        <v>54.776204954954949</v>
      </c>
      <c r="N33">
        <f t="shared" ca="1" si="14"/>
        <v>31.525510510510511</v>
      </c>
    </row>
    <row r="34" spans="1:14" x14ac:dyDescent="0.25">
      <c r="A34" s="4">
        <f t="shared" si="7"/>
        <v>0.42731481481481487</v>
      </c>
      <c r="B34" s="3">
        <f>Params!D$29+HOUR(A34-Params!C$29)*3600+MINUTE(A34-Params!C$29)*60+SECOND(A34-Params!C$29)</f>
        <v>1553300920</v>
      </c>
      <c r="C34">
        <f t="shared" si="8"/>
        <v>2</v>
      </c>
      <c r="D34">
        <f t="shared" ca="1" si="9"/>
        <v>6</v>
      </c>
      <c r="E34">
        <f t="shared" ca="1" si="10"/>
        <v>-86855.317117117113</v>
      </c>
      <c r="F34">
        <f t="shared" ca="1" si="11"/>
        <v>-117369.28882882882</v>
      </c>
      <c r="G34">
        <f t="shared" ca="1" si="12"/>
        <v>8155.45945945946</v>
      </c>
      <c r="H34" s="9">
        <f t="shared" ca="1" si="15"/>
        <v>224.09630630630633</v>
      </c>
      <c r="I34" s="9">
        <f t="shared" ca="1" si="15"/>
        <v>87.302936936936931</v>
      </c>
      <c r="J34" s="9">
        <f t="shared" ca="1" si="15"/>
        <v>1.6475675675675678</v>
      </c>
      <c r="K34" s="9">
        <f t="shared" ca="1" si="15"/>
        <v>240.50147046940205</v>
      </c>
      <c r="L34" s="9">
        <f t="shared" ca="1" si="15"/>
        <v>68.715218076798678</v>
      </c>
      <c r="M34">
        <f t="shared" ca="1" si="13"/>
        <v>54.780200200200198</v>
      </c>
      <c r="N34">
        <f t="shared" ca="1" si="14"/>
        <v>31.54344094094094</v>
      </c>
    </row>
    <row r="35" spans="1:14" x14ac:dyDescent="0.25">
      <c r="A35" s="4">
        <f t="shared" si="7"/>
        <v>0.42737268518518517</v>
      </c>
      <c r="B35" s="3">
        <f>Params!D$29+HOUR(A35-Params!C$29)*3600+MINUTE(A35-Params!C$29)*60+SECOND(A35-Params!C$29)</f>
        <v>1553300925</v>
      </c>
      <c r="C35">
        <f t="shared" si="8"/>
        <v>2</v>
      </c>
      <c r="D35">
        <f t="shared" ca="1" si="9"/>
        <v>6</v>
      </c>
      <c r="E35">
        <f t="shared" ca="1" si="10"/>
        <v>-85734.835585585592</v>
      </c>
      <c r="F35">
        <f t="shared" ca="1" si="11"/>
        <v>-116932.77414414415</v>
      </c>
      <c r="G35">
        <f t="shared" ca="1" si="12"/>
        <v>8163.6972972972972</v>
      </c>
      <c r="H35" s="9">
        <f t="shared" ca="1" si="15"/>
        <v>224.09630630630633</v>
      </c>
      <c r="I35" s="9">
        <f t="shared" ca="1" si="15"/>
        <v>87.302936936936931</v>
      </c>
      <c r="J35" s="9">
        <f t="shared" ca="1" si="15"/>
        <v>1.6475675675675678</v>
      </c>
      <c r="K35" s="9">
        <f t="shared" ca="1" si="15"/>
        <v>240.50147046940205</v>
      </c>
      <c r="L35" s="9">
        <f t="shared" ca="1" si="15"/>
        <v>68.715218076798678</v>
      </c>
      <c r="M35">
        <f t="shared" ca="1" si="13"/>
        <v>54.784195445445441</v>
      </c>
      <c r="N35">
        <f t="shared" ca="1" si="14"/>
        <v>31.561371371371372</v>
      </c>
    </row>
    <row r="36" spans="1:14" x14ac:dyDescent="0.25">
      <c r="A36" s="4">
        <f t="shared" si="7"/>
        <v>0.42743055555555554</v>
      </c>
      <c r="B36" s="3">
        <f>Params!D$29+HOUR(A36-Params!C$29)*3600+MINUTE(A36-Params!C$29)*60+SECOND(A36-Params!C$29)</f>
        <v>1553300930</v>
      </c>
      <c r="C36">
        <f t="shared" si="8"/>
        <v>2</v>
      </c>
      <c r="D36">
        <f t="shared" ca="1" si="9"/>
        <v>6</v>
      </c>
      <c r="E36">
        <f t="shared" ca="1" si="10"/>
        <v>-84614.354054054056</v>
      </c>
      <c r="F36">
        <f t="shared" ca="1" si="11"/>
        <v>-116496.25945945946</v>
      </c>
      <c r="G36">
        <f t="shared" ca="1" si="12"/>
        <v>8171.9351351351352</v>
      </c>
      <c r="H36" s="9">
        <f t="shared" ca="1" si="15"/>
        <v>224.09630630630633</v>
      </c>
      <c r="I36" s="9">
        <f t="shared" ca="1" si="15"/>
        <v>87.302936936936931</v>
      </c>
      <c r="J36" s="9">
        <f t="shared" ca="1" si="15"/>
        <v>1.6475675675675678</v>
      </c>
      <c r="K36" s="9">
        <f t="shared" ca="1" si="15"/>
        <v>240.50147046940205</v>
      </c>
      <c r="L36" s="9">
        <f t="shared" ca="1" si="15"/>
        <v>68.715218076798678</v>
      </c>
      <c r="M36">
        <f t="shared" ca="1" si="13"/>
        <v>54.788190690690683</v>
      </c>
      <c r="N36">
        <f t="shared" ca="1" si="14"/>
        <v>31.579301801801801</v>
      </c>
    </row>
    <row r="37" spans="1:14" x14ac:dyDescent="0.25">
      <c r="A37" s="4">
        <f t="shared" si="7"/>
        <v>0.42748842592592595</v>
      </c>
      <c r="B37" s="3">
        <f>Params!D$29+HOUR(A37-Params!C$29)*3600+MINUTE(A37-Params!C$29)*60+SECOND(A37-Params!C$29)</f>
        <v>1553300935</v>
      </c>
      <c r="C37">
        <f t="shared" si="8"/>
        <v>2</v>
      </c>
      <c r="D37">
        <f t="shared" ca="1" si="9"/>
        <v>6</v>
      </c>
      <c r="E37">
        <f t="shared" ca="1" si="10"/>
        <v>-83493.872522522521</v>
      </c>
      <c r="F37">
        <f t="shared" ca="1" si="11"/>
        <v>-116059.74477477476</v>
      </c>
      <c r="G37">
        <f t="shared" ca="1" si="12"/>
        <v>8180.1729729729732</v>
      </c>
      <c r="H37" s="9">
        <f t="shared" ca="1" si="15"/>
        <v>224.09630630630633</v>
      </c>
      <c r="I37" s="9">
        <f t="shared" ca="1" si="15"/>
        <v>87.302936936936931</v>
      </c>
      <c r="J37" s="9">
        <f t="shared" ca="1" si="15"/>
        <v>1.6475675675675678</v>
      </c>
      <c r="K37" s="9">
        <f t="shared" ca="1" si="15"/>
        <v>240.50147046940205</v>
      </c>
      <c r="L37" s="9">
        <f t="shared" ca="1" si="15"/>
        <v>68.715218076798678</v>
      </c>
      <c r="M37">
        <f t="shared" ca="1" si="13"/>
        <v>54.792185935935933</v>
      </c>
      <c r="N37">
        <f t="shared" ca="1" si="14"/>
        <v>31.597232232232233</v>
      </c>
    </row>
    <row r="38" spans="1:14" x14ac:dyDescent="0.25">
      <c r="A38" s="4">
        <f t="shared" si="7"/>
        <v>0.42754629629629631</v>
      </c>
      <c r="B38" s="3">
        <f>Params!D$29+HOUR(A38-Params!C$29)*3600+MINUTE(A38-Params!C$29)*60+SECOND(A38-Params!C$29)</f>
        <v>1553300940</v>
      </c>
      <c r="C38">
        <f t="shared" si="8"/>
        <v>2</v>
      </c>
      <c r="D38">
        <f t="shared" ca="1" si="9"/>
        <v>6</v>
      </c>
      <c r="E38">
        <f t="shared" ca="1" si="10"/>
        <v>-82373.390990991</v>
      </c>
      <c r="F38">
        <f t="shared" ca="1" si="11"/>
        <v>-115623.23009009009</v>
      </c>
      <c r="G38">
        <f t="shared" ca="1" si="12"/>
        <v>8188.4108108108112</v>
      </c>
      <c r="H38" s="9">
        <f t="shared" ca="1" si="15"/>
        <v>224.09630630630633</v>
      </c>
      <c r="I38" s="9">
        <f t="shared" ca="1" si="15"/>
        <v>87.302936936936931</v>
      </c>
      <c r="J38" s="9">
        <f t="shared" ca="1" si="15"/>
        <v>1.6475675675675678</v>
      </c>
      <c r="K38" s="9">
        <f t="shared" ca="1" si="15"/>
        <v>240.50147046940205</v>
      </c>
      <c r="L38" s="9">
        <f t="shared" ca="1" si="15"/>
        <v>68.715218076798678</v>
      </c>
      <c r="M38">
        <f t="shared" ca="1" si="13"/>
        <v>54.796181181181176</v>
      </c>
      <c r="N38">
        <f t="shared" ca="1" si="14"/>
        <v>31.615162662662662</v>
      </c>
    </row>
    <row r="39" spans="1:14" x14ac:dyDescent="0.25">
      <c r="A39" s="4">
        <f t="shared" si="7"/>
        <v>0.42760416666666662</v>
      </c>
      <c r="B39" s="3">
        <f>Params!D$29+HOUR(A39-Params!C$29)*3600+MINUTE(A39-Params!C$29)*60+SECOND(A39-Params!C$29)</f>
        <v>1553300945</v>
      </c>
      <c r="C39">
        <f t="shared" si="8"/>
        <v>2</v>
      </c>
      <c r="D39">
        <f t="shared" ca="1" si="9"/>
        <v>6</v>
      </c>
      <c r="E39">
        <f t="shared" ca="1" si="10"/>
        <v>-81252.90945945945</v>
      </c>
      <c r="F39">
        <f t="shared" ca="1" si="11"/>
        <v>-115186.71540540541</v>
      </c>
      <c r="G39">
        <f t="shared" ca="1" si="12"/>
        <v>8196.6486486486483</v>
      </c>
      <c r="H39" s="9">
        <f t="shared" ca="1" si="15"/>
        <v>224.09630630630633</v>
      </c>
      <c r="I39" s="9">
        <f t="shared" ca="1" si="15"/>
        <v>87.302936936936931</v>
      </c>
      <c r="J39" s="9">
        <f t="shared" ca="1" si="15"/>
        <v>1.6475675675675678</v>
      </c>
      <c r="K39" s="9">
        <f t="shared" ca="1" si="15"/>
        <v>240.50147046940205</v>
      </c>
      <c r="L39" s="9">
        <f t="shared" ca="1" si="15"/>
        <v>68.715218076798678</v>
      </c>
      <c r="M39">
        <f t="shared" ca="1" si="13"/>
        <v>54.800176426426425</v>
      </c>
      <c r="N39">
        <f t="shared" ca="1" si="14"/>
        <v>31.633093093093095</v>
      </c>
    </row>
    <row r="40" spans="1:14" x14ac:dyDescent="0.25">
      <c r="A40" s="4">
        <f t="shared" si="7"/>
        <v>0.42766203703703703</v>
      </c>
      <c r="B40" s="3">
        <f>Params!D$29+HOUR(A40-Params!C$29)*3600+MINUTE(A40-Params!C$29)*60+SECOND(A40-Params!C$29)</f>
        <v>1553300950</v>
      </c>
      <c r="C40">
        <f t="shared" si="8"/>
        <v>2</v>
      </c>
      <c r="D40">
        <f t="shared" ca="1" si="9"/>
        <v>6</v>
      </c>
      <c r="E40">
        <f t="shared" ca="1" si="10"/>
        <v>-80132.427927927929</v>
      </c>
      <c r="F40">
        <f t="shared" ca="1" si="11"/>
        <v>-114750.20072072072</v>
      </c>
      <c r="G40">
        <f t="shared" ca="1" si="12"/>
        <v>8204.8864864864863</v>
      </c>
      <c r="H40" s="9">
        <f t="shared" ca="1" si="15"/>
        <v>224.09630630630633</v>
      </c>
      <c r="I40" s="9">
        <f t="shared" ca="1" si="15"/>
        <v>87.302936936936931</v>
      </c>
      <c r="J40" s="9">
        <f t="shared" ca="1" si="15"/>
        <v>1.6475675675675678</v>
      </c>
      <c r="K40" s="9">
        <f t="shared" ca="1" si="15"/>
        <v>240.50147046940205</v>
      </c>
      <c r="L40" s="9">
        <f t="shared" ca="1" si="15"/>
        <v>68.715218076798678</v>
      </c>
      <c r="M40">
        <f t="shared" ca="1" si="13"/>
        <v>54.804171671671668</v>
      </c>
      <c r="N40">
        <f t="shared" ca="1" si="14"/>
        <v>31.651023523523524</v>
      </c>
    </row>
    <row r="41" spans="1:14" x14ac:dyDescent="0.25">
      <c r="A41" s="4">
        <f t="shared" si="7"/>
        <v>0.4277199074074074</v>
      </c>
      <c r="B41" s="3">
        <f>Params!D$29+HOUR(A41-Params!C$29)*3600+MINUTE(A41-Params!C$29)*60+SECOND(A41-Params!C$29)</f>
        <v>1553300955</v>
      </c>
      <c r="C41">
        <f t="shared" si="8"/>
        <v>2</v>
      </c>
      <c r="D41">
        <f t="shared" ca="1" si="9"/>
        <v>6</v>
      </c>
      <c r="E41">
        <f t="shared" ca="1" si="10"/>
        <v>-79011.946396396394</v>
      </c>
      <c r="F41">
        <f t="shared" ca="1" si="11"/>
        <v>-114313.68603603603</v>
      </c>
      <c r="G41">
        <f t="shared" ca="1" si="12"/>
        <v>8213.1243243243243</v>
      </c>
      <c r="H41" s="9">
        <f t="shared" ca="1" si="15"/>
        <v>224.09630630630633</v>
      </c>
      <c r="I41" s="9">
        <f t="shared" ca="1" si="15"/>
        <v>87.302936936936931</v>
      </c>
      <c r="J41" s="9">
        <f t="shared" ca="1" si="15"/>
        <v>1.6475675675675678</v>
      </c>
      <c r="K41" s="9">
        <f t="shared" ca="1" si="15"/>
        <v>240.50147046940205</v>
      </c>
      <c r="L41" s="9">
        <f t="shared" ca="1" si="15"/>
        <v>68.715218076798678</v>
      </c>
      <c r="M41">
        <f t="shared" ca="1" si="13"/>
        <v>54.80816691691691</v>
      </c>
      <c r="N41">
        <f t="shared" ca="1" si="14"/>
        <v>31.668953953953952</v>
      </c>
    </row>
    <row r="42" spans="1:14" x14ac:dyDescent="0.25">
      <c r="A42" s="4">
        <f t="shared" si="7"/>
        <v>0.42777777777777781</v>
      </c>
      <c r="B42" s="3">
        <f>Params!D$29+HOUR(A42-Params!C$29)*3600+MINUTE(A42-Params!C$29)*60+SECOND(A42-Params!C$29)</f>
        <v>1553300960</v>
      </c>
      <c r="C42">
        <f t="shared" si="8"/>
        <v>2</v>
      </c>
      <c r="D42">
        <f t="shared" ca="1" si="9"/>
        <v>6</v>
      </c>
      <c r="E42">
        <f t="shared" ca="1" si="10"/>
        <v>-77891.464864864858</v>
      </c>
      <c r="F42">
        <f t="shared" ca="1" si="11"/>
        <v>-113877.17135135135</v>
      </c>
      <c r="G42">
        <f t="shared" ca="1" si="12"/>
        <v>8221.3621621621623</v>
      </c>
      <c r="H42" s="9">
        <f t="shared" ca="1" si="15"/>
        <v>224.09630630630633</v>
      </c>
      <c r="I42" s="9">
        <f t="shared" ca="1" si="15"/>
        <v>87.302936936936931</v>
      </c>
      <c r="J42" s="9">
        <f t="shared" ca="1" si="15"/>
        <v>1.6475675675675678</v>
      </c>
      <c r="K42" s="9">
        <f t="shared" ca="1" si="15"/>
        <v>240.50147046940205</v>
      </c>
      <c r="L42" s="9">
        <f t="shared" ca="1" si="15"/>
        <v>68.715218076798678</v>
      </c>
      <c r="M42">
        <f t="shared" ca="1" si="13"/>
        <v>54.81216216216216</v>
      </c>
      <c r="N42">
        <f t="shared" ca="1" si="14"/>
        <v>31.686884384384385</v>
      </c>
    </row>
    <row r="43" spans="1:14" x14ac:dyDescent="0.25">
      <c r="A43" s="4">
        <f t="shared" si="7"/>
        <v>0.42783564814814817</v>
      </c>
      <c r="B43" s="3">
        <f>Params!D$29+HOUR(A43-Params!C$29)*3600+MINUTE(A43-Params!C$29)*60+SECOND(A43-Params!C$29)</f>
        <v>1553300965</v>
      </c>
      <c r="C43">
        <f t="shared" si="8"/>
        <v>2</v>
      </c>
      <c r="D43">
        <f t="shared" ca="1" si="9"/>
        <v>6</v>
      </c>
      <c r="E43">
        <f t="shared" ca="1" si="10"/>
        <v>-76770.983333333337</v>
      </c>
      <c r="F43">
        <f t="shared" ca="1" si="11"/>
        <v>-113440.65666666666</v>
      </c>
      <c r="G43">
        <f t="shared" ca="1" si="12"/>
        <v>8229.6</v>
      </c>
      <c r="H43" s="9">
        <f t="shared" ca="1" si="15"/>
        <v>224.09630630630633</v>
      </c>
      <c r="I43" s="9">
        <f t="shared" ca="1" si="15"/>
        <v>87.302936936936931</v>
      </c>
      <c r="J43" s="9">
        <f t="shared" ca="1" si="15"/>
        <v>1.6475675675675678</v>
      </c>
      <c r="K43" s="9">
        <f t="shared" ca="1" si="15"/>
        <v>240.50147046940205</v>
      </c>
      <c r="L43" s="9">
        <f t="shared" ca="1" si="15"/>
        <v>68.715218076798678</v>
      </c>
      <c r="M43">
        <f t="shared" ca="1" si="13"/>
        <v>54.816157407407403</v>
      </c>
      <c r="N43">
        <f t="shared" ca="1" si="14"/>
        <v>31.704814814814814</v>
      </c>
    </row>
    <row r="44" spans="1:14" x14ac:dyDescent="0.25">
      <c r="A44" s="4">
        <f t="shared" si="7"/>
        <v>0.42789351851851848</v>
      </c>
      <c r="B44" s="3">
        <f>Params!D$29+HOUR(A44-Params!C$29)*3600+MINUTE(A44-Params!C$29)*60+SECOND(A44-Params!C$29)</f>
        <v>1553300970</v>
      </c>
      <c r="C44">
        <f t="shared" si="8"/>
        <v>2</v>
      </c>
      <c r="D44">
        <f t="shared" ca="1" si="9"/>
        <v>6</v>
      </c>
      <c r="E44">
        <f t="shared" ca="1" si="10"/>
        <v>-75650.501801801802</v>
      </c>
      <c r="F44">
        <f t="shared" ca="1" si="11"/>
        <v>-113004.14198198199</v>
      </c>
      <c r="G44">
        <f t="shared" ca="1" si="12"/>
        <v>8237.8378378378384</v>
      </c>
      <c r="H44" s="9">
        <f t="shared" ca="1" si="15"/>
        <v>224.09630630630633</v>
      </c>
      <c r="I44" s="9">
        <f t="shared" ca="1" si="15"/>
        <v>87.302936936936931</v>
      </c>
      <c r="J44" s="9">
        <f t="shared" ca="1" si="15"/>
        <v>1.6475675675675678</v>
      </c>
      <c r="K44" s="9">
        <f t="shared" ca="1" si="15"/>
        <v>240.50147046940205</v>
      </c>
      <c r="L44" s="9">
        <f t="shared" ca="1" si="15"/>
        <v>68.715218076798678</v>
      </c>
      <c r="M44">
        <f t="shared" ca="1" si="13"/>
        <v>54.820152652652652</v>
      </c>
      <c r="N44">
        <f t="shared" ca="1" si="14"/>
        <v>31.722745245245246</v>
      </c>
    </row>
    <row r="45" spans="1:14" x14ac:dyDescent="0.25">
      <c r="A45" s="4">
        <f t="shared" si="7"/>
        <v>0.4279513888888889</v>
      </c>
      <c r="B45" s="3">
        <f>Params!D$29+HOUR(A45-Params!C$29)*3600+MINUTE(A45-Params!C$29)*60+SECOND(A45-Params!C$29)</f>
        <v>1553300975</v>
      </c>
      <c r="C45">
        <f t="shared" si="8"/>
        <v>2</v>
      </c>
      <c r="D45">
        <f t="shared" ca="1" si="9"/>
        <v>6</v>
      </c>
      <c r="E45">
        <f t="shared" ca="1" si="10"/>
        <v>-74530.020270270266</v>
      </c>
      <c r="F45">
        <f t="shared" ca="1" si="11"/>
        <v>-112567.62729729729</v>
      </c>
      <c r="G45">
        <f t="shared" ca="1" si="12"/>
        <v>8246.0756756756764</v>
      </c>
      <c r="H45" s="9">
        <f t="shared" ca="1" si="15"/>
        <v>224.09630630630633</v>
      </c>
      <c r="I45" s="9">
        <f t="shared" ca="1" si="15"/>
        <v>87.302936936936931</v>
      </c>
      <c r="J45" s="9">
        <f t="shared" ca="1" si="15"/>
        <v>1.6475675675675678</v>
      </c>
      <c r="K45" s="9">
        <f t="shared" ca="1" si="15"/>
        <v>240.50147046940205</v>
      </c>
      <c r="L45" s="9">
        <f t="shared" ca="1" si="15"/>
        <v>68.715218076798678</v>
      </c>
      <c r="M45">
        <f t="shared" ca="1" si="13"/>
        <v>54.824147897897895</v>
      </c>
      <c r="N45">
        <f t="shared" ca="1" si="14"/>
        <v>31.740675675675675</v>
      </c>
    </row>
    <row r="46" spans="1:14" x14ac:dyDescent="0.25">
      <c r="A46" s="4">
        <f t="shared" si="7"/>
        <v>0.42800925925925926</v>
      </c>
      <c r="B46" s="3">
        <f>Params!D$29+HOUR(A46-Params!C$29)*3600+MINUTE(A46-Params!C$29)*60+SECOND(A46-Params!C$29)</f>
        <v>1553300980</v>
      </c>
      <c r="C46">
        <f t="shared" si="8"/>
        <v>2</v>
      </c>
      <c r="D46">
        <f t="shared" ca="1" si="9"/>
        <v>6</v>
      </c>
      <c r="E46">
        <f t="shared" ca="1" si="10"/>
        <v>-73409.538738738745</v>
      </c>
      <c r="F46">
        <f t="shared" ca="1" si="11"/>
        <v>-112131.1126126126</v>
      </c>
      <c r="G46">
        <f t="shared" ca="1" si="12"/>
        <v>8254.3135135135144</v>
      </c>
      <c r="H46" s="9">
        <f t="shared" ca="1" si="15"/>
        <v>224.09630630630633</v>
      </c>
      <c r="I46" s="9">
        <f t="shared" ca="1" si="15"/>
        <v>87.302936936936931</v>
      </c>
      <c r="J46" s="9">
        <f t="shared" ca="1" si="15"/>
        <v>1.6475675675675678</v>
      </c>
      <c r="K46" s="9">
        <f t="shared" ca="1" si="15"/>
        <v>240.50147046940205</v>
      </c>
      <c r="L46" s="9">
        <f t="shared" ca="1" si="15"/>
        <v>68.715218076798678</v>
      </c>
      <c r="M46">
        <f t="shared" ca="1" si="13"/>
        <v>54.828143143143137</v>
      </c>
      <c r="N46">
        <f t="shared" ca="1" si="14"/>
        <v>31.758606106106107</v>
      </c>
    </row>
    <row r="47" spans="1:14" x14ac:dyDescent="0.25">
      <c r="A47" s="4">
        <f t="shared" si="7"/>
        <v>0.42806712962962962</v>
      </c>
      <c r="B47" s="3">
        <f>Params!D$29+HOUR(A47-Params!C$29)*3600+MINUTE(A47-Params!C$29)*60+SECOND(A47-Params!C$29)</f>
        <v>1553300985</v>
      </c>
      <c r="C47">
        <f t="shared" si="8"/>
        <v>2</v>
      </c>
      <c r="D47">
        <f t="shared" ca="1" si="9"/>
        <v>6</v>
      </c>
      <c r="E47">
        <f t="shared" ca="1" si="10"/>
        <v>-72289.057207207195</v>
      </c>
      <c r="F47">
        <f t="shared" ca="1" si="11"/>
        <v>-111694.59792792793</v>
      </c>
      <c r="G47">
        <f t="shared" ca="1" si="12"/>
        <v>8262.5513513513524</v>
      </c>
      <c r="H47" s="9">
        <f t="shared" ca="1" si="15"/>
        <v>224.09630630630633</v>
      </c>
      <c r="I47" s="9">
        <f t="shared" ca="1" si="15"/>
        <v>87.302936936936931</v>
      </c>
      <c r="J47" s="9">
        <f t="shared" ca="1" si="15"/>
        <v>1.6475675675675678</v>
      </c>
      <c r="K47" s="9">
        <f t="shared" ca="1" si="15"/>
        <v>240.50147046940205</v>
      </c>
      <c r="L47" s="9">
        <f t="shared" ca="1" si="15"/>
        <v>68.715218076798678</v>
      </c>
      <c r="M47">
        <f t="shared" ca="1" si="13"/>
        <v>54.832138388388387</v>
      </c>
      <c r="N47">
        <f t="shared" ca="1" si="14"/>
        <v>31.776536536536536</v>
      </c>
    </row>
    <row r="48" spans="1:14" x14ac:dyDescent="0.25">
      <c r="A48" s="4">
        <f t="shared" si="7"/>
        <v>0.42812500000000003</v>
      </c>
      <c r="B48" s="3">
        <f>Params!D$29+HOUR(A48-Params!C$29)*3600+MINUTE(A48-Params!C$29)*60+SECOND(A48-Params!C$29)</f>
        <v>1553300990</v>
      </c>
      <c r="C48">
        <f t="shared" si="8"/>
        <v>2</v>
      </c>
      <c r="D48">
        <f t="shared" ca="1" si="9"/>
        <v>6</v>
      </c>
      <c r="E48">
        <f t="shared" ca="1" si="10"/>
        <v>-71168.575675675675</v>
      </c>
      <c r="F48">
        <f t="shared" ca="1" si="11"/>
        <v>-111258.08324324325</v>
      </c>
      <c r="G48">
        <f t="shared" ca="1" si="12"/>
        <v>8270.7891891891886</v>
      </c>
      <c r="H48" s="9">
        <f t="shared" ca="1" si="15"/>
        <v>224.09630630630633</v>
      </c>
      <c r="I48" s="9">
        <f t="shared" ca="1" si="15"/>
        <v>87.302936936936931</v>
      </c>
      <c r="J48" s="9">
        <f t="shared" ca="1" si="15"/>
        <v>1.6475675675675678</v>
      </c>
      <c r="K48" s="9">
        <f t="shared" ca="1" si="15"/>
        <v>240.50147046940205</v>
      </c>
      <c r="L48" s="9">
        <f t="shared" ca="1" si="15"/>
        <v>68.715218076798678</v>
      </c>
      <c r="M48">
        <f t="shared" ca="1" si="13"/>
        <v>54.836133633633629</v>
      </c>
      <c r="N48">
        <f t="shared" ca="1" si="14"/>
        <v>31.794466966966969</v>
      </c>
    </row>
    <row r="49" spans="1:19" x14ac:dyDescent="0.25">
      <c r="A49" s="4">
        <f t="shared" si="7"/>
        <v>0.42818287037037034</v>
      </c>
      <c r="B49" s="3">
        <f>Params!D$29+HOUR(A49-Params!C$29)*3600+MINUTE(A49-Params!C$29)*60+SECOND(A49-Params!C$29)</f>
        <v>1553300995</v>
      </c>
      <c r="C49">
        <f t="shared" si="8"/>
        <v>2</v>
      </c>
      <c r="D49">
        <f t="shared" ca="1" si="9"/>
        <v>6</v>
      </c>
      <c r="E49">
        <f t="shared" ca="1" si="10"/>
        <v>-70048.094144144139</v>
      </c>
      <c r="F49">
        <f t="shared" ca="1" si="11"/>
        <v>-110821.56855855856</v>
      </c>
      <c r="G49">
        <f t="shared" ca="1" si="12"/>
        <v>8279.0270270270266</v>
      </c>
      <c r="H49" s="9">
        <f t="shared" ca="1" si="15"/>
        <v>224.09630630630633</v>
      </c>
      <c r="I49" s="9">
        <f t="shared" ca="1" si="15"/>
        <v>87.302936936936931</v>
      </c>
      <c r="J49" s="9">
        <f t="shared" ca="1" si="15"/>
        <v>1.6475675675675678</v>
      </c>
      <c r="K49" s="9">
        <f t="shared" ca="1" si="15"/>
        <v>240.50147046940205</v>
      </c>
      <c r="L49" s="9">
        <f t="shared" ca="1" si="15"/>
        <v>68.715218076798678</v>
      </c>
      <c r="M49">
        <f t="shared" ca="1" si="13"/>
        <v>54.840128878878872</v>
      </c>
      <c r="N49">
        <f t="shared" ca="1" si="14"/>
        <v>31.812397397397397</v>
      </c>
    </row>
    <row r="50" spans="1:19" x14ac:dyDescent="0.25">
      <c r="A50" s="4">
        <f t="shared" si="7"/>
        <v>0.42824074074074076</v>
      </c>
      <c r="B50" s="3">
        <f>Params!D$29+HOUR(A50-Params!C$29)*3600+MINUTE(A50-Params!C$29)*60+SECOND(A50-Params!C$29)</f>
        <v>1553301000</v>
      </c>
      <c r="C50">
        <f t="shared" si="8"/>
        <v>2</v>
      </c>
      <c r="D50">
        <f t="shared" ca="1" si="9"/>
        <v>6</v>
      </c>
      <c r="E50">
        <f t="shared" ca="1" si="10"/>
        <v>-68927.612612612604</v>
      </c>
      <c r="F50">
        <f t="shared" ca="1" si="11"/>
        <v>-110385.05387387387</v>
      </c>
      <c r="G50">
        <f t="shared" ca="1" si="12"/>
        <v>8287.2648648648646</v>
      </c>
      <c r="H50" s="9">
        <f t="shared" ca="1" si="15"/>
        <v>224.09630630630633</v>
      </c>
      <c r="I50" s="9">
        <f t="shared" ca="1" si="15"/>
        <v>87.302936936936931</v>
      </c>
      <c r="J50" s="9">
        <f t="shared" ca="1" si="15"/>
        <v>1.6475675675675678</v>
      </c>
      <c r="K50" s="9">
        <f t="shared" ca="1" si="15"/>
        <v>240.50147046940205</v>
      </c>
      <c r="L50" s="9">
        <f t="shared" ca="1" si="15"/>
        <v>68.715218076798678</v>
      </c>
      <c r="M50">
        <f t="shared" ca="1" si="13"/>
        <v>54.844124124124122</v>
      </c>
      <c r="N50">
        <f t="shared" ca="1" si="14"/>
        <v>31.830327827827826</v>
      </c>
    </row>
    <row r="51" spans="1:19" x14ac:dyDescent="0.25">
      <c r="A51" s="4">
        <f t="shared" si="7"/>
        <v>0.42829861111111112</v>
      </c>
      <c r="B51" s="3">
        <f>Params!D$29+HOUR(A51-Params!C$29)*3600+MINUTE(A51-Params!C$29)*60+SECOND(A51-Params!C$29)</f>
        <v>1553301005</v>
      </c>
      <c r="C51">
        <f t="shared" si="8"/>
        <v>2</v>
      </c>
      <c r="D51">
        <f t="shared" ca="1" si="9"/>
        <v>6</v>
      </c>
      <c r="E51">
        <f t="shared" ca="1" si="10"/>
        <v>-67807.131081081083</v>
      </c>
      <c r="F51">
        <f t="shared" ca="1" si="11"/>
        <v>-109948.53918918919</v>
      </c>
      <c r="G51">
        <f t="shared" ca="1" si="12"/>
        <v>8295.5027027027027</v>
      </c>
      <c r="H51" s="9">
        <f t="shared" ca="1" si="15"/>
        <v>224.09630630630633</v>
      </c>
      <c r="I51" s="9">
        <f t="shared" ca="1" si="15"/>
        <v>87.302936936936931</v>
      </c>
      <c r="J51" s="9">
        <f t="shared" ca="1" si="15"/>
        <v>1.6475675675675678</v>
      </c>
      <c r="K51" s="9">
        <f t="shared" ca="1" si="15"/>
        <v>240.50147046940205</v>
      </c>
      <c r="L51" s="9">
        <f t="shared" ca="1" si="15"/>
        <v>68.715218076798678</v>
      </c>
      <c r="M51">
        <f t="shared" ca="1" si="13"/>
        <v>54.848119369369364</v>
      </c>
      <c r="N51">
        <f t="shared" ca="1" si="14"/>
        <v>31.848258258258259</v>
      </c>
      <c r="O51" s="45"/>
      <c r="P51" s="45"/>
      <c r="Q51" s="45"/>
      <c r="R51" s="45"/>
      <c r="S51" s="45"/>
    </row>
    <row r="52" spans="1:19" x14ac:dyDescent="0.25">
      <c r="A52" s="4">
        <f t="shared" si="7"/>
        <v>0.42835648148148148</v>
      </c>
      <c r="B52" s="3">
        <f>Params!D$29+HOUR(A52-Params!C$29)*3600+MINUTE(A52-Params!C$29)*60+SECOND(A52-Params!C$29)</f>
        <v>1553301010</v>
      </c>
      <c r="C52">
        <f t="shared" si="8"/>
        <v>2</v>
      </c>
      <c r="D52">
        <f t="shared" ca="1" si="9"/>
        <v>6</v>
      </c>
      <c r="E52">
        <f t="shared" ca="1" si="10"/>
        <v>-66686.649549549547</v>
      </c>
      <c r="F52">
        <f t="shared" ca="1" si="11"/>
        <v>-109512.0245045045</v>
      </c>
      <c r="G52">
        <f t="shared" ca="1" si="12"/>
        <v>8303.7405405405407</v>
      </c>
      <c r="H52" s="9">
        <f t="shared" ca="1" si="15"/>
        <v>224.09630630630633</v>
      </c>
      <c r="I52" s="9">
        <f t="shared" ca="1" si="15"/>
        <v>87.302936936936931</v>
      </c>
      <c r="J52" s="9">
        <f t="shared" ca="1" si="15"/>
        <v>1.6475675675675678</v>
      </c>
      <c r="K52" s="9">
        <f t="shared" ca="1" si="15"/>
        <v>240.50147046940205</v>
      </c>
      <c r="L52" s="9">
        <f t="shared" ca="1" si="15"/>
        <v>68.715218076798678</v>
      </c>
      <c r="M52">
        <f t="shared" ca="1" si="13"/>
        <v>54.852114614614614</v>
      </c>
      <c r="N52">
        <f t="shared" ca="1" si="14"/>
        <v>31.866188688688688</v>
      </c>
    </row>
    <row r="53" spans="1:19" x14ac:dyDescent="0.25">
      <c r="A53" s="4">
        <f t="shared" si="7"/>
        <v>0.42841435185185189</v>
      </c>
      <c r="B53" s="3">
        <f>Params!D$29+HOUR(A53-Params!C$29)*3600+MINUTE(A53-Params!C$29)*60+SECOND(A53-Params!C$29)</f>
        <v>1553301015</v>
      </c>
      <c r="C53">
        <f t="shared" si="8"/>
        <v>2</v>
      </c>
      <c r="D53">
        <f t="shared" ca="1" si="9"/>
        <v>6</v>
      </c>
      <c r="E53">
        <f t="shared" ca="1" si="10"/>
        <v>-65566.168018018012</v>
      </c>
      <c r="F53">
        <f t="shared" ca="1" si="11"/>
        <v>-109075.50981981982</v>
      </c>
      <c r="G53">
        <f t="shared" ca="1" si="12"/>
        <v>8311.9783783783787</v>
      </c>
      <c r="H53" s="9">
        <f t="shared" ca="1" si="15"/>
        <v>224.09630630630633</v>
      </c>
      <c r="I53" s="9">
        <f t="shared" ca="1" si="15"/>
        <v>87.302936936936931</v>
      </c>
      <c r="J53" s="9">
        <f t="shared" ca="1" si="15"/>
        <v>1.6475675675675678</v>
      </c>
      <c r="K53" s="9">
        <f t="shared" ca="1" si="15"/>
        <v>240.50147046940205</v>
      </c>
      <c r="L53" s="9">
        <f t="shared" ca="1" si="15"/>
        <v>68.715218076798678</v>
      </c>
      <c r="M53">
        <f t="shared" ca="1" si="13"/>
        <v>54.856109859859856</v>
      </c>
      <c r="N53">
        <f t="shared" ca="1" si="14"/>
        <v>31.88411911911912</v>
      </c>
    </row>
    <row r="54" spans="1:19" x14ac:dyDescent="0.25">
      <c r="A54" s="4">
        <f t="shared" si="7"/>
        <v>0.4284722222222222</v>
      </c>
      <c r="B54" s="3">
        <f>Params!D$29+HOUR(A54-Params!C$29)*3600+MINUTE(A54-Params!C$29)*60+SECOND(A54-Params!C$29)</f>
        <v>1553301020</v>
      </c>
      <c r="C54">
        <f t="shared" si="8"/>
        <v>2</v>
      </c>
      <c r="D54">
        <f t="shared" ca="1" si="9"/>
        <v>6</v>
      </c>
      <c r="E54">
        <f t="shared" ca="1" si="10"/>
        <v>-64445.686486486484</v>
      </c>
      <c r="F54">
        <f t="shared" ca="1" si="11"/>
        <v>-108638.99513513513</v>
      </c>
      <c r="G54">
        <f t="shared" ca="1" si="12"/>
        <v>8320.2162162162167</v>
      </c>
      <c r="H54" s="9">
        <f t="shared" ca="1" si="15"/>
        <v>224.09630630630633</v>
      </c>
      <c r="I54" s="9">
        <f t="shared" ca="1" si="15"/>
        <v>87.302936936936931</v>
      </c>
      <c r="J54" s="9">
        <f t="shared" ca="1" si="15"/>
        <v>1.6475675675675678</v>
      </c>
      <c r="K54" s="9">
        <f t="shared" ca="1" si="15"/>
        <v>240.50147046940205</v>
      </c>
      <c r="L54" s="9">
        <f t="shared" ca="1" si="15"/>
        <v>68.715218076798678</v>
      </c>
      <c r="M54">
        <f t="shared" ca="1" si="13"/>
        <v>54.860105105105099</v>
      </c>
      <c r="N54">
        <f t="shared" ca="1" si="14"/>
        <v>31.902049549549549</v>
      </c>
    </row>
    <row r="55" spans="1:19" x14ac:dyDescent="0.25">
      <c r="A55" s="4">
        <f t="shared" si="7"/>
        <v>0.42853009259259256</v>
      </c>
      <c r="B55" s="3">
        <f>Params!D$29+HOUR(A55-Params!C$29)*3600+MINUTE(A55-Params!C$29)*60+SECOND(A55-Params!C$29)</f>
        <v>1553301025</v>
      </c>
      <c r="C55">
        <f t="shared" si="8"/>
        <v>2</v>
      </c>
      <c r="D55">
        <f t="shared" ca="1" si="9"/>
        <v>6</v>
      </c>
      <c r="E55">
        <f t="shared" ca="1" si="10"/>
        <v>-63325.204954954948</v>
      </c>
      <c r="F55">
        <f t="shared" ca="1" si="11"/>
        <v>-108202.48045045044</v>
      </c>
      <c r="G55">
        <f t="shared" ca="1" si="12"/>
        <v>8328.4540540540547</v>
      </c>
      <c r="H55" s="9">
        <f t="shared" ca="1" si="15"/>
        <v>224.09630630630633</v>
      </c>
      <c r="I55" s="9">
        <f t="shared" ca="1" si="15"/>
        <v>87.302936936936931</v>
      </c>
      <c r="J55" s="9">
        <f t="shared" ca="1" si="15"/>
        <v>1.6475675675675678</v>
      </c>
      <c r="K55" s="9">
        <f t="shared" ca="1" si="15"/>
        <v>240.50147046940205</v>
      </c>
      <c r="L55" s="9">
        <f t="shared" ca="1" si="15"/>
        <v>68.715218076798678</v>
      </c>
      <c r="M55">
        <f t="shared" ca="1" si="13"/>
        <v>54.864100350350348</v>
      </c>
      <c r="N55">
        <f t="shared" ca="1" si="14"/>
        <v>31.919979979979981</v>
      </c>
    </row>
    <row r="56" spans="1:19" x14ac:dyDescent="0.25">
      <c r="A56" s="4">
        <f t="shared" si="7"/>
        <v>0.42858796296296298</v>
      </c>
      <c r="B56" s="3">
        <f>Params!D$29+HOUR(A56-Params!C$29)*3600+MINUTE(A56-Params!C$29)*60+SECOND(A56-Params!C$29)</f>
        <v>1553301030</v>
      </c>
      <c r="C56">
        <f t="shared" si="8"/>
        <v>2</v>
      </c>
      <c r="D56">
        <f t="shared" ca="1" si="9"/>
        <v>6</v>
      </c>
      <c r="E56">
        <f t="shared" ca="1" si="10"/>
        <v>-62204.72342342342</v>
      </c>
      <c r="F56">
        <f t="shared" ca="1" si="11"/>
        <v>-107765.96576576577</v>
      </c>
      <c r="G56">
        <f t="shared" ca="1" si="12"/>
        <v>8336.6918918918927</v>
      </c>
      <c r="H56" s="9">
        <f t="shared" ca="1" si="15"/>
        <v>224.09630630630633</v>
      </c>
      <c r="I56" s="9">
        <f t="shared" ca="1" si="15"/>
        <v>87.302936936936931</v>
      </c>
      <c r="J56" s="9">
        <f t="shared" ca="1" si="15"/>
        <v>1.6475675675675678</v>
      </c>
      <c r="K56" s="9">
        <f t="shared" ca="1" si="15"/>
        <v>240.50147046940205</v>
      </c>
      <c r="L56" s="9">
        <f t="shared" ca="1" si="15"/>
        <v>68.715218076798678</v>
      </c>
      <c r="M56">
        <f t="shared" ca="1" si="13"/>
        <v>54.868095595595591</v>
      </c>
      <c r="N56">
        <f t="shared" ca="1" si="14"/>
        <v>31.93791041041041</v>
      </c>
    </row>
    <row r="57" spans="1:19" x14ac:dyDescent="0.25">
      <c r="A57" s="4">
        <f t="shared" si="7"/>
        <v>0.42864583333333334</v>
      </c>
      <c r="B57" s="3">
        <f>Params!D$29+HOUR(A57-Params!C$29)*3600+MINUTE(A57-Params!C$29)*60+SECOND(A57-Params!C$29)</f>
        <v>1553301035</v>
      </c>
      <c r="C57">
        <f t="shared" si="8"/>
        <v>2</v>
      </c>
      <c r="D57">
        <f t="shared" ca="1" si="9"/>
        <v>6</v>
      </c>
      <c r="E57">
        <f t="shared" ca="1" si="10"/>
        <v>-61084.241891891885</v>
      </c>
      <c r="F57">
        <f t="shared" ca="1" si="11"/>
        <v>-107329.45108108108</v>
      </c>
      <c r="G57">
        <f t="shared" ca="1" si="12"/>
        <v>8344.9297297297308</v>
      </c>
      <c r="H57" s="9">
        <f t="shared" ca="1" si="15"/>
        <v>224.09630630630633</v>
      </c>
      <c r="I57" s="9">
        <f t="shared" ca="1" si="15"/>
        <v>87.302936936936931</v>
      </c>
      <c r="J57" s="9">
        <f t="shared" ca="1" si="15"/>
        <v>1.6475675675675678</v>
      </c>
      <c r="K57" s="9">
        <f t="shared" ca="1" si="15"/>
        <v>240.50147046940205</v>
      </c>
      <c r="L57" s="9">
        <f t="shared" ca="1" si="15"/>
        <v>68.715218076798678</v>
      </c>
      <c r="M57">
        <f t="shared" ca="1" si="13"/>
        <v>54.872090840840841</v>
      </c>
      <c r="N57">
        <f t="shared" ca="1" si="14"/>
        <v>31.955840840840843</v>
      </c>
    </row>
    <row r="58" spans="1:19" x14ac:dyDescent="0.25">
      <c r="A58" s="4">
        <f t="shared" si="7"/>
        <v>0.42870370370370375</v>
      </c>
      <c r="B58" s="3">
        <f>Params!D$29+HOUR(A58-Params!C$29)*3600+MINUTE(A58-Params!C$29)*60+SECOND(A58-Params!C$29)</f>
        <v>1553301040</v>
      </c>
      <c r="C58">
        <f t="shared" si="8"/>
        <v>2</v>
      </c>
      <c r="D58">
        <f t="shared" ca="1" si="9"/>
        <v>6</v>
      </c>
      <c r="E58">
        <f t="shared" ca="1" si="10"/>
        <v>-59963.760360360357</v>
      </c>
      <c r="F58">
        <f t="shared" ca="1" si="11"/>
        <v>-106892.9363963964</v>
      </c>
      <c r="G58">
        <f t="shared" ca="1" si="12"/>
        <v>8353.1675675675669</v>
      </c>
      <c r="H58" s="9">
        <f t="shared" ca="1" si="15"/>
        <v>224.09630630630633</v>
      </c>
      <c r="I58" s="9">
        <f t="shared" ca="1" si="15"/>
        <v>87.302936936936931</v>
      </c>
      <c r="J58" s="9">
        <f t="shared" ca="1" si="15"/>
        <v>1.6475675675675678</v>
      </c>
      <c r="K58" s="9">
        <f t="shared" ca="1" si="15"/>
        <v>240.50147046940205</v>
      </c>
      <c r="L58" s="9">
        <f t="shared" ca="1" si="15"/>
        <v>68.715218076798678</v>
      </c>
      <c r="M58">
        <f t="shared" ca="1" si="13"/>
        <v>54.876086086086083</v>
      </c>
      <c r="N58">
        <f t="shared" ca="1" si="14"/>
        <v>31.973771271271271</v>
      </c>
    </row>
    <row r="59" spans="1:19" x14ac:dyDescent="0.25">
      <c r="A59" s="4">
        <f t="shared" si="7"/>
        <v>0.42876157407407406</v>
      </c>
      <c r="B59" s="3">
        <f>Params!D$29+HOUR(A59-Params!C$29)*3600+MINUTE(A59-Params!C$29)*60+SECOND(A59-Params!C$29)</f>
        <v>1553301045</v>
      </c>
      <c r="C59">
        <f t="shared" si="8"/>
        <v>2</v>
      </c>
      <c r="D59">
        <f t="shared" ca="1" si="9"/>
        <v>6</v>
      </c>
      <c r="E59">
        <f t="shared" ca="1" si="10"/>
        <v>-58843.278828828828</v>
      </c>
      <c r="F59">
        <f t="shared" ca="1" si="11"/>
        <v>-106456.42171171171</v>
      </c>
      <c r="G59">
        <f t="shared" ca="1" si="12"/>
        <v>8361.405405405405</v>
      </c>
      <c r="H59" s="9">
        <f t="shared" ca="1" si="15"/>
        <v>224.09630630630633</v>
      </c>
      <c r="I59" s="9">
        <f t="shared" ca="1" si="15"/>
        <v>87.302936936936931</v>
      </c>
      <c r="J59" s="9">
        <f t="shared" ca="1" si="15"/>
        <v>1.6475675675675678</v>
      </c>
      <c r="K59" s="9">
        <f t="shared" ca="1" si="15"/>
        <v>240.50147046940205</v>
      </c>
      <c r="L59" s="9">
        <f t="shared" ca="1" si="15"/>
        <v>68.715218076798678</v>
      </c>
      <c r="M59">
        <f t="shared" ca="1" si="13"/>
        <v>54.880081331331326</v>
      </c>
      <c r="N59">
        <f t="shared" ca="1" si="14"/>
        <v>31.9917017017017</v>
      </c>
    </row>
    <row r="60" spans="1:19" x14ac:dyDescent="0.25">
      <c r="A60" s="4">
        <f t="shared" si="7"/>
        <v>0.42881944444444442</v>
      </c>
      <c r="B60" s="3">
        <f>Params!D$29+HOUR(A60-Params!C$29)*3600+MINUTE(A60-Params!C$29)*60+SECOND(A60-Params!C$29)</f>
        <v>1553301050</v>
      </c>
      <c r="C60">
        <f t="shared" si="8"/>
        <v>2</v>
      </c>
      <c r="D60">
        <f t="shared" ca="1" si="9"/>
        <v>6</v>
      </c>
      <c r="E60">
        <f t="shared" ca="1" si="10"/>
        <v>-57722.797297297293</v>
      </c>
      <c r="F60">
        <f t="shared" ca="1" si="11"/>
        <v>-106019.90702702702</v>
      </c>
      <c r="G60">
        <f t="shared" ca="1" si="12"/>
        <v>8369.643243243243</v>
      </c>
      <c r="H60" s="9">
        <f t="shared" ca="1" si="15"/>
        <v>224.09630630630633</v>
      </c>
      <c r="I60" s="9">
        <f t="shared" ca="1" si="15"/>
        <v>87.302936936936931</v>
      </c>
      <c r="J60" s="9">
        <f t="shared" ca="1" si="15"/>
        <v>1.6475675675675678</v>
      </c>
      <c r="K60" s="9">
        <f t="shared" ca="1" si="15"/>
        <v>240.50147046940205</v>
      </c>
      <c r="L60" s="9">
        <f t="shared" ca="1" si="15"/>
        <v>68.715218076798678</v>
      </c>
      <c r="M60">
        <f t="shared" ca="1" si="13"/>
        <v>54.884076576576575</v>
      </c>
      <c r="N60">
        <f t="shared" ca="1" si="14"/>
        <v>32.009632132132133</v>
      </c>
    </row>
    <row r="61" spans="1:19" x14ac:dyDescent="0.25">
      <c r="A61" s="4">
        <f t="shared" si="7"/>
        <v>0.42887731481481484</v>
      </c>
      <c r="B61" s="3">
        <f>Params!D$29+HOUR(A61-Params!C$29)*3600+MINUTE(A61-Params!C$29)*60+SECOND(A61-Params!C$29)</f>
        <v>1553301055</v>
      </c>
      <c r="C61">
        <f t="shared" si="8"/>
        <v>2</v>
      </c>
      <c r="D61">
        <f t="shared" ca="1" si="9"/>
        <v>6</v>
      </c>
      <c r="E61">
        <f t="shared" ca="1" si="10"/>
        <v>-56602.315765765765</v>
      </c>
      <c r="F61">
        <f t="shared" ca="1" si="11"/>
        <v>-105583.39234234234</v>
      </c>
      <c r="G61">
        <f t="shared" ca="1" si="12"/>
        <v>8377.881081081081</v>
      </c>
      <c r="H61" s="9">
        <f t="shared" ca="1" si="15"/>
        <v>224.09630630630633</v>
      </c>
      <c r="I61" s="9">
        <f t="shared" ca="1" si="15"/>
        <v>87.302936936936931</v>
      </c>
      <c r="J61" s="9">
        <f t="shared" ca="1" si="15"/>
        <v>1.6475675675675678</v>
      </c>
      <c r="K61" s="9">
        <f t="shared" ca="1" si="15"/>
        <v>240.50147046940205</v>
      </c>
      <c r="L61" s="9">
        <f t="shared" ca="1" si="15"/>
        <v>68.715218076798678</v>
      </c>
      <c r="M61">
        <f t="shared" ca="1" si="13"/>
        <v>54.888071821821818</v>
      </c>
      <c r="N61">
        <f t="shared" ca="1" si="14"/>
        <v>32.027562562562565</v>
      </c>
    </row>
    <row r="62" spans="1:19" x14ac:dyDescent="0.25">
      <c r="A62" s="4">
        <f t="shared" si="7"/>
        <v>0.4289351851851852</v>
      </c>
      <c r="B62" s="3">
        <f>Params!D$29+HOUR(A62-Params!C$29)*3600+MINUTE(A62-Params!C$29)*60+SECOND(A62-Params!C$29)</f>
        <v>1553301060</v>
      </c>
      <c r="C62">
        <f t="shared" si="8"/>
        <v>2</v>
      </c>
      <c r="D62">
        <f t="shared" ca="1" si="9"/>
        <v>6</v>
      </c>
      <c r="E62">
        <f t="shared" ca="1" si="10"/>
        <v>-55481.834234234229</v>
      </c>
      <c r="F62">
        <f t="shared" ca="1" si="11"/>
        <v>-105146.87765765766</v>
      </c>
      <c r="G62">
        <f t="shared" ca="1" si="12"/>
        <v>8386.118918918919</v>
      </c>
      <c r="H62" s="9">
        <f t="shared" ca="1" si="15"/>
        <v>224.09630630630633</v>
      </c>
      <c r="I62" s="9">
        <f t="shared" ca="1" si="15"/>
        <v>87.302936936936931</v>
      </c>
      <c r="J62" s="9">
        <f t="shared" ca="1" si="15"/>
        <v>1.6475675675675678</v>
      </c>
      <c r="K62" s="9">
        <f t="shared" ca="1" si="15"/>
        <v>240.50147046940205</v>
      </c>
      <c r="L62" s="9">
        <f t="shared" ca="1" si="15"/>
        <v>68.715218076798678</v>
      </c>
      <c r="M62">
        <f t="shared" ca="1" si="13"/>
        <v>54.89206706706706</v>
      </c>
      <c r="N62">
        <f t="shared" ca="1" si="14"/>
        <v>32.04549299299299</v>
      </c>
    </row>
    <row r="63" spans="1:19" x14ac:dyDescent="0.25">
      <c r="A63" s="4">
        <f t="shared" si="7"/>
        <v>0.4289930555555555</v>
      </c>
      <c r="B63" s="3">
        <f>Params!D$29+HOUR(A63-Params!C$29)*3600+MINUTE(A63-Params!C$29)*60+SECOND(A63-Params!C$29)</f>
        <v>1553301065</v>
      </c>
      <c r="C63">
        <f t="shared" si="8"/>
        <v>2</v>
      </c>
      <c r="D63">
        <f t="shared" ca="1" si="9"/>
        <v>6</v>
      </c>
      <c r="E63">
        <f t="shared" ca="1" si="10"/>
        <v>-54361.352702702701</v>
      </c>
      <c r="F63">
        <f t="shared" ca="1" si="11"/>
        <v>-104710.36297297297</v>
      </c>
      <c r="G63">
        <f t="shared" ca="1" si="12"/>
        <v>8394.356756756757</v>
      </c>
      <c r="H63" s="9">
        <f t="shared" ca="1" si="15"/>
        <v>224.09630630630633</v>
      </c>
      <c r="I63" s="9">
        <f t="shared" ca="1" si="15"/>
        <v>87.302936936936931</v>
      </c>
      <c r="J63" s="9">
        <f t="shared" ca="1" si="15"/>
        <v>1.6475675675675678</v>
      </c>
      <c r="K63" s="9">
        <f t="shared" ca="1" si="15"/>
        <v>240.50147046940205</v>
      </c>
      <c r="L63" s="9">
        <f t="shared" ca="1" si="15"/>
        <v>68.715218076798678</v>
      </c>
      <c r="M63">
        <f t="shared" ca="1" si="13"/>
        <v>54.89606231231231</v>
      </c>
      <c r="N63">
        <f t="shared" ca="1" si="14"/>
        <v>32.063423423423423</v>
      </c>
    </row>
    <row r="64" spans="1:19" x14ac:dyDescent="0.25">
      <c r="A64" s="4">
        <f t="shared" si="7"/>
        <v>0.42905092592592592</v>
      </c>
      <c r="B64" s="3">
        <f>Params!D$29+HOUR(A64-Params!C$29)*3600+MINUTE(A64-Params!C$29)*60+SECOND(A64-Params!C$29)</f>
        <v>1553301070</v>
      </c>
      <c r="C64">
        <f t="shared" si="8"/>
        <v>2</v>
      </c>
      <c r="D64">
        <f t="shared" ca="1" si="9"/>
        <v>6</v>
      </c>
      <c r="E64">
        <f t="shared" ca="1" si="10"/>
        <v>-53240.871171171166</v>
      </c>
      <c r="F64">
        <f t="shared" ca="1" si="11"/>
        <v>-104273.84828828828</v>
      </c>
      <c r="G64">
        <f t="shared" ca="1" si="12"/>
        <v>8402.594594594595</v>
      </c>
      <c r="H64" s="9">
        <f t="shared" ca="1" si="15"/>
        <v>224.09630630630633</v>
      </c>
      <c r="I64" s="9">
        <f t="shared" ca="1" si="15"/>
        <v>87.302936936936931</v>
      </c>
      <c r="J64" s="9">
        <f t="shared" ca="1" si="15"/>
        <v>1.6475675675675678</v>
      </c>
      <c r="K64" s="9">
        <f t="shared" ca="1" si="15"/>
        <v>240.50147046940205</v>
      </c>
      <c r="L64" s="9">
        <f t="shared" ca="1" si="15"/>
        <v>68.715218076798678</v>
      </c>
      <c r="M64">
        <f t="shared" ca="1" si="13"/>
        <v>54.900057557557552</v>
      </c>
      <c r="N64">
        <f t="shared" ca="1" si="14"/>
        <v>32.081353853853855</v>
      </c>
    </row>
    <row r="65" spans="1:15" x14ac:dyDescent="0.25">
      <c r="A65" s="4">
        <f t="shared" si="7"/>
        <v>0.42910879629629628</v>
      </c>
      <c r="B65" s="3">
        <f>Params!D$29+HOUR(A65-Params!C$29)*3600+MINUTE(A65-Params!C$29)*60+SECOND(A65-Params!C$29)</f>
        <v>1553301075</v>
      </c>
      <c r="C65">
        <f t="shared" si="8"/>
        <v>2</v>
      </c>
      <c r="D65">
        <f t="shared" ca="1" si="9"/>
        <v>6</v>
      </c>
      <c r="E65">
        <f t="shared" ca="1" si="10"/>
        <v>-52120.38963963963</v>
      </c>
      <c r="F65">
        <f t="shared" ca="1" si="11"/>
        <v>-103837.33360360361</v>
      </c>
      <c r="G65">
        <f t="shared" ca="1" si="12"/>
        <v>8410.8324324324331</v>
      </c>
      <c r="H65" s="9">
        <f t="shared" ca="1" si="15"/>
        <v>224.09630630630633</v>
      </c>
      <c r="I65" s="9">
        <f t="shared" ca="1" si="15"/>
        <v>87.302936936936931</v>
      </c>
      <c r="J65" s="9">
        <f t="shared" ca="1" si="15"/>
        <v>1.6475675675675678</v>
      </c>
      <c r="K65" s="9">
        <f t="shared" ca="1" si="15"/>
        <v>240.50147046940205</v>
      </c>
      <c r="L65" s="9">
        <f t="shared" ca="1" si="15"/>
        <v>68.715218076798678</v>
      </c>
      <c r="M65">
        <f t="shared" ca="1" si="13"/>
        <v>54.904052802802802</v>
      </c>
      <c r="N65">
        <f t="shared" ca="1" si="14"/>
        <v>32.099284284284288</v>
      </c>
      <c r="O65" s="12"/>
    </row>
    <row r="66" spans="1:15" x14ac:dyDescent="0.25">
      <c r="A66" s="4">
        <f t="shared" si="7"/>
        <v>0.4291666666666667</v>
      </c>
      <c r="B66" s="3">
        <f>Params!D$29+HOUR(A66-Params!C$29)*3600+MINUTE(A66-Params!C$29)*60+SECOND(A66-Params!C$29)</f>
        <v>1553301080</v>
      </c>
      <c r="C66">
        <f t="shared" si="8"/>
        <v>2</v>
      </c>
      <c r="D66">
        <f t="shared" ca="1" si="9"/>
        <v>6</v>
      </c>
      <c r="E66">
        <f t="shared" ca="1" si="10"/>
        <v>-50999.908108108109</v>
      </c>
      <c r="F66">
        <f t="shared" ca="1" si="11"/>
        <v>-103400.81891891891</v>
      </c>
      <c r="G66">
        <f t="shared" ca="1" si="12"/>
        <v>8419.0702702702711</v>
      </c>
      <c r="H66" s="9">
        <f t="shared" ca="1" si="15"/>
        <v>224.09630630630633</v>
      </c>
      <c r="I66" s="9">
        <f t="shared" ca="1" si="15"/>
        <v>87.302936936936931</v>
      </c>
      <c r="J66" s="9">
        <f t="shared" ca="1" si="15"/>
        <v>1.6475675675675678</v>
      </c>
      <c r="K66" s="9">
        <f t="shared" ca="1" si="15"/>
        <v>240.50147046940205</v>
      </c>
      <c r="L66" s="9">
        <f t="shared" ca="1" si="15"/>
        <v>68.715218076798678</v>
      </c>
      <c r="M66">
        <f t="shared" ca="1" si="13"/>
        <v>54.908048048048045</v>
      </c>
      <c r="N66">
        <f t="shared" ca="1" si="14"/>
        <v>32.117214714714713</v>
      </c>
      <c r="O66" s="12"/>
    </row>
    <row r="67" spans="1:15" x14ac:dyDescent="0.25">
      <c r="A67" s="4">
        <f t="shared" si="7"/>
        <v>0.42922453703703706</v>
      </c>
      <c r="B67" s="3">
        <f>Params!D$29+HOUR(A67-Params!C$29)*3600+MINUTE(A67-Params!C$29)*60+SECOND(A67-Params!C$29)</f>
        <v>1553301085</v>
      </c>
      <c r="C67">
        <f t="shared" si="8"/>
        <v>2</v>
      </c>
      <c r="D67">
        <f t="shared" ca="1" si="9"/>
        <v>6</v>
      </c>
      <c r="E67">
        <f t="shared" ca="1" si="10"/>
        <v>-49879.426576576574</v>
      </c>
      <c r="F67">
        <f t="shared" ca="1" si="11"/>
        <v>-102964.30423423424</v>
      </c>
      <c r="G67">
        <f t="shared" ca="1" si="12"/>
        <v>8427.3081081081091</v>
      </c>
      <c r="H67" s="9">
        <f t="shared" ca="1" si="15"/>
        <v>224.09630630630633</v>
      </c>
      <c r="I67" s="9">
        <f t="shared" ca="1" si="15"/>
        <v>87.302936936936931</v>
      </c>
      <c r="J67" s="9">
        <f t="shared" ca="1" si="15"/>
        <v>1.6475675675675678</v>
      </c>
      <c r="K67" s="9">
        <f t="shared" ca="1" si="15"/>
        <v>240.50147046940205</v>
      </c>
      <c r="L67" s="9">
        <f t="shared" ca="1" si="15"/>
        <v>68.715218076798678</v>
      </c>
      <c r="M67">
        <f t="shared" ca="1" si="13"/>
        <v>54.912043293293287</v>
      </c>
      <c r="N67">
        <f t="shared" ca="1" si="14"/>
        <v>32.135145145145145</v>
      </c>
      <c r="O67" s="12"/>
    </row>
    <row r="68" spans="1:15" x14ac:dyDescent="0.25">
      <c r="A68" s="4">
        <f t="shared" si="7"/>
        <v>0.42928240740740736</v>
      </c>
      <c r="B68" s="3">
        <f>Params!D$29+HOUR(A68-Params!C$29)*3600+MINUTE(A68-Params!C$29)*60+SECOND(A68-Params!C$29)</f>
        <v>1553301090</v>
      </c>
      <c r="C68">
        <f t="shared" si="8"/>
        <v>2</v>
      </c>
      <c r="D68">
        <f t="shared" ca="1" si="9"/>
        <v>6</v>
      </c>
      <c r="E68">
        <f t="shared" ca="1" si="10"/>
        <v>-48758.945045045039</v>
      </c>
      <c r="F68">
        <f t="shared" ca="1" si="11"/>
        <v>-102527.78954954955</v>
      </c>
      <c r="G68">
        <f t="shared" ca="1" si="12"/>
        <v>8435.5459459459453</v>
      </c>
      <c r="H68" s="9">
        <f t="shared" ca="1" si="15"/>
        <v>224.09630630630633</v>
      </c>
      <c r="I68" s="9">
        <f t="shared" ca="1" si="15"/>
        <v>87.302936936936931</v>
      </c>
      <c r="J68" s="9">
        <f t="shared" ca="1" si="15"/>
        <v>1.6475675675675678</v>
      </c>
      <c r="K68" s="9">
        <f t="shared" ca="1" si="15"/>
        <v>240.50147046940205</v>
      </c>
      <c r="L68" s="9">
        <f t="shared" ca="1" si="15"/>
        <v>68.715218076798678</v>
      </c>
      <c r="M68">
        <f t="shared" ca="1" si="13"/>
        <v>54.916038538538537</v>
      </c>
      <c r="N68">
        <f t="shared" ca="1" si="14"/>
        <v>32.153075575575578</v>
      </c>
      <c r="O68" s="12"/>
    </row>
    <row r="69" spans="1:15" x14ac:dyDescent="0.25">
      <c r="A69" s="4">
        <f t="shared" si="7"/>
        <v>0.42934027777777778</v>
      </c>
      <c r="B69" s="3">
        <f>Params!D$29+HOUR(A69-Params!C$29)*3600+MINUTE(A69-Params!C$29)*60+SECOND(A69-Params!C$29)</f>
        <v>1553301095</v>
      </c>
      <c r="C69">
        <f t="shared" si="8"/>
        <v>2</v>
      </c>
      <c r="D69">
        <f t="shared" ca="1" si="9"/>
        <v>6</v>
      </c>
      <c r="E69">
        <f t="shared" ca="1" si="10"/>
        <v>-47638.463513513503</v>
      </c>
      <c r="F69">
        <f t="shared" ca="1" si="11"/>
        <v>-102091.27486486486</v>
      </c>
      <c r="G69">
        <f t="shared" ca="1" si="12"/>
        <v>8443.7837837837833</v>
      </c>
      <c r="H69" s="9">
        <f t="shared" ca="1" si="15"/>
        <v>224.09630630630633</v>
      </c>
      <c r="I69" s="9">
        <f t="shared" ca="1" si="15"/>
        <v>87.302936936936931</v>
      </c>
      <c r="J69" s="9">
        <f t="shared" ca="1" si="15"/>
        <v>1.6475675675675678</v>
      </c>
      <c r="K69" s="9">
        <f t="shared" ca="1" si="15"/>
        <v>240.50147046940205</v>
      </c>
      <c r="L69" s="9">
        <f t="shared" ca="1" si="15"/>
        <v>68.715218076798678</v>
      </c>
      <c r="M69">
        <f t="shared" ca="1" si="13"/>
        <v>54.920033783783779</v>
      </c>
      <c r="N69">
        <f t="shared" ca="1" si="14"/>
        <v>32.171006006006003</v>
      </c>
    </row>
    <row r="70" spans="1:15" x14ac:dyDescent="0.25">
      <c r="A70" s="4">
        <f t="shared" si="7"/>
        <v>0.42939814814814814</v>
      </c>
      <c r="B70" s="3">
        <f>Params!D$29+HOUR(A70-Params!C$29)*3600+MINUTE(A70-Params!C$29)*60+SECOND(A70-Params!C$29)</f>
        <v>1553301100</v>
      </c>
      <c r="C70">
        <f t="shared" si="8"/>
        <v>2</v>
      </c>
      <c r="D70">
        <f t="shared" ca="1" si="9"/>
        <v>6</v>
      </c>
      <c r="E70">
        <f t="shared" ca="1" si="10"/>
        <v>-46517.981981981982</v>
      </c>
      <c r="F70">
        <f t="shared" ca="1" si="11"/>
        <v>-101654.76018018018</v>
      </c>
      <c r="G70">
        <f t="shared" ca="1" si="12"/>
        <v>8452.0216216216213</v>
      </c>
      <c r="H70" s="9">
        <f t="shared" ca="1" si="15"/>
        <v>224.09630630630633</v>
      </c>
      <c r="I70" s="9">
        <f t="shared" ca="1" si="15"/>
        <v>87.302936936936931</v>
      </c>
      <c r="J70" s="9">
        <f t="shared" ca="1" si="15"/>
        <v>1.6475675675675678</v>
      </c>
      <c r="K70" s="9">
        <f t="shared" ca="1" si="15"/>
        <v>240.50147046940205</v>
      </c>
      <c r="L70" s="9">
        <f t="shared" ca="1" si="15"/>
        <v>68.715218076798678</v>
      </c>
      <c r="M70">
        <f t="shared" ca="1" si="13"/>
        <v>54.924029029029029</v>
      </c>
      <c r="N70">
        <f t="shared" ca="1" si="14"/>
        <v>32.188936436436435</v>
      </c>
    </row>
    <row r="71" spans="1:15" x14ac:dyDescent="0.25">
      <c r="A71" s="4">
        <f t="shared" si="7"/>
        <v>0.4294560185185185</v>
      </c>
      <c r="B71" s="3">
        <f>Params!D$29+HOUR(A71-Params!C$29)*3600+MINUTE(A71-Params!C$29)*60+SECOND(A71-Params!C$29)</f>
        <v>1553301105</v>
      </c>
      <c r="C71">
        <f t="shared" si="8"/>
        <v>2</v>
      </c>
      <c r="D71">
        <f t="shared" ca="1" si="9"/>
        <v>6</v>
      </c>
      <c r="E71">
        <f t="shared" ca="1" si="10"/>
        <v>-45397.500450450447</v>
      </c>
      <c r="F71">
        <f t="shared" ca="1" si="11"/>
        <v>-101218.2454954955</v>
      </c>
      <c r="G71">
        <f t="shared" ca="1" si="12"/>
        <v>8460.2594594594593</v>
      </c>
      <c r="H71" s="9">
        <f t="shared" ca="1" si="15"/>
        <v>224.09630630630633</v>
      </c>
      <c r="I71" s="9">
        <f t="shared" ca="1" si="15"/>
        <v>87.302936936936931</v>
      </c>
      <c r="J71" s="9">
        <f t="shared" ca="1" si="15"/>
        <v>1.6475675675675678</v>
      </c>
      <c r="K71" s="9">
        <f t="shared" ca="1" si="15"/>
        <v>240.50147046940205</v>
      </c>
      <c r="L71" s="9">
        <f t="shared" ca="1" si="15"/>
        <v>68.715218076798678</v>
      </c>
      <c r="M71">
        <f t="shared" ca="1" si="13"/>
        <v>54.928024274274271</v>
      </c>
      <c r="N71">
        <f t="shared" ca="1" si="14"/>
        <v>32.206866866866868</v>
      </c>
    </row>
    <row r="72" spans="1:15" x14ac:dyDescent="0.25">
      <c r="A72" s="4">
        <f t="shared" ref="A72:A135" si="16">TIME(HOUR(A71),MINUTE(A71),SECOND(A71)+5)</f>
        <v>0.42951388888888892</v>
      </c>
      <c r="B72" s="3">
        <f>Params!D$29+HOUR(A72-Params!C$29)*3600+MINUTE(A72-Params!C$29)*60+SECOND(A72-Params!C$29)</f>
        <v>1553301110</v>
      </c>
      <c r="C72">
        <f t="shared" ref="C72:C135" si="17">_xlfn.IFNA(VLOOKUP(A72,A$2:D$3,4,FALSE),C71)</f>
        <v>2</v>
      </c>
      <c r="D72">
        <f t="shared" ref="D72:D135" ca="1" si="18">IF(A72=INDIRECT("A"&amp;C72),ROW(),D71)</f>
        <v>6</v>
      </c>
      <c r="E72">
        <f t="shared" ref="E72:E135" ca="1" si="19">INDIRECT("E$"&amp;C72)+INDIRECT("H$"&amp;C72)*($B72-INDIRECT("B$"&amp;D72))</f>
        <v>-44277.018918918911</v>
      </c>
      <c r="F72">
        <f t="shared" ref="F72:F135" ca="1" si="20">INDIRECT("F$"&amp;C72)+INDIRECT("I$"&amp;C72)*($B72-INDIRECT("B$"&amp;D72))</f>
        <v>-100781.73081081081</v>
      </c>
      <c r="G72">
        <f t="shared" ref="G72:G135" ca="1" si="21">INDIRECT("G$"&amp;C72)+INDIRECT("J$"&amp;C72)*($B72-INDIRECT("B$"&amp;D72))</f>
        <v>8468.4972972972973</v>
      </c>
      <c r="H72" s="9">
        <f t="shared" ca="1" si="15"/>
        <v>224.09630630630633</v>
      </c>
      <c r="I72" s="9">
        <f t="shared" ca="1" si="15"/>
        <v>87.302936936936931</v>
      </c>
      <c r="J72" s="9">
        <f t="shared" ca="1" si="15"/>
        <v>1.6475675675675678</v>
      </c>
      <c r="K72" s="9">
        <f t="shared" ca="1" si="15"/>
        <v>240.50147046940205</v>
      </c>
      <c r="L72" s="9">
        <f t="shared" ca="1" si="15"/>
        <v>68.715218076798678</v>
      </c>
      <c r="M72">
        <f t="shared" ref="M72:M135" ca="1" si="22">INDIRECT("M$"&amp;C72)+INDIRECT("O$"&amp;C72)*($B72-INDIRECT("B$"&amp;D72))</f>
        <v>54.932019519519514</v>
      </c>
      <c r="N72">
        <f t="shared" ref="N72:N135" ca="1" si="23">INDIRECT("N$"&amp;C72)+INDIRECT("P$"&amp;C72)*($B72-INDIRECT("B$"&amp;D72))</f>
        <v>32.2247972972973</v>
      </c>
    </row>
    <row r="73" spans="1:15" x14ac:dyDescent="0.25">
      <c r="A73" s="4">
        <f t="shared" si="16"/>
        <v>0.42957175925925922</v>
      </c>
      <c r="B73" s="3">
        <f>Params!D$29+HOUR(A73-Params!C$29)*3600+MINUTE(A73-Params!C$29)*60+SECOND(A73-Params!C$29)</f>
        <v>1553301115</v>
      </c>
      <c r="C73">
        <f t="shared" si="17"/>
        <v>2</v>
      </c>
      <c r="D73">
        <f t="shared" ca="1" si="18"/>
        <v>6</v>
      </c>
      <c r="E73">
        <f t="shared" ca="1" si="19"/>
        <v>-43156.537387387376</v>
      </c>
      <c r="F73">
        <f t="shared" ca="1" si="20"/>
        <v>-100345.21612612612</v>
      </c>
      <c r="G73">
        <f t="shared" ca="1" si="21"/>
        <v>8476.7351351351354</v>
      </c>
      <c r="H73" s="9">
        <f t="shared" ca="1" si="15"/>
        <v>224.09630630630633</v>
      </c>
      <c r="I73" s="9">
        <f t="shared" ca="1" si="15"/>
        <v>87.302936936936931</v>
      </c>
      <c r="J73" s="9">
        <f t="shared" ca="1" si="15"/>
        <v>1.6475675675675678</v>
      </c>
      <c r="K73" s="9">
        <f t="shared" ca="1" si="15"/>
        <v>240.50147046940205</v>
      </c>
      <c r="L73" s="9">
        <f t="shared" ca="1" si="15"/>
        <v>68.715218076798678</v>
      </c>
      <c r="M73">
        <f t="shared" ca="1" si="22"/>
        <v>54.936014764764764</v>
      </c>
      <c r="N73">
        <f t="shared" ca="1" si="23"/>
        <v>32.242727727727726</v>
      </c>
    </row>
    <row r="74" spans="1:15" x14ac:dyDescent="0.25">
      <c r="A74" s="4">
        <f t="shared" si="16"/>
        <v>0.42962962962962964</v>
      </c>
      <c r="B74" s="3">
        <f>Params!D$29+HOUR(A74-Params!C$29)*3600+MINUTE(A74-Params!C$29)*60+SECOND(A74-Params!C$29)</f>
        <v>1553301120</v>
      </c>
      <c r="C74">
        <f t="shared" si="17"/>
        <v>2</v>
      </c>
      <c r="D74">
        <f t="shared" ca="1" si="18"/>
        <v>6</v>
      </c>
      <c r="E74">
        <f t="shared" ca="1" si="19"/>
        <v>-42036.055855855855</v>
      </c>
      <c r="F74">
        <f t="shared" ca="1" si="20"/>
        <v>-99908.701441441444</v>
      </c>
      <c r="G74">
        <f t="shared" ca="1" si="21"/>
        <v>8484.9729729729734</v>
      </c>
      <c r="H74" s="9">
        <f t="shared" ref="H74:L124" ca="1" si="24">INDIRECT(ADDRESS($C74,COLUMN()))</f>
        <v>224.09630630630633</v>
      </c>
      <c r="I74" s="9">
        <f t="shared" ca="1" si="24"/>
        <v>87.302936936936931</v>
      </c>
      <c r="J74" s="9">
        <f t="shared" ca="1" si="24"/>
        <v>1.6475675675675678</v>
      </c>
      <c r="K74" s="9">
        <f t="shared" ca="1" si="24"/>
        <v>240.50147046940205</v>
      </c>
      <c r="L74" s="9">
        <f t="shared" ca="1" si="24"/>
        <v>68.715218076798678</v>
      </c>
      <c r="M74">
        <f t="shared" ca="1" si="22"/>
        <v>54.940010010010006</v>
      </c>
      <c r="N74">
        <f t="shared" ca="1" si="23"/>
        <v>32.260658158158158</v>
      </c>
    </row>
    <row r="75" spans="1:15" x14ac:dyDescent="0.25">
      <c r="A75" s="4">
        <f t="shared" si="16"/>
        <v>0.4296875</v>
      </c>
      <c r="B75" s="3">
        <f>Params!D$29+HOUR(A75-Params!C$29)*3600+MINUTE(A75-Params!C$29)*60+SECOND(A75-Params!C$29)</f>
        <v>1553301125</v>
      </c>
      <c r="C75">
        <f t="shared" si="17"/>
        <v>2</v>
      </c>
      <c r="D75">
        <f t="shared" ca="1" si="18"/>
        <v>6</v>
      </c>
      <c r="E75">
        <f t="shared" ca="1" si="19"/>
        <v>-40915.57432432432</v>
      </c>
      <c r="F75">
        <f t="shared" ca="1" si="20"/>
        <v>-99472.186756756753</v>
      </c>
      <c r="G75">
        <f t="shared" ca="1" si="21"/>
        <v>8493.2108108108114</v>
      </c>
      <c r="H75" s="9">
        <f t="shared" ca="1" si="24"/>
        <v>224.09630630630633</v>
      </c>
      <c r="I75" s="9">
        <f t="shared" ca="1" si="24"/>
        <v>87.302936936936931</v>
      </c>
      <c r="J75" s="9">
        <f t="shared" ca="1" si="24"/>
        <v>1.6475675675675678</v>
      </c>
      <c r="K75" s="9">
        <f t="shared" ca="1" si="24"/>
        <v>240.50147046940205</v>
      </c>
      <c r="L75" s="9">
        <f t="shared" ca="1" si="24"/>
        <v>68.715218076798678</v>
      </c>
      <c r="M75">
        <f t="shared" ca="1" si="22"/>
        <v>54.944005255255249</v>
      </c>
      <c r="N75">
        <f t="shared" ca="1" si="23"/>
        <v>32.27858858858859</v>
      </c>
    </row>
    <row r="76" spans="1:15" x14ac:dyDescent="0.25">
      <c r="A76" s="4">
        <f t="shared" si="16"/>
        <v>0.42974537037037036</v>
      </c>
      <c r="B76" s="3">
        <f>Params!D$29+HOUR(A76-Params!C$29)*3600+MINUTE(A76-Params!C$29)*60+SECOND(A76-Params!C$29)</f>
        <v>1553301130</v>
      </c>
      <c r="C76">
        <f t="shared" si="17"/>
        <v>2</v>
      </c>
      <c r="D76">
        <f t="shared" ca="1" si="18"/>
        <v>6</v>
      </c>
      <c r="E76">
        <f t="shared" ca="1" si="19"/>
        <v>-39795.092792792784</v>
      </c>
      <c r="F76">
        <f t="shared" ca="1" si="20"/>
        <v>-99035.672072072077</v>
      </c>
      <c r="G76">
        <f t="shared" ca="1" si="21"/>
        <v>8501.4486486486494</v>
      </c>
      <c r="H76" s="9">
        <f t="shared" ca="1" si="24"/>
        <v>224.09630630630633</v>
      </c>
      <c r="I76" s="9">
        <f t="shared" ca="1" si="24"/>
        <v>87.302936936936931</v>
      </c>
      <c r="J76" s="9">
        <f t="shared" ca="1" si="24"/>
        <v>1.6475675675675678</v>
      </c>
      <c r="K76" s="9">
        <f t="shared" ca="1" si="24"/>
        <v>240.50147046940205</v>
      </c>
      <c r="L76" s="9">
        <f t="shared" ca="1" si="24"/>
        <v>68.715218076798678</v>
      </c>
      <c r="M76">
        <f t="shared" ca="1" si="22"/>
        <v>54.948000500500498</v>
      </c>
      <c r="N76">
        <f t="shared" ca="1" si="23"/>
        <v>32.296519019019016</v>
      </c>
    </row>
    <row r="77" spans="1:15" x14ac:dyDescent="0.25">
      <c r="A77" s="4">
        <f t="shared" si="16"/>
        <v>0.42980324074074078</v>
      </c>
      <c r="B77" s="3">
        <f>Params!D$29+HOUR(A77-Params!C$29)*3600+MINUTE(A77-Params!C$29)*60+SECOND(A77-Params!C$29)</f>
        <v>1553301135</v>
      </c>
      <c r="C77">
        <f t="shared" si="17"/>
        <v>2</v>
      </c>
      <c r="D77">
        <f t="shared" ca="1" si="18"/>
        <v>6</v>
      </c>
      <c r="E77">
        <f t="shared" ca="1" si="19"/>
        <v>-38674.611261261249</v>
      </c>
      <c r="F77">
        <f t="shared" ca="1" si="20"/>
        <v>-98599.157387387386</v>
      </c>
      <c r="G77">
        <f t="shared" ca="1" si="21"/>
        <v>8509.6864864864874</v>
      </c>
      <c r="H77" s="9">
        <f t="shared" ca="1" si="24"/>
        <v>224.09630630630633</v>
      </c>
      <c r="I77" s="9">
        <f t="shared" ca="1" si="24"/>
        <v>87.302936936936931</v>
      </c>
      <c r="J77" s="9">
        <f t="shared" ca="1" si="24"/>
        <v>1.6475675675675678</v>
      </c>
      <c r="K77" s="9">
        <f t="shared" ca="1" si="24"/>
        <v>240.50147046940205</v>
      </c>
      <c r="L77" s="9">
        <f t="shared" ca="1" si="24"/>
        <v>68.715218076798678</v>
      </c>
      <c r="M77">
        <f t="shared" ca="1" si="22"/>
        <v>54.951995745745741</v>
      </c>
      <c r="N77">
        <f t="shared" ca="1" si="23"/>
        <v>32.314449449449448</v>
      </c>
    </row>
    <row r="78" spans="1:15" x14ac:dyDescent="0.25">
      <c r="A78" s="4">
        <f t="shared" si="16"/>
        <v>0.42986111111111108</v>
      </c>
      <c r="B78" s="3">
        <f>Params!D$29+HOUR(A78-Params!C$29)*3600+MINUTE(A78-Params!C$29)*60+SECOND(A78-Params!C$29)</f>
        <v>1553301140</v>
      </c>
      <c r="C78">
        <f t="shared" si="17"/>
        <v>2</v>
      </c>
      <c r="D78">
        <f t="shared" ca="1" si="18"/>
        <v>6</v>
      </c>
      <c r="E78">
        <f t="shared" ca="1" si="19"/>
        <v>-37554.129729729728</v>
      </c>
      <c r="F78">
        <f t="shared" ca="1" si="20"/>
        <v>-98162.642702702695</v>
      </c>
      <c r="G78">
        <f t="shared" ca="1" si="21"/>
        <v>8517.9243243243254</v>
      </c>
      <c r="H78" s="9">
        <f t="shared" ca="1" si="24"/>
        <v>224.09630630630633</v>
      </c>
      <c r="I78" s="9">
        <f t="shared" ca="1" si="24"/>
        <v>87.302936936936931</v>
      </c>
      <c r="J78" s="9">
        <f t="shared" ca="1" si="24"/>
        <v>1.6475675675675678</v>
      </c>
      <c r="K78" s="9">
        <f t="shared" ca="1" si="24"/>
        <v>240.50147046940205</v>
      </c>
      <c r="L78" s="9">
        <f t="shared" ca="1" si="24"/>
        <v>68.715218076798678</v>
      </c>
      <c r="M78">
        <f t="shared" ca="1" si="22"/>
        <v>54.95599099099099</v>
      </c>
      <c r="N78">
        <f t="shared" ca="1" si="23"/>
        <v>32.33237987987988</v>
      </c>
    </row>
    <row r="79" spans="1:15" x14ac:dyDescent="0.25">
      <c r="A79" s="4">
        <f t="shared" si="16"/>
        <v>0.4299189814814815</v>
      </c>
      <c r="B79" s="3">
        <f>Params!D$29+HOUR(A79-Params!C$29)*3600+MINUTE(A79-Params!C$29)*60+SECOND(A79-Params!C$29)</f>
        <v>1553301145</v>
      </c>
      <c r="C79">
        <f t="shared" si="17"/>
        <v>2</v>
      </c>
      <c r="D79">
        <f t="shared" ca="1" si="18"/>
        <v>6</v>
      </c>
      <c r="E79">
        <f t="shared" ca="1" si="19"/>
        <v>-36433.648198198192</v>
      </c>
      <c r="F79">
        <f t="shared" ca="1" si="20"/>
        <v>-97726.128018018018</v>
      </c>
      <c r="G79">
        <f t="shared" ca="1" si="21"/>
        <v>8526.1621621621616</v>
      </c>
      <c r="H79" s="9">
        <f t="shared" ca="1" si="24"/>
        <v>224.09630630630633</v>
      </c>
      <c r="I79" s="9">
        <f t="shared" ca="1" si="24"/>
        <v>87.302936936936931</v>
      </c>
      <c r="J79" s="9">
        <f t="shared" ca="1" si="24"/>
        <v>1.6475675675675678</v>
      </c>
      <c r="K79" s="9">
        <f t="shared" ca="1" si="24"/>
        <v>240.50147046940205</v>
      </c>
      <c r="L79" s="9">
        <f t="shared" ca="1" si="24"/>
        <v>68.715218076798678</v>
      </c>
      <c r="M79">
        <f t="shared" ca="1" si="22"/>
        <v>54.959986236236233</v>
      </c>
      <c r="N79">
        <f t="shared" ca="1" si="23"/>
        <v>32.350310310310313</v>
      </c>
    </row>
    <row r="80" spans="1:15" x14ac:dyDescent="0.25">
      <c r="A80" s="4">
        <f t="shared" si="16"/>
        <v>0.42997685185185186</v>
      </c>
      <c r="B80" s="3">
        <f>Params!D$29+HOUR(A80-Params!C$29)*3600+MINUTE(A80-Params!C$29)*60+SECOND(A80-Params!C$29)</f>
        <v>1553301150</v>
      </c>
      <c r="C80">
        <f t="shared" si="17"/>
        <v>2</v>
      </c>
      <c r="D80">
        <f t="shared" ca="1" si="18"/>
        <v>6</v>
      </c>
      <c r="E80">
        <f t="shared" ca="1" si="19"/>
        <v>-35313.166666666657</v>
      </c>
      <c r="F80">
        <f t="shared" ca="1" si="20"/>
        <v>-97289.613333333342</v>
      </c>
      <c r="G80">
        <f t="shared" ca="1" si="21"/>
        <v>8534.4</v>
      </c>
      <c r="H80" s="9">
        <f t="shared" ca="1" si="24"/>
        <v>224.09630630630633</v>
      </c>
      <c r="I80" s="9">
        <f t="shared" ca="1" si="24"/>
        <v>87.302936936936931</v>
      </c>
      <c r="J80" s="9">
        <f t="shared" ca="1" si="24"/>
        <v>1.6475675675675678</v>
      </c>
      <c r="K80" s="9">
        <f t="shared" ca="1" si="24"/>
        <v>240.50147046940205</v>
      </c>
      <c r="L80" s="9">
        <f t="shared" ca="1" si="24"/>
        <v>68.715218076798678</v>
      </c>
      <c r="M80">
        <f t="shared" ca="1" si="22"/>
        <v>54.963981481481476</v>
      </c>
      <c r="N80">
        <f t="shared" ca="1" si="23"/>
        <v>32.368240740740738</v>
      </c>
    </row>
    <row r="81" spans="1:15" x14ac:dyDescent="0.25">
      <c r="A81" s="4">
        <f t="shared" si="16"/>
        <v>0.43003472222222222</v>
      </c>
      <c r="B81" s="3">
        <f>Params!D$29+HOUR(A81-Params!C$29)*3600+MINUTE(A81-Params!C$29)*60+SECOND(A81-Params!C$29)</f>
        <v>1553301155</v>
      </c>
      <c r="C81">
        <f t="shared" si="17"/>
        <v>2</v>
      </c>
      <c r="D81">
        <f t="shared" ca="1" si="18"/>
        <v>6</v>
      </c>
      <c r="E81">
        <f t="shared" ca="1" si="19"/>
        <v>-34192.685135135122</v>
      </c>
      <c r="F81">
        <f t="shared" ca="1" si="20"/>
        <v>-96853.098648648651</v>
      </c>
      <c r="G81">
        <f t="shared" ca="1" si="21"/>
        <v>8542.6378378378377</v>
      </c>
      <c r="H81" s="9">
        <f t="shared" ca="1" si="24"/>
        <v>224.09630630630633</v>
      </c>
      <c r="I81" s="9">
        <f t="shared" ca="1" si="24"/>
        <v>87.302936936936931</v>
      </c>
      <c r="J81" s="9">
        <f t="shared" ca="1" si="24"/>
        <v>1.6475675675675678</v>
      </c>
      <c r="K81" s="9">
        <f t="shared" ca="1" si="24"/>
        <v>240.50147046940205</v>
      </c>
      <c r="L81" s="9">
        <f t="shared" ca="1" si="24"/>
        <v>68.715218076798678</v>
      </c>
      <c r="M81">
        <f t="shared" ca="1" si="22"/>
        <v>54.967976726726725</v>
      </c>
      <c r="N81">
        <f t="shared" ca="1" si="23"/>
        <v>32.386171171171171</v>
      </c>
    </row>
    <row r="82" spans="1:15" x14ac:dyDescent="0.25">
      <c r="A82" s="4">
        <f t="shared" si="16"/>
        <v>0.43009259259259264</v>
      </c>
      <c r="B82" s="3">
        <f>Params!D$29+HOUR(A82-Params!C$29)*3600+MINUTE(A82-Params!C$29)*60+SECOND(A82-Params!C$29)</f>
        <v>1553301160</v>
      </c>
      <c r="C82">
        <f t="shared" si="17"/>
        <v>2</v>
      </c>
      <c r="D82">
        <f t="shared" ca="1" si="18"/>
        <v>6</v>
      </c>
      <c r="E82">
        <f t="shared" ca="1" si="19"/>
        <v>-33072.203603603601</v>
      </c>
      <c r="F82">
        <f t="shared" ca="1" si="20"/>
        <v>-96416.58396396396</v>
      </c>
      <c r="G82">
        <f t="shared" ca="1" si="21"/>
        <v>8550.8756756756757</v>
      </c>
      <c r="H82" s="9">
        <f t="shared" ca="1" si="24"/>
        <v>224.09630630630633</v>
      </c>
      <c r="I82" s="9">
        <f t="shared" ca="1" si="24"/>
        <v>87.302936936936931</v>
      </c>
      <c r="J82" s="9">
        <f t="shared" ca="1" si="24"/>
        <v>1.6475675675675678</v>
      </c>
      <c r="K82" s="9">
        <f t="shared" ca="1" si="24"/>
        <v>240.50147046940205</v>
      </c>
      <c r="L82" s="9">
        <f t="shared" ca="1" si="24"/>
        <v>68.715218076798678</v>
      </c>
      <c r="M82">
        <f t="shared" ca="1" si="22"/>
        <v>54.971971971971968</v>
      </c>
      <c r="N82">
        <f t="shared" ca="1" si="23"/>
        <v>32.404101601601603</v>
      </c>
    </row>
    <row r="83" spans="1:15" x14ac:dyDescent="0.25">
      <c r="A83" s="4">
        <f t="shared" si="16"/>
        <v>0.43015046296296294</v>
      </c>
      <c r="B83" s="3">
        <f>Params!D$29+HOUR(A83-Params!C$29)*3600+MINUTE(A83-Params!C$29)*60+SECOND(A83-Params!C$29)</f>
        <v>1553301165</v>
      </c>
      <c r="C83">
        <f t="shared" si="17"/>
        <v>2</v>
      </c>
      <c r="D83">
        <f t="shared" ca="1" si="18"/>
        <v>6</v>
      </c>
      <c r="E83">
        <f t="shared" ca="1" si="19"/>
        <v>-31951.722072072065</v>
      </c>
      <c r="F83">
        <f t="shared" ca="1" si="20"/>
        <v>-95980.069279279269</v>
      </c>
      <c r="G83">
        <f t="shared" ca="1" si="21"/>
        <v>8559.1135135135137</v>
      </c>
      <c r="H83" s="9">
        <f t="shared" ca="1" si="24"/>
        <v>224.09630630630633</v>
      </c>
      <c r="I83" s="9">
        <f t="shared" ca="1" si="24"/>
        <v>87.302936936936931</v>
      </c>
      <c r="J83" s="9">
        <f t="shared" ca="1" si="24"/>
        <v>1.6475675675675678</v>
      </c>
      <c r="K83" s="9">
        <f t="shared" ca="1" si="24"/>
        <v>240.50147046940205</v>
      </c>
      <c r="L83" s="9">
        <f t="shared" ca="1" si="24"/>
        <v>68.715218076798678</v>
      </c>
      <c r="M83">
        <f t="shared" ca="1" si="22"/>
        <v>54.97596721721721</v>
      </c>
      <c r="N83">
        <f t="shared" ca="1" si="23"/>
        <v>32.422032032032035</v>
      </c>
      <c r="O83" s="15"/>
    </row>
    <row r="84" spans="1:15" x14ac:dyDescent="0.25">
      <c r="A84" s="4">
        <f t="shared" si="16"/>
        <v>0.4302083333333333</v>
      </c>
      <c r="B84" s="3">
        <f>Params!D$29+HOUR(A84-Params!C$29)*3600+MINUTE(A84-Params!C$29)*60+SECOND(A84-Params!C$29)</f>
        <v>1553301170</v>
      </c>
      <c r="C84">
        <f t="shared" si="17"/>
        <v>2</v>
      </c>
      <c r="D84">
        <f t="shared" ca="1" si="18"/>
        <v>6</v>
      </c>
      <c r="E84">
        <f t="shared" ca="1" si="19"/>
        <v>-30831.24054054053</v>
      </c>
      <c r="F84">
        <f t="shared" ca="1" si="20"/>
        <v>-95543.554594594592</v>
      </c>
      <c r="G84">
        <f t="shared" ca="1" si="21"/>
        <v>8567.3513513513517</v>
      </c>
      <c r="H84" s="9">
        <f t="shared" ca="1" si="24"/>
        <v>224.09630630630633</v>
      </c>
      <c r="I84" s="9">
        <f t="shared" ca="1" si="24"/>
        <v>87.302936936936931</v>
      </c>
      <c r="J84" s="9">
        <f t="shared" ca="1" si="24"/>
        <v>1.6475675675675678</v>
      </c>
      <c r="K84" s="9">
        <f t="shared" ca="1" si="24"/>
        <v>240.50147046940205</v>
      </c>
      <c r="L84" s="9">
        <f t="shared" ca="1" si="24"/>
        <v>68.715218076798678</v>
      </c>
      <c r="M84">
        <f t="shared" ca="1" si="22"/>
        <v>54.97996246246246</v>
      </c>
      <c r="N84">
        <f t="shared" ca="1" si="23"/>
        <v>32.439962462462461</v>
      </c>
      <c r="O84" s="15"/>
    </row>
    <row r="85" spans="1:15" x14ac:dyDescent="0.25">
      <c r="A85" s="4">
        <f t="shared" si="16"/>
        <v>0.43026620370370372</v>
      </c>
      <c r="B85" s="3">
        <f>Params!D$29+HOUR(A85-Params!C$29)*3600+MINUTE(A85-Params!C$29)*60+SECOND(A85-Params!C$29)</f>
        <v>1553301175</v>
      </c>
      <c r="C85">
        <f t="shared" si="17"/>
        <v>2</v>
      </c>
      <c r="D85">
        <f t="shared" ca="1" si="18"/>
        <v>6</v>
      </c>
      <c r="E85">
        <f t="shared" ca="1" si="19"/>
        <v>-29710.759009009009</v>
      </c>
      <c r="F85">
        <f t="shared" ca="1" si="20"/>
        <v>-95107.039909909916</v>
      </c>
      <c r="G85">
        <f t="shared" ca="1" si="21"/>
        <v>8575.5891891891897</v>
      </c>
      <c r="H85" s="9">
        <f t="shared" ca="1" si="24"/>
        <v>224.09630630630633</v>
      </c>
      <c r="I85" s="9">
        <f t="shared" ca="1" si="24"/>
        <v>87.302936936936931</v>
      </c>
      <c r="J85" s="9">
        <f t="shared" ca="1" si="24"/>
        <v>1.6475675675675678</v>
      </c>
      <c r="K85" s="9">
        <f t="shared" ca="1" si="24"/>
        <v>240.50147046940205</v>
      </c>
      <c r="L85" s="9">
        <f t="shared" ca="1" si="24"/>
        <v>68.715218076798678</v>
      </c>
      <c r="M85">
        <f t="shared" ca="1" si="22"/>
        <v>54.983957707707702</v>
      </c>
      <c r="N85">
        <f t="shared" ca="1" si="23"/>
        <v>32.457892892892893</v>
      </c>
      <c r="O85" s="15"/>
    </row>
    <row r="86" spans="1:15" x14ac:dyDescent="0.25">
      <c r="A86" s="4">
        <f t="shared" si="16"/>
        <v>0.43032407407407408</v>
      </c>
      <c r="B86" s="3">
        <f>Params!D$29+HOUR(A86-Params!C$29)*3600+MINUTE(A86-Params!C$29)*60+SECOND(A86-Params!C$29)</f>
        <v>1553301180</v>
      </c>
      <c r="C86">
        <f t="shared" si="17"/>
        <v>2</v>
      </c>
      <c r="D86">
        <f t="shared" ca="1" si="18"/>
        <v>6</v>
      </c>
      <c r="E86">
        <f t="shared" ca="1" si="19"/>
        <v>-28590.277477477473</v>
      </c>
      <c r="F86">
        <f t="shared" ca="1" si="20"/>
        <v>-94670.525225225225</v>
      </c>
      <c r="G86">
        <f t="shared" ca="1" si="21"/>
        <v>8583.8270270270277</v>
      </c>
      <c r="H86" s="9">
        <f t="shared" ca="1" si="24"/>
        <v>224.09630630630633</v>
      </c>
      <c r="I86" s="9">
        <f t="shared" ca="1" si="24"/>
        <v>87.302936936936931</v>
      </c>
      <c r="J86" s="9">
        <f t="shared" ca="1" si="24"/>
        <v>1.6475675675675678</v>
      </c>
      <c r="K86" s="9">
        <f t="shared" ca="1" si="24"/>
        <v>240.50147046940205</v>
      </c>
      <c r="L86" s="9">
        <f t="shared" ca="1" si="24"/>
        <v>68.715218076798678</v>
      </c>
      <c r="M86">
        <f t="shared" ca="1" si="22"/>
        <v>54.987952952952952</v>
      </c>
      <c r="N86">
        <f t="shared" ca="1" si="23"/>
        <v>32.475823323323326</v>
      </c>
    </row>
    <row r="87" spans="1:15" x14ac:dyDescent="0.25">
      <c r="A87" s="4">
        <f t="shared" si="16"/>
        <v>0.4303819444444445</v>
      </c>
      <c r="B87" s="3">
        <f>Params!D$29+HOUR(A87-Params!C$29)*3600+MINUTE(A87-Params!C$29)*60+SECOND(A87-Params!C$29)</f>
        <v>1553301185</v>
      </c>
      <c r="C87">
        <f t="shared" si="17"/>
        <v>2</v>
      </c>
      <c r="D87">
        <f t="shared" ca="1" si="18"/>
        <v>6</v>
      </c>
      <c r="E87">
        <f t="shared" ca="1" si="19"/>
        <v>-27469.795945945938</v>
      </c>
      <c r="F87">
        <f t="shared" ca="1" si="20"/>
        <v>-94234.010540540534</v>
      </c>
      <c r="G87">
        <f t="shared" ca="1" si="21"/>
        <v>8592.0648648648657</v>
      </c>
      <c r="H87" s="9">
        <f t="shared" ca="1" si="24"/>
        <v>224.09630630630633</v>
      </c>
      <c r="I87" s="9">
        <f t="shared" ca="1" si="24"/>
        <v>87.302936936936931</v>
      </c>
      <c r="J87" s="9">
        <f t="shared" ca="1" si="24"/>
        <v>1.6475675675675678</v>
      </c>
      <c r="K87" s="9">
        <f t="shared" ca="1" si="24"/>
        <v>240.50147046940205</v>
      </c>
      <c r="L87" s="9">
        <f t="shared" ca="1" si="24"/>
        <v>68.715218076798678</v>
      </c>
      <c r="M87">
        <f t="shared" ca="1" si="22"/>
        <v>54.991948198198195</v>
      </c>
      <c r="N87">
        <f t="shared" ca="1" si="23"/>
        <v>32.493753753753751</v>
      </c>
    </row>
    <row r="88" spans="1:15" x14ac:dyDescent="0.25">
      <c r="A88" s="4">
        <f t="shared" si="16"/>
        <v>0.4304398148148148</v>
      </c>
      <c r="B88" s="3">
        <f>Params!D$29+HOUR(A88-Params!C$29)*3600+MINUTE(A88-Params!C$29)*60+SECOND(A88-Params!C$29)</f>
        <v>1553301190</v>
      </c>
      <c r="C88">
        <f t="shared" si="17"/>
        <v>2</v>
      </c>
      <c r="D88">
        <f t="shared" ca="1" si="18"/>
        <v>6</v>
      </c>
      <c r="E88">
        <f t="shared" ca="1" si="19"/>
        <v>-26349.314414414403</v>
      </c>
      <c r="F88">
        <f t="shared" ca="1" si="20"/>
        <v>-93797.495855855857</v>
      </c>
      <c r="G88">
        <f t="shared" ca="1" si="21"/>
        <v>8600.3027027027038</v>
      </c>
      <c r="H88" s="9">
        <f t="shared" ca="1" si="24"/>
        <v>224.09630630630633</v>
      </c>
      <c r="I88" s="9">
        <f t="shared" ca="1" si="24"/>
        <v>87.302936936936931</v>
      </c>
      <c r="J88" s="9">
        <f t="shared" ca="1" si="24"/>
        <v>1.6475675675675678</v>
      </c>
      <c r="K88" s="9">
        <f t="shared" ca="1" si="24"/>
        <v>240.50147046940205</v>
      </c>
      <c r="L88" s="9">
        <f t="shared" ca="1" si="24"/>
        <v>68.715218076798678</v>
      </c>
      <c r="M88">
        <f t="shared" ca="1" si="22"/>
        <v>54.995943443443437</v>
      </c>
      <c r="N88">
        <f t="shared" ca="1" si="23"/>
        <v>32.511684184184183</v>
      </c>
    </row>
    <row r="89" spans="1:15" x14ac:dyDescent="0.25">
      <c r="A89" s="4">
        <f t="shared" si="16"/>
        <v>0.43049768518518516</v>
      </c>
      <c r="B89" s="3">
        <f>Params!D$29+HOUR(A89-Params!C$29)*3600+MINUTE(A89-Params!C$29)*60+SECOND(A89-Params!C$29)</f>
        <v>1553301195</v>
      </c>
      <c r="C89">
        <f t="shared" si="17"/>
        <v>2</v>
      </c>
      <c r="D89">
        <f t="shared" ca="1" si="18"/>
        <v>6</v>
      </c>
      <c r="E89">
        <f t="shared" ca="1" si="19"/>
        <v>-25228.832882882882</v>
      </c>
      <c r="F89">
        <f t="shared" ca="1" si="20"/>
        <v>-93360.981171171181</v>
      </c>
      <c r="G89">
        <f t="shared" ca="1" si="21"/>
        <v>8608.54054054054</v>
      </c>
      <c r="H89" s="9">
        <f t="shared" ca="1" si="24"/>
        <v>224.09630630630633</v>
      </c>
      <c r="I89" s="9">
        <f t="shared" ca="1" si="24"/>
        <v>87.302936936936931</v>
      </c>
      <c r="J89" s="9">
        <f t="shared" ca="1" si="24"/>
        <v>1.6475675675675678</v>
      </c>
      <c r="K89" s="9">
        <f t="shared" ca="1" si="24"/>
        <v>240.50147046940205</v>
      </c>
      <c r="L89" s="9">
        <f t="shared" ca="1" si="24"/>
        <v>68.715218076798678</v>
      </c>
      <c r="M89">
        <f t="shared" ca="1" si="22"/>
        <v>54.999938688688687</v>
      </c>
      <c r="N89">
        <f t="shared" ca="1" si="23"/>
        <v>32.529614614614616</v>
      </c>
    </row>
    <row r="90" spans="1:15" x14ac:dyDescent="0.25">
      <c r="A90" s="4">
        <f t="shared" si="16"/>
        <v>0.43055555555555558</v>
      </c>
      <c r="B90" s="3">
        <f>Params!D$29+HOUR(A90-Params!C$29)*3600+MINUTE(A90-Params!C$29)*60+SECOND(A90-Params!C$29)</f>
        <v>1553301200</v>
      </c>
      <c r="C90">
        <f t="shared" si="17"/>
        <v>2</v>
      </c>
      <c r="D90">
        <f t="shared" ca="1" si="18"/>
        <v>6</v>
      </c>
      <c r="E90">
        <f t="shared" ca="1" si="19"/>
        <v>-24108.351351351346</v>
      </c>
      <c r="F90">
        <f t="shared" ca="1" si="20"/>
        <v>-92924.46648648649</v>
      </c>
      <c r="G90">
        <f t="shared" ca="1" si="21"/>
        <v>8616.778378378378</v>
      </c>
      <c r="H90" s="9">
        <f t="shared" ca="1" si="24"/>
        <v>224.09630630630633</v>
      </c>
      <c r="I90" s="9">
        <f t="shared" ca="1" si="24"/>
        <v>87.302936936936931</v>
      </c>
      <c r="J90" s="9">
        <f t="shared" ca="1" si="24"/>
        <v>1.6475675675675678</v>
      </c>
      <c r="K90" s="9">
        <f t="shared" ca="1" si="24"/>
        <v>240.50147046940205</v>
      </c>
      <c r="L90" s="9">
        <f t="shared" ca="1" si="24"/>
        <v>68.715218076798678</v>
      </c>
      <c r="M90">
        <f t="shared" ca="1" si="22"/>
        <v>55.003933933933929</v>
      </c>
      <c r="N90">
        <f t="shared" ca="1" si="23"/>
        <v>32.547545045045048</v>
      </c>
    </row>
    <row r="91" spans="1:15" x14ac:dyDescent="0.25">
      <c r="A91" s="4">
        <f t="shared" si="16"/>
        <v>0.43061342592592594</v>
      </c>
      <c r="B91" s="3">
        <f>Params!D$29+HOUR(A91-Params!C$29)*3600+MINUTE(A91-Params!C$29)*60+SECOND(A91-Params!C$29)</f>
        <v>1553301205</v>
      </c>
      <c r="C91">
        <f t="shared" si="17"/>
        <v>2</v>
      </c>
      <c r="D91">
        <f t="shared" ca="1" si="18"/>
        <v>6</v>
      </c>
      <c r="E91">
        <f t="shared" ca="1" si="19"/>
        <v>-22987.869819819811</v>
      </c>
      <c r="F91">
        <f t="shared" ca="1" si="20"/>
        <v>-92487.951801801799</v>
      </c>
      <c r="G91">
        <f t="shared" ca="1" si="21"/>
        <v>8625.016216216216</v>
      </c>
      <c r="H91" s="9">
        <f t="shared" ca="1" si="24"/>
        <v>224.09630630630633</v>
      </c>
      <c r="I91" s="9">
        <f t="shared" ca="1" si="24"/>
        <v>87.302936936936931</v>
      </c>
      <c r="J91" s="9">
        <f t="shared" ca="1" si="24"/>
        <v>1.6475675675675678</v>
      </c>
      <c r="K91" s="9">
        <f t="shared" ca="1" si="24"/>
        <v>240.50147046940205</v>
      </c>
      <c r="L91" s="9">
        <f t="shared" ca="1" si="24"/>
        <v>68.715218076798678</v>
      </c>
      <c r="M91">
        <f t="shared" ca="1" si="22"/>
        <v>55.007929179179179</v>
      </c>
      <c r="N91">
        <f t="shared" ca="1" si="23"/>
        <v>32.565475475475473</v>
      </c>
    </row>
    <row r="92" spans="1:15" x14ac:dyDescent="0.25">
      <c r="A92" s="4">
        <f t="shared" si="16"/>
        <v>0.43067129629629625</v>
      </c>
      <c r="B92" s="3">
        <f>Params!D$29+HOUR(A92-Params!C$29)*3600+MINUTE(A92-Params!C$29)*60+SECOND(A92-Params!C$29)</f>
        <v>1553301210</v>
      </c>
      <c r="C92">
        <f t="shared" si="17"/>
        <v>2</v>
      </c>
      <c r="D92">
        <f t="shared" ca="1" si="18"/>
        <v>6</v>
      </c>
      <c r="E92">
        <f t="shared" ca="1" si="19"/>
        <v>-21867.388288288275</v>
      </c>
      <c r="F92">
        <f t="shared" ca="1" si="20"/>
        <v>-92051.437117117108</v>
      </c>
      <c r="G92">
        <f t="shared" ca="1" si="21"/>
        <v>8633.254054054054</v>
      </c>
      <c r="H92" s="9">
        <f t="shared" ca="1" si="24"/>
        <v>224.09630630630633</v>
      </c>
      <c r="I92" s="9">
        <f t="shared" ca="1" si="24"/>
        <v>87.302936936936931</v>
      </c>
      <c r="J92" s="9">
        <f t="shared" ca="1" si="24"/>
        <v>1.6475675675675678</v>
      </c>
      <c r="K92" s="9">
        <f t="shared" ca="1" si="24"/>
        <v>240.50147046940205</v>
      </c>
      <c r="L92" s="9">
        <f t="shared" ca="1" si="24"/>
        <v>68.715218076798678</v>
      </c>
      <c r="M92">
        <f t="shared" ca="1" si="22"/>
        <v>55.011924424424421</v>
      </c>
      <c r="N92">
        <f t="shared" ca="1" si="23"/>
        <v>32.583405905905906</v>
      </c>
    </row>
    <row r="93" spans="1:15" x14ac:dyDescent="0.25">
      <c r="A93" s="4">
        <f t="shared" si="16"/>
        <v>0.43072916666666666</v>
      </c>
      <c r="B93" s="3">
        <f>Params!D$29+HOUR(A93-Params!C$29)*3600+MINUTE(A93-Params!C$29)*60+SECOND(A93-Params!C$29)</f>
        <v>1553301215</v>
      </c>
      <c r="C93">
        <f t="shared" si="17"/>
        <v>2</v>
      </c>
      <c r="D93">
        <f t="shared" ca="1" si="18"/>
        <v>6</v>
      </c>
      <c r="E93">
        <f t="shared" ca="1" si="19"/>
        <v>-20746.906756756754</v>
      </c>
      <c r="F93">
        <f t="shared" ca="1" si="20"/>
        <v>-91614.922432432431</v>
      </c>
      <c r="G93">
        <f t="shared" ca="1" si="21"/>
        <v>8641.491891891892</v>
      </c>
      <c r="H93" s="9">
        <f t="shared" ca="1" si="24"/>
        <v>224.09630630630633</v>
      </c>
      <c r="I93" s="9">
        <f t="shared" ca="1" si="24"/>
        <v>87.302936936936931</v>
      </c>
      <c r="J93" s="9">
        <f t="shared" ca="1" si="24"/>
        <v>1.6475675675675678</v>
      </c>
      <c r="K93" s="9">
        <f t="shared" ca="1" si="24"/>
        <v>240.50147046940205</v>
      </c>
      <c r="L93" s="9">
        <f t="shared" ca="1" si="24"/>
        <v>68.715218076798678</v>
      </c>
      <c r="M93">
        <f t="shared" ca="1" si="22"/>
        <v>55.015919669669664</v>
      </c>
      <c r="N93">
        <f t="shared" ca="1" si="23"/>
        <v>32.601336336336338</v>
      </c>
    </row>
    <row r="94" spans="1:15" x14ac:dyDescent="0.25">
      <c r="A94" s="4">
        <f t="shared" si="16"/>
        <v>0.43078703703703702</v>
      </c>
      <c r="B94" s="3">
        <f>Params!D$29+HOUR(A94-Params!C$29)*3600+MINUTE(A94-Params!C$29)*60+SECOND(A94-Params!C$29)</f>
        <v>1553301220</v>
      </c>
      <c r="C94">
        <f t="shared" si="17"/>
        <v>2</v>
      </c>
      <c r="D94">
        <f t="shared" ca="1" si="18"/>
        <v>6</v>
      </c>
      <c r="E94">
        <f t="shared" ca="1" si="19"/>
        <v>-19626.425225225219</v>
      </c>
      <c r="F94">
        <f t="shared" ca="1" si="20"/>
        <v>-91178.407747747755</v>
      </c>
      <c r="G94">
        <f t="shared" ca="1" si="21"/>
        <v>8649.72972972973</v>
      </c>
      <c r="H94" s="9">
        <f t="shared" ca="1" si="24"/>
        <v>224.09630630630633</v>
      </c>
      <c r="I94" s="9">
        <f t="shared" ca="1" si="24"/>
        <v>87.302936936936931</v>
      </c>
      <c r="J94" s="9">
        <f t="shared" ca="1" si="24"/>
        <v>1.6475675675675678</v>
      </c>
      <c r="K94" s="9">
        <f t="shared" ca="1" si="24"/>
        <v>240.50147046940205</v>
      </c>
      <c r="L94" s="9">
        <f t="shared" ca="1" si="24"/>
        <v>68.715218076798678</v>
      </c>
      <c r="M94">
        <f t="shared" ca="1" si="22"/>
        <v>55.019914914914914</v>
      </c>
      <c r="N94">
        <f t="shared" ca="1" si="23"/>
        <v>32.619266766766764</v>
      </c>
    </row>
    <row r="95" spans="1:15" x14ac:dyDescent="0.25">
      <c r="A95" s="4">
        <f t="shared" si="16"/>
        <v>0.43084490740740744</v>
      </c>
      <c r="B95" s="3">
        <f>Params!D$29+HOUR(A95-Params!C$29)*3600+MINUTE(A95-Params!C$29)*60+SECOND(A95-Params!C$29)</f>
        <v>1553301225</v>
      </c>
      <c r="C95">
        <f t="shared" si="17"/>
        <v>2</v>
      </c>
      <c r="D95">
        <f t="shared" ca="1" si="18"/>
        <v>6</v>
      </c>
      <c r="E95">
        <f t="shared" ca="1" si="19"/>
        <v>-18505.943693693684</v>
      </c>
      <c r="F95">
        <f t="shared" ca="1" si="20"/>
        <v>-90741.893063063064</v>
      </c>
      <c r="G95">
        <f t="shared" ca="1" si="21"/>
        <v>8657.967567567568</v>
      </c>
      <c r="H95" s="9">
        <f t="shared" ca="1" si="24"/>
        <v>224.09630630630633</v>
      </c>
      <c r="I95" s="9">
        <f t="shared" ca="1" si="24"/>
        <v>87.302936936936931</v>
      </c>
      <c r="J95" s="9">
        <f t="shared" ca="1" si="24"/>
        <v>1.6475675675675678</v>
      </c>
      <c r="K95" s="9">
        <f t="shared" ca="1" si="24"/>
        <v>240.50147046940205</v>
      </c>
      <c r="L95" s="9">
        <f t="shared" ca="1" si="24"/>
        <v>68.715218076798678</v>
      </c>
      <c r="M95">
        <f t="shared" ca="1" si="22"/>
        <v>55.023910160160156</v>
      </c>
      <c r="N95">
        <f t="shared" ca="1" si="23"/>
        <v>32.637197197197196</v>
      </c>
    </row>
    <row r="96" spans="1:15" x14ac:dyDescent="0.25">
      <c r="A96" s="4">
        <f t="shared" si="16"/>
        <v>0.4309027777777778</v>
      </c>
      <c r="B96" s="3">
        <f>Params!D$29+HOUR(A96-Params!C$29)*3600+MINUTE(A96-Params!C$29)*60+SECOND(A96-Params!C$29)</f>
        <v>1553301230</v>
      </c>
      <c r="C96">
        <f t="shared" si="17"/>
        <v>2</v>
      </c>
      <c r="D96">
        <f t="shared" ca="1" si="18"/>
        <v>6</v>
      </c>
      <c r="E96">
        <f t="shared" ca="1" si="19"/>
        <v>-17385.462162162148</v>
      </c>
      <c r="F96">
        <f t="shared" ca="1" si="20"/>
        <v>-90305.378378378373</v>
      </c>
      <c r="G96">
        <f t="shared" ca="1" si="21"/>
        <v>8666.2054054054061</v>
      </c>
      <c r="H96" s="9">
        <f t="shared" ca="1" si="24"/>
        <v>224.09630630630633</v>
      </c>
      <c r="I96" s="9">
        <f t="shared" ca="1" si="24"/>
        <v>87.302936936936931</v>
      </c>
      <c r="J96" s="9">
        <f t="shared" ca="1" si="24"/>
        <v>1.6475675675675678</v>
      </c>
      <c r="K96" s="9">
        <f t="shared" ca="1" si="24"/>
        <v>240.50147046940205</v>
      </c>
      <c r="L96" s="9">
        <f t="shared" ca="1" si="24"/>
        <v>68.715218076798678</v>
      </c>
      <c r="M96">
        <f t="shared" ca="1" si="22"/>
        <v>55.027905405405399</v>
      </c>
      <c r="N96">
        <f t="shared" ca="1" si="23"/>
        <v>32.655127627627628</v>
      </c>
    </row>
    <row r="97" spans="1:14" x14ac:dyDescent="0.25">
      <c r="A97" s="4">
        <f t="shared" si="16"/>
        <v>0.43096064814814811</v>
      </c>
      <c r="B97" s="3">
        <f>Params!D$29+HOUR(A97-Params!C$29)*3600+MINUTE(A97-Params!C$29)*60+SECOND(A97-Params!C$29)</f>
        <v>1553301235</v>
      </c>
      <c r="C97">
        <f t="shared" si="17"/>
        <v>2</v>
      </c>
      <c r="D97">
        <f t="shared" ca="1" si="18"/>
        <v>6</v>
      </c>
      <c r="E97">
        <f t="shared" ca="1" si="19"/>
        <v>-16264.980630630627</v>
      </c>
      <c r="F97">
        <f t="shared" ca="1" si="20"/>
        <v>-89868.863693693696</v>
      </c>
      <c r="G97">
        <f t="shared" ca="1" si="21"/>
        <v>8674.4432432432441</v>
      </c>
      <c r="H97" s="9">
        <f t="shared" ca="1" si="24"/>
        <v>224.09630630630633</v>
      </c>
      <c r="I97" s="9">
        <f t="shared" ca="1" si="24"/>
        <v>87.302936936936931</v>
      </c>
      <c r="J97" s="9">
        <f t="shared" ca="1" si="24"/>
        <v>1.6475675675675678</v>
      </c>
      <c r="K97" s="9">
        <f t="shared" ca="1" si="24"/>
        <v>240.50147046940205</v>
      </c>
      <c r="L97" s="9">
        <f t="shared" ca="1" si="24"/>
        <v>68.715218076798678</v>
      </c>
      <c r="M97">
        <f t="shared" ca="1" si="22"/>
        <v>55.031900650650648</v>
      </c>
      <c r="N97">
        <f t="shared" ca="1" si="23"/>
        <v>32.673058058058061</v>
      </c>
    </row>
    <row r="98" spans="1:14" x14ac:dyDescent="0.25">
      <c r="A98" s="4">
        <f t="shared" si="16"/>
        <v>0.43101851851851852</v>
      </c>
      <c r="B98" s="3">
        <f>Params!D$29+HOUR(A98-Params!C$29)*3600+MINUTE(A98-Params!C$29)*60+SECOND(A98-Params!C$29)</f>
        <v>1553301240</v>
      </c>
      <c r="C98">
        <f t="shared" si="17"/>
        <v>2</v>
      </c>
      <c r="D98">
        <f t="shared" ca="1" si="18"/>
        <v>6</v>
      </c>
      <c r="E98">
        <f t="shared" ca="1" si="19"/>
        <v>-15144.499099099092</v>
      </c>
      <c r="F98">
        <f t="shared" ca="1" si="20"/>
        <v>-89432.349009009005</v>
      </c>
      <c r="G98">
        <f t="shared" ca="1" si="21"/>
        <v>8682.6810810810821</v>
      </c>
      <c r="H98" s="9">
        <f t="shared" ca="1" si="24"/>
        <v>224.09630630630633</v>
      </c>
      <c r="I98" s="9">
        <f t="shared" ca="1" si="24"/>
        <v>87.302936936936931</v>
      </c>
      <c r="J98" s="9">
        <f t="shared" ca="1" si="24"/>
        <v>1.6475675675675678</v>
      </c>
      <c r="K98" s="9">
        <f t="shared" ca="1" si="24"/>
        <v>240.50147046940205</v>
      </c>
      <c r="L98" s="9">
        <f t="shared" ca="1" si="24"/>
        <v>68.715218076798678</v>
      </c>
      <c r="M98">
        <f t="shared" ca="1" si="22"/>
        <v>55.035895895895891</v>
      </c>
      <c r="N98">
        <f t="shared" ca="1" si="23"/>
        <v>32.690988488488486</v>
      </c>
    </row>
    <row r="99" spans="1:14" x14ac:dyDescent="0.25">
      <c r="A99" s="4">
        <f t="shared" si="16"/>
        <v>0.43107638888888888</v>
      </c>
      <c r="B99" s="3">
        <f>Params!D$29+HOUR(A99-Params!C$29)*3600+MINUTE(A99-Params!C$29)*60+SECOND(A99-Params!C$29)</f>
        <v>1553301245</v>
      </c>
      <c r="C99">
        <f t="shared" si="17"/>
        <v>2</v>
      </c>
      <c r="D99">
        <f t="shared" ca="1" si="18"/>
        <v>6</v>
      </c>
      <c r="E99">
        <f t="shared" ca="1" si="19"/>
        <v>-14024.017567567556</v>
      </c>
      <c r="F99">
        <f t="shared" ca="1" si="20"/>
        <v>-88995.834324324329</v>
      </c>
      <c r="G99">
        <f t="shared" ca="1" si="21"/>
        <v>8690.9189189189201</v>
      </c>
      <c r="H99" s="9">
        <f t="shared" ca="1" si="24"/>
        <v>224.09630630630633</v>
      </c>
      <c r="I99" s="9">
        <f t="shared" ca="1" si="24"/>
        <v>87.302936936936931</v>
      </c>
      <c r="J99" s="9">
        <f t="shared" ca="1" si="24"/>
        <v>1.6475675675675678</v>
      </c>
      <c r="K99" s="9">
        <f t="shared" ca="1" si="24"/>
        <v>240.50147046940205</v>
      </c>
      <c r="L99" s="9">
        <f t="shared" ca="1" si="24"/>
        <v>68.715218076798678</v>
      </c>
      <c r="M99">
        <f t="shared" ca="1" si="22"/>
        <v>55.03989114114114</v>
      </c>
      <c r="N99">
        <f t="shared" ca="1" si="23"/>
        <v>32.708918918918918</v>
      </c>
    </row>
    <row r="100" spans="1:14" x14ac:dyDescent="0.25">
      <c r="A100" s="4">
        <f t="shared" si="16"/>
        <v>0.43113425925925924</v>
      </c>
      <c r="B100" s="3">
        <f>Params!D$29+HOUR(A100-Params!C$29)*3600+MINUTE(A100-Params!C$29)*60+SECOND(A100-Params!C$29)</f>
        <v>1553301250</v>
      </c>
      <c r="C100">
        <f t="shared" si="17"/>
        <v>2</v>
      </c>
      <c r="D100">
        <f t="shared" ca="1" si="18"/>
        <v>6</v>
      </c>
      <c r="E100">
        <f t="shared" ca="1" si="19"/>
        <v>-12903.536036036021</v>
      </c>
      <c r="F100">
        <f t="shared" ca="1" si="20"/>
        <v>-88559.319639639638</v>
      </c>
      <c r="G100">
        <f t="shared" ca="1" si="21"/>
        <v>8699.1567567567563</v>
      </c>
      <c r="H100" s="9">
        <f t="shared" ca="1" si="24"/>
        <v>224.09630630630633</v>
      </c>
      <c r="I100" s="9">
        <f t="shared" ca="1" si="24"/>
        <v>87.302936936936931</v>
      </c>
      <c r="J100" s="9">
        <f t="shared" ca="1" si="24"/>
        <v>1.6475675675675678</v>
      </c>
      <c r="K100" s="9">
        <f t="shared" ca="1" si="24"/>
        <v>240.50147046940205</v>
      </c>
      <c r="L100" s="9">
        <f t="shared" ca="1" si="24"/>
        <v>68.715218076798678</v>
      </c>
      <c r="M100">
        <f t="shared" ca="1" si="22"/>
        <v>55.043886386386383</v>
      </c>
      <c r="N100">
        <f t="shared" ca="1" si="23"/>
        <v>32.726849349349351</v>
      </c>
    </row>
    <row r="101" spans="1:14" x14ac:dyDescent="0.25">
      <c r="A101" s="4">
        <f t="shared" si="16"/>
        <v>0.43119212962962966</v>
      </c>
      <c r="B101" s="3">
        <f>Params!D$29+HOUR(A101-Params!C$29)*3600+MINUTE(A101-Params!C$29)*60+SECOND(A101-Params!C$29)</f>
        <v>1553301255</v>
      </c>
      <c r="C101">
        <f t="shared" si="17"/>
        <v>2</v>
      </c>
      <c r="D101">
        <f t="shared" ca="1" si="18"/>
        <v>6</v>
      </c>
      <c r="E101">
        <f t="shared" ca="1" si="19"/>
        <v>-11783.0545045045</v>
      </c>
      <c r="F101">
        <f t="shared" ca="1" si="20"/>
        <v>-88122.804954954947</v>
      </c>
      <c r="G101">
        <f t="shared" ca="1" si="21"/>
        <v>8707.3945945945943</v>
      </c>
      <c r="H101" s="9">
        <f t="shared" ca="1" si="24"/>
        <v>224.09630630630633</v>
      </c>
      <c r="I101" s="9">
        <f t="shared" ca="1" si="24"/>
        <v>87.302936936936931</v>
      </c>
      <c r="J101" s="9">
        <f t="shared" ca="1" si="24"/>
        <v>1.6475675675675678</v>
      </c>
      <c r="K101" s="9">
        <f t="shared" ca="1" si="24"/>
        <v>240.50147046940205</v>
      </c>
      <c r="L101" s="9">
        <f t="shared" ca="1" si="24"/>
        <v>68.715218076798678</v>
      </c>
      <c r="M101">
        <f t="shared" ca="1" si="22"/>
        <v>55.047881631631626</v>
      </c>
      <c r="N101">
        <f t="shared" ca="1" si="23"/>
        <v>32.744779779779776</v>
      </c>
    </row>
    <row r="102" spans="1:14" x14ac:dyDescent="0.25">
      <c r="A102" s="4">
        <f t="shared" si="16"/>
        <v>0.43124999999999997</v>
      </c>
      <c r="B102" s="3">
        <f>Params!D$29+HOUR(A102-Params!C$29)*3600+MINUTE(A102-Params!C$29)*60+SECOND(A102-Params!C$29)</f>
        <v>1553301260</v>
      </c>
      <c r="C102">
        <f t="shared" si="17"/>
        <v>2</v>
      </c>
      <c r="D102">
        <f t="shared" ca="1" si="18"/>
        <v>6</v>
      </c>
      <c r="E102">
        <f t="shared" ca="1" si="19"/>
        <v>-10662.572972972965</v>
      </c>
      <c r="F102">
        <f t="shared" ca="1" si="20"/>
        <v>-87686.29027027027</v>
      </c>
      <c r="G102">
        <f t="shared" ca="1" si="21"/>
        <v>8715.6324324324323</v>
      </c>
      <c r="H102" s="9">
        <f t="shared" ca="1" si="24"/>
        <v>224.09630630630633</v>
      </c>
      <c r="I102" s="9">
        <f t="shared" ca="1" si="24"/>
        <v>87.302936936936931</v>
      </c>
      <c r="J102" s="9">
        <f t="shared" ca="1" si="24"/>
        <v>1.6475675675675678</v>
      </c>
      <c r="K102" s="9">
        <f t="shared" ca="1" si="24"/>
        <v>240.50147046940205</v>
      </c>
      <c r="L102" s="9">
        <f t="shared" ca="1" si="24"/>
        <v>68.715218076798678</v>
      </c>
      <c r="M102">
        <f t="shared" ca="1" si="22"/>
        <v>55.051876876876875</v>
      </c>
      <c r="N102">
        <f t="shared" ca="1" si="23"/>
        <v>32.762710210210209</v>
      </c>
    </row>
    <row r="103" spans="1:14" x14ac:dyDescent="0.25">
      <c r="A103" s="4">
        <f t="shared" si="16"/>
        <v>0.43130787037037038</v>
      </c>
      <c r="B103" s="3">
        <f>Params!D$29+HOUR(A103-Params!C$29)*3600+MINUTE(A103-Params!C$29)*60+SECOND(A103-Params!C$29)</f>
        <v>1553301265</v>
      </c>
      <c r="C103">
        <f t="shared" si="17"/>
        <v>2</v>
      </c>
      <c r="D103">
        <f t="shared" ca="1" si="18"/>
        <v>6</v>
      </c>
      <c r="E103">
        <f t="shared" ca="1" si="19"/>
        <v>-9542.0914414414292</v>
      </c>
      <c r="F103">
        <f t="shared" ca="1" si="20"/>
        <v>-87249.775585585594</v>
      </c>
      <c r="G103">
        <f t="shared" ca="1" si="21"/>
        <v>8723.8702702702703</v>
      </c>
      <c r="H103" s="9">
        <f t="shared" ca="1" si="24"/>
        <v>224.09630630630633</v>
      </c>
      <c r="I103" s="9">
        <f t="shared" ca="1" si="24"/>
        <v>87.302936936936931</v>
      </c>
      <c r="J103" s="9">
        <f t="shared" ca="1" si="24"/>
        <v>1.6475675675675678</v>
      </c>
      <c r="K103" s="9">
        <f t="shared" ca="1" si="24"/>
        <v>240.50147046940205</v>
      </c>
      <c r="L103" s="9">
        <f t="shared" ca="1" si="24"/>
        <v>68.715218076798678</v>
      </c>
      <c r="M103">
        <f t="shared" ca="1" si="22"/>
        <v>55.055872122122118</v>
      </c>
      <c r="N103">
        <f t="shared" ca="1" si="23"/>
        <v>32.780640640640641</v>
      </c>
    </row>
    <row r="104" spans="1:14" x14ac:dyDescent="0.25">
      <c r="A104" s="4">
        <f t="shared" si="16"/>
        <v>0.43136574074074074</v>
      </c>
      <c r="B104" s="3">
        <f>Params!D$29+HOUR(A104-Params!C$29)*3600+MINUTE(A104-Params!C$29)*60+SECOND(A104-Params!C$29)</f>
        <v>1553301270</v>
      </c>
      <c r="C104">
        <f t="shared" si="17"/>
        <v>2</v>
      </c>
      <c r="D104">
        <f t="shared" ca="1" si="18"/>
        <v>6</v>
      </c>
      <c r="E104">
        <f t="shared" ca="1" si="19"/>
        <v>-8421.6099099098938</v>
      </c>
      <c r="F104">
        <f t="shared" ca="1" si="20"/>
        <v>-86813.260900900903</v>
      </c>
      <c r="G104">
        <f t="shared" ca="1" si="21"/>
        <v>8732.1081081081084</v>
      </c>
      <c r="H104" s="9">
        <f t="shared" ca="1" si="24"/>
        <v>224.09630630630633</v>
      </c>
      <c r="I104" s="9">
        <f t="shared" ca="1" si="24"/>
        <v>87.302936936936931</v>
      </c>
      <c r="J104" s="9">
        <f t="shared" ca="1" si="24"/>
        <v>1.6475675675675678</v>
      </c>
      <c r="K104" s="9">
        <f t="shared" ca="1" si="24"/>
        <v>240.50147046940205</v>
      </c>
      <c r="L104" s="9">
        <f t="shared" ca="1" si="24"/>
        <v>68.715218076798678</v>
      </c>
      <c r="M104">
        <f t="shared" ca="1" si="22"/>
        <v>55.059867367367367</v>
      </c>
      <c r="N104">
        <f t="shared" ca="1" si="23"/>
        <v>32.798571071071073</v>
      </c>
    </row>
    <row r="105" spans="1:14" x14ac:dyDescent="0.25">
      <c r="A105" s="4">
        <f t="shared" si="16"/>
        <v>0.4314236111111111</v>
      </c>
      <c r="B105" s="3">
        <f>Params!D$29+HOUR(A105-Params!C$29)*3600+MINUTE(A105-Params!C$29)*60+SECOND(A105-Params!C$29)</f>
        <v>1553301275</v>
      </c>
      <c r="C105">
        <f t="shared" si="17"/>
        <v>2</v>
      </c>
      <c r="D105">
        <f t="shared" ca="1" si="18"/>
        <v>6</v>
      </c>
      <c r="E105">
        <f t="shared" ca="1" si="19"/>
        <v>-7301.1283783783729</v>
      </c>
      <c r="F105">
        <f t="shared" ca="1" si="20"/>
        <v>-86376.746216216212</v>
      </c>
      <c r="G105">
        <f t="shared" ca="1" si="21"/>
        <v>8740.3459459459464</v>
      </c>
      <c r="H105" s="9">
        <f t="shared" ca="1" si="24"/>
        <v>224.09630630630633</v>
      </c>
      <c r="I105" s="9">
        <f t="shared" ca="1" si="24"/>
        <v>87.302936936936931</v>
      </c>
      <c r="J105" s="9">
        <f t="shared" ca="1" si="24"/>
        <v>1.6475675675675678</v>
      </c>
      <c r="K105" s="9">
        <f t="shared" ca="1" si="24"/>
        <v>240.50147046940205</v>
      </c>
      <c r="L105" s="9">
        <f t="shared" ca="1" si="24"/>
        <v>68.715218076798678</v>
      </c>
      <c r="M105">
        <f t="shared" ca="1" si="22"/>
        <v>55.06386261261261</v>
      </c>
      <c r="N105">
        <f t="shared" ca="1" si="23"/>
        <v>32.816501501501499</v>
      </c>
    </row>
    <row r="106" spans="1:14" x14ac:dyDescent="0.25">
      <c r="A106" s="4">
        <f t="shared" si="16"/>
        <v>0.43148148148148152</v>
      </c>
      <c r="B106" s="3">
        <f>Params!D$29+HOUR(A106-Params!C$29)*3600+MINUTE(A106-Params!C$29)*60+SECOND(A106-Params!C$29)</f>
        <v>1553301280</v>
      </c>
      <c r="C106">
        <f t="shared" si="17"/>
        <v>2</v>
      </c>
      <c r="D106">
        <f t="shared" ca="1" si="18"/>
        <v>6</v>
      </c>
      <c r="E106">
        <f t="shared" ca="1" si="19"/>
        <v>-6180.6468468468374</v>
      </c>
      <c r="F106">
        <f t="shared" ca="1" si="20"/>
        <v>-85940.231531531535</v>
      </c>
      <c r="G106">
        <f t="shared" ca="1" si="21"/>
        <v>8748.5837837837844</v>
      </c>
      <c r="H106" s="9">
        <f t="shared" ca="1" si="24"/>
        <v>224.09630630630633</v>
      </c>
      <c r="I106" s="9">
        <f t="shared" ca="1" si="24"/>
        <v>87.302936936936931</v>
      </c>
      <c r="J106" s="9">
        <f t="shared" ca="1" si="24"/>
        <v>1.6475675675675678</v>
      </c>
      <c r="K106" s="9">
        <f t="shared" ca="1" si="24"/>
        <v>240.50147046940205</v>
      </c>
      <c r="L106" s="9">
        <f t="shared" ca="1" si="24"/>
        <v>68.715218076798678</v>
      </c>
      <c r="M106">
        <f t="shared" ca="1" si="22"/>
        <v>55.067857857857852</v>
      </c>
      <c r="N106">
        <f t="shared" ca="1" si="23"/>
        <v>32.834431931931931</v>
      </c>
    </row>
    <row r="107" spans="1:14" x14ac:dyDescent="0.25">
      <c r="A107" s="4">
        <f t="shared" si="16"/>
        <v>0.43153935185185183</v>
      </c>
      <c r="B107" s="3">
        <f>Params!D$29+HOUR(A107-Params!C$29)*3600+MINUTE(A107-Params!C$29)*60+SECOND(A107-Params!C$29)</f>
        <v>1553301285</v>
      </c>
      <c r="C107">
        <f t="shared" si="17"/>
        <v>2</v>
      </c>
      <c r="D107">
        <f t="shared" ca="1" si="18"/>
        <v>6</v>
      </c>
      <c r="E107">
        <f t="shared" ca="1" si="19"/>
        <v>-5060.165315315302</v>
      </c>
      <c r="F107">
        <f t="shared" ca="1" si="20"/>
        <v>-85503.716846846844</v>
      </c>
      <c r="G107">
        <f t="shared" ca="1" si="21"/>
        <v>8756.8216216216224</v>
      </c>
      <c r="H107" s="9">
        <f t="shared" ca="1" si="24"/>
        <v>224.09630630630633</v>
      </c>
      <c r="I107" s="9">
        <f t="shared" ca="1" si="24"/>
        <v>87.302936936936931</v>
      </c>
      <c r="J107" s="9">
        <f t="shared" ca="1" si="24"/>
        <v>1.6475675675675678</v>
      </c>
      <c r="K107" s="9">
        <f t="shared" ca="1" si="24"/>
        <v>240.50147046940205</v>
      </c>
      <c r="L107" s="9">
        <f t="shared" ca="1" si="24"/>
        <v>68.715218076798678</v>
      </c>
      <c r="M107">
        <f t="shared" ca="1" si="22"/>
        <v>55.071853103103102</v>
      </c>
      <c r="N107">
        <f t="shared" ca="1" si="23"/>
        <v>32.852362362362364</v>
      </c>
    </row>
    <row r="108" spans="1:14" x14ac:dyDescent="0.25">
      <c r="A108" s="4">
        <f t="shared" si="16"/>
        <v>0.43159722222222219</v>
      </c>
      <c r="B108" s="3">
        <f>Params!D$29+HOUR(A108-Params!C$29)*3600+MINUTE(A108-Params!C$29)*60+SECOND(A108-Params!C$29)</f>
        <v>1553301290</v>
      </c>
      <c r="C108">
        <f t="shared" si="17"/>
        <v>2</v>
      </c>
      <c r="D108">
        <f t="shared" ca="1" si="18"/>
        <v>6</v>
      </c>
      <c r="E108">
        <f t="shared" ca="1" si="19"/>
        <v>-3939.6837837837666</v>
      </c>
      <c r="F108">
        <f t="shared" ca="1" si="20"/>
        <v>-85067.202162162168</v>
      </c>
      <c r="G108">
        <f t="shared" ca="1" si="21"/>
        <v>8765.0594594594604</v>
      </c>
      <c r="H108" s="9">
        <f t="shared" ca="1" si="24"/>
        <v>224.09630630630633</v>
      </c>
      <c r="I108" s="9">
        <f t="shared" ca="1" si="24"/>
        <v>87.302936936936931</v>
      </c>
      <c r="J108" s="9">
        <f t="shared" ca="1" si="24"/>
        <v>1.6475675675675678</v>
      </c>
      <c r="K108" s="9">
        <f t="shared" ca="1" si="24"/>
        <v>240.50147046940205</v>
      </c>
      <c r="L108" s="9">
        <f t="shared" ca="1" si="24"/>
        <v>68.715218076798678</v>
      </c>
      <c r="M108">
        <f t="shared" ca="1" si="22"/>
        <v>55.075848348348345</v>
      </c>
      <c r="N108">
        <f t="shared" ca="1" si="23"/>
        <v>32.870292792792796</v>
      </c>
    </row>
    <row r="109" spans="1:14" x14ac:dyDescent="0.25">
      <c r="A109" s="4">
        <f t="shared" si="16"/>
        <v>0.4316550925925926</v>
      </c>
      <c r="B109" s="3">
        <f>Params!D$29+HOUR(A109-Params!C$29)*3600+MINUTE(A109-Params!C$29)*60+SECOND(A109-Params!C$29)</f>
        <v>1553301295</v>
      </c>
      <c r="C109">
        <f t="shared" si="17"/>
        <v>2</v>
      </c>
      <c r="D109">
        <f t="shared" ca="1" si="18"/>
        <v>6</v>
      </c>
      <c r="E109">
        <f t="shared" ca="1" si="19"/>
        <v>-2819.2022522522457</v>
      </c>
      <c r="F109">
        <f t="shared" ca="1" si="20"/>
        <v>-84630.687477477477</v>
      </c>
      <c r="G109">
        <f t="shared" ca="1" si="21"/>
        <v>8773.2972972972984</v>
      </c>
      <c r="H109" s="9">
        <f t="shared" ca="1" si="24"/>
        <v>224.09630630630633</v>
      </c>
      <c r="I109" s="9">
        <f t="shared" ca="1" si="24"/>
        <v>87.302936936936931</v>
      </c>
      <c r="J109" s="9">
        <f t="shared" ca="1" si="24"/>
        <v>1.6475675675675678</v>
      </c>
      <c r="K109" s="9">
        <f t="shared" ca="1" si="24"/>
        <v>240.50147046940205</v>
      </c>
      <c r="L109" s="9">
        <f t="shared" ca="1" si="24"/>
        <v>68.715218076798678</v>
      </c>
      <c r="M109">
        <f t="shared" ca="1" si="22"/>
        <v>55.079843593593587</v>
      </c>
      <c r="N109">
        <f t="shared" ca="1" si="23"/>
        <v>32.888223223223221</v>
      </c>
    </row>
    <row r="110" spans="1:14" x14ac:dyDescent="0.25">
      <c r="A110" s="4">
        <f t="shared" si="16"/>
        <v>0.43171296296296297</v>
      </c>
      <c r="B110" s="3">
        <f>Params!D$29+HOUR(A110-Params!C$29)*3600+MINUTE(A110-Params!C$29)*60+SECOND(A110-Params!C$29)</f>
        <v>1553301300</v>
      </c>
      <c r="C110">
        <f t="shared" si="17"/>
        <v>2</v>
      </c>
      <c r="D110">
        <f t="shared" ca="1" si="18"/>
        <v>6</v>
      </c>
      <c r="E110">
        <f t="shared" ca="1" si="19"/>
        <v>-1698.7207207207102</v>
      </c>
      <c r="F110">
        <f t="shared" ca="1" si="20"/>
        <v>-84194.172792792786</v>
      </c>
      <c r="G110">
        <f t="shared" ca="1" si="21"/>
        <v>8781.5351351351346</v>
      </c>
      <c r="H110" s="9">
        <f t="shared" ca="1" si="24"/>
        <v>224.09630630630633</v>
      </c>
      <c r="I110" s="9">
        <f t="shared" ca="1" si="24"/>
        <v>87.302936936936931</v>
      </c>
      <c r="J110" s="9">
        <f t="shared" ca="1" si="24"/>
        <v>1.6475675675675678</v>
      </c>
      <c r="K110" s="9">
        <f t="shared" ca="1" si="24"/>
        <v>240.50147046940205</v>
      </c>
      <c r="L110" s="9">
        <f t="shared" ca="1" si="24"/>
        <v>68.715218076798678</v>
      </c>
      <c r="M110">
        <f t="shared" ca="1" si="22"/>
        <v>55.083838838838837</v>
      </c>
      <c r="N110">
        <f t="shared" ca="1" si="23"/>
        <v>32.906153653653654</v>
      </c>
    </row>
    <row r="111" spans="1:14" x14ac:dyDescent="0.25">
      <c r="A111" s="4">
        <f t="shared" si="16"/>
        <v>0.43177083333333338</v>
      </c>
      <c r="B111" s="3">
        <f>Params!D$29+HOUR(A111-Params!C$29)*3600+MINUTE(A111-Params!C$29)*60+SECOND(A111-Params!C$29)</f>
        <v>1553301305</v>
      </c>
      <c r="C111">
        <f t="shared" si="17"/>
        <v>2</v>
      </c>
      <c r="D111">
        <f t="shared" ca="1" si="18"/>
        <v>6</v>
      </c>
      <c r="E111">
        <f t="shared" ca="1" si="19"/>
        <v>-578.23918918917479</v>
      </c>
      <c r="F111">
        <f t="shared" ca="1" si="20"/>
        <v>-83757.658108108109</v>
      </c>
      <c r="G111">
        <f t="shared" ca="1" si="21"/>
        <v>8789.7729729729726</v>
      </c>
      <c r="H111" s="9">
        <f t="shared" ca="1" si="24"/>
        <v>224.09630630630633</v>
      </c>
      <c r="I111" s="9">
        <f t="shared" ca="1" si="24"/>
        <v>87.302936936936931</v>
      </c>
      <c r="J111" s="9">
        <f t="shared" ca="1" si="24"/>
        <v>1.6475675675675678</v>
      </c>
      <c r="K111" s="9">
        <f t="shared" ca="1" si="24"/>
        <v>240.50147046940205</v>
      </c>
      <c r="L111" s="9">
        <f t="shared" ca="1" si="24"/>
        <v>68.715218076798678</v>
      </c>
      <c r="M111">
        <f t="shared" ca="1" si="22"/>
        <v>55.087834084084079</v>
      </c>
      <c r="N111">
        <f t="shared" ca="1" si="23"/>
        <v>32.924084084084086</v>
      </c>
    </row>
    <row r="112" spans="1:14" x14ac:dyDescent="0.25">
      <c r="A112" s="4">
        <f t="shared" si="16"/>
        <v>0.43182870370370369</v>
      </c>
      <c r="B112" s="3">
        <f>Params!D$29+HOUR(A112-Params!C$29)*3600+MINUTE(A112-Params!C$29)*60+SECOND(A112-Params!C$29)</f>
        <v>1553301310</v>
      </c>
      <c r="C112">
        <f t="shared" si="17"/>
        <v>2</v>
      </c>
      <c r="D112">
        <f t="shared" ca="1" si="18"/>
        <v>6</v>
      </c>
      <c r="E112">
        <f t="shared" ca="1" si="19"/>
        <v>542.24234234234609</v>
      </c>
      <c r="F112">
        <f t="shared" ca="1" si="20"/>
        <v>-83321.143423423433</v>
      </c>
      <c r="G112">
        <f t="shared" ca="1" si="21"/>
        <v>8798.0108108108107</v>
      </c>
      <c r="H112" s="9">
        <f t="shared" ca="1" si="24"/>
        <v>224.09630630630633</v>
      </c>
      <c r="I112" s="9">
        <f t="shared" ca="1" si="24"/>
        <v>87.302936936936931</v>
      </c>
      <c r="J112" s="9">
        <f t="shared" ca="1" si="24"/>
        <v>1.6475675675675678</v>
      </c>
      <c r="K112" s="9">
        <f t="shared" ca="1" si="24"/>
        <v>240.50147046940205</v>
      </c>
      <c r="L112" s="9">
        <f t="shared" ca="1" si="24"/>
        <v>68.715218076798678</v>
      </c>
      <c r="M112">
        <f t="shared" ca="1" si="22"/>
        <v>55.091829329329329</v>
      </c>
      <c r="N112">
        <f t="shared" ca="1" si="23"/>
        <v>32.942014514514511</v>
      </c>
    </row>
    <row r="113" spans="1:15" x14ac:dyDescent="0.25">
      <c r="A113" s="4">
        <f t="shared" si="16"/>
        <v>0.43188657407407405</v>
      </c>
      <c r="B113" s="3">
        <f>Params!D$29+HOUR(A113-Params!C$29)*3600+MINUTE(A113-Params!C$29)*60+SECOND(A113-Params!C$29)</f>
        <v>1553301315</v>
      </c>
      <c r="C113">
        <f t="shared" si="17"/>
        <v>2</v>
      </c>
      <c r="D113">
        <f t="shared" ca="1" si="18"/>
        <v>6</v>
      </c>
      <c r="E113">
        <f t="shared" ca="1" si="19"/>
        <v>1662.7238738738815</v>
      </c>
      <c r="F113">
        <f t="shared" ca="1" si="20"/>
        <v>-82884.628738738742</v>
      </c>
      <c r="G113">
        <f t="shared" ca="1" si="21"/>
        <v>8806.2486486486487</v>
      </c>
      <c r="H113" s="9">
        <f t="shared" ca="1" si="24"/>
        <v>224.09630630630633</v>
      </c>
      <c r="I113" s="9">
        <f t="shared" ca="1" si="24"/>
        <v>87.302936936936931</v>
      </c>
      <c r="J113" s="9">
        <f t="shared" ca="1" si="24"/>
        <v>1.6475675675675678</v>
      </c>
      <c r="K113" s="9">
        <f t="shared" ca="1" si="24"/>
        <v>240.50147046940205</v>
      </c>
      <c r="L113" s="9">
        <f t="shared" ca="1" si="24"/>
        <v>68.715218076798678</v>
      </c>
      <c r="M113">
        <f t="shared" ca="1" si="22"/>
        <v>55.095824574574571</v>
      </c>
      <c r="N113">
        <f t="shared" ca="1" si="23"/>
        <v>32.959944944944944</v>
      </c>
    </row>
    <row r="114" spans="1:15" x14ac:dyDescent="0.25">
      <c r="A114" s="4">
        <f t="shared" si="16"/>
        <v>0.43194444444444446</v>
      </c>
      <c r="B114" s="3">
        <f>Params!D$29+HOUR(A114-Params!C$29)*3600+MINUTE(A114-Params!C$29)*60+SECOND(A114-Params!C$29)</f>
        <v>1553301320</v>
      </c>
      <c r="C114">
        <f t="shared" si="17"/>
        <v>2</v>
      </c>
      <c r="D114">
        <f t="shared" ca="1" si="18"/>
        <v>6</v>
      </c>
      <c r="E114">
        <f t="shared" ca="1" si="19"/>
        <v>2783.205405405417</v>
      </c>
      <c r="F114">
        <f t="shared" ca="1" si="20"/>
        <v>-82448.114054054051</v>
      </c>
      <c r="G114">
        <f t="shared" ca="1" si="21"/>
        <v>8814.4864864864867</v>
      </c>
      <c r="H114" s="9">
        <f t="shared" ca="1" si="24"/>
        <v>224.09630630630633</v>
      </c>
      <c r="I114" s="9">
        <f t="shared" ca="1" si="24"/>
        <v>87.302936936936931</v>
      </c>
      <c r="J114" s="9">
        <f t="shared" ca="1" si="24"/>
        <v>1.6475675675675678</v>
      </c>
      <c r="K114" s="9">
        <f t="shared" ca="1" si="24"/>
        <v>240.50147046940205</v>
      </c>
      <c r="L114" s="9">
        <f t="shared" ca="1" si="24"/>
        <v>68.715218076798678</v>
      </c>
      <c r="M114">
        <f t="shared" ca="1" si="22"/>
        <v>55.099819819819814</v>
      </c>
      <c r="N114">
        <f t="shared" ca="1" si="23"/>
        <v>32.977875375375376</v>
      </c>
    </row>
    <row r="115" spans="1:15" x14ac:dyDescent="0.25">
      <c r="A115" s="4">
        <f t="shared" si="16"/>
        <v>0.43200231481481483</v>
      </c>
      <c r="B115" s="3">
        <f>Params!D$29+HOUR(A115-Params!C$29)*3600+MINUTE(A115-Params!C$29)*60+SECOND(A115-Params!C$29)</f>
        <v>1553301325</v>
      </c>
      <c r="C115">
        <f t="shared" si="17"/>
        <v>2</v>
      </c>
      <c r="D115">
        <f t="shared" ca="1" si="18"/>
        <v>6</v>
      </c>
      <c r="E115">
        <f t="shared" ca="1" si="19"/>
        <v>3903.6869369369524</v>
      </c>
      <c r="F115">
        <f t="shared" ca="1" si="20"/>
        <v>-82011.59936936936</v>
      </c>
      <c r="G115">
        <f t="shared" ca="1" si="21"/>
        <v>8822.7243243243247</v>
      </c>
      <c r="H115" s="9">
        <f t="shared" ca="1" si="24"/>
        <v>224.09630630630633</v>
      </c>
      <c r="I115" s="9">
        <f t="shared" ca="1" si="24"/>
        <v>87.302936936936931</v>
      </c>
      <c r="J115" s="9">
        <f t="shared" ca="1" si="24"/>
        <v>1.6475675675675678</v>
      </c>
      <c r="K115" s="9">
        <f t="shared" ca="1" si="24"/>
        <v>240.50147046940205</v>
      </c>
      <c r="L115" s="9">
        <f t="shared" ca="1" si="24"/>
        <v>68.715218076798678</v>
      </c>
      <c r="M115">
        <f t="shared" ca="1" si="22"/>
        <v>55.103815065065064</v>
      </c>
      <c r="N115">
        <f t="shared" ca="1" si="23"/>
        <v>32.995805805805809</v>
      </c>
    </row>
    <row r="116" spans="1:15" x14ac:dyDescent="0.25">
      <c r="A116" s="4">
        <f t="shared" si="16"/>
        <v>0.43206018518518513</v>
      </c>
      <c r="B116" s="3">
        <f>Params!D$29+HOUR(A116-Params!C$29)*3600+MINUTE(A116-Params!C$29)*60+SECOND(A116-Params!C$29)</f>
        <v>1553301330</v>
      </c>
      <c r="C116">
        <f t="shared" si="17"/>
        <v>2</v>
      </c>
      <c r="D116">
        <f t="shared" ca="1" si="18"/>
        <v>6</v>
      </c>
      <c r="E116">
        <f t="shared" ca="1" si="19"/>
        <v>5024.1684684684733</v>
      </c>
      <c r="F116">
        <f t="shared" ca="1" si="20"/>
        <v>-81575.084684684683</v>
      </c>
      <c r="G116">
        <f t="shared" ca="1" si="21"/>
        <v>8830.9621621621627</v>
      </c>
      <c r="H116" s="9">
        <f t="shared" ca="1" si="24"/>
        <v>224.09630630630633</v>
      </c>
      <c r="I116" s="9">
        <f t="shared" ca="1" si="24"/>
        <v>87.302936936936931</v>
      </c>
      <c r="J116" s="9">
        <f t="shared" ca="1" si="24"/>
        <v>1.6475675675675678</v>
      </c>
      <c r="K116" s="9">
        <f t="shared" ca="1" si="24"/>
        <v>240.50147046940205</v>
      </c>
      <c r="L116" s="9">
        <f t="shared" ca="1" si="24"/>
        <v>68.715218076798678</v>
      </c>
      <c r="M116">
        <f t="shared" ca="1" si="22"/>
        <v>55.107810310310306</v>
      </c>
      <c r="N116">
        <f t="shared" ca="1" si="23"/>
        <v>33.013736236236234</v>
      </c>
    </row>
    <row r="117" spans="1:15" x14ac:dyDescent="0.25">
      <c r="A117" s="4">
        <f t="shared" si="16"/>
        <v>0.43211805555555555</v>
      </c>
      <c r="B117" s="3">
        <f>Params!D$29+HOUR(A117-Params!C$29)*3600+MINUTE(A117-Params!C$29)*60+SECOND(A117-Params!C$29)</f>
        <v>1553301335</v>
      </c>
      <c r="C117">
        <f t="shared" si="17"/>
        <v>2</v>
      </c>
      <c r="D117">
        <f t="shared" ca="1" si="18"/>
        <v>6</v>
      </c>
      <c r="E117">
        <f t="shared" ca="1" si="19"/>
        <v>6144.6500000000087</v>
      </c>
      <c r="F117">
        <f t="shared" ca="1" si="20"/>
        <v>-81138.570000000007</v>
      </c>
      <c r="G117">
        <f t="shared" ca="1" si="21"/>
        <v>8839.2000000000007</v>
      </c>
      <c r="H117" s="9">
        <f t="shared" ca="1" si="24"/>
        <v>224.09630630630633</v>
      </c>
      <c r="I117" s="9">
        <f t="shared" ca="1" si="24"/>
        <v>87.302936936936931</v>
      </c>
      <c r="J117" s="9">
        <f t="shared" ca="1" si="24"/>
        <v>1.6475675675675678</v>
      </c>
      <c r="K117" s="9">
        <f t="shared" ca="1" si="24"/>
        <v>240.50147046940205</v>
      </c>
      <c r="L117" s="9">
        <f t="shared" ca="1" si="24"/>
        <v>68.715218076798678</v>
      </c>
      <c r="M117">
        <f t="shared" ca="1" si="22"/>
        <v>55.111805555555549</v>
      </c>
      <c r="N117">
        <f t="shared" ca="1" si="23"/>
        <v>33.031666666666666</v>
      </c>
    </row>
    <row r="118" spans="1:15" x14ac:dyDescent="0.25">
      <c r="A118" s="4">
        <f t="shared" si="16"/>
        <v>0.43217592592592591</v>
      </c>
      <c r="B118" s="3">
        <f>Params!D$29+HOUR(A118-Params!C$29)*3600+MINUTE(A118-Params!C$29)*60+SECOND(A118-Params!C$29)</f>
        <v>1553301340</v>
      </c>
      <c r="C118">
        <f t="shared" si="17"/>
        <v>2</v>
      </c>
      <c r="D118">
        <f t="shared" ca="1" si="18"/>
        <v>6</v>
      </c>
      <c r="E118">
        <f t="shared" ca="1" si="19"/>
        <v>7265.1315315315442</v>
      </c>
      <c r="F118">
        <f t="shared" ca="1" si="20"/>
        <v>-80702.055315315316</v>
      </c>
      <c r="G118">
        <f t="shared" ca="1" si="21"/>
        <v>8847.4378378378387</v>
      </c>
      <c r="H118" s="9">
        <f t="shared" ca="1" si="24"/>
        <v>224.09630630630633</v>
      </c>
      <c r="I118" s="9">
        <f t="shared" ca="1" si="24"/>
        <v>87.302936936936931</v>
      </c>
      <c r="J118" s="9">
        <f t="shared" ca="1" si="24"/>
        <v>1.6475675675675678</v>
      </c>
      <c r="K118" s="9">
        <f t="shared" ca="1" si="24"/>
        <v>240.50147046940205</v>
      </c>
      <c r="L118" s="9">
        <f t="shared" ca="1" si="24"/>
        <v>68.715218076798678</v>
      </c>
      <c r="M118">
        <f t="shared" ca="1" si="22"/>
        <v>55.115800800800798</v>
      </c>
      <c r="N118">
        <f t="shared" ca="1" si="23"/>
        <v>33.049597097097099</v>
      </c>
    </row>
    <row r="119" spans="1:15" x14ac:dyDescent="0.25">
      <c r="A119" s="4">
        <f t="shared" si="16"/>
        <v>0.43223379629629632</v>
      </c>
      <c r="B119" s="3">
        <f>Params!D$29+HOUR(A119-Params!C$29)*3600+MINUTE(A119-Params!C$29)*60+SECOND(A119-Params!C$29)</f>
        <v>1553301345</v>
      </c>
      <c r="C119">
        <f t="shared" si="17"/>
        <v>2</v>
      </c>
      <c r="D119">
        <f t="shared" ca="1" si="18"/>
        <v>6</v>
      </c>
      <c r="E119">
        <f t="shared" ca="1" si="19"/>
        <v>8385.6130630630796</v>
      </c>
      <c r="F119">
        <f t="shared" ca="1" si="20"/>
        <v>-80265.540630630625</v>
      </c>
      <c r="G119">
        <f t="shared" ca="1" si="21"/>
        <v>8855.6756756756768</v>
      </c>
      <c r="H119" s="9">
        <f t="shared" ca="1" si="24"/>
        <v>224.09630630630633</v>
      </c>
      <c r="I119" s="9">
        <f t="shared" ca="1" si="24"/>
        <v>87.302936936936931</v>
      </c>
      <c r="J119" s="9">
        <f t="shared" ca="1" si="24"/>
        <v>1.6475675675675678</v>
      </c>
      <c r="K119" s="9">
        <f t="shared" ca="1" si="24"/>
        <v>240.50147046940205</v>
      </c>
      <c r="L119" s="9">
        <f t="shared" ca="1" si="24"/>
        <v>68.715218076798678</v>
      </c>
      <c r="M119">
        <f t="shared" ca="1" si="22"/>
        <v>55.119796046046041</v>
      </c>
      <c r="N119">
        <f t="shared" ca="1" si="23"/>
        <v>33.067527527527524</v>
      </c>
    </row>
    <row r="120" spans="1:15" x14ac:dyDescent="0.25">
      <c r="A120" s="4">
        <f t="shared" si="16"/>
        <v>0.43229166666666669</v>
      </c>
      <c r="B120" s="3">
        <f>Params!D$29+HOUR(A120-Params!C$29)*3600+MINUTE(A120-Params!C$29)*60+SECOND(A120-Params!C$29)</f>
        <v>1553301350</v>
      </c>
      <c r="C120">
        <f t="shared" si="17"/>
        <v>2</v>
      </c>
      <c r="D120">
        <f t="shared" ca="1" si="18"/>
        <v>6</v>
      </c>
      <c r="E120">
        <f t="shared" ca="1" si="19"/>
        <v>9506.0945945946005</v>
      </c>
      <c r="F120">
        <f t="shared" ca="1" si="20"/>
        <v>-79829.025945945948</v>
      </c>
      <c r="G120">
        <f t="shared" ca="1" si="21"/>
        <v>8863.9135135135148</v>
      </c>
      <c r="H120" s="9">
        <f t="shared" ca="1" si="24"/>
        <v>224.09630630630633</v>
      </c>
      <c r="I120" s="9">
        <f t="shared" ca="1" si="24"/>
        <v>87.302936936936931</v>
      </c>
      <c r="J120" s="9">
        <f t="shared" ca="1" si="24"/>
        <v>1.6475675675675678</v>
      </c>
      <c r="K120" s="9">
        <f t="shared" ca="1" si="24"/>
        <v>240.50147046940205</v>
      </c>
      <c r="L120" s="9">
        <f t="shared" ca="1" si="24"/>
        <v>68.715218076798678</v>
      </c>
      <c r="M120">
        <f t="shared" ca="1" si="22"/>
        <v>55.12379129129129</v>
      </c>
      <c r="N120">
        <f t="shared" ca="1" si="23"/>
        <v>33.085457957957956</v>
      </c>
    </row>
    <row r="121" spans="1:15" x14ac:dyDescent="0.25">
      <c r="A121" s="4">
        <f t="shared" si="16"/>
        <v>0.43234953703703699</v>
      </c>
      <c r="B121" s="3">
        <f>Params!D$29+HOUR(A121-Params!C$29)*3600+MINUTE(A121-Params!C$29)*60+SECOND(A121-Params!C$29)</f>
        <v>1553301355</v>
      </c>
      <c r="C121">
        <f t="shared" si="17"/>
        <v>2</v>
      </c>
      <c r="D121">
        <f t="shared" ca="1" si="18"/>
        <v>6</v>
      </c>
      <c r="E121">
        <f t="shared" ca="1" si="19"/>
        <v>10626.576126126136</v>
      </c>
      <c r="F121">
        <f t="shared" ca="1" si="20"/>
        <v>-79392.511261261272</v>
      </c>
      <c r="G121">
        <f t="shared" ca="1" si="21"/>
        <v>8872.151351351351</v>
      </c>
      <c r="H121" s="9">
        <f t="shared" ca="1" si="24"/>
        <v>224.09630630630633</v>
      </c>
      <c r="I121" s="9">
        <f t="shared" ca="1" si="24"/>
        <v>87.302936936936931</v>
      </c>
      <c r="J121" s="9">
        <f t="shared" ca="1" si="24"/>
        <v>1.6475675675675678</v>
      </c>
      <c r="K121" s="9">
        <f t="shared" ca="1" si="24"/>
        <v>240.50147046940205</v>
      </c>
      <c r="L121" s="9">
        <f t="shared" ca="1" si="24"/>
        <v>68.715218076798678</v>
      </c>
      <c r="M121">
        <f t="shared" ca="1" si="22"/>
        <v>55.127786536536533</v>
      </c>
      <c r="N121">
        <f t="shared" ca="1" si="23"/>
        <v>33.103388388388389</v>
      </c>
    </row>
    <row r="122" spans="1:15" x14ac:dyDescent="0.25">
      <c r="A122" s="4">
        <f t="shared" si="16"/>
        <v>0.43240740740740741</v>
      </c>
      <c r="B122" s="3">
        <f>Params!D$29+HOUR(A122-Params!C$29)*3600+MINUTE(A122-Params!C$29)*60+SECOND(A122-Params!C$29)</f>
        <v>1553301360</v>
      </c>
      <c r="C122">
        <f t="shared" si="17"/>
        <v>2</v>
      </c>
      <c r="D122">
        <f t="shared" ca="1" si="18"/>
        <v>6</v>
      </c>
      <c r="E122">
        <f t="shared" ca="1" si="19"/>
        <v>11747.057657657671</v>
      </c>
      <c r="F122">
        <f t="shared" ca="1" si="20"/>
        <v>-78955.996576576581</v>
      </c>
      <c r="G122">
        <f t="shared" ca="1" si="21"/>
        <v>8880.389189189189</v>
      </c>
      <c r="H122" s="9">
        <f t="shared" ca="1" si="24"/>
        <v>224.09630630630633</v>
      </c>
      <c r="I122" s="9">
        <f t="shared" ca="1" si="24"/>
        <v>87.302936936936931</v>
      </c>
      <c r="J122" s="9">
        <f t="shared" ca="1" si="24"/>
        <v>1.6475675675675678</v>
      </c>
      <c r="K122" s="9">
        <f t="shared" ca="1" si="24"/>
        <v>240.50147046940205</v>
      </c>
      <c r="L122" s="9">
        <f t="shared" ca="1" si="24"/>
        <v>68.715218076798678</v>
      </c>
      <c r="M122">
        <f t="shared" ca="1" si="22"/>
        <v>55.131781781781775</v>
      </c>
      <c r="N122">
        <f t="shared" ca="1" si="23"/>
        <v>33.121318818818821</v>
      </c>
    </row>
    <row r="123" spans="1:15" x14ac:dyDescent="0.25">
      <c r="A123" s="4">
        <f t="shared" si="16"/>
        <v>0.43246527777777777</v>
      </c>
      <c r="B123" s="3">
        <f>Params!D$29+HOUR(A123-Params!C$29)*3600+MINUTE(A123-Params!C$29)*60+SECOND(A123-Params!C$29)</f>
        <v>1553301365</v>
      </c>
      <c r="C123">
        <f t="shared" si="17"/>
        <v>2</v>
      </c>
      <c r="D123">
        <f t="shared" ca="1" si="18"/>
        <v>6</v>
      </c>
      <c r="E123">
        <f t="shared" ca="1" si="19"/>
        <v>12867.539189189192</v>
      </c>
      <c r="F123">
        <f t="shared" ca="1" si="20"/>
        <v>-78519.48189189189</v>
      </c>
      <c r="G123">
        <f t="shared" ca="1" si="21"/>
        <v>8888.627027027027</v>
      </c>
      <c r="H123" s="9">
        <f t="shared" ca="1" si="24"/>
        <v>224.09630630630633</v>
      </c>
      <c r="I123" s="9">
        <f t="shared" ca="1" si="24"/>
        <v>87.302936936936931</v>
      </c>
      <c r="J123" s="9">
        <f t="shared" ca="1" si="24"/>
        <v>1.6475675675675678</v>
      </c>
      <c r="K123" s="9">
        <f t="shared" ca="1" si="24"/>
        <v>240.50147046940205</v>
      </c>
      <c r="L123" s="9">
        <f t="shared" ca="1" si="24"/>
        <v>68.715218076798678</v>
      </c>
      <c r="M123">
        <f t="shared" ca="1" si="22"/>
        <v>55.135777027027025</v>
      </c>
      <c r="N123">
        <f t="shared" ca="1" si="23"/>
        <v>33.139249249249247</v>
      </c>
    </row>
    <row r="124" spans="1:15" x14ac:dyDescent="0.25">
      <c r="A124" s="4">
        <f t="shared" si="16"/>
        <v>0.43252314814814818</v>
      </c>
      <c r="B124" s="3">
        <f>Params!D$29+HOUR(A124-Params!C$29)*3600+MINUTE(A124-Params!C$29)*60+SECOND(A124-Params!C$29)</f>
        <v>1553301370</v>
      </c>
      <c r="C124">
        <f t="shared" si="17"/>
        <v>2</v>
      </c>
      <c r="D124">
        <f t="shared" ca="1" si="18"/>
        <v>6</v>
      </c>
      <c r="E124">
        <f t="shared" ca="1" si="19"/>
        <v>13988.020720720742</v>
      </c>
      <c r="F124">
        <f t="shared" ca="1" si="20"/>
        <v>-78082.967207207199</v>
      </c>
      <c r="G124">
        <f t="shared" ca="1" si="21"/>
        <v>8896.864864864865</v>
      </c>
      <c r="H124" s="9">
        <f t="shared" ca="1" si="24"/>
        <v>224.09630630630633</v>
      </c>
      <c r="I124" s="9">
        <f t="shared" ca="1" si="24"/>
        <v>87.302936936936931</v>
      </c>
      <c r="J124" s="9">
        <f t="shared" ca="1" si="24"/>
        <v>1.6475675675675678</v>
      </c>
      <c r="K124" s="9">
        <f t="shared" ca="1" si="24"/>
        <v>240.50147046940205</v>
      </c>
      <c r="L124" s="9">
        <f t="shared" ca="1" si="24"/>
        <v>68.715218076798678</v>
      </c>
      <c r="M124">
        <f t="shared" ca="1" si="22"/>
        <v>55.139772272272268</v>
      </c>
      <c r="N124">
        <f t="shared" ca="1" si="23"/>
        <v>33.157179679679679</v>
      </c>
    </row>
    <row r="125" spans="1:15" x14ac:dyDescent="0.25">
      <c r="A125" s="4">
        <f t="shared" si="16"/>
        <v>0.43258101851851855</v>
      </c>
      <c r="B125" s="3">
        <f>Params!D$29+HOUR(A125-Params!C$29)*3600+MINUTE(A125-Params!C$29)*60+SECOND(A125-Params!C$29)</f>
        <v>1553301375</v>
      </c>
      <c r="C125">
        <f t="shared" si="17"/>
        <v>2</v>
      </c>
      <c r="D125">
        <f t="shared" ca="1" si="18"/>
        <v>6</v>
      </c>
      <c r="E125">
        <f t="shared" ca="1" si="19"/>
        <v>15108.502252252263</v>
      </c>
      <c r="F125">
        <f t="shared" ca="1" si="20"/>
        <v>-77646.452522522522</v>
      </c>
      <c r="G125">
        <f t="shared" ca="1" si="21"/>
        <v>8905.102702702703</v>
      </c>
      <c r="H125" s="9">
        <f t="shared" ref="H125:L175" ca="1" si="25">INDIRECT(ADDRESS($C125,COLUMN()))</f>
        <v>224.09630630630633</v>
      </c>
      <c r="I125" s="9">
        <f t="shared" ca="1" si="25"/>
        <v>87.302936936936931</v>
      </c>
      <c r="J125" s="9">
        <f t="shared" ca="1" si="25"/>
        <v>1.6475675675675678</v>
      </c>
      <c r="K125" s="9">
        <f t="shared" ca="1" si="25"/>
        <v>240.50147046940205</v>
      </c>
      <c r="L125" s="9">
        <f t="shared" ca="1" si="25"/>
        <v>68.715218076798678</v>
      </c>
      <c r="M125">
        <f t="shared" ca="1" si="22"/>
        <v>55.143767517517517</v>
      </c>
      <c r="N125">
        <f t="shared" ca="1" si="23"/>
        <v>33.175110110110111</v>
      </c>
      <c r="O125" s="12"/>
    </row>
    <row r="126" spans="1:15" x14ac:dyDescent="0.25">
      <c r="A126" s="4">
        <f t="shared" si="16"/>
        <v>0.43263888888888885</v>
      </c>
      <c r="B126" s="3">
        <f>Params!D$29+HOUR(A126-Params!C$29)*3600+MINUTE(A126-Params!C$29)*60+SECOND(A126-Params!C$29)</f>
        <v>1553301380</v>
      </c>
      <c r="C126">
        <f t="shared" si="17"/>
        <v>2</v>
      </c>
      <c r="D126">
        <f t="shared" ca="1" si="18"/>
        <v>6</v>
      </c>
      <c r="E126">
        <f t="shared" ca="1" si="19"/>
        <v>16228.983783783784</v>
      </c>
      <c r="F126">
        <f t="shared" ca="1" si="20"/>
        <v>-77209.937837837846</v>
      </c>
      <c r="G126">
        <f t="shared" ca="1" si="21"/>
        <v>8913.340540540541</v>
      </c>
      <c r="H126" s="9">
        <f t="shared" ca="1" si="25"/>
        <v>224.09630630630633</v>
      </c>
      <c r="I126" s="9">
        <f t="shared" ca="1" si="25"/>
        <v>87.302936936936931</v>
      </c>
      <c r="J126" s="9">
        <f t="shared" ca="1" si="25"/>
        <v>1.6475675675675678</v>
      </c>
      <c r="K126" s="9">
        <f t="shared" ca="1" si="25"/>
        <v>240.50147046940205</v>
      </c>
      <c r="L126" s="9">
        <f t="shared" ca="1" si="25"/>
        <v>68.715218076798678</v>
      </c>
      <c r="M126">
        <f t="shared" ca="1" si="22"/>
        <v>55.14776276276276</v>
      </c>
      <c r="N126">
        <f t="shared" ca="1" si="23"/>
        <v>33.193040540540537</v>
      </c>
      <c r="O126" s="12"/>
    </row>
    <row r="127" spans="1:15" x14ac:dyDescent="0.25">
      <c r="A127" s="4">
        <f t="shared" si="16"/>
        <v>0.43269675925925927</v>
      </c>
      <c r="B127" s="3">
        <f>Params!D$29+HOUR(A127-Params!C$29)*3600+MINUTE(A127-Params!C$29)*60+SECOND(A127-Params!C$29)</f>
        <v>1553301385</v>
      </c>
      <c r="C127">
        <f t="shared" si="17"/>
        <v>2</v>
      </c>
      <c r="D127">
        <f t="shared" ca="1" si="18"/>
        <v>6</v>
      </c>
      <c r="E127">
        <f t="shared" ca="1" si="19"/>
        <v>17349.465315315334</v>
      </c>
      <c r="F127">
        <f t="shared" ca="1" si="20"/>
        <v>-76773.423153153155</v>
      </c>
      <c r="G127">
        <f t="shared" ca="1" si="21"/>
        <v>8921.5783783783791</v>
      </c>
      <c r="H127" s="9">
        <f t="shared" ca="1" si="25"/>
        <v>224.09630630630633</v>
      </c>
      <c r="I127" s="9">
        <f t="shared" ca="1" si="25"/>
        <v>87.302936936936931</v>
      </c>
      <c r="J127" s="9">
        <f t="shared" ca="1" si="25"/>
        <v>1.6475675675675678</v>
      </c>
      <c r="K127" s="9">
        <f t="shared" ca="1" si="25"/>
        <v>240.50147046940205</v>
      </c>
      <c r="L127" s="9">
        <f t="shared" ca="1" si="25"/>
        <v>68.715218076798678</v>
      </c>
      <c r="M127">
        <f t="shared" ca="1" si="22"/>
        <v>55.151758008008002</v>
      </c>
      <c r="N127">
        <f t="shared" ca="1" si="23"/>
        <v>33.210970970970969</v>
      </c>
      <c r="O127" s="12"/>
    </row>
    <row r="128" spans="1:15" x14ac:dyDescent="0.25">
      <c r="A128" s="4">
        <f t="shared" si="16"/>
        <v>0.43275462962962963</v>
      </c>
      <c r="B128" s="3">
        <f>Params!D$29+HOUR(A128-Params!C$29)*3600+MINUTE(A128-Params!C$29)*60+SECOND(A128-Params!C$29)</f>
        <v>1553301390</v>
      </c>
      <c r="C128">
        <f t="shared" si="17"/>
        <v>2</v>
      </c>
      <c r="D128">
        <f t="shared" ca="1" si="18"/>
        <v>6</v>
      </c>
      <c r="E128">
        <f t="shared" ca="1" si="19"/>
        <v>18469.946846846855</v>
      </c>
      <c r="F128">
        <f t="shared" ca="1" si="20"/>
        <v>-76336.908468468464</v>
      </c>
      <c r="G128">
        <f t="shared" ca="1" si="21"/>
        <v>8929.8162162162171</v>
      </c>
      <c r="H128" s="9">
        <f t="shared" ca="1" si="25"/>
        <v>224.09630630630633</v>
      </c>
      <c r="I128" s="9">
        <f t="shared" ca="1" si="25"/>
        <v>87.302936936936931</v>
      </c>
      <c r="J128" s="9">
        <f t="shared" ca="1" si="25"/>
        <v>1.6475675675675678</v>
      </c>
      <c r="K128" s="9">
        <f t="shared" ca="1" si="25"/>
        <v>240.50147046940205</v>
      </c>
      <c r="L128" s="9">
        <f t="shared" ca="1" si="25"/>
        <v>68.715218076798678</v>
      </c>
      <c r="M128">
        <f t="shared" ca="1" si="22"/>
        <v>55.155753253253252</v>
      </c>
      <c r="N128">
        <f t="shared" ca="1" si="23"/>
        <v>33.228901401401401</v>
      </c>
    </row>
    <row r="129" spans="1:19" x14ac:dyDescent="0.25">
      <c r="A129" s="4">
        <f t="shared" si="16"/>
        <v>0.43281249999999999</v>
      </c>
      <c r="B129" s="3">
        <f>Params!D$29+HOUR(A129-Params!C$29)*3600+MINUTE(A129-Params!C$29)*60+SECOND(A129-Params!C$29)</f>
        <v>1553301395</v>
      </c>
      <c r="C129">
        <f t="shared" si="17"/>
        <v>2</v>
      </c>
      <c r="D129">
        <f t="shared" ca="1" si="18"/>
        <v>6</v>
      </c>
      <c r="E129">
        <f t="shared" ca="1" si="19"/>
        <v>19590.428378378405</v>
      </c>
      <c r="F129">
        <f t="shared" ca="1" si="20"/>
        <v>-75900.393783783788</v>
      </c>
      <c r="G129">
        <f t="shared" ca="1" si="21"/>
        <v>8938.0540540540551</v>
      </c>
      <c r="H129" s="9">
        <f t="shared" ca="1" si="25"/>
        <v>224.09630630630633</v>
      </c>
      <c r="I129" s="9">
        <f t="shared" ca="1" si="25"/>
        <v>87.302936936936931</v>
      </c>
      <c r="J129" s="9">
        <f t="shared" ca="1" si="25"/>
        <v>1.6475675675675678</v>
      </c>
      <c r="K129" s="9">
        <f t="shared" ca="1" si="25"/>
        <v>240.50147046940205</v>
      </c>
      <c r="L129" s="9">
        <f t="shared" ca="1" si="25"/>
        <v>68.715218076798678</v>
      </c>
      <c r="M129">
        <f t="shared" ca="1" si="22"/>
        <v>55.159748498498494</v>
      </c>
      <c r="N129">
        <f t="shared" ca="1" si="23"/>
        <v>33.246831831831834</v>
      </c>
    </row>
    <row r="130" spans="1:19" x14ac:dyDescent="0.25">
      <c r="A130" s="4">
        <f t="shared" si="16"/>
        <v>0.43287037037037041</v>
      </c>
      <c r="B130" s="3">
        <f>Params!D$29+HOUR(A130-Params!C$29)*3600+MINUTE(A130-Params!C$29)*60+SECOND(A130-Params!C$29)</f>
        <v>1553301400</v>
      </c>
      <c r="C130">
        <f t="shared" si="17"/>
        <v>2</v>
      </c>
      <c r="D130">
        <f t="shared" ca="1" si="18"/>
        <v>6</v>
      </c>
      <c r="E130">
        <f t="shared" ca="1" si="19"/>
        <v>20710.909909909926</v>
      </c>
      <c r="F130">
        <f t="shared" ca="1" si="20"/>
        <v>-75463.879099099096</v>
      </c>
      <c r="G130">
        <f t="shared" ca="1" si="21"/>
        <v>8946.2918918918913</v>
      </c>
      <c r="H130" s="9">
        <f t="shared" ca="1" si="25"/>
        <v>224.09630630630633</v>
      </c>
      <c r="I130" s="9">
        <f t="shared" ca="1" si="25"/>
        <v>87.302936936936931</v>
      </c>
      <c r="J130" s="9">
        <f t="shared" ca="1" si="25"/>
        <v>1.6475675675675678</v>
      </c>
      <c r="K130" s="9">
        <f t="shared" ca="1" si="25"/>
        <v>240.50147046940205</v>
      </c>
      <c r="L130" s="9">
        <f t="shared" ca="1" si="25"/>
        <v>68.715218076798678</v>
      </c>
      <c r="M130">
        <f t="shared" ca="1" si="22"/>
        <v>55.163743743743737</v>
      </c>
      <c r="N130">
        <f t="shared" ca="1" si="23"/>
        <v>33.264762262262259</v>
      </c>
    </row>
    <row r="131" spans="1:19" x14ac:dyDescent="0.25">
      <c r="A131" s="4">
        <f t="shared" si="16"/>
        <v>0.43292824074074071</v>
      </c>
      <c r="B131" s="3">
        <f>Params!D$29+HOUR(A131-Params!C$29)*3600+MINUTE(A131-Params!C$29)*60+SECOND(A131-Params!C$29)</f>
        <v>1553301405</v>
      </c>
      <c r="C131">
        <f t="shared" si="17"/>
        <v>2</v>
      </c>
      <c r="D131">
        <f t="shared" ca="1" si="18"/>
        <v>6</v>
      </c>
      <c r="E131">
        <f t="shared" ca="1" si="19"/>
        <v>21831.391441441447</v>
      </c>
      <c r="F131">
        <f t="shared" ca="1" si="20"/>
        <v>-75027.36441441442</v>
      </c>
      <c r="G131">
        <f t="shared" ca="1" si="21"/>
        <v>8954.5297297297293</v>
      </c>
      <c r="H131" s="9">
        <f t="shared" ca="1" si="25"/>
        <v>224.09630630630633</v>
      </c>
      <c r="I131" s="9">
        <f t="shared" ca="1" si="25"/>
        <v>87.302936936936931</v>
      </c>
      <c r="J131" s="9">
        <f t="shared" ca="1" si="25"/>
        <v>1.6475675675675678</v>
      </c>
      <c r="K131" s="9">
        <f t="shared" ca="1" si="25"/>
        <v>240.50147046940205</v>
      </c>
      <c r="L131" s="9">
        <f t="shared" ca="1" si="25"/>
        <v>68.715218076798678</v>
      </c>
      <c r="M131">
        <f t="shared" ca="1" si="22"/>
        <v>55.167738988988987</v>
      </c>
      <c r="N131">
        <f t="shared" ca="1" si="23"/>
        <v>33.282692692692692</v>
      </c>
    </row>
    <row r="132" spans="1:19" x14ac:dyDescent="0.25">
      <c r="A132" s="4">
        <f t="shared" si="16"/>
        <v>0.43298611111111113</v>
      </c>
      <c r="B132" s="3">
        <f>Params!D$29+HOUR(A132-Params!C$29)*3600+MINUTE(A132-Params!C$29)*60+SECOND(A132-Params!C$29)</f>
        <v>1553301410</v>
      </c>
      <c r="C132">
        <f t="shared" si="17"/>
        <v>2</v>
      </c>
      <c r="D132">
        <f t="shared" ca="1" si="18"/>
        <v>6</v>
      </c>
      <c r="E132">
        <f t="shared" ca="1" si="19"/>
        <v>22951.872972972997</v>
      </c>
      <c r="F132">
        <f t="shared" ca="1" si="20"/>
        <v>-74590.849729729729</v>
      </c>
      <c r="G132">
        <f t="shared" ca="1" si="21"/>
        <v>8962.7675675675673</v>
      </c>
      <c r="H132" s="9">
        <f t="shared" ca="1" si="25"/>
        <v>224.09630630630633</v>
      </c>
      <c r="I132" s="9">
        <f t="shared" ca="1" si="25"/>
        <v>87.302936936936931</v>
      </c>
      <c r="J132" s="9">
        <f t="shared" ca="1" si="25"/>
        <v>1.6475675675675678</v>
      </c>
      <c r="K132" s="9">
        <f t="shared" ca="1" si="25"/>
        <v>240.50147046940205</v>
      </c>
      <c r="L132" s="9">
        <f t="shared" ca="1" si="25"/>
        <v>68.715218076798678</v>
      </c>
      <c r="M132">
        <f t="shared" ca="1" si="22"/>
        <v>55.171734234234229</v>
      </c>
      <c r="N132">
        <f t="shared" ca="1" si="23"/>
        <v>33.300623123123124</v>
      </c>
    </row>
    <row r="133" spans="1:19" x14ac:dyDescent="0.25">
      <c r="A133" s="4">
        <f t="shared" si="16"/>
        <v>0.43304398148148149</v>
      </c>
      <c r="B133" s="3">
        <f>Params!D$29+HOUR(A133-Params!C$29)*3600+MINUTE(A133-Params!C$29)*60+SECOND(A133-Params!C$29)</f>
        <v>1553301415</v>
      </c>
      <c r="C133">
        <f t="shared" si="17"/>
        <v>2</v>
      </c>
      <c r="D133">
        <f t="shared" ca="1" si="18"/>
        <v>6</v>
      </c>
      <c r="E133">
        <f t="shared" ca="1" si="19"/>
        <v>24072.354504504518</v>
      </c>
      <c r="F133">
        <f t="shared" ca="1" si="20"/>
        <v>-74154.335045045038</v>
      </c>
      <c r="G133">
        <f t="shared" ca="1" si="21"/>
        <v>8971.0054054054053</v>
      </c>
      <c r="H133" s="9">
        <f t="shared" ca="1" si="25"/>
        <v>224.09630630630633</v>
      </c>
      <c r="I133" s="9">
        <f t="shared" ca="1" si="25"/>
        <v>87.302936936936931</v>
      </c>
      <c r="J133" s="9">
        <f t="shared" ca="1" si="25"/>
        <v>1.6475675675675678</v>
      </c>
      <c r="K133" s="9">
        <f t="shared" ca="1" si="25"/>
        <v>240.50147046940205</v>
      </c>
      <c r="L133" s="9">
        <f t="shared" ca="1" si="25"/>
        <v>68.715218076798678</v>
      </c>
      <c r="M133">
        <f t="shared" ca="1" si="22"/>
        <v>55.175729479479479</v>
      </c>
      <c r="N133">
        <f t="shared" ca="1" si="23"/>
        <v>33.318553553553556</v>
      </c>
    </row>
    <row r="134" spans="1:19" x14ac:dyDescent="0.25">
      <c r="A134" s="4">
        <f t="shared" si="16"/>
        <v>0.43310185185185185</v>
      </c>
      <c r="B134" s="3">
        <f>Params!D$29+HOUR(A134-Params!C$29)*3600+MINUTE(A134-Params!C$29)*60+SECOND(A134-Params!C$29)</f>
        <v>1553301420</v>
      </c>
      <c r="C134">
        <f t="shared" si="17"/>
        <v>2</v>
      </c>
      <c r="D134">
        <f t="shared" ca="1" si="18"/>
        <v>6</v>
      </c>
      <c r="E134">
        <f t="shared" ca="1" si="19"/>
        <v>25192.836036036038</v>
      </c>
      <c r="F134">
        <f t="shared" ca="1" si="20"/>
        <v>-73717.820360360362</v>
      </c>
      <c r="G134">
        <f t="shared" ca="1" si="21"/>
        <v>8979.2432432432433</v>
      </c>
      <c r="H134" s="9">
        <f t="shared" ca="1" si="25"/>
        <v>224.09630630630633</v>
      </c>
      <c r="I134" s="9">
        <f t="shared" ca="1" si="25"/>
        <v>87.302936936936931</v>
      </c>
      <c r="J134" s="9">
        <f t="shared" ca="1" si="25"/>
        <v>1.6475675675675678</v>
      </c>
      <c r="K134" s="9">
        <f t="shared" ca="1" si="25"/>
        <v>240.50147046940205</v>
      </c>
      <c r="L134" s="9">
        <f t="shared" ca="1" si="25"/>
        <v>68.715218076798678</v>
      </c>
      <c r="M134">
        <f t="shared" ca="1" si="22"/>
        <v>55.179724724724721</v>
      </c>
      <c r="N134">
        <f t="shared" ca="1" si="23"/>
        <v>33.336483983983982</v>
      </c>
    </row>
    <row r="135" spans="1:19" x14ac:dyDescent="0.25">
      <c r="A135" s="4">
        <f t="shared" si="16"/>
        <v>0.43315972222222227</v>
      </c>
      <c r="B135" s="3">
        <f>Params!D$29+HOUR(A135-Params!C$29)*3600+MINUTE(A135-Params!C$29)*60+SECOND(A135-Params!C$29)</f>
        <v>1553301425</v>
      </c>
      <c r="C135">
        <f t="shared" si="17"/>
        <v>2</v>
      </c>
      <c r="D135">
        <f t="shared" ca="1" si="18"/>
        <v>6</v>
      </c>
      <c r="E135">
        <f t="shared" ca="1" si="19"/>
        <v>26313.317567567588</v>
      </c>
      <c r="F135">
        <f t="shared" ca="1" si="20"/>
        <v>-73281.305675675685</v>
      </c>
      <c r="G135">
        <f t="shared" ca="1" si="21"/>
        <v>8987.4810810810814</v>
      </c>
      <c r="H135" s="9">
        <f t="shared" ca="1" si="25"/>
        <v>224.09630630630633</v>
      </c>
      <c r="I135" s="9">
        <f t="shared" ca="1" si="25"/>
        <v>87.302936936936931</v>
      </c>
      <c r="J135" s="9">
        <f t="shared" ca="1" si="25"/>
        <v>1.6475675675675678</v>
      </c>
      <c r="K135" s="9">
        <f t="shared" ca="1" si="25"/>
        <v>240.50147046940205</v>
      </c>
      <c r="L135" s="9">
        <f t="shared" ca="1" si="25"/>
        <v>68.715218076798678</v>
      </c>
      <c r="M135">
        <f t="shared" ca="1" si="22"/>
        <v>55.183719969969964</v>
      </c>
      <c r="N135">
        <f t="shared" ca="1" si="23"/>
        <v>33.354414414414414</v>
      </c>
      <c r="O135" s="45"/>
      <c r="P135" s="45"/>
      <c r="Q135" s="45"/>
      <c r="R135" s="45"/>
      <c r="S135" s="45"/>
    </row>
    <row r="136" spans="1:19" x14ac:dyDescent="0.25">
      <c r="A136" s="4">
        <f t="shared" ref="A136:A199" si="26">TIME(HOUR(A135),MINUTE(A135),SECOND(A135)+5)</f>
        <v>0.43321759259259257</v>
      </c>
      <c r="B136" s="3">
        <f>Params!D$29+HOUR(A136-Params!C$29)*3600+MINUTE(A136-Params!C$29)*60+SECOND(A136-Params!C$29)</f>
        <v>1553301430</v>
      </c>
      <c r="C136">
        <f t="shared" ref="C136:C199" si="27">_xlfn.IFNA(VLOOKUP(A136,A$2:D$3,4,FALSE),C135)</f>
        <v>2</v>
      </c>
      <c r="D136">
        <f t="shared" ref="D136:D199" ca="1" si="28">IF(A136=INDIRECT("A"&amp;C136),ROW(),D135)</f>
        <v>6</v>
      </c>
      <c r="E136">
        <f t="shared" ref="E136:E199" ca="1" si="29">INDIRECT("E$"&amp;C136)+INDIRECT("H$"&amp;C136)*($B136-INDIRECT("B$"&amp;D136))</f>
        <v>27433.799099099109</v>
      </c>
      <c r="F136">
        <f t="shared" ref="F136:F199" ca="1" si="30">INDIRECT("F$"&amp;C136)+INDIRECT("I$"&amp;C136)*($B136-INDIRECT("B$"&amp;D136))</f>
        <v>-72844.790990990994</v>
      </c>
      <c r="G136">
        <f t="shared" ref="G136:G199" ca="1" si="31">INDIRECT("G$"&amp;C136)+INDIRECT("J$"&amp;C136)*($B136-INDIRECT("B$"&amp;D136))</f>
        <v>8995.7189189189194</v>
      </c>
      <c r="H136" s="9">
        <f t="shared" ca="1" si="25"/>
        <v>224.09630630630633</v>
      </c>
      <c r="I136" s="9">
        <f t="shared" ca="1" si="25"/>
        <v>87.302936936936931</v>
      </c>
      <c r="J136" s="9">
        <f t="shared" ca="1" si="25"/>
        <v>1.6475675675675678</v>
      </c>
      <c r="K136" s="9">
        <f t="shared" ca="1" si="25"/>
        <v>240.50147046940205</v>
      </c>
      <c r="L136" s="9">
        <f t="shared" ca="1" si="25"/>
        <v>68.715218076798678</v>
      </c>
      <c r="M136">
        <f t="shared" ref="M136:M199" ca="1" si="32">INDIRECT("M$"&amp;C136)+INDIRECT("O$"&amp;C136)*($B136-INDIRECT("B$"&amp;D136))</f>
        <v>55.187715215215214</v>
      </c>
      <c r="N136">
        <f t="shared" ref="N136:N199" ca="1" si="33">INDIRECT("N$"&amp;C136)+INDIRECT("P$"&amp;C136)*($B136-INDIRECT("B$"&amp;D136))</f>
        <v>33.372344844844847</v>
      </c>
      <c r="O136" s="12"/>
    </row>
    <row r="137" spans="1:19" x14ac:dyDescent="0.25">
      <c r="A137" s="4">
        <f t="shared" si="26"/>
        <v>0.43327546296296293</v>
      </c>
      <c r="B137" s="3">
        <f>Params!D$29+HOUR(A137-Params!C$29)*3600+MINUTE(A137-Params!C$29)*60+SECOND(A137-Params!C$29)</f>
        <v>1553301435</v>
      </c>
      <c r="C137">
        <f t="shared" si="27"/>
        <v>2</v>
      </c>
      <c r="D137">
        <f t="shared" ca="1" si="28"/>
        <v>6</v>
      </c>
      <c r="E137">
        <f t="shared" ca="1" si="29"/>
        <v>28554.28063063063</v>
      </c>
      <c r="F137">
        <f t="shared" ca="1" si="30"/>
        <v>-72408.276306306303</v>
      </c>
      <c r="G137">
        <f t="shared" ca="1" si="31"/>
        <v>9003.9567567567574</v>
      </c>
      <c r="H137" s="9">
        <f t="shared" ca="1" si="25"/>
        <v>224.09630630630633</v>
      </c>
      <c r="I137" s="9">
        <f t="shared" ca="1" si="25"/>
        <v>87.302936936936931</v>
      </c>
      <c r="J137" s="9">
        <f t="shared" ca="1" si="25"/>
        <v>1.6475675675675678</v>
      </c>
      <c r="K137" s="9">
        <f t="shared" ca="1" si="25"/>
        <v>240.50147046940205</v>
      </c>
      <c r="L137" s="9">
        <f t="shared" ca="1" si="25"/>
        <v>68.715218076798678</v>
      </c>
      <c r="M137">
        <f t="shared" ca="1" si="32"/>
        <v>55.191710460460456</v>
      </c>
      <c r="N137">
        <f t="shared" ca="1" si="33"/>
        <v>33.390275275275272</v>
      </c>
      <c r="O137" s="12"/>
    </row>
    <row r="138" spans="1:19" x14ac:dyDescent="0.25">
      <c r="A138" s="4">
        <f t="shared" si="26"/>
        <v>0.43333333333333335</v>
      </c>
      <c r="B138" s="3">
        <f>Params!D$29+HOUR(A138-Params!C$29)*3600+MINUTE(A138-Params!C$29)*60+SECOND(A138-Params!C$29)</f>
        <v>1553301440</v>
      </c>
      <c r="C138">
        <f t="shared" si="27"/>
        <v>2</v>
      </c>
      <c r="D138">
        <f t="shared" ca="1" si="28"/>
        <v>6</v>
      </c>
      <c r="E138">
        <f t="shared" ca="1" si="29"/>
        <v>29674.76216216218</v>
      </c>
      <c r="F138">
        <f t="shared" ca="1" si="30"/>
        <v>-71971.761621621627</v>
      </c>
      <c r="G138">
        <f t="shared" ca="1" si="31"/>
        <v>9012.1945945945954</v>
      </c>
      <c r="H138" s="9">
        <f t="shared" ca="1" si="25"/>
        <v>224.09630630630633</v>
      </c>
      <c r="I138" s="9">
        <f t="shared" ca="1" si="25"/>
        <v>87.302936936936931</v>
      </c>
      <c r="J138" s="9">
        <f t="shared" ca="1" si="25"/>
        <v>1.6475675675675678</v>
      </c>
      <c r="K138" s="9">
        <f t="shared" ca="1" si="25"/>
        <v>240.50147046940205</v>
      </c>
      <c r="L138" s="9">
        <f t="shared" ca="1" si="25"/>
        <v>68.715218076798678</v>
      </c>
      <c r="M138">
        <f t="shared" ca="1" si="32"/>
        <v>55.195705705705706</v>
      </c>
      <c r="N138">
        <f t="shared" ca="1" si="33"/>
        <v>33.408205705705704</v>
      </c>
      <c r="O138" s="12"/>
    </row>
    <row r="139" spans="1:19" x14ac:dyDescent="0.25">
      <c r="A139" s="4">
        <f t="shared" si="26"/>
        <v>0.43339120370370371</v>
      </c>
      <c r="B139" s="3">
        <f>Params!D$29+HOUR(A139-Params!C$29)*3600+MINUTE(A139-Params!C$29)*60+SECOND(A139-Params!C$29)</f>
        <v>1553301445</v>
      </c>
      <c r="C139">
        <f t="shared" si="27"/>
        <v>2</v>
      </c>
      <c r="D139">
        <f t="shared" ca="1" si="28"/>
        <v>6</v>
      </c>
      <c r="E139">
        <f t="shared" ca="1" si="29"/>
        <v>30795.243693693701</v>
      </c>
      <c r="F139">
        <f t="shared" ca="1" si="30"/>
        <v>-71535.246936936936</v>
      </c>
      <c r="G139">
        <f t="shared" ca="1" si="31"/>
        <v>9020.4324324324334</v>
      </c>
      <c r="H139" s="9">
        <f t="shared" ca="1" si="25"/>
        <v>224.09630630630633</v>
      </c>
      <c r="I139" s="9">
        <f t="shared" ca="1" si="25"/>
        <v>87.302936936936931</v>
      </c>
      <c r="J139" s="9">
        <f t="shared" ca="1" si="25"/>
        <v>1.6475675675675678</v>
      </c>
      <c r="K139" s="9">
        <f t="shared" ca="1" si="25"/>
        <v>240.50147046940205</v>
      </c>
      <c r="L139" s="9">
        <f t="shared" ca="1" si="25"/>
        <v>68.715218076798678</v>
      </c>
      <c r="M139">
        <f t="shared" ca="1" si="32"/>
        <v>55.199700950950948</v>
      </c>
      <c r="N139">
        <f t="shared" ca="1" si="33"/>
        <v>33.426136136136137</v>
      </c>
      <c r="O139" s="12"/>
    </row>
    <row r="140" spans="1:19" x14ac:dyDescent="0.25">
      <c r="A140" s="4">
        <f t="shared" si="26"/>
        <v>0.43344907407407413</v>
      </c>
      <c r="B140" s="3">
        <f>Params!D$29+HOUR(A140-Params!C$29)*3600+MINUTE(A140-Params!C$29)*60+SECOND(A140-Params!C$29)</f>
        <v>1553301450</v>
      </c>
      <c r="C140">
        <f t="shared" si="27"/>
        <v>2</v>
      </c>
      <c r="D140">
        <f t="shared" ca="1" si="28"/>
        <v>6</v>
      </c>
      <c r="E140">
        <f t="shared" ca="1" si="29"/>
        <v>31915.725225225251</v>
      </c>
      <c r="F140">
        <f t="shared" ca="1" si="30"/>
        <v>-71098.732252252259</v>
      </c>
      <c r="G140">
        <f t="shared" ca="1" si="31"/>
        <v>9028.6702702702714</v>
      </c>
      <c r="H140" s="9">
        <f t="shared" ca="1" si="25"/>
        <v>224.09630630630633</v>
      </c>
      <c r="I140" s="9">
        <f t="shared" ca="1" si="25"/>
        <v>87.302936936936931</v>
      </c>
      <c r="J140" s="9">
        <f t="shared" ca="1" si="25"/>
        <v>1.6475675675675678</v>
      </c>
      <c r="K140" s="9">
        <f t="shared" ca="1" si="25"/>
        <v>240.50147046940205</v>
      </c>
      <c r="L140" s="9">
        <f t="shared" ca="1" si="25"/>
        <v>68.715218076798678</v>
      </c>
      <c r="M140">
        <f t="shared" ca="1" si="32"/>
        <v>55.203696196196191</v>
      </c>
      <c r="N140">
        <f t="shared" ca="1" si="33"/>
        <v>33.444066566566569</v>
      </c>
      <c r="O140" s="12"/>
    </row>
    <row r="141" spans="1:19" x14ac:dyDescent="0.25">
      <c r="A141" s="4">
        <f t="shared" si="26"/>
        <v>0.43350694444444443</v>
      </c>
      <c r="B141" s="3">
        <f>Params!D$29+HOUR(A141-Params!C$29)*3600+MINUTE(A141-Params!C$29)*60+SECOND(A141-Params!C$29)</f>
        <v>1553301455</v>
      </c>
      <c r="C141">
        <f t="shared" si="27"/>
        <v>2</v>
      </c>
      <c r="D141">
        <f t="shared" ca="1" si="28"/>
        <v>6</v>
      </c>
      <c r="E141">
        <f t="shared" ca="1" si="29"/>
        <v>33036.206756756772</v>
      </c>
      <c r="F141">
        <f t="shared" ca="1" si="30"/>
        <v>-70662.217567567568</v>
      </c>
      <c r="G141">
        <f t="shared" ca="1" si="31"/>
        <v>9036.9081081081094</v>
      </c>
      <c r="H141" s="9">
        <f t="shared" ca="1" si="25"/>
        <v>224.09630630630633</v>
      </c>
      <c r="I141" s="9">
        <f t="shared" ca="1" si="25"/>
        <v>87.302936936936931</v>
      </c>
      <c r="J141" s="9">
        <f t="shared" ca="1" si="25"/>
        <v>1.6475675675675678</v>
      </c>
      <c r="K141" s="9">
        <f t="shared" ca="1" si="25"/>
        <v>240.50147046940205</v>
      </c>
      <c r="L141" s="9">
        <f t="shared" ca="1" si="25"/>
        <v>68.715218076798678</v>
      </c>
      <c r="M141">
        <f t="shared" ca="1" si="32"/>
        <v>55.20769144144144</v>
      </c>
      <c r="N141">
        <f t="shared" ca="1" si="33"/>
        <v>33.461996996996994</v>
      </c>
    </row>
    <row r="142" spans="1:19" x14ac:dyDescent="0.25">
      <c r="A142" s="4">
        <f t="shared" si="26"/>
        <v>0.43356481481481479</v>
      </c>
      <c r="B142" s="3">
        <f>Params!D$29+HOUR(A142-Params!C$29)*3600+MINUTE(A142-Params!C$29)*60+SECOND(A142-Params!C$29)</f>
        <v>1553301460</v>
      </c>
      <c r="C142">
        <f t="shared" si="27"/>
        <v>2</v>
      </c>
      <c r="D142">
        <f t="shared" ca="1" si="28"/>
        <v>6</v>
      </c>
      <c r="E142">
        <f t="shared" ca="1" si="29"/>
        <v>34156.688288288293</v>
      </c>
      <c r="F142">
        <f t="shared" ca="1" si="30"/>
        <v>-70225.702882882877</v>
      </c>
      <c r="G142">
        <f t="shared" ca="1" si="31"/>
        <v>9045.1459459459456</v>
      </c>
      <c r="H142" s="9">
        <f t="shared" ca="1" si="25"/>
        <v>224.09630630630633</v>
      </c>
      <c r="I142" s="9">
        <f t="shared" ca="1" si="25"/>
        <v>87.302936936936931</v>
      </c>
      <c r="J142" s="9">
        <f t="shared" ca="1" si="25"/>
        <v>1.6475675675675678</v>
      </c>
      <c r="K142" s="9">
        <f t="shared" ca="1" si="25"/>
        <v>240.50147046940205</v>
      </c>
      <c r="L142" s="9">
        <f t="shared" ca="1" si="25"/>
        <v>68.715218076798678</v>
      </c>
      <c r="M142">
        <f t="shared" ca="1" si="32"/>
        <v>55.211686686686683</v>
      </c>
      <c r="N142">
        <f t="shared" ca="1" si="33"/>
        <v>33.479927427427427</v>
      </c>
    </row>
    <row r="143" spans="1:19" x14ac:dyDescent="0.25">
      <c r="A143" s="4">
        <f t="shared" si="26"/>
        <v>0.43362268518518521</v>
      </c>
      <c r="B143" s="3">
        <f>Params!D$29+HOUR(A143-Params!C$29)*3600+MINUTE(A143-Params!C$29)*60+SECOND(A143-Params!C$29)</f>
        <v>1553301465</v>
      </c>
      <c r="C143">
        <f t="shared" si="27"/>
        <v>2</v>
      </c>
      <c r="D143">
        <f t="shared" ca="1" si="28"/>
        <v>6</v>
      </c>
      <c r="E143">
        <f t="shared" ca="1" si="29"/>
        <v>35277.169819819843</v>
      </c>
      <c r="F143">
        <f t="shared" ca="1" si="30"/>
        <v>-69789.188198198201</v>
      </c>
      <c r="G143">
        <f t="shared" ca="1" si="31"/>
        <v>9053.3837837837837</v>
      </c>
      <c r="H143" s="9">
        <f t="shared" ca="1" si="25"/>
        <v>224.09630630630633</v>
      </c>
      <c r="I143" s="9">
        <f t="shared" ca="1" si="25"/>
        <v>87.302936936936931</v>
      </c>
      <c r="J143" s="9">
        <f t="shared" ca="1" si="25"/>
        <v>1.6475675675675678</v>
      </c>
      <c r="K143" s="9">
        <f t="shared" ca="1" si="25"/>
        <v>240.50147046940205</v>
      </c>
      <c r="L143" s="9">
        <f t="shared" ca="1" si="25"/>
        <v>68.715218076798678</v>
      </c>
      <c r="M143">
        <f t="shared" ca="1" si="32"/>
        <v>55.215681931931925</v>
      </c>
      <c r="N143">
        <f t="shared" ca="1" si="33"/>
        <v>33.497857857857859</v>
      </c>
    </row>
    <row r="144" spans="1:19" x14ac:dyDescent="0.25">
      <c r="A144" s="4">
        <f t="shared" si="26"/>
        <v>0.43368055555555557</v>
      </c>
      <c r="B144" s="3">
        <f>Params!D$29+HOUR(A144-Params!C$29)*3600+MINUTE(A144-Params!C$29)*60+SECOND(A144-Params!C$29)</f>
        <v>1553301470</v>
      </c>
      <c r="C144">
        <f t="shared" si="27"/>
        <v>2</v>
      </c>
      <c r="D144">
        <f t="shared" ca="1" si="28"/>
        <v>6</v>
      </c>
      <c r="E144">
        <f t="shared" ca="1" si="29"/>
        <v>36397.651351351364</v>
      </c>
      <c r="F144">
        <f t="shared" ca="1" si="30"/>
        <v>-69352.673513513524</v>
      </c>
      <c r="G144">
        <f t="shared" ca="1" si="31"/>
        <v>9061.6216216216217</v>
      </c>
      <c r="H144" s="9">
        <f t="shared" ca="1" si="25"/>
        <v>224.09630630630633</v>
      </c>
      <c r="I144" s="9">
        <f t="shared" ca="1" si="25"/>
        <v>87.302936936936931</v>
      </c>
      <c r="J144" s="9">
        <f t="shared" ca="1" si="25"/>
        <v>1.6475675675675678</v>
      </c>
      <c r="K144" s="9">
        <f t="shared" ca="1" si="25"/>
        <v>240.50147046940205</v>
      </c>
      <c r="L144" s="9">
        <f t="shared" ca="1" si="25"/>
        <v>68.715218076798678</v>
      </c>
      <c r="M144">
        <f t="shared" ca="1" si="32"/>
        <v>55.219677177177175</v>
      </c>
      <c r="N144">
        <f t="shared" ca="1" si="33"/>
        <v>33.515788288288284</v>
      </c>
    </row>
    <row r="145" spans="1:15" x14ac:dyDescent="0.25">
      <c r="A145" s="4">
        <f t="shared" si="26"/>
        <v>0.43373842592592587</v>
      </c>
      <c r="B145" s="3">
        <f>Params!D$29+HOUR(A145-Params!C$29)*3600+MINUTE(A145-Params!C$29)*60+SECOND(A145-Params!C$29)</f>
        <v>1553301475</v>
      </c>
      <c r="C145">
        <f t="shared" si="27"/>
        <v>2</v>
      </c>
      <c r="D145">
        <f t="shared" ca="1" si="28"/>
        <v>6</v>
      </c>
      <c r="E145">
        <f t="shared" ca="1" si="29"/>
        <v>37518.132882882885</v>
      </c>
      <c r="F145">
        <f t="shared" ca="1" si="30"/>
        <v>-68916.158828828833</v>
      </c>
      <c r="G145">
        <f t="shared" ca="1" si="31"/>
        <v>9069.8594594594597</v>
      </c>
      <c r="H145" s="9">
        <f t="shared" ca="1" si="25"/>
        <v>224.09630630630633</v>
      </c>
      <c r="I145" s="9">
        <f t="shared" ca="1" si="25"/>
        <v>87.302936936936931</v>
      </c>
      <c r="J145" s="9">
        <f t="shared" ca="1" si="25"/>
        <v>1.6475675675675678</v>
      </c>
      <c r="K145" s="9">
        <f t="shared" ca="1" si="25"/>
        <v>240.50147046940205</v>
      </c>
      <c r="L145" s="9">
        <f t="shared" ca="1" si="25"/>
        <v>68.715218076798678</v>
      </c>
      <c r="M145">
        <f t="shared" ca="1" si="32"/>
        <v>55.223672422422418</v>
      </c>
      <c r="N145">
        <f t="shared" ca="1" si="33"/>
        <v>33.533718718718717</v>
      </c>
    </row>
    <row r="146" spans="1:15" x14ac:dyDescent="0.25">
      <c r="A146" s="4">
        <f t="shared" si="26"/>
        <v>0.43379629629629629</v>
      </c>
      <c r="B146" s="3">
        <f>Params!D$29+HOUR(A146-Params!C$29)*3600+MINUTE(A146-Params!C$29)*60+SECOND(A146-Params!C$29)</f>
        <v>1553301480</v>
      </c>
      <c r="C146">
        <f t="shared" si="27"/>
        <v>2</v>
      </c>
      <c r="D146">
        <f t="shared" ca="1" si="28"/>
        <v>6</v>
      </c>
      <c r="E146">
        <f t="shared" ca="1" si="29"/>
        <v>38638.614414414435</v>
      </c>
      <c r="F146">
        <f t="shared" ca="1" si="30"/>
        <v>-68479.644144144142</v>
      </c>
      <c r="G146">
        <f t="shared" ca="1" si="31"/>
        <v>9078.0972972972977</v>
      </c>
      <c r="H146" s="9">
        <f t="shared" ca="1" si="25"/>
        <v>224.09630630630633</v>
      </c>
      <c r="I146" s="9">
        <f t="shared" ca="1" si="25"/>
        <v>87.302936936936931</v>
      </c>
      <c r="J146" s="9">
        <f t="shared" ca="1" si="25"/>
        <v>1.6475675675675678</v>
      </c>
      <c r="K146" s="9">
        <f t="shared" ca="1" si="25"/>
        <v>240.50147046940205</v>
      </c>
      <c r="L146" s="9">
        <f t="shared" ca="1" si="25"/>
        <v>68.715218076798678</v>
      </c>
      <c r="M146">
        <f t="shared" ca="1" si="32"/>
        <v>55.227667667667667</v>
      </c>
      <c r="N146">
        <f t="shared" ca="1" si="33"/>
        <v>33.551649149149149</v>
      </c>
    </row>
    <row r="147" spans="1:15" x14ac:dyDescent="0.25">
      <c r="A147" s="4">
        <f t="shared" si="26"/>
        <v>0.43385416666666665</v>
      </c>
      <c r="B147" s="3">
        <f>Params!D$29+HOUR(A147-Params!C$29)*3600+MINUTE(A147-Params!C$29)*60+SECOND(A147-Params!C$29)</f>
        <v>1553301485</v>
      </c>
      <c r="C147">
        <f t="shared" si="27"/>
        <v>2</v>
      </c>
      <c r="D147">
        <f t="shared" ca="1" si="28"/>
        <v>6</v>
      </c>
      <c r="E147">
        <f t="shared" ca="1" si="29"/>
        <v>39759.095945945955</v>
      </c>
      <c r="F147">
        <f t="shared" ca="1" si="30"/>
        <v>-68043.129459459451</v>
      </c>
      <c r="G147">
        <f t="shared" ca="1" si="31"/>
        <v>9086.3351351351357</v>
      </c>
      <c r="H147" s="9">
        <f t="shared" ca="1" si="25"/>
        <v>224.09630630630633</v>
      </c>
      <c r="I147" s="9">
        <f t="shared" ca="1" si="25"/>
        <v>87.302936936936931</v>
      </c>
      <c r="J147" s="9">
        <f t="shared" ca="1" si="25"/>
        <v>1.6475675675675678</v>
      </c>
      <c r="K147" s="9">
        <f t="shared" ca="1" si="25"/>
        <v>240.50147046940205</v>
      </c>
      <c r="L147" s="9">
        <f t="shared" ca="1" si="25"/>
        <v>68.715218076798678</v>
      </c>
      <c r="M147">
        <f t="shared" ca="1" si="32"/>
        <v>55.23166291291291</v>
      </c>
      <c r="N147">
        <f t="shared" ca="1" si="33"/>
        <v>33.569579579579582</v>
      </c>
    </row>
    <row r="148" spans="1:15" x14ac:dyDescent="0.25">
      <c r="A148" s="4">
        <f t="shared" si="26"/>
        <v>0.43391203703703707</v>
      </c>
      <c r="B148" s="3">
        <f>Params!D$29+HOUR(A148-Params!C$29)*3600+MINUTE(A148-Params!C$29)*60+SECOND(A148-Params!C$29)</f>
        <v>1553301490</v>
      </c>
      <c r="C148">
        <f t="shared" si="27"/>
        <v>2</v>
      </c>
      <c r="D148">
        <f t="shared" ca="1" si="28"/>
        <v>6</v>
      </c>
      <c r="E148">
        <f t="shared" ca="1" si="29"/>
        <v>40879.577477477505</v>
      </c>
      <c r="F148">
        <f t="shared" ca="1" si="30"/>
        <v>-67606.614774774775</v>
      </c>
      <c r="G148">
        <f t="shared" ca="1" si="31"/>
        <v>9094.5729729729737</v>
      </c>
      <c r="H148" s="9">
        <f t="shared" ca="1" si="25"/>
        <v>224.09630630630633</v>
      </c>
      <c r="I148" s="9">
        <f t="shared" ca="1" si="25"/>
        <v>87.302936936936931</v>
      </c>
      <c r="J148" s="9">
        <f t="shared" ca="1" si="25"/>
        <v>1.6475675675675678</v>
      </c>
      <c r="K148" s="9">
        <f t="shared" ca="1" si="25"/>
        <v>240.50147046940205</v>
      </c>
      <c r="L148" s="9">
        <f t="shared" ca="1" si="25"/>
        <v>68.715218076798678</v>
      </c>
      <c r="M148">
        <f t="shared" ca="1" si="32"/>
        <v>55.235658158158152</v>
      </c>
      <c r="N148">
        <f t="shared" ca="1" si="33"/>
        <v>33.587510010010007</v>
      </c>
    </row>
    <row r="149" spans="1:15" x14ac:dyDescent="0.25">
      <c r="A149" s="4">
        <f t="shared" si="26"/>
        <v>0.43396990740740743</v>
      </c>
      <c r="B149" s="3">
        <f>Params!D$29+HOUR(A149-Params!C$29)*3600+MINUTE(A149-Params!C$29)*60+SECOND(A149-Params!C$29)</f>
        <v>1553301495</v>
      </c>
      <c r="C149">
        <f t="shared" si="27"/>
        <v>2</v>
      </c>
      <c r="D149">
        <f t="shared" ca="1" si="28"/>
        <v>6</v>
      </c>
      <c r="E149">
        <f t="shared" ca="1" si="29"/>
        <v>42000.059009009026</v>
      </c>
      <c r="F149">
        <f t="shared" ca="1" si="30"/>
        <v>-67170.100090090098</v>
      </c>
      <c r="G149">
        <f t="shared" ca="1" si="31"/>
        <v>9102.8108108108117</v>
      </c>
      <c r="H149" s="9">
        <f t="shared" ca="1" si="25"/>
        <v>224.09630630630633</v>
      </c>
      <c r="I149" s="9">
        <f t="shared" ca="1" si="25"/>
        <v>87.302936936936931</v>
      </c>
      <c r="J149" s="9">
        <f t="shared" ca="1" si="25"/>
        <v>1.6475675675675678</v>
      </c>
      <c r="K149" s="9">
        <f t="shared" ca="1" si="25"/>
        <v>240.50147046940205</v>
      </c>
      <c r="L149" s="9">
        <f t="shared" ca="1" si="25"/>
        <v>68.715218076798678</v>
      </c>
      <c r="M149">
        <f t="shared" ca="1" si="32"/>
        <v>55.239653403403402</v>
      </c>
      <c r="N149">
        <f t="shared" ca="1" si="33"/>
        <v>33.605440440440439</v>
      </c>
    </row>
    <row r="150" spans="1:15" x14ac:dyDescent="0.25">
      <c r="A150" s="4">
        <f t="shared" si="26"/>
        <v>0.43402777777777773</v>
      </c>
      <c r="B150" s="3">
        <f>Params!D$29+HOUR(A150-Params!C$29)*3600+MINUTE(A150-Params!C$29)*60+SECOND(A150-Params!C$29)</f>
        <v>1553301500</v>
      </c>
      <c r="C150">
        <f t="shared" si="27"/>
        <v>2</v>
      </c>
      <c r="D150">
        <f t="shared" ca="1" si="28"/>
        <v>6</v>
      </c>
      <c r="E150">
        <f t="shared" ca="1" si="29"/>
        <v>43120.540540540547</v>
      </c>
      <c r="F150">
        <f t="shared" ca="1" si="30"/>
        <v>-66733.585405405407</v>
      </c>
      <c r="G150">
        <f t="shared" ca="1" si="31"/>
        <v>9111.0486486486498</v>
      </c>
      <c r="H150" s="9">
        <f t="shared" ca="1" si="25"/>
        <v>224.09630630630633</v>
      </c>
      <c r="I150" s="9">
        <f t="shared" ca="1" si="25"/>
        <v>87.302936936936931</v>
      </c>
      <c r="J150" s="9">
        <f t="shared" ca="1" si="25"/>
        <v>1.6475675675675678</v>
      </c>
      <c r="K150" s="9">
        <f t="shared" ca="1" si="25"/>
        <v>240.50147046940205</v>
      </c>
      <c r="L150" s="9">
        <f t="shared" ca="1" si="25"/>
        <v>68.715218076798678</v>
      </c>
      <c r="M150">
        <f t="shared" ca="1" si="32"/>
        <v>55.243648648648644</v>
      </c>
      <c r="N150">
        <f t="shared" ca="1" si="33"/>
        <v>33.623370870870872</v>
      </c>
    </row>
    <row r="151" spans="1:15" x14ac:dyDescent="0.25">
      <c r="A151" s="4">
        <f t="shared" si="26"/>
        <v>0.43408564814814815</v>
      </c>
      <c r="B151" s="3">
        <f>Params!D$29+HOUR(A151-Params!C$29)*3600+MINUTE(A151-Params!C$29)*60+SECOND(A151-Params!C$29)</f>
        <v>1553301505</v>
      </c>
      <c r="C151">
        <f t="shared" si="27"/>
        <v>2</v>
      </c>
      <c r="D151">
        <f t="shared" ca="1" si="28"/>
        <v>6</v>
      </c>
      <c r="E151">
        <f t="shared" ca="1" si="29"/>
        <v>44241.022072072097</v>
      </c>
      <c r="F151">
        <f t="shared" ca="1" si="30"/>
        <v>-66297.070720720716</v>
      </c>
      <c r="G151">
        <f t="shared" ca="1" si="31"/>
        <v>9119.286486486486</v>
      </c>
      <c r="H151" s="9">
        <f t="shared" ca="1" si="25"/>
        <v>224.09630630630633</v>
      </c>
      <c r="I151" s="9">
        <f t="shared" ca="1" si="25"/>
        <v>87.302936936936931</v>
      </c>
      <c r="J151" s="9">
        <f t="shared" ca="1" si="25"/>
        <v>1.6475675675675678</v>
      </c>
      <c r="K151" s="9">
        <f t="shared" ca="1" si="25"/>
        <v>240.50147046940205</v>
      </c>
      <c r="L151" s="9">
        <f t="shared" ca="1" si="25"/>
        <v>68.715218076798678</v>
      </c>
      <c r="M151">
        <f t="shared" ca="1" si="32"/>
        <v>55.247643893893894</v>
      </c>
      <c r="N151">
        <f t="shared" ca="1" si="33"/>
        <v>33.641301301301297</v>
      </c>
    </row>
    <row r="152" spans="1:15" x14ac:dyDescent="0.25">
      <c r="A152" s="4">
        <f t="shared" si="26"/>
        <v>0.43414351851851851</v>
      </c>
      <c r="B152" s="3">
        <f>Params!D$29+HOUR(A152-Params!C$29)*3600+MINUTE(A152-Params!C$29)*60+SECOND(A152-Params!C$29)</f>
        <v>1553301510</v>
      </c>
      <c r="C152">
        <f t="shared" si="27"/>
        <v>2</v>
      </c>
      <c r="D152">
        <f t="shared" ca="1" si="28"/>
        <v>6</v>
      </c>
      <c r="E152">
        <f t="shared" ca="1" si="29"/>
        <v>45361.503603603618</v>
      </c>
      <c r="F152">
        <f t="shared" ca="1" si="30"/>
        <v>-65860.55603603604</v>
      </c>
      <c r="G152">
        <f t="shared" ca="1" si="31"/>
        <v>9127.524324324324</v>
      </c>
      <c r="H152" s="9">
        <f t="shared" ca="1" si="25"/>
        <v>224.09630630630633</v>
      </c>
      <c r="I152" s="9">
        <f t="shared" ca="1" si="25"/>
        <v>87.302936936936931</v>
      </c>
      <c r="J152" s="9">
        <f t="shared" ca="1" si="25"/>
        <v>1.6475675675675678</v>
      </c>
      <c r="K152" s="9">
        <f t="shared" ca="1" si="25"/>
        <v>240.50147046940205</v>
      </c>
      <c r="L152" s="9">
        <f t="shared" ca="1" si="25"/>
        <v>68.715218076798678</v>
      </c>
      <c r="M152">
        <f t="shared" ca="1" si="32"/>
        <v>55.251639139139137</v>
      </c>
      <c r="N152">
        <f t="shared" ca="1" si="33"/>
        <v>33.65923173173173</v>
      </c>
    </row>
    <row r="153" spans="1:15" x14ac:dyDescent="0.25">
      <c r="A153" s="4">
        <f t="shared" si="26"/>
        <v>0.43420138888888887</v>
      </c>
      <c r="B153" s="3">
        <f>Params!D$29+HOUR(A153-Params!C$29)*3600+MINUTE(A153-Params!C$29)*60+SECOND(A153-Params!C$29)</f>
        <v>1553301515</v>
      </c>
      <c r="C153">
        <f t="shared" si="27"/>
        <v>2</v>
      </c>
      <c r="D153">
        <f t="shared" ca="1" si="28"/>
        <v>6</v>
      </c>
      <c r="E153">
        <f t="shared" ca="1" si="29"/>
        <v>46481.985135135139</v>
      </c>
      <c r="F153">
        <f t="shared" ca="1" si="30"/>
        <v>-65424.041351351356</v>
      </c>
      <c r="G153">
        <f t="shared" ca="1" si="31"/>
        <v>9135.762162162162</v>
      </c>
      <c r="H153" s="9">
        <f t="shared" ca="1" si="25"/>
        <v>224.09630630630633</v>
      </c>
      <c r="I153" s="9">
        <f t="shared" ca="1" si="25"/>
        <v>87.302936936936931</v>
      </c>
      <c r="J153" s="9">
        <f t="shared" ca="1" si="25"/>
        <v>1.6475675675675678</v>
      </c>
      <c r="K153" s="9">
        <f t="shared" ca="1" si="25"/>
        <v>240.50147046940205</v>
      </c>
      <c r="L153" s="9">
        <f t="shared" ca="1" si="25"/>
        <v>68.715218076798678</v>
      </c>
      <c r="M153">
        <f t="shared" ca="1" si="32"/>
        <v>55.255634384384379</v>
      </c>
      <c r="N153">
        <f t="shared" ca="1" si="33"/>
        <v>33.677162162162162</v>
      </c>
      <c r="O153" s="15"/>
    </row>
    <row r="154" spans="1:15" x14ac:dyDescent="0.25">
      <c r="A154" s="4">
        <f t="shared" si="26"/>
        <v>0.43425925925925929</v>
      </c>
      <c r="B154" s="3">
        <f>Params!D$29+HOUR(A154-Params!C$29)*3600+MINUTE(A154-Params!C$29)*60+SECOND(A154-Params!C$29)</f>
        <v>1553301520</v>
      </c>
      <c r="C154">
        <f t="shared" si="27"/>
        <v>2</v>
      </c>
      <c r="D154">
        <f t="shared" ca="1" si="28"/>
        <v>6</v>
      </c>
      <c r="E154">
        <f t="shared" ca="1" si="29"/>
        <v>47602.466666666689</v>
      </c>
      <c r="F154">
        <f t="shared" ca="1" si="30"/>
        <v>-64987.526666666672</v>
      </c>
      <c r="G154">
        <f t="shared" ca="1" si="31"/>
        <v>9144</v>
      </c>
      <c r="H154" s="9">
        <f t="shared" ca="1" si="25"/>
        <v>224.09630630630633</v>
      </c>
      <c r="I154" s="9">
        <f t="shared" ca="1" si="25"/>
        <v>87.302936936936931</v>
      </c>
      <c r="J154" s="9">
        <f t="shared" ca="1" si="25"/>
        <v>1.6475675675675678</v>
      </c>
      <c r="K154" s="9">
        <f t="shared" ca="1" si="25"/>
        <v>240.50147046940205</v>
      </c>
      <c r="L154" s="9">
        <f t="shared" ca="1" si="25"/>
        <v>68.715218076798678</v>
      </c>
      <c r="M154">
        <f t="shared" ca="1" si="32"/>
        <v>55.259629629629629</v>
      </c>
      <c r="N154">
        <f t="shared" ca="1" si="33"/>
        <v>33.695092592592594</v>
      </c>
      <c r="O154" s="15"/>
    </row>
    <row r="155" spans="1:15" x14ac:dyDescent="0.25">
      <c r="A155" s="4">
        <f t="shared" si="26"/>
        <v>0.43431712962962959</v>
      </c>
      <c r="B155" s="3">
        <f>Params!D$29+HOUR(A155-Params!C$29)*3600+MINUTE(A155-Params!C$29)*60+SECOND(A155-Params!C$29)</f>
        <v>1553301525</v>
      </c>
      <c r="C155">
        <f t="shared" si="27"/>
        <v>2</v>
      </c>
      <c r="D155">
        <f t="shared" ca="1" si="28"/>
        <v>6</v>
      </c>
      <c r="E155">
        <f t="shared" ca="1" si="29"/>
        <v>48722.94819819821</v>
      </c>
      <c r="F155">
        <f t="shared" ca="1" si="30"/>
        <v>-64551.011981981981</v>
      </c>
      <c r="G155">
        <f t="shared" ca="1" si="31"/>
        <v>9152.237837837838</v>
      </c>
      <c r="H155" s="9">
        <f t="shared" ca="1" si="25"/>
        <v>224.09630630630633</v>
      </c>
      <c r="I155" s="9">
        <f t="shared" ca="1" si="25"/>
        <v>87.302936936936931</v>
      </c>
      <c r="J155" s="9">
        <f t="shared" ca="1" si="25"/>
        <v>1.6475675675675678</v>
      </c>
      <c r="K155" s="9">
        <f t="shared" ca="1" si="25"/>
        <v>240.50147046940205</v>
      </c>
      <c r="L155" s="9">
        <f t="shared" ca="1" si="25"/>
        <v>68.715218076798678</v>
      </c>
      <c r="M155">
        <f t="shared" ca="1" si="32"/>
        <v>55.263624874874871</v>
      </c>
      <c r="N155">
        <f t="shared" ca="1" si="33"/>
        <v>33.71302302302302</v>
      </c>
      <c r="O155" s="15"/>
    </row>
    <row r="156" spans="1:15" x14ac:dyDescent="0.25">
      <c r="A156" s="4">
        <f t="shared" si="26"/>
        <v>0.43437500000000001</v>
      </c>
      <c r="B156" s="3">
        <f>Params!D$29+HOUR(A156-Params!C$29)*3600+MINUTE(A156-Params!C$29)*60+SECOND(A156-Params!C$29)</f>
        <v>1553301530</v>
      </c>
      <c r="C156">
        <f t="shared" si="27"/>
        <v>2</v>
      </c>
      <c r="D156">
        <f t="shared" ca="1" si="28"/>
        <v>6</v>
      </c>
      <c r="E156">
        <f t="shared" ca="1" si="29"/>
        <v>49843.42972972976</v>
      </c>
      <c r="F156">
        <f t="shared" ca="1" si="30"/>
        <v>-64114.497297297297</v>
      </c>
      <c r="G156">
        <f t="shared" ca="1" si="31"/>
        <v>9160.475675675676</v>
      </c>
      <c r="H156" s="9">
        <f t="shared" ca="1" si="25"/>
        <v>224.09630630630633</v>
      </c>
      <c r="I156" s="9">
        <f t="shared" ca="1" si="25"/>
        <v>87.302936936936931</v>
      </c>
      <c r="J156" s="9">
        <f t="shared" ca="1" si="25"/>
        <v>1.6475675675675678</v>
      </c>
      <c r="K156" s="9">
        <f t="shared" ca="1" si="25"/>
        <v>240.50147046940205</v>
      </c>
      <c r="L156" s="9">
        <f t="shared" ca="1" si="25"/>
        <v>68.715218076798678</v>
      </c>
      <c r="M156">
        <f t="shared" ca="1" si="32"/>
        <v>55.267620120120114</v>
      </c>
      <c r="N156">
        <f t="shared" ca="1" si="33"/>
        <v>33.730953453453452</v>
      </c>
    </row>
    <row r="157" spans="1:15" x14ac:dyDescent="0.25">
      <c r="A157" s="4">
        <f t="shared" si="26"/>
        <v>0.43443287037037037</v>
      </c>
      <c r="B157" s="3">
        <f>Params!D$29+HOUR(A157-Params!C$29)*3600+MINUTE(A157-Params!C$29)*60+SECOND(A157-Params!C$29)</f>
        <v>1553301535</v>
      </c>
      <c r="C157">
        <f t="shared" si="27"/>
        <v>2</v>
      </c>
      <c r="D157">
        <f t="shared" ca="1" si="28"/>
        <v>6</v>
      </c>
      <c r="E157">
        <f t="shared" ca="1" si="29"/>
        <v>50963.911261261281</v>
      </c>
      <c r="F157">
        <f t="shared" ca="1" si="30"/>
        <v>-63677.982612612614</v>
      </c>
      <c r="G157">
        <f t="shared" ca="1" si="31"/>
        <v>9168.713513513514</v>
      </c>
      <c r="H157" s="9">
        <f t="shared" ca="1" si="25"/>
        <v>224.09630630630633</v>
      </c>
      <c r="I157" s="9">
        <f t="shared" ca="1" si="25"/>
        <v>87.302936936936931</v>
      </c>
      <c r="J157" s="9">
        <f t="shared" ca="1" si="25"/>
        <v>1.6475675675675678</v>
      </c>
      <c r="K157" s="9">
        <f t="shared" ca="1" si="25"/>
        <v>240.50147046940205</v>
      </c>
      <c r="L157" s="9">
        <f t="shared" ca="1" si="25"/>
        <v>68.715218076798678</v>
      </c>
      <c r="M157">
        <f t="shared" ca="1" si="32"/>
        <v>55.271615365365363</v>
      </c>
      <c r="N157">
        <f t="shared" ca="1" si="33"/>
        <v>33.748883883883884</v>
      </c>
    </row>
    <row r="158" spans="1:15" x14ac:dyDescent="0.25">
      <c r="A158" s="4">
        <f t="shared" si="26"/>
        <v>0.43449074074074073</v>
      </c>
      <c r="B158" s="3">
        <f>Params!D$29+HOUR(A158-Params!C$29)*3600+MINUTE(A158-Params!C$29)*60+SECOND(A158-Params!C$29)</f>
        <v>1553301540</v>
      </c>
      <c r="C158">
        <f t="shared" si="27"/>
        <v>2</v>
      </c>
      <c r="D158">
        <f t="shared" ca="1" si="28"/>
        <v>6</v>
      </c>
      <c r="E158">
        <f t="shared" ca="1" si="29"/>
        <v>52084.392792792802</v>
      </c>
      <c r="F158">
        <f t="shared" ca="1" si="30"/>
        <v>-63241.467927927923</v>
      </c>
      <c r="G158">
        <f t="shared" ca="1" si="31"/>
        <v>9176.9513513513521</v>
      </c>
      <c r="H158" s="9">
        <f t="shared" ca="1" si="25"/>
        <v>224.09630630630633</v>
      </c>
      <c r="I158" s="9">
        <f t="shared" ca="1" si="25"/>
        <v>87.302936936936931</v>
      </c>
      <c r="J158" s="9">
        <f t="shared" ca="1" si="25"/>
        <v>1.6475675675675678</v>
      </c>
      <c r="K158" s="9">
        <f t="shared" ca="1" si="25"/>
        <v>240.50147046940205</v>
      </c>
      <c r="L158" s="9">
        <f t="shared" ca="1" si="25"/>
        <v>68.715218076798678</v>
      </c>
      <c r="M158">
        <f t="shared" ca="1" si="32"/>
        <v>55.275610610610606</v>
      </c>
      <c r="N158">
        <f t="shared" ca="1" si="33"/>
        <v>33.766814314314317</v>
      </c>
    </row>
    <row r="159" spans="1:15" x14ac:dyDescent="0.25">
      <c r="A159" s="4">
        <f t="shared" si="26"/>
        <v>0.43454861111111115</v>
      </c>
      <c r="B159" s="3">
        <f>Params!D$29+HOUR(A159-Params!C$29)*3600+MINUTE(A159-Params!C$29)*60+SECOND(A159-Params!C$29)</f>
        <v>1553301545</v>
      </c>
      <c r="C159">
        <f t="shared" si="27"/>
        <v>2</v>
      </c>
      <c r="D159">
        <f t="shared" ca="1" si="28"/>
        <v>6</v>
      </c>
      <c r="E159">
        <f t="shared" ca="1" si="29"/>
        <v>53204.874324324352</v>
      </c>
      <c r="F159">
        <f t="shared" ca="1" si="30"/>
        <v>-62804.953243243246</v>
      </c>
      <c r="G159">
        <f t="shared" ca="1" si="31"/>
        <v>9185.1891891891901</v>
      </c>
      <c r="H159" s="9">
        <f t="shared" ca="1" si="25"/>
        <v>224.09630630630633</v>
      </c>
      <c r="I159" s="9">
        <f t="shared" ca="1" si="25"/>
        <v>87.302936936936931</v>
      </c>
      <c r="J159" s="9">
        <f t="shared" ca="1" si="25"/>
        <v>1.6475675675675678</v>
      </c>
      <c r="K159" s="9">
        <f t="shared" ca="1" si="25"/>
        <v>240.50147046940205</v>
      </c>
      <c r="L159" s="9">
        <f t="shared" ca="1" si="25"/>
        <v>68.715218076798678</v>
      </c>
      <c r="M159">
        <f t="shared" ca="1" si="32"/>
        <v>55.279605855855856</v>
      </c>
      <c r="N159">
        <f t="shared" ca="1" si="33"/>
        <v>33.784744744744742</v>
      </c>
    </row>
    <row r="160" spans="1:15" x14ac:dyDescent="0.25">
      <c r="A160" s="4">
        <f t="shared" si="26"/>
        <v>0.43460648148148145</v>
      </c>
      <c r="B160" s="3">
        <f>Params!D$29+HOUR(A160-Params!C$29)*3600+MINUTE(A160-Params!C$29)*60+SECOND(A160-Params!C$29)</f>
        <v>1553301550</v>
      </c>
      <c r="C160">
        <f t="shared" si="27"/>
        <v>2</v>
      </c>
      <c r="D160">
        <f t="shared" ca="1" si="28"/>
        <v>6</v>
      </c>
      <c r="E160">
        <f t="shared" ca="1" si="29"/>
        <v>54325.355855855873</v>
      </c>
      <c r="F160">
        <f t="shared" ca="1" si="30"/>
        <v>-62368.438558558555</v>
      </c>
      <c r="G160">
        <f t="shared" ca="1" si="31"/>
        <v>9193.4270270270281</v>
      </c>
      <c r="H160" s="9">
        <f t="shared" ca="1" si="25"/>
        <v>224.09630630630633</v>
      </c>
      <c r="I160" s="9">
        <f t="shared" ca="1" si="25"/>
        <v>87.302936936936931</v>
      </c>
      <c r="J160" s="9">
        <f t="shared" ca="1" si="25"/>
        <v>1.6475675675675678</v>
      </c>
      <c r="K160" s="9">
        <f t="shared" ca="1" si="25"/>
        <v>240.50147046940205</v>
      </c>
      <c r="L160" s="9">
        <f t="shared" ca="1" si="25"/>
        <v>68.715218076798678</v>
      </c>
      <c r="M160">
        <f t="shared" ca="1" si="32"/>
        <v>55.283601101101098</v>
      </c>
      <c r="N160">
        <f t="shared" ca="1" si="33"/>
        <v>33.802675175175175</v>
      </c>
    </row>
    <row r="161" spans="1:14" x14ac:dyDescent="0.25">
      <c r="A161" s="4">
        <f t="shared" si="26"/>
        <v>0.43466435185185182</v>
      </c>
      <c r="B161" s="3">
        <f>Params!D$29+HOUR(A161-Params!C$29)*3600+MINUTE(A161-Params!C$29)*60+SECOND(A161-Params!C$29)</f>
        <v>1553301555</v>
      </c>
      <c r="C161">
        <f t="shared" si="27"/>
        <v>2</v>
      </c>
      <c r="D161">
        <f t="shared" ca="1" si="28"/>
        <v>6</v>
      </c>
      <c r="E161">
        <f t="shared" ca="1" si="29"/>
        <v>55445.837387387393</v>
      </c>
      <c r="F161">
        <f t="shared" ca="1" si="30"/>
        <v>-61931.923873873879</v>
      </c>
      <c r="G161">
        <f t="shared" ca="1" si="31"/>
        <v>9201.6648648648661</v>
      </c>
      <c r="H161" s="9">
        <f t="shared" ca="1" si="25"/>
        <v>224.09630630630633</v>
      </c>
      <c r="I161" s="9">
        <f t="shared" ca="1" si="25"/>
        <v>87.302936936936931</v>
      </c>
      <c r="J161" s="9">
        <f t="shared" ca="1" si="25"/>
        <v>1.6475675675675678</v>
      </c>
      <c r="K161" s="9">
        <f t="shared" ca="1" si="25"/>
        <v>240.50147046940205</v>
      </c>
      <c r="L161" s="9">
        <f t="shared" ca="1" si="25"/>
        <v>68.715218076798678</v>
      </c>
      <c r="M161">
        <f t="shared" ca="1" si="32"/>
        <v>55.287596346346341</v>
      </c>
      <c r="N161">
        <f t="shared" ca="1" si="33"/>
        <v>33.820605605605607</v>
      </c>
    </row>
    <row r="162" spans="1:14" x14ac:dyDescent="0.25">
      <c r="A162" s="4">
        <f t="shared" si="26"/>
        <v>0.43472222222222223</v>
      </c>
      <c r="B162" s="3">
        <f>Params!D$29+HOUR(A162-Params!C$29)*3600+MINUTE(A162-Params!C$29)*60+SECOND(A162-Params!C$29)</f>
        <v>1553301560</v>
      </c>
      <c r="C162">
        <f t="shared" si="27"/>
        <v>2</v>
      </c>
      <c r="D162">
        <f t="shared" ca="1" si="28"/>
        <v>6</v>
      </c>
      <c r="E162">
        <f t="shared" ca="1" si="29"/>
        <v>56566.318918918943</v>
      </c>
      <c r="F162">
        <f t="shared" ca="1" si="30"/>
        <v>-61495.409189189188</v>
      </c>
      <c r="G162">
        <f t="shared" ca="1" si="31"/>
        <v>9209.9027027027023</v>
      </c>
      <c r="H162" s="9">
        <f t="shared" ca="1" si="25"/>
        <v>224.09630630630633</v>
      </c>
      <c r="I162" s="9">
        <f t="shared" ca="1" si="25"/>
        <v>87.302936936936931</v>
      </c>
      <c r="J162" s="9">
        <f t="shared" ca="1" si="25"/>
        <v>1.6475675675675678</v>
      </c>
      <c r="K162" s="9">
        <f t="shared" ca="1" si="25"/>
        <v>240.50147046940205</v>
      </c>
      <c r="L162" s="9">
        <f t="shared" ca="1" si="25"/>
        <v>68.715218076798678</v>
      </c>
      <c r="M162">
        <f t="shared" ca="1" si="32"/>
        <v>55.29159159159159</v>
      </c>
      <c r="N162">
        <f t="shared" ca="1" si="33"/>
        <v>33.838536036036032</v>
      </c>
    </row>
    <row r="163" spans="1:14" x14ac:dyDescent="0.25">
      <c r="A163" s="4">
        <f t="shared" si="26"/>
        <v>0.43478009259259259</v>
      </c>
      <c r="B163" s="3">
        <f>Params!D$29+HOUR(A163-Params!C$29)*3600+MINUTE(A163-Params!C$29)*60+SECOND(A163-Params!C$29)</f>
        <v>1553301565</v>
      </c>
      <c r="C163">
        <f t="shared" si="27"/>
        <v>2</v>
      </c>
      <c r="D163">
        <f t="shared" ca="1" si="28"/>
        <v>6</v>
      </c>
      <c r="E163">
        <f t="shared" ca="1" si="29"/>
        <v>57686.800450450464</v>
      </c>
      <c r="F163">
        <f t="shared" ca="1" si="30"/>
        <v>-61058.894504504511</v>
      </c>
      <c r="G163">
        <f t="shared" ca="1" si="31"/>
        <v>9218.1405405405403</v>
      </c>
      <c r="H163" s="9">
        <f t="shared" ca="1" si="25"/>
        <v>224.09630630630633</v>
      </c>
      <c r="I163" s="9">
        <f t="shared" ca="1" si="25"/>
        <v>87.302936936936931</v>
      </c>
      <c r="J163" s="9">
        <f t="shared" ca="1" si="25"/>
        <v>1.6475675675675678</v>
      </c>
      <c r="K163" s="9">
        <f t="shared" ca="1" si="25"/>
        <v>240.50147046940205</v>
      </c>
      <c r="L163" s="9">
        <f t="shared" ca="1" si="25"/>
        <v>68.715218076798678</v>
      </c>
      <c r="M163">
        <f t="shared" ca="1" si="32"/>
        <v>55.295586836836833</v>
      </c>
      <c r="N163">
        <f t="shared" ca="1" si="33"/>
        <v>33.856466466466465</v>
      </c>
    </row>
    <row r="164" spans="1:14" x14ac:dyDescent="0.25">
      <c r="A164" s="4">
        <f t="shared" si="26"/>
        <v>0.43483796296296301</v>
      </c>
      <c r="B164" s="3">
        <f>Params!D$29+HOUR(A164-Params!C$29)*3600+MINUTE(A164-Params!C$29)*60+SECOND(A164-Params!C$29)</f>
        <v>1553301570</v>
      </c>
      <c r="C164">
        <f t="shared" si="27"/>
        <v>2</v>
      </c>
      <c r="D164">
        <f t="shared" ca="1" si="28"/>
        <v>6</v>
      </c>
      <c r="E164">
        <f t="shared" ca="1" si="29"/>
        <v>58807.281981981985</v>
      </c>
      <c r="F164">
        <f t="shared" ca="1" si="30"/>
        <v>-60622.37981981982</v>
      </c>
      <c r="G164">
        <f t="shared" ca="1" si="31"/>
        <v>9226.3783783783783</v>
      </c>
      <c r="H164" s="9">
        <f t="shared" ca="1" si="25"/>
        <v>224.09630630630633</v>
      </c>
      <c r="I164" s="9">
        <f t="shared" ca="1" si="25"/>
        <v>87.302936936936931</v>
      </c>
      <c r="J164" s="9">
        <f t="shared" ca="1" si="25"/>
        <v>1.6475675675675678</v>
      </c>
      <c r="K164" s="9">
        <f t="shared" ca="1" si="25"/>
        <v>240.50147046940205</v>
      </c>
      <c r="L164" s="9">
        <f t="shared" ca="1" si="25"/>
        <v>68.715218076798678</v>
      </c>
      <c r="M164">
        <f t="shared" ca="1" si="32"/>
        <v>55.299582082082075</v>
      </c>
      <c r="N164">
        <f t="shared" ca="1" si="33"/>
        <v>33.874396896896897</v>
      </c>
    </row>
    <row r="165" spans="1:14" x14ac:dyDescent="0.25">
      <c r="A165" s="4">
        <f t="shared" si="26"/>
        <v>0.43489583333333331</v>
      </c>
      <c r="B165" s="3">
        <f>Params!D$29+HOUR(A165-Params!C$29)*3600+MINUTE(A165-Params!C$29)*60+SECOND(A165-Params!C$29)</f>
        <v>1553301575</v>
      </c>
      <c r="C165">
        <f t="shared" si="27"/>
        <v>2</v>
      </c>
      <c r="D165">
        <f t="shared" ca="1" si="28"/>
        <v>6</v>
      </c>
      <c r="E165">
        <f t="shared" ca="1" si="29"/>
        <v>59927.763513513535</v>
      </c>
      <c r="F165">
        <f t="shared" ca="1" si="30"/>
        <v>-60185.865135135144</v>
      </c>
      <c r="G165">
        <f t="shared" ca="1" si="31"/>
        <v>9234.6162162162163</v>
      </c>
      <c r="H165" s="9">
        <f t="shared" ca="1" si="25"/>
        <v>224.09630630630633</v>
      </c>
      <c r="I165" s="9">
        <f t="shared" ca="1" si="25"/>
        <v>87.302936936936931</v>
      </c>
      <c r="J165" s="9">
        <f t="shared" ca="1" si="25"/>
        <v>1.6475675675675678</v>
      </c>
      <c r="K165" s="9">
        <f t="shared" ca="1" si="25"/>
        <v>240.50147046940205</v>
      </c>
      <c r="L165" s="9">
        <f t="shared" ca="1" si="25"/>
        <v>68.715218076798678</v>
      </c>
      <c r="M165">
        <f t="shared" ca="1" si="32"/>
        <v>55.303577327327325</v>
      </c>
      <c r="N165">
        <f t="shared" ca="1" si="33"/>
        <v>33.89232732732733</v>
      </c>
    </row>
    <row r="166" spans="1:14" x14ac:dyDescent="0.25">
      <c r="A166" s="4">
        <f t="shared" si="26"/>
        <v>0.43495370370370368</v>
      </c>
      <c r="B166" s="3">
        <f>Params!D$29+HOUR(A166-Params!C$29)*3600+MINUTE(A166-Params!C$29)*60+SECOND(A166-Params!C$29)</f>
        <v>1553301580</v>
      </c>
      <c r="C166">
        <f t="shared" si="27"/>
        <v>2</v>
      </c>
      <c r="D166">
        <f t="shared" ca="1" si="28"/>
        <v>6</v>
      </c>
      <c r="E166">
        <f t="shared" ca="1" si="29"/>
        <v>61048.245045045056</v>
      </c>
      <c r="F166">
        <f t="shared" ca="1" si="30"/>
        <v>-59749.350450450453</v>
      </c>
      <c r="G166">
        <f t="shared" ca="1" si="31"/>
        <v>9242.8540540540544</v>
      </c>
      <c r="H166" s="9">
        <f t="shared" ca="1" si="25"/>
        <v>224.09630630630633</v>
      </c>
      <c r="I166" s="9">
        <f t="shared" ca="1" si="25"/>
        <v>87.302936936936931</v>
      </c>
      <c r="J166" s="9">
        <f t="shared" ca="1" si="25"/>
        <v>1.6475675675675678</v>
      </c>
      <c r="K166" s="9">
        <f t="shared" ca="1" si="25"/>
        <v>240.50147046940205</v>
      </c>
      <c r="L166" s="9">
        <f t="shared" ca="1" si="25"/>
        <v>68.715218076798678</v>
      </c>
      <c r="M166">
        <f t="shared" ca="1" si="32"/>
        <v>55.307572572572568</v>
      </c>
      <c r="N166">
        <f t="shared" ca="1" si="33"/>
        <v>33.910257757757755</v>
      </c>
    </row>
    <row r="167" spans="1:14" x14ac:dyDescent="0.25">
      <c r="A167" s="4">
        <f t="shared" si="26"/>
        <v>0.43501157407407409</v>
      </c>
      <c r="B167" s="3">
        <f>Params!D$29+HOUR(A167-Params!C$29)*3600+MINUTE(A167-Params!C$29)*60+SECOND(A167-Params!C$29)</f>
        <v>1553301585</v>
      </c>
      <c r="C167">
        <f t="shared" si="27"/>
        <v>2</v>
      </c>
      <c r="D167">
        <f t="shared" ca="1" si="28"/>
        <v>6</v>
      </c>
      <c r="E167">
        <f t="shared" ca="1" si="29"/>
        <v>62168.726576576606</v>
      </c>
      <c r="F167">
        <f t="shared" ca="1" si="30"/>
        <v>-59312.835765765762</v>
      </c>
      <c r="G167">
        <f t="shared" ca="1" si="31"/>
        <v>9251.0918918918924</v>
      </c>
      <c r="H167" s="9">
        <f t="shared" ca="1" si="25"/>
        <v>224.09630630630633</v>
      </c>
      <c r="I167" s="9">
        <f t="shared" ca="1" si="25"/>
        <v>87.302936936936931</v>
      </c>
      <c r="J167" s="9">
        <f t="shared" ca="1" si="25"/>
        <v>1.6475675675675678</v>
      </c>
      <c r="K167" s="9">
        <f t="shared" ca="1" si="25"/>
        <v>240.50147046940205</v>
      </c>
      <c r="L167" s="9">
        <f t="shared" ca="1" si="25"/>
        <v>68.715218076798678</v>
      </c>
      <c r="M167">
        <f t="shared" ca="1" si="32"/>
        <v>55.311567817817817</v>
      </c>
      <c r="N167">
        <f t="shared" ca="1" si="33"/>
        <v>33.928188188188187</v>
      </c>
    </row>
    <row r="168" spans="1:14" x14ac:dyDescent="0.25">
      <c r="A168" s="4">
        <f t="shared" si="26"/>
        <v>0.43506944444444445</v>
      </c>
      <c r="B168" s="3">
        <f>Params!D$29+HOUR(A168-Params!C$29)*3600+MINUTE(A168-Params!C$29)*60+SECOND(A168-Params!C$29)</f>
        <v>1553301590</v>
      </c>
      <c r="C168">
        <f t="shared" si="27"/>
        <v>2</v>
      </c>
      <c r="D168">
        <f t="shared" ca="1" si="28"/>
        <v>6</v>
      </c>
      <c r="E168">
        <f t="shared" ca="1" si="29"/>
        <v>63289.208108108127</v>
      </c>
      <c r="F168">
        <f t="shared" ca="1" si="30"/>
        <v>-58876.321081081085</v>
      </c>
      <c r="G168">
        <f t="shared" ca="1" si="31"/>
        <v>9259.3297297297304</v>
      </c>
      <c r="H168" s="9">
        <f t="shared" ca="1" si="25"/>
        <v>224.09630630630633</v>
      </c>
      <c r="I168" s="9">
        <f t="shared" ca="1" si="25"/>
        <v>87.302936936936931</v>
      </c>
      <c r="J168" s="9">
        <f t="shared" ca="1" si="25"/>
        <v>1.6475675675675678</v>
      </c>
      <c r="K168" s="9">
        <f t="shared" ca="1" si="25"/>
        <v>240.50147046940205</v>
      </c>
      <c r="L168" s="9">
        <f t="shared" ca="1" si="25"/>
        <v>68.715218076798678</v>
      </c>
      <c r="M168">
        <f t="shared" ca="1" si="32"/>
        <v>55.31556306306306</v>
      </c>
      <c r="N168">
        <f t="shared" ca="1" si="33"/>
        <v>33.94611861861862</v>
      </c>
    </row>
    <row r="169" spans="1:14" x14ac:dyDescent="0.25">
      <c r="A169" s="4">
        <f t="shared" si="26"/>
        <v>0.43512731481481487</v>
      </c>
      <c r="B169" s="3">
        <f>Params!D$29+HOUR(A169-Params!C$29)*3600+MINUTE(A169-Params!C$29)*60+SECOND(A169-Params!C$29)</f>
        <v>1553301595</v>
      </c>
      <c r="C169">
        <f t="shared" si="27"/>
        <v>2</v>
      </c>
      <c r="D169">
        <f t="shared" ca="1" si="28"/>
        <v>6</v>
      </c>
      <c r="E169">
        <f t="shared" ca="1" si="29"/>
        <v>64409.689639639648</v>
      </c>
      <c r="F169">
        <f t="shared" ca="1" si="30"/>
        <v>-58439.806396396394</v>
      </c>
      <c r="G169">
        <f t="shared" ca="1" si="31"/>
        <v>9267.5675675675684</v>
      </c>
      <c r="H169" s="9">
        <f t="shared" ca="1" si="25"/>
        <v>224.09630630630633</v>
      </c>
      <c r="I169" s="9">
        <f t="shared" ca="1" si="25"/>
        <v>87.302936936936931</v>
      </c>
      <c r="J169" s="9">
        <f t="shared" ca="1" si="25"/>
        <v>1.6475675675675678</v>
      </c>
      <c r="K169" s="9">
        <f t="shared" ca="1" si="25"/>
        <v>240.50147046940205</v>
      </c>
      <c r="L169" s="9">
        <f t="shared" ca="1" si="25"/>
        <v>68.715218076798678</v>
      </c>
      <c r="M169">
        <f t="shared" ca="1" si="32"/>
        <v>55.319558308308302</v>
      </c>
      <c r="N169">
        <f t="shared" ca="1" si="33"/>
        <v>33.964049049049052</v>
      </c>
    </row>
    <row r="170" spans="1:14" x14ac:dyDescent="0.25">
      <c r="A170" s="4">
        <f t="shared" si="26"/>
        <v>0.43518518518518517</v>
      </c>
      <c r="B170" s="3">
        <f>Params!D$29+HOUR(A170-Params!C$29)*3600+MINUTE(A170-Params!C$29)*60+SECOND(A170-Params!C$29)</f>
        <v>1553301600</v>
      </c>
      <c r="C170">
        <f t="shared" si="27"/>
        <v>2</v>
      </c>
      <c r="D170">
        <f t="shared" ca="1" si="28"/>
        <v>6</v>
      </c>
      <c r="E170">
        <f t="shared" ca="1" si="29"/>
        <v>65530.171171171198</v>
      </c>
      <c r="F170">
        <f t="shared" ca="1" si="30"/>
        <v>-58003.291711711718</v>
      </c>
      <c r="G170">
        <f t="shared" ca="1" si="31"/>
        <v>9275.8054054054064</v>
      </c>
      <c r="H170" s="9">
        <f t="shared" ca="1" si="25"/>
        <v>224.09630630630633</v>
      </c>
      <c r="I170" s="9">
        <f t="shared" ca="1" si="25"/>
        <v>87.302936936936931</v>
      </c>
      <c r="J170" s="9">
        <f t="shared" ca="1" si="25"/>
        <v>1.6475675675675678</v>
      </c>
      <c r="K170" s="9">
        <f t="shared" ca="1" si="25"/>
        <v>240.50147046940205</v>
      </c>
      <c r="L170" s="9">
        <f t="shared" ca="1" si="25"/>
        <v>68.715218076798678</v>
      </c>
      <c r="M170">
        <f t="shared" ca="1" si="32"/>
        <v>55.323553553553552</v>
      </c>
      <c r="N170">
        <f t="shared" ca="1" si="33"/>
        <v>33.981979479479477</v>
      </c>
    </row>
    <row r="171" spans="1:14" x14ac:dyDescent="0.25">
      <c r="A171" s="4">
        <f t="shared" si="26"/>
        <v>0.43524305555555554</v>
      </c>
      <c r="B171" s="3">
        <f>Params!D$29+HOUR(A171-Params!C$29)*3600+MINUTE(A171-Params!C$29)*60+SECOND(A171-Params!C$29)</f>
        <v>1553301605</v>
      </c>
      <c r="C171">
        <f t="shared" si="27"/>
        <v>2</v>
      </c>
      <c r="D171">
        <f t="shared" ca="1" si="28"/>
        <v>6</v>
      </c>
      <c r="E171">
        <f t="shared" ca="1" si="29"/>
        <v>66650.652702702719</v>
      </c>
      <c r="F171">
        <f t="shared" ca="1" si="30"/>
        <v>-57566.777027027027</v>
      </c>
      <c r="G171">
        <f t="shared" ca="1" si="31"/>
        <v>9284.0432432432444</v>
      </c>
      <c r="H171" s="9">
        <f t="shared" ca="1" si="25"/>
        <v>224.09630630630633</v>
      </c>
      <c r="I171" s="9">
        <f t="shared" ca="1" si="25"/>
        <v>87.302936936936931</v>
      </c>
      <c r="J171" s="9">
        <f t="shared" ca="1" si="25"/>
        <v>1.6475675675675678</v>
      </c>
      <c r="K171" s="9">
        <f t="shared" ca="1" si="25"/>
        <v>240.50147046940205</v>
      </c>
      <c r="L171" s="9">
        <f t="shared" ca="1" si="25"/>
        <v>68.715218076798678</v>
      </c>
      <c r="M171">
        <f t="shared" ca="1" si="32"/>
        <v>55.327548798798794</v>
      </c>
      <c r="N171">
        <f t="shared" ca="1" si="33"/>
        <v>33.99990990990991</v>
      </c>
    </row>
    <row r="172" spans="1:14" x14ac:dyDescent="0.25">
      <c r="A172" s="4">
        <f t="shared" si="26"/>
        <v>0.43530092592592595</v>
      </c>
      <c r="B172" s="3">
        <f>Params!D$29+HOUR(A172-Params!C$29)*3600+MINUTE(A172-Params!C$29)*60+SECOND(A172-Params!C$29)</f>
        <v>1553301610</v>
      </c>
      <c r="C172">
        <f t="shared" si="27"/>
        <v>2</v>
      </c>
      <c r="D172">
        <f t="shared" ca="1" si="28"/>
        <v>6</v>
      </c>
      <c r="E172">
        <f t="shared" ca="1" si="29"/>
        <v>67771.13423423424</v>
      </c>
      <c r="F172">
        <f t="shared" ca="1" si="30"/>
        <v>-57130.26234234235</v>
      </c>
      <c r="G172">
        <f t="shared" ca="1" si="31"/>
        <v>9292.2810810810806</v>
      </c>
      <c r="H172" s="9">
        <f t="shared" ca="1" si="25"/>
        <v>224.09630630630633</v>
      </c>
      <c r="I172" s="9">
        <f t="shared" ca="1" si="25"/>
        <v>87.302936936936931</v>
      </c>
      <c r="J172" s="9">
        <f t="shared" ca="1" si="25"/>
        <v>1.6475675675675678</v>
      </c>
      <c r="K172" s="9">
        <f t="shared" ca="1" si="25"/>
        <v>240.50147046940205</v>
      </c>
      <c r="L172" s="9">
        <f t="shared" ca="1" si="25"/>
        <v>68.715218076798678</v>
      </c>
      <c r="M172">
        <f t="shared" ca="1" si="32"/>
        <v>55.331544044044044</v>
      </c>
      <c r="N172">
        <f t="shared" ca="1" si="33"/>
        <v>34.017840340340342</v>
      </c>
    </row>
    <row r="173" spans="1:14" x14ac:dyDescent="0.25">
      <c r="A173" s="4">
        <f t="shared" si="26"/>
        <v>0.43535879629629631</v>
      </c>
      <c r="B173" s="3">
        <f>Params!D$29+HOUR(A173-Params!C$29)*3600+MINUTE(A173-Params!C$29)*60+SECOND(A173-Params!C$29)</f>
        <v>1553301615</v>
      </c>
      <c r="C173">
        <f t="shared" si="27"/>
        <v>2</v>
      </c>
      <c r="D173">
        <f t="shared" ca="1" si="28"/>
        <v>6</v>
      </c>
      <c r="E173">
        <f t="shared" ca="1" si="29"/>
        <v>68891.61576576579</v>
      </c>
      <c r="F173">
        <f t="shared" ca="1" si="30"/>
        <v>-56693.747657657659</v>
      </c>
      <c r="G173">
        <f t="shared" ca="1" si="31"/>
        <v>9300.5189189189186</v>
      </c>
      <c r="H173" s="9">
        <f t="shared" ca="1" si="25"/>
        <v>224.09630630630633</v>
      </c>
      <c r="I173" s="9">
        <f t="shared" ca="1" si="25"/>
        <v>87.302936936936931</v>
      </c>
      <c r="J173" s="9">
        <f t="shared" ca="1" si="25"/>
        <v>1.6475675675675678</v>
      </c>
      <c r="K173" s="9">
        <f t="shared" ca="1" si="25"/>
        <v>240.50147046940205</v>
      </c>
      <c r="L173" s="9">
        <f t="shared" ca="1" si="25"/>
        <v>68.715218076798678</v>
      </c>
      <c r="M173">
        <f t="shared" ca="1" si="32"/>
        <v>55.335539289289287</v>
      </c>
      <c r="N173">
        <f t="shared" ca="1" si="33"/>
        <v>34.035770770770768</v>
      </c>
    </row>
    <row r="174" spans="1:14" x14ac:dyDescent="0.25">
      <c r="A174" s="4">
        <f t="shared" si="26"/>
        <v>0.43541666666666662</v>
      </c>
      <c r="B174" s="3">
        <f>Params!D$29+HOUR(A174-Params!C$29)*3600+MINUTE(A174-Params!C$29)*60+SECOND(A174-Params!C$29)</f>
        <v>1553301620</v>
      </c>
      <c r="C174">
        <f t="shared" si="27"/>
        <v>2</v>
      </c>
      <c r="D174">
        <f t="shared" ca="1" si="28"/>
        <v>6</v>
      </c>
      <c r="E174">
        <f t="shared" ca="1" si="29"/>
        <v>70012.09729729731</v>
      </c>
      <c r="F174">
        <f t="shared" ca="1" si="30"/>
        <v>-56257.232972972983</v>
      </c>
      <c r="G174">
        <f t="shared" ca="1" si="31"/>
        <v>9308.7567567567567</v>
      </c>
      <c r="H174" s="9">
        <f t="shared" ca="1" si="25"/>
        <v>224.09630630630633</v>
      </c>
      <c r="I174" s="9">
        <f t="shared" ca="1" si="25"/>
        <v>87.302936936936931</v>
      </c>
      <c r="J174" s="9">
        <f t="shared" ca="1" si="25"/>
        <v>1.6475675675675678</v>
      </c>
      <c r="K174" s="9">
        <f t="shared" ca="1" si="25"/>
        <v>240.50147046940205</v>
      </c>
      <c r="L174" s="9">
        <f t="shared" ca="1" si="25"/>
        <v>68.715218076798678</v>
      </c>
      <c r="M174">
        <f t="shared" ca="1" si="32"/>
        <v>55.339534534534529</v>
      </c>
      <c r="N174">
        <f t="shared" ca="1" si="33"/>
        <v>34.0537012012012</v>
      </c>
    </row>
    <row r="175" spans="1:14" x14ac:dyDescent="0.25">
      <c r="A175" s="4">
        <f t="shared" si="26"/>
        <v>0.43547453703703703</v>
      </c>
      <c r="B175" s="3">
        <f>Params!D$29+HOUR(A175-Params!C$29)*3600+MINUTE(A175-Params!C$29)*60+SECOND(A175-Params!C$29)</f>
        <v>1553301625</v>
      </c>
      <c r="C175">
        <f t="shared" si="27"/>
        <v>2</v>
      </c>
      <c r="D175">
        <f t="shared" ca="1" si="28"/>
        <v>6</v>
      </c>
      <c r="E175">
        <f t="shared" ca="1" si="29"/>
        <v>71132.57882882886</v>
      </c>
      <c r="F175">
        <f t="shared" ca="1" si="30"/>
        <v>-55820.718288288292</v>
      </c>
      <c r="G175">
        <f t="shared" ca="1" si="31"/>
        <v>9316.9945945945947</v>
      </c>
      <c r="H175" s="9">
        <f t="shared" ca="1" si="25"/>
        <v>224.09630630630633</v>
      </c>
      <c r="I175" s="9">
        <f t="shared" ca="1" si="25"/>
        <v>87.302936936936931</v>
      </c>
      <c r="J175" s="9">
        <f t="shared" ca="1" si="25"/>
        <v>1.6475675675675678</v>
      </c>
      <c r="K175" s="9">
        <f t="shared" ca="1" si="25"/>
        <v>240.50147046940205</v>
      </c>
      <c r="L175" s="9">
        <f t="shared" ca="1" si="25"/>
        <v>68.715218076798678</v>
      </c>
      <c r="M175">
        <f t="shared" ca="1" si="32"/>
        <v>55.343529779779779</v>
      </c>
      <c r="N175">
        <f t="shared" ca="1" si="33"/>
        <v>34.071631631631632</v>
      </c>
    </row>
    <row r="176" spans="1:14" x14ac:dyDescent="0.25">
      <c r="A176" s="4">
        <f t="shared" si="26"/>
        <v>0.4355324074074074</v>
      </c>
      <c r="B176" s="3">
        <f>Params!D$29+HOUR(A176-Params!C$29)*3600+MINUTE(A176-Params!C$29)*60+SECOND(A176-Params!C$29)</f>
        <v>1553301630</v>
      </c>
      <c r="C176">
        <f t="shared" si="27"/>
        <v>2</v>
      </c>
      <c r="D176">
        <f t="shared" ca="1" si="28"/>
        <v>6</v>
      </c>
      <c r="E176">
        <f t="shared" ca="1" si="29"/>
        <v>72253.060360360381</v>
      </c>
      <c r="F176">
        <f t="shared" ca="1" si="30"/>
        <v>-55384.203603603601</v>
      </c>
      <c r="G176">
        <f t="shared" ca="1" si="31"/>
        <v>9325.2324324324327</v>
      </c>
      <c r="H176" s="9">
        <f t="shared" ref="H176:L216" ca="1" si="34">INDIRECT(ADDRESS($C176,COLUMN()))</f>
        <v>224.09630630630633</v>
      </c>
      <c r="I176" s="9">
        <f t="shared" ca="1" si="34"/>
        <v>87.302936936936931</v>
      </c>
      <c r="J176" s="9">
        <f t="shared" ca="1" si="34"/>
        <v>1.6475675675675678</v>
      </c>
      <c r="K176" s="9">
        <f t="shared" ca="1" si="34"/>
        <v>240.50147046940205</v>
      </c>
      <c r="L176" s="9">
        <f t="shared" ca="1" si="34"/>
        <v>68.715218076798678</v>
      </c>
      <c r="M176">
        <f t="shared" ca="1" si="32"/>
        <v>55.347525025025021</v>
      </c>
      <c r="N176">
        <f t="shared" ca="1" si="33"/>
        <v>34.089562062062058</v>
      </c>
    </row>
    <row r="177" spans="1:14" x14ac:dyDescent="0.25">
      <c r="A177" s="4">
        <f t="shared" si="26"/>
        <v>0.43559027777777781</v>
      </c>
      <c r="B177" s="3">
        <f>Params!D$29+HOUR(A177-Params!C$29)*3600+MINUTE(A177-Params!C$29)*60+SECOND(A177-Params!C$29)</f>
        <v>1553301635</v>
      </c>
      <c r="C177">
        <f t="shared" si="27"/>
        <v>2</v>
      </c>
      <c r="D177">
        <f t="shared" ca="1" si="28"/>
        <v>6</v>
      </c>
      <c r="E177">
        <f t="shared" ca="1" si="29"/>
        <v>73373.541891891902</v>
      </c>
      <c r="F177">
        <f t="shared" ca="1" si="30"/>
        <v>-54947.688918918924</v>
      </c>
      <c r="G177">
        <f t="shared" ca="1" si="31"/>
        <v>9333.4702702702707</v>
      </c>
      <c r="H177" s="9">
        <f t="shared" ca="1" si="34"/>
        <v>224.09630630630633</v>
      </c>
      <c r="I177" s="9">
        <f t="shared" ca="1" si="34"/>
        <v>87.302936936936931</v>
      </c>
      <c r="J177" s="9">
        <f t="shared" ca="1" si="34"/>
        <v>1.6475675675675678</v>
      </c>
      <c r="K177" s="9">
        <f t="shared" ca="1" si="34"/>
        <v>240.50147046940205</v>
      </c>
      <c r="L177" s="9">
        <f t="shared" ca="1" si="34"/>
        <v>68.715218076798678</v>
      </c>
      <c r="M177">
        <f t="shared" ca="1" si="32"/>
        <v>55.351520270270264</v>
      </c>
      <c r="N177">
        <f t="shared" ca="1" si="33"/>
        <v>34.10749249249249</v>
      </c>
    </row>
    <row r="178" spans="1:14" x14ac:dyDescent="0.25">
      <c r="A178" s="4">
        <f t="shared" si="26"/>
        <v>0.43564814814814817</v>
      </c>
      <c r="B178" s="3">
        <f>Params!D$29+HOUR(A178-Params!C$29)*3600+MINUTE(A178-Params!C$29)*60+SECOND(A178-Params!C$29)</f>
        <v>1553301640</v>
      </c>
      <c r="C178">
        <f t="shared" si="27"/>
        <v>2</v>
      </c>
      <c r="D178">
        <f t="shared" ca="1" si="28"/>
        <v>6</v>
      </c>
      <c r="E178">
        <f t="shared" ca="1" si="29"/>
        <v>74494.023423423452</v>
      </c>
      <c r="F178">
        <f t="shared" ca="1" si="30"/>
        <v>-54511.174234234233</v>
      </c>
      <c r="G178">
        <f t="shared" ca="1" si="31"/>
        <v>9341.7081081081087</v>
      </c>
      <c r="H178" s="9">
        <f t="shared" ca="1" si="34"/>
        <v>224.09630630630633</v>
      </c>
      <c r="I178" s="9">
        <f t="shared" ca="1" si="34"/>
        <v>87.302936936936931</v>
      </c>
      <c r="J178" s="9">
        <f t="shared" ca="1" si="34"/>
        <v>1.6475675675675678</v>
      </c>
      <c r="K178" s="9">
        <f t="shared" ca="1" si="34"/>
        <v>240.50147046940205</v>
      </c>
      <c r="L178" s="9">
        <f t="shared" ca="1" si="34"/>
        <v>68.715218076798678</v>
      </c>
      <c r="M178">
        <f t="shared" ca="1" si="32"/>
        <v>55.355515515515513</v>
      </c>
      <c r="N178">
        <f t="shared" ca="1" si="33"/>
        <v>34.125422922922922</v>
      </c>
    </row>
    <row r="179" spans="1:14" x14ac:dyDescent="0.25">
      <c r="A179" s="4">
        <f t="shared" si="26"/>
        <v>0.43570601851851848</v>
      </c>
      <c r="B179" s="3">
        <f>Params!D$29+HOUR(A179-Params!C$29)*3600+MINUTE(A179-Params!C$29)*60+SECOND(A179-Params!C$29)</f>
        <v>1553301645</v>
      </c>
      <c r="C179">
        <f t="shared" si="27"/>
        <v>2</v>
      </c>
      <c r="D179">
        <f t="shared" ca="1" si="28"/>
        <v>6</v>
      </c>
      <c r="E179">
        <f t="shared" ca="1" si="29"/>
        <v>75614.504954954973</v>
      </c>
      <c r="F179">
        <f t="shared" ca="1" si="30"/>
        <v>-54074.659549549557</v>
      </c>
      <c r="G179">
        <f t="shared" ca="1" si="31"/>
        <v>9349.9459459459467</v>
      </c>
      <c r="H179" s="9">
        <f t="shared" ca="1" si="34"/>
        <v>224.09630630630633</v>
      </c>
      <c r="I179" s="9">
        <f t="shared" ca="1" si="34"/>
        <v>87.302936936936931</v>
      </c>
      <c r="J179" s="9">
        <f t="shared" ca="1" si="34"/>
        <v>1.6475675675675678</v>
      </c>
      <c r="K179" s="9">
        <f t="shared" ca="1" si="34"/>
        <v>240.50147046940205</v>
      </c>
      <c r="L179" s="9">
        <f t="shared" ca="1" si="34"/>
        <v>68.715218076798678</v>
      </c>
      <c r="M179">
        <f t="shared" ca="1" si="32"/>
        <v>55.359510760760756</v>
      </c>
      <c r="N179">
        <f t="shared" ca="1" si="33"/>
        <v>34.143353353353355</v>
      </c>
    </row>
    <row r="180" spans="1:14" x14ac:dyDescent="0.25">
      <c r="A180" s="4">
        <f t="shared" si="26"/>
        <v>0.4357638888888889</v>
      </c>
      <c r="B180" s="3">
        <f>Params!D$29+HOUR(A180-Params!C$29)*3600+MINUTE(A180-Params!C$29)*60+SECOND(A180-Params!C$29)</f>
        <v>1553301650</v>
      </c>
      <c r="C180">
        <f t="shared" si="27"/>
        <v>2</v>
      </c>
      <c r="D180">
        <f t="shared" ca="1" si="28"/>
        <v>6</v>
      </c>
      <c r="E180">
        <f t="shared" ca="1" si="29"/>
        <v>76734.986486486494</v>
      </c>
      <c r="F180">
        <f t="shared" ca="1" si="30"/>
        <v>-53638.144864864866</v>
      </c>
      <c r="G180">
        <f t="shared" ca="1" si="31"/>
        <v>9358.1837837837847</v>
      </c>
      <c r="H180" s="9">
        <f t="shared" ca="1" si="34"/>
        <v>224.09630630630633</v>
      </c>
      <c r="I180" s="9">
        <f t="shared" ca="1" si="34"/>
        <v>87.302936936936931</v>
      </c>
      <c r="J180" s="9">
        <f t="shared" ca="1" si="34"/>
        <v>1.6475675675675678</v>
      </c>
      <c r="K180" s="9">
        <f t="shared" ca="1" si="34"/>
        <v>240.50147046940205</v>
      </c>
      <c r="L180" s="9">
        <f t="shared" ca="1" si="34"/>
        <v>68.715218076798678</v>
      </c>
      <c r="M180">
        <f t="shared" ca="1" si="32"/>
        <v>55.363506006006006</v>
      </c>
      <c r="N180">
        <f t="shared" ca="1" si="33"/>
        <v>34.16128378378378</v>
      </c>
    </row>
    <row r="181" spans="1:14" x14ac:dyDescent="0.25">
      <c r="A181" s="4">
        <f t="shared" si="26"/>
        <v>0.43582175925925926</v>
      </c>
      <c r="B181" s="3">
        <f>Params!D$29+HOUR(A181-Params!C$29)*3600+MINUTE(A181-Params!C$29)*60+SECOND(A181-Params!C$29)</f>
        <v>1553301655</v>
      </c>
      <c r="C181">
        <f t="shared" si="27"/>
        <v>2</v>
      </c>
      <c r="D181">
        <f t="shared" ca="1" si="28"/>
        <v>6</v>
      </c>
      <c r="E181">
        <f t="shared" ca="1" si="29"/>
        <v>77855.468018018044</v>
      </c>
      <c r="F181">
        <f t="shared" ca="1" si="30"/>
        <v>-53201.630180180189</v>
      </c>
      <c r="G181">
        <f t="shared" ca="1" si="31"/>
        <v>9366.4216216216228</v>
      </c>
      <c r="H181" s="9">
        <f t="shared" ca="1" si="34"/>
        <v>224.09630630630633</v>
      </c>
      <c r="I181" s="9">
        <f t="shared" ca="1" si="34"/>
        <v>87.302936936936931</v>
      </c>
      <c r="J181" s="9">
        <f t="shared" ca="1" si="34"/>
        <v>1.6475675675675678</v>
      </c>
      <c r="K181" s="9">
        <f t="shared" ca="1" si="34"/>
        <v>240.50147046940205</v>
      </c>
      <c r="L181" s="9">
        <f t="shared" ca="1" si="34"/>
        <v>68.715218076798678</v>
      </c>
      <c r="M181">
        <f t="shared" ca="1" si="32"/>
        <v>55.367501251251248</v>
      </c>
      <c r="N181">
        <f t="shared" ca="1" si="33"/>
        <v>34.179214214214213</v>
      </c>
    </row>
    <row r="182" spans="1:14" x14ac:dyDescent="0.25">
      <c r="A182" s="4">
        <f t="shared" si="26"/>
        <v>0.43587962962962962</v>
      </c>
      <c r="B182" s="3">
        <f>Params!D$29+HOUR(A182-Params!C$29)*3600+MINUTE(A182-Params!C$29)*60+SECOND(A182-Params!C$29)</f>
        <v>1553301660</v>
      </c>
      <c r="C182">
        <f t="shared" si="27"/>
        <v>2</v>
      </c>
      <c r="D182">
        <f t="shared" ca="1" si="28"/>
        <v>6</v>
      </c>
      <c r="E182">
        <f t="shared" ca="1" si="29"/>
        <v>78975.949549549565</v>
      </c>
      <c r="F182">
        <f t="shared" ca="1" si="30"/>
        <v>-52765.115495495498</v>
      </c>
      <c r="G182">
        <f t="shared" ca="1" si="31"/>
        <v>9374.6594594594608</v>
      </c>
      <c r="H182" s="9">
        <f t="shared" ca="1" si="34"/>
        <v>224.09630630630633</v>
      </c>
      <c r="I182" s="9">
        <f t="shared" ca="1" si="34"/>
        <v>87.302936936936931</v>
      </c>
      <c r="J182" s="9">
        <f t="shared" ca="1" si="34"/>
        <v>1.6475675675675678</v>
      </c>
      <c r="K182" s="9">
        <f t="shared" ca="1" si="34"/>
        <v>240.50147046940205</v>
      </c>
      <c r="L182" s="9">
        <f t="shared" ca="1" si="34"/>
        <v>68.715218076798678</v>
      </c>
      <c r="M182">
        <f t="shared" ca="1" si="32"/>
        <v>55.371496496496491</v>
      </c>
      <c r="N182">
        <f t="shared" ca="1" si="33"/>
        <v>34.197144644644645</v>
      </c>
    </row>
    <row r="183" spans="1:14" x14ac:dyDescent="0.25">
      <c r="A183" s="4">
        <f t="shared" si="26"/>
        <v>0.43593750000000003</v>
      </c>
      <c r="B183" s="3">
        <f>Params!D$29+HOUR(A183-Params!C$29)*3600+MINUTE(A183-Params!C$29)*60+SECOND(A183-Params!C$29)</f>
        <v>1553301665</v>
      </c>
      <c r="C183">
        <f t="shared" si="27"/>
        <v>2</v>
      </c>
      <c r="D183">
        <f t="shared" ca="1" si="28"/>
        <v>6</v>
      </c>
      <c r="E183">
        <f t="shared" ca="1" si="29"/>
        <v>80096.431081081115</v>
      </c>
      <c r="F183">
        <f t="shared" ca="1" si="30"/>
        <v>-52328.600810810807</v>
      </c>
      <c r="G183">
        <f t="shared" ca="1" si="31"/>
        <v>9382.897297297297</v>
      </c>
      <c r="H183" s="9">
        <f t="shared" ca="1" si="34"/>
        <v>224.09630630630633</v>
      </c>
      <c r="I183" s="9">
        <f t="shared" ca="1" si="34"/>
        <v>87.302936936936931</v>
      </c>
      <c r="J183" s="9">
        <f t="shared" ca="1" si="34"/>
        <v>1.6475675675675678</v>
      </c>
      <c r="K183" s="9">
        <f t="shared" ca="1" si="34"/>
        <v>240.50147046940205</v>
      </c>
      <c r="L183" s="9">
        <f t="shared" ca="1" si="34"/>
        <v>68.715218076798678</v>
      </c>
      <c r="M183">
        <f t="shared" ca="1" si="32"/>
        <v>55.37549174174174</v>
      </c>
      <c r="N183">
        <f t="shared" ca="1" si="33"/>
        <v>34.215075075075077</v>
      </c>
    </row>
    <row r="184" spans="1:14" x14ac:dyDescent="0.25">
      <c r="A184" s="4">
        <f t="shared" si="26"/>
        <v>0.43599537037037034</v>
      </c>
      <c r="B184" s="3">
        <f>Params!D$29+HOUR(A184-Params!C$29)*3600+MINUTE(A184-Params!C$29)*60+SECOND(A184-Params!C$29)</f>
        <v>1553301670</v>
      </c>
      <c r="C184">
        <f t="shared" si="27"/>
        <v>2</v>
      </c>
      <c r="D184">
        <f t="shared" ca="1" si="28"/>
        <v>6</v>
      </c>
      <c r="E184">
        <f t="shared" ca="1" si="29"/>
        <v>81216.912612612636</v>
      </c>
      <c r="F184">
        <f t="shared" ca="1" si="30"/>
        <v>-51892.086126126131</v>
      </c>
      <c r="G184">
        <f t="shared" ca="1" si="31"/>
        <v>9391.135135135135</v>
      </c>
      <c r="H184" s="9">
        <f t="shared" ca="1" si="34"/>
        <v>224.09630630630633</v>
      </c>
      <c r="I184" s="9">
        <f t="shared" ca="1" si="34"/>
        <v>87.302936936936931</v>
      </c>
      <c r="J184" s="9">
        <f t="shared" ca="1" si="34"/>
        <v>1.6475675675675678</v>
      </c>
      <c r="K184" s="9">
        <f t="shared" ca="1" si="34"/>
        <v>240.50147046940205</v>
      </c>
      <c r="L184" s="9">
        <f t="shared" ca="1" si="34"/>
        <v>68.715218076798678</v>
      </c>
      <c r="M184">
        <f t="shared" ca="1" si="32"/>
        <v>55.379486986986983</v>
      </c>
      <c r="N184">
        <f t="shared" ca="1" si="33"/>
        <v>34.233005505505503</v>
      </c>
    </row>
    <row r="185" spans="1:14" x14ac:dyDescent="0.25">
      <c r="A185" s="4">
        <f t="shared" si="26"/>
        <v>0.43605324074074076</v>
      </c>
      <c r="B185" s="3">
        <f>Params!D$29+HOUR(A185-Params!C$29)*3600+MINUTE(A185-Params!C$29)*60+SECOND(A185-Params!C$29)</f>
        <v>1553301675</v>
      </c>
      <c r="C185">
        <f t="shared" si="27"/>
        <v>2</v>
      </c>
      <c r="D185">
        <f t="shared" ca="1" si="28"/>
        <v>6</v>
      </c>
      <c r="E185">
        <f t="shared" ca="1" si="29"/>
        <v>82337.394144144157</v>
      </c>
      <c r="F185">
        <f t="shared" ca="1" si="30"/>
        <v>-51455.57144144144</v>
      </c>
      <c r="G185">
        <f t="shared" ca="1" si="31"/>
        <v>9399.372972972973</v>
      </c>
      <c r="H185" s="9">
        <f t="shared" ca="1" si="34"/>
        <v>224.09630630630633</v>
      </c>
      <c r="I185" s="9">
        <f t="shared" ca="1" si="34"/>
        <v>87.302936936936931</v>
      </c>
      <c r="J185" s="9">
        <f t="shared" ca="1" si="34"/>
        <v>1.6475675675675678</v>
      </c>
      <c r="K185" s="9">
        <f t="shared" ca="1" si="34"/>
        <v>240.50147046940205</v>
      </c>
      <c r="L185" s="9">
        <f t="shared" ca="1" si="34"/>
        <v>68.715218076798678</v>
      </c>
      <c r="M185">
        <f t="shared" ca="1" si="32"/>
        <v>55.383482232232232</v>
      </c>
      <c r="N185">
        <f t="shared" ca="1" si="33"/>
        <v>34.250935935935935</v>
      </c>
    </row>
    <row r="186" spans="1:14" x14ac:dyDescent="0.25">
      <c r="A186" s="4">
        <f t="shared" si="26"/>
        <v>0.43611111111111112</v>
      </c>
      <c r="B186" s="3">
        <f>Params!D$29+HOUR(A186-Params!C$29)*3600+MINUTE(A186-Params!C$29)*60+SECOND(A186-Params!C$29)</f>
        <v>1553301680</v>
      </c>
      <c r="C186">
        <f t="shared" si="27"/>
        <v>2</v>
      </c>
      <c r="D186">
        <f t="shared" ca="1" si="28"/>
        <v>6</v>
      </c>
      <c r="E186">
        <f t="shared" ca="1" si="29"/>
        <v>83457.875675675707</v>
      </c>
      <c r="F186">
        <f t="shared" ca="1" si="30"/>
        <v>-51019.056756756763</v>
      </c>
      <c r="G186">
        <f t="shared" ca="1" si="31"/>
        <v>9407.610810810811</v>
      </c>
      <c r="H186" s="9">
        <f t="shared" ca="1" si="34"/>
        <v>224.09630630630633</v>
      </c>
      <c r="I186" s="9">
        <f t="shared" ca="1" si="34"/>
        <v>87.302936936936931</v>
      </c>
      <c r="J186" s="9">
        <f t="shared" ca="1" si="34"/>
        <v>1.6475675675675678</v>
      </c>
      <c r="K186" s="9">
        <f t="shared" ca="1" si="34"/>
        <v>240.50147046940205</v>
      </c>
      <c r="L186" s="9">
        <f t="shared" ca="1" si="34"/>
        <v>68.715218076798678</v>
      </c>
      <c r="M186">
        <f t="shared" ca="1" si="32"/>
        <v>55.387477477477475</v>
      </c>
      <c r="N186">
        <f t="shared" ca="1" si="33"/>
        <v>34.268866366366368</v>
      </c>
    </row>
    <row r="187" spans="1:14" x14ac:dyDescent="0.25">
      <c r="A187" s="4">
        <f t="shared" si="26"/>
        <v>0.43616898148148148</v>
      </c>
      <c r="B187" s="3">
        <f>Params!D$29+HOUR(A187-Params!C$29)*3600+MINUTE(A187-Params!C$29)*60+SECOND(A187-Params!C$29)</f>
        <v>1553301685</v>
      </c>
      <c r="C187">
        <f t="shared" si="27"/>
        <v>2</v>
      </c>
      <c r="D187">
        <f t="shared" ca="1" si="28"/>
        <v>6</v>
      </c>
      <c r="E187">
        <f t="shared" ca="1" si="29"/>
        <v>84578.357207207227</v>
      </c>
      <c r="F187">
        <f t="shared" ca="1" si="30"/>
        <v>-50582.542072072072</v>
      </c>
      <c r="G187">
        <f t="shared" ca="1" si="31"/>
        <v>9415.848648648649</v>
      </c>
      <c r="H187" s="9">
        <f t="shared" ca="1" si="34"/>
        <v>224.09630630630633</v>
      </c>
      <c r="I187" s="9">
        <f t="shared" ca="1" si="34"/>
        <v>87.302936936936931</v>
      </c>
      <c r="J187" s="9">
        <f t="shared" ca="1" si="34"/>
        <v>1.6475675675675678</v>
      </c>
      <c r="K187" s="9">
        <f t="shared" ca="1" si="34"/>
        <v>240.50147046940205</v>
      </c>
      <c r="L187" s="9">
        <f t="shared" ca="1" si="34"/>
        <v>68.715218076798678</v>
      </c>
      <c r="M187">
        <f t="shared" ca="1" si="32"/>
        <v>55.391472722722717</v>
      </c>
      <c r="N187">
        <f t="shared" ca="1" si="33"/>
        <v>34.286796796796793</v>
      </c>
    </row>
    <row r="188" spans="1:14" x14ac:dyDescent="0.25">
      <c r="A188" s="4">
        <f t="shared" si="26"/>
        <v>0.43622685185185189</v>
      </c>
      <c r="B188" s="3">
        <f>Params!D$29+HOUR(A188-Params!C$29)*3600+MINUTE(A188-Params!C$29)*60+SECOND(A188-Params!C$29)</f>
        <v>1553301690</v>
      </c>
      <c r="C188">
        <f t="shared" si="27"/>
        <v>2</v>
      </c>
      <c r="D188">
        <f t="shared" ca="1" si="28"/>
        <v>6</v>
      </c>
      <c r="E188">
        <f t="shared" ca="1" si="29"/>
        <v>85698.838738738748</v>
      </c>
      <c r="F188">
        <f t="shared" ca="1" si="30"/>
        <v>-50146.027387387396</v>
      </c>
      <c r="G188">
        <f t="shared" ca="1" si="31"/>
        <v>9424.086486486487</v>
      </c>
      <c r="H188" s="9">
        <f t="shared" ca="1" si="34"/>
        <v>224.09630630630633</v>
      </c>
      <c r="I188" s="9">
        <f t="shared" ca="1" si="34"/>
        <v>87.302936936936931</v>
      </c>
      <c r="J188" s="9">
        <f t="shared" ca="1" si="34"/>
        <v>1.6475675675675678</v>
      </c>
      <c r="K188" s="9">
        <f t="shared" ca="1" si="34"/>
        <v>240.50147046940205</v>
      </c>
      <c r="L188" s="9">
        <f t="shared" ca="1" si="34"/>
        <v>68.715218076798678</v>
      </c>
      <c r="M188">
        <f t="shared" ca="1" si="32"/>
        <v>55.395467967967967</v>
      </c>
      <c r="N188">
        <f t="shared" ca="1" si="33"/>
        <v>34.304727227227225</v>
      </c>
    </row>
    <row r="189" spans="1:14" x14ac:dyDescent="0.25">
      <c r="A189" s="4">
        <f t="shared" si="26"/>
        <v>0.4362847222222222</v>
      </c>
      <c r="B189" s="3">
        <f>Params!D$29+HOUR(A189-Params!C$29)*3600+MINUTE(A189-Params!C$29)*60+SECOND(A189-Params!C$29)</f>
        <v>1553301695</v>
      </c>
      <c r="C189">
        <f t="shared" si="27"/>
        <v>2</v>
      </c>
      <c r="D189">
        <f t="shared" ca="1" si="28"/>
        <v>6</v>
      </c>
      <c r="E189">
        <f t="shared" ca="1" si="29"/>
        <v>86819.320270270298</v>
      </c>
      <c r="F189">
        <f t="shared" ca="1" si="30"/>
        <v>-49709.512702702705</v>
      </c>
      <c r="G189">
        <f t="shared" ca="1" si="31"/>
        <v>9432.3243243243251</v>
      </c>
      <c r="H189" s="9">
        <f t="shared" ca="1" si="34"/>
        <v>224.09630630630633</v>
      </c>
      <c r="I189" s="9">
        <f t="shared" ca="1" si="34"/>
        <v>87.302936936936931</v>
      </c>
      <c r="J189" s="9">
        <f t="shared" ca="1" si="34"/>
        <v>1.6475675675675678</v>
      </c>
      <c r="K189" s="9">
        <f t="shared" ca="1" si="34"/>
        <v>240.50147046940205</v>
      </c>
      <c r="L189" s="9">
        <f t="shared" ca="1" si="34"/>
        <v>68.715218076798678</v>
      </c>
      <c r="M189">
        <f t="shared" ca="1" si="32"/>
        <v>55.39946321321321</v>
      </c>
      <c r="N189">
        <f t="shared" ca="1" si="33"/>
        <v>34.322657657657658</v>
      </c>
    </row>
    <row r="190" spans="1:14" x14ac:dyDescent="0.25">
      <c r="A190" s="4">
        <f t="shared" si="26"/>
        <v>0.43634259259259256</v>
      </c>
      <c r="B190" s="3">
        <f>Params!D$29+HOUR(A190-Params!C$29)*3600+MINUTE(A190-Params!C$29)*60+SECOND(A190-Params!C$29)</f>
        <v>1553301700</v>
      </c>
      <c r="C190">
        <f t="shared" si="27"/>
        <v>2</v>
      </c>
      <c r="D190">
        <f t="shared" ca="1" si="28"/>
        <v>6</v>
      </c>
      <c r="E190">
        <f t="shared" ca="1" si="29"/>
        <v>87939.801801801819</v>
      </c>
      <c r="F190">
        <f t="shared" ca="1" si="30"/>
        <v>-49272.998018018014</v>
      </c>
      <c r="G190">
        <f t="shared" ca="1" si="31"/>
        <v>9440.5621621621631</v>
      </c>
      <c r="H190" s="9">
        <f t="shared" ca="1" si="34"/>
        <v>224.09630630630633</v>
      </c>
      <c r="I190" s="9">
        <f t="shared" ca="1" si="34"/>
        <v>87.302936936936931</v>
      </c>
      <c r="J190" s="9">
        <f t="shared" ca="1" si="34"/>
        <v>1.6475675675675678</v>
      </c>
      <c r="K190" s="9">
        <f t="shared" ca="1" si="34"/>
        <v>240.50147046940205</v>
      </c>
      <c r="L190" s="9">
        <f t="shared" ca="1" si="34"/>
        <v>68.715218076798678</v>
      </c>
      <c r="M190">
        <f t="shared" ca="1" si="32"/>
        <v>55.403458458458452</v>
      </c>
      <c r="N190">
        <f t="shared" ca="1" si="33"/>
        <v>34.34058808808809</v>
      </c>
    </row>
    <row r="191" spans="1:14" x14ac:dyDescent="0.25">
      <c r="A191" s="4">
        <f t="shared" si="26"/>
        <v>0.43640046296296298</v>
      </c>
      <c r="B191" s="3">
        <f>Params!D$29+HOUR(A191-Params!C$29)*3600+MINUTE(A191-Params!C$29)*60+SECOND(A191-Params!C$29)</f>
        <v>1553301705</v>
      </c>
      <c r="C191">
        <f t="shared" si="27"/>
        <v>2</v>
      </c>
      <c r="D191">
        <f t="shared" ca="1" si="28"/>
        <v>6</v>
      </c>
      <c r="E191">
        <f t="shared" ca="1" si="29"/>
        <v>89060.28333333334</v>
      </c>
      <c r="F191">
        <f t="shared" ca="1" si="30"/>
        <v>-48836.483333333337</v>
      </c>
      <c r="G191">
        <f t="shared" ca="1" si="31"/>
        <v>9448.8000000000011</v>
      </c>
      <c r="H191" s="9">
        <f t="shared" ca="1" si="34"/>
        <v>224.09630630630633</v>
      </c>
      <c r="I191" s="9">
        <f t="shared" ca="1" si="34"/>
        <v>87.302936936936931</v>
      </c>
      <c r="J191" s="9">
        <f t="shared" ca="1" si="34"/>
        <v>1.6475675675675678</v>
      </c>
      <c r="K191" s="9">
        <f t="shared" ca="1" si="34"/>
        <v>240.50147046940205</v>
      </c>
      <c r="L191" s="9">
        <f t="shared" ca="1" si="34"/>
        <v>68.715218076798678</v>
      </c>
      <c r="M191">
        <f t="shared" ca="1" si="32"/>
        <v>55.407453703703702</v>
      </c>
      <c r="N191">
        <f t="shared" ca="1" si="33"/>
        <v>34.358518518518515</v>
      </c>
    </row>
    <row r="192" spans="1:14" x14ac:dyDescent="0.25">
      <c r="A192" s="4">
        <f t="shared" si="26"/>
        <v>0.43645833333333334</v>
      </c>
      <c r="B192" s="3">
        <f>Params!D$29+HOUR(A192-Params!C$29)*3600+MINUTE(A192-Params!C$29)*60+SECOND(A192-Params!C$29)</f>
        <v>1553301710</v>
      </c>
      <c r="C192">
        <f t="shared" si="27"/>
        <v>2</v>
      </c>
      <c r="D192">
        <f t="shared" ca="1" si="28"/>
        <v>6</v>
      </c>
      <c r="E192">
        <f t="shared" ca="1" si="29"/>
        <v>90180.76486486489</v>
      </c>
      <c r="F192">
        <f t="shared" ca="1" si="30"/>
        <v>-48399.968648648646</v>
      </c>
      <c r="G192">
        <f t="shared" ca="1" si="31"/>
        <v>9457.0378378378373</v>
      </c>
      <c r="H192" s="9">
        <f t="shared" ca="1" si="34"/>
        <v>224.09630630630633</v>
      </c>
      <c r="I192" s="9">
        <f t="shared" ca="1" si="34"/>
        <v>87.302936936936931</v>
      </c>
      <c r="J192" s="9">
        <f t="shared" ca="1" si="34"/>
        <v>1.6475675675675678</v>
      </c>
      <c r="K192" s="9">
        <f t="shared" ca="1" si="34"/>
        <v>240.50147046940205</v>
      </c>
      <c r="L192" s="9">
        <f t="shared" ca="1" si="34"/>
        <v>68.715218076798678</v>
      </c>
      <c r="M192">
        <f t="shared" ca="1" si="32"/>
        <v>55.411448948948944</v>
      </c>
      <c r="N192">
        <f t="shared" ca="1" si="33"/>
        <v>34.376448948948948</v>
      </c>
    </row>
    <row r="193" spans="1:14" x14ac:dyDescent="0.25">
      <c r="A193" s="4">
        <f t="shared" si="26"/>
        <v>0.43651620370370375</v>
      </c>
      <c r="B193" s="3">
        <f>Params!D$29+HOUR(A193-Params!C$29)*3600+MINUTE(A193-Params!C$29)*60+SECOND(A193-Params!C$29)</f>
        <v>1553301715</v>
      </c>
      <c r="C193">
        <f t="shared" si="27"/>
        <v>2</v>
      </c>
      <c r="D193">
        <f t="shared" ca="1" si="28"/>
        <v>6</v>
      </c>
      <c r="E193">
        <f t="shared" ca="1" si="29"/>
        <v>91301.246396396411</v>
      </c>
      <c r="F193">
        <f t="shared" ca="1" si="30"/>
        <v>-47963.45396396397</v>
      </c>
      <c r="G193">
        <f t="shared" ca="1" si="31"/>
        <v>9465.2756756756753</v>
      </c>
      <c r="H193" s="9">
        <f t="shared" ca="1" si="34"/>
        <v>224.09630630630633</v>
      </c>
      <c r="I193" s="9">
        <f t="shared" ca="1" si="34"/>
        <v>87.302936936936931</v>
      </c>
      <c r="J193" s="9">
        <f t="shared" ca="1" si="34"/>
        <v>1.6475675675675678</v>
      </c>
      <c r="K193" s="9">
        <f t="shared" ca="1" si="34"/>
        <v>240.50147046940205</v>
      </c>
      <c r="L193" s="9">
        <f t="shared" ca="1" si="34"/>
        <v>68.715218076798678</v>
      </c>
      <c r="M193">
        <f t="shared" ca="1" si="32"/>
        <v>55.415444194194194</v>
      </c>
      <c r="N193">
        <f t="shared" ca="1" si="33"/>
        <v>34.39437937937938</v>
      </c>
    </row>
    <row r="194" spans="1:14" x14ac:dyDescent="0.25">
      <c r="A194" s="4">
        <f t="shared" si="26"/>
        <v>0.43657407407407406</v>
      </c>
      <c r="B194" s="3">
        <f>Params!D$29+HOUR(A194-Params!C$29)*3600+MINUTE(A194-Params!C$29)*60+SECOND(A194-Params!C$29)</f>
        <v>1553301720</v>
      </c>
      <c r="C194">
        <f t="shared" si="27"/>
        <v>2</v>
      </c>
      <c r="D194">
        <f t="shared" ca="1" si="28"/>
        <v>6</v>
      </c>
      <c r="E194">
        <f t="shared" ca="1" si="29"/>
        <v>92421.727927927961</v>
      </c>
      <c r="F194">
        <f t="shared" ca="1" si="30"/>
        <v>-47526.939279279279</v>
      </c>
      <c r="G194">
        <f t="shared" ca="1" si="31"/>
        <v>9473.5135135135133</v>
      </c>
      <c r="H194" s="9">
        <f t="shared" ca="1" si="34"/>
        <v>224.09630630630633</v>
      </c>
      <c r="I194" s="9">
        <f t="shared" ca="1" si="34"/>
        <v>87.302936936936931</v>
      </c>
      <c r="J194" s="9">
        <f t="shared" ca="1" si="34"/>
        <v>1.6475675675675678</v>
      </c>
      <c r="K194" s="9">
        <f t="shared" ca="1" si="34"/>
        <v>240.50147046940205</v>
      </c>
      <c r="L194" s="9">
        <f t="shared" ca="1" si="34"/>
        <v>68.715218076798678</v>
      </c>
      <c r="M194">
        <f t="shared" ca="1" si="32"/>
        <v>55.419439439439437</v>
      </c>
      <c r="N194">
        <f t="shared" ca="1" si="33"/>
        <v>34.412309809809813</v>
      </c>
    </row>
    <row r="195" spans="1:14" x14ac:dyDescent="0.25">
      <c r="A195" s="4">
        <f t="shared" si="26"/>
        <v>0.43663194444444442</v>
      </c>
      <c r="B195" s="3">
        <f>Params!D$29+HOUR(A195-Params!C$29)*3600+MINUTE(A195-Params!C$29)*60+SECOND(A195-Params!C$29)</f>
        <v>1553301725</v>
      </c>
      <c r="C195">
        <f t="shared" si="27"/>
        <v>2</v>
      </c>
      <c r="D195">
        <f t="shared" ca="1" si="28"/>
        <v>6</v>
      </c>
      <c r="E195">
        <f t="shared" ca="1" si="29"/>
        <v>93542.209459459482</v>
      </c>
      <c r="F195">
        <f t="shared" ca="1" si="30"/>
        <v>-47090.424594594602</v>
      </c>
      <c r="G195">
        <f t="shared" ca="1" si="31"/>
        <v>9481.7513513513513</v>
      </c>
      <c r="H195" s="9">
        <f t="shared" ca="1" si="34"/>
        <v>224.09630630630633</v>
      </c>
      <c r="I195" s="9">
        <f t="shared" ca="1" si="34"/>
        <v>87.302936936936931</v>
      </c>
      <c r="J195" s="9">
        <f t="shared" ca="1" si="34"/>
        <v>1.6475675675675678</v>
      </c>
      <c r="K195" s="9">
        <f t="shared" ca="1" si="34"/>
        <v>240.50147046940205</v>
      </c>
      <c r="L195" s="9">
        <f t="shared" ca="1" si="34"/>
        <v>68.715218076798678</v>
      </c>
      <c r="M195">
        <f t="shared" ca="1" si="32"/>
        <v>55.423434684684679</v>
      </c>
      <c r="N195">
        <f t="shared" ca="1" si="33"/>
        <v>34.430240240240238</v>
      </c>
    </row>
    <row r="196" spans="1:14" x14ac:dyDescent="0.25">
      <c r="A196" s="4">
        <f t="shared" si="26"/>
        <v>0.43668981481481484</v>
      </c>
      <c r="B196" s="3">
        <f>Params!D$29+HOUR(A196-Params!C$29)*3600+MINUTE(A196-Params!C$29)*60+SECOND(A196-Params!C$29)</f>
        <v>1553301730</v>
      </c>
      <c r="C196">
        <f t="shared" si="27"/>
        <v>2</v>
      </c>
      <c r="D196">
        <f t="shared" ca="1" si="28"/>
        <v>6</v>
      </c>
      <c r="E196">
        <f t="shared" ca="1" si="29"/>
        <v>94662.690990991003</v>
      </c>
      <c r="F196">
        <f t="shared" ca="1" si="30"/>
        <v>-46653.909909909911</v>
      </c>
      <c r="G196">
        <f t="shared" ca="1" si="31"/>
        <v>9489.9891891891893</v>
      </c>
      <c r="H196" s="9">
        <f t="shared" ca="1" si="34"/>
        <v>224.09630630630633</v>
      </c>
      <c r="I196" s="9">
        <f t="shared" ca="1" si="34"/>
        <v>87.302936936936931</v>
      </c>
      <c r="J196" s="9">
        <f t="shared" ca="1" si="34"/>
        <v>1.6475675675675678</v>
      </c>
      <c r="K196" s="9">
        <f t="shared" ca="1" si="34"/>
        <v>240.50147046940205</v>
      </c>
      <c r="L196" s="9">
        <f t="shared" ca="1" si="34"/>
        <v>68.715218076798678</v>
      </c>
      <c r="M196">
        <f t="shared" ca="1" si="32"/>
        <v>55.427429929929929</v>
      </c>
      <c r="N196">
        <f t="shared" ca="1" si="33"/>
        <v>34.44817067067067</v>
      </c>
    </row>
    <row r="197" spans="1:14" x14ac:dyDescent="0.25">
      <c r="A197" s="4">
        <f t="shared" si="26"/>
        <v>0.4367476851851852</v>
      </c>
      <c r="B197" s="3">
        <f>Params!D$29+HOUR(A197-Params!C$29)*3600+MINUTE(A197-Params!C$29)*60+SECOND(A197-Params!C$29)</f>
        <v>1553301735</v>
      </c>
      <c r="C197">
        <f t="shared" si="27"/>
        <v>2</v>
      </c>
      <c r="D197">
        <f t="shared" ca="1" si="28"/>
        <v>6</v>
      </c>
      <c r="E197">
        <f t="shared" ca="1" si="29"/>
        <v>95783.172522522553</v>
      </c>
      <c r="F197">
        <f t="shared" ca="1" si="30"/>
        <v>-46217.395225225235</v>
      </c>
      <c r="G197">
        <f t="shared" ca="1" si="31"/>
        <v>9498.2270270270274</v>
      </c>
      <c r="H197" s="9">
        <f t="shared" ca="1" si="34"/>
        <v>224.09630630630633</v>
      </c>
      <c r="I197" s="9">
        <f t="shared" ca="1" si="34"/>
        <v>87.302936936936931</v>
      </c>
      <c r="J197" s="9">
        <f t="shared" ca="1" si="34"/>
        <v>1.6475675675675678</v>
      </c>
      <c r="K197" s="9">
        <f t="shared" ca="1" si="34"/>
        <v>240.50147046940205</v>
      </c>
      <c r="L197" s="9">
        <f t="shared" ca="1" si="34"/>
        <v>68.715218076798678</v>
      </c>
      <c r="M197">
        <f t="shared" ca="1" si="32"/>
        <v>55.431425175175171</v>
      </c>
      <c r="N197">
        <f t="shared" ca="1" si="33"/>
        <v>34.466101101101103</v>
      </c>
    </row>
    <row r="198" spans="1:14" x14ac:dyDescent="0.25">
      <c r="A198" s="4">
        <f t="shared" si="26"/>
        <v>0.4368055555555555</v>
      </c>
      <c r="B198" s="3">
        <f>Params!D$29+HOUR(A198-Params!C$29)*3600+MINUTE(A198-Params!C$29)*60+SECOND(A198-Params!C$29)</f>
        <v>1553301740</v>
      </c>
      <c r="C198">
        <f t="shared" si="27"/>
        <v>2</v>
      </c>
      <c r="D198">
        <f t="shared" ca="1" si="28"/>
        <v>6</v>
      </c>
      <c r="E198">
        <f t="shared" ca="1" si="29"/>
        <v>96903.654054054074</v>
      </c>
      <c r="F198">
        <f t="shared" ca="1" si="30"/>
        <v>-45780.880540540544</v>
      </c>
      <c r="G198">
        <f t="shared" ca="1" si="31"/>
        <v>9506.4648648648654</v>
      </c>
      <c r="H198" s="9">
        <f t="shared" ca="1" si="34"/>
        <v>224.09630630630633</v>
      </c>
      <c r="I198" s="9">
        <f t="shared" ca="1" si="34"/>
        <v>87.302936936936931</v>
      </c>
      <c r="J198" s="9">
        <f t="shared" ca="1" si="34"/>
        <v>1.6475675675675678</v>
      </c>
      <c r="K198" s="9">
        <f t="shared" ca="1" si="34"/>
        <v>240.50147046940205</v>
      </c>
      <c r="L198" s="9">
        <f t="shared" ca="1" si="34"/>
        <v>68.715218076798678</v>
      </c>
      <c r="M198">
        <f t="shared" ca="1" si="32"/>
        <v>55.435420420420421</v>
      </c>
      <c r="N198">
        <f t="shared" ca="1" si="33"/>
        <v>34.484031531531528</v>
      </c>
    </row>
    <row r="199" spans="1:14" x14ac:dyDescent="0.25">
      <c r="A199" s="4">
        <f t="shared" si="26"/>
        <v>0.43686342592592592</v>
      </c>
      <c r="B199" s="3">
        <f>Params!D$29+HOUR(A199-Params!C$29)*3600+MINUTE(A199-Params!C$29)*60+SECOND(A199-Params!C$29)</f>
        <v>1553301745</v>
      </c>
      <c r="C199">
        <f t="shared" si="27"/>
        <v>2</v>
      </c>
      <c r="D199">
        <f t="shared" ca="1" si="28"/>
        <v>6</v>
      </c>
      <c r="E199">
        <f t="shared" ca="1" si="29"/>
        <v>98024.135585585595</v>
      </c>
      <c r="F199">
        <f t="shared" ca="1" si="30"/>
        <v>-45344.365855855853</v>
      </c>
      <c r="G199">
        <f t="shared" ca="1" si="31"/>
        <v>9514.7027027027034</v>
      </c>
      <c r="H199" s="9">
        <f t="shared" ca="1" si="34"/>
        <v>224.09630630630633</v>
      </c>
      <c r="I199" s="9">
        <f t="shared" ca="1" si="34"/>
        <v>87.302936936936931</v>
      </c>
      <c r="J199" s="9">
        <f t="shared" ca="1" si="34"/>
        <v>1.6475675675675678</v>
      </c>
      <c r="K199" s="9">
        <f t="shared" ca="1" si="34"/>
        <v>240.50147046940205</v>
      </c>
      <c r="L199" s="9">
        <f t="shared" ca="1" si="34"/>
        <v>68.715218076798678</v>
      </c>
      <c r="M199">
        <f t="shared" ca="1" si="32"/>
        <v>55.439415665665663</v>
      </c>
      <c r="N199">
        <f t="shared" ca="1" si="33"/>
        <v>34.50196196196196</v>
      </c>
    </row>
    <row r="200" spans="1:14" x14ac:dyDescent="0.25">
      <c r="A200" s="4">
        <f t="shared" ref="A200:A215" si="35">TIME(HOUR(A199),MINUTE(A199),SECOND(A199)+5)</f>
        <v>0.43692129629629628</v>
      </c>
      <c r="B200" s="3">
        <f>Params!D$29+HOUR(A200-Params!C$29)*3600+MINUTE(A200-Params!C$29)*60+SECOND(A200-Params!C$29)</f>
        <v>1553301750</v>
      </c>
      <c r="C200">
        <f t="shared" ref="C200:C215" si="36">_xlfn.IFNA(VLOOKUP(A200,A$2:D$3,4,FALSE),C199)</f>
        <v>2</v>
      </c>
      <c r="D200">
        <f t="shared" ref="D200:D215" ca="1" si="37">IF(A200=INDIRECT("A"&amp;C200),ROW(),D199)</f>
        <v>6</v>
      </c>
      <c r="E200">
        <f t="shared" ref="E200:E215" ca="1" si="38">INDIRECT("E$"&amp;C200)+INDIRECT("H$"&amp;C200)*($B200-INDIRECT("B$"&amp;D200))</f>
        <v>99144.617117117145</v>
      </c>
      <c r="F200">
        <f t="shared" ref="F200:F215" ca="1" si="39">INDIRECT("F$"&amp;C200)+INDIRECT("I$"&amp;C200)*($B200-INDIRECT("B$"&amp;D200))</f>
        <v>-44907.851171171176</v>
      </c>
      <c r="G200">
        <f t="shared" ref="G200:G215" ca="1" si="40">INDIRECT("G$"&amp;C200)+INDIRECT("J$"&amp;C200)*($B200-INDIRECT("B$"&amp;D200))</f>
        <v>9522.9405405405414</v>
      </c>
      <c r="H200" s="9">
        <f t="shared" ca="1" si="34"/>
        <v>224.09630630630633</v>
      </c>
      <c r="I200" s="9">
        <f t="shared" ca="1" si="34"/>
        <v>87.302936936936931</v>
      </c>
      <c r="J200" s="9">
        <f t="shared" ca="1" si="34"/>
        <v>1.6475675675675678</v>
      </c>
      <c r="K200" s="9">
        <f t="shared" ca="1" si="34"/>
        <v>240.50147046940205</v>
      </c>
      <c r="L200" s="9">
        <f t="shared" ca="1" si="34"/>
        <v>68.715218076798678</v>
      </c>
      <c r="M200">
        <f t="shared" ref="M200:M215" ca="1" si="41">INDIRECT("M$"&amp;C200)+INDIRECT("O$"&amp;C200)*($B200-INDIRECT("B$"&amp;D200))</f>
        <v>55.443410910910906</v>
      </c>
      <c r="N200">
        <f t="shared" ref="N200:N215" ca="1" si="42">INDIRECT("N$"&amp;C200)+INDIRECT("P$"&amp;C200)*($B200-INDIRECT("B$"&amp;D200))</f>
        <v>34.519892392392393</v>
      </c>
    </row>
    <row r="201" spans="1:14" x14ac:dyDescent="0.25">
      <c r="A201" s="4">
        <f t="shared" si="35"/>
        <v>0.4369791666666667</v>
      </c>
      <c r="B201" s="3">
        <f>Params!D$29+HOUR(A201-Params!C$29)*3600+MINUTE(A201-Params!C$29)*60+SECOND(A201-Params!C$29)</f>
        <v>1553301755</v>
      </c>
      <c r="C201">
        <f t="shared" si="36"/>
        <v>2</v>
      </c>
      <c r="D201">
        <f t="shared" ca="1" si="37"/>
        <v>6</v>
      </c>
      <c r="E201">
        <f t="shared" ca="1" si="38"/>
        <v>100265.09864864867</v>
      </c>
      <c r="F201">
        <f t="shared" ca="1" si="39"/>
        <v>-44471.336486486485</v>
      </c>
      <c r="G201">
        <f t="shared" ca="1" si="40"/>
        <v>9531.1783783783794</v>
      </c>
      <c r="H201" s="9">
        <f t="shared" ca="1" si="34"/>
        <v>224.09630630630633</v>
      </c>
      <c r="I201" s="9">
        <f t="shared" ca="1" si="34"/>
        <v>87.302936936936931</v>
      </c>
      <c r="J201" s="9">
        <f t="shared" ca="1" si="34"/>
        <v>1.6475675675675678</v>
      </c>
      <c r="K201" s="9">
        <f t="shared" ca="1" si="34"/>
        <v>240.50147046940205</v>
      </c>
      <c r="L201" s="9">
        <f t="shared" ca="1" si="34"/>
        <v>68.715218076798678</v>
      </c>
      <c r="M201">
        <f t="shared" ca="1" si="41"/>
        <v>55.447406156156156</v>
      </c>
      <c r="N201">
        <f t="shared" ca="1" si="42"/>
        <v>34.537822822822825</v>
      </c>
    </row>
    <row r="202" spans="1:14" x14ac:dyDescent="0.25">
      <c r="A202" s="4">
        <f t="shared" si="35"/>
        <v>0.43703703703703706</v>
      </c>
      <c r="B202" s="3">
        <f>Params!D$29+HOUR(A202-Params!C$29)*3600+MINUTE(A202-Params!C$29)*60+SECOND(A202-Params!C$29)</f>
        <v>1553301760</v>
      </c>
      <c r="C202">
        <f t="shared" si="36"/>
        <v>2</v>
      </c>
      <c r="D202">
        <f t="shared" ca="1" si="37"/>
        <v>6</v>
      </c>
      <c r="E202">
        <f t="shared" ca="1" si="38"/>
        <v>101385.58018018022</v>
      </c>
      <c r="F202">
        <f t="shared" ca="1" si="39"/>
        <v>-44034.821801801809</v>
      </c>
      <c r="G202">
        <f t="shared" ca="1" si="40"/>
        <v>9539.4162162162174</v>
      </c>
      <c r="H202" s="9">
        <f t="shared" ca="1" si="34"/>
        <v>224.09630630630633</v>
      </c>
      <c r="I202" s="9">
        <f t="shared" ca="1" si="34"/>
        <v>87.302936936936931</v>
      </c>
      <c r="J202" s="9">
        <f t="shared" ca="1" si="34"/>
        <v>1.6475675675675678</v>
      </c>
      <c r="K202" s="9">
        <f t="shared" ca="1" si="34"/>
        <v>240.50147046940205</v>
      </c>
      <c r="L202" s="9">
        <f t="shared" ca="1" si="34"/>
        <v>68.715218076798678</v>
      </c>
      <c r="M202">
        <f t="shared" ca="1" si="41"/>
        <v>55.451401401401398</v>
      </c>
      <c r="N202">
        <f t="shared" ca="1" si="42"/>
        <v>34.555753253253251</v>
      </c>
    </row>
    <row r="203" spans="1:14" x14ac:dyDescent="0.25">
      <c r="A203" s="4">
        <f t="shared" si="35"/>
        <v>0.43709490740740736</v>
      </c>
      <c r="B203" s="3">
        <f>Params!D$29+HOUR(A203-Params!C$29)*3600+MINUTE(A203-Params!C$29)*60+SECOND(A203-Params!C$29)</f>
        <v>1553301765</v>
      </c>
      <c r="C203">
        <f t="shared" si="36"/>
        <v>2</v>
      </c>
      <c r="D203">
        <f t="shared" ca="1" si="37"/>
        <v>6</v>
      </c>
      <c r="E203">
        <f t="shared" ca="1" si="38"/>
        <v>102506.06171171174</v>
      </c>
      <c r="F203">
        <f t="shared" ca="1" si="39"/>
        <v>-43598.307117117118</v>
      </c>
      <c r="G203">
        <f t="shared" ca="1" si="40"/>
        <v>9547.6540540540555</v>
      </c>
      <c r="H203" s="9">
        <f t="shared" ca="1" si="34"/>
        <v>224.09630630630633</v>
      </c>
      <c r="I203" s="9">
        <f t="shared" ca="1" si="34"/>
        <v>87.302936936936931</v>
      </c>
      <c r="J203" s="9">
        <f t="shared" ca="1" si="34"/>
        <v>1.6475675675675678</v>
      </c>
      <c r="K203" s="9">
        <f t="shared" ca="1" si="34"/>
        <v>240.50147046940205</v>
      </c>
      <c r="L203" s="9">
        <f t="shared" ca="1" si="34"/>
        <v>68.715218076798678</v>
      </c>
      <c r="M203">
        <f t="shared" ca="1" si="41"/>
        <v>55.455396646646641</v>
      </c>
      <c r="N203">
        <f t="shared" ca="1" si="42"/>
        <v>34.573683683683683</v>
      </c>
    </row>
    <row r="204" spans="1:14" x14ac:dyDescent="0.25">
      <c r="A204" s="4">
        <f t="shared" si="35"/>
        <v>0.43715277777777778</v>
      </c>
      <c r="B204" s="3">
        <f>Params!D$29+HOUR(A204-Params!C$29)*3600+MINUTE(A204-Params!C$29)*60+SECOND(A204-Params!C$29)</f>
        <v>1553301770</v>
      </c>
      <c r="C204">
        <f t="shared" si="36"/>
        <v>2</v>
      </c>
      <c r="D204">
        <f t="shared" ca="1" si="37"/>
        <v>6</v>
      </c>
      <c r="E204">
        <f t="shared" ca="1" si="38"/>
        <v>103626.54324324326</v>
      </c>
      <c r="F204">
        <f t="shared" ca="1" si="39"/>
        <v>-43161.792432432441</v>
      </c>
      <c r="G204">
        <f t="shared" ca="1" si="40"/>
        <v>9555.8918918918916</v>
      </c>
      <c r="H204" s="9">
        <f t="shared" ca="1" si="34"/>
        <v>224.09630630630633</v>
      </c>
      <c r="I204" s="9">
        <f t="shared" ca="1" si="34"/>
        <v>87.302936936936931</v>
      </c>
      <c r="J204" s="9">
        <f t="shared" ca="1" si="34"/>
        <v>1.6475675675675678</v>
      </c>
      <c r="K204" s="9">
        <f t="shared" ca="1" si="34"/>
        <v>240.50147046940205</v>
      </c>
      <c r="L204" s="9">
        <f t="shared" ca="1" si="34"/>
        <v>68.715218076798678</v>
      </c>
      <c r="M204">
        <f t="shared" ca="1" si="41"/>
        <v>55.45939189189189</v>
      </c>
      <c r="N204">
        <f t="shared" ca="1" si="42"/>
        <v>34.591614114114115</v>
      </c>
    </row>
    <row r="205" spans="1:14" x14ac:dyDescent="0.25">
      <c r="A205" s="4">
        <f t="shared" si="35"/>
        <v>0.43721064814814814</v>
      </c>
      <c r="B205" s="3">
        <f>Params!D$29+HOUR(A205-Params!C$29)*3600+MINUTE(A205-Params!C$29)*60+SECOND(A205-Params!C$29)</f>
        <v>1553301775</v>
      </c>
      <c r="C205">
        <f t="shared" si="36"/>
        <v>2</v>
      </c>
      <c r="D205">
        <f t="shared" ca="1" si="37"/>
        <v>6</v>
      </c>
      <c r="E205">
        <f t="shared" ca="1" si="38"/>
        <v>104747.02477477481</v>
      </c>
      <c r="F205">
        <f t="shared" ca="1" si="39"/>
        <v>-42725.27774774775</v>
      </c>
      <c r="G205">
        <f t="shared" ca="1" si="40"/>
        <v>9564.1297297297297</v>
      </c>
      <c r="H205" s="9">
        <f t="shared" ca="1" si="34"/>
        <v>224.09630630630633</v>
      </c>
      <c r="I205" s="9">
        <f t="shared" ca="1" si="34"/>
        <v>87.302936936936931</v>
      </c>
      <c r="J205" s="9">
        <f t="shared" ca="1" si="34"/>
        <v>1.6475675675675678</v>
      </c>
      <c r="K205" s="9">
        <f t="shared" ca="1" si="34"/>
        <v>240.50147046940205</v>
      </c>
      <c r="L205" s="9">
        <f t="shared" ca="1" si="34"/>
        <v>68.715218076798678</v>
      </c>
      <c r="M205">
        <f t="shared" ca="1" si="41"/>
        <v>55.463387137137133</v>
      </c>
      <c r="N205">
        <f t="shared" ca="1" si="42"/>
        <v>34.609544544544541</v>
      </c>
    </row>
    <row r="206" spans="1:14" x14ac:dyDescent="0.25">
      <c r="A206" s="4">
        <f t="shared" si="35"/>
        <v>0.4372685185185185</v>
      </c>
      <c r="B206" s="3">
        <f>Params!D$29+HOUR(A206-Params!C$29)*3600+MINUTE(A206-Params!C$29)*60+SECOND(A206-Params!C$29)</f>
        <v>1553301780</v>
      </c>
      <c r="C206">
        <f t="shared" si="36"/>
        <v>2</v>
      </c>
      <c r="D206">
        <f t="shared" ca="1" si="37"/>
        <v>6</v>
      </c>
      <c r="E206">
        <f t="shared" ca="1" si="38"/>
        <v>105867.50630630633</v>
      </c>
      <c r="F206">
        <f t="shared" ca="1" si="39"/>
        <v>-42288.763063063074</v>
      </c>
      <c r="G206">
        <f t="shared" ca="1" si="40"/>
        <v>9572.3675675675677</v>
      </c>
      <c r="H206" s="9">
        <f t="shared" ca="1" si="34"/>
        <v>224.09630630630633</v>
      </c>
      <c r="I206" s="9">
        <f t="shared" ca="1" si="34"/>
        <v>87.302936936936931</v>
      </c>
      <c r="J206" s="9">
        <f t="shared" ca="1" si="34"/>
        <v>1.6475675675675678</v>
      </c>
      <c r="K206" s="9">
        <f t="shared" ca="1" si="34"/>
        <v>240.50147046940205</v>
      </c>
      <c r="L206" s="9">
        <f t="shared" ca="1" si="34"/>
        <v>68.715218076798678</v>
      </c>
      <c r="M206">
        <f t="shared" ca="1" si="41"/>
        <v>55.467382382382382</v>
      </c>
      <c r="N206">
        <f t="shared" ca="1" si="42"/>
        <v>34.627474974974973</v>
      </c>
    </row>
    <row r="207" spans="1:14" x14ac:dyDescent="0.25">
      <c r="A207" s="4">
        <f t="shared" si="35"/>
        <v>0.43732638888888892</v>
      </c>
      <c r="B207" s="3">
        <f>Params!D$29+HOUR(A207-Params!C$29)*3600+MINUTE(A207-Params!C$29)*60+SECOND(A207-Params!C$29)</f>
        <v>1553301785</v>
      </c>
      <c r="C207">
        <f t="shared" si="36"/>
        <v>2</v>
      </c>
      <c r="D207">
        <f t="shared" ca="1" si="37"/>
        <v>6</v>
      </c>
      <c r="E207">
        <f t="shared" ca="1" si="38"/>
        <v>106987.98783783785</v>
      </c>
      <c r="F207">
        <f t="shared" ca="1" si="39"/>
        <v>-41852.248378378383</v>
      </c>
      <c r="G207">
        <f t="shared" ca="1" si="40"/>
        <v>9580.6054054054057</v>
      </c>
      <c r="H207" s="9">
        <f t="shared" ca="1" si="34"/>
        <v>224.09630630630633</v>
      </c>
      <c r="I207" s="9">
        <f t="shared" ca="1" si="34"/>
        <v>87.302936936936931</v>
      </c>
      <c r="J207" s="9">
        <f t="shared" ca="1" si="34"/>
        <v>1.6475675675675678</v>
      </c>
      <c r="K207" s="9">
        <f t="shared" ca="1" si="34"/>
        <v>240.50147046940205</v>
      </c>
      <c r="L207" s="9">
        <f t="shared" ca="1" si="34"/>
        <v>68.715218076798678</v>
      </c>
      <c r="M207">
        <f t="shared" ca="1" si="41"/>
        <v>55.471377627627625</v>
      </c>
      <c r="N207">
        <f t="shared" ca="1" si="42"/>
        <v>34.645405405405405</v>
      </c>
    </row>
    <row r="208" spans="1:14" x14ac:dyDescent="0.25">
      <c r="A208" s="4">
        <f t="shared" si="35"/>
        <v>0.43738425925925922</v>
      </c>
      <c r="B208" s="3">
        <f>Params!D$29+HOUR(A208-Params!C$29)*3600+MINUTE(A208-Params!C$29)*60+SECOND(A208-Params!C$29)</f>
        <v>1553301790</v>
      </c>
      <c r="C208">
        <f t="shared" si="36"/>
        <v>2</v>
      </c>
      <c r="D208">
        <f t="shared" ca="1" si="37"/>
        <v>6</v>
      </c>
      <c r="E208">
        <f t="shared" ca="1" si="38"/>
        <v>108108.4693693694</v>
      </c>
      <c r="F208">
        <f t="shared" ca="1" si="39"/>
        <v>-41415.733693693692</v>
      </c>
      <c r="G208">
        <f t="shared" ca="1" si="40"/>
        <v>9588.8432432432437</v>
      </c>
      <c r="H208" s="9">
        <f t="shared" ca="1" si="34"/>
        <v>224.09630630630633</v>
      </c>
      <c r="I208" s="9">
        <f t="shared" ca="1" si="34"/>
        <v>87.302936936936931</v>
      </c>
      <c r="J208" s="9">
        <f t="shared" ca="1" si="34"/>
        <v>1.6475675675675678</v>
      </c>
      <c r="K208" s="9">
        <f t="shared" ca="1" si="34"/>
        <v>240.50147046940205</v>
      </c>
      <c r="L208" s="9">
        <f t="shared" ca="1" si="34"/>
        <v>68.715218076798678</v>
      </c>
      <c r="M208">
        <f t="shared" ca="1" si="41"/>
        <v>55.475372872872867</v>
      </c>
      <c r="N208">
        <f t="shared" ca="1" si="42"/>
        <v>34.663335835835838</v>
      </c>
    </row>
    <row r="209" spans="1:14" x14ac:dyDescent="0.25">
      <c r="A209" s="4">
        <f t="shared" si="35"/>
        <v>0.43744212962962964</v>
      </c>
      <c r="B209" s="3">
        <f>Params!D$29+HOUR(A209-Params!C$29)*3600+MINUTE(A209-Params!C$29)*60+SECOND(A209-Params!C$29)</f>
        <v>1553301795</v>
      </c>
      <c r="C209">
        <f t="shared" si="36"/>
        <v>2</v>
      </c>
      <c r="D209">
        <f t="shared" ca="1" si="37"/>
        <v>6</v>
      </c>
      <c r="E209">
        <f t="shared" ca="1" si="38"/>
        <v>109228.95090090092</v>
      </c>
      <c r="F209">
        <f t="shared" ca="1" si="39"/>
        <v>-40979.219009009015</v>
      </c>
      <c r="G209">
        <f t="shared" ca="1" si="40"/>
        <v>9597.0810810810817</v>
      </c>
      <c r="H209" s="9">
        <f t="shared" ca="1" si="34"/>
        <v>224.09630630630633</v>
      </c>
      <c r="I209" s="9">
        <f t="shared" ca="1" si="34"/>
        <v>87.302936936936931</v>
      </c>
      <c r="J209" s="9">
        <f t="shared" ca="1" si="34"/>
        <v>1.6475675675675678</v>
      </c>
      <c r="K209" s="9">
        <f t="shared" ca="1" si="34"/>
        <v>240.50147046940205</v>
      </c>
      <c r="L209" s="9">
        <f t="shared" ca="1" si="34"/>
        <v>68.715218076798678</v>
      </c>
      <c r="M209">
        <f t="shared" ca="1" si="41"/>
        <v>55.479368118118117</v>
      </c>
      <c r="N209">
        <f t="shared" ca="1" si="42"/>
        <v>34.681266266266263</v>
      </c>
    </row>
    <row r="210" spans="1:14" x14ac:dyDescent="0.25">
      <c r="A210" s="4">
        <f t="shared" si="35"/>
        <v>0.4375</v>
      </c>
      <c r="B210" s="3">
        <f>Params!D$29+HOUR(A210-Params!C$29)*3600+MINUTE(A210-Params!C$29)*60+SECOND(A210-Params!C$29)</f>
        <v>1553301800</v>
      </c>
      <c r="C210">
        <f t="shared" si="36"/>
        <v>2</v>
      </c>
      <c r="D210">
        <f t="shared" ca="1" si="37"/>
        <v>6</v>
      </c>
      <c r="E210">
        <f t="shared" ca="1" si="38"/>
        <v>110349.43243243247</v>
      </c>
      <c r="F210">
        <f t="shared" ca="1" si="39"/>
        <v>-40542.704324324324</v>
      </c>
      <c r="G210">
        <f t="shared" ca="1" si="40"/>
        <v>9605.3189189189197</v>
      </c>
      <c r="H210" s="9">
        <f t="shared" ca="1" si="34"/>
        <v>224.09630630630633</v>
      </c>
      <c r="I210" s="9">
        <f t="shared" ca="1" si="34"/>
        <v>87.302936936936931</v>
      </c>
      <c r="J210" s="9">
        <f t="shared" ca="1" si="34"/>
        <v>1.6475675675675678</v>
      </c>
      <c r="K210" s="9">
        <f t="shared" ca="1" si="34"/>
        <v>240.50147046940205</v>
      </c>
      <c r="L210" s="9">
        <f t="shared" ca="1" si="34"/>
        <v>68.715218076798678</v>
      </c>
      <c r="M210">
        <f t="shared" ca="1" si="41"/>
        <v>55.48336336336336</v>
      </c>
      <c r="N210">
        <f t="shared" ca="1" si="42"/>
        <v>34.699196696696696</v>
      </c>
    </row>
    <row r="211" spans="1:14" x14ac:dyDescent="0.25">
      <c r="A211" s="4">
        <f t="shared" si="35"/>
        <v>0.43755787037037036</v>
      </c>
      <c r="B211" s="3">
        <f>Params!D$29+HOUR(A211-Params!C$29)*3600+MINUTE(A211-Params!C$29)*60+SECOND(A211-Params!C$29)</f>
        <v>1553301805</v>
      </c>
      <c r="C211">
        <f t="shared" si="36"/>
        <v>2</v>
      </c>
      <c r="D211">
        <f t="shared" ca="1" si="37"/>
        <v>6</v>
      </c>
      <c r="E211">
        <f t="shared" ca="1" si="38"/>
        <v>111469.91396396399</v>
      </c>
      <c r="F211">
        <f t="shared" ca="1" si="39"/>
        <v>-40106.189639639648</v>
      </c>
      <c r="G211">
        <f t="shared" ca="1" si="40"/>
        <v>9613.5567567567577</v>
      </c>
      <c r="H211" s="9">
        <f t="shared" ca="1" si="34"/>
        <v>224.09630630630633</v>
      </c>
      <c r="I211" s="9">
        <f t="shared" ca="1" si="34"/>
        <v>87.302936936936931</v>
      </c>
      <c r="J211" s="9">
        <f t="shared" ca="1" si="34"/>
        <v>1.6475675675675678</v>
      </c>
      <c r="K211" s="9">
        <f t="shared" ca="1" si="34"/>
        <v>240.50147046940205</v>
      </c>
      <c r="L211" s="9">
        <f t="shared" ca="1" si="34"/>
        <v>68.715218076798678</v>
      </c>
      <c r="M211">
        <f t="shared" ca="1" si="41"/>
        <v>55.487358608608602</v>
      </c>
      <c r="N211">
        <f t="shared" ca="1" si="42"/>
        <v>34.717127127127128</v>
      </c>
    </row>
    <row r="212" spans="1:14" x14ac:dyDescent="0.25">
      <c r="A212" s="4">
        <f t="shared" si="35"/>
        <v>0.43761574074074078</v>
      </c>
      <c r="B212" s="3">
        <f>Params!D$29+HOUR(A212-Params!C$29)*3600+MINUTE(A212-Params!C$29)*60+SECOND(A212-Params!C$29)</f>
        <v>1553301810</v>
      </c>
      <c r="C212">
        <f t="shared" si="36"/>
        <v>2</v>
      </c>
      <c r="D212">
        <f t="shared" ca="1" si="37"/>
        <v>6</v>
      </c>
      <c r="E212">
        <f t="shared" ca="1" si="38"/>
        <v>112590.39549549551</v>
      </c>
      <c r="F212">
        <f t="shared" ca="1" si="39"/>
        <v>-39669.674954954957</v>
      </c>
      <c r="G212">
        <f t="shared" ca="1" si="40"/>
        <v>9621.7945945945958</v>
      </c>
      <c r="H212" s="9">
        <f t="shared" ca="1" si="34"/>
        <v>224.09630630630633</v>
      </c>
      <c r="I212" s="9">
        <f t="shared" ca="1" si="34"/>
        <v>87.302936936936931</v>
      </c>
      <c r="J212" s="9">
        <f t="shared" ca="1" si="34"/>
        <v>1.6475675675675678</v>
      </c>
      <c r="K212" s="9">
        <f t="shared" ca="1" si="34"/>
        <v>240.50147046940205</v>
      </c>
      <c r="L212" s="9">
        <f t="shared" ca="1" si="34"/>
        <v>68.715218076798678</v>
      </c>
      <c r="M212">
        <f t="shared" ca="1" si="41"/>
        <v>55.491353853853852</v>
      </c>
      <c r="N212">
        <f t="shared" ca="1" si="42"/>
        <v>34.735057557557553</v>
      </c>
    </row>
    <row r="213" spans="1:14" x14ac:dyDescent="0.25">
      <c r="A213" s="4">
        <f t="shared" si="35"/>
        <v>0.43767361111111108</v>
      </c>
      <c r="B213" s="3">
        <f>Params!D$29+HOUR(A213-Params!C$29)*3600+MINUTE(A213-Params!C$29)*60+SECOND(A213-Params!C$29)</f>
        <v>1553301815</v>
      </c>
      <c r="C213">
        <f t="shared" si="36"/>
        <v>2</v>
      </c>
      <c r="D213">
        <f t="shared" ca="1" si="37"/>
        <v>6</v>
      </c>
      <c r="E213">
        <f t="shared" ca="1" si="38"/>
        <v>113710.87702702706</v>
      </c>
      <c r="F213">
        <f t="shared" ca="1" si="39"/>
        <v>-39233.16027027028</v>
      </c>
      <c r="G213">
        <f t="shared" ca="1" si="40"/>
        <v>9630.032432432432</v>
      </c>
      <c r="H213" s="9">
        <f t="shared" ca="1" si="34"/>
        <v>224.09630630630633</v>
      </c>
      <c r="I213" s="9">
        <f t="shared" ca="1" si="34"/>
        <v>87.302936936936931</v>
      </c>
      <c r="J213" s="9">
        <f t="shared" ca="1" si="34"/>
        <v>1.6475675675675678</v>
      </c>
      <c r="K213" s="9">
        <f t="shared" ca="1" si="34"/>
        <v>240.50147046940205</v>
      </c>
      <c r="L213" s="9">
        <f t="shared" ca="1" si="34"/>
        <v>68.715218076798678</v>
      </c>
      <c r="M213">
        <f t="shared" ca="1" si="41"/>
        <v>55.495349099099094</v>
      </c>
      <c r="N213">
        <f t="shared" ca="1" si="42"/>
        <v>34.752987987987986</v>
      </c>
    </row>
    <row r="214" spans="1:14" x14ac:dyDescent="0.25">
      <c r="A214" s="4">
        <f t="shared" si="35"/>
        <v>0.4377314814814815</v>
      </c>
      <c r="B214" s="3">
        <f>Params!D$29+HOUR(A214-Params!C$29)*3600+MINUTE(A214-Params!C$29)*60+SECOND(A214-Params!C$29)</f>
        <v>1553301820</v>
      </c>
      <c r="C214">
        <f t="shared" si="36"/>
        <v>2</v>
      </c>
      <c r="D214">
        <f t="shared" ca="1" si="37"/>
        <v>6</v>
      </c>
      <c r="E214">
        <f t="shared" ca="1" si="38"/>
        <v>114831.35855855858</v>
      </c>
      <c r="F214">
        <f t="shared" ca="1" si="39"/>
        <v>-38796.645585585589</v>
      </c>
      <c r="G214">
        <f t="shared" ca="1" si="40"/>
        <v>9638.27027027027</v>
      </c>
      <c r="H214" s="9">
        <f t="shared" ca="1" si="34"/>
        <v>224.09630630630633</v>
      </c>
      <c r="I214" s="9">
        <f t="shared" ca="1" si="34"/>
        <v>87.302936936936931</v>
      </c>
      <c r="J214" s="9">
        <f t="shared" ca="1" si="34"/>
        <v>1.6475675675675678</v>
      </c>
      <c r="K214" s="9">
        <f t="shared" ca="1" si="34"/>
        <v>240.50147046940205</v>
      </c>
      <c r="L214" s="9">
        <f t="shared" ca="1" si="34"/>
        <v>68.715218076798678</v>
      </c>
      <c r="M214">
        <f t="shared" ca="1" si="41"/>
        <v>55.499344344344344</v>
      </c>
      <c r="N214">
        <f t="shared" ca="1" si="42"/>
        <v>34.770918418418418</v>
      </c>
    </row>
    <row r="215" spans="1:14" x14ac:dyDescent="0.25">
      <c r="A215" s="4">
        <f t="shared" si="35"/>
        <v>0.43778935185185186</v>
      </c>
      <c r="B215" s="3">
        <f>Params!D$29+HOUR(A215-Params!C$29)*3600+MINUTE(A215-Params!C$29)*60+SECOND(A215-Params!C$29)</f>
        <v>1553301825</v>
      </c>
      <c r="C215">
        <f t="shared" si="36"/>
        <v>2</v>
      </c>
      <c r="D215">
        <f t="shared" ca="1" si="37"/>
        <v>6</v>
      </c>
      <c r="E215">
        <f t="shared" ca="1" si="38"/>
        <v>115951.8400900901</v>
      </c>
      <c r="F215">
        <f t="shared" ca="1" si="39"/>
        <v>-38360.130900900898</v>
      </c>
      <c r="G215">
        <f t="shared" ca="1" si="40"/>
        <v>9646.508108108108</v>
      </c>
      <c r="H215" s="9">
        <f t="shared" ca="1" si="34"/>
        <v>224.09630630630633</v>
      </c>
      <c r="I215" s="9">
        <f t="shared" ca="1" si="34"/>
        <v>87.302936936936931</v>
      </c>
      <c r="J215" s="9">
        <f t="shared" ca="1" si="34"/>
        <v>1.6475675675675678</v>
      </c>
      <c r="K215" s="9">
        <f t="shared" ca="1" si="34"/>
        <v>240.50147046940205</v>
      </c>
      <c r="L215" s="9">
        <f t="shared" ca="1" si="34"/>
        <v>68.715218076798678</v>
      </c>
      <c r="M215">
        <f t="shared" ca="1" si="41"/>
        <v>55.503339589589586</v>
      </c>
      <c r="N215">
        <f t="shared" ca="1" si="42"/>
        <v>34.788848848848851</v>
      </c>
    </row>
    <row r="216" spans="1:14" x14ac:dyDescent="0.25">
      <c r="A216" s="4">
        <f t="shared" ref="A216:A228" si="43">TIME(HOUR(A215),MINUTE(A215),SECOND(A215)+5)</f>
        <v>0.43784722222222222</v>
      </c>
      <c r="B216" s="3">
        <f>Params!D$29+HOUR(A216-Params!C$29)*3600+MINUTE(A216-Params!C$29)*60+SECOND(A216-Params!C$29)</f>
        <v>1553301830</v>
      </c>
      <c r="C216">
        <f t="shared" ref="C216:C228" si="44">_xlfn.IFNA(VLOOKUP(A216,A$2:D$3,4,FALSE),C215)</f>
        <v>2</v>
      </c>
      <c r="D216">
        <f t="shared" ref="D216:D228" ca="1" si="45">IF(A216=INDIRECT("A"&amp;C216),ROW(),D215)</f>
        <v>6</v>
      </c>
      <c r="E216">
        <f t="shared" ref="E216:E228" ca="1" si="46">INDIRECT("E$"&amp;C216)+INDIRECT("H$"&amp;C216)*($B216-INDIRECT("B$"&amp;D216))</f>
        <v>117072.32162162165</v>
      </c>
      <c r="F216">
        <f t="shared" ref="F216:F228" ca="1" si="47">INDIRECT("F$"&amp;C216)+INDIRECT("I$"&amp;C216)*($B216-INDIRECT("B$"&amp;D216))</f>
        <v>-37923.616216216222</v>
      </c>
      <c r="G216">
        <f t="shared" ref="G216:G228" ca="1" si="48">INDIRECT("G$"&amp;C216)+INDIRECT("J$"&amp;C216)*($B216-INDIRECT("B$"&amp;D216))</f>
        <v>9654.745945945946</v>
      </c>
      <c r="H216" s="9">
        <f t="shared" ca="1" si="34"/>
        <v>224.09630630630633</v>
      </c>
      <c r="I216" s="9">
        <f t="shared" ca="1" si="34"/>
        <v>87.302936936936931</v>
      </c>
      <c r="J216" s="9">
        <f t="shared" ca="1" si="34"/>
        <v>1.6475675675675678</v>
      </c>
      <c r="K216" s="9">
        <f t="shared" ca="1" si="34"/>
        <v>240.50147046940205</v>
      </c>
      <c r="L216" s="9">
        <f t="shared" ca="1" si="34"/>
        <v>68.715218076798678</v>
      </c>
      <c r="M216">
        <f t="shared" ref="M216:M228" ca="1" si="49">INDIRECT("M$"&amp;C216)+INDIRECT("O$"&amp;C216)*($B216-INDIRECT("B$"&amp;D216))</f>
        <v>55.507334834834829</v>
      </c>
      <c r="N216">
        <f t="shared" ref="N216:N228" ca="1" si="50">INDIRECT("N$"&amp;C216)+INDIRECT("P$"&amp;C216)*($B216-INDIRECT("B$"&amp;D216))</f>
        <v>34.806779279279276</v>
      </c>
    </row>
    <row r="217" spans="1:14" x14ac:dyDescent="0.25">
      <c r="A217" s="4">
        <f t="shared" si="43"/>
        <v>0.43790509259259264</v>
      </c>
      <c r="B217" s="3">
        <f>Params!D$29+HOUR(A217-Params!C$29)*3600+MINUTE(A217-Params!C$29)*60+SECOND(A217-Params!C$29)</f>
        <v>1553301835</v>
      </c>
      <c r="C217">
        <f t="shared" si="44"/>
        <v>2</v>
      </c>
      <c r="D217">
        <f t="shared" ca="1" si="45"/>
        <v>6</v>
      </c>
      <c r="E217">
        <f t="shared" ca="1" si="46"/>
        <v>118192.80315315317</v>
      </c>
      <c r="F217">
        <f t="shared" ca="1" si="47"/>
        <v>-37487.101531531531</v>
      </c>
      <c r="G217">
        <f t="shared" ca="1" si="48"/>
        <v>9662.983783783784</v>
      </c>
      <c r="H217" s="9">
        <f t="shared" ref="H217:L228" ca="1" si="51">INDIRECT(ADDRESS($C217,COLUMN()))</f>
        <v>224.09630630630633</v>
      </c>
      <c r="I217" s="9">
        <f t="shared" ca="1" si="51"/>
        <v>87.302936936936931</v>
      </c>
      <c r="J217" s="9">
        <f t="shared" ca="1" si="51"/>
        <v>1.6475675675675678</v>
      </c>
      <c r="K217" s="9">
        <f t="shared" ca="1" si="51"/>
        <v>240.50147046940205</v>
      </c>
      <c r="L217" s="9">
        <f t="shared" ca="1" si="51"/>
        <v>68.715218076798678</v>
      </c>
      <c r="M217">
        <f t="shared" ca="1" si="49"/>
        <v>55.511330080080079</v>
      </c>
      <c r="N217">
        <f t="shared" ca="1" si="50"/>
        <v>34.824709709709708</v>
      </c>
    </row>
    <row r="218" spans="1:14" x14ac:dyDescent="0.25">
      <c r="A218" s="4">
        <f t="shared" si="43"/>
        <v>0.43796296296296294</v>
      </c>
      <c r="B218" s="3">
        <f>Params!D$29+HOUR(A218-Params!C$29)*3600+MINUTE(A218-Params!C$29)*60+SECOND(A218-Params!C$29)</f>
        <v>1553301840</v>
      </c>
      <c r="C218">
        <f t="shared" si="44"/>
        <v>2</v>
      </c>
      <c r="D218">
        <f t="shared" ca="1" si="45"/>
        <v>6</v>
      </c>
      <c r="E218">
        <f t="shared" ca="1" si="46"/>
        <v>119313.2846846847</v>
      </c>
      <c r="F218">
        <f t="shared" ca="1" si="47"/>
        <v>-37050.586846846854</v>
      </c>
      <c r="G218">
        <f t="shared" ca="1" si="48"/>
        <v>9671.221621621622</v>
      </c>
      <c r="H218" s="9">
        <f t="shared" ca="1" si="51"/>
        <v>224.09630630630633</v>
      </c>
      <c r="I218" s="9">
        <f t="shared" ca="1" si="51"/>
        <v>87.302936936936931</v>
      </c>
      <c r="J218" s="9">
        <f t="shared" ca="1" si="51"/>
        <v>1.6475675675675678</v>
      </c>
      <c r="K218" s="9">
        <f t="shared" ca="1" si="51"/>
        <v>240.50147046940205</v>
      </c>
      <c r="L218" s="9">
        <f t="shared" ca="1" si="51"/>
        <v>68.715218076798678</v>
      </c>
      <c r="M218">
        <f t="shared" ca="1" si="49"/>
        <v>55.515325325325321</v>
      </c>
      <c r="N218">
        <f t="shared" ca="1" si="50"/>
        <v>34.842640140140141</v>
      </c>
    </row>
    <row r="219" spans="1:14" x14ac:dyDescent="0.25">
      <c r="A219" s="4">
        <f t="shared" si="43"/>
        <v>0.4380208333333333</v>
      </c>
      <c r="B219" s="3">
        <f>Params!D$29+HOUR(A219-Params!C$29)*3600+MINUTE(A219-Params!C$29)*60+SECOND(A219-Params!C$29)</f>
        <v>1553301845</v>
      </c>
      <c r="C219">
        <f t="shared" si="44"/>
        <v>2</v>
      </c>
      <c r="D219">
        <f t="shared" ca="1" si="45"/>
        <v>6</v>
      </c>
      <c r="E219">
        <f t="shared" ca="1" si="46"/>
        <v>120433.76621621625</v>
      </c>
      <c r="F219">
        <f t="shared" ca="1" si="47"/>
        <v>-36614.072162162163</v>
      </c>
      <c r="G219">
        <f t="shared" ca="1" si="48"/>
        <v>9679.45945945946</v>
      </c>
      <c r="H219" s="9">
        <f t="shared" ca="1" si="51"/>
        <v>224.09630630630633</v>
      </c>
      <c r="I219" s="9">
        <f t="shared" ca="1" si="51"/>
        <v>87.302936936936931</v>
      </c>
      <c r="J219" s="9">
        <f t="shared" ca="1" si="51"/>
        <v>1.6475675675675678</v>
      </c>
      <c r="K219" s="9">
        <f t="shared" ca="1" si="51"/>
        <v>240.50147046940205</v>
      </c>
      <c r="L219" s="9">
        <f t="shared" ca="1" si="51"/>
        <v>68.715218076798678</v>
      </c>
      <c r="M219">
        <f t="shared" ca="1" si="49"/>
        <v>55.519320570570571</v>
      </c>
      <c r="N219">
        <f t="shared" ca="1" si="50"/>
        <v>34.860570570570573</v>
      </c>
    </row>
    <row r="220" spans="1:14" x14ac:dyDescent="0.25">
      <c r="A220" s="4">
        <f t="shared" si="43"/>
        <v>0.43807870370370372</v>
      </c>
      <c r="B220" s="3">
        <f>Params!D$29+HOUR(A220-Params!C$29)*3600+MINUTE(A220-Params!C$29)*60+SECOND(A220-Params!C$29)</f>
        <v>1553301850</v>
      </c>
      <c r="C220">
        <f t="shared" si="44"/>
        <v>2</v>
      </c>
      <c r="D220">
        <f t="shared" ca="1" si="45"/>
        <v>6</v>
      </c>
      <c r="E220">
        <f t="shared" ca="1" si="46"/>
        <v>121554.24774774777</v>
      </c>
      <c r="F220">
        <f t="shared" ca="1" si="47"/>
        <v>-36177.557477477487</v>
      </c>
      <c r="G220">
        <f t="shared" ca="1" si="48"/>
        <v>9687.6972972972981</v>
      </c>
      <c r="H220" s="9">
        <f t="shared" ca="1" si="51"/>
        <v>224.09630630630633</v>
      </c>
      <c r="I220" s="9">
        <f t="shared" ca="1" si="51"/>
        <v>87.302936936936931</v>
      </c>
      <c r="J220" s="9">
        <f t="shared" ca="1" si="51"/>
        <v>1.6475675675675678</v>
      </c>
      <c r="K220" s="9">
        <f t="shared" ca="1" si="51"/>
        <v>240.50147046940205</v>
      </c>
      <c r="L220" s="9">
        <f t="shared" ca="1" si="51"/>
        <v>68.715218076798678</v>
      </c>
      <c r="M220">
        <f t="shared" ca="1" si="49"/>
        <v>55.523315815815813</v>
      </c>
      <c r="N220">
        <f t="shared" ca="1" si="50"/>
        <v>34.878501001000998</v>
      </c>
    </row>
    <row r="221" spans="1:14" x14ac:dyDescent="0.25">
      <c r="A221" s="4">
        <f t="shared" si="43"/>
        <v>0.43813657407407408</v>
      </c>
      <c r="B221" s="3">
        <f>Params!D$29+HOUR(A221-Params!C$29)*3600+MINUTE(A221-Params!C$29)*60+SECOND(A221-Params!C$29)</f>
        <v>1553301855</v>
      </c>
      <c r="C221">
        <f t="shared" si="44"/>
        <v>2</v>
      </c>
      <c r="D221">
        <f t="shared" ca="1" si="45"/>
        <v>6</v>
      </c>
      <c r="E221">
        <f t="shared" ca="1" si="46"/>
        <v>122674.72927927932</v>
      </c>
      <c r="F221">
        <f t="shared" ca="1" si="47"/>
        <v>-35741.042792792796</v>
      </c>
      <c r="G221">
        <f t="shared" ca="1" si="48"/>
        <v>9695.9351351351361</v>
      </c>
      <c r="H221" s="9">
        <f t="shared" ca="1" si="51"/>
        <v>224.09630630630633</v>
      </c>
      <c r="I221" s="9">
        <f t="shared" ca="1" si="51"/>
        <v>87.302936936936931</v>
      </c>
      <c r="J221" s="9">
        <f t="shared" ca="1" si="51"/>
        <v>1.6475675675675678</v>
      </c>
      <c r="K221" s="9">
        <f t="shared" ca="1" si="51"/>
        <v>240.50147046940205</v>
      </c>
      <c r="L221" s="9">
        <f t="shared" ca="1" si="51"/>
        <v>68.715218076798678</v>
      </c>
      <c r="M221">
        <f t="shared" ca="1" si="49"/>
        <v>55.527311061061056</v>
      </c>
      <c r="N221">
        <f t="shared" ca="1" si="50"/>
        <v>34.896431431431431</v>
      </c>
    </row>
    <row r="222" spans="1:14" x14ac:dyDescent="0.25">
      <c r="A222" s="4">
        <f t="shared" si="43"/>
        <v>0.4381944444444445</v>
      </c>
      <c r="B222" s="3">
        <f>Params!D$29+HOUR(A222-Params!C$29)*3600+MINUTE(A222-Params!C$29)*60+SECOND(A222-Params!C$29)</f>
        <v>1553301860</v>
      </c>
      <c r="C222">
        <f t="shared" si="44"/>
        <v>2</v>
      </c>
      <c r="D222">
        <f t="shared" ca="1" si="45"/>
        <v>6</v>
      </c>
      <c r="E222">
        <f t="shared" ca="1" si="46"/>
        <v>123795.21081081084</v>
      </c>
      <c r="F222">
        <f t="shared" ca="1" si="47"/>
        <v>-35304.528108108105</v>
      </c>
      <c r="G222">
        <f t="shared" ca="1" si="48"/>
        <v>9704.1729729729741</v>
      </c>
      <c r="H222" s="9">
        <f t="shared" ca="1" si="51"/>
        <v>224.09630630630633</v>
      </c>
      <c r="I222" s="9">
        <f t="shared" ca="1" si="51"/>
        <v>87.302936936936931</v>
      </c>
      <c r="J222" s="9">
        <f t="shared" ca="1" si="51"/>
        <v>1.6475675675675678</v>
      </c>
      <c r="K222" s="9">
        <f t="shared" ca="1" si="51"/>
        <v>240.50147046940205</v>
      </c>
      <c r="L222" s="9">
        <f t="shared" ca="1" si="51"/>
        <v>68.715218076798678</v>
      </c>
      <c r="M222">
        <f t="shared" ca="1" si="49"/>
        <v>55.531306306306305</v>
      </c>
      <c r="N222">
        <f t="shared" ca="1" si="50"/>
        <v>34.914361861861863</v>
      </c>
    </row>
    <row r="223" spans="1:14" x14ac:dyDescent="0.25">
      <c r="A223" s="4">
        <f t="shared" si="43"/>
        <v>0.4382523148148148</v>
      </c>
      <c r="B223" s="3">
        <f>Params!D$29+HOUR(A223-Params!C$29)*3600+MINUTE(A223-Params!C$29)*60+SECOND(A223-Params!C$29)</f>
        <v>1553301865</v>
      </c>
      <c r="C223">
        <f t="shared" si="44"/>
        <v>2</v>
      </c>
      <c r="D223">
        <f t="shared" ca="1" si="45"/>
        <v>6</v>
      </c>
      <c r="E223">
        <f t="shared" ca="1" si="46"/>
        <v>124915.69234234236</v>
      </c>
      <c r="F223">
        <f t="shared" ca="1" si="47"/>
        <v>-34868.013423423428</v>
      </c>
      <c r="G223">
        <f t="shared" ca="1" si="48"/>
        <v>9712.4108108108121</v>
      </c>
      <c r="H223" s="9">
        <f t="shared" ca="1" si="51"/>
        <v>224.09630630630633</v>
      </c>
      <c r="I223" s="9">
        <f t="shared" ca="1" si="51"/>
        <v>87.302936936936931</v>
      </c>
      <c r="J223" s="9">
        <f t="shared" ca="1" si="51"/>
        <v>1.6475675675675678</v>
      </c>
      <c r="K223" s="9">
        <f t="shared" ca="1" si="51"/>
        <v>240.50147046940205</v>
      </c>
      <c r="L223" s="9">
        <f t="shared" ca="1" si="51"/>
        <v>68.715218076798678</v>
      </c>
      <c r="M223">
        <f t="shared" ca="1" si="49"/>
        <v>55.535301551551548</v>
      </c>
      <c r="N223">
        <f t="shared" ca="1" si="50"/>
        <v>34.932292292292288</v>
      </c>
    </row>
    <row r="224" spans="1:14" x14ac:dyDescent="0.25">
      <c r="A224" s="4">
        <f t="shared" si="43"/>
        <v>0.43831018518518516</v>
      </c>
      <c r="B224" s="3">
        <f>Params!D$29+HOUR(A224-Params!C$29)*3600+MINUTE(A224-Params!C$29)*60+SECOND(A224-Params!C$29)</f>
        <v>1553301870</v>
      </c>
      <c r="C224">
        <f t="shared" si="44"/>
        <v>2</v>
      </c>
      <c r="D224">
        <f t="shared" ca="1" si="45"/>
        <v>6</v>
      </c>
      <c r="E224">
        <f t="shared" ca="1" si="46"/>
        <v>126036.17387387391</v>
      </c>
      <c r="F224">
        <f t="shared" ca="1" si="47"/>
        <v>-34431.498738738737</v>
      </c>
      <c r="G224">
        <f t="shared" ca="1" si="48"/>
        <v>9720.6486486486501</v>
      </c>
      <c r="H224" s="9">
        <f t="shared" ca="1" si="51"/>
        <v>224.09630630630633</v>
      </c>
      <c r="I224" s="9">
        <f t="shared" ca="1" si="51"/>
        <v>87.302936936936931</v>
      </c>
      <c r="J224" s="9">
        <f t="shared" ca="1" si="51"/>
        <v>1.6475675675675678</v>
      </c>
      <c r="K224" s="9">
        <f t="shared" ca="1" si="51"/>
        <v>240.50147046940205</v>
      </c>
      <c r="L224" s="9">
        <f t="shared" ca="1" si="51"/>
        <v>68.715218076798678</v>
      </c>
      <c r="M224">
        <f t="shared" ca="1" si="49"/>
        <v>55.539296796796791</v>
      </c>
      <c r="N224">
        <f t="shared" ca="1" si="50"/>
        <v>34.950222722722721</v>
      </c>
    </row>
    <row r="225" spans="1:14" x14ac:dyDescent="0.25">
      <c r="A225" s="4">
        <f t="shared" si="43"/>
        <v>0.43836805555555558</v>
      </c>
      <c r="B225" s="3">
        <f>Params!D$29+HOUR(A225-Params!C$29)*3600+MINUTE(A225-Params!C$29)*60+SECOND(A225-Params!C$29)</f>
        <v>1553301875</v>
      </c>
      <c r="C225">
        <f t="shared" si="44"/>
        <v>2</v>
      </c>
      <c r="D225">
        <f t="shared" ca="1" si="45"/>
        <v>6</v>
      </c>
      <c r="E225">
        <f t="shared" ca="1" si="46"/>
        <v>127156.65540540543</v>
      </c>
      <c r="F225">
        <f t="shared" ca="1" si="47"/>
        <v>-33994.984054054061</v>
      </c>
      <c r="G225">
        <f t="shared" ca="1" si="48"/>
        <v>9728.8864864864863</v>
      </c>
      <c r="H225" s="9">
        <f t="shared" ca="1" si="51"/>
        <v>224.09630630630633</v>
      </c>
      <c r="I225" s="9">
        <f t="shared" ca="1" si="51"/>
        <v>87.302936936936931</v>
      </c>
      <c r="J225" s="9">
        <f t="shared" ca="1" si="51"/>
        <v>1.6475675675675678</v>
      </c>
      <c r="K225" s="9">
        <f t="shared" ca="1" si="51"/>
        <v>240.50147046940205</v>
      </c>
      <c r="L225" s="9">
        <f t="shared" ca="1" si="51"/>
        <v>68.715218076798678</v>
      </c>
      <c r="M225">
        <f t="shared" ca="1" si="49"/>
        <v>55.54329204204204</v>
      </c>
      <c r="N225">
        <f t="shared" ca="1" si="50"/>
        <v>34.968153153153153</v>
      </c>
    </row>
    <row r="226" spans="1:14" x14ac:dyDescent="0.25">
      <c r="A226" s="4">
        <f t="shared" si="43"/>
        <v>0.43842592592592594</v>
      </c>
      <c r="B226" s="3">
        <f>Params!D$29+HOUR(A226-Params!C$29)*3600+MINUTE(A226-Params!C$29)*60+SECOND(A226-Params!C$29)</f>
        <v>1553301880</v>
      </c>
      <c r="C226">
        <f t="shared" si="44"/>
        <v>2</v>
      </c>
      <c r="D226">
        <f t="shared" ca="1" si="45"/>
        <v>6</v>
      </c>
      <c r="E226">
        <f t="shared" ca="1" si="46"/>
        <v>128277.13693693695</v>
      </c>
      <c r="F226">
        <f t="shared" ca="1" si="47"/>
        <v>-33558.46936936937</v>
      </c>
      <c r="G226">
        <f t="shared" ca="1" si="48"/>
        <v>9737.1243243243243</v>
      </c>
      <c r="H226" s="9">
        <f t="shared" ca="1" si="51"/>
        <v>224.09630630630633</v>
      </c>
      <c r="I226" s="9">
        <f t="shared" ca="1" si="51"/>
        <v>87.302936936936931</v>
      </c>
      <c r="J226" s="9">
        <f t="shared" ca="1" si="51"/>
        <v>1.6475675675675678</v>
      </c>
      <c r="K226" s="9">
        <f t="shared" ca="1" si="51"/>
        <v>240.50147046940205</v>
      </c>
      <c r="L226" s="9">
        <f t="shared" ca="1" si="51"/>
        <v>68.715218076798678</v>
      </c>
      <c r="M226">
        <f t="shared" ca="1" si="49"/>
        <v>55.547287287287283</v>
      </c>
      <c r="N226">
        <f t="shared" ca="1" si="50"/>
        <v>34.986083583583586</v>
      </c>
    </row>
    <row r="227" spans="1:14" x14ac:dyDescent="0.25">
      <c r="A227" s="4">
        <f t="shared" si="43"/>
        <v>0.43848379629629625</v>
      </c>
      <c r="B227" s="3">
        <f>Params!D$29+HOUR(A227-Params!C$29)*3600+MINUTE(A227-Params!C$29)*60+SECOND(A227-Params!C$29)</f>
        <v>1553301885</v>
      </c>
      <c r="C227">
        <f t="shared" si="44"/>
        <v>2</v>
      </c>
      <c r="D227">
        <f t="shared" ca="1" si="45"/>
        <v>6</v>
      </c>
      <c r="E227">
        <f t="shared" ca="1" si="46"/>
        <v>129397.6184684685</v>
      </c>
      <c r="F227">
        <f t="shared" ca="1" si="47"/>
        <v>-33121.954684684693</v>
      </c>
      <c r="G227">
        <f t="shared" ca="1" si="48"/>
        <v>9745.3621621621623</v>
      </c>
      <c r="H227" s="9">
        <f t="shared" ca="1" si="51"/>
        <v>224.09630630630633</v>
      </c>
      <c r="I227" s="9">
        <f t="shared" ca="1" si="51"/>
        <v>87.302936936936931</v>
      </c>
      <c r="J227" s="9">
        <f t="shared" ca="1" si="51"/>
        <v>1.6475675675675678</v>
      </c>
      <c r="K227" s="9">
        <f t="shared" ca="1" si="51"/>
        <v>240.50147046940205</v>
      </c>
      <c r="L227" s="9">
        <f t="shared" ca="1" si="51"/>
        <v>68.715218076798678</v>
      </c>
      <c r="M227">
        <f t="shared" ca="1" si="49"/>
        <v>55.551282532532532</v>
      </c>
      <c r="N227">
        <f t="shared" ca="1" si="50"/>
        <v>35.004014014014011</v>
      </c>
    </row>
    <row r="228" spans="1:14" x14ac:dyDescent="0.25">
      <c r="A228" s="4">
        <f t="shared" si="43"/>
        <v>0.43854166666666666</v>
      </c>
      <c r="B228" s="3">
        <f>Params!D$29+HOUR(A228-Params!C$29)*3600+MINUTE(A228-Params!C$29)*60+SECOND(A228-Params!C$29)</f>
        <v>1553301890</v>
      </c>
      <c r="C228">
        <f t="shared" si="44"/>
        <v>3</v>
      </c>
      <c r="D228">
        <f t="shared" ca="1" si="45"/>
        <v>228</v>
      </c>
      <c r="E228">
        <f t="shared" ca="1" si="46"/>
        <v>130518.1</v>
      </c>
      <c r="F228">
        <f t="shared" ca="1" si="47"/>
        <v>-32685.439999999999</v>
      </c>
      <c r="G228">
        <f t="shared" ca="1" si="48"/>
        <v>9753.6</v>
      </c>
      <c r="H228" s="9">
        <f t="shared" ca="1" si="51"/>
        <v>0</v>
      </c>
      <c r="I228" s="9">
        <f t="shared" ca="1" si="51"/>
        <v>0</v>
      </c>
      <c r="J228" s="9">
        <f t="shared" ca="1" si="51"/>
        <v>0</v>
      </c>
      <c r="K228" s="9">
        <f t="shared" ca="1" si="51"/>
        <v>0</v>
      </c>
      <c r="L228" s="9">
        <f t="shared" ca="1" si="51"/>
        <v>0</v>
      </c>
      <c r="M228">
        <f t="shared" ca="1" si="49"/>
        <v>55.555277777777775</v>
      </c>
      <c r="N228">
        <f t="shared" ca="1" si="50"/>
        <v>35.021944444444443</v>
      </c>
    </row>
    <row r="229" spans="1:14" x14ac:dyDescent="0.25">
      <c r="A229" s="4" t="s">
        <v>132</v>
      </c>
      <c r="B229" s="3"/>
      <c r="H229" s="9"/>
      <c r="I229" s="9"/>
      <c r="J229" s="9"/>
      <c r="K229" s="9"/>
      <c r="L229" s="9"/>
    </row>
    <row r="230" spans="1:14" x14ac:dyDescent="0.25">
      <c r="A230" s="4"/>
      <c r="B230" s="3"/>
      <c r="H230" s="9"/>
      <c r="I230" s="9"/>
      <c r="J230" s="9"/>
      <c r="K230" s="9"/>
      <c r="L230" s="9"/>
    </row>
    <row r="231" spans="1:14" x14ac:dyDescent="0.25">
      <c r="A231" s="4"/>
      <c r="B231" s="3"/>
      <c r="H231" s="9"/>
      <c r="I231" s="9"/>
      <c r="J231" s="9"/>
      <c r="K231" s="9"/>
      <c r="L231" s="9"/>
    </row>
    <row r="232" spans="1:14" x14ac:dyDescent="0.25">
      <c r="A232" s="4"/>
      <c r="B232" s="3"/>
      <c r="H232" s="9"/>
      <c r="I232" s="9"/>
      <c r="J232" s="9"/>
      <c r="K232" s="9"/>
      <c r="L232" s="9"/>
    </row>
    <row r="233" spans="1:14" x14ac:dyDescent="0.25">
      <c r="A233" s="4"/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conditionalFormatting sqref="A6">
    <cfRule type="expression" dxfId="13" priority="1">
      <formula>VLOOKUP(A6,A$2:D$4,4,FALSE)</formula>
    </cfRule>
  </conditionalFormatting>
  <conditionalFormatting sqref="A7:A228 A230:A240">
    <cfRule type="expression" dxfId="12" priority="2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217</v>
      </c>
      <c r="B1" s="17">
        <v>244221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0.4284722222222222</v>
      </c>
      <c r="B2" s="6" t="s">
        <v>97</v>
      </c>
      <c r="C2" s="7">
        <v>220</v>
      </c>
      <c r="D2" s="7">
        <f>ROW()</f>
        <v>2</v>
      </c>
      <c r="E2" s="7">
        <f>VLOOKUP($B2,Beacons!$A$6:$O$30,14,FALSE)</f>
        <v>-116058.5</v>
      </c>
      <c r="F2" s="7">
        <f>VLOOKUP($B2,Beacons!$A$6:$O$30,15,FALSE)</f>
        <v>78981.820000000007</v>
      </c>
      <c r="G2" s="7">
        <f>C2*Params!F$2</f>
        <v>6705.6</v>
      </c>
      <c r="H2" s="9">
        <f t="shared" ref="H2:J2" si="0">(E3-E2)/(MINUTE($A3-$A2)*60+SECOND($A3-$A2))</f>
        <v>265.84696969696972</v>
      </c>
      <c r="I2" s="9">
        <f t="shared" si="0"/>
        <v>-44.593989898989911</v>
      </c>
      <c r="J2" s="9">
        <f t="shared" si="0"/>
        <v>1.8472727272727265</v>
      </c>
      <c r="K2" s="9">
        <f>SQRT(H2*H2+I2*I2)</f>
        <v>269.56119014459915</v>
      </c>
      <c r="L2" s="9">
        <f>DEGREES(ATAN2(I2,H2))</f>
        <v>99.522318873675772</v>
      </c>
      <c r="M2" s="7">
        <f>VLOOKUP($B2,Beacons!$A$6:$O$30,8,FALSE)</f>
        <v>56.553055555555552</v>
      </c>
      <c r="N2" s="7">
        <f>VLOOKUP($B2,Beacons!$A$6:$O$30,9,FALSE)</f>
        <v>31.076111111111111</v>
      </c>
      <c r="O2" s="10">
        <f t="shared" ref="O2:P2" si="1">(M3-M2)/(MINUTE($A3-$A2)*60+SECOND($A3-$A2))</f>
        <v>-3.9534231200898036E-4</v>
      </c>
      <c r="P2" s="10">
        <f t="shared" si="1"/>
        <v>4.2542087542087534E-3</v>
      </c>
    </row>
    <row r="3" spans="1:16" x14ac:dyDescent="0.25">
      <c r="A3" s="5">
        <v>0.43993055555555555</v>
      </c>
      <c r="B3" s="6" t="s">
        <v>103</v>
      </c>
      <c r="C3" s="7">
        <v>280</v>
      </c>
      <c r="D3" s="7">
        <f>ROW()</f>
        <v>3</v>
      </c>
      <c r="E3" s="7">
        <f>VLOOKUP($B3,Beacons!$A$6:$O$30,14,FALSE)</f>
        <v>147130</v>
      </c>
      <c r="F3" s="7">
        <f>VLOOKUP($B3,Beacons!$A$6:$O$30,15,FALSE)</f>
        <v>34833.769999999997</v>
      </c>
      <c r="G3" s="7">
        <f>C3*Params!F$2</f>
        <v>8534.4</v>
      </c>
      <c r="H3" s="9"/>
      <c r="I3" s="9"/>
      <c r="J3" s="9"/>
      <c r="K3" s="9"/>
      <c r="L3" s="9"/>
      <c r="M3" s="7">
        <f>VLOOKUP($B3,Beacons!$A$6:$O$30,8,FALSE)</f>
        <v>56.161666666666662</v>
      </c>
      <c r="N3" s="7">
        <f>VLOOKUP($B3,Beacons!$A$6:$O$30,9,FALSE)</f>
        <v>35.287777777777777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TIME(HOUR(A$2),MINUTE(A$2),SECOND(A$2))</f>
        <v>0.4284722222222222</v>
      </c>
      <c r="B6" s="3">
        <f>Params!D$29+HOUR(A6-Params!C$29)*3600+MINUTE(A6-Params!C$29)*60+SECOND(A6-Params!C$29)</f>
        <v>1553301020</v>
      </c>
      <c r="C6">
        <f>_xlfn.IFNA(VLOOKUP(A6,A$2:D$3,4,FALSE),C5)</f>
        <v>2</v>
      </c>
      <c r="D6">
        <f ca="1">IF(A6=INDIRECT("A"&amp;C6),ROW(),D5)</f>
        <v>6</v>
      </c>
      <c r="E6">
        <f ca="1">INDIRECT("E$"&amp;C6)+INDIRECT("H$"&amp;C6)*($B6-INDIRECT("B$"&amp;D6))</f>
        <v>-116058.5</v>
      </c>
      <c r="F6">
        <f ca="1">INDIRECT("F$"&amp;C6)+INDIRECT("I$"&amp;C6)*($B6-INDIRECT("B$"&amp;D6))</f>
        <v>78981.820000000007</v>
      </c>
      <c r="G6">
        <f ca="1">INDIRECT("G$"&amp;C6)+INDIRECT("J$"&amp;C6)*($B6-INDIRECT("B$"&amp;D6))</f>
        <v>6705.6</v>
      </c>
      <c r="H6" s="9">
        <f ca="1">INDIRECT(ADDRESS($C6,COLUMN()))</f>
        <v>265.84696969696972</v>
      </c>
      <c r="I6" s="9">
        <f t="shared" ref="I6:L21" ca="1" si="2">INDIRECT(ADDRESS($C6,COLUMN()))</f>
        <v>-44.593989898989911</v>
      </c>
      <c r="J6" s="9">
        <f t="shared" ca="1" si="2"/>
        <v>1.8472727272727265</v>
      </c>
      <c r="K6" s="9">
        <f t="shared" ca="1" si="2"/>
        <v>269.56119014459915</v>
      </c>
      <c r="L6" s="9">
        <f t="shared" ca="1" si="2"/>
        <v>99.522318873675772</v>
      </c>
      <c r="M6">
        <f ca="1">INDIRECT("M$"&amp;C6)+INDIRECT("O$"&amp;C6)*($B6-INDIRECT("B$"&amp;D6))</f>
        <v>56.553055555555552</v>
      </c>
      <c r="N6">
        <f ca="1">INDIRECT("N$"&amp;C6)+INDIRECT("P$"&amp;C6)*($B6-INDIRECT("B$"&amp;D6))</f>
        <v>31.076111111111111</v>
      </c>
      <c r="P6" s="3"/>
    </row>
    <row r="7" spans="1:16" x14ac:dyDescent="0.25">
      <c r="A7" s="4">
        <f>TIME(HOUR(A6),MINUTE(A6),SECOND(A6)+5)</f>
        <v>0.42853009259259256</v>
      </c>
      <c r="B7" s="3">
        <f>Params!D$29+HOUR(A7-Params!C$29)*3600+MINUTE(A7-Params!C$29)*60+SECOND(A7-Params!C$29)</f>
        <v>1553301025</v>
      </c>
      <c r="C7">
        <f t="shared" ref="C7" si="3">_xlfn.IFNA(VLOOKUP(A7,A$2:D$3,4,FALSE),C6)</f>
        <v>2</v>
      </c>
      <c r="D7">
        <f t="shared" ref="D7" ca="1" si="4">IF(A7=INDIRECT("A"&amp;C7),ROW(),D6)</f>
        <v>6</v>
      </c>
      <c r="E7">
        <f ca="1">INDIRECT("E$"&amp;C7)+INDIRECT("H$"&amp;C7)*($B7-INDIRECT("B$"&amp;D7))</f>
        <v>-114729.26515151515</v>
      </c>
      <c r="F7">
        <f ca="1">INDIRECT("F$"&amp;C7)+INDIRECT("I$"&amp;C7)*($B7-INDIRECT("B$"&amp;D7))</f>
        <v>78758.850050505062</v>
      </c>
      <c r="G7">
        <f t="shared" ref="G7" ca="1" si="5">INDIRECT("G$"&amp;C7)+INDIRECT("J$"&amp;C7)*($B7-INDIRECT("B$"&amp;D7))</f>
        <v>6714.8363636363638</v>
      </c>
      <c r="H7" s="9">
        <f t="shared" ref="H7:L22" ca="1" si="6">INDIRECT(ADDRESS($C7,COLUMN()))</f>
        <v>265.84696969696972</v>
      </c>
      <c r="I7" s="9">
        <f t="shared" ca="1" si="2"/>
        <v>-44.593989898989911</v>
      </c>
      <c r="J7" s="9">
        <f t="shared" ca="1" si="2"/>
        <v>1.8472727272727265</v>
      </c>
      <c r="K7" s="9">
        <f t="shared" ca="1" si="2"/>
        <v>269.56119014459915</v>
      </c>
      <c r="L7" s="9">
        <f t="shared" ca="1" si="2"/>
        <v>99.522318873675772</v>
      </c>
      <c r="M7">
        <f ca="1">INDIRECT("M$"&amp;C7)+INDIRECT("O$"&amp;C7)*($B7-INDIRECT("B$"&amp;D7))</f>
        <v>56.551078843995505</v>
      </c>
      <c r="N7">
        <f ca="1">INDIRECT("N$"&amp;C7)+INDIRECT("P$"&amp;C7)*($B7-INDIRECT("B$"&amp;D7))</f>
        <v>31.097382154882155</v>
      </c>
      <c r="P7" s="3"/>
    </row>
    <row r="8" spans="1:16" x14ac:dyDescent="0.25">
      <c r="A8" s="4">
        <f t="shared" ref="A8:A71" si="7">TIME(HOUR(A7),MINUTE(A7),SECOND(A7)+5)</f>
        <v>0.42858796296296298</v>
      </c>
      <c r="B8" s="3">
        <f>Params!D$29+HOUR(A8-Params!C$29)*3600+MINUTE(A8-Params!C$29)*60+SECOND(A8-Params!C$29)</f>
        <v>1553301030</v>
      </c>
      <c r="C8">
        <f t="shared" ref="C8:C71" si="8">_xlfn.IFNA(VLOOKUP(A8,A$2:D$3,4,FALSE),C7)</f>
        <v>2</v>
      </c>
      <c r="D8">
        <f t="shared" ref="D8:D71" ca="1" si="9">IF(A8=INDIRECT("A"&amp;C8),ROW(),D7)</f>
        <v>6</v>
      </c>
      <c r="E8">
        <f t="shared" ref="E8:E71" ca="1" si="10">INDIRECT("E$"&amp;C8)+INDIRECT("H$"&amp;C8)*($B8-INDIRECT("B$"&amp;D8))</f>
        <v>-113400.0303030303</v>
      </c>
      <c r="F8">
        <f t="shared" ref="F8:F71" ca="1" si="11">INDIRECT("F$"&amp;C8)+INDIRECT("I$"&amp;C8)*($B8-INDIRECT("B$"&amp;D8))</f>
        <v>78535.880101010101</v>
      </c>
      <c r="G8">
        <f t="shared" ref="G8:G71" ca="1" si="12">INDIRECT("G$"&amp;C8)+INDIRECT("J$"&amp;C8)*($B8-INDIRECT("B$"&amp;D8))</f>
        <v>6724.0727272727272</v>
      </c>
      <c r="H8" s="9">
        <f t="shared" ca="1" si="6"/>
        <v>265.84696969696972</v>
      </c>
      <c r="I8" s="9">
        <f t="shared" ca="1" si="2"/>
        <v>-44.593989898989911</v>
      </c>
      <c r="J8" s="9">
        <f t="shared" ca="1" si="2"/>
        <v>1.8472727272727265</v>
      </c>
      <c r="K8" s="9">
        <f t="shared" ca="1" si="2"/>
        <v>269.56119014459915</v>
      </c>
      <c r="L8" s="9">
        <f t="shared" ca="1" si="2"/>
        <v>99.522318873675772</v>
      </c>
      <c r="M8">
        <f t="shared" ref="M8:M71" ca="1" si="13">INDIRECT("M$"&amp;C8)+INDIRECT("O$"&amp;C8)*($B8-INDIRECT("B$"&amp;D8))</f>
        <v>56.549102132435465</v>
      </c>
      <c r="N8">
        <f t="shared" ref="N8:N71" ca="1" si="14">INDIRECT("N$"&amp;C8)+INDIRECT("P$"&amp;C8)*($B8-INDIRECT("B$"&amp;D8))</f>
        <v>31.118653198653199</v>
      </c>
      <c r="P8" s="3"/>
    </row>
    <row r="9" spans="1:16" x14ac:dyDescent="0.25">
      <c r="A9" s="4">
        <f t="shared" si="7"/>
        <v>0.42864583333333334</v>
      </c>
      <c r="B9" s="3">
        <f>Params!D$29+HOUR(A9-Params!C$29)*3600+MINUTE(A9-Params!C$29)*60+SECOND(A9-Params!C$29)</f>
        <v>1553301035</v>
      </c>
      <c r="C9">
        <f t="shared" si="8"/>
        <v>2</v>
      </c>
      <c r="D9">
        <f t="shared" ca="1" si="9"/>
        <v>6</v>
      </c>
      <c r="E9">
        <f t="shared" ca="1" si="10"/>
        <v>-112070.79545454546</v>
      </c>
      <c r="F9">
        <f t="shared" ca="1" si="11"/>
        <v>78312.910151515156</v>
      </c>
      <c r="G9">
        <f t="shared" ca="1" si="12"/>
        <v>6733.3090909090915</v>
      </c>
      <c r="H9" s="9">
        <f t="shared" ca="1" si="6"/>
        <v>265.84696969696972</v>
      </c>
      <c r="I9" s="9">
        <f t="shared" ca="1" si="2"/>
        <v>-44.593989898989911</v>
      </c>
      <c r="J9" s="9">
        <f t="shared" ca="1" si="2"/>
        <v>1.8472727272727265</v>
      </c>
      <c r="K9" s="9">
        <f t="shared" ca="1" si="2"/>
        <v>269.56119014459915</v>
      </c>
      <c r="L9" s="9">
        <f t="shared" ca="1" si="2"/>
        <v>99.522318873675772</v>
      </c>
      <c r="M9">
        <f t="shared" ca="1" si="13"/>
        <v>56.547125420875417</v>
      </c>
      <c r="N9">
        <f t="shared" ca="1" si="14"/>
        <v>31.139924242424243</v>
      </c>
    </row>
    <row r="10" spans="1:16" x14ac:dyDescent="0.25">
      <c r="A10" s="4">
        <f t="shared" si="7"/>
        <v>0.42870370370370375</v>
      </c>
      <c r="B10" s="3">
        <f>Params!D$29+HOUR(A10-Params!C$29)*3600+MINUTE(A10-Params!C$29)*60+SECOND(A10-Params!C$29)</f>
        <v>1553301040</v>
      </c>
      <c r="C10">
        <f t="shared" si="8"/>
        <v>2</v>
      </c>
      <c r="D10">
        <f t="shared" ca="1" si="9"/>
        <v>6</v>
      </c>
      <c r="E10">
        <f t="shared" ca="1" si="10"/>
        <v>-110741.56060606061</v>
      </c>
      <c r="F10">
        <f t="shared" ca="1" si="11"/>
        <v>78089.940202020211</v>
      </c>
      <c r="G10">
        <f t="shared" ca="1" si="12"/>
        <v>6742.545454545455</v>
      </c>
      <c r="H10" s="9">
        <f t="shared" ca="1" si="6"/>
        <v>265.84696969696972</v>
      </c>
      <c r="I10" s="9">
        <f t="shared" ca="1" si="2"/>
        <v>-44.593989898989911</v>
      </c>
      <c r="J10" s="9">
        <f t="shared" ca="1" si="2"/>
        <v>1.8472727272727265</v>
      </c>
      <c r="K10" s="9">
        <f t="shared" ca="1" si="2"/>
        <v>269.56119014459915</v>
      </c>
      <c r="L10" s="9">
        <f t="shared" ca="1" si="2"/>
        <v>99.522318873675772</v>
      </c>
      <c r="M10">
        <f t="shared" ca="1" si="13"/>
        <v>56.54514870931537</v>
      </c>
      <c r="N10">
        <f t="shared" ca="1" si="14"/>
        <v>31.161195286195287</v>
      </c>
      <c r="P10" s="9"/>
    </row>
    <row r="11" spans="1:16" x14ac:dyDescent="0.25">
      <c r="A11" s="4">
        <f t="shared" si="7"/>
        <v>0.42876157407407406</v>
      </c>
      <c r="B11" s="3">
        <f>Params!D$29+HOUR(A11-Params!C$29)*3600+MINUTE(A11-Params!C$29)*60+SECOND(A11-Params!C$29)</f>
        <v>1553301045</v>
      </c>
      <c r="C11">
        <f t="shared" si="8"/>
        <v>2</v>
      </c>
      <c r="D11">
        <f t="shared" ca="1" si="9"/>
        <v>6</v>
      </c>
      <c r="E11">
        <f t="shared" ca="1" si="10"/>
        <v>-109412.32575757576</v>
      </c>
      <c r="F11">
        <f t="shared" ca="1" si="11"/>
        <v>77866.970252525265</v>
      </c>
      <c r="G11">
        <f t="shared" ca="1" si="12"/>
        <v>6751.7818181818184</v>
      </c>
      <c r="H11" s="9">
        <f t="shared" ca="1" si="6"/>
        <v>265.84696969696972</v>
      </c>
      <c r="I11" s="9">
        <f t="shared" ca="1" si="2"/>
        <v>-44.593989898989911</v>
      </c>
      <c r="J11" s="9">
        <f t="shared" ca="1" si="2"/>
        <v>1.8472727272727265</v>
      </c>
      <c r="K11" s="9">
        <f t="shared" ca="1" si="2"/>
        <v>269.56119014459915</v>
      </c>
      <c r="L11" s="9">
        <f t="shared" ca="1" si="2"/>
        <v>99.522318873675772</v>
      </c>
      <c r="M11">
        <f t="shared" ca="1" si="13"/>
        <v>56.54317199775533</v>
      </c>
      <c r="N11">
        <f t="shared" ca="1" si="14"/>
        <v>31.182466329966328</v>
      </c>
    </row>
    <row r="12" spans="1:16" x14ac:dyDescent="0.25">
      <c r="A12" s="4">
        <f t="shared" si="7"/>
        <v>0.42881944444444442</v>
      </c>
      <c r="B12" s="3">
        <f>Params!D$29+HOUR(A12-Params!C$29)*3600+MINUTE(A12-Params!C$29)*60+SECOND(A12-Params!C$29)</f>
        <v>1553301050</v>
      </c>
      <c r="C12">
        <f t="shared" si="8"/>
        <v>2</v>
      </c>
      <c r="D12">
        <f t="shared" ca="1" si="9"/>
        <v>6</v>
      </c>
      <c r="E12">
        <f t="shared" ca="1" si="10"/>
        <v>-108083.09090909091</v>
      </c>
      <c r="F12">
        <f t="shared" ca="1" si="11"/>
        <v>77644.000303030305</v>
      </c>
      <c r="G12">
        <f t="shared" ca="1" si="12"/>
        <v>6761.0181818181818</v>
      </c>
      <c r="H12" s="9">
        <f t="shared" ca="1" si="6"/>
        <v>265.84696969696972</v>
      </c>
      <c r="I12" s="9">
        <f t="shared" ca="1" si="2"/>
        <v>-44.593989898989911</v>
      </c>
      <c r="J12" s="9">
        <f t="shared" ca="1" si="2"/>
        <v>1.8472727272727265</v>
      </c>
      <c r="K12" s="9">
        <f t="shared" ca="1" si="2"/>
        <v>269.56119014459915</v>
      </c>
      <c r="L12" s="9">
        <f t="shared" ca="1" si="2"/>
        <v>99.522318873675772</v>
      </c>
      <c r="M12">
        <f t="shared" ca="1" si="13"/>
        <v>56.541195286195283</v>
      </c>
      <c r="N12">
        <f t="shared" ca="1" si="14"/>
        <v>31.203737373737372</v>
      </c>
    </row>
    <row r="13" spans="1:16" x14ac:dyDescent="0.25">
      <c r="A13" s="4">
        <f t="shared" si="7"/>
        <v>0.42887731481481484</v>
      </c>
      <c r="B13" s="3">
        <f>Params!D$29+HOUR(A13-Params!C$29)*3600+MINUTE(A13-Params!C$29)*60+SECOND(A13-Params!C$29)</f>
        <v>1553301055</v>
      </c>
      <c r="C13">
        <f t="shared" si="8"/>
        <v>2</v>
      </c>
      <c r="D13">
        <f t="shared" ca="1" si="9"/>
        <v>6</v>
      </c>
      <c r="E13">
        <f t="shared" ca="1" si="10"/>
        <v>-106753.85606060606</v>
      </c>
      <c r="F13">
        <f t="shared" ca="1" si="11"/>
        <v>77421.03035353536</v>
      </c>
      <c r="G13">
        <f t="shared" ca="1" si="12"/>
        <v>6770.2545454545461</v>
      </c>
      <c r="H13" s="9">
        <f t="shared" ca="1" si="6"/>
        <v>265.84696969696972</v>
      </c>
      <c r="I13" s="9">
        <f t="shared" ca="1" si="2"/>
        <v>-44.593989898989911</v>
      </c>
      <c r="J13" s="9">
        <f t="shared" ca="1" si="2"/>
        <v>1.8472727272727265</v>
      </c>
      <c r="K13" s="9">
        <f t="shared" ca="1" si="2"/>
        <v>269.56119014459915</v>
      </c>
      <c r="L13" s="9">
        <f t="shared" ca="1" si="2"/>
        <v>99.522318873675772</v>
      </c>
      <c r="M13">
        <f t="shared" ca="1" si="13"/>
        <v>56.539218574635235</v>
      </c>
      <c r="N13">
        <f t="shared" ca="1" si="14"/>
        <v>31.225008417508416</v>
      </c>
    </row>
    <row r="14" spans="1:16" x14ac:dyDescent="0.25">
      <c r="A14" s="4">
        <f t="shared" si="7"/>
        <v>0.4289351851851852</v>
      </c>
      <c r="B14" s="3">
        <f>Params!D$29+HOUR(A14-Params!C$29)*3600+MINUTE(A14-Params!C$29)*60+SECOND(A14-Params!C$29)</f>
        <v>1553301060</v>
      </c>
      <c r="C14">
        <f t="shared" si="8"/>
        <v>2</v>
      </c>
      <c r="D14">
        <f t="shared" ca="1" si="9"/>
        <v>6</v>
      </c>
      <c r="E14">
        <f t="shared" ca="1" si="10"/>
        <v>-105424.62121212122</v>
      </c>
      <c r="F14">
        <f t="shared" ca="1" si="11"/>
        <v>77198.060404040414</v>
      </c>
      <c r="G14">
        <f t="shared" ca="1" si="12"/>
        <v>6779.4909090909096</v>
      </c>
      <c r="H14" s="9">
        <f t="shared" ca="1" si="6"/>
        <v>265.84696969696972</v>
      </c>
      <c r="I14" s="9">
        <f t="shared" ca="1" si="2"/>
        <v>-44.593989898989911</v>
      </c>
      <c r="J14" s="9">
        <f t="shared" ca="1" si="2"/>
        <v>1.8472727272727265</v>
      </c>
      <c r="K14" s="9">
        <f t="shared" ca="1" si="2"/>
        <v>269.56119014459915</v>
      </c>
      <c r="L14" s="9">
        <f t="shared" ca="1" si="2"/>
        <v>99.522318873675772</v>
      </c>
      <c r="M14">
        <f t="shared" ca="1" si="13"/>
        <v>56.537241863075195</v>
      </c>
      <c r="N14">
        <f t="shared" ca="1" si="14"/>
        <v>31.24627946127946</v>
      </c>
    </row>
    <row r="15" spans="1:16" x14ac:dyDescent="0.25">
      <c r="A15" s="4">
        <f t="shared" si="7"/>
        <v>0.4289930555555555</v>
      </c>
      <c r="B15" s="3">
        <f>Params!D$29+HOUR(A15-Params!C$29)*3600+MINUTE(A15-Params!C$29)*60+SECOND(A15-Params!C$29)</f>
        <v>1553301065</v>
      </c>
      <c r="C15">
        <f t="shared" si="8"/>
        <v>2</v>
      </c>
      <c r="D15">
        <f t="shared" ca="1" si="9"/>
        <v>6</v>
      </c>
      <c r="E15">
        <f t="shared" ca="1" si="10"/>
        <v>-104095.38636363637</v>
      </c>
      <c r="F15">
        <f t="shared" ca="1" si="11"/>
        <v>76975.090454545454</v>
      </c>
      <c r="G15">
        <f t="shared" ca="1" si="12"/>
        <v>6788.727272727273</v>
      </c>
      <c r="H15" s="9">
        <f t="shared" ca="1" si="6"/>
        <v>265.84696969696972</v>
      </c>
      <c r="I15" s="9">
        <f t="shared" ca="1" si="2"/>
        <v>-44.593989898989911</v>
      </c>
      <c r="J15" s="9">
        <f t="shared" ca="1" si="2"/>
        <v>1.8472727272727265</v>
      </c>
      <c r="K15" s="9">
        <f t="shared" ca="1" si="2"/>
        <v>269.56119014459915</v>
      </c>
      <c r="L15" s="9">
        <f t="shared" ca="1" si="2"/>
        <v>99.522318873675772</v>
      </c>
      <c r="M15">
        <f t="shared" ca="1" si="13"/>
        <v>56.535265151515148</v>
      </c>
      <c r="N15">
        <f t="shared" ca="1" si="14"/>
        <v>31.267550505050504</v>
      </c>
    </row>
    <row r="16" spans="1:16" x14ac:dyDescent="0.25">
      <c r="A16" s="4">
        <f t="shared" si="7"/>
        <v>0.42905092592592592</v>
      </c>
      <c r="B16" s="3">
        <f>Params!D$29+HOUR(A16-Params!C$29)*3600+MINUTE(A16-Params!C$29)*60+SECOND(A16-Params!C$29)</f>
        <v>1553301070</v>
      </c>
      <c r="C16">
        <f t="shared" si="8"/>
        <v>2</v>
      </c>
      <c r="D16">
        <f t="shared" ca="1" si="9"/>
        <v>6</v>
      </c>
      <c r="E16">
        <f t="shared" ca="1" si="10"/>
        <v>-102766.15151515152</v>
      </c>
      <c r="F16">
        <f t="shared" ca="1" si="11"/>
        <v>76752.120505050509</v>
      </c>
      <c r="G16">
        <f t="shared" ca="1" si="12"/>
        <v>6797.9636363636364</v>
      </c>
      <c r="H16" s="9">
        <f t="shared" ca="1" si="6"/>
        <v>265.84696969696972</v>
      </c>
      <c r="I16" s="9">
        <f t="shared" ca="1" si="2"/>
        <v>-44.593989898989911</v>
      </c>
      <c r="J16" s="9">
        <f t="shared" ca="1" si="2"/>
        <v>1.8472727272727265</v>
      </c>
      <c r="K16" s="9">
        <f t="shared" ca="1" si="2"/>
        <v>269.56119014459915</v>
      </c>
      <c r="L16" s="9">
        <f t="shared" ca="1" si="2"/>
        <v>99.522318873675772</v>
      </c>
      <c r="M16">
        <f t="shared" ca="1" si="13"/>
        <v>56.533288439955101</v>
      </c>
      <c r="N16">
        <f t="shared" ca="1" si="14"/>
        <v>31.288821548821549</v>
      </c>
    </row>
    <row r="17" spans="1:14" x14ac:dyDescent="0.25">
      <c r="A17" s="4">
        <f t="shared" si="7"/>
        <v>0.42910879629629628</v>
      </c>
      <c r="B17" s="3">
        <f>Params!D$29+HOUR(A17-Params!C$29)*3600+MINUTE(A17-Params!C$29)*60+SECOND(A17-Params!C$29)</f>
        <v>1553301075</v>
      </c>
      <c r="C17">
        <f t="shared" si="8"/>
        <v>2</v>
      </c>
      <c r="D17">
        <f t="shared" ca="1" si="9"/>
        <v>6</v>
      </c>
      <c r="E17">
        <f t="shared" ca="1" si="10"/>
        <v>-101436.91666666667</v>
      </c>
      <c r="F17">
        <f t="shared" ca="1" si="11"/>
        <v>76529.150555555563</v>
      </c>
      <c r="G17">
        <f t="shared" ca="1" si="12"/>
        <v>6807.2000000000007</v>
      </c>
      <c r="H17" s="9">
        <f t="shared" ca="1" si="6"/>
        <v>265.84696969696972</v>
      </c>
      <c r="I17" s="9">
        <f t="shared" ca="1" si="2"/>
        <v>-44.593989898989911</v>
      </c>
      <c r="J17" s="9">
        <f t="shared" ca="1" si="2"/>
        <v>1.8472727272727265</v>
      </c>
      <c r="K17" s="9">
        <f t="shared" ca="1" si="2"/>
        <v>269.56119014459915</v>
      </c>
      <c r="L17" s="9">
        <f t="shared" ca="1" si="2"/>
        <v>99.522318873675772</v>
      </c>
      <c r="M17">
        <f t="shared" ca="1" si="13"/>
        <v>56.53131172839506</v>
      </c>
      <c r="N17">
        <f t="shared" ca="1" si="14"/>
        <v>31.310092592592593</v>
      </c>
    </row>
    <row r="18" spans="1:14" x14ac:dyDescent="0.25">
      <c r="A18" s="4">
        <f t="shared" si="7"/>
        <v>0.4291666666666667</v>
      </c>
      <c r="B18" s="3">
        <f>Params!D$29+HOUR(A18-Params!C$29)*3600+MINUTE(A18-Params!C$29)*60+SECOND(A18-Params!C$29)</f>
        <v>1553301080</v>
      </c>
      <c r="C18">
        <f t="shared" si="8"/>
        <v>2</v>
      </c>
      <c r="D18">
        <f t="shared" ca="1" si="9"/>
        <v>6</v>
      </c>
      <c r="E18">
        <f t="shared" ca="1" si="10"/>
        <v>-100107.68181818182</v>
      </c>
      <c r="F18">
        <f t="shared" ca="1" si="11"/>
        <v>76306.180606060618</v>
      </c>
      <c r="G18">
        <f t="shared" ca="1" si="12"/>
        <v>6816.4363636363641</v>
      </c>
      <c r="H18" s="9">
        <f t="shared" ca="1" si="6"/>
        <v>265.84696969696972</v>
      </c>
      <c r="I18" s="9">
        <f t="shared" ca="1" si="2"/>
        <v>-44.593989898989911</v>
      </c>
      <c r="J18" s="9">
        <f t="shared" ca="1" si="2"/>
        <v>1.8472727272727265</v>
      </c>
      <c r="K18" s="9">
        <f t="shared" ca="1" si="2"/>
        <v>269.56119014459915</v>
      </c>
      <c r="L18" s="9">
        <f t="shared" ca="1" si="2"/>
        <v>99.522318873675772</v>
      </c>
      <c r="M18">
        <f t="shared" ca="1" si="13"/>
        <v>56.529335016835013</v>
      </c>
      <c r="N18">
        <f t="shared" ca="1" si="14"/>
        <v>31.331363636363637</v>
      </c>
    </row>
    <row r="19" spans="1:14" x14ac:dyDescent="0.25">
      <c r="A19" s="4">
        <f t="shared" si="7"/>
        <v>0.42922453703703706</v>
      </c>
      <c r="B19" s="3">
        <f>Params!D$29+HOUR(A19-Params!C$29)*3600+MINUTE(A19-Params!C$29)*60+SECOND(A19-Params!C$29)</f>
        <v>1553301085</v>
      </c>
      <c r="C19">
        <f t="shared" si="8"/>
        <v>2</v>
      </c>
      <c r="D19">
        <f t="shared" ca="1" si="9"/>
        <v>6</v>
      </c>
      <c r="E19">
        <f t="shared" ca="1" si="10"/>
        <v>-98778.446969696961</v>
      </c>
      <c r="F19">
        <f t="shared" ca="1" si="11"/>
        <v>76083.210656565658</v>
      </c>
      <c r="G19">
        <f t="shared" ca="1" si="12"/>
        <v>6825.6727272727276</v>
      </c>
      <c r="H19" s="9">
        <f t="shared" ca="1" si="6"/>
        <v>265.84696969696972</v>
      </c>
      <c r="I19" s="9">
        <f t="shared" ca="1" si="2"/>
        <v>-44.593989898989911</v>
      </c>
      <c r="J19" s="9">
        <f t="shared" ca="1" si="2"/>
        <v>1.8472727272727265</v>
      </c>
      <c r="K19" s="9">
        <f t="shared" ca="1" si="2"/>
        <v>269.56119014459915</v>
      </c>
      <c r="L19" s="9">
        <f t="shared" ca="1" si="2"/>
        <v>99.522318873675772</v>
      </c>
      <c r="M19">
        <f t="shared" ca="1" si="13"/>
        <v>56.527358305274966</v>
      </c>
      <c r="N19">
        <f t="shared" ca="1" si="14"/>
        <v>31.352634680134681</v>
      </c>
    </row>
    <row r="20" spans="1:14" x14ac:dyDescent="0.25">
      <c r="A20" s="4">
        <f t="shared" si="7"/>
        <v>0.42928240740740736</v>
      </c>
      <c r="B20" s="3">
        <f>Params!D$29+HOUR(A20-Params!C$29)*3600+MINUTE(A20-Params!C$29)*60+SECOND(A20-Params!C$29)</f>
        <v>1553301090</v>
      </c>
      <c r="C20">
        <f t="shared" si="8"/>
        <v>2</v>
      </c>
      <c r="D20">
        <f t="shared" ca="1" si="9"/>
        <v>6</v>
      </c>
      <c r="E20">
        <f t="shared" ca="1" si="10"/>
        <v>-97449.212121212127</v>
      </c>
      <c r="F20">
        <f t="shared" ca="1" si="11"/>
        <v>75860.240707070712</v>
      </c>
      <c r="G20">
        <f t="shared" ca="1" si="12"/>
        <v>6834.909090909091</v>
      </c>
      <c r="H20" s="9">
        <f t="shared" ca="1" si="6"/>
        <v>265.84696969696972</v>
      </c>
      <c r="I20" s="9">
        <f t="shared" ca="1" si="2"/>
        <v>-44.593989898989911</v>
      </c>
      <c r="J20" s="9">
        <f t="shared" ca="1" si="2"/>
        <v>1.8472727272727265</v>
      </c>
      <c r="K20" s="9">
        <f t="shared" ca="1" si="2"/>
        <v>269.56119014459915</v>
      </c>
      <c r="L20" s="9">
        <f t="shared" ca="1" si="2"/>
        <v>99.522318873675772</v>
      </c>
      <c r="M20">
        <f t="shared" ca="1" si="13"/>
        <v>56.525381593714926</v>
      </c>
      <c r="N20">
        <f t="shared" ca="1" si="14"/>
        <v>31.373905723905722</v>
      </c>
    </row>
    <row r="21" spans="1:14" x14ac:dyDescent="0.25">
      <c r="A21" s="4">
        <f t="shared" si="7"/>
        <v>0.42934027777777778</v>
      </c>
      <c r="B21" s="3">
        <f>Params!D$29+HOUR(A21-Params!C$29)*3600+MINUTE(A21-Params!C$29)*60+SECOND(A21-Params!C$29)</f>
        <v>1553301095</v>
      </c>
      <c r="C21">
        <f t="shared" si="8"/>
        <v>2</v>
      </c>
      <c r="D21">
        <f t="shared" ca="1" si="9"/>
        <v>6</v>
      </c>
      <c r="E21">
        <f t="shared" ca="1" si="10"/>
        <v>-96119.977272727265</v>
      </c>
      <c r="F21">
        <f t="shared" ca="1" si="11"/>
        <v>75637.270757575767</v>
      </c>
      <c r="G21">
        <f t="shared" ca="1" si="12"/>
        <v>6844.1454545454544</v>
      </c>
      <c r="H21" s="9">
        <f t="shared" ca="1" si="6"/>
        <v>265.84696969696972</v>
      </c>
      <c r="I21" s="9">
        <f t="shared" ca="1" si="2"/>
        <v>-44.593989898989911</v>
      </c>
      <c r="J21" s="9">
        <f t="shared" ca="1" si="2"/>
        <v>1.8472727272727265</v>
      </c>
      <c r="K21" s="9">
        <f t="shared" ca="1" si="2"/>
        <v>269.56119014459915</v>
      </c>
      <c r="L21" s="9">
        <f t="shared" ca="1" si="2"/>
        <v>99.522318873675772</v>
      </c>
      <c r="M21">
        <f t="shared" ca="1" si="13"/>
        <v>56.523404882154878</v>
      </c>
      <c r="N21">
        <f t="shared" ca="1" si="14"/>
        <v>31.395176767676766</v>
      </c>
    </row>
    <row r="22" spans="1:14" x14ac:dyDescent="0.25">
      <c r="A22" s="4">
        <f t="shared" si="7"/>
        <v>0.42939814814814814</v>
      </c>
      <c r="B22" s="3">
        <f>Params!D$29+HOUR(A22-Params!C$29)*3600+MINUTE(A22-Params!C$29)*60+SECOND(A22-Params!C$29)</f>
        <v>1553301100</v>
      </c>
      <c r="C22">
        <f t="shared" si="8"/>
        <v>2</v>
      </c>
      <c r="D22">
        <f t="shared" ca="1" si="9"/>
        <v>6</v>
      </c>
      <c r="E22">
        <f t="shared" ca="1" si="10"/>
        <v>-94790.742424242431</v>
      </c>
      <c r="F22">
        <f t="shared" ca="1" si="11"/>
        <v>75414.300808080821</v>
      </c>
      <c r="G22">
        <f t="shared" ca="1" si="12"/>
        <v>6853.3818181818187</v>
      </c>
      <c r="H22" s="9">
        <f t="shared" ca="1" si="6"/>
        <v>265.84696969696972</v>
      </c>
      <c r="I22" s="9">
        <f t="shared" ca="1" si="6"/>
        <v>-44.593989898989911</v>
      </c>
      <c r="J22" s="9">
        <f t="shared" ca="1" si="6"/>
        <v>1.8472727272727265</v>
      </c>
      <c r="K22" s="9">
        <f t="shared" ca="1" si="6"/>
        <v>269.56119014459915</v>
      </c>
      <c r="L22" s="9">
        <f t="shared" ca="1" si="6"/>
        <v>99.522318873675772</v>
      </c>
      <c r="M22">
        <f t="shared" ca="1" si="13"/>
        <v>56.521428170594831</v>
      </c>
      <c r="N22">
        <f t="shared" ca="1" si="14"/>
        <v>31.41644781144781</v>
      </c>
    </row>
    <row r="23" spans="1:14" x14ac:dyDescent="0.25">
      <c r="A23" s="4">
        <f t="shared" si="7"/>
        <v>0.4294560185185185</v>
      </c>
      <c r="B23" s="3">
        <f>Params!D$29+HOUR(A23-Params!C$29)*3600+MINUTE(A23-Params!C$29)*60+SECOND(A23-Params!C$29)</f>
        <v>1553301105</v>
      </c>
      <c r="C23">
        <f t="shared" si="8"/>
        <v>2</v>
      </c>
      <c r="D23">
        <f t="shared" ca="1" si="9"/>
        <v>6</v>
      </c>
      <c r="E23">
        <f t="shared" ca="1" si="10"/>
        <v>-93461.507575757569</v>
      </c>
      <c r="F23">
        <f t="shared" ca="1" si="11"/>
        <v>75191.330858585861</v>
      </c>
      <c r="G23">
        <f t="shared" ca="1" si="12"/>
        <v>6862.6181818181822</v>
      </c>
      <c r="H23" s="9">
        <f t="shared" ref="H23:L73" ca="1" si="15">INDIRECT(ADDRESS($C23,COLUMN()))</f>
        <v>265.84696969696972</v>
      </c>
      <c r="I23" s="9">
        <f t="shared" ca="1" si="15"/>
        <v>-44.593989898989911</v>
      </c>
      <c r="J23" s="9">
        <f t="shared" ca="1" si="15"/>
        <v>1.8472727272727265</v>
      </c>
      <c r="K23" s="9">
        <f t="shared" ca="1" si="15"/>
        <v>269.56119014459915</v>
      </c>
      <c r="L23" s="9">
        <f t="shared" ca="1" si="15"/>
        <v>99.522318873675772</v>
      </c>
      <c r="M23">
        <f t="shared" ca="1" si="13"/>
        <v>56.519451459034791</v>
      </c>
      <c r="N23">
        <f t="shared" ca="1" si="14"/>
        <v>31.437718855218854</v>
      </c>
    </row>
    <row r="24" spans="1:14" x14ac:dyDescent="0.25">
      <c r="A24" s="4">
        <f t="shared" si="7"/>
        <v>0.42951388888888892</v>
      </c>
      <c r="B24" s="3">
        <f>Params!D$29+HOUR(A24-Params!C$29)*3600+MINUTE(A24-Params!C$29)*60+SECOND(A24-Params!C$29)</f>
        <v>1553301110</v>
      </c>
      <c r="C24">
        <f t="shared" si="8"/>
        <v>2</v>
      </c>
      <c r="D24">
        <f t="shared" ca="1" si="9"/>
        <v>6</v>
      </c>
      <c r="E24">
        <f t="shared" ca="1" si="10"/>
        <v>-92132.272727272721</v>
      </c>
      <c r="F24">
        <f t="shared" ca="1" si="11"/>
        <v>74968.360909090916</v>
      </c>
      <c r="G24">
        <f t="shared" ca="1" si="12"/>
        <v>6871.8545454545456</v>
      </c>
      <c r="H24" s="9">
        <f t="shared" ca="1" si="15"/>
        <v>265.84696969696972</v>
      </c>
      <c r="I24" s="9">
        <f t="shared" ca="1" si="15"/>
        <v>-44.593989898989911</v>
      </c>
      <c r="J24" s="9">
        <f t="shared" ca="1" si="15"/>
        <v>1.8472727272727265</v>
      </c>
      <c r="K24" s="9">
        <f t="shared" ca="1" si="15"/>
        <v>269.56119014459915</v>
      </c>
      <c r="L24" s="9">
        <f t="shared" ca="1" si="15"/>
        <v>99.522318873675772</v>
      </c>
      <c r="M24">
        <f t="shared" ca="1" si="13"/>
        <v>56.517474747474743</v>
      </c>
      <c r="N24">
        <f t="shared" ca="1" si="14"/>
        <v>31.458989898989898</v>
      </c>
    </row>
    <row r="25" spans="1:14" x14ac:dyDescent="0.25">
      <c r="A25" s="4">
        <f t="shared" si="7"/>
        <v>0.42957175925925922</v>
      </c>
      <c r="B25" s="3">
        <f>Params!D$29+HOUR(A25-Params!C$29)*3600+MINUTE(A25-Params!C$29)*60+SECOND(A25-Params!C$29)</f>
        <v>1553301115</v>
      </c>
      <c r="C25">
        <f t="shared" si="8"/>
        <v>2</v>
      </c>
      <c r="D25">
        <f t="shared" ca="1" si="9"/>
        <v>6</v>
      </c>
      <c r="E25">
        <f t="shared" ca="1" si="10"/>
        <v>-90803.037878787873</v>
      </c>
      <c r="F25">
        <f t="shared" ca="1" si="11"/>
        <v>74745.39095959597</v>
      </c>
      <c r="G25">
        <f t="shared" ca="1" si="12"/>
        <v>6881.090909090909</v>
      </c>
      <c r="H25" s="9">
        <f t="shared" ca="1" si="15"/>
        <v>265.84696969696972</v>
      </c>
      <c r="I25" s="9">
        <f t="shared" ca="1" si="15"/>
        <v>-44.593989898989911</v>
      </c>
      <c r="J25" s="9">
        <f t="shared" ca="1" si="15"/>
        <v>1.8472727272727265</v>
      </c>
      <c r="K25" s="9">
        <f t="shared" ca="1" si="15"/>
        <v>269.56119014459915</v>
      </c>
      <c r="L25" s="9">
        <f t="shared" ca="1" si="15"/>
        <v>99.522318873675772</v>
      </c>
      <c r="M25">
        <f t="shared" ca="1" si="13"/>
        <v>56.515498035914696</v>
      </c>
      <c r="N25">
        <f t="shared" ca="1" si="14"/>
        <v>31.480260942760943</v>
      </c>
    </row>
    <row r="26" spans="1:14" x14ac:dyDescent="0.25">
      <c r="A26" s="4">
        <f t="shared" si="7"/>
        <v>0.42962962962962964</v>
      </c>
      <c r="B26" s="3">
        <f>Params!D$29+HOUR(A26-Params!C$29)*3600+MINUTE(A26-Params!C$29)*60+SECOND(A26-Params!C$29)</f>
        <v>1553301120</v>
      </c>
      <c r="C26">
        <f t="shared" si="8"/>
        <v>2</v>
      </c>
      <c r="D26">
        <f t="shared" ca="1" si="9"/>
        <v>6</v>
      </c>
      <c r="E26">
        <f t="shared" ca="1" si="10"/>
        <v>-89473.803030303025</v>
      </c>
      <c r="F26">
        <f t="shared" ca="1" si="11"/>
        <v>74522.42101010101</v>
      </c>
      <c r="G26">
        <f t="shared" ca="1" si="12"/>
        <v>6890.3272727272733</v>
      </c>
      <c r="H26" s="9">
        <f t="shared" ca="1" si="15"/>
        <v>265.84696969696972</v>
      </c>
      <c r="I26" s="9">
        <f t="shared" ca="1" si="15"/>
        <v>-44.593989898989911</v>
      </c>
      <c r="J26" s="9">
        <f t="shared" ca="1" si="15"/>
        <v>1.8472727272727265</v>
      </c>
      <c r="K26" s="9">
        <f t="shared" ca="1" si="15"/>
        <v>269.56119014459915</v>
      </c>
      <c r="L26" s="9">
        <f t="shared" ca="1" si="15"/>
        <v>99.522318873675772</v>
      </c>
      <c r="M26">
        <f t="shared" ca="1" si="13"/>
        <v>56.513521324354656</v>
      </c>
      <c r="N26">
        <f t="shared" ca="1" si="14"/>
        <v>31.501531986531987</v>
      </c>
    </row>
    <row r="27" spans="1:14" x14ac:dyDescent="0.25">
      <c r="A27" s="4">
        <f t="shared" si="7"/>
        <v>0.4296875</v>
      </c>
      <c r="B27" s="3">
        <f>Params!D$29+HOUR(A27-Params!C$29)*3600+MINUTE(A27-Params!C$29)*60+SECOND(A27-Params!C$29)</f>
        <v>1553301125</v>
      </c>
      <c r="C27">
        <f t="shared" si="8"/>
        <v>2</v>
      </c>
      <c r="D27">
        <f t="shared" ca="1" si="9"/>
        <v>6</v>
      </c>
      <c r="E27">
        <f t="shared" ca="1" si="10"/>
        <v>-88144.568181818177</v>
      </c>
      <c r="F27">
        <f t="shared" ca="1" si="11"/>
        <v>74299.451060606065</v>
      </c>
      <c r="G27">
        <f t="shared" ca="1" si="12"/>
        <v>6899.5636363636368</v>
      </c>
      <c r="H27" s="9">
        <f t="shared" ca="1" si="15"/>
        <v>265.84696969696972</v>
      </c>
      <c r="I27" s="9">
        <f t="shared" ca="1" si="15"/>
        <v>-44.593989898989911</v>
      </c>
      <c r="J27" s="9">
        <f t="shared" ca="1" si="15"/>
        <v>1.8472727272727265</v>
      </c>
      <c r="K27" s="9">
        <f t="shared" ca="1" si="15"/>
        <v>269.56119014459915</v>
      </c>
      <c r="L27" s="9">
        <f t="shared" ca="1" si="15"/>
        <v>99.522318873675772</v>
      </c>
      <c r="M27">
        <f t="shared" ca="1" si="13"/>
        <v>56.511544612794609</v>
      </c>
      <c r="N27">
        <f t="shared" ca="1" si="14"/>
        <v>31.522803030303031</v>
      </c>
    </row>
    <row r="28" spans="1:14" x14ac:dyDescent="0.25">
      <c r="A28" s="4">
        <f t="shared" si="7"/>
        <v>0.42974537037037036</v>
      </c>
      <c r="B28" s="3">
        <f>Params!D$29+HOUR(A28-Params!C$29)*3600+MINUTE(A28-Params!C$29)*60+SECOND(A28-Params!C$29)</f>
        <v>1553301130</v>
      </c>
      <c r="C28">
        <f t="shared" si="8"/>
        <v>2</v>
      </c>
      <c r="D28">
        <f t="shared" ca="1" si="9"/>
        <v>6</v>
      </c>
      <c r="E28">
        <f t="shared" ca="1" si="10"/>
        <v>-86815.333333333328</v>
      </c>
      <c r="F28">
        <f t="shared" ca="1" si="11"/>
        <v>74076.481111111119</v>
      </c>
      <c r="G28">
        <f t="shared" ca="1" si="12"/>
        <v>6908.8</v>
      </c>
      <c r="H28" s="9">
        <f t="shared" ca="1" si="15"/>
        <v>265.84696969696972</v>
      </c>
      <c r="I28" s="9">
        <f t="shared" ca="1" si="15"/>
        <v>-44.593989898989911</v>
      </c>
      <c r="J28" s="9">
        <f t="shared" ca="1" si="15"/>
        <v>1.8472727272727265</v>
      </c>
      <c r="K28" s="9">
        <f t="shared" ca="1" si="15"/>
        <v>269.56119014459915</v>
      </c>
      <c r="L28" s="9">
        <f t="shared" ca="1" si="15"/>
        <v>99.522318873675772</v>
      </c>
      <c r="M28">
        <f t="shared" ca="1" si="13"/>
        <v>56.509567901234561</v>
      </c>
      <c r="N28">
        <f t="shared" ca="1" si="14"/>
        <v>31.544074074074075</v>
      </c>
    </row>
    <row r="29" spans="1:14" x14ac:dyDescent="0.25">
      <c r="A29" s="4">
        <f t="shared" si="7"/>
        <v>0.42980324074074078</v>
      </c>
      <c r="B29" s="3">
        <f>Params!D$29+HOUR(A29-Params!C$29)*3600+MINUTE(A29-Params!C$29)*60+SECOND(A29-Params!C$29)</f>
        <v>1553301135</v>
      </c>
      <c r="C29">
        <f t="shared" si="8"/>
        <v>2</v>
      </c>
      <c r="D29">
        <f t="shared" ca="1" si="9"/>
        <v>6</v>
      </c>
      <c r="E29">
        <f t="shared" ca="1" si="10"/>
        <v>-85486.09848484848</v>
      </c>
      <c r="F29">
        <f t="shared" ca="1" si="11"/>
        <v>73853.511161616174</v>
      </c>
      <c r="G29">
        <f t="shared" ca="1" si="12"/>
        <v>6918.0363636363636</v>
      </c>
      <c r="H29" s="9">
        <f t="shared" ca="1" si="15"/>
        <v>265.84696969696972</v>
      </c>
      <c r="I29" s="9">
        <f t="shared" ca="1" si="15"/>
        <v>-44.593989898989911</v>
      </c>
      <c r="J29" s="9">
        <f t="shared" ca="1" si="15"/>
        <v>1.8472727272727265</v>
      </c>
      <c r="K29" s="9">
        <f t="shared" ca="1" si="15"/>
        <v>269.56119014459915</v>
      </c>
      <c r="L29" s="9">
        <f t="shared" ca="1" si="15"/>
        <v>99.522318873675772</v>
      </c>
      <c r="M29">
        <f t="shared" ca="1" si="13"/>
        <v>56.507591189674521</v>
      </c>
      <c r="N29">
        <f t="shared" ca="1" si="14"/>
        <v>31.565345117845116</v>
      </c>
    </row>
    <row r="30" spans="1:14" x14ac:dyDescent="0.25">
      <c r="A30" s="4">
        <f t="shared" si="7"/>
        <v>0.42986111111111108</v>
      </c>
      <c r="B30" s="3">
        <f>Params!D$29+HOUR(A30-Params!C$29)*3600+MINUTE(A30-Params!C$29)*60+SECOND(A30-Params!C$29)</f>
        <v>1553301140</v>
      </c>
      <c r="C30">
        <f t="shared" si="8"/>
        <v>2</v>
      </c>
      <c r="D30">
        <f t="shared" ca="1" si="9"/>
        <v>6</v>
      </c>
      <c r="E30">
        <f t="shared" ca="1" si="10"/>
        <v>-84156.863636363632</v>
      </c>
      <c r="F30">
        <f t="shared" ca="1" si="11"/>
        <v>73630.541212121214</v>
      </c>
      <c r="G30">
        <f t="shared" ca="1" si="12"/>
        <v>6927.2727272727279</v>
      </c>
      <c r="H30" s="9">
        <f t="shared" ca="1" si="15"/>
        <v>265.84696969696972</v>
      </c>
      <c r="I30" s="9">
        <f t="shared" ca="1" si="15"/>
        <v>-44.593989898989911</v>
      </c>
      <c r="J30" s="9">
        <f t="shared" ca="1" si="15"/>
        <v>1.8472727272727265</v>
      </c>
      <c r="K30" s="9">
        <f t="shared" ca="1" si="15"/>
        <v>269.56119014459915</v>
      </c>
      <c r="L30" s="9">
        <f t="shared" ca="1" si="15"/>
        <v>99.522318873675772</v>
      </c>
      <c r="M30">
        <f t="shared" ca="1" si="13"/>
        <v>56.505614478114474</v>
      </c>
      <c r="N30">
        <f t="shared" ca="1" si="14"/>
        <v>31.58661616161616</v>
      </c>
    </row>
    <row r="31" spans="1:14" x14ac:dyDescent="0.25">
      <c r="A31" s="4">
        <f t="shared" si="7"/>
        <v>0.4299189814814815</v>
      </c>
      <c r="B31" s="3">
        <f>Params!D$29+HOUR(A31-Params!C$29)*3600+MINUTE(A31-Params!C$29)*60+SECOND(A31-Params!C$29)</f>
        <v>1553301145</v>
      </c>
      <c r="C31">
        <f t="shared" si="8"/>
        <v>2</v>
      </c>
      <c r="D31">
        <f t="shared" ca="1" si="9"/>
        <v>6</v>
      </c>
      <c r="E31">
        <f t="shared" ca="1" si="10"/>
        <v>-82827.628787878784</v>
      </c>
      <c r="F31">
        <f t="shared" ca="1" si="11"/>
        <v>73407.571262626268</v>
      </c>
      <c r="G31">
        <f t="shared" ca="1" si="12"/>
        <v>6936.5090909090914</v>
      </c>
      <c r="H31" s="9">
        <f t="shared" ca="1" si="15"/>
        <v>265.84696969696972</v>
      </c>
      <c r="I31" s="9">
        <f t="shared" ca="1" si="15"/>
        <v>-44.593989898989911</v>
      </c>
      <c r="J31" s="9">
        <f t="shared" ca="1" si="15"/>
        <v>1.8472727272727265</v>
      </c>
      <c r="K31" s="9">
        <f t="shared" ca="1" si="15"/>
        <v>269.56119014459915</v>
      </c>
      <c r="L31" s="9">
        <f t="shared" ca="1" si="15"/>
        <v>99.522318873675772</v>
      </c>
      <c r="M31">
        <f t="shared" ca="1" si="13"/>
        <v>56.503637766554426</v>
      </c>
      <c r="N31">
        <f t="shared" ca="1" si="14"/>
        <v>31.607887205387204</v>
      </c>
    </row>
    <row r="32" spans="1:14" x14ac:dyDescent="0.25">
      <c r="A32" s="4">
        <f t="shared" si="7"/>
        <v>0.42997685185185186</v>
      </c>
      <c r="B32" s="3">
        <f>Params!D$29+HOUR(A32-Params!C$29)*3600+MINUTE(A32-Params!C$29)*60+SECOND(A32-Params!C$29)</f>
        <v>1553301150</v>
      </c>
      <c r="C32">
        <f t="shared" si="8"/>
        <v>2</v>
      </c>
      <c r="D32">
        <f t="shared" ca="1" si="9"/>
        <v>6</v>
      </c>
      <c r="E32">
        <f t="shared" ca="1" si="10"/>
        <v>-81498.393939393936</v>
      </c>
      <c r="F32">
        <f t="shared" ca="1" si="11"/>
        <v>73184.601313131323</v>
      </c>
      <c r="G32">
        <f t="shared" ca="1" si="12"/>
        <v>6945.7454545454548</v>
      </c>
      <c r="H32" s="9">
        <f t="shared" ca="1" si="15"/>
        <v>265.84696969696972</v>
      </c>
      <c r="I32" s="9">
        <f t="shared" ca="1" si="15"/>
        <v>-44.593989898989911</v>
      </c>
      <c r="J32" s="9">
        <f t="shared" ca="1" si="15"/>
        <v>1.8472727272727265</v>
      </c>
      <c r="K32" s="9">
        <f t="shared" ca="1" si="15"/>
        <v>269.56119014459915</v>
      </c>
      <c r="L32" s="9">
        <f t="shared" ca="1" si="15"/>
        <v>99.522318873675772</v>
      </c>
      <c r="M32">
        <f t="shared" ca="1" si="13"/>
        <v>56.501661054994386</v>
      </c>
      <c r="N32">
        <f t="shared" ca="1" si="14"/>
        <v>31.629158249158248</v>
      </c>
    </row>
    <row r="33" spans="1:14" x14ac:dyDescent="0.25">
      <c r="A33" s="4">
        <f t="shared" si="7"/>
        <v>0.43003472222222222</v>
      </c>
      <c r="B33" s="3">
        <f>Params!D$29+HOUR(A33-Params!C$29)*3600+MINUTE(A33-Params!C$29)*60+SECOND(A33-Params!C$29)</f>
        <v>1553301155</v>
      </c>
      <c r="C33">
        <f t="shared" si="8"/>
        <v>2</v>
      </c>
      <c r="D33">
        <f t="shared" ca="1" si="9"/>
        <v>6</v>
      </c>
      <c r="E33">
        <f t="shared" ca="1" si="10"/>
        <v>-80169.159090909088</v>
      </c>
      <c r="F33">
        <f t="shared" ca="1" si="11"/>
        <v>72961.631363636363</v>
      </c>
      <c r="G33">
        <f t="shared" ca="1" si="12"/>
        <v>6954.9818181818182</v>
      </c>
      <c r="H33" s="9">
        <f t="shared" ca="1" si="15"/>
        <v>265.84696969696972</v>
      </c>
      <c r="I33" s="9">
        <f t="shared" ca="1" si="15"/>
        <v>-44.593989898989911</v>
      </c>
      <c r="J33" s="9">
        <f t="shared" ca="1" si="15"/>
        <v>1.8472727272727265</v>
      </c>
      <c r="K33" s="9">
        <f t="shared" ca="1" si="15"/>
        <v>269.56119014459915</v>
      </c>
      <c r="L33" s="9">
        <f t="shared" ca="1" si="15"/>
        <v>99.522318873675772</v>
      </c>
      <c r="M33">
        <f t="shared" ca="1" si="13"/>
        <v>56.499684343434339</v>
      </c>
      <c r="N33">
        <f t="shared" ca="1" si="14"/>
        <v>31.650429292929292</v>
      </c>
    </row>
    <row r="34" spans="1:14" x14ac:dyDescent="0.25">
      <c r="A34" s="4">
        <f t="shared" si="7"/>
        <v>0.43009259259259264</v>
      </c>
      <c r="B34" s="3">
        <f>Params!D$29+HOUR(A34-Params!C$29)*3600+MINUTE(A34-Params!C$29)*60+SECOND(A34-Params!C$29)</f>
        <v>1553301160</v>
      </c>
      <c r="C34">
        <f t="shared" si="8"/>
        <v>2</v>
      </c>
      <c r="D34">
        <f t="shared" ca="1" si="9"/>
        <v>6</v>
      </c>
      <c r="E34">
        <f t="shared" ca="1" si="10"/>
        <v>-78839.92424242424</v>
      </c>
      <c r="F34">
        <f t="shared" ca="1" si="11"/>
        <v>72738.661414141417</v>
      </c>
      <c r="G34">
        <f t="shared" ca="1" si="12"/>
        <v>6964.2181818181816</v>
      </c>
      <c r="H34" s="9">
        <f t="shared" ca="1" si="15"/>
        <v>265.84696969696972</v>
      </c>
      <c r="I34" s="9">
        <f t="shared" ca="1" si="15"/>
        <v>-44.593989898989911</v>
      </c>
      <c r="J34" s="9">
        <f t="shared" ca="1" si="15"/>
        <v>1.8472727272727265</v>
      </c>
      <c r="K34" s="9">
        <f t="shared" ca="1" si="15"/>
        <v>269.56119014459915</v>
      </c>
      <c r="L34" s="9">
        <f t="shared" ca="1" si="15"/>
        <v>99.522318873675772</v>
      </c>
      <c r="M34">
        <f t="shared" ca="1" si="13"/>
        <v>56.497707631874292</v>
      </c>
      <c r="N34">
        <f t="shared" ca="1" si="14"/>
        <v>31.671700336700336</v>
      </c>
    </row>
    <row r="35" spans="1:14" x14ac:dyDescent="0.25">
      <c r="A35" s="4">
        <f t="shared" si="7"/>
        <v>0.43015046296296294</v>
      </c>
      <c r="B35" s="3">
        <f>Params!D$29+HOUR(A35-Params!C$29)*3600+MINUTE(A35-Params!C$29)*60+SECOND(A35-Params!C$29)</f>
        <v>1553301165</v>
      </c>
      <c r="C35">
        <f t="shared" si="8"/>
        <v>2</v>
      </c>
      <c r="D35">
        <f t="shared" ca="1" si="9"/>
        <v>6</v>
      </c>
      <c r="E35">
        <f t="shared" ca="1" si="10"/>
        <v>-77510.689393939392</v>
      </c>
      <c r="F35">
        <f t="shared" ca="1" si="11"/>
        <v>72515.691464646472</v>
      </c>
      <c r="G35">
        <f t="shared" ca="1" si="12"/>
        <v>6973.454545454546</v>
      </c>
      <c r="H35" s="9">
        <f t="shared" ca="1" si="15"/>
        <v>265.84696969696972</v>
      </c>
      <c r="I35" s="9">
        <f t="shared" ca="1" si="15"/>
        <v>-44.593989898989911</v>
      </c>
      <c r="J35" s="9">
        <f t="shared" ca="1" si="15"/>
        <v>1.8472727272727265</v>
      </c>
      <c r="K35" s="9">
        <f t="shared" ca="1" si="15"/>
        <v>269.56119014459915</v>
      </c>
      <c r="L35" s="9">
        <f t="shared" ca="1" si="15"/>
        <v>99.522318873675772</v>
      </c>
      <c r="M35">
        <f t="shared" ca="1" si="13"/>
        <v>56.495730920314251</v>
      </c>
      <c r="N35">
        <f t="shared" ca="1" si="14"/>
        <v>31.692971380471381</v>
      </c>
    </row>
    <row r="36" spans="1:14" x14ac:dyDescent="0.25">
      <c r="A36" s="4">
        <f t="shared" si="7"/>
        <v>0.4302083333333333</v>
      </c>
      <c r="B36" s="3">
        <f>Params!D$29+HOUR(A36-Params!C$29)*3600+MINUTE(A36-Params!C$29)*60+SECOND(A36-Params!C$29)</f>
        <v>1553301170</v>
      </c>
      <c r="C36">
        <f t="shared" si="8"/>
        <v>2</v>
      </c>
      <c r="D36">
        <f t="shared" ca="1" si="9"/>
        <v>6</v>
      </c>
      <c r="E36">
        <f t="shared" ca="1" si="10"/>
        <v>-76181.454545454544</v>
      </c>
      <c r="F36">
        <f t="shared" ca="1" si="11"/>
        <v>72292.721515151527</v>
      </c>
      <c r="G36">
        <f t="shared" ca="1" si="12"/>
        <v>6982.6909090909094</v>
      </c>
      <c r="H36" s="9">
        <f t="shared" ca="1" si="15"/>
        <v>265.84696969696972</v>
      </c>
      <c r="I36" s="9">
        <f t="shared" ca="1" si="15"/>
        <v>-44.593989898989911</v>
      </c>
      <c r="J36" s="9">
        <f t="shared" ca="1" si="15"/>
        <v>1.8472727272727265</v>
      </c>
      <c r="K36" s="9">
        <f t="shared" ca="1" si="15"/>
        <v>269.56119014459915</v>
      </c>
      <c r="L36" s="9">
        <f t="shared" ca="1" si="15"/>
        <v>99.522318873675772</v>
      </c>
      <c r="M36">
        <f t="shared" ca="1" si="13"/>
        <v>56.493754208754204</v>
      </c>
      <c r="N36">
        <f t="shared" ca="1" si="14"/>
        <v>31.714242424242425</v>
      </c>
    </row>
    <row r="37" spans="1:14" x14ac:dyDescent="0.25">
      <c r="A37" s="4">
        <f t="shared" si="7"/>
        <v>0.43026620370370372</v>
      </c>
      <c r="B37" s="3">
        <f>Params!D$29+HOUR(A37-Params!C$29)*3600+MINUTE(A37-Params!C$29)*60+SECOND(A37-Params!C$29)</f>
        <v>1553301175</v>
      </c>
      <c r="C37">
        <f t="shared" si="8"/>
        <v>2</v>
      </c>
      <c r="D37">
        <f t="shared" ca="1" si="9"/>
        <v>6</v>
      </c>
      <c r="E37">
        <f t="shared" ca="1" si="10"/>
        <v>-74852.219696969696</v>
      </c>
      <c r="F37">
        <f t="shared" ca="1" si="11"/>
        <v>72069.751565656567</v>
      </c>
      <c r="G37">
        <f t="shared" ca="1" si="12"/>
        <v>6991.9272727272728</v>
      </c>
      <c r="H37" s="9">
        <f t="shared" ca="1" si="15"/>
        <v>265.84696969696972</v>
      </c>
      <c r="I37" s="9">
        <f t="shared" ca="1" si="15"/>
        <v>-44.593989898989911</v>
      </c>
      <c r="J37" s="9">
        <f t="shared" ca="1" si="15"/>
        <v>1.8472727272727265</v>
      </c>
      <c r="K37" s="9">
        <f t="shared" ca="1" si="15"/>
        <v>269.56119014459915</v>
      </c>
      <c r="L37" s="9">
        <f t="shared" ca="1" si="15"/>
        <v>99.522318873675772</v>
      </c>
      <c r="M37">
        <f t="shared" ca="1" si="13"/>
        <v>56.491777497194157</v>
      </c>
      <c r="N37">
        <f t="shared" ca="1" si="14"/>
        <v>31.735513468013469</v>
      </c>
    </row>
    <row r="38" spans="1:14" x14ac:dyDescent="0.25">
      <c r="A38" s="4">
        <f t="shared" si="7"/>
        <v>0.43032407407407408</v>
      </c>
      <c r="B38" s="3">
        <f>Params!D$29+HOUR(A38-Params!C$29)*3600+MINUTE(A38-Params!C$29)*60+SECOND(A38-Params!C$29)</f>
        <v>1553301180</v>
      </c>
      <c r="C38">
        <f t="shared" si="8"/>
        <v>2</v>
      </c>
      <c r="D38">
        <f t="shared" ca="1" si="9"/>
        <v>6</v>
      </c>
      <c r="E38">
        <f t="shared" ca="1" si="10"/>
        <v>-73522.984848484848</v>
      </c>
      <c r="F38">
        <f t="shared" ca="1" si="11"/>
        <v>71846.781616161621</v>
      </c>
      <c r="G38">
        <f t="shared" ca="1" si="12"/>
        <v>7001.1636363636362</v>
      </c>
      <c r="H38" s="9">
        <f t="shared" ca="1" si="15"/>
        <v>265.84696969696972</v>
      </c>
      <c r="I38" s="9">
        <f t="shared" ca="1" si="15"/>
        <v>-44.593989898989911</v>
      </c>
      <c r="J38" s="9">
        <f t="shared" ca="1" si="15"/>
        <v>1.8472727272727265</v>
      </c>
      <c r="K38" s="9">
        <f t="shared" ca="1" si="15"/>
        <v>269.56119014459915</v>
      </c>
      <c r="L38" s="9">
        <f t="shared" ca="1" si="15"/>
        <v>99.522318873675772</v>
      </c>
      <c r="M38">
        <f t="shared" ca="1" si="13"/>
        <v>56.489800785634117</v>
      </c>
      <c r="N38">
        <f t="shared" ca="1" si="14"/>
        <v>31.75678451178451</v>
      </c>
    </row>
    <row r="39" spans="1:14" x14ac:dyDescent="0.25">
      <c r="A39" s="4">
        <f t="shared" si="7"/>
        <v>0.4303819444444445</v>
      </c>
      <c r="B39" s="3">
        <f>Params!D$29+HOUR(A39-Params!C$29)*3600+MINUTE(A39-Params!C$29)*60+SECOND(A39-Params!C$29)</f>
        <v>1553301185</v>
      </c>
      <c r="C39">
        <f t="shared" si="8"/>
        <v>2</v>
      </c>
      <c r="D39">
        <f t="shared" ca="1" si="9"/>
        <v>6</v>
      </c>
      <c r="E39">
        <f t="shared" ca="1" si="10"/>
        <v>-72193.75</v>
      </c>
      <c r="F39">
        <f t="shared" ca="1" si="11"/>
        <v>71623.811666666676</v>
      </c>
      <c r="G39">
        <f t="shared" ca="1" si="12"/>
        <v>7010.4000000000005</v>
      </c>
      <c r="H39" s="9">
        <f t="shared" ca="1" si="15"/>
        <v>265.84696969696972</v>
      </c>
      <c r="I39" s="9">
        <f t="shared" ca="1" si="15"/>
        <v>-44.593989898989911</v>
      </c>
      <c r="J39" s="9">
        <f t="shared" ca="1" si="15"/>
        <v>1.8472727272727265</v>
      </c>
      <c r="K39" s="9">
        <f t="shared" ca="1" si="15"/>
        <v>269.56119014459915</v>
      </c>
      <c r="L39" s="9">
        <f t="shared" ca="1" si="15"/>
        <v>99.522318873675772</v>
      </c>
      <c r="M39">
        <f t="shared" ca="1" si="13"/>
        <v>56.487824074074069</v>
      </c>
      <c r="N39">
        <f t="shared" ca="1" si="14"/>
        <v>31.778055555555554</v>
      </c>
    </row>
    <row r="40" spans="1:14" x14ac:dyDescent="0.25">
      <c r="A40" s="4">
        <f t="shared" si="7"/>
        <v>0.4304398148148148</v>
      </c>
      <c r="B40" s="3">
        <f>Params!D$29+HOUR(A40-Params!C$29)*3600+MINUTE(A40-Params!C$29)*60+SECOND(A40-Params!C$29)</f>
        <v>1553301190</v>
      </c>
      <c r="C40">
        <f t="shared" si="8"/>
        <v>2</v>
      </c>
      <c r="D40">
        <f t="shared" ca="1" si="9"/>
        <v>6</v>
      </c>
      <c r="E40">
        <f t="shared" ca="1" si="10"/>
        <v>-70864.515151515137</v>
      </c>
      <c r="F40">
        <f t="shared" ca="1" si="11"/>
        <v>71400.841717171716</v>
      </c>
      <c r="G40">
        <f t="shared" ca="1" si="12"/>
        <v>7019.636363636364</v>
      </c>
      <c r="H40" s="9">
        <f t="shared" ca="1" si="15"/>
        <v>265.84696969696972</v>
      </c>
      <c r="I40" s="9">
        <f t="shared" ca="1" si="15"/>
        <v>-44.593989898989911</v>
      </c>
      <c r="J40" s="9">
        <f t="shared" ca="1" si="15"/>
        <v>1.8472727272727265</v>
      </c>
      <c r="K40" s="9">
        <f t="shared" ca="1" si="15"/>
        <v>269.56119014459915</v>
      </c>
      <c r="L40" s="9">
        <f t="shared" ca="1" si="15"/>
        <v>99.522318873675772</v>
      </c>
      <c r="M40">
        <f t="shared" ca="1" si="13"/>
        <v>56.485847362514029</v>
      </c>
      <c r="N40">
        <f t="shared" ca="1" si="14"/>
        <v>31.799326599326598</v>
      </c>
    </row>
    <row r="41" spans="1:14" x14ac:dyDescent="0.25">
      <c r="A41" s="4">
        <f t="shared" si="7"/>
        <v>0.43049768518518516</v>
      </c>
      <c r="B41" s="3">
        <f>Params!D$29+HOUR(A41-Params!C$29)*3600+MINUTE(A41-Params!C$29)*60+SECOND(A41-Params!C$29)</f>
        <v>1553301195</v>
      </c>
      <c r="C41">
        <f t="shared" si="8"/>
        <v>2</v>
      </c>
      <c r="D41">
        <f t="shared" ca="1" si="9"/>
        <v>6</v>
      </c>
      <c r="E41">
        <f t="shared" ca="1" si="10"/>
        <v>-69535.280303030304</v>
      </c>
      <c r="F41">
        <f t="shared" ca="1" si="11"/>
        <v>71177.87176767677</v>
      </c>
      <c r="G41">
        <f t="shared" ca="1" si="12"/>
        <v>7028.8727272727274</v>
      </c>
      <c r="H41" s="9">
        <f t="shared" ca="1" si="15"/>
        <v>265.84696969696972</v>
      </c>
      <c r="I41" s="9">
        <f t="shared" ca="1" si="15"/>
        <v>-44.593989898989911</v>
      </c>
      <c r="J41" s="9">
        <f t="shared" ca="1" si="15"/>
        <v>1.8472727272727265</v>
      </c>
      <c r="K41" s="9">
        <f t="shared" ca="1" si="15"/>
        <v>269.56119014459915</v>
      </c>
      <c r="L41" s="9">
        <f t="shared" ca="1" si="15"/>
        <v>99.522318873675772</v>
      </c>
      <c r="M41">
        <f t="shared" ca="1" si="13"/>
        <v>56.483870650953982</v>
      </c>
      <c r="N41">
        <f t="shared" ca="1" si="14"/>
        <v>31.820597643097642</v>
      </c>
    </row>
    <row r="42" spans="1:14" x14ac:dyDescent="0.25">
      <c r="A42" s="4">
        <f t="shared" si="7"/>
        <v>0.43055555555555558</v>
      </c>
      <c r="B42" s="3">
        <f>Params!D$29+HOUR(A42-Params!C$29)*3600+MINUTE(A42-Params!C$29)*60+SECOND(A42-Params!C$29)</f>
        <v>1553301200</v>
      </c>
      <c r="C42">
        <f t="shared" si="8"/>
        <v>2</v>
      </c>
      <c r="D42">
        <f t="shared" ca="1" si="9"/>
        <v>6</v>
      </c>
      <c r="E42">
        <f t="shared" ca="1" si="10"/>
        <v>-68206.045454545441</v>
      </c>
      <c r="F42">
        <f t="shared" ca="1" si="11"/>
        <v>70954.901818181825</v>
      </c>
      <c r="G42">
        <f t="shared" ca="1" si="12"/>
        <v>7038.1090909090908</v>
      </c>
      <c r="H42" s="9">
        <f t="shared" ca="1" si="15"/>
        <v>265.84696969696972</v>
      </c>
      <c r="I42" s="9">
        <f t="shared" ca="1" si="15"/>
        <v>-44.593989898989911</v>
      </c>
      <c r="J42" s="9">
        <f t="shared" ca="1" si="15"/>
        <v>1.8472727272727265</v>
      </c>
      <c r="K42" s="9">
        <f t="shared" ca="1" si="15"/>
        <v>269.56119014459915</v>
      </c>
      <c r="L42" s="9">
        <f t="shared" ca="1" si="15"/>
        <v>99.522318873675772</v>
      </c>
      <c r="M42">
        <f t="shared" ca="1" si="13"/>
        <v>56.481893939393935</v>
      </c>
      <c r="N42">
        <f t="shared" ca="1" si="14"/>
        <v>31.841868686868686</v>
      </c>
    </row>
    <row r="43" spans="1:14" x14ac:dyDescent="0.25">
      <c r="A43" s="4">
        <f t="shared" si="7"/>
        <v>0.43061342592592594</v>
      </c>
      <c r="B43" s="3">
        <f>Params!D$29+HOUR(A43-Params!C$29)*3600+MINUTE(A43-Params!C$29)*60+SECOND(A43-Params!C$29)</f>
        <v>1553301205</v>
      </c>
      <c r="C43">
        <f t="shared" si="8"/>
        <v>2</v>
      </c>
      <c r="D43">
        <f t="shared" ca="1" si="9"/>
        <v>6</v>
      </c>
      <c r="E43">
        <f t="shared" ca="1" si="10"/>
        <v>-66876.810606060608</v>
      </c>
      <c r="F43">
        <f t="shared" ca="1" si="11"/>
        <v>70731.931868686879</v>
      </c>
      <c r="G43">
        <f t="shared" ca="1" si="12"/>
        <v>7047.3454545454551</v>
      </c>
      <c r="H43" s="9">
        <f t="shared" ca="1" si="15"/>
        <v>265.84696969696972</v>
      </c>
      <c r="I43" s="9">
        <f t="shared" ca="1" si="15"/>
        <v>-44.593989898989911</v>
      </c>
      <c r="J43" s="9">
        <f t="shared" ca="1" si="15"/>
        <v>1.8472727272727265</v>
      </c>
      <c r="K43" s="9">
        <f t="shared" ca="1" si="15"/>
        <v>269.56119014459915</v>
      </c>
      <c r="L43" s="9">
        <f t="shared" ca="1" si="15"/>
        <v>99.522318873675772</v>
      </c>
      <c r="M43">
        <f t="shared" ca="1" si="13"/>
        <v>56.479917227833894</v>
      </c>
      <c r="N43">
        <f t="shared" ca="1" si="14"/>
        <v>31.86313973063973</v>
      </c>
    </row>
    <row r="44" spans="1:14" x14ac:dyDescent="0.25">
      <c r="A44" s="4">
        <f t="shared" si="7"/>
        <v>0.43067129629629625</v>
      </c>
      <c r="B44" s="3">
        <f>Params!D$29+HOUR(A44-Params!C$29)*3600+MINUTE(A44-Params!C$29)*60+SECOND(A44-Params!C$29)</f>
        <v>1553301210</v>
      </c>
      <c r="C44">
        <f t="shared" si="8"/>
        <v>2</v>
      </c>
      <c r="D44">
        <f t="shared" ca="1" si="9"/>
        <v>6</v>
      </c>
      <c r="E44">
        <f t="shared" ca="1" si="10"/>
        <v>-65547.575757575745</v>
      </c>
      <c r="F44">
        <f t="shared" ca="1" si="11"/>
        <v>70508.961919191919</v>
      </c>
      <c r="G44">
        <f t="shared" ca="1" si="12"/>
        <v>7056.5818181818186</v>
      </c>
      <c r="H44" s="9">
        <f t="shared" ca="1" si="15"/>
        <v>265.84696969696972</v>
      </c>
      <c r="I44" s="9">
        <f t="shared" ca="1" si="15"/>
        <v>-44.593989898989911</v>
      </c>
      <c r="J44" s="9">
        <f t="shared" ca="1" si="15"/>
        <v>1.8472727272727265</v>
      </c>
      <c r="K44" s="9">
        <f t="shared" ca="1" si="15"/>
        <v>269.56119014459915</v>
      </c>
      <c r="L44" s="9">
        <f t="shared" ca="1" si="15"/>
        <v>99.522318873675772</v>
      </c>
      <c r="M44">
        <f t="shared" ca="1" si="13"/>
        <v>56.477940516273847</v>
      </c>
      <c r="N44">
        <f t="shared" ca="1" si="14"/>
        <v>31.884410774410775</v>
      </c>
    </row>
    <row r="45" spans="1:14" x14ac:dyDescent="0.25">
      <c r="A45" s="4">
        <f t="shared" si="7"/>
        <v>0.43072916666666666</v>
      </c>
      <c r="B45" s="3">
        <f>Params!D$29+HOUR(A45-Params!C$29)*3600+MINUTE(A45-Params!C$29)*60+SECOND(A45-Params!C$29)</f>
        <v>1553301215</v>
      </c>
      <c r="C45">
        <f t="shared" si="8"/>
        <v>2</v>
      </c>
      <c r="D45">
        <f t="shared" ca="1" si="9"/>
        <v>6</v>
      </c>
      <c r="E45">
        <f t="shared" ca="1" si="10"/>
        <v>-64218.340909090904</v>
      </c>
      <c r="F45">
        <f t="shared" ca="1" si="11"/>
        <v>70285.991969696974</v>
      </c>
      <c r="G45">
        <f t="shared" ca="1" si="12"/>
        <v>7065.818181818182</v>
      </c>
      <c r="H45" s="9">
        <f t="shared" ca="1" si="15"/>
        <v>265.84696969696972</v>
      </c>
      <c r="I45" s="9">
        <f t="shared" ca="1" si="15"/>
        <v>-44.593989898989911</v>
      </c>
      <c r="J45" s="9">
        <f t="shared" ca="1" si="15"/>
        <v>1.8472727272727265</v>
      </c>
      <c r="K45" s="9">
        <f t="shared" ca="1" si="15"/>
        <v>269.56119014459915</v>
      </c>
      <c r="L45" s="9">
        <f t="shared" ca="1" si="15"/>
        <v>99.522318873675772</v>
      </c>
      <c r="M45">
        <f t="shared" ca="1" si="13"/>
        <v>56.4759638047138</v>
      </c>
      <c r="N45">
        <f t="shared" ca="1" si="14"/>
        <v>31.905681818181819</v>
      </c>
    </row>
    <row r="46" spans="1:14" x14ac:dyDescent="0.25">
      <c r="A46" s="4">
        <f t="shared" si="7"/>
        <v>0.43078703703703702</v>
      </c>
      <c r="B46" s="3">
        <f>Params!D$29+HOUR(A46-Params!C$29)*3600+MINUTE(A46-Params!C$29)*60+SECOND(A46-Params!C$29)</f>
        <v>1553301220</v>
      </c>
      <c r="C46">
        <f t="shared" si="8"/>
        <v>2</v>
      </c>
      <c r="D46">
        <f t="shared" ca="1" si="9"/>
        <v>6</v>
      </c>
      <c r="E46">
        <f t="shared" ca="1" si="10"/>
        <v>-62889.106060606056</v>
      </c>
      <c r="F46">
        <f t="shared" ca="1" si="11"/>
        <v>70063.022020202028</v>
      </c>
      <c r="G46">
        <f t="shared" ca="1" si="12"/>
        <v>7075.0545454545454</v>
      </c>
      <c r="H46" s="9">
        <f t="shared" ca="1" si="15"/>
        <v>265.84696969696972</v>
      </c>
      <c r="I46" s="9">
        <f t="shared" ca="1" si="15"/>
        <v>-44.593989898989911</v>
      </c>
      <c r="J46" s="9">
        <f t="shared" ca="1" si="15"/>
        <v>1.8472727272727265</v>
      </c>
      <c r="K46" s="9">
        <f t="shared" ca="1" si="15"/>
        <v>269.56119014459915</v>
      </c>
      <c r="L46" s="9">
        <f t="shared" ca="1" si="15"/>
        <v>99.522318873675772</v>
      </c>
      <c r="M46">
        <f t="shared" ca="1" si="13"/>
        <v>56.47398709315376</v>
      </c>
      <c r="N46">
        <f t="shared" ca="1" si="14"/>
        <v>31.926952861952863</v>
      </c>
    </row>
    <row r="47" spans="1:14" x14ac:dyDescent="0.25">
      <c r="A47" s="4">
        <f t="shared" si="7"/>
        <v>0.43084490740740744</v>
      </c>
      <c r="B47" s="3">
        <f>Params!D$29+HOUR(A47-Params!C$29)*3600+MINUTE(A47-Params!C$29)*60+SECOND(A47-Params!C$29)</f>
        <v>1553301225</v>
      </c>
      <c r="C47">
        <f t="shared" si="8"/>
        <v>2</v>
      </c>
      <c r="D47">
        <f t="shared" ca="1" si="9"/>
        <v>6</v>
      </c>
      <c r="E47">
        <f t="shared" ca="1" si="10"/>
        <v>-61559.871212121208</v>
      </c>
      <c r="F47">
        <f t="shared" ca="1" si="11"/>
        <v>69840.052070707083</v>
      </c>
      <c r="G47">
        <f t="shared" ca="1" si="12"/>
        <v>7084.2909090909088</v>
      </c>
      <c r="H47" s="9">
        <f t="shared" ca="1" si="15"/>
        <v>265.84696969696972</v>
      </c>
      <c r="I47" s="9">
        <f t="shared" ca="1" si="15"/>
        <v>-44.593989898989911</v>
      </c>
      <c r="J47" s="9">
        <f t="shared" ca="1" si="15"/>
        <v>1.8472727272727265</v>
      </c>
      <c r="K47" s="9">
        <f t="shared" ca="1" si="15"/>
        <v>269.56119014459915</v>
      </c>
      <c r="L47" s="9">
        <f t="shared" ca="1" si="15"/>
        <v>99.522318873675772</v>
      </c>
      <c r="M47">
        <f t="shared" ca="1" si="13"/>
        <v>56.472010381593712</v>
      </c>
      <c r="N47">
        <f t="shared" ca="1" si="14"/>
        <v>31.948223905723903</v>
      </c>
    </row>
    <row r="48" spans="1:14" x14ac:dyDescent="0.25">
      <c r="A48" s="4">
        <f t="shared" si="7"/>
        <v>0.4309027777777778</v>
      </c>
      <c r="B48" s="3">
        <f>Params!D$29+HOUR(A48-Params!C$29)*3600+MINUTE(A48-Params!C$29)*60+SECOND(A48-Params!C$29)</f>
        <v>1553301230</v>
      </c>
      <c r="C48">
        <f t="shared" si="8"/>
        <v>2</v>
      </c>
      <c r="D48">
        <f t="shared" ca="1" si="9"/>
        <v>6</v>
      </c>
      <c r="E48">
        <f t="shared" ca="1" si="10"/>
        <v>-60230.63636363636</v>
      </c>
      <c r="F48">
        <f t="shared" ca="1" si="11"/>
        <v>69617.082121212123</v>
      </c>
      <c r="G48">
        <f t="shared" ca="1" si="12"/>
        <v>7093.5272727272732</v>
      </c>
      <c r="H48" s="9">
        <f t="shared" ca="1" si="15"/>
        <v>265.84696969696972</v>
      </c>
      <c r="I48" s="9">
        <f t="shared" ca="1" si="15"/>
        <v>-44.593989898989911</v>
      </c>
      <c r="J48" s="9">
        <f t="shared" ca="1" si="15"/>
        <v>1.8472727272727265</v>
      </c>
      <c r="K48" s="9">
        <f t="shared" ca="1" si="15"/>
        <v>269.56119014459915</v>
      </c>
      <c r="L48" s="9">
        <f t="shared" ca="1" si="15"/>
        <v>99.522318873675772</v>
      </c>
      <c r="M48">
        <f t="shared" ca="1" si="13"/>
        <v>56.470033670033665</v>
      </c>
      <c r="N48">
        <f t="shared" ca="1" si="14"/>
        <v>31.969494949494948</v>
      </c>
    </row>
    <row r="49" spans="1:19" x14ac:dyDescent="0.25">
      <c r="A49" s="4">
        <f t="shared" si="7"/>
        <v>0.43096064814814811</v>
      </c>
      <c r="B49" s="3">
        <f>Params!D$29+HOUR(A49-Params!C$29)*3600+MINUTE(A49-Params!C$29)*60+SECOND(A49-Params!C$29)</f>
        <v>1553301235</v>
      </c>
      <c r="C49">
        <f t="shared" si="8"/>
        <v>2</v>
      </c>
      <c r="D49">
        <f t="shared" ca="1" si="9"/>
        <v>6</v>
      </c>
      <c r="E49">
        <f t="shared" ca="1" si="10"/>
        <v>-58901.401515151512</v>
      </c>
      <c r="F49">
        <f t="shared" ca="1" si="11"/>
        <v>69394.112171717177</v>
      </c>
      <c r="G49">
        <f t="shared" ca="1" si="12"/>
        <v>7102.7636363636366</v>
      </c>
      <c r="H49" s="9">
        <f t="shared" ca="1" si="15"/>
        <v>265.84696969696972</v>
      </c>
      <c r="I49" s="9">
        <f t="shared" ca="1" si="15"/>
        <v>-44.593989898989911</v>
      </c>
      <c r="J49" s="9">
        <f t="shared" ca="1" si="15"/>
        <v>1.8472727272727265</v>
      </c>
      <c r="K49" s="9">
        <f t="shared" ca="1" si="15"/>
        <v>269.56119014459915</v>
      </c>
      <c r="L49" s="9">
        <f t="shared" ca="1" si="15"/>
        <v>99.522318873675772</v>
      </c>
      <c r="M49">
        <f t="shared" ca="1" si="13"/>
        <v>56.468056958473625</v>
      </c>
      <c r="N49">
        <f t="shared" ca="1" si="14"/>
        <v>31.990765993265992</v>
      </c>
    </row>
    <row r="50" spans="1:19" x14ac:dyDescent="0.25">
      <c r="A50" s="4">
        <f t="shared" si="7"/>
        <v>0.43101851851851852</v>
      </c>
      <c r="B50" s="3">
        <f>Params!D$29+HOUR(A50-Params!C$29)*3600+MINUTE(A50-Params!C$29)*60+SECOND(A50-Params!C$29)</f>
        <v>1553301240</v>
      </c>
      <c r="C50">
        <f t="shared" si="8"/>
        <v>2</v>
      </c>
      <c r="D50">
        <f t="shared" ca="1" si="9"/>
        <v>6</v>
      </c>
      <c r="E50">
        <f t="shared" ca="1" si="10"/>
        <v>-57572.166666666664</v>
      </c>
      <c r="F50">
        <f t="shared" ca="1" si="11"/>
        <v>69171.142222222232</v>
      </c>
      <c r="G50">
        <f t="shared" ca="1" si="12"/>
        <v>7112</v>
      </c>
      <c r="H50" s="9">
        <f t="shared" ca="1" si="15"/>
        <v>265.84696969696972</v>
      </c>
      <c r="I50" s="9">
        <f t="shared" ca="1" si="15"/>
        <v>-44.593989898989911</v>
      </c>
      <c r="J50" s="9">
        <f t="shared" ca="1" si="15"/>
        <v>1.8472727272727265</v>
      </c>
      <c r="K50" s="9">
        <f t="shared" ca="1" si="15"/>
        <v>269.56119014459915</v>
      </c>
      <c r="L50" s="9">
        <f t="shared" ca="1" si="15"/>
        <v>99.522318873675772</v>
      </c>
      <c r="M50">
        <f t="shared" ca="1" si="13"/>
        <v>56.466080246913577</v>
      </c>
      <c r="N50">
        <f t="shared" ca="1" si="14"/>
        <v>32.01203703703704</v>
      </c>
    </row>
    <row r="51" spans="1:19" x14ac:dyDescent="0.25">
      <c r="A51" s="4">
        <f t="shared" si="7"/>
        <v>0.43107638888888888</v>
      </c>
      <c r="B51" s="3">
        <f>Params!D$29+HOUR(A51-Params!C$29)*3600+MINUTE(A51-Params!C$29)*60+SECOND(A51-Params!C$29)</f>
        <v>1553301245</v>
      </c>
      <c r="C51">
        <f t="shared" si="8"/>
        <v>2</v>
      </c>
      <c r="D51">
        <f t="shared" ca="1" si="9"/>
        <v>6</v>
      </c>
      <c r="E51">
        <f t="shared" ca="1" si="10"/>
        <v>-56242.931818181809</v>
      </c>
      <c r="F51">
        <f t="shared" ca="1" si="11"/>
        <v>68948.172272727272</v>
      </c>
      <c r="G51">
        <f t="shared" ca="1" si="12"/>
        <v>7121.2363636363634</v>
      </c>
      <c r="H51" s="9">
        <f t="shared" ca="1" si="15"/>
        <v>265.84696969696972</v>
      </c>
      <c r="I51" s="9">
        <f t="shared" ca="1" si="15"/>
        <v>-44.593989898989911</v>
      </c>
      <c r="J51" s="9">
        <f t="shared" ca="1" si="15"/>
        <v>1.8472727272727265</v>
      </c>
      <c r="K51" s="9">
        <f t="shared" ca="1" si="15"/>
        <v>269.56119014459915</v>
      </c>
      <c r="L51" s="9">
        <f t="shared" ca="1" si="15"/>
        <v>99.522318873675772</v>
      </c>
      <c r="M51">
        <f t="shared" ca="1" si="13"/>
        <v>56.46410353535353</v>
      </c>
      <c r="N51">
        <f t="shared" ca="1" si="14"/>
        <v>32.033308080808084</v>
      </c>
      <c r="O51" s="45"/>
      <c r="P51" s="45"/>
      <c r="Q51" s="45"/>
      <c r="R51" s="45"/>
      <c r="S51" s="45"/>
    </row>
    <row r="52" spans="1:19" x14ac:dyDescent="0.25">
      <c r="A52" s="4">
        <f t="shared" si="7"/>
        <v>0.43113425925925924</v>
      </c>
      <c r="B52" s="3">
        <f>Params!D$29+HOUR(A52-Params!C$29)*3600+MINUTE(A52-Params!C$29)*60+SECOND(A52-Params!C$29)</f>
        <v>1553301250</v>
      </c>
      <c r="C52">
        <f t="shared" si="8"/>
        <v>2</v>
      </c>
      <c r="D52">
        <f t="shared" ca="1" si="9"/>
        <v>6</v>
      </c>
      <c r="E52">
        <f t="shared" ca="1" si="10"/>
        <v>-54913.696969696961</v>
      </c>
      <c r="F52">
        <f t="shared" ca="1" si="11"/>
        <v>68725.202323232326</v>
      </c>
      <c r="G52">
        <f t="shared" ca="1" si="12"/>
        <v>7130.4727272727278</v>
      </c>
      <c r="H52" s="9">
        <f t="shared" ca="1" si="15"/>
        <v>265.84696969696972</v>
      </c>
      <c r="I52" s="9">
        <f t="shared" ca="1" si="15"/>
        <v>-44.593989898989911</v>
      </c>
      <c r="J52" s="9">
        <f t="shared" ca="1" si="15"/>
        <v>1.8472727272727265</v>
      </c>
      <c r="K52" s="9">
        <f t="shared" ca="1" si="15"/>
        <v>269.56119014459915</v>
      </c>
      <c r="L52" s="9">
        <f t="shared" ca="1" si="15"/>
        <v>99.522318873675772</v>
      </c>
      <c r="M52">
        <f t="shared" ca="1" si="13"/>
        <v>56.46212682379349</v>
      </c>
      <c r="N52">
        <f t="shared" ca="1" si="14"/>
        <v>32.054579124579121</v>
      </c>
    </row>
    <row r="53" spans="1:19" x14ac:dyDescent="0.25">
      <c r="A53" s="4">
        <f t="shared" si="7"/>
        <v>0.43119212962962966</v>
      </c>
      <c r="B53" s="3">
        <f>Params!D$29+HOUR(A53-Params!C$29)*3600+MINUTE(A53-Params!C$29)*60+SECOND(A53-Params!C$29)</f>
        <v>1553301255</v>
      </c>
      <c r="C53">
        <f t="shared" si="8"/>
        <v>2</v>
      </c>
      <c r="D53">
        <f t="shared" ca="1" si="9"/>
        <v>6</v>
      </c>
      <c r="E53">
        <f t="shared" ca="1" si="10"/>
        <v>-53584.462121212113</v>
      </c>
      <c r="F53">
        <f t="shared" ca="1" si="11"/>
        <v>68502.232373737381</v>
      </c>
      <c r="G53">
        <f t="shared" ca="1" si="12"/>
        <v>7139.7090909090912</v>
      </c>
      <c r="H53" s="9">
        <f t="shared" ca="1" si="15"/>
        <v>265.84696969696972</v>
      </c>
      <c r="I53" s="9">
        <f t="shared" ca="1" si="15"/>
        <v>-44.593989898989911</v>
      </c>
      <c r="J53" s="9">
        <f t="shared" ca="1" si="15"/>
        <v>1.8472727272727265</v>
      </c>
      <c r="K53" s="9">
        <f t="shared" ca="1" si="15"/>
        <v>269.56119014459915</v>
      </c>
      <c r="L53" s="9">
        <f t="shared" ca="1" si="15"/>
        <v>99.522318873675772</v>
      </c>
      <c r="M53">
        <f t="shared" ca="1" si="13"/>
        <v>56.460150112233443</v>
      </c>
      <c r="N53">
        <f t="shared" ca="1" si="14"/>
        <v>32.075850168350165</v>
      </c>
    </row>
    <row r="54" spans="1:19" x14ac:dyDescent="0.25">
      <c r="A54" s="4">
        <f t="shared" si="7"/>
        <v>0.43124999999999997</v>
      </c>
      <c r="B54" s="3">
        <f>Params!D$29+HOUR(A54-Params!C$29)*3600+MINUTE(A54-Params!C$29)*60+SECOND(A54-Params!C$29)</f>
        <v>1553301260</v>
      </c>
      <c r="C54">
        <f t="shared" si="8"/>
        <v>2</v>
      </c>
      <c r="D54">
        <f t="shared" ca="1" si="9"/>
        <v>6</v>
      </c>
      <c r="E54">
        <f t="shared" ca="1" si="10"/>
        <v>-52255.227272727265</v>
      </c>
      <c r="F54">
        <f t="shared" ca="1" si="11"/>
        <v>68279.262424242421</v>
      </c>
      <c r="G54">
        <f t="shared" ca="1" si="12"/>
        <v>7148.9454545454546</v>
      </c>
      <c r="H54" s="9">
        <f t="shared" ca="1" si="15"/>
        <v>265.84696969696972</v>
      </c>
      <c r="I54" s="9">
        <f t="shared" ca="1" si="15"/>
        <v>-44.593989898989911</v>
      </c>
      <c r="J54" s="9">
        <f t="shared" ca="1" si="15"/>
        <v>1.8472727272727265</v>
      </c>
      <c r="K54" s="9">
        <f t="shared" ca="1" si="15"/>
        <v>269.56119014459915</v>
      </c>
      <c r="L54" s="9">
        <f t="shared" ca="1" si="15"/>
        <v>99.522318873675772</v>
      </c>
      <c r="M54">
        <f t="shared" ca="1" si="13"/>
        <v>56.458173400673395</v>
      </c>
      <c r="N54">
        <f t="shared" ca="1" si="14"/>
        <v>32.097121212121209</v>
      </c>
    </row>
    <row r="55" spans="1:19" x14ac:dyDescent="0.25">
      <c r="A55" s="4">
        <f t="shared" si="7"/>
        <v>0.43130787037037038</v>
      </c>
      <c r="B55" s="3">
        <f>Params!D$29+HOUR(A55-Params!C$29)*3600+MINUTE(A55-Params!C$29)*60+SECOND(A55-Params!C$29)</f>
        <v>1553301265</v>
      </c>
      <c r="C55">
        <f t="shared" si="8"/>
        <v>2</v>
      </c>
      <c r="D55">
        <f t="shared" ca="1" si="9"/>
        <v>6</v>
      </c>
      <c r="E55">
        <f t="shared" ca="1" si="10"/>
        <v>-50925.992424242417</v>
      </c>
      <c r="F55">
        <f t="shared" ca="1" si="11"/>
        <v>68056.292474747475</v>
      </c>
      <c r="G55">
        <f t="shared" ca="1" si="12"/>
        <v>7158.181818181818</v>
      </c>
      <c r="H55" s="9">
        <f t="shared" ca="1" si="15"/>
        <v>265.84696969696972</v>
      </c>
      <c r="I55" s="9">
        <f t="shared" ca="1" si="15"/>
        <v>-44.593989898989911</v>
      </c>
      <c r="J55" s="9">
        <f t="shared" ca="1" si="15"/>
        <v>1.8472727272727265</v>
      </c>
      <c r="K55" s="9">
        <f t="shared" ca="1" si="15"/>
        <v>269.56119014459915</v>
      </c>
      <c r="L55" s="9">
        <f t="shared" ca="1" si="15"/>
        <v>99.522318873675772</v>
      </c>
      <c r="M55">
        <f t="shared" ca="1" si="13"/>
        <v>56.456196689113355</v>
      </c>
      <c r="N55">
        <f t="shared" ca="1" si="14"/>
        <v>32.118392255892253</v>
      </c>
    </row>
    <row r="56" spans="1:19" x14ac:dyDescent="0.25">
      <c r="A56" s="4">
        <f t="shared" si="7"/>
        <v>0.43136574074074074</v>
      </c>
      <c r="B56" s="3">
        <f>Params!D$29+HOUR(A56-Params!C$29)*3600+MINUTE(A56-Params!C$29)*60+SECOND(A56-Params!C$29)</f>
        <v>1553301270</v>
      </c>
      <c r="C56">
        <f t="shared" si="8"/>
        <v>2</v>
      </c>
      <c r="D56">
        <f t="shared" ca="1" si="9"/>
        <v>6</v>
      </c>
      <c r="E56">
        <f t="shared" ca="1" si="10"/>
        <v>-49596.757575757569</v>
      </c>
      <c r="F56">
        <f t="shared" ca="1" si="11"/>
        <v>67833.32252525253</v>
      </c>
      <c r="G56">
        <f t="shared" ca="1" si="12"/>
        <v>7167.4181818181823</v>
      </c>
      <c r="H56" s="9">
        <f t="shared" ca="1" si="15"/>
        <v>265.84696969696972</v>
      </c>
      <c r="I56" s="9">
        <f t="shared" ca="1" si="15"/>
        <v>-44.593989898989911</v>
      </c>
      <c r="J56" s="9">
        <f t="shared" ca="1" si="15"/>
        <v>1.8472727272727265</v>
      </c>
      <c r="K56" s="9">
        <f t="shared" ca="1" si="15"/>
        <v>269.56119014459915</v>
      </c>
      <c r="L56" s="9">
        <f t="shared" ca="1" si="15"/>
        <v>99.522318873675772</v>
      </c>
      <c r="M56">
        <f t="shared" ca="1" si="13"/>
        <v>56.454219977553308</v>
      </c>
      <c r="N56">
        <f t="shared" ca="1" si="14"/>
        <v>32.139663299663297</v>
      </c>
    </row>
    <row r="57" spans="1:19" x14ac:dyDescent="0.25">
      <c r="A57" s="4">
        <f t="shared" si="7"/>
        <v>0.4314236111111111</v>
      </c>
      <c r="B57" s="3">
        <f>Params!D$29+HOUR(A57-Params!C$29)*3600+MINUTE(A57-Params!C$29)*60+SECOND(A57-Params!C$29)</f>
        <v>1553301275</v>
      </c>
      <c r="C57">
        <f t="shared" si="8"/>
        <v>2</v>
      </c>
      <c r="D57">
        <f t="shared" ca="1" si="9"/>
        <v>6</v>
      </c>
      <c r="E57">
        <f t="shared" ca="1" si="10"/>
        <v>-48267.522727272721</v>
      </c>
      <c r="F57">
        <f t="shared" ca="1" si="11"/>
        <v>67610.352575757584</v>
      </c>
      <c r="G57">
        <f t="shared" ca="1" si="12"/>
        <v>7176.6545454545458</v>
      </c>
      <c r="H57" s="9">
        <f t="shared" ca="1" si="15"/>
        <v>265.84696969696972</v>
      </c>
      <c r="I57" s="9">
        <f t="shared" ca="1" si="15"/>
        <v>-44.593989898989911</v>
      </c>
      <c r="J57" s="9">
        <f t="shared" ca="1" si="15"/>
        <v>1.8472727272727265</v>
      </c>
      <c r="K57" s="9">
        <f t="shared" ca="1" si="15"/>
        <v>269.56119014459915</v>
      </c>
      <c r="L57" s="9">
        <f t="shared" ca="1" si="15"/>
        <v>99.522318873675772</v>
      </c>
      <c r="M57">
        <f t="shared" ca="1" si="13"/>
        <v>56.45224326599326</v>
      </c>
      <c r="N57">
        <f t="shared" ca="1" si="14"/>
        <v>32.160934343434342</v>
      </c>
    </row>
    <row r="58" spans="1:19" x14ac:dyDescent="0.25">
      <c r="A58" s="4">
        <f t="shared" si="7"/>
        <v>0.43148148148148152</v>
      </c>
      <c r="B58" s="3">
        <f>Params!D$29+HOUR(A58-Params!C$29)*3600+MINUTE(A58-Params!C$29)*60+SECOND(A58-Params!C$29)</f>
        <v>1553301280</v>
      </c>
      <c r="C58">
        <f t="shared" si="8"/>
        <v>2</v>
      </c>
      <c r="D58">
        <f t="shared" ca="1" si="9"/>
        <v>6</v>
      </c>
      <c r="E58">
        <f t="shared" ca="1" si="10"/>
        <v>-46938.287878787873</v>
      </c>
      <c r="F58">
        <f t="shared" ca="1" si="11"/>
        <v>67387.382626262624</v>
      </c>
      <c r="G58">
        <f t="shared" ca="1" si="12"/>
        <v>7185.8909090909092</v>
      </c>
      <c r="H58" s="9">
        <f t="shared" ca="1" si="15"/>
        <v>265.84696969696972</v>
      </c>
      <c r="I58" s="9">
        <f t="shared" ca="1" si="15"/>
        <v>-44.593989898989911</v>
      </c>
      <c r="J58" s="9">
        <f t="shared" ca="1" si="15"/>
        <v>1.8472727272727265</v>
      </c>
      <c r="K58" s="9">
        <f t="shared" ca="1" si="15"/>
        <v>269.56119014459915</v>
      </c>
      <c r="L58" s="9">
        <f t="shared" ca="1" si="15"/>
        <v>99.522318873675772</v>
      </c>
      <c r="M58">
        <f t="shared" ca="1" si="13"/>
        <v>56.45026655443322</v>
      </c>
      <c r="N58">
        <f t="shared" ca="1" si="14"/>
        <v>32.182205387205386</v>
      </c>
    </row>
    <row r="59" spans="1:19" x14ac:dyDescent="0.25">
      <c r="A59" s="4">
        <f t="shared" si="7"/>
        <v>0.43153935185185183</v>
      </c>
      <c r="B59" s="3">
        <f>Params!D$29+HOUR(A59-Params!C$29)*3600+MINUTE(A59-Params!C$29)*60+SECOND(A59-Params!C$29)</f>
        <v>1553301285</v>
      </c>
      <c r="C59">
        <f t="shared" si="8"/>
        <v>2</v>
      </c>
      <c r="D59">
        <f t="shared" ca="1" si="9"/>
        <v>6</v>
      </c>
      <c r="E59">
        <f t="shared" ca="1" si="10"/>
        <v>-45609.053030303025</v>
      </c>
      <c r="F59">
        <f t="shared" ca="1" si="11"/>
        <v>67164.412676767679</v>
      </c>
      <c r="G59">
        <f t="shared" ca="1" si="12"/>
        <v>7195.1272727272726</v>
      </c>
      <c r="H59" s="9">
        <f t="shared" ca="1" si="15"/>
        <v>265.84696969696972</v>
      </c>
      <c r="I59" s="9">
        <f t="shared" ca="1" si="15"/>
        <v>-44.593989898989911</v>
      </c>
      <c r="J59" s="9">
        <f t="shared" ca="1" si="15"/>
        <v>1.8472727272727265</v>
      </c>
      <c r="K59" s="9">
        <f t="shared" ca="1" si="15"/>
        <v>269.56119014459915</v>
      </c>
      <c r="L59" s="9">
        <f t="shared" ca="1" si="15"/>
        <v>99.522318873675772</v>
      </c>
      <c r="M59">
        <f t="shared" ca="1" si="13"/>
        <v>56.448289842873173</v>
      </c>
      <c r="N59">
        <f t="shared" ca="1" si="14"/>
        <v>32.20347643097643</v>
      </c>
    </row>
    <row r="60" spans="1:19" x14ac:dyDescent="0.25">
      <c r="A60" s="4">
        <f t="shared" si="7"/>
        <v>0.43159722222222219</v>
      </c>
      <c r="B60" s="3">
        <f>Params!D$29+HOUR(A60-Params!C$29)*3600+MINUTE(A60-Params!C$29)*60+SECOND(A60-Params!C$29)</f>
        <v>1553301290</v>
      </c>
      <c r="C60">
        <f t="shared" si="8"/>
        <v>2</v>
      </c>
      <c r="D60">
        <f t="shared" ca="1" si="9"/>
        <v>6</v>
      </c>
      <c r="E60">
        <f t="shared" ca="1" si="10"/>
        <v>-44279.818181818177</v>
      </c>
      <c r="F60">
        <f t="shared" ca="1" si="11"/>
        <v>66941.442727272733</v>
      </c>
      <c r="G60">
        <f t="shared" ca="1" si="12"/>
        <v>7204.3636363636369</v>
      </c>
      <c r="H60" s="9">
        <f t="shared" ca="1" si="15"/>
        <v>265.84696969696972</v>
      </c>
      <c r="I60" s="9">
        <f t="shared" ca="1" si="15"/>
        <v>-44.593989898989911</v>
      </c>
      <c r="J60" s="9">
        <f t="shared" ca="1" si="15"/>
        <v>1.8472727272727265</v>
      </c>
      <c r="K60" s="9">
        <f t="shared" ca="1" si="15"/>
        <v>269.56119014459915</v>
      </c>
      <c r="L60" s="9">
        <f t="shared" ca="1" si="15"/>
        <v>99.522318873675772</v>
      </c>
      <c r="M60">
        <f t="shared" ca="1" si="13"/>
        <v>56.446313131313126</v>
      </c>
      <c r="N60">
        <f t="shared" ca="1" si="14"/>
        <v>32.224747474747474</v>
      </c>
    </row>
    <row r="61" spans="1:19" x14ac:dyDescent="0.25">
      <c r="A61" s="4">
        <f t="shared" si="7"/>
        <v>0.4316550925925926</v>
      </c>
      <c r="B61" s="3">
        <f>Params!D$29+HOUR(A61-Params!C$29)*3600+MINUTE(A61-Params!C$29)*60+SECOND(A61-Params!C$29)</f>
        <v>1553301295</v>
      </c>
      <c r="C61">
        <f t="shared" si="8"/>
        <v>2</v>
      </c>
      <c r="D61">
        <f t="shared" ca="1" si="9"/>
        <v>6</v>
      </c>
      <c r="E61">
        <f t="shared" ca="1" si="10"/>
        <v>-42950.583333333328</v>
      </c>
      <c r="F61">
        <f t="shared" ca="1" si="11"/>
        <v>66718.472777777788</v>
      </c>
      <c r="G61">
        <f t="shared" ca="1" si="12"/>
        <v>7213.6</v>
      </c>
      <c r="H61" s="9">
        <f t="shared" ca="1" si="15"/>
        <v>265.84696969696972</v>
      </c>
      <c r="I61" s="9">
        <f t="shared" ca="1" si="15"/>
        <v>-44.593989898989911</v>
      </c>
      <c r="J61" s="9">
        <f t="shared" ca="1" si="15"/>
        <v>1.8472727272727265</v>
      </c>
      <c r="K61" s="9">
        <f t="shared" ca="1" si="15"/>
        <v>269.56119014459915</v>
      </c>
      <c r="L61" s="9">
        <f t="shared" ca="1" si="15"/>
        <v>99.522318873675772</v>
      </c>
      <c r="M61">
        <f t="shared" ca="1" si="13"/>
        <v>56.444336419753085</v>
      </c>
      <c r="N61">
        <f t="shared" ca="1" si="14"/>
        <v>32.246018518518518</v>
      </c>
    </row>
    <row r="62" spans="1:19" x14ac:dyDescent="0.25">
      <c r="A62" s="4">
        <f t="shared" si="7"/>
        <v>0.43171296296296297</v>
      </c>
      <c r="B62" s="3">
        <f>Params!D$29+HOUR(A62-Params!C$29)*3600+MINUTE(A62-Params!C$29)*60+SECOND(A62-Params!C$29)</f>
        <v>1553301300</v>
      </c>
      <c r="C62">
        <f t="shared" si="8"/>
        <v>2</v>
      </c>
      <c r="D62">
        <f t="shared" ca="1" si="9"/>
        <v>6</v>
      </c>
      <c r="E62">
        <f t="shared" ca="1" si="10"/>
        <v>-41621.34848484848</v>
      </c>
      <c r="F62">
        <f t="shared" ca="1" si="11"/>
        <v>66495.502828282828</v>
      </c>
      <c r="G62">
        <f t="shared" ca="1" si="12"/>
        <v>7222.8363636363638</v>
      </c>
      <c r="H62" s="9">
        <f t="shared" ca="1" si="15"/>
        <v>265.84696969696972</v>
      </c>
      <c r="I62" s="9">
        <f t="shared" ca="1" si="15"/>
        <v>-44.593989898989911</v>
      </c>
      <c r="J62" s="9">
        <f t="shared" ca="1" si="15"/>
        <v>1.8472727272727265</v>
      </c>
      <c r="K62" s="9">
        <f t="shared" ca="1" si="15"/>
        <v>269.56119014459915</v>
      </c>
      <c r="L62" s="9">
        <f t="shared" ca="1" si="15"/>
        <v>99.522318873675772</v>
      </c>
      <c r="M62">
        <f t="shared" ca="1" si="13"/>
        <v>56.442359708193038</v>
      </c>
      <c r="N62">
        <f t="shared" ca="1" si="14"/>
        <v>32.267289562289562</v>
      </c>
    </row>
    <row r="63" spans="1:19" x14ac:dyDescent="0.25">
      <c r="A63" s="4">
        <f t="shared" si="7"/>
        <v>0.43177083333333338</v>
      </c>
      <c r="B63" s="3">
        <f>Params!D$29+HOUR(A63-Params!C$29)*3600+MINUTE(A63-Params!C$29)*60+SECOND(A63-Params!C$29)</f>
        <v>1553301305</v>
      </c>
      <c r="C63">
        <f t="shared" si="8"/>
        <v>2</v>
      </c>
      <c r="D63">
        <f t="shared" ca="1" si="9"/>
        <v>6</v>
      </c>
      <c r="E63">
        <f t="shared" ca="1" si="10"/>
        <v>-40292.113636363632</v>
      </c>
      <c r="F63">
        <f t="shared" ca="1" si="11"/>
        <v>66272.532878787883</v>
      </c>
      <c r="G63">
        <f t="shared" ca="1" si="12"/>
        <v>7232.0727272727272</v>
      </c>
      <c r="H63" s="9">
        <f t="shared" ca="1" si="15"/>
        <v>265.84696969696972</v>
      </c>
      <c r="I63" s="9">
        <f t="shared" ca="1" si="15"/>
        <v>-44.593989898989911</v>
      </c>
      <c r="J63" s="9">
        <f t="shared" ca="1" si="15"/>
        <v>1.8472727272727265</v>
      </c>
      <c r="K63" s="9">
        <f t="shared" ca="1" si="15"/>
        <v>269.56119014459915</v>
      </c>
      <c r="L63" s="9">
        <f t="shared" ca="1" si="15"/>
        <v>99.522318873675772</v>
      </c>
      <c r="M63">
        <f t="shared" ca="1" si="13"/>
        <v>56.440382996632991</v>
      </c>
      <c r="N63">
        <f t="shared" ca="1" si="14"/>
        <v>32.288560606060607</v>
      </c>
    </row>
    <row r="64" spans="1:19" x14ac:dyDescent="0.25">
      <c r="A64" s="4">
        <f t="shared" si="7"/>
        <v>0.43182870370370369</v>
      </c>
      <c r="B64" s="3">
        <f>Params!D$29+HOUR(A64-Params!C$29)*3600+MINUTE(A64-Params!C$29)*60+SECOND(A64-Params!C$29)</f>
        <v>1553301310</v>
      </c>
      <c r="C64">
        <f t="shared" si="8"/>
        <v>2</v>
      </c>
      <c r="D64">
        <f t="shared" ca="1" si="9"/>
        <v>6</v>
      </c>
      <c r="E64">
        <f t="shared" ca="1" si="10"/>
        <v>-38962.878787878784</v>
      </c>
      <c r="F64">
        <f t="shared" ca="1" si="11"/>
        <v>66049.562929292937</v>
      </c>
      <c r="G64">
        <f t="shared" ca="1" si="12"/>
        <v>7241.3090909090915</v>
      </c>
      <c r="H64" s="9">
        <f t="shared" ca="1" si="15"/>
        <v>265.84696969696972</v>
      </c>
      <c r="I64" s="9">
        <f t="shared" ca="1" si="15"/>
        <v>-44.593989898989911</v>
      </c>
      <c r="J64" s="9">
        <f t="shared" ca="1" si="15"/>
        <v>1.8472727272727265</v>
      </c>
      <c r="K64" s="9">
        <f t="shared" ca="1" si="15"/>
        <v>269.56119014459915</v>
      </c>
      <c r="L64" s="9">
        <f t="shared" ca="1" si="15"/>
        <v>99.522318873675772</v>
      </c>
      <c r="M64">
        <f t="shared" ca="1" si="13"/>
        <v>56.438406285072951</v>
      </c>
      <c r="N64">
        <f t="shared" ca="1" si="14"/>
        <v>32.309831649831651</v>
      </c>
    </row>
    <row r="65" spans="1:15" x14ac:dyDescent="0.25">
      <c r="A65" s="4">
        <f t="shared" si="7"/>
        <v>0.43188657407407405</v>
      </c>
      <c r="B65" s="3">
        <f>Params!D$29+HOUR(A65-Params!C$29)*3600+MINUTE(A65-Params!C$29)*60+SECOND(A65-Params!C$29)</f>
        <v>1553301315</v>
      </c>
      <c r="C65">
        <f t="shared" si="8"/>
        <v>2</v>
      </c>
      <c r="D65">
        <f t="shared" ca="1" si="9"/>
        <v>6</v>
      </c>
      <c r="E65">
        <f t="shared" ca="1" si="10"/>
        <v>-37633.643939393936</v>
      </c>
      <c r="F65">
        <f t="shared" ca="1" si="11"/>
        <v>65826.592979797977</v>
      </c>
      <c r="G65">
        <f t="shared" ca="1" si="12"/>
        <v>7250.545454545455</v>
      </c>
      <c r="H65" s="9">
        <f t="shared" ca="1" si="15"/>
        <v>265.84696969696972</v>
      </c>
      <c r="I65" s="9">
        <f t="shared" ca="1" si="15"/>
        <v>-44.593989898989911</v>
      </c>
      <c r="J65" s="9">
        <f t="shared" ca="1" si="15"/>
        <v>1.8472727272727265</v>
      </c>
      <c r="K65" s="9">
        <f t="shared" ca="1" si="15"/>
        <v>269.56119014459915</v>
      </c>
      <c r="L65" s="9">
        <f t="shared" ca="1" si="15"/>
        <v>99.522318873675772</v>
      </c>
      <c r="M65">
        <f t="shared" ca="1" si="13"/>
        <v>56.436429573512903</v>
      </c>
      <c r="N65">
        <f t="shared" ca="1" si="14"/>
        <v>32.331102693602695</v>
      </c>
      <c r="O65" s="12"/>
    </row>
    <row r="66" spans="1:15" x14ac:dyDescent="0.25">
      <c r="A66" s="4">
        <f t="shared" si="7"/>
        <v>0.43194444444444446</v>
      </c>
      <c r="B66" s="3">
        <f>Params!D$29+HOUR(A66-Params!C$29)*3600+MINUTE(A66-Params!C$29)*60+SECOND(A66-Params!C$29)</f>
        <v>1553301320</v>
      </c>
      <c r="C66">
        <f t="shared" si="8"/>
        <v>2</v>
      </c>
      <c r="D66">
        <f t="shared" ca="1" si="9"/>
        <v>6</v>
      </c>
      <c r="E66">
        <f t="shared" ca="1" si="10"/>
        <v>-36304.409090909088</v>
      </c>
      <c r="F66">
        <f t="shared" ca="1" si="11"/>
        <v>65603.623030303032</v>
      </c>
      <c r="G66">
        <f t="shared" ca="1" si="12"/>
        <v>7259.7818181818184</v>
      </c>
      <c r="H66" s="9">
        <f t="shared" ca="1" si="15"/>
        <v>265.84696969696972</v>
      </c>
      <c r="I66" s="9">
        <f t="shared" ca="1" si="15"/>
        <v>-44.593989898989911</v>
      </c>
      <c r="J66" s="9">
        <f t="shared" ca="1" si="15"/>
        <v>1.8472727272727265</v>
      </c>
      <c r="K66" s="9">
        <f t="shared" ca="1" si="15"/>
        <v>269.56119014459915</v>
      </c>
      <c r="L66" s="9">
        <f t="shared" ca="1" si="15"/>
        <v>99.522318873675772</v>
      </c>
      <c r="M66">
        <f t="shared" ca="1" si="13"/>
        <v>56.434452861952856</v>
      </c>
      <c r="N66">
        <f t="shared" ca="1" si="14"/>
        <v>32.352373737373739</v>
      </c>
      <c r="O66" s="12"/>
    </row>
    <row r="67" spans="1:15" x14ac:dyDescent="0.25">
      <c r="A67" s="4">
        <f t="shared" si="7"/>
        <v>0.43200231481481483</v>
      </c>
      <c r="B67" s="3">
        <f>Params!D$29+HOUR(A67-Params!C$29)*3600+MINUTE(A67-Params!C$29)*60+SECOND(A67-Params!C$29)</f>
        <v>1553301325</v>
      </c>
      <c r="C67">
        <f t="shared" si="8"/>
        <v>2</v>
      </c>
      <c r="D67">
        <f t="shared" ca="1" si="9"/>
        <v>6</v>
      </c>
      <c r="E67">
        <f t="shared" ca="1" si="10"/>
        <v>-34975.17424242424</v>
      </c>
      <c r="F67">
        <f t="shared" ca="1" si="11"/>
        <v>65380.653080808086</v>
      </c>
      <c r="G67">
        <f t="shared" ca="1" si="12"/>
        <v>7269.0181818181818</v>
      </c>
      <c r="H67" s="9">
        <f t="shared" ca="1" si="15"/>
        <v>265.84696969696972</v>
      </c>
      <c r="I67" s="9">
        <f t="shared" ca="1" si="15"/>
        <v>-44.593989898989911</v>
      </c>
      <c r="J67" s="9">
        <f t="shared" ca="1" si="15"/>
        <v>1.8472727272727265</v>
      </c>
      <c r="K67" s="9">
        <f t="shared" ca="1" si="15"/>
        <v>269.56119014459915</v>
      </c>
      <c r="L67" s="9">
        <f t="shared" ca="1" si="15"/>
        <v>99.522318873675772</v>
      </c>
      <c r="M67">
        <f t="shared" ca="1" si="13"/>
        <v>56.432476150392816</v>
      </c>
      <c r="N67">
        <f t="shared" ca="1" si="14"/>
        <v>32.373644781144783</v>
      </c>
      <c r="O67" s="12"/>
    </row>
    <row r="68" spans="1:15" x14ac:dyDescent="0.25">
      <c r="A68" s="4">
        <f t="shared" si="7"/>
        <v>0.43206018518518513</v>
      </c>
      <c r="B68" s="3">
        <f>Params!D$29+HOUR(A68-Params!C$29)*3600+MINUTE(A68-Params!C$29)*60+SECOND(A68-Params!C$29)</f>
        <v>1553301330</v>
      </c>
      <c r="C68">
        <f t="shared" si="8"/>
        <v>2</v>
      </c>
      <c r="D68">
        <f t="shared" ca="1" si="9"/>
        <v>6</v>
      </c>
      <c r="E68">
        <f t="shared" ca="1" si="10"/>
        <v>-33645.939393939392</v>
      </c>
      <c r="F68">
        <f t="shared" ca="1" si="11"/>
        <v>65157.683131313133</v>
      </c>
      <c r="G68">
        <f t="shared" ca="1" si="12"/>
        <v>7278.2545454545452</v>
      </c>
      <c r="H68" s="9">
        <f t="shared" ca="1" si="15"/>
        <v>265.84696969696972</v>
      </c>
      <c r="I68" s="9">
        <f t="shared" ca="1" si="15"/>
        <v>-44.593989898989911</v>
      </c>
      <c r="J68" s="9">
        <f t="shared" ca="1" si="15"/>
        <v>1.8472727272727265</v>
      </c>
      <c r="K68" s="9">
        <f t="shared" ca="1" si="15"/>
        <v>269.56119014459915</v>
      </c>
      <c r="L68" s="9">
        <f t="shared" ca="1" si="15"/>
        <v>99.522318873675772</v>
      </c>
      <c r="M68">
        <f t="shared" ca="1" si="13"/>
        <v>56.430499438832769</v>
      </c>
      <c r="N68">
        <f t="shared" ca="1" si="14"/>
        <v>32.394915824915827</v>
      </c>
      <c r="O68" s="12"/>
    </row>
    <row r="69" spans="1:15" x14ac:dyDescent="0.25">
      <c r="A69" s="4">
        <f t="shared" si="7"/>
        <v>0.43211805555555555</v>
      </c>
      <c r="B69" s="3">
        <f>Params!D$29+HOUR(A69-Params!C$29)*3600+MINUTE(A69-Params!C$29)*60+SECOND(A69-Params!C$29)</f>
        <v>1553301335</v>
      </c>
      <c r="C69">
        <f t="shared" si="8"/>
        <v>2</v>
      </c>
      <c r="D69">
        <f t="shared" ca="1" si="9"/>
        <v>6</v>
      </c>
      <c r="E69">
        <f t="shared" ca="1" si="10"/>
        <v>-32316.704545454544</v>
      </c>
      <c r="F69">
        <f t="shared" ca="1" si="11"/>
        <v>64934.713181818181</v>
      </c>
      <c r="G69">
        <f t="shared" ca="1" si="12"/>
        <v>7287.4909090909096</v>
      </c>
      <c r="H69" s="9">
        <f t="shared" ca="1" si="15"/>
        <v>265.84696969696972</v>
      </c>
      <c r="I69" s="9">
        <f t="shared" ca="1" si="15"/>
        <v>-44.593989898989911</v>
      </c>
      <c r="J69" s="9">
        <f t="shared" ca="1" si="15"/>
        <v>1.8472727272727265</v>
      </c>
      <c r="K69" s="9">
        <f t="shared" ca="1" si="15"/>
        <v>269.56119014459915</v>
      </c>
      <c r="L69" s="9">
        <f t="shared" ca="1" si="15"/>
        <v>99.522318873675772</v>
      </c>
      <c r="M69">
        <f t="shared" ca="1" si="13"/>
        <v>56.428522727272721</v>
      </c>
      <c r="N69">
        <f t="shared" ca="1" si="14"/>
        <v>32.416186868686864</v>
      </c>
    </row>
    <row r="70" spans="1:15" x14ac:dyDescent="0.25">
      <c r="A70" s="4">
        <f t="shared" si="7"/>
        <v>0.43217592592592591</v>
      </c>
      <c r="B70" s="3">
        <f>Params!D$29+HOUR(A70-Params!C$29)*3600+MINUTE(A70-Params!C$29)*60+SECOND(A70-Params!C$29)</f>
        <v>1553301340</v>
      </c>
      <c r="C70">
        <f t="shared" si="8"/>
        <v>2</v>
      </c>
      <c r="D70">
        <f t="shared" ca="1" si="9"/>
        <v>6</v>
      </c>
      <c r="E70">
        <f t="shared" ca="1" si="10"/>
        <v>-30987.469696969696</v>
      </c>
      <c r="F70">
        <f t="shared" ca="1" si="11"/>
        <v>64711.743232323235</v>
      </c>
      <c r="G70">
        <f t="shared" ca="1" si="12"/>
        <v>7296.727272727273</v>
      </c>
      <c r="H70" s="9">
        <f t="shared" ca="1" si="15"/>
        <v>265.84696969696972</v>
      </c>
      <c r="I70" s="9">
        <f t="shared" ca="1" si="15"/>
        <v>-44.593989898989911</v>
      </c>
      <c r="J70" s="9">
        <f t="shared" ca="1" si="15"/>
        <v>1.8472727272727265</v>
      </c>
      <c r="K70" s="9">
        <f t="shared" ca="1" si="15"/>
        <v>269.56119014459915</v>
      </c>
      <c r="L70" s="9">
        <f t="shared" ca="1" si="15"/>
        <v>99.522318873675772</v>
      </c>
      <c r="M70">
        <f t="shared" ca="1" si="13"/>
        <v>56.426546015712681</v>
      </c>
      <c r="N70">
        <f t="shared" ca="1" si="14"/>
        <v>32.437457912457909</v>
      </c>
    </row>
    <row r="71" spans="1:15" x14ac:dyDescent="0.25">
      <c r="A71" s="4">
        <f t="shared" si="7"/>
        <v>0.43223379629629632</v>
      </c>
      <c r="B71" s="3">
        <f>Params!D$29+HOUR(A71-Params!C$29)*3600+MINUTE(A71-Params!C$29)*60+SECOND(A71-Params!C$29)</f>
        <v>1553301345</v>
      </c>
      <c r="C71">
        <f t="shared" si="8"/>
        <v>2</v>
      </c>
      <c r="D71">
        <f t="shared" ca="1" si="9"/>
        <v>6</v>
      </c>
      <c r="E71">
        <f t="shared" ca="1" si="10"/>
        <v>-29658.234848484833</v>
      </c>
      <c r="F71">
        <f t="shared" ca="1" si="11"/>
        <v>64488.77328282829</v>
      </c>
      <c r="G71">
        <f t="shared" ca="1" si="12"/>
        <v>7305.9636363636364</v>
      </c>
      <c r="H71" s="9">
        <f t="shared" ca="1" si="15"/>
        <v>265.84696969696972</v>
      </c>
      <c r="I71" s="9">
        <f t="shared" ca="1" si="15"/>
        <v>-44.593989898989911</v>
      </c>
      <c r="J71" s="9">
        <f t="shared" ca="1" si="15"/>
        <v>1.8472727272727265</v>
      </c>
      <c r="K71" s="9">
        <f t="shared" ca="1" si="15"/>
        <v>269.56119014459915</v>
      </c>
      <c r="L71" s="9">
        <f t="shared" ca="1" si="15"/>
        <v>99.522318873675772</v>
      </c>
      <c r="M71">
        <f t="shared" ca="1" si="13"/>
        <v>56.424569304152634</v>
      </c>
      <c r="N71">
        <f t="shared" ca="1" si="14"/>
        <v>32.458728956228953</v>
      </c>
    </row>
    <row r="72" spans="1:15" x14ac:dyDescent="0.25">
      <c r="A72" s="4">
        <f t="shared" ref="A72:A135" si="16">TIME(HOUR(A71),MINUTE(A71),SECOND(A71)+5)</f>
        <v>0.43229166666666669</v>
      </c>
      <c r="B72" s="3">
        <f>Params!D$29+HOUR(A72-Params!C$29)*3600+MINUTE(A72-Params!C$29)*60+SECOND(A72-Params!C$29)</f>
        <v>1553301350</v>
      </c>
      <c r="C72">
        <f t="shared" ref="C72:C135" si="17">_xlfn.IFNA(VLOOKUP(A72,A$2:D$3,4,FALSE),C71)</f>
        <v>2</v>
      </c>
      <c r="D72">
        <f t="shared" ref="D72:D135" ca="1" si="18">IF(A72=INDIRECT("A"&amp;C72),ROW(),D71)</f>
        <v>6</v>
      </c>
      <c r="E72">
        <f t="shared" ref="E72:E135" ca="1" si="19">INDIRECT("E$"&amp;C72)+INDIRECT("H$"&amp;C72)*($B72-INDIRECT("B$"&amp;D72))</f>
        <v>-28328.999999999985</v>
      </c>
      <c r="F72">
        <f t="shared" ref="F72:F135" ca="1" si="20">INDIRECT("F$"&amp;C72)+INDIRECT("I$"&amp;C72)*($B72-INDIRECT("B$"&amp;D72))</f>
        <v>64265.803333333337</v>
      </c>
      <c r="G72">
        <f t="shared" ref="G72:G135" ca="1" si="21">INDIRECT("G$"&amp;C72)+INDIRECT("J$"&amp;C72)*($B72-INDIRECT("B$"&amp;D72))</f>
        <v>7315.2</v>
      </c>
      <c r="H72" s="9">
        <f t="shared" ca="1" si="15"/>
        <v>265.84696969696972</v>
      </c>
      <c r="I72" s="9">
        <f t="shared" ca="1" si="15"/>
        <v>-44.593989898989911</v>
      </c>
      <c r="J72" s="9">
        <f t="shared" ca="1" si="15"/>
        <v>1.8472727272727265</v>
      </c>
      <c r="K72" s="9">
        <f t="shared" ca="1" si="15"/>
        <v>269.56119014459915</v>
      </c>
      <c r="L72" s="9">
        <f t="shared" ca="1" si="15"/>
        <v>99.522318873675772</v>
      </c>
      <c r="M72">
        <f t="shared" ref="M72:M135" ca="1" si="22">INDIRECT("M$"&amp;C72)+INDIRECT("O$"&amp;C72)*($B72-INDIRECT("B$"&amp;D72))</f>
        <v>56.422592592592586</v>
      </c>
      <c r="N72">
        <f t="shared" ref="N72:N135" ca="1" si="23">INDIRECT("N$"&amp;C72)+INDIRECT("P$"&amp;C72)*($B72-INDIRECT("B$"&amp;D72))</f>
        <v>32.479999999999997</v>
      </c>
    </row>
    <row r="73" spans="1:15" x14ac:dyDescent="0.25">
      <c r="A73" s="4">
        <f t="shared" si="16"/>
        <v>0.43234953703703699</v>
      </c>
      <c r="B73" s="3">
        <f>Params!D$29+HOUR(A73-Params!C$29)*3600+MINUTE(A73-Params!C$29)*60+SECOND(A73-Params!C$29)</f>
        <v>1553301355</v>
      </c>
      <c r="C73">
        <f t="shared" si="17"/>
        <v>2</v>
      </c>
      <c r="D73">
        <f t="shared" ca="1" si="18"/>
        <v>6</v>
      </c>
      <c r="E73">
        <f t="shared" ca="1" si="19"/>
        <v>-26999.765151515137</v>
      </c>
      <c r="F73">
        <f t="shared" ca="1" si="20"/>
        <v>64042.833383838384</v>
      </c>
      <c r="G73">
        <f t="shared" ca="1" si="21"/>
        <v>7324.4363636363632</v>
      </c>
      <c r="H73" s="9">
        <f t="shared" ca="1" si="15"/>
        <v>265.84696969696972</v>
      </c>
      <c r="I73" s="9">
        <f t="shared" ca="1" si="15"/>
        <v>-44.593989898989911</v>
      </c>
      <c r="J73" s="9">
        <f t="shared" ca="1" si="15"/>
        <v>1.8472727272727265</v>
      </c>
      <c r="K73" s="9">
        <f t="shared" ca="1" si="15"/>
        <v>269.56119014459915</v>
      </c>
      <c r="L73" s="9">
        <f t="shared" ca="1" si="15"/>
        <v>99.522318873675772</v>
      </c>
      <c r="M73">
        <f t="shared" ca="1" si="22"/>
        <v>56.420615881032546</v>
      </c>
      <c r="N73">
        <f t="shared" ca="1" si="23"/>
        <v>32.501271043771041</v>
      </c>
    </row>
    <row r="74" spans="1:15" x14ac:dyDescent="0.25">
      <c r="A74" s="4">
        <f t="shared" si="16"/>
        <v>0.43240740740740741</v>
      </c>
      <c r="B74" s="3">
        <f>Params!D$29+HOUR(A74-Params!C$29)*3600+MINUTE(A74-Params!C$29)*60+SECOND(A74-Params!C$29)</f>
        <v>1553301360</v>
      </c>
      <c r="C74">
        <f t="shared" si="17"/>
        <v>2</v>
      </c>
      <c r="D74">
        <f t="shared" ca="1" si="18"/>
        <v>6</v>
      </c>
      <c r="E74">
        <f t="shared" ca="1" si="19"/>
        <v>-25670.530303030289</v>
      </c>
      <c r="F74">
        <f t="shared" ca="1" si="20"/>
        <v>63819.863434343439</v>
      </c>
      <c r="G74">
        <f t="shared" ca="1" si="21"/>
        <v>7333.6727272727276</v>
      </c>
      <c r="H74" s="9">
        <f t="shared" ref="H74:L124" ca="1" si="24">INDIRECT(ADDRESS($C74,COLUMN()))</f>
        <v>265.84696969696972</v>
      </c>
      <c r="I74" s="9">
        <f t="shared" ca="1" si="24"/>
        <v>-44.593989898989911</v>
      </c>
      <c r="J74" s="9">
        <f t="shared" ca="1" si="24"/>
        <v>1.8472727272727265</v>
      </c>
      <c r="K74" s="9">
        <f t="shared" ca="1" si="24"/>
        <v>269.56119014459915</v>
      </c>
      <c r="L74" s="9">
        <f t="shared" ca="1" si="24"/>
        <v>99.522318873675772</v>
      </c>
      <c r="M74">
        <f t="shared" ca="1" si="22"/>
        <v>56.418639169472499</v>
      </c>
      <c r="N74">
        <f t="shared" ca="1" si="23"/>
        <v>32.522542087542085</v>
      </c>
    </row>
    <row r="75" spans="1:15" x14ac:dyDescent="0.25">
      <c r="A75" s="4">
        <f t="shared" si="16"/>
        <v>0.43246527777777777</v>
      </c>
      <c r="B75" s="3">
        <f>Params!D$29+HOUR(A75-Params!C$29)*3600+MINUTE(A75-Params!C$29)*60+SECOND(A75-Params!C$29)</f>
        <v>1553301365</v>
      </c>
      <c r="C75">
        <f t="shared" si="17"/>
        <v>2</v>
      </c>
      <c r="D75">
        <f t="shared" ca="1" si="18"/>
        <v>6</v>
      </c>
      <c r="E75">
        <f t="shared" ca="1" si="19"/>
        <v>-24341.295454545441</v>
      </c>
      <c r="F75">
        <f t="shared" ca="1" si="20"/>
        <v>63596.893484848486</v>
      </c>
      <c r="G75">
        <f t="shared" ca="1" si="21"/>
        <v>7342.909090909091</v>
      </c>
      <c r="H75" s="9">
        <f t="shared" ca="1" si="24"/>
        <v>265.84696969696972</v>
      </c>
      <c r="I75" s="9">
        <f t="shared" ca="1" si="24"/>
        <v>-44.593989898989911</v>
      </c>
      <c r="J75" s="9">
        <f t="shared" ca="1" si="24"/>
        <v>1.8472727272727265</v>
      </c>
      <c r="K75" s="9">
        <f t="shared" ca="1" si="24"/>
        <v>269.56119014459915</v>
      </c>
      <c r="L75" s="9">
        <f t="shared" ca="1" si="24"/>
        <v>99.522318873675772</v>
      </c>
      <c r="M75">
        <f t="shared" ca="1" si="22"/>
        <v>56.416662457912452</v>
      </c>
      <c r="N75">
        <f t="shared" ca="1" si="23"/>
        <v>32.543813131313129</v>
      </c>
    </row>
    <row r="76" spans="1:15" x14ac:dyDescent="0.25">
      <c r="A76" s="4">
        <f t="shared" si="16"/>
        <v>0.43252314814814818</v>
      </c>
      <c r="B76" s="3">
        <f>Params!D$29+HOUR(A76-Params!C$29)*3600+MINUTE(A76-Params!C$29)*60+SECOND(A76-Params!C$29)</f>
        <v>1553301370</v>
      </c>
      <c r="C76">
        <f t="shared" si="17"/>
        <v>2</v>
      </c>
      <c r="D76">
        <f t="shared" ca="1" si="18"/>
        <v>6</v>
      </c>
      <c r="E76">
        <f t="shared" ca="1" si="19"/>
        <v>-23012.060606060593</v>
      </c>
      <c r="F76">
        <f t="shared" ca="1" si="20"/>
        <v>63373.923535353541</v>
      </c>
      <c r="G76">
        <f t="shared" ca="1" si="21"/>
        <v>7352.1454545454544</v>
      </c>
      <c r="H76" s="9">
        <f t="shared" ca="1" si="24"/>
        <v>265.84696969696972</v>
      </c>
      <c r="I76" s="9">
        <f t="shared" ca="1" si="24"/>
        <v>-44.593989898989911</v>
      </c>
      <c r="J76" s="9">
        <f t="shared" ca="1" si="24"/>
        <v>1.8472727272727265</v>
      </c>
      <c r="K76" s="9">
        <f t="shared" ca="1" si="24"/>
        <v>269.56119014459915</v>
      </c>
      <c r="L76" s="9">
        <f t="shared" ca="1" si="24"/>
        <v>99.522318873675772</v>
      </c>
      <c r="M76">
        <f t="shared" ca="1" si="22"/>
        <v>56.414685746352411</v>
      </c>
      <c r="N76">
        <f t="shared" ca="1" si="23"/>
        <v>32.565084175084174</v>
      </c>
    </row>
    <row r="77" spans="1:15" x14ac:dyDescent="0.25">
      <c r="A77" s="4">
        <f t="shared" si="16"/>
        <v>0.43258101851851855</v>
      </c>
      <c r="B77" s="3">
        <f>Params!D$29+HOUR(A77-Params!C$29)*3600+MINUTE(A77-Params!C$29)*60+SECOND(A77-Params!C$29)</f>
        <v>1553301375</v>
      </c>
      <c r="C77">
        <f t="shared" si="17"/>
        <v>2</v>
      </c>
      <c r="D77">
        <f t="shared" ca="1" si="18"/>
        <v>6</v>
      </c>
      <c r="E77">
        <f t="shared" ca="1" si="19"/>
        <v>-21682.825757575745</v>
      </c>
      <c r="F77">
        <f t="shared" ca="1" si="20"/>
        <v>63150.953585858588</v>
      </c>
      <c r="G77">
        <f t="shared" ca="1" si="21"/>
        <v>7361.3818181818187</v>
      </c>
      <c r="H77" s="9">
        <f t="shared" ca="1" si="24"/>
        <v>265.84696969696972</v>
      </c>
      <c r="I77" s="9">
        <f t="shared" ca="1" si="24"/>
        <v>-44.593989898989911</v>
      </c>
      <c r="J77" s="9">
        <f t="shared" ca="1" si="24"/>
        <v>1.8472727272727265</v>
      </c>
      <c r="K77" s="9">
        <f t="shared" ca="1" si="24"/>
        <v>269.56119014459915</v>
      </c>
      <c r="L77" s="9">
        <f t="shared" ca="1" si="24"/>
        <v>99.522318873675772</v>
      </c>
      <c r="M77">
        <f t="shared" ca="1" si="22"/>
        <v>56.412709034792364</v>
      </c>
      <c r="N77">
        <f t="shared" ca="1" si="23"/>
        <v>32.586355218855218</v>
      </c>
    </row>
    <row r="78" spans="1:15" x14ac:dyDescent="0.25">
      <c r="A78" s="4">
        <f t="shared" si="16"/>
        <v>0.43263888888888885</v>
      </c>
      <c r="B78" s="3">
        <f>Params!D$29+HOUR(A78-Params!C$29)*3600+MINUTE(A78-Params!C$29)*60+SECOND(A78-Params!C$29)</f>
        <v>1553301380</v>
      </c>
      <c r="C78">
        <f t="shared" si="17"/>
        <v>2</v>
      </c>
      <c r="D78">
        <f t="shared" ca="1" si="18"/>
        <v>6</v>
      </c>
      <c r="E78">
        <f t="shared" ca="1" si="19"/>
        <v>-20353.590909090897</v>
      </c>
      <c r="F78">
        <f t="shared" ca="1" si="20"/>
        <v>62927.983636363642</v>
      </c>
      <c r="G78">
        <f t="shared" ca="1" si="21"/>
        <v>7370.6181818181822</v>
      </c>
      <c r="H78" s="9">
        <f t="shared" ca="1" si="24"/>
        <v>265.84696969696972</v>
      </c>
      <c r="I78" s="9">
        <f t="shared" ca="1" si="24"/>
        <v>-44.593989898989911</v>
      </c>
      <c r="J78" s="9">
        <f t="shared" ca="1" si="24"/>
        <v>1.8472727272727265</v>
      </c>
      <c r="K78" s="9">
        <f t="shared" ca="1" si="24"/>
        <v>269.56119014459915</v>
      </c>
      <c r="L78" s="9">
        <f t="shared" ca="1" si="24"/>
        <v>99.522318873675772</v>
      </c>
      <c r="M78">
        <f t="shared" ca="1" si="22"/>
        <v>56.410732323232317</v>
      </c>
      <c r="N78">
        <f t="shared" ca="1" si="23"/>
        <v>32.607626262626262</v>
      </c>
    </row>
    <row r="79" spans="1:15" x14ac:dyDescent="0.25">
      <c r="A79" s="4">
        <f t="shared" si="16"/>
        <v>0.43269675925925927</v>
      </c>
      <c r="B79" s="3">
        <f>Params!D$29+HOUR(A79-Params!C$29)*3600+MINUTE(A79-Params!C$29)*60+SECOND(A79-Params!C$29)</f>
        <v>1553301385</v>
      </c>
      <c r="C79">
        <f t="shared" si="17"/>
        <v>2</v>
      </c>
      <c r="D79">
        <f t="shared" ca="1" si="18"/>
        <v>6</v>
      </c>
      <c r="E79">
        <f t="shared" ca="1" si="19"/>
        <v>-19024.356060606049</v>
      </c>
      <c r="F79">
        <f t="shared" ca="1" si="20"/>
        <v>62705.01368686869</v>
      </c>
      <c r="G79">
        <f t="shared" ca="1" si="21"/>
        <v>7379.8545454545456</v>
      </c>
      <c r="H79" s="9">
        <f t="shared" ca="1" si="24"/>
        <v>265.84696969696972</v>
      </c>
      <c r="I79" s="9">
        <f t="shared" ca="1" si="24"/>
        <v>-44.593989898989911</v>
      </c>
      <c r="J79" s="9">
        <f t="shared" ca="1" si="24"/>
        <v>1.8472727272727265</v>
      </c>
      <c r="K79" s="9">
        <f t="shared" ca="1" si="24"/>
        <v>269.56119014459915</v>
      </c>
      <c r="L79" s="9">
        <f t="shared" ca="1" si="24"/>
        <v>99.522318873675772</v>
      </c>
      <c r="M79">
        <f t="shared" ca="1" si="22"/>
        <v>56.408755611672277</v>
      </c>
      <c r="N79">
        <f t="shared" ca="1" si="23"/>
        <v>32.628897306397306</v>
      </c>
    </row>
    <row r="80" spans="1:15" x14ac:dyDescent="0.25">
      <c r="A80" s="4">
        <f t="shared" si="16"/>
        <v>0.43275462962962963</v>
      </c>
      <c r="B80" s="3">
        <f>Params!D$29+HOUR(A80-Params!C$29)*3600+MINUTE(A80-Params!C$29)*60+SECOND(A80-Params!C$29)</f>
        <v>1553301390</v>
      </c>
      <c r="C80">
        <f t="shared" si="17"/>
        <v>2</v>
      </c>
      <c r="D80">
        <f t="shared" ca="1" si="18"/>
        <v>6</v>
      </c>
      <c r="E80">
        <f t="shared" ca="1" si="19"/>
        <v>-17695.121212121201</v>
      </c>
      <c r="F80">
        <f t="shared" ca="1" si="20"/>
        <v>62482.043737373737</v>
      </c>
      <c r="G80">
        <f t="shared" ca="1" si="21"/>
        <v>7389.090909090909</v>
      </c>
      <c r="H80" s="9">
        <f t="shared" ca="1" si="24"/>
        <v>265.84696969696972</v>
      </c>
      <c r="I80" s="9">
        <f t="shared" ca="1" si="24"/>
        <v>-44.593989898989911</v>
      </c>
      <c r="J80" s="9">
        <f t="shared" ca="1" si="24"/>
        <v>1.8472727272727265</v>
      </c>
      <c r="K80" s="9">
        <f t="shared" ca="1" si="24"/>
        <v>269.56119014459915</v>
      </c>
      <c r="L80" s="9">
        <f t="shared" ca="1" si="24"/>
        <v>99.522318873675772</v>
      </c>
      <c r="M80">
        <f t="shared" ca="1" si="22"/>
        <v>56.406778900112229</v>
      </c>
      <c r="N80">
        <f t="shared" ca="1" si="23"/>
        <v>32.65016835016835</v>
      </c>
    </row>
    <row r="81" spans="1:15" x14ac:dyDescent="0.25">
      <c r="A81" s="4">
        <f t="shared" si="16"/>
        <v>0.43281249999999999</v>
      </c>
      <c r="B81" s="3">
        <f>Params!D$29+HOUR(A81-Params!C$29)*3600+MINUTE(A81-Params!C$29)*60+SECOND(A81-Params!C$29)</f>
        <v>1553301395</v>
      </c>
      <c r="C81">
        <f t="shared" si="17"/>
        <v>2</v>
      </c>
      <c r="D81">
        <f t="shared" ca="1" si="18"/>
        <v>6</v>
      </c>
      <c r="E81">
        <f t="shared" ca="1" si="19"/>
        <v>-16365.886363636353</v>
      </c>
      <c r="F81">
        <f t="shared" ca="1" si="20"/>
        <v>62259.073787878791</v>
      </c>
      <c r="G81">
        <f t="shared" ca="1" si="21"/>
        <v>7398.3272727272724</v>
      </c>
      <c r="H81" s="9">
        <f t="shared" ca="1" si="24"/>
        <v>265.84696969696972</v>
      </c>
      <c r="I81" s="9">
        <f t="shared" ca="1" si="24"/>
        <v>-44.593989898989911</v>
      </c>
      <c r="J81" s="9">
        <f t="shared" ca="1" si="24"/>
        <v>1.8472727272727265</v>
      </c>
      <c r="K81" s="9">
        <f t="shared" ca="1" si="24"/>
        <v>269.56119014459915</v>
      </c>
      <c r="L81" s="9">
        <f t="shared" ca="1" si="24"/>
        <v>99.522318873675772</v>
      </c>
      <c r="M81">
        <f t="shared" ca="1" si="22"/>
        <v>56.404802188552182</v>
      </c>
      <c r="N81">
        <f t="shared" ca="1" si="23"/>
        <v>32.671439393939394</v>
      </c>
    </row>
    <row r="82" spans="1:15" x14ac:dyDescent="0.25">
      <c r="A82" s="4">
        <f t="shared" si="16"/>
        <v>0.43287037037037041</v>
      </c>
      <c r="B82" s="3">
        <f>Params!D$29+HOUR(A82-Params!C$29)*3600+MINUTE(A82-Params!C$29)*60+SECOND(A82-Params!C$29)</f>
        <v>1553301400</v>
      </c>
      <c r="C82">
        <f t="shared" si="17"/>
        <v>2</v>
      </c>
      <c r="D82">
        <f t="shared" ca="1" si="18"/>
        <v>6</v>
      </c>
      <c r="E82">
        <f t="shared" ca="1" si="19"/>
        <v>-15036.651515151505</v>
      </c>
      <c r="F82">
        <f t="shared" ca="1" si="20"/>
        <v>62036.103838383846</v>
      </c>
      <c r="G82">
        <f t="shared" ca="1" si="21"/>
        <v>7407.5636363636368</v>
      </c>
      <c r="H82" s="9">
        <f t="shared" ca="1" si="24"/>
        <v>265.84696969696972</v>
      </c>
      <c r="I82" s="9">
        <f t="shared" ca="1" si="24"/>
        <v>-44.593989898989911</v>
      </c>
      <c r="J82" s="9">
        <f t="shared" ca="1" si="24"/>
        <v>1.8472727272727265</v>
      </c>
      <c r="K82" s="9">
        <f t="shared" ca="1" si="24"/>
        <v>269.56119014459915</v>
      </c>
      <c r="L82" s="9">
        <f t="shared" ca="1" si="24"/>
        <v>99.522318873675772</v>
      </c>
      <c r="M82">
        <f t="shared" ca="1" si="22"/>
        <v>56.402825476992142</v>
      </c>
      <c r="N82">
        <f t="shared" ca="1" si="23"/>
        <v>32.692710437710438</v>
      </c>
    </row>
    <row r="83" spans="1:15" x14ac:dyDescent="0.25">
      <c r="A83" s="4">
        <f t="shared" si="16"/>
        <v>0.43292824074074071</v>
      </c>
      <c r="B83" s="3">
        <f>Params!D$29+HOUR(A83-Params!C$29)*3600+MINUTE(A83-Params!C$29)*60+SECOND(A83-Params!C$29)</f>
        <v>1553301405</v>
      </c>
      <c r="C83">
        <f t="shared" si="17"/>
        <v>2</v>
      </c>
      <c r="D83">
        <f t="shared" ca="1" si="18"/>
        <v>6</v>
      </c>
      <c r="E83">
        <f t="shared" ca="1" si="19"/>
        <v>-13707.416666666657</v>
      </c>
      <c r="F83">
        <f t="shared" ca="1" si="20"/>
        <v>61813.133888888893</v>
      </c>
      <c r="G83">
        <f t="shared" ca="1" si="21"/>
        <v>7416.8</v>
      </c>
      <c r="H83" s="9">
        <f t="shared" ca="1" si="24"/>
        <v>265.84696969696972</v>
      </c>
      <c r="I83" s="9">
        <f t="shared" ca="1" si="24"/>
        <v>-44.593989898989911</v>
      </c>
      <c r="J83" s="9">
        <f t="shared" ca="1" si="24"/>
        <v>1.8472727272727265</v>
      </c>
      <c r="K83" s="9">
        <f t="shared" ca="1" si="24"/>
        <v>269.56119014459915</v>
      </c>
      <c r="L83" s="9">
        <f t="shared" ca="1" si="24"/>
        <v>99.522318873675772</v>
      </c>
      <c r="M83">
        <f t="shared" ca="1" si="22"/>
        <v>56.400848765432094</v>
      </c>
      <c r="N83">
        <f t="shared" ca="1" si="23"/>
        <v>32.713981481481483</v>
      </c>
      <c r="O83" s="15"/>
    </row>
    <row r="84" spans="1:15" x14ac:dyDescent="0.25">
      <c r="A84" s="4">
        <f t="shared" si="16"/>
        <v>0.43298611111111113</v>
      </c>
      <c r="B84" s="3">
        <f>Params!D$29+HOUR(A84-Params!C$29)*3600+MINUTE(A84-Params!C$29)*60+SECOND(A84-Params!C$29)</f>
        <v>1553301410</v>
      </c>
      <c r="C84">
        <f t="shared" si="17"/>
        <v>2</v>
      </c>
      <c r="D84">
        <f t="shared" ca="1" si="18"/>
        <v>6</v>
      </c>
      <c r="E84">
        <f t="shared" ca="1" si="19"/>
        <v>-12378.181818181809</v>
      </c>
      <c r="F84">
        <f t="shared" ca="1" si="20"/>
        <v>61590.16393939394</v>
      </c>
      <c r="G84">
        <f t="shared" ca="1" si="21"/>
        <v>7426.0363636363636</v>
      </c>
      <c r="H84" s="9">
        <f t="shared" ca="1" si="24"/>
        <v>265.84696969696972</v>
      </c>
      <c r="I84" s="9">
        <f t="shared" ca="1" si="24"/>
        <v>-44.593989898989911</v>
      </c>
      <c r="J84" s="9">
        <f t="shared" ca="1" si="24"/>
        <v>1.8472727272727265</v>
      </c>
      <c r="K84" s="9">
        <f t="shared" ca="1" si="24"/>
        <v>269.56119014459915</v>
      </c>
      <c r="L84" s="9">
        <f t="shared" ca="1" si="24"/>
        <v>99.522318873675772</v>
      </c>
      <c r="M84">
        <f t="shared" ca="1" si="22"/>
        <v>56.398872053872047</v>
      </c>
      <c r="N84">
        <f t="shared" ca="1" si="23"/>
        <v>32.735252525252527</v>
      </c>
      <c r="O84" s="15"/>
    </row>
    <row r="85" spans="1:15" x14ac:dyDescent="0.25">
      <c r="A85" s="4">
        <f t="shared" si="16"/>
        <v>0.43304398148148149</v>
      </c>
      <c r="B85" s="3">
        <f>Params!D$29+HOUR(A85-Params!C$29)*3600+MINUTE(A85-Params!C$29)*60+SECOND(A85-Params!C$29)</f>
        <v>1553301415</v>
      </c>
      <c r="C85">
        <f t="shared" si="17"/>
        <v>2</v>
      </c>
      <c r="D85">
        <f t="shared" ca="1" si="18"/>
        <v>6</v>
      </c>
      <c r="E85">
        <f t="shared" ca="1" si="19"/>
        <v>-11048.946969696961</v>
      </c>
      <c r="F85">
        <f t="shared" ca="1" si="20"/>
        <v>61367.193989898995</v>
      </c>
      <c r="G85">
        <f t="shared" ca="1" si="21"/>
        <v>7435.272727272727</v>
      </c>
      <c r="H85" s="9">
        <f t="shared" ca="1" si="24"/>
        <v>265.84696969696972</v>
      </c>
      <c r="I85" s="9">
        <f t="shared" ca="1" si="24"/>
        <v>-44.593989898989911</v>
      </c>
      <c r="J85" s="9">
        <f t="shared" ca="1" si="24"/>
        <v>1.8472727272727265</v>
      </c>
      <c r="K85" s="9">
        <f t="shared" ca="1" si="24"/>
        <v>269.56119014459915</v>
      </c>
      <c r="L85" s="9">
        <f t="shared" ca="1" si="24"/>
        <v>99.522318873675772</v>
      </c>
      <c r="M85">
        <f t="shared" ca="1" si="22"/>
        <v>56.396895342312007</v>
      </c>
      <c r="N85">
        <f t="shared" ca="1" si="23"/>
        <v>32.756523569023571</v>
      </c>
      <c r="O85" s="15"/>
    </row>
    <row r="86" spans="1:15" x14ac:dyDescent="0.25">
      <c r="A86" s="4">
        <f t="shared" si="16"/>
        <v>0.43310185185185185</v>
      </c>
      <c r="B86" s="3">
        <f>Params!D$29+HOUR(A86-Params!C$29)*3600+MINUTE(A86-Params!C$29)*60+SECOND(A86-Params!C$29)</f>
        <v>1553301420</v>
      </c>
      <c r="C86">
        <f t="shared" si="17"/>
        <v>2</v>
      </c>
      <c r="D86">
        <f t="shared" ca="1" si="18"/>
        <v>6</v>
      </c>
      <c r="E86">
        <f t="shared" ca="1" si="19"/>
        <v>-9719.7121212121128</v>
      </c>
      <c r="F86">
        <f t="shared" ca="1" si="20"/>
        <v>61144.224040404042</v>
      </c>
      <c r="G86">
        <f t="shared" ca="1" si="21"/>
        <v>7444.5090909090914</v>
      </c>
      <c r="H86" s="9">
        <f t="shared" ca="1" si="24"/>
        <v>265.84696969696972</v>
      </c>
      <c r="I86" s="9">
        <f t="shared" ca="1" si="24"/>
        <v>-44.593989898989911</v>
      </c>
      <c r="J86" s="9">
        <f t="shared" ca="1" si="24"/>
        <v>1.8472727272727265</v>
      </c>
      <c r="K86" s="9">
        <f t="shared" ca="1" si="24"/>
        <v>269.56119014459915</v>
      </c>
      <c r="L86" s="9">
        <f t="shared" ca="1" si="24"/>
        <v>99.522318873675772</v>
      </c>
      <c r="M86">
        <f t="shared" ca="1" si="22"/>
        <v>56.39491863075196</v>
      </c>
      <c r="N86">
        <f t="shared" ca="1" si="23"/>
        <v>32.777794612794615</v>
      </c>
    </row>
    <row r="87" spans="1:15" x14ac:dyDescent="0.25">
      <c r="A87" s="4">
        <f t="shared" si="16"/>
        <v>0.43315972222222227</v>
      </c>
      <c r="B87" s="3">
        <f>Params!D$29+HOUR(A87-Params!C$29)*3600+MINUTE(A87-Params!C$29)*60+SECOND(A87-Params!C$29)</f>
        <v>1553301425</v>
      </c>
      <c r="C87">
        <f t="shared" si="17"/>
        <v>2</v>
      </c>
      <c r="D87">
        <f t="shared" ca="1" si="18"/>
        <v>6</v>
      </c>
      <c r="E87">
        <f t="shared" ca="1" si="19"/>
        <v>-8390.4772727272648</v>
      </c>
      <c r="F87">
        <f t="shared" ca="1" si="20"/>
        <v>60921.254090909089</v>
      </c>
      <c r="G87">
        <f t="shared" ca="1" si="21"/>
        <v>7453.7454545454548</v>
      </c>
      <c r="H87" s="9">
        <f t="shared" ca="1" si="24"/>
        <v>265.84696969696972</v>
      </c>
      <c r="I87" s="9">
        <f t="shared" ca="1" si="24"/>
        <v>-44.593989898989911</v>
      </c>
      <c r="J87" s="9">
        <f t="shared" ca="1" si="24"/>
        <v>1.8472727272727265</v>
      </c>
      <c r="K87" s="9">
        <f t="shared" ca="1" si="24"/>
        <v>269.56119014459915</v>
      </c>
      <c r="L87" s="9">
        <f t="shared" ca="1" si="24"/>
        <v>99.522318873675772</v>
      </c>
      <c r="M87">
        <f t="shared" ca="1" si="22"/>
        <v>56.392941919191912</v>
      </c>
      <c r="N87">
        <f t="shared" ca="1" si="23"/>
        <v>32.799065656565659</v>
      </c>
    </row>
    <row r="88" spans="1:15" x14ac:dyDescent="0.25">
      <c r="A88" s="4">
        <f t="shared" si="16"/>
        <v>0.43321759259259257</v>
      </c>
      <c r="B88" s="3">
        <f>Params!D$29+HOUR(A88-Params!C$29)*3600+MINUTE(A88-Params!C$29)*60+SECOND(A88-Params!C$29)</f>
        <v>1553301430</v>
      </c>
      <c r="C88">
        <f t="shared" si="17"/>
        <v>2</v>
      </c>
      <c r="D88">
        <f t="shared" ca="1" si="18"/>
        <v>6</v>
      </c>
      <c r="E88">
        <f t="shared" ca="1" si="19"/>
        <v>-7061.2424242424167</v>
      </c>
      <c r="F88">
        <f t="shared" ca="1" si="20"/>
        <v>60698.284141414144</v>
      </c>
      <c r="G88">
        <f t="shared" ca="1" si="21"/>
        <v>7462.9818181818182</v>
      </c>
      <c r="H88" s="9">
        <f t="shared" ca="1" si="24"/>
        <v>265.84696969696972</v>
      </c>
      <c r="I88" s="9">
        <f t="shared" ca="1" si="24"/>
        <v>-44.593989898989911</v>
      </c>
      <c r="J88" s="9">
        <f t="shared" ca="1" si="24"/>
        <v>1.8472727272727265</v>
      </c>
      <c r="K88" s="9">
        <f t="shared" ca="1" si="24"/>
        <v>269.56119014459915</v>
      </c>
      <c r="L88" s="9">
        <f t="shared" ca="1" si="24"/>
        <v>99.522318873675772</v>
      </c>
      <c r="M88">
        <f t="shared" ca="1" si="22"/>
        <v>56.390965207631872</v>
      </c>
      <c r="N88">
        <f t="shared" ca="1" si="23"/>
        <v>32.820336700336696</v>
      </c>
    </row>
    <row r="89" spans="1:15" x14ac:dyDescent="0.25">
      <c r="A89" s="4">
        <f t="shared" si="16"/>
        <v>0.43327546296296293</v>
      </c>
      <c r="B89" s="3">
        <f>Params!D$29+HOUR(A89-Params!C$29)*3600+MINUTE(A89-Params!C$29)*60+SECOND(A89-Params!C$29)</f>
        <v>1553301435</v>
      </c>
      <c r="C89">
        <f t="shared" si="17"/>
        <v>2</v>
      </c>
      <c r="D89">
        <f t="shared" ca="1" si="18"/>
        <v>6</v>
      </c>
      <c r="E89">
        <f t="shared" ca="1" si="19"/>
        <v>-5732.0075757575687</v>
      </c>
      <c r="F89">
        <f t="shared" ca="1" si="20"/>
        <v>60475.314191919198</v>
      </c>
      <c r="G89">
        <f t="shared" ca="1" si="21"/>
        <v>7472.2181818181816</v>
      </c>
      <c r="H89" s="9">
        <f t="shared" ca="1" si="24"/>
        <v>265.84696969696972</v>
      </c>
      <c r="I89" s="9">
        <f t="shared" ca="1" si="24"/>
        <v>-44.593989898989911</v>
      </c>
      <c r="J89" s="9">
        <f t="shared" ca="1" si="24"/>
        <v>1.8472727272727265</v>
      </c>
      <c r="K89" s="9">
        <f t="shared" ca="1" si="24"/>
        <v>269.56119014459915</v>
      </c>
      <c r="L89" s="9">
        <f t="shared" ca="1" si="24"/>
        <v>99.522318873675772</v>
      </c>
      <c r="M89">
        <f t="shared" ca="1" si="22"/>
        <v>56.388988496071825</v>
      </c>
      <c r="N89">
        <f t="shared" ca="1" si="23"/>
        <v>32.841607744107741</v>
      </c>
    </row>
    <row r="90" spans="1:15" x14ac:dyDescent="0.25">
      <c r="A90" s="4">
        <f t="shared" si="16"/>
        <v>0.43333333333333335</v>
      </c>
      <c r="B90" s="3">
        <f>Params!D$29+HOUR(A90-Params!C$29)*3600+MINUTE(A90-Params!C$29)*60+SECOND(A90-Params!C$29)</f>
        <v>1553301440</v>
      </c>
      <c r="C90">
        <f t="shared" si="17"/>
        <v>2</v>
      </c>
      <c r="D90">
        <f t="shared" ca="1" si="18"/>
        <v>6</v>
      </c>
      <c r="E90">
        <f t="shared" ca="1" si="19"/>
        <v>-4402.7727272727207</v>
      </c>
      <c r="F90">
        <f t="shared" ca="1" si="20"/>
        <v>60252.344242424246</v>
      </c>
      <c r="G90">
        <f t="shared" ca="1" si="21"/>
        <v>7481.454545454546</v>
      </c>
      <c r="H90" s="9">
        <f t="shared" ca="1" si="24"/>
        <v>265.84696969696972</v>
      </c>
      <c r="I90" s="9">
        <f t="shared" ca="1" si="24"/>
        <v>-44.593989898989911</v>
      </c>
      <c r="J90" s="9">
        <f t="shared" ca="1" si="24"/>
        <v>1.8472727272727265</v>
      </c>
      <c r="K90" s="9">
        <f t="shared" ca="1" si="24"/>
        <v>269.56119014459915</v>
      </c>
      <c r="L90" s="9">
        <f t="shared" ca="1" si="24"/>
        <v>99.522318873675772</v>
      </c>
      <c r="M90">
        <f t="shared" ca="1" si="22"/>
        <v>56.387011784511778</v>
      </c>
      <c r="N90">
        <f t="shared" ca="1" si="23"/>
        <v>32.862878787878785</v>
      </c>
    </row>
    <row r="91" spans="1:15" x14ac:dyDescent="0.25">
      <c r="A91" s="4">
        <f t="shared" si="16"/>
        <v>0.43339120370370371</v>
      </c>
      <c r="B91" s="3">
        <f>Params!D$29+HOUR(A91-Params!C$29)*3600+MINUTE(A91-Params!C$29)*60+SECOND(A91-Params!C$29)</f>
        <v>1553301445</v>
      </c>
      <c r="C91">
        <f t="shared" si="17"/>
        <v>2</v>
      </c>
      <c r="D91">
        <f t="shared" ca="1" si="18"/>
        <v>6</v>
      </c>
      <c r="E91">
        <f t="shared" ca="1" si="19"/>
        <v>-3073.5378787878726</v>
      </c>
      <c r="F91">
        <f t="shared" ca="1" si="20"/>
        <v>60029.374292929293</v>
      </c>
      <c r="G91">
        <f t="shared" ca="1" si="21"/>
        <v>7490.6909090909094</v>
      </c>
      <c r="H91" s="9">
        <f t="shared" ca="1" si="24"/>
        <v>265.84696969696972</v>
      </c>
      <c r="I91" s="9">
        <f t="shared" ca="1" si="24"/>
        <v>-44.593989898989911</v>
      </c>
      <c r="J91" s="9">
        <f t="shared" ca="1" si="24"/>
        <v>1.8472727272727265</v>
      </c>
      <c r="K91" s="9">
        <f t="shared" ca="1" si="24"/>
        <v>269.56119014459915</v>
      </c>
      <c r="L91" s="9">
        <f t="shared" ca="1" si="24"/>
        <v>99.522318873675772</v>
      </c>
      <c r="M91">
        <f t="shared" ca="1" si="22"/>
        <v>56.385035072951737</v>
      </c>
      <c r="N91">
        <f t="shared" ca="1" si="23"/>
        <v>32.884149831649829</v>
      </c>
    </row>
    <row r="92" spans="1:15" x14ac:dyDescent="0.25">
      <c r="A92" s="4">
        <f t="shared" si="16"/>
        <v>0.43344907407407413</v>
      </c>
      <c r="B92" s="3">
        <f>Params!D$29+HOUR(A92-Params!C$29)*3600+MINUTE(A92-Params!C$29)*60+SECOND(A92-Params!C$29)</f>
        <v>1553301450</v>
      </c>
      <c r="C92">
        <f t="shared" si="17"/>
        <v>2</v>
      </c>
      <c r="D92">
        <f t="shared" ca="1" si="18"/>
        <v>6</v>
      </c>
      <c r="E92">
        <f t="shared" ca="1" si="19"/>
        <v>-1744.3030303030246</v>
      </c>
      <c r="F92">
        <f t="shared" ca="1" si="20"/>
        <v>59806.404343434348</v>
      </c>
      <c r="G92">
        <f t="shared" ca="1" si="21"/>
        <v>7499.9272727272728</v>
      </c>
      <c r="H92" s="9">
        <f t="shared" ca="1" si="24"/>
        <v>265.84696969696972</v>
      </c>
      <c r="I92" s="9">
        <f t="shared" ca="1" si="24"/>
        <v>-44.593989898989911</v>
      </c>
      <c r="J92" s="9">
        <f t="shared" ca="1" si="24"/>
        <v>1.8472727272727265</v>
      </c>
      <c r="K92" s="9">
        <f t="shared" ca="1" si="24"/>
        <v>269.56119014459915</v>
      </c>
      <c r="L92" s="9">
        <f t="shared" ca="1" si="24"/>
        <v>99.522318873675772</v>
      </c>
      <c r="M92">
        <f t="shared" ca="1" si="22"/>
        <v>56.38305836139169</v>
      </c>
      <c r="N92">
        <f t="shared" ca="1" si="23"/>
        <v>32.905420875420873</v>
      </c>
    </row>
    <row r="93" spans="1:15" x14ac:dyDescent="0.25">
      <c r="A93" s="4">
        <f t="shared" si="16"/>
        <v>0.43350694444444443</v>
      </c>
      <c r="B93" s="3">
        <f>Params!D$29+HOUR(A93-Params!C$29)*3600+MINUTE(A93-Params!C$29)*60+SECOND(A93-Params!C$29)</f>
        <v>1553301455</v>
      </c>
      <c r="C93">
        <f t="shared" si="17"/>
        <v>2</v>
      </c>
      <c r="D93">
        <f t="shared" ca="1" si="18"/>
        <v>6</v>
      </c>
      <c r="E93">
        <f t="shared" ca="1" si="19"/>
        <v>-415.06818181817653</v>
      </c>
      <c r="F93">
        <f t="shared" ca="1" si="20"/>
        <v>59583.434393939395</v>
      </c>
      <c r="G93">
        <f t="shared" ca="1" si="21"/>
        <v>7509.1636363636362</v>
      </c>
      <c r="H93" s="9">
        <f t="shared" ca="1" si="24"/>
        <v>265.84696969696972</v>
      </c>
      <c r="I93" s="9">
        <f t="shared" ca="1" si="24"/>
        <v>-44.593989898989911</v>
      </c>
      <c r="J93" s="9">
        <f t="shared" ca="1" si="24"/>
        <v>1.8472727272727265</v>
      </c>
      <c r="K93" s="9">
        <f t="shared" ca="1" si="24"/>
        <v>269.56119014459915</v>
      </c>
      <c r="L93" s="9">
        <f t="shared" ca="1" si="24"/>
        <v>99.522318873675772</v>
      </c>
      <c r="M93">
        <f t="shared" ca="1" si="22"/>
        <v>56.381081649831643</v>
      </c>
      <c r="N93">
        <f t="shared" ca="1" si="23"/>
        <v>32.926691919191917</v>
      </c>
    </row>
    <row r="94" spans="1:15" x14ac:dyDescent="0.25">
      <c r="A94" s="4">
        <f t="shared" si="16"/>
        <v>0.43356481481481479</v>
      </c>
      <c r="B94" s="3">
        <f>Params!D$29+HOUR(A94-Params!C$29)*3600+MINUTE(A94-Params!C$29)*60+SECOND(A94-Params!C$29)</f>
        <v>1553301460</v>
      </c>
      <c r="C94">
        <f t="shared" si="17"/>
        <v>2</v>
      </c>
      <c r="D94">
        <f t="shared" ca="1" si="18"/>
        <v>6</v>
      </c>
      <c r="E94">
        <f t="shared" ca="1" si="19"/>
        <v>914.16666666667152</v>
      </c>
      <c r="F94">
        <f t="shared" ca="1" si="20"/>
        <v>59360.464444444442</v>
      </c>
      <c r="G94">
        <f t="shared" ca="1" si="21"/>
        <v>7518.4</v>
      </c>
      <c r="H94" s="9">
        <f t="shared" ca="1" si="24"/>
        <v>265.84696969696972</v>
      </c>
      <c r="I94" s="9">
        <f t="shared" ca="1" si="24"/>
        <v>-44.593989898989911</v>
      </c>
      <c r="J94" s="9">
        <f t="shared" ca="1" si="24"/>
        <v>1.8472727272727265</v>
      </c>
      <c r="K94" s="9">
        <f t="shared" ca="1" si="24"/>
        <v>269.56119014459915</v>
      </c>
      <c r="L94" s="9">
        <f t="shared" ca="1" si="24"/>
        <v>99.522318873675772</v>
      </c>
      <c r="M94">
        <f t="shared" ca="1" si="22"/>
        <v>56.379104938271603</v>
      </c>
      <c r="N94">
        <f t="shared" ca="1" si="23"/>
        <v>32.947962962962961</v>
      </c>
    </row>
    <row r="95" spans="1:15" x14ac:dyDescent="0.25">
      <c r="A95" s="4">
        <f t="shared" si="16"/>
        <v>0.43362268518518521</v>
      </c>
      <c r="B95" s="3">
        <f>Params!D$29+HOUR(A95-Params!C$29)*3600+MINUTE(A95-Params!C$29)*60+SECOND(A95-Params!C$29)</f>
        <v>1553301465</v>
      </c>
      <c r="C95">
        <f t="shared" si="17"/>
        <v>2</v>
      </c>
      <c r="D95">
        <f t="shared" ca="1" si="18"/>
        <v>6</v>
      </c>
      <c r="E95">
        <f t="shared" ca="1" si="19"/>
        <v>2243.4015151515196</v>
      </c>
      <c r="F95">
        <f t="shared" ca="1" si="20"/>
        <v>59137.494494949497</v>
      </c>
      <c r="G95">
        <f t="shared" ca="1" si="21"/>
        <v>7527.636363636364</v>
      </c>
      <c r="H95" s="9">
        <f t="shared" ca="1" si="24"/>
        <v>265.84696969696972</v>
      </c>
      <c r="I95" s="9">
        <f t="shared" ca="1" si="24"/>
        <v>-44.593989898989911</v>
      </c>
      <c r="J95" s="9">
        <f t="shared" ca="1" si="24"/>
        <v>1.8472727272727265</v>
      </c>
      <c r="K95" s="9">
        <f t="shared" ca="1" si="24"/>
        <v>269.56119014459915</v>
      </c>
      <c r="L95" s="9">
        <f t="shared" ca="1" si="24"/>
        <v>99.522318873675772</v>
      </c>
      <c r="M95">
        <f t="shared" ca="1" si="22"/>
        <v>56.377128226711555</v>
      </c>
      <c r="N95">
        <f t="shared" ca="1" si="23"/>
        <v>32.969234006734006</v>
      </c>
    </row>
    <row r="96" spans="1:15" x14ac:dyDescent="0.25">
      <c r="A96" s="4">
        <f t="shared" si="16"/>
        <v>0.43368055555555557</v>
      </c>
      <c r="B96" s="3">
        <f>Params!D$29+HOUR(A96-Params!C$29)*3600+MINUTE(A96-Params!C$29)*60+SECOND(A96-Params!C$29)</f>
        <v>1553301470</v>
      </c>
      <c r="C96">
        <f t="shared" si="17"/>
        <v>2</v>
      </c>
      <c r="D96">
        <f t="shared" ca="1" si="18"/>
        <v>6</v>
      </c>
      <c r="E96">
        <f t="shared" ca="1" si="19"/>
        <v>3572.6363636363822</v>
      </c>
      <c r="F96">
        <f t="shared" ca="1" si="20"/>
        <v>58914.524545454551</v>
      </c>
      <c r="G96">
        <f t="shared" ca="1" si="21"/>
        <v>7536.8727272727274</v>
      </c>
      <c r="H96" s="9">
        <f t="shared" ca="1" si="24"/>
        <v>265.84696969696972</v>
      </c>
      <c r="I96" s="9">
        <f t="shared" ca="1" si="24"/>
        <v>-44.593989898989911</v>
      </c>
      <c r="J96" s="9">
        <f t="shared" ca="1" si="24"/>
        <v>1.8472727272727265</v>
      </c>
      <c r="K96" s="9">
        <f t="shared" ca="1" si="24"/>
        <v>269.56119014459915</v>
      </c>
      <c r="L96" s="9">
        <f t="shared" ca="1" si="24"/>
        <v>99.522318873675772</v>
      </c>
      <c r="M96">
        <f t="shared" ca="1" si="22"/>
        <v>56.375151515151508</v>
      </c>
      <c r="N96">
        <f t="shared" ca="1" si="23"/>
        <v>32.99050505050505</v>
      </c>
    </row>
    <row r="97" spans="1:14" x14ac:dyDescent="0.25">
      <c r="A97" s="4">
        <f t="shared" si="16"/>
        <v>0.43373842592592587</v>
      </c>
      <c r="B97" s="3">
        <f>Params!D$29+HOUR(A97-Params!C$29)*3600+MINUTE(A97-Params!C$29)*60+SECOND(A97-Params!C$29)</f>
        <v>1553301475</v>
      </c>
      <c r="C97">
        <f t="shared" si="17"/>
        <v>2</v>
      </c>
      <c r="D97">
        <f t="shared" ca="1" si="18"/>
        <v>6</v>
      </c>
      <c r="E97">
        <f t="shared" ca="1" si="19"/>
        <v>4901.8712121212302</v>
      </c>
      <c r="F97">
        <f t="shared" ca="1" si="20"/>
        <v>58691.554595959598</v>
      </c>
      <c r="G97">
        <f t="shared" ca="1" si="21"/>
        <v>7546.1090909090908</v>
      </c>
      <c r="H97" s="9">
        <f t="shared" ca="1" si="24"/>
        <v>265.84696969696972</v>
      </c>
      <c r="I97" s="9">
        <f t="shared" ca="1" si="24"/>
        <v>-44.593989898989911</v>
      </c>
      <c r="J97" s="9">
        <f t="shared" ca="1" si="24"/>
        <v>1.8472727272727265</v>
      </c>
      <c r="K97" s="9">
        <f t="shared" ca="1" si="24"/>
        <v>269.56119014459915</v>
      </c>
      <c r="L97" s="9">
        <f t="shared" ca="1" si="24"/>
        <v>99.522318873675772</v>
      </c>
      <c r="M97">
        <f t="shared" ca="1" si="22"/>
        <v>56.373174803591468</v>
      </c>
      <c r="N97">
        <f t="shared" ca="1" si="23"/>
        <v>33.011776094276094</v>
      </c>
    </row>
    <row r="98" spans="1:14" x14ac:dyDescent="0.25">
      <c r="A98" s="4">
        <f t="shared" si="16"/>
        <v>0.43379629629629629</v>
      </c>
      <c r="B98" s="3">
        <f>Params!D$29+HOUR(A98-Params!C$29)*3600+MINUTE(A98-Params!C$29)*60+SECOND(A98-Params!C$29)</f>
        <v>1553301480</v>
      </c>
      <c r="C98">
        <f t="shared" si="17"/>
        <v>2</v>
      </c>
      <c r="D98">
        <f t="shared" ca="1" si="18"/>
        <v>6</v>
      </c>
      <c r="E98">
        <f t="shared" ca="1" si="19"/>
        <v>6231.1060606060782</v>
      </c>
      <c r="F98">
        <f t="shared" ca="1" si="20"/>
        <v>58468.584646464646</v>
      </c>
      <c r="G98">
        <f t="shared" ca="1" si="21"/>
        <v>7555.3454545454542</v>
      </c>
      <c r="H98" s="9">
        <f t="shared" ca="1" si="24"/>
        <v>265.84696969696972</v>
      </c>
      <c r="I98" s="9">
        <f t="shared" ca="1" si="24"/>
        <v>-44.593989898989911</v>
      </c>
      <c r="J98" s="9">
        <f t="shared" ca="1" si="24"/>
        <v>1.8472727272727265</v>
      </c>
      <c r="K98" s="9">
        <f t="shared" ca="1" si="24"/>
        <v>269.56119014459915</v>
      </c>
      <c r="L98" s="9">
        <f t="shared" ca="1" si="24"/>
        <v>99.522318873675772</v>
      </c>
      <c r="M98">
        <f t="shared" ca="1" si="22"/>
        <v>56.37119809203142</v>
      </c>
      <c r="N98">
        <f t="shared" ca="1" si="23"/>
        <v>33.033047138047138</v>
      </c>
    </row>
    <row r="99" spans="1:14" x14ac:dyDescent="0.25">
      <c r="A99" s="4">
        <f t="shared" si="16"/>
        <v>0.43385416666666665</v>
      </c>
      <c r="B99" s="3">
        <f>Params!D$29+HOUR(A99-Params!C$29)*3600+MINUTE(A99-Params!C$29)*60+SECOND(A99-Params!C$29)</f>
        <v>1553301485</v>
      </c>
      <c r="C99">
        <f t="shared" si="17"/>
        <v>2</v>
      </c>
      <c r="D99">
        <f t="shared" ca="1" si="18"/>
        <v>6</v>
      </c>
      <c r="E99">
        <f t="shared" ca="1" si="19"/>
        <v>7560.3409090909263</v>
      </c>
      <c r="F99">
        <f t="shared" ca="1" si="20"/>
        <v>58245.6146969697</v>
      </c>
      <c r="G99">
        <f t="shared" ca="1" si="21"/>
        <v>7564.5818181818186</v>
      </c>
      <c r="H99" s="9">
        <f t="shared" ca="1" si="24"/>
        <v>265.84696969696972</v>
      </c>
      <c r="I99" s="9">
        <f t="shared" ca="1" si="24"/>
        <v>-44.593989898989911</v>
      </c>
      <c r="J99" s="9">
        <f t="shared" ca="1" si="24"/>
        <v>1.8472727272727265</v>
      </c>
      <c r="K99" s="9">
        <f t="shared" ca="1" si="24"/>
        <v>269.56119014459915</v>
      </c>
      <c r="L99" s="9">
        <f t="shared" ca="1" si="24"/>
        <v>99.522318873675772</v>
      </c>
      <c r="M99">
        <f t="shared" ca="1" si="22"/>
        <v>56.369221380471373</v>
      </c>
      <c r="N99">
        <f t="shared" ca="1" si="23"/>
        <v>33.054318181818182</v>
      </c>
    </row>
    <row r="100" spans="1:14" x14ac:dyDescent="0.25">
      <c r="A100" s="4">
        <f t="shared" si="16"/>
        <v>0.43391203703703707</v>
      </c>
      <c r="B100" s="3">
        <f>Params!D$29+HOUR(A100-Params!C$29)*3600+MINUTE(A100-Params!C$29)*60+SECOND(A100-Params!C$29)</f>
        <v>1553301490</v>
      </c>
      <c r="C100">
        <f t="shared" si="17"/>
        <v>2</v>
      </c>
      <c r="D100">
        <f t="shared" ca="1" si="18"/>
        <v>6</v>
      </c>
      <c r="E100">
        <f t="shared" ca="1" si="19"/>
        <v>8889.5757575757743</v>
      </c>
      <c r="F100">
        <f t="shared" ca="1" si="20"/>
        <v>58022.644747474747</v>
      </c>
      <c r="G100">
        <f t="shared" ca="1" si="21"/>
        <v>7573.818181818182</v>
      </c>
      <c r="H100" s="9">
        <f t="shared" ca="1" si="24"/>
        <v>265.84696969696972</v>
      </c>
      <c r="I100" s="9">
        <f t="shared" ca="1" si="24"/>
        <v>-44.593989898989911</v>
      </c>
      <c r="J100" s="9">
        <f t="shared" ca="1" si="24"/>
        <v>1.8472727272727265</v>
      </c>
      <c r="K100" s="9">
        <f t="shared" ca="1" si="24"/>
        <v>269.56119014459915</v>
      </c>
      <c r="L100" s="9">
        <f t="shared" ca="1" si="24"/>
        <v>99.522318873675772</v>
      </c>
      <c r="M100">
        <f t="shared" ca="1" si="22"/>
        <v>56.367244668911333</v>
      </c>
      <c r="N100">
        <f t="shared" ca="1" si="23"/>
        <v>33.075589225589226</v>
      </c>
    </row>
    <row r="101" spans="1:14" x14ac:dyDescent="0.25">
      <c r="A101" s="4">
        <f t="shared" si="16"/>
        <v>0.43396990740740743</v>
      </c>
      <c r="B101" s="3">
        <f>Params!D$29+HOUR(A101-Params!C$29)*3600+MINUTE(A101-Params!C$29)*60+SECOND(A101-Params!C$29)</f>
        <v>1553301495</v>
      </c>
      <c r="C101">
        <f t="shared" si="17"/>
        <v>2</v>
      </c>
      <c r="D101">
        <f t="shared" ca="1" si="18"/>
        <v>6</v>
      </c>
      <c r="E101">
        <f t="shared" ca="1" si="19"/>
        <v>10218.810606060622</v>
      </c>
      <c r="F101">
        <f t="shared" ca="1" si="20"/>
        <v>57799.674797979795</v>
      </c>
      <c r="G101">
        <f t="shared" ca="1" si="21"/>
        <v>7583.0545454545454</v>
      </c>
      <c r="H101" s="9">
        <f t="shared" ca="1" si="24"/>
        <v>265.84696969696972</v>
      </c>
      <c r="I101" s="9">
        <f t="shared" ca="1" si="24"/>
        <v>-44.593989898989911</v>
      </c>
      <c r="J101" s="9">
        <f t="shared" ca="1" si="24"/>
        <v>1.8472727272727265</v>
      </c>
      <c r="K101" s="9">
        <f t="shared" ca="1" si="24"/>
        <v>269.56119014459915</v>
      </c>
      <c r="L101" s="9">
        <f t="shared" ca="1" si="24"/>
        <v>99.522318873675772</v>
      </c>
      <c r="M101">
        <f t="shared" ca="1" si="22"/>
        <v>56.365267957351286</v>
      </c>
      <c r="N101">
        <f t="shared" ca="1" si="23"/>
        <v>33.09686026936027</v>
      </c>
    </row>
    <row r="102" spans="1:14" x14ac:dyDescent="0.25">
      <c r="A102" s="4">
        <f t="shared" si="16"/>
        <v>0.43402777777777773</v>
      </c>
      <c r="B102" s="3">
        <f>Params!D$29+HOUR(A102-Params!C$29)*3600+MINUTE(A102-Params!C$29)*60+SECOND(A102-Params!C$29)</f>
        <v>1553301500</v>
      </c>
      <c r="C102">
        <f t="shared" si="17"/>
        <v>2</v>
      </c>
      <c r="D102">
        <f t="shared" ca="1" si="18"/>
        <v>6</v>
      </c>
      <c r="E102">
        <f t="shared" ca="1" si="19"/>
        <v>11548.04545454547</v>
      </c>
      <c r="F102">
        <f t="shared" ca="1" si="20"/>
        <v>57576.704848484849</v>
      </c>
      <c r="G102">
        <f t="shared" ca="1" si="21"/>
        <v>7592.2909090909088</v>
      </c>
      <c r="H102" s="9">
        <f t="shared" ca="1" si="24"/>
        <v>265.84696969696972</v>
      </c>
      <c r="I102" s="9">
        <f t="shared" ca="1" si="24"/>
        <v>-44.593989898989911</v>
      </c>
      <c r="J102" s="9">
        <f t="shared" ca="1" si="24"/>
        <v>1.8472727272727265</v>
      </c>
      <c r="K102" s="9">
        <f t="shared" ca="1" si="24"/>
        <v>269.56119014459915</v>
      </c>
      <c r="L102" s="9">
        <f t="shared" ca="1" si="24"/>
        <v>99.522318873675772</v>
      </c>
      <c r="M102">
        <f t="shared" ca="1" si="22"/>
        <v>56.363291245791238</v>
      </c>
      <c r="N102">
        <f t="shared" ca="1" si="23"/>
        <v>33.118131313131315</v>
      </c>
    </row>
    <row r="103" spans="1:14" x14ac:dyDescent="0.25">
      <c r="A103" s="4">
        <f t="shared" si="16"/>
        <v>0.43408564814814815</v>
      </c>
      <c r="B103" s="3">
        <f>Params!D$29+HOUR(A103-Params!C$29)*3600+MINUTE(A103-Params!C$29)*60+SECOND(A103-Params!C$29)</f>
        <v>1553301505</v>
      </c>
      <c r="C103">
        <f t="shared" si="17"/>
        <v>2</v>
      </c>
      <c r="D103">
        <f t="shared" ca="1" si="18"/>
        <v>6</v>
      </c>
      <c r="E103">
        <f t="shared" ca="1" si="19"/>
        <v>12877.280303030318</v>
      </c>
      <c r="F103">
        <f t="shared" ca="1" si="20"/>
        <v>57353.734898989904</v>
      </c>
      <c r="G103">
        <f t="shared" ca="1" si="21"/>
        <v>7601.5272727272732</v>
      </c>
      <c r="H103" s="9">
        <f t="shared" ca="1" si="24"/>
        <v>265.84696969696972</v>
      </c>
      <c r="I103" s="9">
        <f t="shared" ca="1" si="24"/>
        <v>-44.593989898989911</v>
      </c>
      <c r="J103" s="9">
        <f t="shared" ca="1" si="24"/>
        <v>1.8472727272727265</v>
      </c>
      <c r="K103" s="9">
        <f t="shared" ca="1" si="24"/>
        <v>269.56119014459915</v>
      </c>
      <c r="L103" s="9">
        <f t="shared" ca="1" si="24"/>
        <v>99.522318873675772</v>
      </c>
      <c r="M103">
        <f t="shared" ca="1" si="22"/>
        <v>56.361314534231198</v>
      </c>
      <c r="N103">
        <f t="shared" ca="1" si="23"/>
        <v>33.139402356902359</v>
      </c>
    </row>
    <row r="104" spans="1:14" x14ac:dyDescent="0.25">
      <c r="A104" s="4">
        <f t="shared" si="16"/>
        <v>0.43414351851851851</v>
      </c>
      <c r="B104" s="3">
        <f>Params!D$29+HOUR(A104-Params!C$29)*3600+MINUTE(A104-Params!C$29)*60+SECOND(A104-Params!C$29)</f>
        <v>1553301510</v>
      </c>
      <c r="C104">
        <f t="shared" si="17"/>
        <v>2</v>
      </c>
      <c r="D104">
        <f t="shared" ca="1" si="18"/>
        <v>6</v>
      </c>
      <c r="E104">
        <f t="shared" ca="1" si="19"/>
        <v>14206.515151515167</v>
      </c>
      <c r="F104">
        <f t="shared" ca="1" si="20"/>
        <v>57130.764949494951</v>
      </c>
      <c r="G104">
        <f t="shared" ca="1" si="21"/>
        <v>7610.7636363636366</v>
      </c>
      <c r="H104" s="9">
        <f t="shared" ca="1" si="24"/>
        <v>265.84696969696972</v>
      </c>
      <c r="I104" s="9">
        <f t="shared" ca="1" si="24"/>
        <v>-44.593989898989911</v>
      </c>
      <c r="J104" s="9">
        <f t="shared" ca="1" si="24"/>
        <v>1.8472727272727265</v>
      </c>
      <c r="K104" s="9">
        <f t="shared" ca="1" si="24"/>
        <v>269.56119014459915</v>
      </c>
      <c r="L104" s="9">
        <f t="shared" ca="1" si="24"/>
        <v>99.522318873675772</v>
      </c>
      <c r="M104">
        <f t="shared" ca="1" si="22"/>
        <v>56.359337822671151</v>
      </c>
      <c r="N104">
        <f t="shared" ca="1" si="23"/>
        <v>33.160673400673403</v>
      </c>
    </row>
    <row r="105" spans="1:14" x14ac:dyDescent="0.25">
      <c r="A105" s="4">
        <f t="shared" si="16"/>
        <v>0.43420138888888887</v>
      </c>
      <c r="B105" s="3">
        <f>Params!D$29+HOUR(A105-Params!C$29)*3600+MINUTE(A105-Params!C$29)*60+SECOND(A105-Params!C$29)</f>
        <v>1553301515</v>
      </c>
      <c r="C105">
        <f t="shared" si="17"/>
        <v>2</v>
      </c>
      <c r="D105">
        <f t="shared" ca="1" si="18"/>
        <v>6</v>
      </c>
      <c r="E105">
        <f t="shared" ca="1" si="19"/>
        <v>15535.75</v>
      </c>
      <c r="F105">
        <f t="shared" ca="1" si="20"/>
        <v>56907.794999999998</v>
      </c>
      <c r="G105">
        <f t="shared" ca="1" si="21"/>
        <v>7620</v>
      </c>
      <c r="H105" s="9">
        <f t="shared" ca="1" si="24"/>
        <v>265.84696969696972</v>
      </c>
      <c r="I105" s="9">
        <f t="shared" ca="1" si="24"/>
        <v>-44.593989898989911</v>
      </c>
      <c r="J105" s="9">
        <f t="shared" ca="1" si="24"/>
        <v>1.8472727272727265</v>
      </c>
      <c r="K105" s="9">
        <f t="shared" ca="1" si="24"/>
        <v>269.56119014459915</v>
      </c>
      <c r="L105" s="9">
        <f t="shared" ca="1" si="24"/>
        <v>99.522318873675772</v>
      </c>
      <c r="M105">
        <f t="shared" ca="1" si="22"/>
        <v>56.357361111111103</v>
      </c>
      <c r="N105">
        <f t="shared" ca="1" si="23"/>
        <v>33.18194444444444</v>
      </c>
    </row>
    <row r="106" spans="1:14" x14ac:dyDescent="0.25">
      <c r="A106" s="4">
        <f t="shared" si="16"/>
        <v>0.43425925925925929</v>
      </c>
      <c r="B106" s="3">
        <f>Params!D$29+HOUR(A106-Params!C$29)*3600+MINUTE(A106-Params!C$29)*60+SECOND(A106-Params!C$29)</f>
        <v>1553301520</v>
      </c>
      <c r="C106">
        <f t="shared" si="17"/>
        <v>2</v>
      </c>
      <c r="D106">
        <f t="shared" ca="1" si="18"/>
        <v>6</v>
      </c>
      <c r="E106">
        <f t="shared" ca="1" si="19"/>
        <v>16864.984848484863</v>
      </c>
      <c r="F106">
        <f t="shared" ca="1" si="20"/>
        <v>56684.825050505053</v>
      </c>
      <c r="G106">
        <f t="shared" ca="1" si="21"/>
        <v>7629.2363636363634</v>
      </c>
      <c r="H106" s="9">
        <f t="shared" ca="1" si="24"/>
        <v>265.84696969696972</v>
      </c>
      <c r="I106" s="9">
        <f t="shared" ca="1" si="24"/>
        <v>-44.593989898989911</v>
      </c>
      <c r="J106" s="9">
        <f t="shared" ca="1" si="24"/>
        <v>1.8472727272727265</v>
      </c>
      <c r="K106" s="9">
        <f t="shared" ca="1" si="24"/>
        <v>269.56119014459915</v>
      </c>
      <c r="L106" s="9">
        <f t="shared" ca="1" si="24"/>
        <v>99.522318873675772</v>
      </c>
      <c r="M106">
        <f t="shared" ca="1" si="22"/>
        <v>56.355384399551063</v>
      </c>
      <c r="N106">
        <f t="shared" ca="1" si="23"/>
        <v>33.203215488215484</v>
      </c>
    </row>
    <row r="107" spans="1:14" x14ac:dyDescent="0.25">
      <c r="A107" s="4">
        <f t="shared" si="16"/>
        <v>0.43431712962962959</v>
      </c>
      <c r="B107" s="3">
        <f>Params!D$29+HOUR(A107-Params!C$29)*3600+MINUTE(A107-Params!C$29)*60+SECOND(A107-Params!C$29)</f>
        <v>1553301525</v>
      </c>
      <c r="C107">
        <f t="shared" si="17"/>
        <v>2</v>
      </c>
      <c r="D107">
        <f t="shared" ca="1" si="18"/>
        <v>6</v>
      </c>
      <c r="E107">
        <f t="shared" ca="1" si="19"/>
        <v>18194.219696969696</v>
      </c>
      <c r="F107">
        <f t="shared" ca="1" si="20"/>
        <v>56461.855101010107</v>
      </c>
      <c r="G107">
        <f t="shared" ca="1" si="21"/>
        <v>7638.4727272727268</v>
      </c>
      <c r="H107" s="9">
        <f t="shared" ca="1" si="24"/>
        <v>265.84696969696972</v>
      </c>
      <c r="I107" s="9">
        <f t="shared" ca="1" si="24"/>
        <v>-44.593989898989911</v>
      </c>
      <c r="J107" s="9">
        <f t="shared" ca="1" si="24"/>
        <v>1.8472727272727265</v>
      </c>
      <c r="K107" s="9">
        <f t="shared" ca="1" si="24"/>
        <v>269.56119014459915</v>
      </c>
      <c r="L107" s="9">
        <f t="shared" ca="1" si="24"/>
        <v>99.522318873675772</v>
      </c>
      <c r="M107">
        <f t="shared" ca="1" si="22"/>
        <v>56.353407687991016</v>
      </c>
      <c r="N107">
        <f t="shared" ca="1" si="23"/>
        <v>33.224486531986528</v>
      </c>
    </row>
    <row r="108" spans="1:14" x14ac:dyDescent="0.25">
      <c r="A108" s="4">
        <f t="shared" si="16"/>
        <v>0.43437500000000001</v>
      </c>
      <c r="B108" s="3">
        <f>Params!D$29+HOUR(A108-Params!C$29)*3600+MINUTE(A108-Params!C$29)*60+SECOND(A108-Params!C$29)</f>
        <v>1553301530</v>
      </c>
      <c r="C108">
        <f t="shared" si="17"/>
        <v>2</v>
      </c>
      <c r="D108">
        <f t="shared" ca="1" si="18"/>
        <v>6</v>
      </c>
      <c r="E108">
        <f t="shared" ca="1" si="19"/>
        <v>19523.454545454559</v>
      </c>
      <c r="F108">
        <f t="shared" ca="1" si="20"/>
        <v>56238.885151515147</v>
      </c>
      <c r="G108">
        <f t="shared" ca="1" si="21"/>
        <v>7647.7090909090912</v>
      </c>
      <c r="H108" s="9">
        <f t="shared" ca="1" si="24"/>
        <v>265.84696969696972</v>
      </c>
      <c r="I108" s="9">
        <f t="shared" ca="1" si="24"/>
        <v>-44.593989898989911</v>
      </c>
      <c r="J108" s="9">
        <f t="shared" ca="1" si="24"/>
        <v>1.8472727272727265</v>
      </c>
      <c r="K108" s="9">
        <f t="shared" ca="1" si="24"/>
        <v>269.56119014459915</v>
      </c>
      <c r="L108" s="9">
        <f t="shared" ca="1" si="24"/>
        <v>99.522318873675772</v>
      </c>
      <c r="M108">
        <f t="shared" ca="1" si="22"/>
        <v>56.351430976430976</v>
      </c>
      <c r="N108">
        <f t="shared" ca="1" si="23"/>
        <v>33.245757575757573</v>
      </c>
    </row>
    <row r="109" spans="1:14" x14ac:dyDescent="0.25">
      <c r="A109" s="4">
        <f t="shared" si="16"/>
        <v>0.43443287037037037</v>
      </c>
      <c r="B109" s="3">
        <f>Params!D$29+HOUR(A109-Params!C$29)*3600+MINUTE(A109-Params!C$29)*60+SECOND(A109-Params!C$29)</f>
        <v>1553301535</v>
      </c>
      <c r="C109">
        <f t="shared" si="17"/>
        <v>2</v>
      </c>
      <c r="D109">
        <f t="shared" ca="1" si="18"/>
        <v>6</v>
      </c>
      <c r="E109">
        <f t="shared" ca="1" si="19"/>
        <v>20852.689393939421</v>
      </c>
      <c r="F109">
        <f t="shared" ca="1" si="20"/>
        <v>56015.915202020202</v>
      </c>
      <c r="G109">
        <f t="shared" ca="1" si="21"/>
        <v>7656.9454545454546</v>
      </c>
      <c r="H109" s="9">
        <f t="shared" ca="1" si="24"/>
        <v>265.84696969696972</v>
      </c>
      <c r="I109" s="9">
        <f t="shared" ca="1" si="24"/>
        <v>-44.593989898989911</v>
      </c>
      <c r="J109" s="9">
        <f t="shared" ca="1" si="24"/>
        <v>1.8472727272727265</v>
      </c>
      <c r="K109" s="9">
        <f t="shared" ca="1" si="24"/>
        <v>269.56119014459915</v>
      </c>
      <c r="L109" s="9">
        <f t="shared" ca="1" si="24"/>
        <v>99.522318873675772</v>
      </c>
      <c r="M109">
        <f t="shared" ca="1" si="22"/>
        <v>56.349454264870928</v>
      </c>
      <c r="N109">
        <f t="shared" ca="1" si="23"/>
        <v>33.267028619528617</v>
      </c>
    </row>
    <row r="110" spans="1:14" x14ac:dyDescent="0.25">
      <c r="A110" s="4">
        <f t="shared" si="16"/>
        <v>0.43449074074074073</v>
      </c>
      <c r="B110" s="3">
        <f>Params!D$29+HOUR(A110-Params!C$29)*3600+MINUTE(A110-Params!C$29)*60+SECOND(A110-Params!C$29)</f>
        <v>1553301540</v>
      </c>
      <c r="C110">
        <f t="shared" si="17"/>
        <v>2</v>
      </c>
      <c r="D110">
        <f t="shared" ca="1" si="18"/>
        <v>6</v>
      </c>
      <c r="E110">
        <f t="shared" ca="1" si="19"/>
        <v>22181.924242424255</v>
      </c>
      <c r="F110">
        <f t="shared" ca="1" si="20"/>
        <v>55792.945252525256</v>
      </c>
      <c r="G110">
        <f t="shared" ca="1" si="21"/>
        <v>7666.181818181818</v>
      </c>
      <c r="H110" s="9">
        <f t="shared" ca="1" si="24"/>
        <v>265.84696969696972</v>
      </c>
      <c r="I110" s="9">
        <f t="shared" ca="1" si="24"/>
        <v>-44.593989898989911</v>
      </c>
      <c r="J110" s="9">
        <f t="shared" ca="1" si="24"/>
        <v>1.8472727272727265</v>
      </c>
      <c r="K110" s="9">
        <f t="shared" ca="1" si="24"/>
        <v>269.56119014459915</v>
      </c>
      <c r="L110" s="9">
        <f t="shared" ca="1" si="24"/>
        <v>99.522318873675772</v>
      </c>
      <c r="M110">
        <f t="shared" ca="1" si="22"/>
        <v>56.347477553310881</v>
      </c>
      <c r="N110">
        <f t="shared" ca="1" si="23"/>
        <v>33.288299663299661</v>
      </c>
    </row>
    <row r="111" spans="1:14" x14ac:dyDescent="0.25">
      <c r="A111" s="4">
        <f t="shared" si="16"/>
        <v>0.43454861111111115</v>
      </c>
      <c r="B111" s="3">
        <f>Params!D$29+HOUR(A111-Params!C$29)*3600+MINUTE(A111-Params!C$29)*60+SECOND(A111-Params!C$29)</f>
        <v>1553301545</v>
      </c>
      <c r="C111">
        <f t="shared" si="17"/>
        <v>2</v>
      </c>
      <c r="D111">
        <f t="shared" ca="1" si="18"/>
        <v>6</v>
      </c>
      <c r="E111">
        <f t="shared" ca="1" si="19"/>
        <v>23511.159090909117</v>
      </c>
      <c r="F111">
        <f t="shared" ca="1" si="20"/>
        <v>55569.975303030304</v>
      </c>
      <c r="G111">
        <f t="shared" ca="1" si="21"/>
        <v>7675.4181818181814</v>
      </c>
      <c r="H111" s="9">
        <f t="shared" ca="1" si="24"/>
        <v>265.84696969696972</v>
      </c>
      <c r="I111" s="9">
        <f t="shared" ca="1" si="24"/>
        <v>-44.593989898989911</v>
      </c>
      <c r="J111" s="9">
        <f t="shared" ca="1" si="24"/>
        <v>1.8472727272727265</v>
      </c>
      <c r="K111" s="9">
        <f t="shared" ca="1" si="24"/>
        <v>269.56119014459915</v>
      </c>
      <c r="L111" s="9">
        <f t="shared" ca="1" si="24"/>
        <v>99.522318873675772</v>
      </c>
      <c r="M111">
        <f t="shared" ca="1" si="22"/>
        <v>56.345500841750841</v>
      </c>
      <c r="N111">
        <f t="shared" ca="1" si="23"/>
        <v>33.309570707070705</v>
      </c>
    </row>
    <row r="112" spans="1:14" x14ac:dyDescent="0.25">
      <c r="A112" s="4">
        <f t="shared" si="16"/>
        <v>0.43460648148148145</v>
      </c>
      <c r="B112" s="3">
        <f>Params!D$29+HOUR(A112-Params!C$29)*3600+MINUTE(A112-Params!C$29)*60+SECOND(A112-Params!C$29)</f>
        <v>1553301550</v>
      </c>
      <c r="C112">
        <f t="shared" si="17"/>
        <v>2</v>
      </c>
      <c r="D112">
        <f t="shared" ca="1" si="18"/>
        <v>6</v>
      </c>
      <c r="E112">
        <f t="shared" ca="1" si="19"/>
        <v>24840.393939393951</v>
      </c>
      <c r="F112">
        <f t="shared" ca="1" si="20"/>
        <v>55347.005353535351</v>
      </c>
      <c r="G112">
        <f t="shared" ca="1" si="21"/>
        <v>7684.6545454545458</v>
      </c>
      <c r="H112" s="9">
        <f t="shared" ca="1" si="24"/>
        <v>265.84696969696972</v>
      </c>
      <c r="I112" s="9">
        <f t="shared" ca="1" si="24"/>
        <v>-44.593989898989911</v>
      </c>
      <c r="J112" s="9">
        <f t="shared" ca="1" si="24"/>
        <v>1.8472727272727265</v>
      </c>
      <c r="K112" s="9">
        <f t="shared" ca="1" si="24"/>
        <v>269.56119014459915</v>
      </c>
      <c r="L112" s="9">
        <f t="shared" ca="1" si="24"/>
        <v>99.522318873675772</v>
      </c>
      <c r="M112">
        <f t="shared" ca="1" si="22"/>
        <v>56.343524130190794</v>
      </c>
      <c r="N112">
        <f t="shared" ca="1" si="23"/>
        <v>33.330841750841749</v>
      </c>
    </row>
    <row r="113" spans="1:15" x14ac:dyDescent="0.25">
      <c r="A113" s="4">
        <f t="shared" si="16"/>
        <v>0.43466435185185182</v>
      </c>
      <c r="B113" s="3">
        <f>Params!D$29+HOUR(A113-Params!C$29)*3600+MINUTE(A113-Params!C$29)*60+SECOND(A113-Params!C$29)</f>
        <v>1553301555</v>
      </c>
      <c r="C113">
        <f t="shared" si="17"/>
        <v>2</v>
      </c>
      <c r="D113">
        <f t="shared" ca="1" si="18"/>
        <v>6</v>
      </c>
      <c r="E113">
        <f t="shared" ca="1" si="19"/>
        <v>26169.628787878813</v>
      </c>
      <c r="F113">
        <f t="shared" ca="1" si="20"/>
        <v>55124.035404040405</v>
      </c>
      <c r="G113">
        <f t="shared" ca="1" si="21"/>
        <v>7693.8909090909092</v>
      </c>
      <c r="H113" s="9">
        <f t="shared" ca="1" si="24"/>
        <v>265.84696969696972</v>
      </c>
      <c r="I113" s="9">
        <f t="shared" ca="1" si="24"/>
        <v>-44.593989898989911</v>
      </c>
      <c r="J113" s="9">
        <f t="shared" ca="1" si="24"/>
        <v>1.8472727272727265</v>
      </c>
      <c r="K113" s="9">
        <f t="shared" ca="1" si="24"/>
        <v>269.56119014459915</v>
      </c>
      <c r="L113" s="9">
        <f t="shared" ca="1" si="24"/>
        <v>99.522318873675772</v>
      </c>
      <c r="M113">
        <f t="shared" ca="1" si="22"/>
        <v>56.341547418630746</v>
      </c>
      <c r="N113">
        <f t="shared" ca="1" si="23"/>
        <v>33.352112794612793</v>
      </c>
    </row>
    <row r="114" spans="1:15" x14ac:dyDescent="0.25">
      <c r="A114" s="4">
        <f t="shared" si="16"/>
        <v>0.43472222222222223</v>
      </c>
      <c r="B114" s="3">
        <f>Params!D$29+HOUR(A114-Params!C$29)*3600+MINUTE(A114-Params!C$29)*60+SECOND(A114-Params!C$29)</f>
        <v>1553301560</v>
      </c>
      <c r="C114">
        <f t="shared" si="17"/>
        <v>2</v>
      </c>
      <c r="D114">
        <f t="shared" ca="1" si="18"/>
        <v>6</v>
      </c>
      <c r="E114">
        <f t="shared" ca="1" si="19"/>
        <v>27498.863636363647</v>
      </c>
      <c r="F114">
        <f t="shared" ca="1" si="20"/>
        <v>54901.06545454546</v>
      </c>
      <c r="G114">
        <f t="shared" ca="1" si="21"/>
        <v>7703.1272727272726</v>
      </c>
      <c r="H114" s="9">
        <f t="shared" ca="1" si="24"/>
        <v>265.84696969696972</v>
      </c>
      <c r="I114" s="9">
        <f t="shared" ca="1" si="24"/>
        <v>-44.593989898989911</v>
      </c>
      <c r="J114" s="9">
        <f t="shared" ca="1" si="24"/>
        <v>1.8472727272727265</v>
      </c>
      <c r="K114" s="9">
        <f t="shared" ca="1" si="24"/>
        <v>269.56119014459915</v>
      </c>
      <c r="L114" s="9">
        <f t="shared" ca="1" si="24"/>
        <v>99.522318873675772</v>
      </c>
      <c r="M114">
        <f t="shared" ca="1" si="22"/>
        <v>56.339570707070706</v>
      </c>
      <c r="N114">
        <f t="shared" ca="1" si="23"/>
        <v>33.373383838383837</v>
      </c>
    </row>
    <row r="115" spans="1:15" x14ac:dyDescent="0.25">
      <c r="A115" s="4">
        <f t="shared" si="16"/>
        <v>0.43478009259259259</v>
      </c>
      <c r="B115" s="3">
        <f>Params!D$29+HOUR(A115-Params!C$29)*3600+MINUTE(A115-Params!C$29)*60+SECOND(A115-Params!C$29)</f>
        <v>1553301565</v>
      </c>
      <c r="C115">
        <f t="shared" si="17"/>
        <v>2</v>
      </c>
      <c r="D115">
        <f t="shared" ca="1" si="18"/>
        <v>6</v>
      </c>
      <c r="E115">
        <f t="shared" ca="1" si="19"/>
        <v>28828.09848484851</v>
      </c>
      <c r="F115">
        <f t="shared" ca="1" si="20"/>
        <v>54678.095505050507</v>
      </c>
      <c r="G115">
        <f t="shared" ca="1" si="21"/>
        <v>7712.363636363636</v>
      </c>
      <c r="H115" s="9">
        <f t="shared" ca="1" si="24"/>
        <v>265.84696969696972</v>
      </c>
      <c r="I115" s="9">
        <f t="shared" ca="1" si="24"/>
        <v>-44.593989898989911</v>
      </c>
      <c r="J115" s="9">
        <f t="shared" ca="1" si="24"/>
        <v>1.8472727272727265</v>
      </c>
      <c r="K115" s="9">
        <f t="shared" ca="1" si="24"/>
        <v>269.56119014459915</v>
      </c>
      <c r="L115" s="9">
        <f t="shared" ca="1" si="24"/>
        <v>99.522318873675772</v>
      </c>
      <c r="M115">
        <f t="shared" ca="1" si="22"/>
        <v>56.337593995510659</v>
      </c>
      <c r="N115">
        <f t="shared" ca="1" si="23"/>
        <v>33.394654882154882</v>
      </c>
    </row>
    <row r="116" spans="1:15" x14ac:dyDescent="0.25">
      <c r="A116" s="4">
        <f t="shared" si="16"/>
        <v>0.43483796296296301</v>
      </c>
      <c r="B116" s="3">
        <f>Params!D$29+HOUR(A116-Params!C$29)*3600+MINUTE(A116-Params!C$29)*60+SECOND(A116-Params!C$29)</f>
        <v>1553301570</v>
      </c>
      <c r="C116">
        <f t="shared" si="17"/>
        <v>2</v>
      </c>
      <c r="D116">
        <f t="shared" ca="1" si="18"/>
        <v>6</v>
      </c>
      <c r="E116">
        <f t="shared" ca="1" si="19"/>
        <v>30157.333333333343</v>
      </c>
      <c r="F116">
        <f t="shared" ca="1" si="20"/>
        <v>54455.125555555554</v>
      </c>
      <c r="G116">
        <f t="shared" ca="1" si="21"/>
        <v>7721.6</v>
      </c>
      <c r="H116" s="9">
        <f t="shared" ca="1" si="24"/>
        <v>265.84696969696972</v>
      </c>
      <c r="I116" s="9">
        <f t="shared" ca="1" si="24"/>
        <v>-44.593989898989911</v>
      </c>
      <c r="J116" s="9">
        <f t="shared" ca="1" si="24"/>
        <v>1.8472727272727265</v>
      </c>
      <c r="K116" s="9">
        <f t="shared" ca="1" si="24"/>
        <v>269.56119014459915</v>
      </c>
      <c r="L116" s="9">
        <f t="shared" ca="1" si="24"/>
        <v>99.522318873675772</v>
      </c>
      <c r="M116">
        <f t="shared" ca="1" si="22"/>
        <v>56.335617283950612</v>
      </c>
      <c r="N116">
        <f t="shared" ca="1" si="23"/>
        <v>33.415925925925926</v>
      </c>
    </row>
    <row r="117" spans="1:15" x14ac:dyDescent="0.25">
      <c r="A117" s="4">
        <f t="shared" si="16"/>
        <v>0.43489583333333331</v>
      </c>
      <c r="B117" s="3">
        <f>Params!D$29+HOUR(A117-Params!C$29)*3600+MINUTE(A117-Params!C$29)*60+SECOND(A117-Params!C$29)</f>
        <v>1553301575</v>
      </c>
      <c r="C117">
        <f t="shared" si="17"/>
        <v>2</v>
      </c>
      <c r="D117">
        <f t="shared" ca="1" si="18"/>
        <v>6</v>
      </c>
      <c r="E117">
        <f t="shared" ca="1" si="19"/>
        <v>31486.568181818206</v>
      </c>
      <c r="F117">
        <f t="shared" ca="1" si="20"/>
        <v>54232.155606060609</v>
      </c>
      <c r="G117">
        <f t="shared" ca="1" si="21"/>
        <v>7730.8363636363638</v>
      </c>
      <c r="H117" s="9">
        <f t="shared" ca="1" si="24"/>
        <v>265.84696969696972</v>
      </c>
      <c r="I117" s="9">
        <f t="shared" ca="1" si="24"/>
        <v>-44.593989898989911</v>
      </c>
      <c r="J117" s="9">
        <f t="shared" ca="1" si="24"/>
        <v>1.8472727272727265</v>
      </c>
      <c r="K117" s="9">
        <f t="shared" ca="1" si="24"/>
        <v>269.56119014459915</v>
      </c>
      <c r="L117" s="9">
        <f t="shared" ca="1" si="24"/>
        <v>99.522318873675772</v>
      </c>
      <c r="M117">
        <f t="shared" ca="1" si="22"/>
        <v>56.333640572390571</v>
      </c>
      <c r="N117">
        <f t="shared" ca="1" si="23"/>
        <v>33.43719696969697</v>
      </c>
    </row>
    <row r="118" spans="1:15" x14ac:dyDescent="0.25">
      <c r="A118" s="4">
        <f t="shared" si="16"/>
        <v>0.43495370370370368</v>
      </c>
      <c r="B118" s="3">
        <f>Params!D$29+HOUR(A118-Params!C$29)*3600+MINUTE(A118-Params!C$29)*60+SECOND(A118-Params!C$29)</f>
        <v>1553301580</v>
      </c>
      <c r="C118">
        <f t="shared" si="17"/>
        <v>2</v>
      </c>
      <c r="D118">
        <f t="shared" ca="1" si="18"/>
        <v>6</v>
      </c>
      <c r="E118">
        <f t="shared" ca="1" si="19"/>
        <v>32815.803030303039</v>
      </c>
      <c r="F118">
        <f t="shared" ca="1" si="20"/>
        <v>54009.185656565656</v>
      </c>
      <c r="G118">
        <f t="shared" ca="1" si="21"/>
        <v>7740.0727272727272</v>
      </c>
      <c r="H118" s="9">
        <f t="shared" ca="1" si="24"/>
        <v>265.84696969696972</v>
      </c>
      <c r="I118" s="9">
        <f t="shared" ca="1" si="24"/>
        <v>-44.593989898989911</v>
      </c>
      <c r="J118" s="9">
        <f t="shared" ca="1" si="24"/>
        <v>1.8472727272727265</v>
      </c>
      <c r="K118" s="9">
        <f t="shared" ca="1" si="24"/>
        <v>269.56119014459915</v>
      </c>
      <c r="L118" s="9">
        <f t="shared" ca="1" si="24"/>
        <v>99.522318873675772</v>
      </c>
      <c r="M118">
        <f t="shared" ca="1" si="22"/>
        <v>56.331663860830524</v>
      </c>
      <c r="N118">
        <f t="shared" ca="1" si="23"/>
        <v>33.458468013468014</v>
      </c>
    </row>
    <row r="119" spans="1:15" x14ac:dyDescent="0.25">
      <c r="A119" s="4">
        <f t="shared" si="16"/>
        <v>0.43501157407407409</v>
      </c>
      <c r="B119" s="3">
        <f>Params!D$29+HOUR(A119-Params!C$29)*3600+MINUTE(A119-Params!C$29)*60+SECOND(A119-Params!C$29)</f>
        <v>1553301585</v>
      </c>
      <c r="C119">
        <f t="shared" si="17"/>
        <v>2</v>
      </c>
      <c r="D119">
        <f t="shared" ca="1" si="18"/>
        <v>6</v>
      </c>
      <c r="E119">
        <f t="shared" ca="1" si="19"/>
        <v>34145.037878787902</v>
      </c>
      <c r="F119">
        <f t="shared" ca="1" si="20"/>
        <v>53786.215707070704</v>
      </c>
      <c r="G119">
        <f t="shared" ca="1" si="21"/>
        <v>7749.3090909090906</v>
      </c>
      <c r="H119" s="9">
        <f t="shared" ca="1" si="24"/>
        <v>265.84696969696972</v>
      </c>
      <c r="I119" s="9">
        <f t="shared" ca="1" si="24"/>
        <v>-44.593989898989911</v>
      </c>
      <c r="J119" s="9">
        <f t="shared" ca="1" si="24"/>
        <v>1.8472727272727265</v>
      </c>
      <c r="K119" s="9">
        <f t="shared" ca="1" si="24"/>
        <v>269.56119014459915</v>
      </c>
      <c r="L119" s="9">
        <f t="shared" ca="1" si="24"/>
        <v>99.522318873675772</v>
      </c>
      <c r="M119">
        <f t="shared" ca="1" si="22"/>
        <v>56.329687149270477</v>
      </c>
      <c r="N119">
        <f t="shared" ca="1" si="23"/>
        <v>33.479739057239058</v>
      </c>
    </row>
    <row r="120" spans="1:15" x14ac:dyDescent="0.25">
      <c r="A120" s="4">
        <f t="shared" si="16"/>
        <v>0.43506944444444445</v>
      </c>
      <c r="B120" s="3">
        <f>Params!D$29+HOUR(A120-Params!C$29)*3600+MINUTE(A120-Params!C$29)*60+SECOND(A120-Params!C$29)</f>
        <v>1553301590</v>
      </c>
      <c r="C120">
        <f t="shared" si="17"/>
        <v>2</v>
      </c>
      <c r="D120">
        <f t="shared" ca="1" si="18"/>
        <v>6</v>
      </c>
      <c r="E120">
        <f t="shared" ca="1" si="19"/>
        <v>35474.272727272735</v>
      </c>
      <c r="F120">
        <f t="shared" ca="1" si="20"/>
        <v>53563.245757575758</v>
      </c>
      <c r="G120">
        <f t="shared" ca="1" si="21"/>
        <v>7758.545454545454</v>
      </c>
      <c r="H120" s="9">
        <f t="shared" ca="1" si="24"/>
        <v>265.84696969696972</v>
      </c>
      <c r="I120" s="9">
        <f t="shared" ca="1" si="24"/>
        <v>-44.593989898989911</v>
      </c>
      <c r="J120" s="9">
        <f t="shared" ca="1" si="24"/>
        <v>1.8472727272727265</v>
      </c>
      <c r="K120" s="9">
        <f t="shared" ca="1" si="24"/>
        <v>269.56119014459915</v>
      </c>
      <c r="L120" s="9">
        <f t="shared" ca="1" si="24"/>
        <v>99.522318873675772</v>
      </c>
      <c r="M120">
        <f t="shared" ca="1" si="22"/>
        <v>56.327710437710437</v>
      </c>
      <c r="N120">
        <f t="shared" ca="1" si="23"/>
        <v>33.501010101010102</v>
      </c>
    </row>
    <row r="121" spans="1:15" x14ac:dyDescent="0.25">
      <c r="A121" s="4">
        <f t="shared" si="16"/>
        <v>0.43512731481481487</v>
      </c>
      <c r="B121" s="3">
        <f>Params!D$29+HOUR(A121-Params!C$29)*3600+MINUTE(A121-Params!C$29)*60+SECOND(A121-Params!C$29)</f>
        <v>1553301595</v>
      </c>
      <c r="C121">
        <f t="shared" si="17"/>
        <v>2</v>
      </c>
      <c r="D121">
        <f t="shared" ca="1" si="18"/>
        <v>6</v>
      </c>
      <c r="E121">
        <f t="shared" ca="1" si="19"/>
        <v>36803.507575757598</v>
      </c>
      <c r="F121">
        <f t="shared" ca="1" si="20"/>
        <v>53340.275808080813</v>
      </c>
      <c r="G121">
        <f t="shared" ca="1" si="21"/>
        <v>7767.7818181818184</v>
      </c>
      <c r="H121" s="9">
        <f t="shared" ca="1" si="24"/>
        <v>265.84696969696972</v>
      </c>
      <c r="I121" s="9">
        <f t="shared" ca="1" si="24"/>
        <v>-44.593989898989911</v>
      </c>
      <c r="J121" s="9">
        <f t="shared" ca="1" si="24"/>
        <v>1.8472727272727265</v>
      </c>
      <c r="K121" s="9">
        <f t="shared" ca="1" si="24"/>
        <v>269.56119014459915</v>
      </c>
      <c r="L121" s="9">
        <f t="shared" ca="1" si="24"/>
        <v>99.522318873675772</v>
      </c>
      <c r="M121">
        <f t="shared" ca="1" si="22"/>
        <v>56.325733726150389</v>
      </c>
      <c r="N121">
        <f t="shared" ca="1" si="23"/>
        <v>33.522281144781147</v>
      </c>
    </row>
    <row r="122" spans="1:15" x14ac:dyDescent="0.25">
      <c r="A122" s="4">
        <f t="shared" si="16"/>
        <v>0.43518518518518517</v>
      </c>
      <c r="B122" s="3">
        <f>Params!D$29+HOUR(A122-Params!C$29)*3600+MINUTE(A122-Params!C$29)*60+SECOND(A122-Params!C$29)</f>
        <v>1553301600</v>
      </c>
      <c r="C122">
        <f t="shared" si="17"/>
        <v>2</v>
      </c>
      <c r="D122">
        <f t="shared" ca="1" si="18"/>
        <v>6</v>
      </c>
      <c r="E122">
        <f t="shared" ca="1" si="19"/>
        <v>38132.742424242431</v>
      </c>
      <c r="F122">
        <f t="shared" ca="1" si="20"/>
        <v>53117.30585858586</v>
      </c>
      <c r="G122">
        <f t="shared" ca="1" si="21"/>
        <v>7777.0181818181818</v>
      </c>
      <c r="H122" s="9">
        <f t="shared" ca="1" si="24"/>
        <v>265.84696969696972</v>
      </c>
      <c r="I122" s="9">
        <f t="shared" ca="1" si="24"/>
        <v>-44.593989898989911</v>
      </c>
      <c r="J122" s="9">
        <f t="shared" ca="1" si="24"/>
        <v>1.8472727272727265</v>
      </c>
      <c r="K122" s="9">
        <f t="shared" ca="1" si="24"/>
        <v>269.56119014459915</v>
      </c>
      <c r="L122" s="9">
        <f t="shared" ca="1" si="24"/>
        <v>99.522318873675772</v>
      </c>
      <c r="M122">
        <f t="shared" ca="1" si="22"/>
        <v>56.323757014590342</v>
      </c>
      <c r="N122">
        <f t="shared" ca="1" si="23"/>
        <v>33.543552188552191</v>
      </c>
    </row>
    <row r="123" spans="1:15" x14ac:dyDescent="0.25">
      <c r="A123" s="4">
        <f t="shared" si="16"/>
        <v>0.43524305555555554</v>
      </c>
      <c r="B123" s="3">
        <f>Params!D$29+HOUR(A123-Params!C$29)*3600+MINUTE(A123-Params!C$29)*60+SECOND(A123-Params!C$29)</f>
        <v>1553301605</v>
      </c>
      <c r="C123">
        <f t="shared" si="17"/>
        <v>2</v>
      </c>
      <c r="D123">
        <f t="shared" ca="1" si="18"/>
        <v>6</v>
      </c>
      <c r="E123">
        <f t="shared" ca="1" si="19"/>
        <v>39461.977272727294</v>
      </c>
      <c r="F123">
        <f t="shared" ca="1" si="20"/>
        <v>52894.335909090907</v>
      </c>
      <c r="G123">
        <f t="shared" ca="1" si="21"/>
        <v>7786.2545454545452</v>
      </c>
      <c r="H123" s="9">
        <f t="shared" ca="1" si="24"/>
        <v>265.84696969696972</v>
      </c>
      <c r="I123" s="9">
        <f t="shared" ca="1" si="24"/>
        <v>-44.593989898989911</v>
      </c>
      <c r="J123" s="9">
        <f t="shared" ca="1" si="24"/>
        <v>1.8472727272727265</v>
      </c>
      <c r="K123" s="9">
        <f t="shared" ca="1" si="24"/>
        <v>269.56119014459915</v>
      </c>
      <c r="L123" s="9">
        <f t="shared" ca="1" si="24"/>
        <v>99.522318873675772</v>
      </c>
      <c r="M123">
        <f t="shared" ca="1" si="22"/>
        <v>56.321780303030302</v>
      </c>
      <c r="N123">
        <f t="shared" ca="1" si="23"/>
        <v>33.564823232323235</v>
      </c>
    </row>
    <row r="124" spans="1:15" x14ac:dyDescent="0.25">
      <c r="A124" s="4">
        <f t="shared" si="16"/>
        <v>0.43530092592592595</v>
      </c>
      <c r="B124" s="3">
        <f>Params!D$29+HOUR(A124-Params!C$29)*3600+MINUTE(A124-Params!C$29)*60+SECOND(A124-Params!C$29)</f>
        <v>1553301610</v>
      </c>
      <c r="C124">
        <f t="shared" si="17"/>
        <v>2</v>
      </c>
      <c r="D124">
        <f t="shared" ca="1" si="18"/>
        <v>6</v>
      </c>
      <c r="E124">
        <f t="shared" ca="1" si="19"/>
        <v>40791.212121212127</v>
      </c>
      <c r="F124">
        <f t="shared" ca="1" si="20"/>
        <v>52671.365959595962</v>
      </c>
      <c r="G124">
        <f t="shared" ca="1" si="21"/>
        <v>7795.4909090909096</v>
      </c>
      <c r="H124" s="9">
        <f t="shared" ca="1" si="24"/>
        <v>265.84696969696972</v>
      </c>
      <c r="I124" s="9">
        <f t="shared" ca="1" si="24"/>
        <v>-44.593989898989911</v>
      </c>
      <c r="J124" s="9">
        <f t="shared" ca="1" si="24"/>
        <v>1.8472727272727265</v>
      </c>
      <c r="K124" s="9">
        <f t="shared" ca="1" si="24"/>
        <v>269.56119014459915</v>
      </c>
      <c r="L124" s="9">
        <f t="shared" ca="1" si="24"/>
        <v>99.522318873675772</v>
      </c>
      <c r="M124">
        <f t="shared" ca="1" si="22"/>
        <v>56.319803591470254</v>
      </c>
      <c r="N124">
        <f t="shared" ca="1" si="23"/>
        <v>33.586094276094272</v>
      </c>
    </row>
    <row r="125" spans="1:15" x14ac:dyDescent="0.25">
      <c r="A125" s="4">
        <f t="shared" si="16"/>
        <v>0.43535879629629631</v>
      </c>
      <c r="B125" s="3">
        <f>Params!D$29+HOUR(A125-Params!C$29)*3600+MINUTE(A125-Params!C$29)*60+SECOND(A125-Params!C$29)</f>
        <v>1553301615</v>
      </c>
      <c r="C125">
        <f t="shared" si="17"/>
        <v>2</v>
      </c>
      <c r="D125">
        <f t="shared" ca="1" si="18"/>
        <v>6</v>
      </c>
      <c r="E125">
        <f t="shared" ca="1" si="19"/>
        <v>42120.44696969699</v>
      </c>
      <c r="F125">
        <f t="shared" ca="1" si="20"/>
        <v>52448.396010101009</v>
      </c>
      <c r="G125">
        <f t="shared" ca="1" si="21"/>
        <v>7804.727272727273</v>
      </c>
      <c r="H125" s="9">
        <f t="shared" ref="H125:L175" ca="1" si="25">INDIRECT(ADDRESS($C125,COLUMN()))</f>
        <v>265.84696969696972</v>
      </c>
      <c r="I125" s="9">
        <f t="shared" ca="1" si="25"/>
        <v>-44.593989898989911</v>
      </c>
      <c r="J125" s="9">
        <f t="shared" ca="1" si="25"/>
        <v>1.8472727272727265</v>
      </c>
      <c r="K125" s="9">
        <f t="shared" ca="1" si="25"/>
        <v>269.56119014459915</v>
      </c>
      <c r="L125" s="9">
        <f t="shared" ca="1" si="25"/>
        <v>99.522318873675772</v>
      </c>
      <c r="M125">
        <f t="shared" ca="1" si="22"/>
        <v>56.317826879910207</v>
      </c>
      <c r="N125">
        <f t="shared" ca="1" si="23"/>
        <v>33.607365319865316</v>
      </c>
      <c r="O125" s="12"/>
    </row>
    <row r="126" spans="1:15" x14ac:dyDescent="0.25">
      <c r="A126" s="4">
        <f t="shared" si="16"/>
        <v>0.43541666666666662</v>
      </c>
      <c r="B126" s="3">
        <f>Params!D$29+HOUR(A126-Params!C$29)*3600+MINUTE(A126-Params!C$29)*60+SECOND(A126-Params!C$29)</f>
        <v>1553301620</v>
      </c>
      <c r="C126">
        <f t="shared" si="17"/>
        <v>2</v>
      </c>
      <c r="D126">
        <f t="shared" ca="1" si="18"/>
        <v>6</v>
      </c>
      <c r="E126">
        <f t="shared" ca="1" si="19"/>
        <v>43449.681818181823</v>
      </c>
      <c r="F126">
        <f t="shared" ca="1" si="20"/>
        <v>52225.426060606056</v>
      </c>
      <c r="G126">
        <f t="shared" ca="1" si="21"/>
        <v>7813.9636363636364</v>
      </c>
      <c r="H126" s="9">
        <f t="shared" ca="1" si="25"/>
        <v>265.84696969696972</v>
      </c>
      <c r="I126" s="9">
        <f t="shared" ca="1" si="25"/>
        <v>-44.593989898989911</v>
      </c>
      <c r="J126" s="9">
        <f t="shared" ca="1" si="25"/>
        <v>1.8472727272727265</v>
      </c>
      <c r="K126" s="9">
        <f t="shared" ca="1" si="25"/>
        <v>269.56119014459915</v>
      </c>
      <c r="L126" s="9">
        <f t="shared" ca="1" si="25"/>
        <v>99.522318873675772</v>
      </c>
      <c r="M126">
        <f t="shared" ca="1" si="22"/>
        <v>56.315850168350167</v>
      </c>
      <c r="N126">
        <f t="shared" ca="1" si="23"/>
        <v>33.62863636363636</v>
      </c>
      <c r="O126" s="12"/>
    </row>
    <row r="127" spans="1:15" x14ac:dyDescent="0.25">
      <c r="A127" s="4">
        <f t="shared" si="16"/>
        <v>0.43547453703703703</v>
      </c>
      <c r="B127" s="3">
        <f>Params!D$29+HOUR(A127-Params!C$29)*3600+MINUTE(A127-Params!C$29)*60+SECOND(A127-Params!C$29)</f>
        <v>1553301625</v>
      </c>
      <c r="C127">
        <f t="shared" si="17"/>
        <v>2</v>
      </c>
      <c r="D127">
        <f t="shared" ca="1" si="18"/>
        <v>6</v>
      </c>
      <c r="E127">
        <f t="shared" ca="1" si="19"/>
        <v>44778.916666666686</v>
      </c>
      <c r="F127">
        <f t="shared" ca="1" si="20"/>
        <v>52002.456111111111</v>
      </c>
      <c r="G127">
        <f t="shared" ca="1" si="21"/>
        <v>7823.2</v>
      </c>
      <c r="H127" s="9">
        <f t="shared" ca="1" si="25"/>
        <v>265.84696969696972</v>
      </c>
      <c r="I127" s="9">
        <f t="shared" ca="1" si="25"/>
        <v>-44.593989898989911</v>
      </c>
      <c r="J127" s="9">
        <f t="shared" ca="1" si="25"/>
        <v>1.8472727272727265</v>
      </c>
      <c r="K127" s="9">
        <f t="shared" ca="1" si="25"/>
        <v>269.56119014459915</v>
      </c>
      <c r="L127" s="9">
        <f t="shared" ca="1" si="25"/>
        <v>99.522318873675772</v>
      </c>
      <c r="M127">
        <f t="shared" ca="1" si="22"/>
        <v>56.31387345679012</v>
      </c>
      <c r="N127">
        <f t="shared" ca="1" si="23"/>
        <v>33.649907407407404</v>
      </c>
      <c r="O127" s="12"/>
    </row>
    <row r="128" spans="1:15" x14ac:dyDescent="0.25">
      <c r="A128" s="4">
        <f t="shared" si="16"/>
        <v>0.4355324074074074</v>
      </c>
      <c r="B128" s="3">
        <f>Params!D$29+HOUR(A128-Params!C$29)*3600+MINUTE(A128-Params!C$29)*60+SECOND(A128-Params!C$29)</f>
        <v>1553301630</v>
      </c>
      <c r="C128">
        <f t="shared" si="17"/>
        <v>2</v>
      </c>
      <c r="D128">
        <f t="shared" ca="1" si="18"/>
        <v>6</v>
      </c>
      <c r="E128">
        <f t="shared" ca="1" si="19"/>
        <v>46108.15151515152</v>
      </c>
      <c r="F128">
        <f t="shared" ca="1" si="20"/>
        <v>51779.486161616165</v>
      </c>
      <c r="G128">
        <f t="shared" ca="1" si="21"/>
        <v>7832.4363636363632</v>
      </c>
      <c r="H128" s="9">
        <f t="shared" ca="1" si="25"/>
        <v>265.84696969696972</v>
      </c>
      <c r="I128" s="9">
        <f t="shared" ca="1" si="25"/>
        <v>-44.593989898989911</v>
      </c>
      <c r="J128" s="9">
        <f t="shared" ca="1" si="25"/>
        <v>1.8472727272727265</v>
      </c>
      <c r="K128" s="9">
        <f t="shared" ca="1" si="25"/>
        <v>269.56119014459915</v>
      </c>
      <c r="L128" s="9">
        <f t="shared" ca="1" si="25"/>
        <v>99.522318873675772</v>
      </c>
      <c r="M128">
        <f t="shared" ca="1" si="22"/>
        <v>56.311896745230072</v>
      </c>
      <c r="N128">
        <f t="shared" ca="1" si="23"/>
        <v>33.671178451178449</v>
      </c>
    </row>
    <row r="129" spans="1:19" x14ac:dyDescent="0.25">
      <c r="A129" s="4">
        <f t="shared" si="16"/>
        <v>0.43559027777777781</v>
      </c>
      <c r="B129" s="3">
        <f>Params!D$29+HOUR(A129-Params!C$29)*3600+MINUTE(A129-Params!C$29)*60+SECOND(A129-Params!C$29)</f>
        <v>1553301635</v>
      </c>
      <c r="C129">
        <f t="shared" si="17"/>
        <v>2</v>
      </c>
      <c r="D129">
        <f t="shared" ca="1" si="18"/>
        <v>6</v>
      </c>
      <c r="E129">
        <f t="shared" ca="1" si="19"/>
        <v>47437.386363636382</v>
      </c>
      <c r="F129">
        <f t="shared" ca="1" si="20"/>
        <v>51556.516212121212</v>
      </c>
      <c r="G129">
        <f t="shared" ca="1" si="21"/>
        <v>7841.6727272727276</v>
      </c>
      <c r="H129" s="9">
        <f t="shared" ca="1" si="25"/>
        <v>265.84696969696972</v>
      </c>
      <c r="I129" s="9">
        <f t="shared" ca="1" si="25"/>
        <v>-44.593989898989911</v>
      </c>
      <c r="J129" s="9">
        <f t="shared" ca="1" si="25"/>
        <v>1.8472727272727265</v>
      </c>
      <c r="K129" s="9">
        <f t="shared" ca="1" si="25"/>
        <v>269.56119014459915</v>
      </c>
      <c r="L129" s="9">
        <f t="shared" ca="1" si="25"/>
        <v>99.522318873675772</v>
      </c>
      <c r="M129">
        <f t="shared" ca="1" si="22"/>
        <v>56.309920033670032</v>
      </c>
      <c r="N129">
        <f t="shared" ca="1" si="23"/>
        <v>33.692449494949493</v>
      </c>
    </row>
    <row r="130" spans="1:19" x14ac:dyDescent="0.25">
      <c r="A130" s="4">
        <f t="shared" si="16"/>
        <v>0.43564814814814817</v>
      </c>
      <c r="B130" s="3">
        <f>Params!D$29+HOUR(A130-Params!C$29)*3600+MINUTE(A130-Params!C$29)*60+SECOND(A130-Params!C$29)</f>
        <v>1553301640</v>
      </c>
      <c r="C130">
        <f t="shared" si="17"/>
        <v>2</v>
      </c>
      <c r="D130">
        <f t="shared" ca="1" si="18"/>
        <v>6</v>
      </c>
      <c r="E130">
        <f t="shared" ca="1" si="19"/>
        <v>48766.621212121216</v>
      </c>
      <c r="F130">
        <f t="shared" ca="1" si="20"/>
        <v>51333.54626262626</v>
      </c>
      <c r="G130">
        <f t="shared" ca="1" si="21"/>
        <v>7850.909090909091</v>
      </c>
      <c r="H130" s="9">
        <f t="shared" ca="1" si="25"/>
        <v>265.84696969696972</v>
      </c>
      <c r="I130" s="9">
        <f t="shared" ca="1" si="25"/>
        <v>-44.593989898989911</v>
      </c>
      <c r="J130" s="9">
        <f t="shared" ca="1" si="25"/>
        <v>1.8472727272727265</v>
      </c>
      <c r="K130" s="9">
        <f t="shared" ca="1" si="25"/>
        <v>269.56119014459915</v>
      </c>
      <c r="L130" s="9">
        <f t="shared" ca="1" si="25"/>
        <v>99.522318873675772</v>
      </c>
      <c r="M130">
        <f t="shared" ca="1" si="22"/>
        <v>56.307943322109985</v>
      </c>
      <c r="N130">
        <f t="shared" ca="1" si="23"/>
        <v>33.713720538720537</v>
      </c>
    </row>
    <row r="131" spans="1:19" x14ac:dyDescent="0.25">
      <c r="A131" s="4">
        <f t="shared" si="16"/>
        <v>0.43570601851851848</v>
      </c>
      <c r="B131" s="3">
        <f>Params!D$29+HOUR(A131-Params!C$29)*3600+MINUTE(A131-Params!C$29)*60+SECOND(A131-Params!C$29)</f>
        <v>1553301645</v>
      </c>
      <c r="C131">
        <f t="shared" si="17"/>
        <v>2</v>
      </c>
      <c r="D131">
        <f t="shared" ca="1" si="18"/>
        <v>6</v>
      </c>
      <c r="E131">
        <f t="shared" ca="1" si="19"/>
        <v>50095.856060606078</v>
      </c>
      <c r="F131">
        <f t="shared" ca="1" si="20"/>
        <v>51110.576313131314</v>
      </c>
      <c r="G131">
        <f t="shared" ca="1" si="21"/>
        <v>7860.1454545454544</v>
      </c>
      <c r="H131" s="9">
        <f t="shared" ca="1" si="25"/>
        <v>265.84696969696972</v>
      </c>
      <c r="I131" s="9">
        <f t="shared" ca="1" si="25"/>
        <v>-44.593989898989911</v>
      </c>
      <c r="J131" s="9">
        <f t="shared" ca="1" si="25"/>
        <v>1.8472727272727265</v>
      </c>
      <c r="K131" s="9">
        <f t="shared" ca="1" si="25"/>
        <v>269.56119014459915</v>
      </c>
      <c r="L131" s="9">
        <f t="shared" ca="1" si="25"/>
        <v>99.522318873675772</v>
      </c>
      <c r="M131">
        <f t="shared" ca="1" si="22"/>
        <v>56.305966610549937</v>
      </c>
      <c r="N131">
        <f t="shared" ca="1" si="23"/>
        <v>33.734991582491581</v>
      </c>
    </row>
    <row r="132" spans="1:19" x14ac:dyDescent="0.25">
      <c r="A132" s="4">
        <f t="shared" si="16"/>
        <v>0.4357638888888889</v>
      </c>
      <c r="B132" s="3">
        <f>Params!D$29+HOUR(A132-Params!C$29)*3600+MINUTE(A132-Params!C$29)*60+SECOND(A132-Params!C$29)</f>
        <v>1553301650</v>
      </c>
      <c r="C132">
        <f t="shared" si="17"/>
        <v>2</v>
      </c>
      <c r="D132">
        <f t="shared" ca="1" si="18"/>
        <v>6</v>
      </c>
      <c r="E132">
        <f t="shared" ca="1" si="19"/>
        <v>51425.090909090912</v>
      </c>
      <c r="F132">
        <f t="shared" ca="1" si="20"/>
        <v>50887.606363636361</v>
      </c>
      <c r="G132">
        <f t="shared" ca="1" si="21"/>
        <v>7869.3818181818178</v>
      </c>
      <c r="H132" s="9">
        <f t="shared" ca="1" si="25"/>
        <v>265.84696969696972</v>
      </c>
      <c r="I132" s="9">
        <f t="shared" ca="1" si="25"/>
        <v>-44.593989898989911</v>
      </c>
      <c r="J132" s="9">
        <f t="shared" ca="1" si="25"/>
        <v>1.8472727272727265</v>
      </c>
      <c r="K132" s="9">
        <f t="shared" ca="1" si="25"/>
        <v>269.56119014459915</v>
      </c>
      <c r="L132" s="9">
        <f t="shared" ca="1" si="25"/>
        <v>99.522318873675772</v>
      </c>
      <c r="M132">
        <f t="shared" ca="1" si="22"/>
        <v>56.303989898989897</v>
      </c>
      <c r="N132">
        <f t="shared" ca="1" si="23"/>
        <v>33.756262626262625</v>
      </c>
    </row>
    <row r="133" spans="1:19" x14ac:dyDescent="0.25">
      <c r="A133" s="4">
        <f t="shared" si="16"/>
        <v>0.43582175925925926</v>
      </c>
      <c r="B133" s="3">
        <f>Params!D$29+HOUR(A133-Params!C$29)*3600+MINUTE(A133-Params!C$29)*60+SECOND(A133-Params!C$29)</f>
        <v>1553301655</v>
      </c>
      <c r="C133">
        <f t="shared" si="17"/>
        <v>2</v>
      </c>
      <c r="D133">
        <f t="shared" ca="1" si="18"/>
        <v>6</v>
      </c>
      <c r="E133">
        <f t="shared" ca="1" si="19"/>
        <v>52754.325757575774</v>
      </c>
      <c r="F133">
        <f t="shared" ca="1" si="20"/>
        <v>50664.636414141409</v>
      </c>
      <c r="G133">
        <f t="shared" ca="1" si="21"/>
        <v>7878.6181818181813</v>
      </c>
      <c r="H133" s="9">
        <f t="shared" ca="1" si="25"/>
        <v>265.84696969696972</v>
      </c>
      <c r="I133" s="9">
        <f t="shared" ca="1" si="25"/>
        <v>-44.593989898989911</v>
      </c>
      <c r="J133" s="9">
        <f t="shared" ca="1" si="25"/>
        <v>1.8472727272727265</v>
      </c>
      <c r="K133" s="9">
        <f t="shared" ca="1" si="25"/>
        <v>269.56119014459915</v>
      </c>
      <c r="L133" s="9">
        <f t="shared" ca="1" si="25"/>
        <v>99.522318873675772</v>
      </c>
      <c r="M133">
        <f t="shared" ca="1" si="22"/>
        <v>56.30201318742985</v>
      </c>
      <c r="N133">
        <f t="shared" ca="1" si="23"/>
        <v>33.777533670033669</v>
      </c>
    </row>
    <row r="134" spans="1:19" x14ac:dyDescent="0.25">
      <c r="A134" s="4">
        <f t="shared" si="16"/>
        <v>0.43587962962962962</v>
      </c>
      <c r="B134" s="3">
        <f>Params!D$29+HOUR(A134-Params!C$29)*3600+MINUTE(A134-Params!C$29)*60+SECOND(A134-Params!C$29)</f>
        <v>1553301660</v>
      </c>
      <c r="C134">
        <f t="shared" si="17"/>
        <v>2</v>
      </c>
      <c r="D134">
        <f t="shared" ca="1" si="18"/>
        <v>6</v>
      </c>
      <c r="E134">
        <f t="shared" ca="1" si="19"/>
        <v>54083.560606060608</v>
      </c>
      <c r="F134">
        <f t="shared" ca="1" si="20"/>
        <v>50441.666464646463</v>
      </c>
      <c r="G134">
        <f t="shared" ca="1" si="21"/>
        <v>7887.8545454545456</v>
      </c>
      <c r="H134" s="9">
        <f t="shared" ca="1" si="25"/>
        <v>265.84696969696972</v>
      </c>
      <c r="I134" s="9">
        <f t="shared" ca="1" si="25"/>
        <v>-44.593989898989911</v>
      </c>
      <c r="J134" s="9">
        <f t="shared" ca="1" si="25"/>
        <v>1.8472727272727265</v>
      </c>
      <c r="K134" s="9">
        <f t="shared" ca="1" si="25"/>
        <v>269.56119014459915</v>
      </c>
      <c r="L134" s="9">
        <f t="shared" ca="1" si="25"/>
        <v>99.522318873675772</v>
      </c>
      <c r="M134">
        <f t="shared" ca="1" si="22"/>
        <v>56.300036475869803</v>
      </c>
      <c r="N134">
        <f t="shared" ca="1" si="23"/>
        <v>33.798804713804714</v>
      </c>
    </row>
    <row r="135" spans="1:19" x14ac:dyDescent="0.25">
      <c r="A135" s="4">
        <f t="shared" si="16"/>
        <v>0.43593750000000003</v>
      </c>
      <c r="B135" s="3">
        <f>Params!D$29+HOUR(A135-Params!C$29)*3600+MINUTE(A135-Params!C$29)*60+SECOND(A135-Params!C$29)</f>
        <v>1553301665</v>
      </c>
      <c r="C135">
        <f t="shared" si="17"/>
        <v>2</v>
      </c>
      <c r="D135">
        <f t="shared" ca="1" si="18"/>
        <v>6</v>
      </c>
      <c r="E135">
        <f t="shared" ca="1" si="19"/>
        <v>55412.79545454547</v>
      </c>
      <c r="F135">
        <f t="shared" ca="1" si="20"/>
        <v>50218.696515151518</v>
      </c>
      <c r="G135">
        <f t="shared" ca="1" si="21"/>
        <v>7897.090909090909</v>
      </c>
      <c r="H135" s="9">
        <f t="shared" ca="1" si="25"/>
        <v>265.84696969696972</v>
      </c>
      <c r="I135" s="9">
        <f t="shared" ca="1" si="25"/>
        <v>-44.593989898989911</v>
      </c>
      <c r="J135" s="9">
        <f t="shared" ca="1" si="25"/>
        <v>1.8472727272727265</v>
      </c>
      <c r="K135" s="9">
        <f t="shared" ca="1" si="25"/>
        <v>269.56119014459915</v>
      </c>
      <c r="L135" s="9">
        <f t="shared" ca="1" si="25"/>
        <v>99.522318873675772</v>
      </c>
      <c r="M135">
        <f t="shared" ca="1" si="22"/>
        <v>56.298059764309762</v>
      </c>
      <c r="N135">
        <f t="shared" ca="1" si="23"/>
        <v>33.820075757575758</v>
      </c>
      <c r="O135" s="45"/>
      <c r="P135" s="45"/>
      <c r="Q135" s="45"/>
      <c r="R135" s="45"/>
      <c r="S135" s="45"/>
    </row>
    <row r="136" spans="1:19" x14ac:dyDescent="0.25">
      <c r="A136" s="4">
        <f t="shared" ref="A136:A199" si="26">TIME(HOUR(A135),MINUTE(A135),SECOND(A135)+5)</f>
        <v>0.43599537037037034</v>
      </c>
      <c r="B136" s="3">
        <f>Params!D$29+HOUR(A136-Params!C$29)*3600+MINUTE(A136-Params!C$29)*60+SECOND(A136-Params!C$29)</f>
        <v>1553301670</v>
      </c>
      <c r="C136">
        <f t="shared" ref="C136:C199" si="27">_xlfn.IFNA(VLOOKUP(A136,A$2:D$3,4,FALSE),C135)</f>
        <v>2</v>
      </c>
      <c r="D136">
        <f t="shared" ref="D136:D199" ca="1" si="28">IF(A136=INDIRECT("A"&amp;C136),ROW(),D135)</f>
        <v>6</v>
      </c>
      <c r="E136">
        <f t="shared" ref="E136:E199" ca="1" si="29">INDIRECT("E$"&amp;C136)+INDIRECT("H$"&amp;C136)*($B136-INDIRECT("B$"&amp;D136))</f>
        <v>56742.030303030333</v>
      </c>
      <c r="F136">
        <f t="shared" ref="F136:F199" ca="1" si="30">INDIRECT("F$"&amp;C136)+INDIRECT("I$"&amp;C136)*($B136-INDIRECT("B$"&amp;D136))</f>
        <v>49995.726565656565</v>
      </c>
      <c r="G136">
        <f t="shared" ref="G136:G199" ca="1" si="31">INDIRECT("G$"&amp;C136)+INDIRECT("J$"&amp;C136)*($B136-INDIRECT("B$"&amp;D136))</f>
        <v>7906.3272727272724</v>
      </c>
      <c r="H136" s="9">
        <f t="shared" ca="1" si="25"/>
        <v>265.84696969696972</v>
      </c>
      <c r="I136" s="9">
        <f t="shared" ca="1" si="25"/>
        <v>-44.593989898989911</v>
      </c>
      <c r="J136" s="9">
        <f t="shared" ca="1" si="25"/>
        <v>1.8472727272727265</v>
      </c>
      <c r="K136" s="9">
        <f t="shared" ca="1" si="25"/>
        <v>269.56119014459915</v>
      </c>
      <c r="L136" s="9">
        <f t="shared" ca="1" si="25"/>
        <v>99.522318873675772</v>
      </c>
      <c r="M136">
        <f t="shared" ref="M136:M199" ca="1" si="32">INDIRECT("M$"&amp;C136)+INDIRECT("O$"&amp;C136)*($B136-INDIRECT("B$"&amp;D136))</f>
        <v>56.296083052749715</v>
      </c>
      <c r="N136">
        <f t="shared" ref="N136:N199" ca="1" si="33">INDIRECT("N$"&amp;C136)+INDIRECT("P$"&amp;C136)*($B136-INDIRECT("B$"&amp;D136))</f>
        <v>33.841346801346802</v>
      </c>
      <c r="O136" s="12"/>
    </row>
    <row r="137" spans="1:19" x14ac:dyDescent="0.25">
      <c r="A137" s="4">
        <f t="shared" si="26"/>
        <v>0.43605324074074076</v>
      </c>
      <c r="B137" s="3">
        <f>Params!D$29+HOUR(A137-Params!C$29)*3600+MINUTE(A137-Params!C$29)*60+SECOND(A137-Params!C$29)</f>
        <v>1553301675</v>
      </c>
      <c r="C137">
        <f t="shared" si="27"/>
        <v>2</v>
      </c>
      <c r="D137">
        <f t="shared" ca="1" si="28"/>
        <v>6</v>
      </c>
      <c r="E137">
        <f t="shared" ca="1" si="29"/>
        <v>58071.265151515167</v>
      </c>
      <c r="F137">
        <f t="shared" ca="1" si="30"/>
        <v>49772.756616161612</v>
      </c>
      <c r="G137">
        <f t="shared" ca="1" si="31"/>
        <v>7915.5636363636368</v>
      </c>
      <c r="H137" s="9">
        <f t="shared" ca="1" si="25"/>
        <v>265.84696969696972</v>
      </c>
      <c r="I137" s="9">
        <f t="shared" ca="1" si="25"/>
        <v>-44.593989898989911</v>
      </c>
      <c r="J137" s="9">
        <f t="shared" ca="1" si="25"/>
        <v>1.8472727272727265</v>
      </c>
      <c r="K137" s="9">
        <f t="shared" ca="1" si="25"/>
        <v>269.56119014459915</v>
      </c>
      <c r="L137" s="9">
        <f t="shared" ca="1" si="25"/>
        <v>99.522318873675772</v>
      </c>
      <c r="M137">
        <f t="shared" ca="1" si="32"/>
        <v>56.294106341189668</v>
      </c>
      <c r="N137">
        <f t="shared" ca="1" si="33"/>
        <v>33.862617845117846</v>
      </c>
      <c r="O137" s="12"/>
    </row>
    <row r="138" spans="1:19" x14ac:dyDescent="0.25">
      <c r="A138" s="4">
        <f t="shared" si="26"/>
        <v>0.43611111111111112</v>
      </c>
      <c r="B138" s="3">
        <f>Params!D$29+HOUR(A138-Params!C$29)*3600+MINUTE(A138-Params!C$29)*60+SECOND(A138-Params!C$29)</f>
        <v>1553301680</v>
      </c>
      <c r="C138">
        <f t="shared" si="27"/>
        <v>2</v>
      </c>
      <c r="D138">
        <f t="shared" ca="1" si="28"/>
        <v>6</v>
      </c>
      <c r="E138">
        <f t="shared" ca="1" si="29"/>
        <v>59400.500000000029</v>
      </c>
      <c r="F138">
        <f t="shared" ca="1" si="30"/>
        <v>49549.786666666667</v>
      </c>
      <c r="G138">
        <f t="shared" ca="1" si="31"/>
        <v>7924.8</v>
      </c>
      <c r="H138" s="9">
        <f t="shared" ca="1" si="25"/>
        <v>265.84696969696972</v>
      </c>
      <c r="I138" s="9">
        <f t="shared" ca="1" si="25"/>
        <v>-44.593989898989911</v>
      </c>
      <c r="J138" s="9">
        <f t="shared" ca="1" si="25"/>
        <v>1.8472727272727265</v>
      </c>
      <c r="K138" s="9">
        <f t="shared" ca="1" si="25"/>
        <v>269.56119014459915</v>
      </c>
      <c r="L138" s="9">
        <f t="shared" ca="1" si="25"/>
        <v>99.522318873675772</v>
      </c>
      <c r="M138">
        <f t="shared" ca="1" si="32"/>
        <v>56.292129629629628</v>
      </c>
      <c r="N138">
        <f t="shared" ca="1" si="33"/>
        <v>33.88388888888889</v>
      </c>
      <c r="O138" s="12"/>
    </row>
    <row r="139" spans="1:19" x14ac:dyDescent="0.25">
      <c r="A139" s="4">
        <f t="shared" si="26"/>
        <v>0.43616898148148148</v>
      </c>
      <c r="B139" s="3">
        <f>Params!D$29+HOUR(A139-Params!C$29)*3600+MINUTE(A139-Params!C$29)*60+SECOND(A139-Params!C$29)</f>
        <v>1553301685</v>
      </c>
      <c r="C139">
        <f t="shared" si="27"/>
        <v>2</v>
      </c>
      <c r="D139">
        <f t="shared" ca="1" si="28"/>
        <v>6</v>
      </c>
      <c r="E139">
        <f t="shared" ca="1" si="29"/>
        <v>60729.734848484863</v>
      </c>
      <c r="F139">
        <f t="shared" ca="1" si="30"/>
        <v>49326.816717171721</v>
      </c>
      <c r="G139">
        <f t="shared" ca="1" si="31"/>
        <v>7934.0363636363636</v>
      </c>
      <c r="H139" s="9">
        <f t="shared" ca="1" si="25"/>
        <v>265.84696969696972</v>
      </c>
      <c r="I139" s="9">
        <f t="shared" ca="1" si="25"/>
        <v>-44.593989898989911</v>
      </c>
      <c r="J139" s="9">
        <f t="shared" ca="1" si="25"/>
        <v>1.8472727272727265</v>
      </c>
      <c r="K139" s="9">
        <f t="shared" ca="1" si="25"/>
        <v>269.56119014459915</v>
      </c>
      <c r="L139" s="9">
        <f t="shared" ca="1" si="25"/>
        <v>99.522318873675772</v>
      </c>
      <c r="M139">
        <f t="shared" ca="1" si="32"/>
        <v>56.29015291806958</v>
      </c>
      <c r="N139">
        <f t="shared" ca="1" si="33"/>
        <v>33.905159932659934</v>
      </c>
      <c r="O139" s="12"/>
    </row>
    <row r="140" spans="1:19" x14ac:dyDescent="0.25">
      <c r="A140" s="4">
        <f t="shared" si="26"/>
        <v>0.43622685185185189</v>
      </c>
      <c r="B140" s="3">
        <f>Params!D$29+HOUR(A140-Params!C$29)*3600+MINUTE(A140-Params!C$29)*60+SECOND(A140-Params!C$29)</f>
        <v>1553301690</v>
      </c>
      <c r="C140">
        <f t="shared" si="27"/>
        <v>2</v>
      </c>
      <c r="D140">
        <f t="shared" ca="1" si="28"/>
        <v>6</v>
      </c>
      <c r="E140">
        <f t="shared" ca="1" si="29"/>
        <v>62058.969696969725</v>
      </c>
      <c r="F140">
        <f t="shared" ca="1" si="30"/>
        <v>49103.846767676769</v>
      </c>
      <c r="G140">
        <f t="shared" ca="1" si="31"/>
        <v>7943.272727272727</v>
      </c>
      <c r="H140" s="9">
        <f t="shared" ca="1" si="25"/>
        <v>265.84696969696972</v>
      </c>
      <c r="I140" s="9">
        <f t="shared" ca="1" si="25"/>
        <v>-44.593989898989911</v>
      </c>
      <c r="J140" s="9">
        <f t="shared" ca="1" si="25"/>
        <v>1.8472727272727265</v>
      </c>
      <c r="K140" s="9">
        <f t="shared" ca="1" si="25"/>
        <v>269.56119014459915</v>
      </c>
      <c r="L140" s="9">
        <f t="shared" ca="1" si="25"/>
        <v>99.522318873675772</v>
      </c>
      <c r="M140">
        <f t="shared" ca="1" si="32"/>
        <v>56.288176206509533</v>
      </c>
      <c r="N140">
        <f t="shared" ca="1" si="33"/>
        <v>33.926430976430979</v>
      </c>
      <c r="O140" s="12"/>
    </row>
    <row r="141" spans="1:19" x14ac:dyDescent="0.25">
      <c r="A141" s="4">
        <f t="shared" si="26"/>
        <v>0.4362847222222222</v>
      </c>
      <c r="B141" s="3">
        <f>Params!D$29+HOUR(A141-Params!C$29)*3600+MINUTE(A141-Params!C$29)*60+SECOND(A141-Params!C$29)</f>
        <v>1553301695</v>
      </c>
      <c r="C141">
        <f t="shared" si="27"/>
        <v>2</v>
      </c>
      <c r="D141">
        <f t="shared" ca="1" si="28"/>
        <v>6</v>
      </c>
      <c r="E141">
        <f t="shared" ca="1" si="29"/>
        <v>63388.204545454559</v>
      </c>
      <c r="F141">
        <f t="shared" ca="1" si="30"/>
        <v>48880.876818181816</v>
      </c>
      <c r="G141">
        <f t="shared" ca="1" si="31"/>
        <v>7952.5090909090904</v>
      </c>
      <c r="H141" s="9">
        <f t="shared" ca="1" si="25"/>
        <v>265.84696969696972</v>
      </c>
      <c r="I141" s="9">
        <f t="shared" ca="1" si="25"/>
        <v>-44.593989898989911</v>
      </c>
      <c r="J141" s="9">
        <f t="shared" ca="1" si="25"/>
        <v>1.8472727272727265</v>
      </c>
      <c r="K141" s="9">
        <f t="shared" ca="1" si="25"/>
        <v>269.56119014459915</v>
      </c>
      <c r="L141" s="9">
        <f t="shared" ca="1" si="25"/>
        <v>99.522318873675772</v>
      </c>
      <c r="M141">
        <f t="shared" ca="1" si="32"/>
        <v>56.286199494949493</v>
      </c>
      <c r="N141">
        <f t="shared" ca="1" si="33"/>
        <v>33.947702020202016</v>
      </c>
    </row>
    <row r="142" spans="1:19" x14ac:dyDescent="0.25">
      <c r="A142" s="4">
        <f t="shared" si="26"/>
        <v>0.43634259259259256</v>
      </c>
      <c r="B142" s="3">
        <f>Params!D$29+HOUR(A142-Params!C$29)*3600+MINUTE(A142-Params!C$29)*60+SECOND(A142-Params!C$29)</f>
        <v>1553301700</v>
      </c>
      <c r="C142">
        <f t="shared" si="27"/>
        <v>2</v>
      </c>
      <c r="D142">
        <f t="shared" ca="1" si="28"/>
        <v>6</v>
      </c>
      <c r="E142">
        <f t="shared" ca="1" si="29"/>
        <v>64717.439393939421</v>
      </c>
      <c r="F142">
        <f t="shared" ca="1" si="30"/>
        <v>48657.90686868687</v>
      </c>
      <c r="G142">
        <f t="shared" ca="1" si="31"/>
        <v>7961.7454545454548</v>
      </c>
      <c r="H142" s="9">
        <f t="shared" ca="1" si="25"/>
        <v>265.84696969696972</v>
      </c>
      <c r="I142" s="9">
        <f t="shared" ca="1" si="25"/>
        <v>-44.593989898989911</v>
      </c>
      <c r="J142" s="9">
        <f t="shared" ca="1" si="25"/>
        <v>1.8472727272727265</v>
      </c>
      <c r="K142" s="9">
        <f t="shared" ca="1" si="25"/>
        <v>269.56119014459915</v>
      </c>
      <c r="L142" s="9">
        <f t="shared" ca="1" si="25"/>
        <v>99.522318873675772</v>
      </c>
      <c r="M142">
        <f t="shared" ca="1" si="32"/>
        <v>56.284222783389446</v>
      </c>
      <c r="N142">
        <f t="shared" ca="1" si="33"/>
        <v>33.96897306397306</v>
      </c>
    </row>
    <row r="143" spans="1:19" x14ac:dyDescent="0.25">
      <c r="A143" s="4">
        <f t="shared" si="26"/>
        <v>0.43640046296296298</v>
      </c>
      <c r="B143" s="3">
        <f>Params!D$29+HOUR(A143-Params!C$29)*3600+MINUTE(A143-Params!C$29)*60+SECOND(A143-Params!C$29)</f>
        <v>1553301705</v>
      </c>
      <c r="C143">
        <f t="shared" si="27"/>
        <v>2</v>
      </c>
      <c r="D143">
        <f t="shared" ca="1" si="28"/>
        <v>6</v>
      </c>
      <c r="E143">
        <f t="shared" ca="1" si="29"/>
        <v>66046.674242424255</v>
      </c>
      <c r="F143">
        <f t="shared" ca="1" si="30"/>
        <v>48434.936919191918</v>
      </c>
      <c r="G143">
        <f t="shared" ca="1" si="31"/>
        <v>7970.9818181818182</v>
      </c>
      <c r="H143" s="9">
        <f t="shared" ca="1" si="25"/>
        <v>265.84696969696972</v>
      </c>
      <c r="I143" s="9">
        <f t="shared" ca="1" si="25"/>
        <v>-44.593989898989911</v>
      </c>
      <c r="J143" s="9">
        <f t="shared" ca="1" si="25"/>
        <v>1.8472727272727265</v>
      </c>
      <c r="K143" s="9">
        <f t="shared" ca="1" si="25"/>
        <v>269.56119014459915</v>
      </c>
      <c r="L143" s="9">
        <f t="shared" ca="1" si="25"/>
        <v>99.522318873675772</v>
      </c>
      <c r="M143">
        <f t="shared" ca="1" si="32"/>
        <v>56.282246071829398</v>
      </c>
      <c r="N143">
        <f t="shared" ca="1" si="33"/>
        <v>33.990244107744104</v>
      </c>
    </row>
    <row r="144" spans="1:19" x14ac:dyDescent="0.25">
      <c r="A144" s="4">
        <f t="shared" si="26"/>
        <v>0.43645833333333334</v>
      </c>
      <c r="B144" s="3">
        <f>Params!D$29+HOUR(A144-Params!C$29)*3600+MINUTE(A144-Params!C$29)*60+SECOND(A144-Params!C$29)</f>
        <v>1553301710</v>
      </c>
      <c r="C144">
        <f t="shared" si="27"/>
        <v>2</v>
      </c>
      <c r="D144">
        <f t="shared" ca="1" si="28"/>
        <v>6</v>
      </c>
      <c r="E144">
        <f t="shared" ca="1" si="29"/>
        <v>67375.909090909117</v>
      </c>
      <c r="F144">
        <f t="shared" ca="1" si="30"/>
        <v>48211.966969696965</v>
      </c>
      <c r="G144">
        <f t="shared" ca="1" si="31"/>
        <v>7980.2181818181816</v>
      </c>
      <c r="H144" s="9">
        <f t="shared" ca="1" si="25"/>
        <v>265.84696969696972</v>
      </c>
      <c r="I144" s="9">
        <f t="shared" ca="1" si="25"/>
        <v>-44.593989898989911</v>
      </c>
      <c r="J144" s="9">
        <f t="shared" ca="1" si="25"/>
        <v>1.8472727272727265</v>
      </c>
      <c r="K144" s="9">
        <f t="shared" ca="1" si="25"/>
        <v>269.56119014459915</v>
      </c>
      <c r="L144" s="9">
        <f t="shared" ca="1" si="25"/>
        <v>99.522318873675772</v>
      </c>
      <c r="M144">
        <f t="shared" ca="1" si="32"/>
        <v>56.280269360269358</v>
      </c>
      <c r="N144">
        <f t="shared" ca="1" si="33"/>
        <v>34.011515151515148</v>
      </c>
    </row>
    <row r="145" spans="1:15" x14ac:dyDescent="0.25">
      <c r="A145" s="4">
        <f t="shared" si="26"/>
        <v>0.43651620370370375</v>
      </c>
      <c r="B145" s="3">
        <f>Params!D$29+HOUR(A145-Params!C$29)*3600+MINUTE(A145-Params!C$29)*60+SECOND(A145-Params!C$29)</f>
        <v>1553301715</v>
      </c>
      <c r="C145">
        <f t="shared" si="27"/>
        <v>2</v>
      </c>
      <c r="D145">
        <f t="shared" ca="1" si="28"/>
        <v>6</v>
      </c>
      <c r="E145">
        <f t="shared" ca="1" si="29"/>
        <v>68705.143939393951</v>
      </c>
      <c r="F145">
        <f t="shared" ca="1" si="30"/>
        <v>47988.997020202019</v>
      </c>
      <c r="G145">
        <f t="shared" ca="1" si="31"/>
        <v>7989.454545454545</v>
      </c>
      <c r="H145" s="9">
        <f t="shared" ca="1" si="25"/>
        <v>265.84696969696972</v>
      </c>
      <c r="I145" s="9">
        <f t="shared" ca="1" si="25"/>
        <v>-44.593989898989911</v>
      </c>
      <c r="J145" s="9">
        <f t="shared" ca="1" si="25"/>
        <v>1.8472727272727265</v>
      </c>
      <c r="K145" s="9">
        <f t="shared" ca="1" si="25"/>
        <v>269.56119014459915</v>
      </c>
      <c r="L145" s="9">
        <f t="shared" ca="1" si="25"/>
        <v>99.522318873675772</v>
      </c>
      <c r="M145">
        <f t="shared" ca="1" si="32"/>
        <v>56.278292648709311</v>
      </c>
      <c r="N145">
        <f t="shared" ca="1" si="33"/>
        <v>34.032786195286192</v>
      </c>
    </row>
    <row r="146" spans="1:15" x14ac:dyDescent="0.25">
      <c r="A146" s="4">
        <f t="shared" si="26"/>
        <v>0.43657407407407406</v>
      </c>
      <c r="B146" s="3">
        <f>Params!D$29+HOUR(A146-Params!C$29)*3600+MINUTE(A146-Params!C$29)*60+SECOND(A146-Params!C$29)</f>
        <v>1553301720</v>
      </c>
      <c r="C146">
        <f t="shared" si="27"/>
        <v>2</v>
      </c>
      <c r="D146">
        <f t="shared" ca="1" si="28"/>
        <v>6</v>
      </c>
      <c r="E146">
        <f t="shared" ca="1" si="29"/>
        <v>70034.378787878813</v>
      </c>
      <c r="F146">
        <f t="shared" ca="1" si="30"/>
        <v>47766.027070707074</v>
      </c>
      <c r="G146">
        <f t="shared" ca="1" si="31"/>
        <v>7998.6909090909085</v>
      </c>
      <c r="H146" s="9">
        <f t="shared" ca="1" si="25"/>
        <v>265.84696969696972</v>
      </c>
      <c r="I146" s="9">
        <f t="shared" ca="1" si="25"/>
        <v>-44.593989898989911</v>
      </c>
      <c r="J146" s="9">
        <f t="shared" ca="1" si="25"/>
        <v>1.8472727272727265</v>
      </c>
      <c r="K146" s="9">
        <f t="shared" ca="1" si="25"/>
        <v>269.56119014459915</v>
      </c>
      <c r="L146" s="9">
        <f t="shared" ca="1" si="25"/>
        <v>99.522318873675772</v>
      </c>
      <c r="M146">
        <f t="shared" ca="1" si="32"/>
        <v>56.276315937149263</v>
      </c>
      <c r="N146">
        <f t="shared" ca="1" si="33"/>
        <v>34.054057239057236</v>
      </c>
    </row>
    <row r="147" spans="1:15" x14ac:dyDescent="0.25">
      <c r="A147" s="4">
        <f t="shared" si="26"/>
        <v>0.43663194444444442</v>
      </c>
      <c r="B147" s="3">
        <f>Params!D$29+HOUR(A147-Params!C$29)*3600+MINUTE(A147-Params!C$29)*60+SECOND(A147-Params!C$29)</f>
        <v>1553301725</v>
      </c>
      <c r="C147">
        <f t="shared" si="27"/>
        <v>2</v>
      </c>
      <c r="D147">
        <f t="shared" ca="1" si="28"/>
        <v>6</v>
      </c>
      <c r="E147">
        <f t="shared" ca="1" si="29"/>
        <v>71363.613636363647</v>
      </c>
      <c r="F147">
        <f t="shared" ca="1" si="30"/>
        <v>47543.057121212121</v>
      </c>
      <c r="G147">
        <f t="shared" ca="1" si="31"/>
        <v>8007.9272727272728</v>
      </c>
      <c r="H147" s="9">
        <f t="shared" ca="1" si="25"/>
        <v>265.84696969696972</v>
      </c>
      <c r="I147" s="9">
        <f t="shared" ca="1" si="25"/>
        <v>-44.593989898989911</v>
      </c>
      <c r="J147" s="9">
        <f t="shared" ca="1" si="25"/>
        <v>1.8472727272727265</v>
      </c>
      <c r="K147" s="9">
        <f t="shared" ca="1" si="25"/>
        <v>269.56119014459915</v>
      </c>
      <c r="L147" s="9">
        <f t="shared" ca="1" si="25"/>
        <v>99.522318873675772</v>
      </c>
      <c r="M147">
        <f t="shared" ca="1" si="32"/>
        <v>56.274339225589223</v>
      </c>
      <c r="N147">
        <f t="shared" ca="1" si="33"/>
        <v>34.075328282828281</v>
      </c>
    </row>
    <row r="148" spans="1:15" x14ac:dyDescent="0.25">
      <c r="A148" s="4">
        <f t="shared" si="26"/>
        <v>0.43668981481481484</v>
      </c>
      <c r="B148" s="3">
        <f>Params!D$29+HOUR(A148-Params!C$29)*3600+MINUTE(A148-Params!C$29)*60+SECOND(A148-Params!C$29)</f>
        <v>1553301730</v>
      </c>
      <c r="C148">
        <f t="shared" si="27"/>
        <v>2</v>
      </c>
      <c r="D148">
        <f t="shared" ca="1" si="28"/>
        <v>6</v>
      </c>
      <c r="E148">
        <f t="shared" ca="1" si="29"/>
        <v>72692.84848484851</v>
      </c>
      <c r="F148">
        <f t="shared" ca="1" si="30"/>
        <v>47320.087171717169</v>
      </c>
      <c r="G148">
        <f t="shared" ca="1" si="31"/>
        <v>8017.1636363636362</v>
      </c>
      <c r="H148" s="9">
        <f t="shared" ca="1" si="25"/>
        <v>265.84696969696972</v>
      </c>
      <c r="I148" s="9">
        <f t="shared" ca="1" si="25"/>
        <v>-44.593989898989911</v>
      </c>
      <c r="J148" s="9">
        <f t="shared" ca="1" si="25"/>
        <v>1.8472727272727265</v>
      </c>
      <c r="K148" s="9">
        <f t="shared" ca="1" si="25"/>
        <v>269.56119014459915</v>
      </c>
      <c r="L148" s="9">
        <f t="shared" ca="1" si="25"/>
        <v>99.522318873675772</v>
      </c>
      <c r="M148">
        <f t="shared" ca="1" si="32"/>
        <v>56.272362514029176</v>
      </c>
      <c r="N148">
        <f t="shared" ca="1" si="33"/>
        <v>34.096599326599325</v>
      </c>
    </row>
    <row r="149" spans="1:15" x14ac:dyDescent="0.25">
      <c r="A149" s="4">
        <f t="shared" si="26"/>
        <v>0.4367476851851852</v>
      </c>
      <c r="B149" s="3">
        <f>Params!D$29+HOUR(A149-Params!C$29)*3600+MINUTE(A149-Params!C$29)*60+SECOND(A149-Params!C$29)</f>
        <v>1553301735</v>
      </c>
      <c r="C149">
        <f t="shared" si="27"/>
        <v>2</v>
      </c>
      <c r="D149">
        <f t="shared" ca="1" si="28"/>
        <v>6</v>
      </c>
      <c r="E149">
        <f t="shared" ca="1" si="29"/>
        <v>74022.083333333343</v>
      </c>
      <c r="F149">
        <f t="shared" ca="1" si="30"/>
        <v>47097.117222222223</v>
      </c>
      <c r="G149">
        <f t="shared" ca="1" si="31"/>
        <v>8026.4</v>
      </c>
      <c r="H149" s="9">
        <f t="shared" ca="1" si="25"/>
        <v>265.84696969696972</v>
      </c>
      <c r="I149" s="9">
        <f t="shared" ca="1" si="25"/>
        <v>-44.593989898989911</v>
      </c>
      <c r="J149" s="9">
        <f t="shared" ca="1" si="25"/>
        <v>1.8472727272727265</v>
      </c>
      <c r="K149" s="9">
        <f t="shared" ca="1" si="25"/>
        <v>269.56119014459915</v>
      </c>
      <c r="L149" s="9">
        <f t="shared" ca="1" si="25"/>
        <v>99.522318873675772</v>
      </c>
      <c r="M149">
        <f t="shared" ca="1" si="32"/>
        <v>56.270385802469129</v>
      </c>
      <c r="N149">
        <f t="shared" ca="1" si="33"/>
        <v>34.117870370370369</v>
      </c>
    </row>
    <row r="150" spans="1:15" x14ac:dyDescent="0.25">
      <c r="A150" s="4">
        <f t="shared" si="26"/>
        <v>0.4368055555555555</v>
      </c>
      <c r="B150" s="3">
        <f>Params!D$29+HOUR(A150-Params!C$29)*3600+MINUTE(A150-Params!C$29)*60+SECOND(A150-Params!C$29)</f>
        <v>1553301740</v>
      </c>
      <c r="C150">
        <f t="shared" si="27"/>
        <v>2</v>
      </c>
      <c r="D150">
        <f t="shared" ca="1" si="28"/>
        <v>6</v>
      </c>
      <c r="E150">
        <f t="shared" ca="1" si="29"/>
        <v>75351.318181818206</v>
      </c>
      <c r="F150">
        <f t="shared" ca="1" si="30"/>
        <v>46874.14727272727</v>
      </c>
      <c r="G150">
        <f t="shared" ca="1" si="31"/>
        <v>8035.636363636364</v>
      </c>
      <c r="H150" s="9">
        <f t="shared" ca="1" si="25"/>
        <v>265.84696969696972</v>
      </c>
      <c r="I150" s="9">
        <f t="shared" ca="1" si="25"/>
        <v>-44.593989898989911</v>
      </c>
      <c r="J150" s="9">
        <f t="shared" ca="1" si="25"/>
        <v>1.8472727272727265</v>
      </c>
      <c r="K150" s="9">
        <f t="shared" ca="1" si="25"/>
        <v>269.56119014459915</v>
      </c>
      <c r="L150" s="9">
        <f t="shared" ca="1" si="25"/>
        <v>99.522318873675772</v>
      </c>
      <c r="M150">
        <f t="shared" ca="1" si="32"/>
        <v>56.268409090909088</v>
      </c>
      <c r="N150">
        <f t="shared" ca="1" si="33"/>
        <v>34.139141414141413</v>
      </c>
    </row>
    <row r="151" spans="1:15" x14ac:dyDescent="0.25">
      <c r="A151" s="4">
        <f t="shared" si="26"/>
        <v>0.43686342592592592</v>
      </c>
      <c r="B151" s="3">
        <f>Params!D$29+HOUR(A151-Params!C$29)*3600+MINUTE(A151-Params!C$29)*60+SECOND(A151-Params!C$29)</f>
        <v>1553301745</v>
      </c>
      <c r="C151">
        <f t="shared" si="27"/>
        <v>2</v>
      </c>
      <c r="D151">
        <f t="shared" ca="1" si="28"/>
        <v>6</v>
      </c>
      <c r="E151">
        <f t="shared" ca="1" si="29"/>
        <v>76680.553030303039</v>
      </c>
      <c r="F151">
        <f t="shared" ca="1" si="30"/>
        <v>46651.177323232318</v>
      </c>
      <c r="G151">
        <f t="shared" ca="1" si="31"/>
        <v>8044.8727272727274</v>
      </c>
      <c r="H151" s="9">
        <f t="shared" ca="1" si="25"/>
        <v>265.84696969696972</v>
      </c>
      <c r="I151" s="9">
        <f t="shared" ca="1" si="25"/>
        <v>-44.593989898989911</v>
      </c>
      <c r="J151" s="9">
        <f t="shared" ca="1" si="25"/>
        <v>1.8472727272727265</v>
      </c>
      <c r="K151" s="9">
        <f t="shared" ca="1" si="25"/>
        <v>269.56119014459915</v>
      </c>
      <c r="L151" s="9">
        <f t="shared" ca="1" si="25"/>
        <v>99.522318873675772</v>
      </c>
      <c r="M151">
        <f t="shared" ca="1" si="32"/>
        <v>56.266432379349041</v>
      </c>
      <c r="N151">
        <f t="shared" ca="1" si="33"/>
        <v>34.160412457912457</v>
      </c>
    </row>
    <row r="152" spans="1:15" x14ac:dyDescent="0.25">
      <c r="A152" s="4">
        <f t="shared" si="26"/>
        <v>0.43692129629629628</v>
      </c>
      <c r="B152" s="3">
        <f>Params!D$29+HOUR(A152-Params!C$29)*3600+MINUTE(A152-Params!C$29)*60+SECOND(A152-Params!C$29)</f>
        <v>1553301750</v>
      </c>
      <c r="C152">
        <f t="shared" si="27"/>
        <v>2</v>
      </c>
      <c r="D152">
        <f t="shared" ca="1" si="28"/>
        <v>6</v>
      </c>
      <c r="E152">
        <f t="shared" ca="1" si="29"/>
        <v>78009.787878787902</v>
      </c>
      <c r="F152">
        <f t="shared" ca="1" si="30"/>
        <v>46428.207373737372</v>
      </c>
      <c r="G152">
        <f t="shared" ca="1" si="31"/>
        <v>8054.1090909090908</v>
      </c>
      <c r="H152" s="9">
        <f t="shared" ca="1" si="25"/>
        <v>265.84696969696972</v>
      </c>
      <c r="I152" s="9">
        <f t="shared" ca="1" si="25"/>
        <v>-44.593989898989911</v>
      </c>
      <c r="J152" s="9">
        <f t="shared" ca="1" si="25"/>
        <v>1.8472727272727265</v>
      </c>
      <c r="K152" s="9">
        <f t="shared" ca="1" si="25"/>
        <v>269.56119014459915</v>
      </c>
      <c r="L152" s="9">
        <f t="shared" ca="1" si="25"/>
        <v>99.522318873675772</v>
      </c>
      <c r="M152">
        <f t="shared" ca="1" si="32"/>
        <v>56.264455667788994</v>
      </c>
      <c r="N152">
        <f t="shared" ca="1" si="33"/>
        <v>34.181683501683501</v>
      </c>
    </row>
    <row r="153" spans="1:15" x14ac:dyDescent="0.25">
      <c r="A153" s="4">
        <f t="shared" si="26"/>
        <v>0.4369791666666667</v>
      </c>
      <c r="B153" s="3">
        <f>Params!D$29+HOUR(A153-Params!C$29)*3600+MINUTE(A153-Params!C$29)*60+SECOND(A153-Params!C$29)</f>
        <v>1553301755</v>
      </c>
      <c r="C153">
        <f t="shared" si="27"/>
        <v>2</v>
      </c>
      <c r="D153">
        <f t="shared" ca="1" si="28"/>
        <v>6</v>
      </c>
      <c r="E153">
        <f t="shared" ca="1" si="29"/>
        <v>79339.022727272735</v>
      </c>
      <c r="F153">
        <f t="shared" ca="1" si="30"/>
        <v>46205.237424242419</v>
      </c>
      <c r="G153">
        <f t="shared" ca="1" si="31"/>
        <v>8063.3454545454542</v>
      </c>
      <c r="H153" s="9">
        <f t="shared" ca="1" si="25"/>
        <v>265.84696969696972</v>
      </c>
      <c r="I153" s="9">
        <f t="shared" ca="1" si="25"/>
        <v>-44.593989898989911</v>
      </c>
      <c r="J153" s="9">
        <f t="shared" ca="1" si="25"/>
        <v>1.8472727272727265</v>
      </c>
      <c r="K153" s="9">
        <f t="shared" ca="1" si="25"/>
        <v>269.56119014459915</v>
      </c>
      <c r="L153" s="9">
        <f t="shared" ca="1" si="25"/>
        <v>99.522318873675772</v>
      </c>
      <c r="M153">
        <f t="shared" ca="1" si="32"/>
        <v>56.262478956228954</v>
      </c>
      <c r="N153">
        <f t="shared" ca="1" si="33"/>
        <v>34.202954545454546</v>
      </c>
      <c r="O153" s="15"/>
    </row>
    <row r="154" spans="1:15" x14ac:dyDescent="0.25">
      <c r="A154" s="4">
        <f t="shared" si="26"/>
        <v>0.43703703703703706</v>
      </c>
      <c r="B154" s="3">
        <f>Params!D$29+HOUR(A154-Params!C$29)*3600+MINUTE(A154-Params!C$29)*60+SECOND(A154-Params!C$29)</f>
        <v>1553301760</v>
      </c>
      <c r="C154">
        <f t="shared" si="27"/>
        <v>2</v>
      </c>
      <c r="D154">
        <f t="shared" ca="1" si="28"/>
        <v>6</v>
      </c>
      <c r="E154">
        <f t="shared" ca="1" si="29"/>
        <v>80668.257575757598</v>
      </c>
      <c r="F154">
        <f t="shared" ca="1" si="30"/>
        <v>45982.267474747474</v>
      </c>
      <c r="G154">
        <f t="shared" ca="1" si="31"/>
        <v>8072.5818181818177</v>
      </c>
      <c r="H154" s="9">
        <f t="shared" ca="1" si="25"/>
        <v>265.84696969696972</v>
      </c>
      <c r="I154" s="9">
        <f t="shared" ca="1" si="25"/>
        <v>-44.593989898989911</v>
      </c>
      <c r="J154" s="9">
        <f t="shared" ca="1" si="25"/>
        <v>1.8472727272727265</v>
      </c>
      <c r="K154" s="9">
        <f t="shared" ca="1" si="25"/>
        <v>269.56119014459915</v>
      </c>
      <c r="L154" s="9">
        <f t="shared" ca="1" si="25"/>
        <v>99.522318873675772</v>
      </c>
      <c r="M154">
        <f t="shared" ca="1" si="32"/>
        <v>56.260502244668906</v>
      </c>
      <c r="N154">
        <f t="shared" ca="1" si="33"/>
        <v>34.22422558922559</v>
      </c>
      <c r="O154" s="15"/>
    </row>
    <row r="155" spans="1:15" x14ac:dyDescent="0.25">
      <c r="A155" s="4">
        <f t="shared" si="26"/>
        <v>0.43709490740740736</v>
      </c>
      <c r="B155" s="3">
        <f>Params!D$29+HOUR(A155-Params!C$29)*3600+MINUTE(A155-Params!C$29)*60+SECOND(A155-Params!C$29)</f>
        <v>1553301765</v>
      </c>
      <c r="C155">
        <f t="shared" si="27"/>
        <v>2</v>
      </c>
      <c r="D155">
        <f t="shared" ca="1" si="28"/>
        <v>6</v>
      </c>
      <c r="E155">
        <f t="shared" ca="1" si="29"/>
        <v>81997.492424242431</v>
      </c>
      <c r="F155">
        <f t="shared" ca="1" si="30"/>
        <v>45759.297525252521</v>
      </c>
      <c r="G155">
        <f t="shared" ca="1" si="31"/>
        <v>8081.818181818182</v>
      </c>
      <c r="H155" s="9">
        <f t="shared" ca="1" si="25"/>
        <v>265.84696969696972</v>
      </c>
      <c r="I155" s="9">
        <f t="shared" ca="1" si="25"/>
        <v>-44.593989898989911</v>
      </c>
      <c r="J155" s="9">
        <f t="shared" ca="1" si="25"/>
        <v>1.8472727272727265</v>
      </c>
      <c r="K155" s="9">
        <f t="shared" ca="1" si="25"/>
        <v>269.56119014459915</v>
      </c>
      <c r="L155" s="9">
        <f t="shared" ca="1" si="25"/>
        <v>99.522318873675772</v>
      </c>
      <c r="M155">
        <f t="shared" ca="1" si="32"/>
        <v>56.258525533108859</v>
      </c>
      <c r="N155">
        <f t="shared" ca="1" si="33"/>
        <v>34.245496632996634</v>
      </c>
      <c r="O155" s="15"/>
    </row>
    <row r="156" spans="1:15" x14ac:dyDescent="0.25">
      <c r="A156" s="4">
        <f t="shared" si="26"/>
        <v>0.43715277777777778</v>
      </c>
      <c r="B156" s="3">
        <f>Params!D$29+HOUR(A156-Params!C$29)*3600+MINUTE(A156-Params!C$29)*60+SECOND(A156-Params!C$29)</f>
        <v>1553301770</v>
      </c>
      <c r="C156">
        <f t="shared" si="27"/>
        <v>2</v>
      </c>
      <c r="D156">
        <f t="shared" ca="1" si="28"/>
        <v>6</v>
      </c>
      <c r="E156">
        <f t="shared" ca="1" si="29"/>
        <v>83326.727272727294</v>
      </c>
      <c r="F156">
        <f t="shared" ca="1" si="30"/>
        <v>45536.327575757576</v>
      </c>
      <c r="G156">
        <f t="shared" ca="1" si="31"/>
        <v>8091.0545454545454</v>
      </c>
      <c r="H156" s="9">
        <f t="shared" ca="1" si="25"/>
        <v>265.84696969696972</v>
      </c>
      <c r="I156" s="9">
        <f t="shared" ca="1" si="25"/>
        <v>-44.593989898989911</v>
      </c>
      <c r="J156" s="9">
        <f t="shared" ca="1" si="25"/>
        <v>1.8472727272727265</v>
      </c>
      <c r="K156" s="9">
        <f t="shared" ca="1" si="25"/>
        <v>269.56119014459915</v>
      </c>
      <c r="L156" s="9">
        <f t="shared" ca="1" si="25"/>
        <v>99.522318873675772</v>
      </c>
      <c r="M156">
        <f t="shared" ca="1" si="32"/>
        <v>56.256548821548819</v>
      </c>
      <c r="N156">
        <f t="shared" ca="1" si="33"/>
        <v>34.266767676767678</v>
      </c>
    </row>
    <row r="157" spans="1:15" x14ac:dyDescent="0.25">
      <c r="A157" s="4">
        <f t="shared" si="26"/>
        <v>0.43721064814814814</v>
      </c>
      <c r="B157" s="3">
        <f>Params!D$29+HOUR(A157-Params!C$29)*3600+MINUTE(A157-Params!C$29)*60+SECOND(A157-Params!C$29)</f>
        <v>1553301775</v>
      </c>
      <c r="C157">
        <f t="shared" si="27"/>
        <v>2</v>
      </c>
      <c r="D157">
        <f t="shared" ca="1" si="28"/>
        <v>6</v>
      </c>
      <c r="E157">
        <f t="shared" ca="1" si="29"/>
        <v>84655.962121212127</v>
      </c>
      <c r="F157">
        <f t="shared" ca="1" si="30"/>
        <v>45313.357626262623</v>
      </c>
      <c r="G157">
        <f t="shared" ca="1" si="31"/>
        <v>8100.2909090909088</v>
      </c>
      <c r="H157" s="9">
        <f t="shared" ca="1" si="25"/>
        <v>265.84696969696972</v>
      </c>
      <c r="I157" s="9">
        <f t="shared" ca="1" si="25"/>
        <v>-44.593989898989911</v>
      </c>
      <c r="J157" s="9">
        <f t="shared" ca="1" si="25"/>
        <v>1.8472727272727265</v>
      </c>
      <c r="K157" s="9">
        <f t="shared" ca="1" si="25"/>
        <v>269.56119014459915</v>
      </c>
      <c r="L157" s="9">
        <f t="shared" ca="1" si="25"/>
        <v>99.522318873675772</v>
      </c>
      <c r="M157">
        <f t="shared" ca="1" si="32"/>
        <v>56.254572109988771</v>
      </c>
      <c r="N157">
        <f t="shared" ca="1" si="33"/>
        <v>34.288038720538722</v>
      </c>
    </row>
    <row r="158" spans="1:15" x14ac:dyDescent="0.25">
      <c r="A158" s="4">
        <f t="shared" si="26"/>
        <v>0.4372685185185185</v>
      </c>
      <c r="B158" s="3">
        <f>Params!D$29+HOUR(A158-Params!C$29)*3600+MINUTE(A158-Params!C$29)*60+SECOND(A158-Params!C$29)</f>
        <v>1553301780</v>
      </c>
      <c r="C158">
        <f t="shared" si="27"/>
        <v>2</v>
      </c>
      <c r="D158">
        <f t="shared" ca="1" si="28"/>
        <v>6</v>
      </c>
      <c r="E158">
        <f t="shared" ca="1" si="29"/>
        <v>85985.19696969699</v>
      </c>
      <c r="F158">
        <f t="shared" ca="1" si="30"/>
        <v>45090.387676767677</v>
      </c>
      <c r="G158">
        <f t="shared" ca="1" si="31"/>
        <v>8109.5272727272722</v>
      </c>
      <c r="H158" s="9">
        <f t="shared" ca="1" si="25"/>
        <v>265.84696969696972</v>
      </c>
      <c r="I158" s="9">
        <f t="shared" ca="1" si="25"/>
        <v>-44.593989898989911</v>
      </c>
      <c r="J158" s="9">
        <f t="shared" ca="1" si="25"/>
        <v>1.8472727272727265</v>
      </c>
      <c r="K158" s="9">
        <f t="shared" ca="1" si="25"/>
        <v>269.56119014459915</v>
      </c>
      <c r="L158" s="9">
        <f t="shared" ca="1" si="25"/>
        <v>99.522318873675772</v>
      </c>
      <c r="M158">
        <f t="shared" ca="1" si="32"/>
        <v>56.252595398428724</v>
      </c>
      <c r="N158">
        <f t="shared" ca="1" si="33"/>
        <v>34.309309764309766</v>
      </c>
    </row>
    <row r="159" spans="1:15" x14ac:dyDescent="0.25">
      <c r="A159" s="4">
        <f t="shared" si="26"/>
        <v>0.43732638888888892</v>
      </c>
      <c r="B159" s="3">
        <f>Params!D$29+HOUR(A159-Params!C$29)*3600+MINUTE(A159-Params!C$29)*60+SECOND(A159-Params!C$29)</f>
        <v>1553301785</v>
      </c>
      <c r="C159">
        <f t="shared" si="27"/>
        <v>2</v>
      </c>
      <c r="D159">
        <f t="shared" ca="1" si="28"/>
        <v>6</v>
      </c>
      <c r="E159">
        <f t="shared" ca="1" si="29"/>
        <v>87314.431818181823</v>
      </c>
      <c r="F159">
        <f t="shared" ca="1" si="30"/>
        <v>44867.417727272725</v>
      </c>
      <c r="G159">
        <f t="shared" ca="1" si="31"/>
        <v>8118.7636363636357</v>
      </c>
      <c r="H159" s="9">
        <f t="shared" ca="1" si="25"/>
        <v>265.84696969696972</v>
      </c>
      <c r="I159" s="9">
        <f t="shared" ca="1" si="25"/>
        <v>-44.593989898989911</v>
      </c>
      <c r="J159" s="9">
        <f t="shared" ca="1" si="25"/>
        <v>1.8472727272727265</v>
      </c>
      <c r="K159" s="9">
        <f t="shared" ca="1" si="25"/>
        <v>269.56119014459915</v>
      </c>
      <c r="L159" s="9">
        <f t="shared" ca="1" si="25"/>
        <v>99.522318873675772</v>
      </c>
      <c r="M159">
        <f t="shared" ca="1" si="32"/>
        <v>56.250618686868684</v>
      </c>
      <c r="N159">
        <f t="shared" ca="1" si="33"/>
        <v>34.330580808080811</v>
      </c>
    </row>
    <row r="160" spans="1:15" x14ac:dyDescent="0.25">
      <c r="A160" s="4">
        <f t="shared" si="26"/>
        <v>0.43738425925925922</v>
      </c>
      <c r="B160" s="3">
        <f>Params!D$29+HOUR(A160-Params!C$29)*3600+MINUTE(A160-Params!C$29)*60+SECOND(A160-Params!C$29)</f>
        <v>1553301790</v>
      </c>
      <c r="C160">
        <f t="shared" si="27"/>
        <v>2</v>
      </c>
      <c r="D160">
        <f t="shared" ca="1" si="28"/>
        <v>6</v>
      </c>
      <c r="E160">
        <f t="shared" ca="1" si="29"/>
        <v>88643.666666666686</v>
      </c>
      <c r="F160">
        <f t="shared" ca="1" si="30"/>
        <v>44644.447777777779</v>
      </c>
      <c r="G160">
        <f t="shared" ca="1" si="31"/>
        <v>8128</v>
      </c>
      <c r="H160" s="9">
        <f t="shared" ca="1" si="25"/>
        <v>265.84696969696972</v>
      </c>
      <c r="I160" s="9">
        <f t="shared" ca="1" si="25"/>
        <v>-44.593989898989911</v>
      </c>
      <c r="J160" s="9">
        <f t="shared" ca="1" si="25"/>
        <v>1.8472727272727265</v>
      </c>
      <c r="K160" s="9">
        <f t="shared" ca="1" si="25"/>
        <v>269.56119014459915</v>
      </c>
      <c r="L160" s="9">
        <f t="shared" ca="1" si="25"/>
        <v>99.522318873675772</v>
      </c>
      <c r="M160">
        <f t="shared" ca="1" si="32"/>
        <v>56.248641975308637</v>
      </c>
      <c r="N160">
        <f t="shared" ca="1" si="33"/>
        <v>34.351851851851848</v>
      </c>
    </row>
    <row r="161" spans="1:14" x14ac:dyDescent="0.25">
      <c r="A161" s="4">
        <f t="shared" si="26"/>
        <v>0.43744212962962964</v>
      </c>
      <c r="B161" s="3">
        <f>Params!D$29+HOUR(A161-Params!C$29)*3600+MINUTE(A161-Params!C$29)*60+SECOND(A161-Params!C$29)</f>
        <v>1553301795</v>
      </c>
      <c r="C161">
        <f t="shared" si="27"/>
        <v>2</v>
      </c>
      <c r="D161">
        <f t="shared" ca="1" si="28"/>
        <v>6</v>
      </c>
      <c r="E161">
        <f t="shared" ca="1" si="29"/>
        <v>89972.901515151549</v>
      </c>
      <c r="F161">
        <f t="shared" ca="1" si="30"/>
        <v>44421.477828282827</v>
      </c>
      <c r="G161">
        <f t="shared" ca="1" si="31"/>
        <v>8137.2363636363634</v>
      </c>
      <c r="H161" s="9">
        <f t="shared" ca="1" si="25"/>
        <v>265.84696969696972</v>
      </c>
      <c r="I161" s="9">
        <f t="shared" ca="1" si="25"/>
        <v>-44.593989898989911</v>
      </c>
      <c r="J161" s="9">
        <f t="shared" ca="1" si="25"/>
        <v>1.8472727272727265</v>
      </c>
      <c r="K161" s="9">
        <f t="shared" ca="1" si="25"/>
        <v>269.56119014459915</v>
      </c>
      <c r="L161" s="9">
        <f t="shared" ca="1" si="25"/>
        <v>99.522318873675772</v>
      </c>
      <c r="M161">
        <f t="shared" ca="1" si="32"/>
        <v>56.246665263748589</v>
      </c>
      <c r="N161">
        <f t="shared" ca="1" si="33"/>
        <v>34.373122895622892</v>
      </c>
    </row>
    <row r="162" spans="1:14" x14ac:dyDescent="0.25">
      <c r="A162" s="4">
        <f t="shared" si="26"/>
        <v>0.4375</v>
      </c>
      <c r="B162" s="3">
        <f>Params!D$29+HOUR(A162-Params!C$29)*3600+MINUTE(A162-Params!C$29)*60+SECOND(A162-Params!C$29)</f>
        <v>1553301800</v>
      </c>
      <c r="C162">
        <f t="shared" si="27"/>
        <v>2</v>
      </c>
      <c r="D162">
        <f t="shared" ca="1" si="28"/>
        <v>6</v>
      </c>
      <c r="E162">
        <f t="shared" ca="1" si="29"/>
        <v>91302.136363636382</v>
      </c>
      <c r="F162">
        <f t="shared" ca="1" si="30"/>
        <v>44198.507878787874</v>
      </c>
      <c r="G162">
        <f t="shared" ca="1" si="31"/>
        <v>8146.4727272727268</v>
      </c>
      <c r="H162" s="9">
        <f t="shared" ca="1" si="25"/>
        <v>265.84696969696972</v>
      </c>
      <c r="I162" s="9">
        <f t="shared" ca="1" si="25"/>
        <v>-44.593989898989911</v>
      </c>
      <c r="J162" s="9">
        <f t="shared" ca="1" si="25"/>
        <v>1.8472727272727265</v>
      </c>
      <c r="K162" s="9">
        <f t="shared" ca="1" si="25"/>
        <v>269.56119014459915</v>
      </c>
      <c r="L162" s="9">
        <f t="shared" ca="1" si="25"/>
        <v>99.522318873675772</v>
      </c>
      <c r="M162">
        <f t="shared" ca="1" si="32"/>
        <v>56.244688552188549</v>
      </c>
      <c r="N162">
        <f t="shared" ca="1" si="33"/>
        <v>34.394393939393936</v>
      </c>
    </row>
    <row r="163" spans="1:14" x14ac:dyDescent="0.25">
      <c r="A163" s="4">
        <f t="shared" si="26"/>
        <v>0.43755787037037036</v>
      </c>
      <c r="B163" s="3">
        <f>Params!D$29+HOUR(A163-Params!C$29)*3600+MINUTE(A163-Params!C$29)*60+SECOND(A163-Params!C$29)</f>
        <v>1553301805</v>
      </c>
      <c r="C163">
        <f t="shared" si="27"/>
        <v>2</v>
      </c>
      <c r="D163">
        <f t="shared" ca="1" si="28"/>
        <v>6</v>
      </c>
      <c r="E163">
        <f t="shared" ca="1" si="29"/>
        <v>92631.371212121245</v>
      </c>
      <c r="F163">
        <f t="shared" ca="1" si="30"/>
        <v>43975.537929292928</v>
      </c>
      <c r="G163">
        <f t="shared" ca="1" si="31"/>
        <v>8155.7090909090912</v>
      </c>
      <c r="H163" s="9">
        <f t="shared" ca="1" si="25"/>
        <v>265.84696969696972</v>
      </c>
      <c r="I163" s="9">
        <f t="shared" ca="1" si="25"/>
        <v>-44.593989898989911</v>
      </c>
      <c r="J163" s="9">
        <f t="shared" ca="1" si="25"/>
        <v>1.8472727272727265</v>
      </c>
      <c r="K163" s="9">
        <f t="shared" ca="1" si="25"/>
        <v>269.56119014459915</v>
      </c>
      <c r="L163" s="9">
        <f t="shared" ca="1" si="25"/>
        <v>99.522318873675772</v>
      </c>
      <c r="M163">
        <f t="shared" ca="1" si="32"/>
        <v>56.242711840628502</v>
      </c>
      <c r="N163">
        <f t="shared" ca="1" si="33"/>
        <v>34.41566498316498</v>
      </c>
    </row>
    <row r="164" spans="1:14" x14ac:dyDescent="0.25">
      <c r="A164" s="4">
        <f t="shared" si="26"/>
        <v>0.43761574074074078</v>
      </c>
      <c r="B164" s="3">
        <f>Params!D$29+HOUR(A164-Params!C$29)*3600+MINUTE(A164-Params!C$29)*60+SECOND(A164-Params!C$29)</f>
        <v>1553301810</v>
      </c>
      <c r="C164">
        <f t="shared" si="27"/>
        <v>2</v>
      </c>
      <c r="D164">
        <f t="shared" ca="1" si="28"/>
        <v>6</v>
      </c>
      <c r="E164">
        <f t="shared" ca="1" si="29"/>
        <v>93960.606060606078</v>
      </c>
      <c r="F164">
        <f t="shared" ca="1" si="30"/>
        <v>43752.567979797976</v>
      </c>
      <c r="G164">
        <f t="shared" ca="1" si="31"/>
        <v>8164.9454545454546</v>
      </c>
      <c r="H164" s="9">
        <f t="shared" ca="1" si="25"/>
        <v>265.84696969696972</v>
      </c>
      <c r="I164" s="9">
        <f t="shared" ca="1" si="25"/>
        <v>-44.593989898989911</v>
      </c>
      <c r="J164" s="9">
        <f t="shared" ca="1" si="25"/>
        <v>1.8472727272727265</v>
      </c>
      <c r="K164" s="9">
        <f t="shared" ca="1" si="25"/>
        <v>269.56119014459915</v>
      </c>
      <c r="L164" s="9">
        <f t="shared" ca="1" si="25"/>
        <v>99.522318873675772</v>
      </c>
      <c r="M164">
        <f t="shared" ca="1" si="32"/>
        <v>56.240735129068455</v>
      </c>
      <c r="N164">
        <f t="shared" ca="1" si="33"/>
        <v>34.436936026936024</v>
      </c>
    </row>
    <row r="165" spans="1:14" x14ac:dyDescent="0.25">
      <c r="A165" s="4">
        <f t="shared" si="26"/>
        <v>0.43767361111111108</v>
      </c>
      <c r="B165" s="3">
        <f>Params!D$29+HOUR(A165-Params!C$29)*3600+MINUTE(A165-Params!C$29)*60+SECOND(A165-Params!C$29)</f>
        <v>1553301815</v>
      </c>
      <c r="C165">
        <f t="shared" si="27"/>
        <v>2</v>
      </c>
      <c r="D165">
        <f t="shared" ca="1" si="28"/>
        <v>6</v>
      </c>
      <c r="E165">
        <f t="shared" ca="1" si="29"/>
        <v>95289.840909090941</v>
      </c>
      <c r="F165">
        <f t="shared" ca="1" si="30"/>
        <v>43529.59803030303</v>
      </c>
      <c r="G165">
        <f t="shared" ca="1" si="31"/>
        <v>8174.181818181818</v>
      </c>
      <c r="H165" s="9">
        <f t="shared" ca="1" si="25"/>
        <v>265.84696969696972</v>
      </c>
      <c r="I165" s="9">
        <f t="shared" ca="1" si="25"/>
        <v>-44.593989898989911</v>
      </c>
      <c r="J165" s="9">
        <f t="shared" ca="1" si="25"/>
        <v>1.8472727272727265</v>
      </c>
      <c r="K165" s="9">
        <f t="shared" ca="1" si="25"/>
        <v>269.56119014459915</v>
      </c>
      <c r="L165" s="9">
        <f t="shared" ca="1" si="25"/>
        <v>99.522318873675772</v>
      </c>
      <c r="M165">
        <f t="shared" ca="1" si="32"/>
        <v>56.238758417508414</v>
      </c>
      <c r="N165">
        <f t="shared" ca="1" si="33"/>
        <v>34.458207070707068</v>
      </c>
    </row>
    <row r="166" spans="1:14" x14ac:dyDescent="0.25">
      <c r="A166" s="4">
        <f t="shared" si="26"/>
        <v>0.4377314814814815</v>
      </c>
      <c r="B166" s="3">
        <f>Params!D$29+HOUR(A166-Params!C$29)*3600+MINUTE(A166-Params!C$29)*60+SECOND(A166-Params!C$29)</f>
        <v>1553301820</v>
      </c>
      <c r="C166">
        <f t="shared" si="27"/>
        <v>2</v>
      </c>
      <c r="D166">
        <f t="shared" ca="1" si="28"/>
        <v>6</v>
      </c>
      <c r="E166">
        <f t="shared" ca="1" si="29"/>
        <v>96619.075757575774</v>
      </c>
      <c r="F166">
        <f t="shared" ca="1" si="30"/>
        <v>43306.628080808077</v>
      </c>
      <c r="G166">
        <f t="shared" ca="1" si="31"/>
        <v>8183.4181818181814</v>
      </c>
      <c r="H166" s="9">
        <f t="shared" ca="1" si="25"/>
        <v>265.84696969696972</v>
      </c>
      <c r="I166" s="9">
        <f t="shared" ca="1" si="25"/>
        <v>-44.593989898989911</v>
      </c>
      <c r="J166" s="9">
        <f t="shared" ca="1" si="25"/>
        <v>1.8472727272727265</v>
      </c>
      <c r="K166" s="9">
        <f t="shared" ca="1" si="25"/>
        <v>269.56119014459915</v>
      </c>
      <c r="L166" s="9">
        <f t="shared" ca="1" si="25"/>
        <v>99.522318873675772</v>
      </c>
      <c r="M166">
        <f t="shared" ca="1" si="32"/>
        <v>56.236781705948367</v>
      </c>
      <c r="N166">
        <f t="shared" ca="1" si="33"/>
        <v>34.479478114478113</v>
      </c>
    </row>
    <row r="167" spans="1:14" x14ac:dyDescent="0.25">
      <c r="A167" s="4">
        <f t="shared" si="26"/>
        <v>0.43778935185185186</v>
      </c>
      <c r="B167" s="3">
        <f>Params!D$29+HOUR(A167-Params!C$29)*3600+MINUTE(A167-Params!C$29)*60+SECOND(A167-Params!C$29)</f>
        <v>1553301825</v>
      </c>
      <c r="C167">
        <f t="shared" si="27"/>
        <v>2</v>
      </c>
      <c r="D167">
        <f t="shared" ca="1" si="28"/>
        <v>6</v>
      </c>
      <c r="E167">
        <f t="shared" ca="1" si="29"/>
        <v>97948.310606060637</v>
      </c>
      <c r="F167">
        <f t="shared" ca="1" si="30"/>
        <v>43083.658131313132</v>
      </c>
      <c r="G167">
        <f t="shared" ca="1" si="31"/>
        <v>8192.6545454545449</v>
      </c>
      <c r="H167" s="9">
        <f t="shared" ca="1" si="25"/>
        <v>265.84696969696972</v>
      </c>
      <c r="I167" s="9">
        <f t="shared" ca="1" si="25"/>
        <v>-44.593989898989911</v>
      </c>
      <c r="J167" s="9">
        <f t="shared" ca="1" si="25"/>
        <v>1.8472727272727265</v>
      </c>
      <c r="K167" s="9">
        <f t="shared" ca="1" si="25"/>
        <v>269.56119014459915</v>
      </c>
      <c r="L167" s="9">
        <f t="shared" ca="1" si="25"/>
        <v>99.522318873675772</v>
      </c>
      <c r="M167">
        <f t="shared" ca="1" si="32"/>
        <v>56.23480499438832</v>
      </c>
      <c r="N167">
        <f t="shared" ca="1" si="33"/>
        <v>34.500749158249157</v>
      </c>
    </row>
    <row r="168" spans="1:14" x14ac:dyDescent="0.25">
      <c r="A168" s="4">
        <f t="shared" si="26"/>
        <v>0.43784722222222222</v>
      </c>
      <c r="B168" s="3">
        <f>Params!D$29+HOUR(A168-Params!C$29)*3600+MINUTE(A168-Params!C$29)*60+SECOND(A168-Params!C$29)</f>
        <v>1553301830</v>
      </c>
      <c r="C168">
        <f t="shared" si="27"/>
        <v>2</v>
      </c>
      <c r="D168">
        <f t="shared" ca="1" si="28"/>
        <v>6</v>
      </c>
      <c r="E168">
        <f t="shared" ca="1" si="29"/>
        <v>99277.54545454547</v>
      </c>
      <c r="F168">
        <f t="shared" ca="1" si="30"/>
        <v>42860.688181818179</v>
      </c>
      <c r="G168">
        <f t="shared" ca="1" si="31"/>
        <v>8201.8909090909092</v>
      </c>
      <c r="H168" s="9">
        <f t="shared" ca="1" si="25"/>
        <v>265.84696969696972</v>
      </c>
      <c r="I168" s="9">
        <f t="shared" ca="1" si="25"/>
        <v>-44.593989898989911</v>
      </c>
      <c r="J168" s="9">
        <f t="shared" ca="1" si="25"/>
        <v>1.8472727272727265</v>
      </c>
      <c r="K168" s="9">
        <f t="shared" ca="1" si="25"/>
        <v>269.56119014459915</v>
      </c>
      <c r="L168" s="9">
        <f t="shared" ca="1" si="25"/>
        <v>99.522318873675772</v>
      </c>
      <c r="M168">
        <f t="shared" ca="1" si="32"/>
        <v>56.232828282828279</v>
      </c>
      <c r="N168">
        <f t="shared" ca="1" si="33"/>
        <v>34.522020202020201</v>
      </c>
    </row>
    <row r="169" spans="1:14" x14ac:dyDescent="0.25">
      <c r="A169" s="4">
        <f t="shared" si="26"/>
        <v>0.43790509259259264</v>
      </c>
      <c r="B169" s="3">
        <f>Params!D$29+HOUR(A169-Params!C$29)*3600+MINUTE(A169-Params!C$29)*60+SECOND(A169-Params!C$29)</f>
        <v>1553301835</v>
      </c>
      <c r="C169">
        <f t="shared" si="27"/>
        <v>2</v>
      </c>
      <c r="D169">
        <f t="shared" ca="1" si="28"/>
        <v>6</v>
      </c>
      <c r="E169">
        <f t="shared" ca="1" si="29"/>
        <v>100606.78030303033</v>
      </c>
      <c r="F169">
        <f t="shared" ca="1" si="30"/>
        <v>42637.718232323226</v>
      </c>
      <c r="G169">
        <f t="shared" ca="1" si="31"/>
        <v>8211.1272727272717</v>
      </c>
      <c r="H169" s="9">
        <f t="shared" ca="1" si="25"/>
        <v>265.84696969696972</v>
      </c>
      <c r="I169" s="9">
        <f t="shared" ca="1" si="25"/>
        <v>-44.593989898989911</v>
      </c>
      <c r="J169" s="9">
        <f t="shared" ca="1" si="25"/>
        <v>1.8472727272727265</v>
      </c>
      <c r="K169" s="9">
        <f t="shared" ca="1" si="25"/>
        <v>269.56119014459915</v>
      </c>
      <c r="L169" s="9">
        <f t="shared" ca="1" si="25"/>
        <v>99.522318873675772</v>
      </c>
      <c r="M169">
        <f t="shared" ca="1" si="32"/>
        <v>56.230851571268232</v>
      </c>
      <c r="N169">
        <f t="shared" ca="1" si="33"/>
        <v>34.543291245791245</v>
      </c>
    </row>
    <row r="170" spans="1:14" x14ac:dyDescent="0.25">
      <c r="A170" s="4">
        <f t="shared" si="26"/>
        <v>0.43796296296296294</v>
      </c>
      <c r="B170" s="3">
        <f>Params!D$29+HOUR(A170-Params!C$29)*3600+MINUTE(A170-Params!C$29)*60+SECOND(A170-Params!C$29)</f>
        <v>1553301840</v>
      </c>
      <c r="C170">
        <f t="shared" si="27"/>
        <v>2</v>
      </c>
      <c r="D170">
        <f t="shared" ca="1" si="28"/>
        <v>6</v>
      </c>
      <c r="E170">
        <f t="shared" ca="1" si="29"/>
        <v>101936.01515151517</v>
      </c>
      <c r="F170">
        <f t="shared" ca="1" si="30"/>
        <v>42414.748282828281</v>
      </c>
      <c r="G170">
        <f t="shared" ca="1" si="31"/>
        <v>8220.363636363636</v>
      </c>
      <c r="H170" s="9">
        <f t="shared" ca="1" si="25"/>
        <v>265.84696969696972</v>
      </c>
      <c r="I170" s="9">
        <f t="shared" ca="1" si="25"/>
        <v>-44.593989898989911</v>
      </c>
      <c r="J170" s="9">
        <f t="shared" ca="1" si="25"/>
        <v>1.8472727272727265</v>
      </c>
      <c r="K170" s="9">
        <f t="shared" ca="1" si="25"/>
        <v>269.56119014459915</v>
      </c>
      <c r="L170" s="9">
        <f t="shared" ca="1" si="25"/>
        <v>99.522318873675772</v>
      </c>
      <c r="M170">
        <f t="shared" ca="1" si="32"/>
        <v>56.228874859708185</v>
      </c>
      <c r="N170">
        <f t="shared" ca="1" si="33"/>
        <v>34.564562289562289</v>
      </c>
    </row>
    <row r="171" spans="1:14" x14ac:dyDescent="0.25">
      <c r="A171" s="4">
        <f t="shared" si="26"/>
        <v>0.4380208333333333</v>
      </c>
      <c r="B171" s="3">
        <f>Params!D$29+HOUR(A171-Params!C$29)*3600+MINUTE(A171-Params!C$29)*60+SECOND(A171-Params!C$29)</f>
        <v>1553301845</v>
      </c>
      <c r="C171">
        <f t="shared" si="27"/>
        <v>2</v>
      </c>
      <c r="D171">
        <f t="shared" ca="1" si="28"/>
        <v>6</v>
      </c>
      <c r="E171">
        <f t="shared" ca="1" si="29"/>
        <v>103265.25000000003</v>
      </c>
      <c r="F171">
        <f t="shared" ca="1" si="30"/>
        <v>42191.778333333328</v>
      </c>
      <c r="G171">
        <f t="shared" ca="1" si="31"/>
        <v>8229.6</v>
      </c>
      <c r="H171" s="9">
        <f t="shared" ca="1" si="25"/>
        <v>265.84696969696972</v>
      </c>
      <c r="I171" s="9">
        <f t="shared" ca="1" si="25"/>
        <v>-44.593989898989911</v>
      </c>
      <c r="J171" s="9">
        <f t="shared" ca="1" si="25"/>
        <v>1.8472727272727265</v>
      </c>
      <c r="K171" s="9">
        <f t="shared" ca="1" si="25"/>
        <v>269.56119014459915</v>
      </c>
      <c r="L171" s="9">
        <f t="shared" ca="1" si="25"/>
        <v>99.522318873675772</v>
      </c>
      <c r="M171">
        <f t="shared" ca="1" si="32"/>
        <v>56.226898148148145</v>
      </c>
      <c r="N171">
        <f t="shared" ca="1" si="33"/>
        <v>34.585833333333333</v>
      </c>
    </row>
    <row r="172" spans="1:14" x14ac:dyDescent="0.25">
      <c r="A172" s="4">
        <f t="shared" si="26"/>
        <v>0.43807870370370372</v>
      </c>
      <c r="B172" s="3">
        <f>Params!D$29+HOUR(A172-Params!C$29)*3600+MINUTE(A172-Params!C$29)*60+SECOND(A172-Params!C$29)</f>
        <v>1553301850</v>
      </c>
      <c r="C172">
        <f t="shared" si="27"/>
        <v>2</v>
      </c>
      <c r="D172">
        <f t="shared" ca="1" si="28"/>
        <v>6</v>
      </c>
      <c r="E172">
        <f t="shared" ca="1" si="29"/>
        <v>104594.48484848486</v>
      </c>
      <c r="F172">
        <f t="shared" ca="1" si="30"/>
        <v>41968.808383838383</v>
      </c>
      <c r="G172">
        <f t="shared" ca="1" si="31"/>
        <v>8238.8363636363629</v>
      </c>
      <c r="H172" s="9">
        <f t="shared" ca="1" si="25"/>
        <v>265.84696969696972</v>
      </c>
      <c r="I172" s="9">
        <f t="shared" ca="1" si="25"/>
        <v>-44.593989898989911</v>
      </c>
      <c r="J172" s="9">
        <f t="shared" ca="1" si="25"/>
        <v>1.8472727272727265</v>
      </c>
      <c r="K172" s="9">
        <f t="shared" ca="1" si="25"/>
        <v>269.56119014459915</v>
      </c>
      <c r="L172" s="9">
        <f t="shared" ca="1" si="25"/>
        <v>99.522318873675772</v>
      </c>
      <c r="M172">
        <f t="shared" ca="1" si="32"/>
        <v>56.224921436588097</v>
      </c>
      <c r="N172">
        <f t="shared" ca="1" si="33"/>
        <v>34.607104377104378</v>
      </c>
    </row>
    <row r="173" spans="1:14" x14ac:dyDescent="0.25">
      <c r="A173" s="4">
        <f t="shared" si="26"/>
        <v>0.43813657407407408</v>
      </c>
      <c r="B173" s="3">
        <f>Params!D$29+HOUR(A173-Params!C$29)*3600+MINUTE(A173-Params!C$29)*60+SECOND(A173-Params!C$29)</f>
        <v>1553301855</v>
      </c>
      <c r="C173">
        <f t="shared" si="27"/>
        <v>2</v>
      </c>
      <c r="D173">
        <f t="shared" ca="1" si="28"/>
        <v>6</v>
      </c>
      <c r="E173">
        <f t="shared" ca="1" si="29"/>
        <v>105923.71969696973</v>
      </c>
      <c r="F173">
        <f t="shared" ca="1" si="30"/>
        <v>41745.83843434343</v>
      </c>
      <c r="G173">
        <f t="shared" ca="1" si="31"/>
        <v>8248.0727272727272</v>
      </c>
      <c r="H173" s="9">
        <f t="shared" ca="1" si="25"/>
        <v>265.84696969696972</v>
      </c>
      <c r="I173" s="9">
        <f t="shared" ca="1" si="25"/>
        <v>-44.593989898989911</v>
      </c>
      <c r="J173" s="9">
        <f t="shared" ca="1" si="25"/>
        <v>1.8472727272727265</v>
      </c>
      <c r="K173" s="9">
        <f t="shared" ca="1" si="25"/>
        <v>269.56119014459915</v>
      </c>
      <c r="L173" s="9">
        <f t="shared" ca="1" si="25"/>
        <v>99.522318873675772</v>
      </c>
      <c r="M173">
        <f t="shared" ca="1" si="32"/>
        <v>56.222944725028057</v>
      </c>
      <c r="N173">
        <f t="shared" ca="1" si="33"/>
        <v>34.628375420875422</v>
      </c>
    </row>
    <row r="174" spans="1:14" x14ac:dyDescent="0.25">
      <c r="A174" s="4">
        <f t="shared" si="26"/>
        <v>0.4381944444444445</v>
      </c>
      <c r="B174" s="3">
        <f>Params!D$29+HOUR(A174-Params!C$29)*3600+MINUTE(A174-Params!C$29)*60+SECOND(A174-Params!C$29)</f>
        <v>1553301860</v>
      </c>
      <c r="C174">
        <f t="shared" si="27"/>
        <v>2</v>
      </c>
      <c r="D174">
        <f t="shared" ca="1" si="28"/>
        <v>6</v>
      </c>
      <c r="E174">
        <f t="shared" ca="1" si="29"/>
        <v>107252.95454545456</v>
      </c>
      <c r="F174">
        <f t="shared" ca="1" si="30"/>
        <v>41522.868484848485</v>
      </c>
      <c r="G174">
        <f t="shared" ca="1" si="31"/>
        <v>8257.3090909090897</v>
      </c>
      <c r="H174" s="9">
        <f t="shared" ca="1" si="25"/>
        <v>265.84696969696972</v>
      </c>
      <c r="I174" s="9">
        <f t="shared" ca="1" si="25"/>
        <v>-44.593989898989911</v>
      </c>
      <c r="J174" s="9">
        <f t="shared" ca="1" si="25"/>
        <v>1.8472727272727265</v>
      </c>
      <c r="K174" s="9">
        <f t="shared" ca="1" si="25"/>
        <v>269.56119014459915</v>
      </c>
      <c r="L174" s="9">
        <f t="shared" ca="1" si="25"/>
        <v>99.522318873675772</v>
      </c>
      <c r="M174">
        <f t="shared" ca="1" si="32"/>
        <v>56.22096801346801</v>
      </c>
      <c r="N174">
        <f t="shared" ca="1" si="33"/>
        <v>34.649646464646466</v>
      </c>
    </row>
    <row r="175" spans="1:14" x14ac:dyDescent="0.25">
      <c r="A175" s="4">
        <f t="shared" si="26"/>
        <v>0.4382523148148148</v>
      </c>
      <c r="B175" s="3">
        <f>Params!D$29+HOUR(A175-Params!C$29)*3600+MINUTE(A175-Params!C$29)*60+SECOND(A175-Params!C$29)</f>
        <v>1553301865</v>
      </c>
      <c r="C175">
        <f t="shared" si="27"/>
        <v>2</v>
      </c>
      <c r="D175">
        <f t="shared" ca="1" si="28"/>
        <v>6</v>
      </c>
      <c r="E175">
        <f t="shared" ca="1" si="29"/>
        <v>108582.18939393942</v>
      </c>
      <c r="F175">
        <f t="shared" ca="1" si="30"/>
        <v>41299.898535353532</v>
      </c>
      <c r="G175">
        <f t="shared" ca="1" si="31"/>
        <v>8266.545454545454</v>
      </c>
      <c r="H175" s="9">
        <f t="shared" ca="1" si="25"/>
        <v>265.84696969696972</v>
      </c>
      <c r="I175" s="9">
        <f t="shared" ca="1" si="25"/>
        <v>-44.593989898989911</v>
      </c>
      <c r="J175" s="9">
        <f t="shared" ca="1" si="25"/>
        <v>1.8472727272727265</v>
      </c>
      <c r="K175" s="9">
        <f t="shared" ca="1" si="25"/>
        <v>269.56119014459915</v>
      </c>
      <c r="L175" s="9">
        <f t="shared" ca="1" si="25"/>
        <v>99.522318873675772</v>
      </c>
      <c r="M175">
        <f t="shared" ca="1" si="32"/>
        <v>56.218991301907963</v>
      </c>
      <c r="N175">
        <f t="shared" ca="1" si="33"/>
        <v>34.67091750841751</v>
      </c>
    </row>
    <row r="176" spans="1:14" x14ac:dyDescent="0.25">
      <c r="A176" s="4">
        <f t="shared" si="26"/>
        <v>0.43831018518518516</v>
      </c>
      <c r="B176" s="3">
        <f>Params!D$29+HOUR(A176-Params!C$29)*3600+MINUTE(A176-Params!C$29)*60+SECOND(A176-Params!C$29)</f>
        <v>1553301870</v>
      </c>
      <c r="C176">
        <f t="shared" si="27"/>
        <v>2</v>
      </c>
      <c r="D176">
        <f t="shared" ca="1" si="28"/>
        <v>6</v>
      </c>
      <c r="E176">
        <f t="shared" ca="1" si="29"/>
        <v>109911.42424242425</v>
      </c>
      <c r="F176">
        <f t="shared" ca="1" si="30"/>
        <v>41076.928585858586</v>
      </c>
      <c r="G176">
        <f t="shared" ca="1" si="31"/>
        <v>8275.7818181818184</v>
      </c>
      <c r="H176" s="9">
        <f t="shared" ref="H176:L204" ca="1" si="34">INDIRECT(ADDRESS($C176,COLUMN()))</f>
        <v>265.84696969696972</v>
      </c>
      <c r="I176" s="9">
        <f t="shared" ca="1" si="34"/>
        <v>-44.593989898989911</v>
      </c>
      <c r="J176" s="9">
        <f t="shared" ca="1" si="34"/>
        <v>1.8472727272727265</v>
      </c>
      <c r="K176" s="9">
        <f t="shared" ca="1" si="34"/>
        <v>269.56119014459915</v>
      </c>
      <c r="L176" s="9">
        <f t="shared" ca="1" si="34"/>
        <v>99.522318873675772</v>
      </c>
      <c r="M176">
        <f t="shared" ca="1" si="32"/>
        <v>56.217014590347922</v>
      </c>
      <c r="N176">
        <f t="shared" ca="1" si="33"/>
        <v>34.692188552188554</v>
      </c>
    </row>
    <row r="177" spans="1:14" x14ac:dyDescent="0.25">
      <c r="A177" s="4">
        <f t="shared" si="26"/>
        <v>0.43836805555555558</v>
      </c>
      <c r="B177" s="3">
        <f>Params!D$29+HOUR(A177-Params!C$29)*3600+MINUTE(A177-Params!C$29)*60+SECOND(A177-Params!C$29)</f>
        <v>1553301875</v>
      </c>
      <c r="C177">
        <f t="shared" si="27"/>
        <v>2</v>
      </c>
      <c r="D177">
        <f t="shared" ca="1" si="28"/>
        <v>6</v>
      </c>
      <c r="E177">
        <f t="shared" ca="1" si="29"/>
        <v>111240.65909090912</v>
      </c>
      <c r="F177">
        <f t="shared" ca="1" si="30"/>
        <v>40853.958636363634</v>
      </c>
      <c r="G177">
        <f t="shared" ca="1" si="31"/>
        <v>8285.0181818181809</v>
      </c>
      <c r="H177" s="9">
        <f t="shared" ca="1" si="34"/>
        <v>265.84696969696972</v>
      </c>
      <c r="I177" s="9">
        <f t="shared" ca="1" si="34"/>
        <v>-44.593989898989911</v>
      </c>
      <c r="J177" s="9">
        <f t="shared" ca="1" si="34"/>
        <v>1.8472727272727265</v>
      </c>
      <c r="K177" s="9">
        <f t="shared" ca="1" si="34"/>
        <v>269.56119014459915</v>
      </c>
      <c r="L177" s="9">
        <f t="shared" ca="1" si="34"/>
        <v>99.522318873675772</v>
      </c>
      <c r="M177">
        <f t="shared" ca="1" si="32"/>
        <v>56.215037878787875</v>
      </c>
      <c r="N177">
        <f t="shared" ca="1" si="33"/>
        <v>34.713459595959591</v>
      </c>
    </row>
    <row r="178" spans="1:14" x14ac:dyDescent="0.25">
      <c r="A178" s="4">
        <f t="shared" si="26"/>
        <v>0.43842592592592594</v>
      </c>
      <c r="B178" s="3">
        <f>Params!D$29+HOUR(A178-Params!C$29)*3600+MINUTE(A178-Params!C$29)*60+SECOND(A178-Params!C$29)</f>
        <v>1553301880</v>
      </c>
      <c r="C178">
        <f t="shared" si="27"/>
        <v>2</v>
      </c>
      <c r="D178">
        <f t="shared" ca="1" si="28"/>
        <v>6</v>
      </c>
      <c r="E178">
        <f t="shared" ca="1" si="29"/>
        <v>112569.89393939395</v>
      </c>
      <c r="F178">
        <f t="shared" ca="1" si="30"/>
        <v>40630.988686868681</v>
      </c>
      <c r="G178">
        <f t="shared" ca="1" si="31"/>
        <v>8294.2545454545452</v>
      </c>
      <c r="H178" s="9">
        <f t="shared" ca="1" si="34"/>
        <v>265.84696969696972</v>
      </c>
      <c r="I178" s="9">
        <f t="shared" ca="1" si="34"/>
        <v>-44.593989898989911</v>
      </c>
      <c r="J178" s="9">
        <f t="shared" ca="1" si="34"/>
        <v>1.8472727272727265</v>
      </c>
      <c r="K178" s="9">
        <f t="shared" ca="1" si="34"/>
        <v>269.56119014459915</v>
      </c>
      <c r="L178" s="9">
        <f t="shared" ca="1" si="34"/>
        <v>99.522318873675772</v>
      </c>
      <c r="M178">
        <f t="shared" ca="1" si="32"/>
        <v>56.213061167227828</v>
      </c>
      <c r="N178">
        <f t="shared" ca="1" si="33"/>
        <v>34.734730639730635</v>
      </c>
    </row>
    <row r="179" spans="1:14" x14ac:dyDescent="0.25">
      <c r="A179" s="4">
        <f t="shared" si="26"/>
        <v>0.43848379629629625</v>
      </c>
      <c r="B179" s="3">
        <f>Params!D$29+HOUR(A179-Params!C$29)*3600+MINUTE(A179-Params!C$29)*60+SECOND(A179-Params!C$29)</f>
        <v>1553301885</v>
      </c>
      <c r="C179">
        <f t="shared" si="27"/>
        <v>2</v>
      </c>
      <c r="D179">
        <f t="shared" ca="1" si="28"/>
        <v>6</v>
      </c>
      <c r="E179">
        <f t="shared" ca="1" si="29"/>
        <v>113899.12878787881</v>
      </c>
      <c r="F179">
        <f t="shared" ca="1" si="30"/>
        <v>40408.018737373735</v>
      </c>
      <c r="G179">
        <f t="shared" ca="1" si="31"/>
        <v>8303.4909090909096</v>
      </c>
      <c r="H179" s="9">
        <f t="shared" ca="1" si="34"/>
        <v>265.84696969696972</v>
      </c>
      <c r="I179" s="9">
        <f t="shared" ca="1" si="34"/>
        <v>-44.593989898989911</v>
      </c>
      <c r="J179" s="9">
        <f t="shared" ca="1" si="34"/>
        <v>1.8472727272727265</v>
      </c>
      <c r="K179" s="9">
        <f t="shared" ca="1" si="34"/>
        <v>269.56119014459915</v>
      </c>
      <c r="L179" s="9">
        <f t="shared" ca="1" si="34"/>
        <v>99.522318873675772</v>
      </c>
      <c r="M179">
        <f t="shared" ca="1" si="32"/>
        <v>56.211084455667788</v>
      </c>
      <c r="N179">
        <f t="shared" ca="1" si="33"/>
        <v>34.75600168350168</v>
      </c>
    </row>
    <row r="180" spans="1:14" x14ac:dyDescent="0.25">
      <c r="A180" s="4">
        <f t="shared" si="26"/>
        <v>0.43854166666666666</v>
      </c>
      <c r="B180" s="3">
        <f>Params!D$29+HOUR(A180-Params!C$29)*3600+MINUTE(A180-Params!C$29)*60+SECOND(A180-Params!C$29)</f>
        <v>1553301890</v>
      </c>
      <c r="C180">
        <f t="shared" si="27"/>
        <v>2</v>
      </c>
      <c r="D180">
        <f t="shared" ca="1" si="28"/>
        <v>6</v>
      </c>
      <c r="E180">
        <f t="shared" ca="1" si="29"/>
        <v>115228.36363636365</v>
      </c>
      <c r="F180">
        <f t="shared" ca="1" si="30"/>
        <v>40185.048787878783</v>
      </c>
      <c r="G180">
        <f t="shared" ca="1" si="31"/>
        <v>8312.7272727272721</v>
      </c>
      <c r="H180" s="9">
        <f t="shared" ca="1" si="34"/>
        <v>265.84696969696972</v>
      </c>
      <c r="I180" s="9">
        <f t="shared" ca="1" si="34"/>
        <v>-44.593989898989911</v>
      </c>
      <c r="J180" s="9">
        <f t="shared" ca="1" si="34"/>
        <v>1.8472727272727265</v>
      </c>
      <c r="K180" s="9">
        <f t="shared" ca="1" si="34"/>
        <v>269.56119014459915</v>
      </c>
      <c r="L180" s="9">
        <f t="shared" ca="1" si="34"/>
        <v>99.522318873675772</v>
      </c>
      <c r="M180">
        <f t="shared" ca="1" si="32"/>
        <v>56.20910774410774</v>
      </c>
      <c r="N180">
        <f t="shared" ca="1" si="33"/>
        <v>34.777272727272724</v>
      </c>
    </row>
    <row r="181" spans="1:14" x14ac:dyDescent="0.25">
      <c r="A181" s="4">
        <f t="shared" si="26"/>
        <v>0.43859953703703702</v>
      </c>
      <c r="B181" s="3">
        <f>Params!D$29+HOUR(A181-Params!C$29)*3600+MINUTE(A181-Params!C$29)*60+SECOND(A181-Params!C$29)</f>
        <v>1553301895</v>
      </c>
      <c r="C181">
        <f t="shared" si="27"/>
        <v>2</v>
      </c>
      <c r="D181">
        <f t="shared" ca="1" si="28"/>
        <v>6</v>
      </c>
      <c r="E181">
        <f t="shared" ca="1" si="29"/>
        <v>116557.59848484851</v>
      </c>
      <c r="F181">
        <f t="shared" ca="1" si="30"/>
        <v>39962.078838383837</v>
      </c>
      <c r="G181">
        <f t="shared" ca="1" si="31"/>
        <v>8321.9636363636364</v>
      </c>
      <c r="H181" s="9">
        <f t="shared" ca="1" si="34"/>
        <v>265.84696969696972</v>
      </c>
      <c r="I181" s="9">
        <f t="shared" ca="1" si="34"/>
        <v>-44.593989898989911</v>
      </c>
      <c r="J181" s="9">
        <f t="shared" ca="1" si="34"/>
        <v>1.8472727272727265</v>
      </c>
      <c r="K181" s="9">
        <f t="shared" ca="1" si="34"/>
        <v>269.56119014459915</v>
      </c>
      <c r="L181" s="9">
        <f t="shared" ca="1" si="34"/>
        <v>99.522318873675772</v>
      </c>
      <c r="M181">
        <f t="shared" ca="1" si="32"/>
        <v>56.207131032547693</v>
      </c>
      <c r="N181">
        <f t="shared" ca="1" si="33"/>
        <v>34.798543771043768</v>
      </c>
    </row>
    <row r="182" spans="1:14" x14ac:dyDescent="0.25">
      <c r="A182" s="4">
        <f t="shared" si="26"/>
        <v>0.43865740740740744</v>
      </c>
      <c r="B182" s="3">
        <f>Params!D$29+HOUR(A182-Params!C$29)*3600+MINUTE(A182-Params!C$29)*60+SECOND(A182-Params!C$29)</f>
        <v>1553301900</v>
      </c>
      <c r="C182">
        <f t="shared" si="27"/>
        <v>2</v>
      </c>
      <c r="D182">
        <f t="shared" ca="1" si="28"/>
        <v>6</v>
      </c>
      <c r="E182">
        <f t="shared" ca="1" si="29"/>
        <v>117886.83333333334</v>
      </c>
      <c r="F182">
        <f t="shared" ca="1" si="30"/>
        <v>39739.108888888884</v>
      </c>
      <c r="G182">
        <f t="shared" ca="1" si="31"/>
        <v>8331.1999999999989</v>
      </c>
      <c r="H182" s="9">
        <f t="shared" ca="1" si="34"/>
        <v>265.84696969696972</v>
      </c>
      <c r="I182" s="9">
        <f t="shared" ca="1" si="34"/>
        <v>-44.593989898989911</v>
      </c>
      <c r="J182" s="9">
        <f t="shared" ca="1" si="34"/>
        <v>1.8472727272727265</v>
      </c>
      <c r="K182" s="9">
        <f t="shared" ca="1" si="34"/>
        <v>269.56119014459915</v>
      </c>
      <c r="L182" s="9">
        <f t="shared" ca="1" si="34"/>
        <v>99.522318873675772</v>
      </c>
      <c r="M182">
        <f t="shared" ca="1" si="32"/>
        <v>56.205154320987653</v>
      </c>
      <c r="N182">
        <f t="shared" ca="1" si="33"/>
        <v>34.819814814814812</v>
      </c>
    </row>
    <row r="183" spans="1:14" x14ac:dyDescent="0.25">
      <c r="A183" s="4">
        <f t="shared" si="26"/>
        <v>0.4387152777777778</v>
      </c>
      <c r="B183" s="3">
        <f>Params!D$29+HOUR(A183-Params!C$29)*3600+MINUTE(A183-Params!C$29)*60+SECOND(A183-Params!C$29)</f>
        <v>1553301905</v>
      </c>
      <c r="C183">
        <f t="shared" si="27"/>
        <v>2</v>
      </c>
      <c r="D183">
        <f t="shared" ca="1" si="28"/>
        <v>6</v>
      </c>
      <c r="E183">
        <f t="shared" ca="1" si="29"/>
        <v>119216.06818181821</v>
      </c>
      <c r="F183">
        <f t="shared" ca="1" si="30"/>
        <v>39516.138939393939</v>
      </c>
      <c r="G183">
        <f t="shared" ca="1" si="31"/>
        <v>8340.4363636363632</v>
      </c>
      <c r="H183" s="9">
        <f t="shared" ca="1" si="34"/>
        <v>265.84696969696972</v>
      </c>
      <c r="I183" s="9">
        <f t="shared" ca="1" si="34"/>
        <v>-44.593989898989911</v>
      </c>
      <c r="J183" s="9">
        <f t="shared" ca="1" si="34"/>
        <v>1.8472727272727265</v>
      </c>
      <c r="K183" s="9">
        <f t="shared" ca="1" si="34"/>
        <v>269.56119014459915</v>
      </c>
      <c r="L183" s="9">
        <f t="shared" ca="1" si="34"/>
        <v>99.522318873675772</v>
      </c>
      <c r="M183">
        <f t="shared" ca="1" si="32"/>
        <v>56.203177609427605</v>
      </c>
      <c r="N183">
        <f t="shared" ca="1" si="33"/>
        <v>34.841085858585856</v>
      </c>
    </row>
    <row r="184" spans="1:14" x14ac:dyDescent="0.25">
      <c r="A184" s="4">
        <f t="shared" si="26"/>
        <v>0.43877314814814811</v>
      </c>
      <c r="B184" s="3">
        <f>Params!D$29+HOUR(A184-Params!C$29)*3600+MINUTE(A184-Params!C$29)*60+SECOND(A184-Params!C$29)</f>
        <v>1553301910</v>
      </c>
      <c r="C184">
        <f t="shared" si="27"/>
        <v>2</v>
      </c>
      <c r="D184">
        <f t="shared" ca="1" si="28"/>
        <v>6</v>
      </c>
      <c r="E184">
        <f t="shared" ca="1" si="29"/>
        <v>120545.30303030304</v>
      </c>
      <c r="F184">
        <f t="shared" ca="1" si="30"/>
        <v>39293.168989898986</v>
      </c>
      <c r="G184">
        <f t="shared" ca="1" si="31"/>
        <v>8349.6727272727276</v>
      </c>
      <c r="H184" s="9">
        <f t="shared" ca="1" si="34"/>
        <v>265.84696969696972</v>
      </c>
      <c r="I184" s="9">
        <f t="shared" ca="1" si="34"/>
        <v>-44.593989898989911</v>
      </c>
      <c r="J184" s="9">
        <f t="shared" ca="1" si="34"/>
        <v>1.8472727272727265</v>
      </c>
      <c r="K184" s="9">
        <f t="shared" ca="1" si="34"/>
        <v>269.56119014459915</v>
      </c>
      <c r="L184" s="9">
        <f t="shared" ca="1" si="34"/>
        <v>99.522318873675772</v>
      </c>
      <c r="M184">
        <f t="shared" ca="1" si="32"/>
        <v>56.201200897867558</v>
      </c>
      <c r="N184">
        <f t="shared" ca="1" si="33"/>
        <v>34.8623569023569</v>
      </c>
    </row>
    <row r="185" spans="1:14" x14ac:dyDescent="0.25">
      <c r="A185" s="4">
        <f t="shared" si="26"/>
        <v>0.43883101851851852</v>
      </c>
      <c r="B185" s="3">
        <f>Params!D$29+HOUR(A185-Params!C$29)*3600+MINUTE(A185-Params!C$29)*60+SECOND(A185-Params!C$29)</f>
        <v>1553301915</v>
      </c>
      <c r="C185">
        <f t="shared" si="27"/>
        <v>2</v>
      </c>
      <c r="D185">
        <f t="shared" ca="1" si="28"/>
        <v>6</v>
      </c>
      <c r="E185">
        <f t="shared" ca="1" si="29"/>
        <v>121874.5378787879</v>
      </c>
      <c r="F185">
        <f t="shared" ca="1" si="30"/>
        <v>39070.199040404033</v>
      </c>
      <c r="G185">
        <f t="shared" ca="1" si="31"/>
        <v>8358.9090909090901</v>
      </c>
      <c r="H185" s="9">
        <f t="shared" ca="1" si="34"/>
        <v>265.84696969696972</v>
      </c>
      <c r="I185" s="9">
        <f t="shared" ca="1" si="34"/>
        <v>-44.593989898989911</v>
      </c>
      <c r="J185" s="9">
        <f t="shared" ca="1" si="34"/>
        <v>1.8472727272727265</v>
      </c>
      <c r="K185" s="9">
        <f t="shared" ca="1" si="34"/>
        <v>269.56119014459915</v>
      </c>
      <c r="L185" s="9">
        <f t="shared" ca="1" si="34"/>
        <v>99.522318873675772</v>
      </c>
      <c r="M185">
        <f t="shared" ca="1" si="32"/>
        <v>56.199224186307518</v>
      </c>
      <c r="N185">
        <f t="shared" ca="1" si="33"/>
        <v>34.883627946127945</v>
      </c>
    </row>
    <row r="186" spans="1:14" x14ac:dyDescent="0.25">
      <c r="A186" s="4">
        <f t="shared" si="26"/>
        <v>0.43888888888888888</v>
      </c>
      <c r="B186" s="3">
        <f>Params!D$29+HOUR(A186-Params!C$29)*3600+MINUTE(A186-Params!C$29)*60+SECOND(A186-Params!C$29)</f>
        <v>1553301920</v>
      </c>
      <c r="C186">
        <f t="shared" si="27"/>
        <v>2</v>
      </c>
      <c r="D186">
        <f t="shared" ca="1" si="28"/>
        <v>6</v>
      </c>
      <c r="E186">
        <f t="shared" ca="1" si="29"/>
        <v>123203.77272727276</v>
      </c>
      <c r="F186">
        <f t="shared" ca="1" si="30"/>
        <v>38847.229090909088</v>
      </c>
      <c r="G186">
        <f t="shared" ca="1" si="31"/>
        <v>8368.1454545454544</v>
      </c>
      <c r="H186" s="9">
        <f t="shared" ca="1" si="34"/>
        <v>265.84696969696972</v>
      </c>
      <c r="I186" s="9">
        <f t="shared" ca="1" si="34"/>
        <v>-44.593989898989911</v>
      </c>
      <c r="J186" s="9">
        <f t="shared" ca="1" si="34"/>
        <v>1.8472727272727265</v>
      </c>
      <c r="K186" s="9">
        <f t="shared" ca="1" si="34"/>
        <v>269.56119014459915</v>
      </c>
      <c r="L186" s="9">
        <f t="shared" ca="1" si="34"/>
        <v>99.522318873675772</v>
      </c>
      <c r="M186">
        <f t="shared" ca="1" si="32"/>
        <v>56.197247474747471</v>
      </c>
      <c r="N186">
        <f t="shared" ca="1" si="33"/>
        <v>34.904898989898989</v>
      </c>
    </row>
    <row r="187" spans="1:14" x14ac:dyDescent="0.25">
      <c r="A187" s="4">
        <f t="shared" si="26"/>
        <v>0.43894675925925924</v>
      </c>
      <c r="B187" s="3">
        <f>Params!D$29+HOUR(A187-Params!C$29)*3600+MINUTE(A187-Params!C$29)*60+SECOND(A187-Params!C$29)</f>
        <v>1553301925</v>
      </c>
      <c r="C187">
        <f t="shared" si="27"/>
        <v>2</v>
      </c>
      <c r="D187">
        <f t="shared" ca="1" si="28"/>
        <v>6</v>
      </c>
      <c r="E187">
        <f t="shared" ca="1" si="29"/>
        <v>124533.0075757576</v>
      </c>
      <c r="F187">
        <f t="shared" ca="1" si="30"/>
        <v>38624.259141414135</v>
      </c>
      <c r="G187">
        <f t="shared" ca="1" si="31"/>
        <v>8377.3818181818169</v>
      </c>
      <c r="H187" s="9">
        <f t="shared" ca="1" si="34"/>
        <v>265.84696969696972</v>
      </c>
      <c r="I187" s="9">
        <f t="shared" ca="1" si="34"/>
        <v>-44.593989898989911</v>
      </c>
      <c r="J187" s="9">
        <f t="shared" ca="1" si="34"/>
        <v>1.8472727272727265</v>
      </c>
      <c r="K187" s="9">
        <f t="shared" ca="1" si="34"/>
        <v>269.56119014459915</v>
      </c>
      <c r="L187" s="9">
        <f t="shared" ca="1" si="34"/>
        <v>99.522318873675772</v>
      </c>
      <c r="M187">
        <f t="shared" ca="1" si="32"/>
        <v>56.195270763187423</v>
      </c>
      <c r="N187">
        <f t="shared" ca="1" si="33"/>
        <v>34.926170033670033</v>
      </c>
    </row>
    <row r="188" spans="1:14" x14ac:dyDescent="0.25">
      <c r="A188" s="4">
        <f t="shared" si="26"/>
        <v>0.43900462962962966</v>
      </c>
      <c r="B188" s="3">
        <f>Params!D$29+HOUR(A188-Params!C$29)*3600+MINUTE(A188-Params!C$29)*60+SECOND(A188-Params!C$29)</f>
        <v>1553301930</v>
      </c>
      <c r="C188">
        <f t="shared" si="27"/>
        <v>2</v>
      </c>
      <c r="D188">
        <f t="shared" ca="1" si="28"/>
        <v>6</v>
      </c>
      <c r="E188">
        <f t="shared" ca="1" si="29"/>
        <v>125862.24242424246</v>
      </c>
      <c r="F188">
        <f t="shared" ca="1" si="30"/>
        <v>38401.28919191919</v>
      </c>
      <c r="G188">
        <f t="shared" ca="1" si="31"/>
        <v>8386.6181818181813</v>
      </c>
      <c r="H188" s="9">
        <f t="shared" ca="1" si="34"/>
        <v>265.84696969696972</v>
      </c>
      <c r="I188" s="9">
        <f t="shared" ca="1" si="34"/>
        <v>-44.593989898989911</v>
      </c>
      <c r="J188" s="9">
        <f t="shared" ca="1" si="34"/>
        <v>1.8472727272727265</v>
      </c>
      <c r="K188" s="9">
        <f t="shared" ca="1" si="34"/>
        <v>269.56119014459915</v>
      </c>
      <c r="L188" s="9">
        <f t="shared" ca="1" si="34"/>
        <v>99.522318873675772</v>
      </c>
      <c r="M188">
        <f t="shared" ca="1" si="32"/>
        <v>56.193294051627383</v>
      </c>
      <c r="N188">
        <f t="shared" ca="1" si="33"/>
        <v>34.947441077441077</v>
      </c>
    </row>
    <row r="189" spans="1:14" x14ac:dyDescent="0.25">
      <c r="A189" s="4">
        <f t="shared" si="26"/>
        <v>0.43906249999999997</v>
      </c>
      <c r="B189" s="3">
        <f>Params!D$29+HOUR(A189-Params!C$29)*3600+MINUTE(A189-Params!C$29)*60+SECOND(A189-Params!C$29)</f>
        <v>1553301935</v>
      </c>
      <c r="C189">
        <f t="shared" si="27"/>
        <v>2</v>
      </c>
      <c r="D189">
        <f t="shared" ca="1" si="28"/>
        <v>6</v>
      </c>
      <c r="E189">
        <f t="shared" ca="1" si="29"/>
        <v>127191.47727272729</v>
      </c>
      <c r="F189">
        <f t="shared" ca="1" si="30"/>
        <v>38178.319242424237</v>
      </c>
      <c r="G189">
        <f t="shared" ca="1" si="31"/>
        <v>8395.8545454545456</v>
      </c>
      <c r="H189" s="9">
        <f t="shared" ca="1" si="34"/>
        <v>265.84696969696972</v>
      </c>
      <c r="I189" s="9">
        <f t="shared" ca="1" si="34"/>
        <v>-44.593989898989911</v>
      </c>
      <c r="J189" s="9">
        <f t="shared" ca="1" si="34"/>
        <v>1.8472727272727265</v>
      </c>
      <c r="K189" s="9">
        <f t="shared" ca="1" si="34"/>
        <v>269.56119014459915</v>
      </c>
      <c r="L189" s="9">
        <f t="shared" ca="1" si="34"/>
        <v>99.522318873675772</v>
      </c>
      <c r="M189">
        <f t="shared" ca="1" si="32"/>
        <v>56.191317340067336</v>
      </c>
      <c r="N189">
        <f t="shared" ca="1" si="33"/>
        <v>34.968712121212121</v>
      </c>
    </row>
    <row r="190" spans="1:14" x14ac:dyDescent="0.25">
      <c r="A190" s="4">
        <f t="shared" si="26"/>
        <v>0.43912037037037038</v>
      </c>
      <c r="B190" s="3">
        <f>Params!D$29+HOUR(A190-Params!C$29)*3600+MINUTE(A190-Params!C$29)*60+SECOND(A190-Params!C$29)</f>
        <v>1553301940</v>
      </c>
      <c r="C190">
        <f t="shared" si="27"/>
        <v>2</v>
      </c>
      <c r="D190">
        <f t="shared" ca="1" si="28"/>
        <v>6</v>
      </c>
      <c r="E190">
        <f t="shared" ca="1" si="29"/>
        <v>128520.71212121216</v>
      </c>
      <c r="F190">
        <f t="shared" ca="1" si="30"/>
        <v>37955.349292929292</v>
      </c>
      <c r="G190">
        <f t="shared" ca="1" si="31"/>
        <v>8405.0909090909081</v>
      </c>
      <c r="H190" s="9">
        <f t="shared" ca="1" si="34"/>
        <v>265.84696969696972</v>
      </c>
      <c r="I190" s="9">
        <f t="shared" ca="1" si="34"/>
        <v>-44.593989898989911</v>
      </c>
      <c r="J190" s="9">
        <f t="shared" ca="1" si="34"/>
        <v>1.8472727272727265</v>
      </c>
      <c r="K190" s="9">
        <f t="shared" ca="1" si="34"/>
        <v>269.56119014459915</v>
      </c>
      <c r="L190" s="9">
        <f t="shared" ca="1" si="34"/>
        <v>99.522318873675772</v>
      </c>
      <c r="M190">
        <f t="shared" ca="1" si="32"/>
        <v>56.189340628507288</v>
      </c>
      <c r="N190">
        <f t="shared" ca="1" si="33"/>
        <v>34.989983164983165</v>
      </c>
    </row>
    <row r="191" spans="1:14" x14ac:dyDescent="0.25">
      <c r="A191" s="4">
        <f t="shared" si="26"/>
        <v>0.43917824074074074</v>
      </c>
      <c r="B191" s="3">
        <f>Params!D$29+HOUR(A191-Params!C$29)*3600+MINUTE(A191-Params!C$29)*60+SECOND(A191-Params!C$29)</f>
        <v>1553301945</v>
      </c>
      <c r="C191">
        <f t="shared" si="27"/>
        <v>2</v>
      </c>
      <c r="D191">
        <f t="shared" ca="1" si="28"/>
        <v>6</v>
      </c>
      <c r="E191">
        <f t="shared" ca="1" si="29"/>
        <v>129849.94696969699</v>
      </c>
      <c r="F191">
        <f t="shared" ca="1" si="30"/>
        <v>37732.379343434339</v>
      </c>
      <c r="G191">
        <f t="shared" ca="1" si="31"/>
        <v>8414.3272727272724</v>
      </c>
      <c r="H191" s="9">
        <f t="shared" ca="1" si="34"/>
        <v>265.84696969696972</v>
      </c>
      <c r="I191" s="9">
        <f t="shared" ca="1" si="34"/>
        <v>-44.593989898989911</v>
      </c>
      <c r="J191" s="9">
        <f t="shared" ca="1" si="34"/>
        <v>1.8472727272727265</v>
      </c>
      <c r="K191" s="9">
        <f t="shared" ca="1" si="34"/>
        <v>269.56119014459915</v>
      </c>
      <c r="L191" s="9">
        <f t="shared" ca="1" si="34"/>
        <v>99.522318873675772</v>
      </c>
      <c r="M191">
        <f t="shared" ca="1" si="32"/>
        <v>56.187363916947248</v>
      </c>
      <c r="N191">
        <f t="shared" ca="1" si="33"/>
        <v>35.01125420875421</v>
      </c>
    </row>
    <row r="192" spans="1:14" x14ac:dyDescent="0.25">
      <c r="A192" s="4">
        <f t="shared" si="26"/>
        <v>0.4392361111111111</v>
      </c>
      <c r="B192" s="3">
        <f>Params!D$29+HOUR(A192-Params!C$29)*3600+MINUTE(A192-Params!C$29)*60+SECOND(A192-Params!C$29)</f>
        <v>1553301950</v>
      </c>
      <c r="C192">
        <f t="shared" si="27"/>
        <v>2</v>
      </c>
      <c r="D192">
        <f t="shared" ca="1" si="28"/>
        <v>6</v>
      </c>
      <c r="E192">
        <f t="shared" ca="1" si="29"/>
        <v>131179.18181818185</v>
      </c>
      <c r="F192">
        <f t="shared" ca="1" si="30"/>
        <v>37509.409393939393</v>
      </c>
      <c r="G192">
        <f t="shared" ca="1" si="31"/>
        <v>8423.5636363636368</v>
      </c>
      <c r="H192" s="9">
        <f t="shared" ca="1" si="34"/>
        <v>265.84696969696972</v>
      </c>
      <c r="I192" s="9">
        <f t="shared" ca="1" si="34"/>
        <v>-44.593989898989911</v>
      </c>
      <c r="J192" s="9">
        <f t="shared" ca="1" si="34"/>
        <v>1.8472727272727265</v>
      </c>
      <c r="K192" s="9">
        <f t="shared" ca="1" si="34"/>
        <v>269.56119014459915</v>
      </c>
      <c r="L192" s="9">
        <f t="shared" ca="1" si="34"/>
        <v>99.522318873675772</v>
      </c>
      <c r="M192">
        <f t="shared" ca="1" si="32"/>
        <v>56.185387205387201</v>
      </c>
      <c r="N192">
        <f t="shared" ca="1" si="33"/>
        <v>35.032525252525254</v>
      </c>
    </row>
    <row r="193" spans="1:14" x14ac:dyDescent="0.25">
      <c r="A193" s="4">
        <f t="shared" si="26"/>
        <v>0.43929398148148152</v>
      </c>
      <c r="B193" s="3">
        <f>Params!D$29+HOUR(A193-Params!C$29)*3600+MINUTE(A193-Params!C$29)*60+SECOND(A193-Params!C$29)</f>
        <v>1553301955</v>
      </c>
      <c r="C193">
        <f t="shared" si="27"/>
        <v>2</v>
      </c>
      <c r="D193">
        <f t="shared" ca="1" si="28"/>
        <v>6</v>
      </c>
      <c r="E193">
        <f t="shared" ca="1" si="29"/>
        <v>132508.41666666669</v>
      </c>
      <c r="F193">
        <f t="shared" ca="1" si="30"/>
        <v>37286.439444444441</v>
      </c>
      <c r="G193">
        <f t="shared" ca="1" si="31"/>
        <v>8432.7999999999993</v>
      </c>
      <c r="H193" s="9">
        <f t="shared" ca="1" si="34"/>
        <v>265.84696969696972</v>
      </c>
      <c r="I193" s="9">
        <f t="shared" ca="1" si="34"/>
        <v>-44.593989898989911</v>
      </c>
      <c r="J193" s="9">
        <f t="shared" ca="1" si="34"/>
        <v>1.8472727272727265</v>
      </c>
      <c r="K193" s="9">
        <f t="shared" ca="1" si="34"/>
        <v>269.56119014459915</v>
      </c>
      <c r="L193" s="9">
        <f t="shared" ca="1" si="34"/>
        <v>99.522318873675772</v>
      </c>
      <c r="M193">
        <f t="shared" ca="1" si="32"/>
        <v>56.183410493827154</v>
      </c>
      <c r="N193">
        <f t="shared" ca="1" si="33"/>
        <v>35.053796296296298</v>
      </c>
    </row>
    <row r="194" spans="1:14" x14ac:dyDescent="0.25">
      <c r="A194" s="4">
        <f t="shared" si="26"/>
        <v>0.43935185185185183</v>
      </c>
      <c r="B194" s="3">
        <f>Params!D$29+HOUR(A194-Params!C$29)*3600+MINUTE(A194-Params!C$29)*60+SECOND(A194-Params!C$29)</f>
        <v>1553301960</v>
      </c>
      <c r="C194">
        <f t="shared" si="27"/>
        <v>2</v>
      </c>
      <c r="D194">
        <f t="shared" ca="1" si="28"/>
        <v>6</v>
      </c>
      <c r="E194">
        <f t="shared" ca="1" si="29"/>
        <v>133837.65151515155</v>
      </c>
      <c r="F194">
        <f t="shared" ca="1" si="30"/>
        <v>37063.469494949488</v>
      </c>
      <c r="G194">
        <f t="shared" ca="1" si="31"/>
        <v>8442.0363636363636</v>
      </c>
      <c r="H194" s="9">
        <f t="shared" ca="1" si="34"/>
        <v>265.84696969696972</v>
      </c>
      <c r="I194" s="9">
        <f t="shared" ca="1" si="34"/>
        <v>-44.593989898989911</v>
      </c>
      <c r="J194" s="9">
        <f t="shared" ca="1" si="34"/>
        <v>1.8472727272727265</v>
      </c>
      <c r="K194" s="9">
        <f t="shared" ca="1" si="34"/>
        <v>269.56119014459915</v>
      </c>
      <c r="L194" s="9">
        <f t="shared" ca="1" si="34"/>
        <v>99.522318873675772</v>
      </c>
      <c r="M194">
        <f t="shared" ca="1" si="32"/>
        <v>56.181433782267113</v>
      </c>
      <c r="N194">
        <f t="shared" ca="1" si="33"/>
        <v>35.075067340067342</v>
      </c>
    </row>
    <row r="195" spans="1:14" x14ac:dyDescent="0.25">
      <c r="A195" s="4">
        <f t="shared" si="26"/>
        <v>0.43940972222222219</v>
      </c>
      <c r="B195" s="3">
        <f>Params!D$29+HOUR(A195-Params!C$29)*3600+MINUTE(A195-Params!C$29)*60+SECOND(A195-Params!C$29)</f>
        <v>1553301965</v>
      </c>
      <c r="C195">
        <f t="shared" si="27"/>
        <v>2</v>
      </c>
      <c r="D195">
        <f t="shared" ca="1" si="28"/>
        <v>6</v>
      </c>
      <c r="E195">
        <f t="shared" ca="1" si="29"/>
        <v>135166.88636363638</v>
      </c>
      <c r="F195">
        <f t="shared" ca="1" si="30"/>
        <v>36840.499545454542</v>
      </c>
      <c r="G195">
        <f t="shared" ca="1" si="31"/>
        <v>8451.2727272727279</v>
      </c>
      <c r="H195" s="9">
        <f t="shared" ca="1" si="34"/>
        <v>265.84696969696972</v>
      </c>
      <c r="I195" s="9">
        <f t="shared" ca="1" si="34"/>
        <v>-44.593989898989911</v>
      </c>
      <c r="J195" s="9">
        <f t="shared" ca="1" si="34"/>
        <v>1.8472727272727265</v>
      </c>
      <c r="K195" s="9">
        <f t="shared" ca="1" si="34"/>
        <v>269.56119014459915</v>
      </c>
      <c r="L195" s="9">
        <f t="shared" ca="1" si="34"/>
        <v>99.522318873675772</v>
      </c>
      <c r="M195">
        <f t="shared" ca="1" si="32"/>
        <v>56.179457070707066</v>
      </c>
      <c r="N195">
        <f t="shared" ca="1" si="33"/>
        <v>35.096338383838386</v>
      </c>
    </row>
    <row r="196" spans="1:14" x14ac:dyDescent="0.25">
      <c r="A196" s="4">
        <f t="shared" si="26"/>
        <v>0.4394675925925926</v>
      </c>
      <c r="B196" s="3">
        <f>Params!D$29+HOUR(A196-Params!C$29)*3600+MINUTE(A196-Params!C$29)*60+SECOND(A196-Params!C$29)</f>
        <v>1553301970</v>
      </c>
      <c r="C196">
        <f t="shared" si="27"/>
        <v>2</v>
      </c>
      <c r="D196">
        <f t="shared" ca="1" si="28"/>
        <v>6</v>
      </c>
      <c r="E196">
        <f t="shared" ca="1" si="29"/>
        <v>136496.12121212124</v>
      </c>
      <c r="F196">
        <f t="shared" ca="1" si="30"/>
        <v>36617.52959595959</v>
      </c>
      <c r="G196">
        <f t="shared" ca="1" si="31"/>
        <v>8460.5090909090904</v>
      </c>
      <c r="H196" s="9">
        <f t="shared" ca="1" si="34"/>
        <v>265.84696969696972</v>
      </c>
      <c r="I196" s="9">
        <f t="shared" ca="1" si="34"/>
        <v>-44.593989898989911</v>
      </c>
      <c r="J196" s="9">
        <f t="shared" ca="1" si="34"/>
        <v>1.8472727272727265</v>
      </c>
      <c r="K196" s="9">
        <f t="shared" ca="1" si="34"/>
        <v>269.56119014459915</v>
      </c>
      <c r="L196" s="9">
        <f t="shared" ca="1" si="34"/>
        <v>99.522318873675772</v>
      </c>
      <c r="M196">
        <f t="shared" ca="1" si="32"/>
        <v>56.177480359147019</v>
      </c>
      <c r="N196">
        <f t="shared" ca="1" si="33"/>
        <v>35.117609427609423</v>
      </c>
    </row>
    <row r="197" spans="1:14" x14ac:dyDescent="0.25">
      <c r="A197" s="4">
        <f t="shared" si="26"/>
        <v>0.43952546296296297</v>
      </c>
      <c r="B197" s="3">
        <f>Params!D$29+HOUR(A197-Params!C$29)*3600+MINUTE(A197-Params!C$29)*60+SECOND(A197-Params!C$29)</f>
        <v>1553301975</v>
      </c>
      <c r="C197">
        <f t="shared" si="27"/>
        <v>2</v>
      </c>
      <c r="D197">
        <f t="shared" ca="1" si="28"/>
        <v>6</v>
      </c>
      <c r="E197">
        <f t="shared" ca="1" si="29"/>
        <v>137825.35606060608</v>
      </c>
      <c r="F197">
        <f t="shared" ca="1" si="30"/>
        <v>36394.559646464644</v>
      </c>
      <c r="G197">
        <f t="shared" ca="1" si="31"/>
        <v>8469.7454545454548</v>
      </c>
      <c r="H197" s="9">
        <f t="shared" ca="1" si="34"/>
        <v>265.84696969696972</v>
      </c>
      <c r="I197" s="9">
        <f t="shared" ca="1" si="34"/>
        <v>-44.593989898989911</v>
      </c>
      <c r="J197" s="9">
        <f t="shared" ca="1" si="34"/>
        <v>1.8472727272727265</v>
      </c>
      <c r="K197" s="9">
        <f t="shared" ca="1" si="34"/>
        <v>269.56119014459915</v>
      </c>
      <c r="L197" s="9">
        <f t="shared" ca="1" si="34"/>
        <v>99.522318873675772</v>
      </c>
      <c r="M197">
        <f t="shared" ca="1" si="32"/>
        <v>56.175503647586979</v>
      </c>
      <c r="N197">
        <f t="shared" ca="1" si="33"/>
        <v>35.138880471380467</v>
      </c>
    </row>
    <row r="198" spans="1:14" x14ac:dyDescent="0.25">
      <c r="A198" s="4">
        <f t="shared" si="26"/>
        <v>0.43958333333333338</v>
      </c>
      <c r="B198" s="3">
        <f>Params!D$29+HOUR(A198-Params!C$29)*3600+MINUTE(A198-Params!C$29)*60+SECOND(A198-Params!C$29)</f>
        <v>1553301980</v>
      </c>
      <c r="C198">
        <f t="shared" si="27"/>
        <v>2</v>
      </c>
      <c r="D198">
        <f t="shared" ca="1" si="28"/>
        <v>6</v>
      </c>
      <c r="E198">
        <f t="shared" ca="1" si="29"/>
        <v>139154.59090909094</v>
      </c>
      <c r="F198">
        <f t="shared" ca="1" si="30"/>
        <v>36171.589696969691</v>
      </c>
      <c r="G198">
        <f t="shared" ca="1" si="31"/>
        <v>8478.9818181818173</v>
      </c>
      <c r="H198" s="9">
        <f t="shared" ca="1" si="34"/>
        <v>265.84696969696972</v>
      </c>
      <c r="I198" s="9">
        <f t="shared" ca="1" si="34"/>
        <v>-44.593989898989911</v>
      </c>
      <c r="J198" s="9">
        <f t="shared" ca="1" si="34"/>
        <v>1.8472727272727265</v>
      </c>
      <c r="K198" s="9">
        <f t="shared" ca="1" si="34"/>
        <v>269.56119014459915</v>
      </c>
      <c r="L198" s="9">
        <f t="shared" ca="1" si="34"/>
        <v>99.522318873675772</v>
      </c>
      <c r="M198">
        <f t="shared" ca="1" si="32"/>
        <v>56.173526936026931</v>
      </c>
      <c r="N198">
        <f t="shared" ca="1" si="33"/>
        <v>35.160151515151512</v>
      </c>
    </row>
    <row r="199" spans="1:14" x14ac:dyDescent="0.25">
      <c r="A199" s="4">
        <f t="shared" si="26"/>
        <v>0.43964120370370369</v>
      </c>
      <c r="B199" s="3">
        <f>Params!D$29+HOUR(A199-Params!C$29)*3600+MINUTE(A199-Params!C$29)*60+SECOND(A199-Params!C$29)</f>
        <v>1553301985</v>
      </c>
      <c r="C199">
        <f t="shared" si="27"/>
        <v>2</v>
      </c>
      <c r="D199">
        <f t="shared" ca="1" si="28"/>
        <v>6</v>
      </c>
      <c r="E199">
        <f t="shared" ca="1" si="29"/>
        <v>140483.82575757577</v>
      </c>
      <c r="F199">
        <f t="shared" ca="1" si="30"/>
        <v>35948.619747474746</v>
      </c>
      <c r="G199">
        <f t="shared" ca="1" si="31"/>
        <v>8488.2181818181816</v>
      </c>
      <c r="H199" s="9">
        <f t="shared" ca="1" si="34"/>
        <v>265.84696969696972</v>
      </c>
      <c r="I199" s="9">
        <f t="shared" ca="1" si="34"/>
        <v>-44.593989898989911</v>
      </c>
      <c r="J199" s="9">
        <f t="shared" ca="1" si="34"/>
        <v>1.8472727272727265</v>
      </c>
      <c r="K199" s="9">
        <f t="shared" ca="1" si="34"/>
        <v>269.56119014459915</v>
      </c>
      <c r="L199" s="9">
        <f t="shared" ca="1" si="34"/>
        <v>99.522318873675772</v>
      </c>
      <c r="M199">
        <f t="shared" ca="1" si="32"/>
        <v>56.171550224466884</v>
      </c>
      <c r="N199">
        <f t="shared" ca="1" si="33"/>
        <v>35.181422558922556</v>
      </c>
    </row>
    <row r="200" spans="1:14" x14ac:dyDescent="0.25">
      <c r="A200" s="4">
        <f t="shared" ref="A200:A204" si="35">TIME(HOUR(A199),MINUTE(A199),SECOND(A199)+5)</f>
        <v>0.43969907407407405</v>
      </c>
      <c r="B200" s="3">
        <f>Params!D$29+HOUR(A200-Params!C$29)*3600+MINUTE(A200-Params!C$29)*60+SECOND(A200-Params!C$29)</f>
        <v>1553301990</v>
      </c>
      <c r="C200">
        <f t="shared" ref="C200:C204" si="36">_xlfn.IFNA(VLOOKUP(A200,A$2:D$3,4,FALSE),C199)</f>
        <v>2</v>
      </c>
      <c r="D200">
        <f t="shared" ref="D200:D204" ca="1" si="37">IF(A200=INDIRECT("A"&amp;C200),ROW(),D199)</f>
        <v>6</v>
      </c>
      <c r="E200">
        <f t="shared" ref="E200:E204" ca="1" si="38">INDIRECT("E$"&amp;C200)+INDIRECT("H$"&amp;C200)*($B200-INDIRECT("B$"&amp;D200))</f>
        <v>141813.06060606064</v>
      </c>
      <c r="F200">
        <f t="shared" ref="F200:F204" ca="1" si="39">INDIRECT("F$"&amp;C200)+INDIRECT("I$"&amp;C200)*($B200-INDIRECT("B$"&amp;D200))</f>
        <v>35725.649797979793</v>
      </c>
      <c r="G200">
        <f t="shared" ref="G200:G204" ca="1" si="40">INDIRECT("G$"&amp;C200)+INDIRECT("J$"&amp;C200)*($B200-INDIRECT("B$"&amp;D200))</f>
        <v>8497.4545454545441</v>
      </c>
      <c r="H200" s="9">
        <f t="shared" ca="1" si="34"/>
        <v>265.84696969696972</v>
      </c>
      <c r="I200" s="9">
        <f t="shared" ca="1" si="34"/>
        <v>-44.593989898989911</v>
      </c>
      <c r="J200" s="9">
        <f t="shared" ca="1" si="34"/>
        <v>1.8472727272727265</v>
      </c>
      <c r="K200" s="9">
        <f t="shared" ca="1" si="34"/>
        <v>269.56119014459915</v>
      </c>
      <c r="L200" s="9">
        <f t="shared" ca="1" si="34"/>
        <v>99.522318873675772</v>
      </c>
      <c r="M200">
        <f t="shared" ref="M200:M204" ca="1" si="41">INDIRECT("M$"&amp;C200)+INDIRECT("O$"&amp;C200)*($B200-INDIRECT("B$"&amp;D200))</f>
        <v>56.169573512906844</v>
      </c>
      <c r="N200">
        <f t="shared" ref="N200:N204" ca="1" si="42">INDIRECT("N$"&amp;C200)+INDIRECT("P$"&amp;C200)*($B200-INDIRECT("B$"&amp;D200))</f>
        <v>35.2026936026936</v>
      </c>
    </row>
    <row r="201" spans="1:14" x14ac:dyDescent="0.25">
      <c r="A201" s="4">
        <f t="shared" si="35"/>
        <v>0.43975694444444446</v>
      </c>
      <c r="B201" s="3">
        <f>Params!D$29+HOUR(A201-Params!C$29)*3600+MINUTE(A201-Params!C$29)*60+SECOND(A201-Params!C$29)</f>
        <v>1553301995</v>
      </c>
      <c r="C201">
        <f t="shared" si="36"/>
        <v>2</v>
      </c>
      <c r="D201">
        <f t="shared" ca="1" si="37"/>
        <v>6</v>
      </c>
      <c r="E201">
        <f t="shared" ca="1" si="38"/>
        <v>143142.29545454547</v>
      </c>
      <c r="F201">
        <f t="shared" ca="1" si="39"/>
        <v>35502.679848484848</v>
      </c>
      <c r="G201">
        <f t="shared" ca="1" si="40"/>
        <v>8506.6909090909085</v>
      </c>
      <c r="H201" s="9">
        <f t="shared" ca="1" si="34"/>
        <v>265.84696969696972</v>
      </c>
      <c r="I201" s="9">
        <f t="shared" ca="1" si="34"/>
        <v>-44.593989898989911</v>
      </c>
      <c r="J201" s="9">
        <f t="shared" ca="1" si="34"/>
        <v>1.8472727272727265</v>
      </c>
      <c r="K201" s="9">
        <f t="shared" ca="1" si="34"/>
        <v>269.56119014459915</v>
      </c>
      <c r="L201" s="9">
        <f t="shared" ca="1" si="34"/>
        <v>99.522318873675772</v>
      </c>
      <c r="M201">
        <f t="shared" ca="1" si="41"/>
        <v>56.167596801346797</v>
      </c>
      <c r="N201">
        <f t="shared" ca="1" si="42"/>
        <v>35.223964646464644</v>
      </c>
    </row>
    <row r="202" spans="1:14" x14ac:dyDescent="0.25">
      <c r="A202" s="4">
        <f t="shared" si="35"/>
        <v>0.43981481481481483</v>
      </c>
      <c r="B202" s="3">
        <f>Params!D$29+HOUR(A202-Params!C$29)*3600+MINUTE(A202-Params!C$29)*60+SECOND(A202-Params!C$29)</f>
        <v>1553302000</v>
      </c>
      <c r="C202">
        <f t="shared" si="36"/>
        <v>2</v>
      </c>
      <c r="D202">
        <f t="shared" ca="1" si="37"/>
        <v>6</v>
      </c>
      <c r="E202">
        <f t="shared" ca="1" si="38"/>
        <v>144471.53030303033</v>
      </c>
      <c r="F202">
        <f t="shared" ca="1" si="39"/>
        <v>35279.709898989895</v>
      </c>
      <c r="G202">
        <f t="shared" ca="1" si="40"/>
        <v>8515.9272727272728</v>
      </c>
      <c r="H202" s="9">
        <f t="shared" ca="1" si="34"/>
        <v>265.84696969696972</v>
      </c>
      <c r="I202" s="9">
        <f t="shared" ca="1" si="34"/>
        <v>-44.593989898989911</v>
      </c>
      <c r="J202" s="9">
        <f t="shared" ca="1" si="34"/>
        <v>1.8472727272727265</v>
      </c>
      <c r="K202" s="9">
        <f t="shared" ca="1" si="34"/>
        <v>269.56119014459915</v>
      </c>
      <c r="L202" s="9">
        <f t="shared" ca="1" si="34"/>
        <v>99.522318873675772</v>
      </c>
      <c r="M202">
        <f t="shared" ca="1" si="41"/>
        <v>56.165620089786749</v>
      </c>
      <c r="N202">
        <f t="shared" ca="1" si="42"/>
        <v>35.245235690235688</v>
      </c>
    </row>
    <row r="203" spans="1:14" x14ac:dyDescent="0.25">
      <c r="A203" s="4">
        <f t="shared" si="35"/>
        <v>0.43987268518518513</v>
      </c>
      <c r="B203" s="3">
        <f>Params!D$29+HOUR(A203-Params!C$29)*3600+MINUTE(A203-Params!C$29)*60+SECOND(A203-Params!C$29)</f>
        <v>1553302005</v>
      </c>
      <c r="C203">
        <f t="shared" si="36"/>
        <v>2</v>
      </c>
      <c r="D203">
        <f t="shared" ca="1" si="37"/>
        <v>6</v>
      </c>
      <c r="E203">
        <f t="shared" ca="1" si="38"/>
        <v>145800.76515151517</v>
      </c>
      <c r="F203">
        <f t="shared" ca="1" si="39"/>
        <v>35056.739949494942</v>
      </c>
      <c r="G203">
        <f t="shared" ca="1" si="40"/>
        <v>8525.1636363636353</v>
      </c>
      <c r="H203" s="9">
        <f t="shared" ca="1" si="34"/>
        <v>265.84696969696972</v>
      </c>
      <c r="I203" s="9">
        <f t="shared" ca="1" si="34"/>
        <v>-44.593989898989911</v>
      </c>
      <c r="J203" s="9">
        <f t="shared" ca="1" si="34"/>
        <v>1.8472727272727265</v>
      </c>
      <c r="K203" s="9">
        <f t="shared" ca="1" si="34"/>
        <v>269.56119014459915</v>
      </c>
      <c r="L203" s="9">
        <f t="shared" ca="1" si="34"/>
        <v>99.522318873675772</v>
      </c>
      <c r="M203">
        <f t="shared" ca="1" si="41"/>
        <v>56.163643378226709</v>
      </c>
      <c r="N203">
        <f t="shared" ca="1" si="42"/>
        <v>35.266506734006732</v>
      </c>
    </row>
    <row r="204" spans="1:14" x14ac:dyDescent="0.25">
      <c r="A204" s="4">
        <f t="shared" si="35"/>
        <v>0.43993055555555555</v>
      </c>
      <c r="B204" s="3">
        <f>Params!D$29+HOUR(A204-Params!C$29)*3600+MINUTE(A204-Params!C$29)*60+SECOND(A204-Params!C$29)</f>
        <v>1553302010</v>
      </c>
      <c r="C204">
        <f t="shared" si="36"/>
        <v>3</v>
      </c>
      <c r="D204">
        <f t="shared" ca="1" si="37"/>
        <v>204</v>
      </c>
      <c r="E204">
        <f t="shared" ca="1" si="38"/>
        <v>147130</v>
      </c>
      <c r="F204">
        <f t="shared" ca="1" si="39"/>
        <v>34833.769999999997</v>
      </c>
      <c r="G204">
        <f t="shared" ca="1" si="40"/>
        <v>8534.4</v>
      </c>
      <c r="H204" s="9">
        <f t="shared" ca="1" si="34"/>
        <v>0</v>
      </c>
      <c r="I204" s="9">
        <f t="shared" ca="1" si="34"/>
        <v>0</v>
      </c>
      <c r="J204" s="9">
        <f t="shared" ca="1" si="34"/>
        <v>0</v>
      </c>
      <c r="K204" s="9">
        <f t="shared" ca="1" si="34"/>
        <v>0</v>
      </c>
      <c r="L204" s="9">
        <f t="shared" ca="1" si="34"/>
        <v>0</v>
      </c>
      <c r="M204">
        <f t="shared" ca="1" si="41"/>
        <v>56.161666666666662</v>
      </c>
      <c r="N204">
        <f t="shared" ca="1" si="42"/>
        <v>35.287777777777777</v>
      </c>
    </row>
    <row r="205" spans="1:14" x14ac:dyDescent="0.25">
      <c r="A205" s="4" t="s">
        <v>132</v>
      </c>
      <c r="B205" s="3"/>
      <c r="H205" s="9"/>
      <c r="I205" s="9"/>
      <c r="J205" s="9"/>
      <c r="K205" s="9"/>
      <c r="L205" s="9"/>
    </row>
    <row r="206" spans="1:14" x14ac:dyDescent="0.25">
      <c r="A206" s="4"/>
      <c r="B206" s="3"/>
      <c r="H206" s="9"/>
      <c r="I206" s="9"/>
      <c r="J206" s="9"/>
      <c r="K206" s="9"/>
      <c r="L206" s="9"/>
    </row>
    <row r="207" spans="1:14" x14ac:dyDescent="0.25">
      <c r="A207" s="4"/>
      <c r="B207" s="3"/>
      <c r="H207" s="9"/>
      <c r="I207" s="9"/>
      <c r="J207" s="9"/>
      <c r="K207" s="9"/>
      <c r="L207" s="9"/>
    </row>
    <row r="208" spans="1:14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5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8"/>
      <c r="B234" s="3"/>
      <c r="H234" s="9"/>
      <c r="I234" s="9"/>
      <c r="J234" s="9"/>
      <c r="K234" s="9"/>
      <c r="L234" s="9"/>
    </row>
    <row r="235" spans="1:12" x14ac:dyDescent="0.25"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conditionalFormatting sqref="A6">
    <cfRule type="expression" dxfId="11" priority="1">
      <formula>VLOOKUP(A6,A$2:D$4,4,FALSE)</formula>
    </cfRule>
  </conditionalFormatting>
  <conditionalFormatting sqref="A7:A204 A206:A216">
    <cfRule type="expression" dxfId="10" priority="2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218</v>
      </c>
      <c r="B1" s="17">
        <v>244222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0.43472222222222223</v>
      </c>
      <c r="B2" s="6" t="s">
        <v>68</v>
      </c>
      <c r="C2" s="7">
        <v>260</v>
      </c>
      <c r="D2" s="7">
        <f>ROW()</f>
        <v>2</v>
      </c>
      <c r="E2" s="7">
        <f>VLOOKUP($B2,Beacons!$A$6:$O$30,14,FALSE)</f>
        <v>130518.1</v>
      </c>
      <c r="F2" s="7">
        <f>VLOOKUP($B2,Beacons!$A$6:$O$30,15,FALSE)</f>
        <v>-32685.439999999999</v>
      </c>
      <c r="G2" s="7">
        <f>C2*Params!F$2</f>
        <v>7924.8</v>
      </c>
      <c r="H2" s="9">
        <f t="shared" ref="H2:J2" si="0">(E3-E2)/(MINUTE($A3-$A2)*60+SECOND($A3-$A2))</f>
        <v>-272.62086021505377</v>
      </c>
      <c r="I2" s="9">
        <f t="shared" si="0"/>
        <v>-42.997655913978484</v>
      </c>
      <c r="J2" s="9">
        <f t="shared" si="0"/>
        <v>1.3109677419354837</v>
      </c>
      <c r="K2" s="9">
        <f>SQRT(H2*H2+I2*I2)</f>
        <v>275.99081839527338</v>
      </c>
      <c r="L2" s="9">
        <f>DEGREES(ATAN2(I2,H2))</f>
        <v>-98.962836426327996</v>
      </c>
      <c r="M2" s="7">
        <f>VLOOKUP($B2,Beacons!$A$6:$O$30,8,FALSE)</f>
        <v>55.555277777777775</v>
      </c>
      <c r="N2" s="7">
        <f>VLOOKUP($B2,Beacons!$A$6:$O$30,9,FALSE)</f>
        <v>35.021944444444443</v>
      </c>
      <c r="O2" s="10">
        <f t="shared" ref="O2:P2" si="1">(M3-M2)/(MINUTE($A3-$A2)*60+SECOND($A3-$A2))</f>
        <v>-3.9097968936678708E-4</v>
      </c>
      <c r="P2" s="10">
        <f t="shared" si="1"/>
        <v>-4.3626045400238954E-3</v>
      </c>
    </row>
    <row r="3" spans="1:16" x14ac:dyDescent="0.25">
      <c r="A3" s="5">
        <v>0.44548611111111108</v>
      </c>
      <c r="B3" s="6" t="s">
        <v>64</v>
      </c>
      <c r="C3" s="7">
        <v>300</v>
      </c>
      <c r="D3" s="7">
        <f>ROW()</f>
        <v>3</v>
      </c>
      <c r="E3" s="7">
        <f>VLOOKUP($B3,Beacons!$A$6:$O$30,14,FALSE)</f>
        <v>-123019.3</v>
      </c>
      <c r="F3" s="7">
        <f>VLOOKUP($B3,Beacons!$A$6:$O$30,15,FALSE)</f>
        <v>-72673.259999999995</v>
      </c>
      <c r="G3" s="7">
        <f>C3*Params!F$2</f>
        <v>9144</v>
      </c>
      <c r="H3" s="9"/>
      <c r="I3" s="9"/>
      <c r="J3" s="9"/>
      <c r="K3" s="9"/>
      <c r="L3" s="9"/>
      <c r="M3" s="7">
        <f>VLOOKUP($B3,Beacons!$A$6:$O$30,8,FALSE)</f>
        <v>55.191666666666663</v>
      </c>
      <c r="N3" s="7">
        <f>VLOOKUP($B3,Beacons!$A$6:$O$30,9,FALSE)</f>
        <v>30.964722222222221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TIME(HOUR(A$2),MINUTE(A$2),SECOND(A$2))</f>
        <v>0.43472222222222223</v>
      </c>
      <c r="B6" s="3">
        <f>Params!D$29+HOUR(A6-Params!C$29)*3600+MINUTE(A6-Params!C$29)*60+SECOND(A6-Params!C$29)</f>
        <v>1553301560</v>
      </c>
      <c r="C6">
        <f>_xlfn.IFNA(VLOOKUP(A6,A$2:D$3,4,FALSE),C5)</f>
        <v>2</v>
      </c>
      <c r="D6">
        <f ca="1">IF(A6=INDIRECT("A"&amp;C6),ROW(),D5)</f>
        <v>6</v>
      </c>
      <c r="E6">
        <f ca="1">INDIRECT("E$"&amp;C6)+INDIRECT("H$"&amp;C6)*($B6-INDIRECT("B$"&amp;D6))</f>
        <v>130518.1</v>
      </c>
      <c r="F6">
        <f ca="1">INDIRECT("F$"&amp;C6)+INDIRECT("I$"&amp;C6)*($B6-INDIRECT("B$"&amp;D6))</f>
        <v>-32685.439999999999</v>
      </c>
      <c r="G6">
        <f ca="1">INDIRECT("G$"&amp;C6)+INDIRECT("J$"&amp;C6)*($B6-INDIRECT("B$"&amp;D6))</f>
        <v>7924.8</v>
      </c>
      <c r="H6" s="9">
        <f ca="1">INDIRECT(ADDRESS($C6,COLUMN()))</f>
        <v>-272.62086021505377</v>
      </c>
      <c r="I6" s="9">
        <f t="shared" ref="I6:L21" ca="1" si="2">INDIRECT(ADDRESS($C6,COLUMN()))</f>
        <v>-42.997655913978484</v>
      </c>
      <c r="J6" s="9">
        <f t="shared" ca="1" si="2"/>
        <v>1.3109677419354837</v>
      </c>
      <c r="K6" s="9">
        <f t="shared" ca="1" si="2"/>
        <v>275.99081839527338</v>
      </c>
      <c r="L6" s="9">
        <f t="shared" ca="1" si="2"/>
        <v>-98.962836426327996</v>
      </c>
      <c r="M6">
        <f ca="1">INDIRECT("M$"&amp;C6)+INDIRECT("O$"&amp;C6)*($B6-INDIRECT("B$"&amp;D6))</f>
        <v>55.555277777777775</v>
      </c>
      <c r="N6">
        <f ca="1">INDIRECT("N$"&amp;C6)+INDIRECT("P$"&amp;C6)*($B6-INDIRECT("B$"&amp;D6))</f>
        <v>35.021944444444443</v>
      </c>
      <c r="P6" s="3"/>
    </row>
    <row r="7" spans="1:16" x14ac:dyDescent="0.25">
      <c r="A7" s="4">
        <f>TIME(HOUR(A6),MINUTE(A6),SECOND(A6)+5)</f>
        <v>0.43478009259259259</v>
      </c>
      <c r="B7" s="3">
        <f>Params!D$29+HOUR(A7-Params!C$29)*3600+MINUTE(A7-Params!C$29)*60+SECOND(A7-Params!C$29)</f>
        <v>1553301565</v>
      </c>
      <c r="C7">
        <f t="shared" ref="C7" si="3">_xlfn.IFNA(VLOOKUP(A7,A$2:D$3,4,FALSE),C6)</f>
        <v>2</v>
      </c>
      <c r="D7">
        <f t="shared" ref="D7" ca="1" si="4">IF(A7=INDIRECT("A"&amp;C7),ROW(),D6)</f>
        <v>6</v>
      </c>
      <c r="E7">
        <f ca="1">INDIRECT("E$"&amp;C7)+INDIRECT("H$"&amp;C7)*($B7-INDIRECT("B$"&amp;D7))</f>
        <v>129154.99569892474</v>
      </c>
      <c r="F7">
        <f ca="1">INDIRECT("F$"&amp;C7)+INDIRECT("I$"&amp;C7)*($B7-INDIRECT("B$"&amp;D7))</f>
        <v>-32900.428279569889</v>
      </c>
      <c r="G7">
        <f t="shared" ref="G7" ca="1" si="5">INDIRECT("G$"&amp;C7)+INDIRECT("J$"&amp;C7)*($B7-INDIRECT("B$"&amp;D7))</f>
        <v>7931.354838709678</v>
      </c>
      <c r="H7" s="9">
        <f t="shared" ref="H7:L22" ca="1" si="6">INDIRECT(ADDRESS($C7,COLUMN()))</f>
        <v>-272.62086021505377</v>
      </c>
      <c r="I7" s="9">
        <f t="shared" ca="1" si="2"/>
        <v>-42.997655913978484</v>
      </c>
      <c r="J7" s="9">
        <f t="shared" ca="1" si="2"/>
        <v>1.3109677419354837</v>
      </c>
      <c r="K7" s="9">
        <f t="shared" ca="1" si="2"/>
        <v>275.99081839527338</v>
      </c>
      <c r="L7" s="9">
        <f t="shared" ca="1" si="2"/>
        <v>-98.962836426327996</v>
      </c>
      <c r="M7">
        <f ca="1">INDIRECT("M$"&amp;C7)+INDIRECT("O$"&amp;C7)*($B7-INDIRECT("B$"&amp;D7))</f>
        <v>55.553322879330942</v>
      </c>
      <c r="N7">
        <f ca="1">INDIRECT("N$"&amp;C7)+INDIRECT("P$"&amp;C7)*($B7-INDIRECT("B$"&amp;D7))</f>
        <v>35.000131421744321</v>
      </c>
      <c r="P7" s="3"/>
    </row>
    <row r="8" spans="1:16" x14ac:dyDescent="0.25">
      <c r="A8" s="4">
        <f t="shared" ref="A8:A71" si="7">TIME(HOUR(A7),MINUTE(A7),SECOND(A7)+5)</f>
        <v>0.43483796296296301</v>
      </c>
      <c r="B8" s="3">
        <f>Params!D$29+HOUR(A8-Params!C$29)*3600+MINUTE(A8-Params!C$29)*60+SECOND(A8-Params!C$29)</f>
        <v>1553301570</v>
      </c>
      <c r="C8">
        <f t="shared" ref="C8:C71" si="8">_xlfn.IFNA(VLOOKUP(A8,A$2:D$3,4,FALSE),C7)</f>
        <v>2</v>
      </c>
      <c r="D8">
        <f t="shared" ref="D8:D71" ca="1" si="9">IF(A8=INDIRECT("A"&amp;C8),ROW(),D7)</f>
        <v>6</v>
      </c>
      <c r="E8">
        <f t="shared" ref="E8:E71" ca="1" si="10">INDIRECT("E$"&amp;C8)+INDIRECT("H$"&amp;C8)*($B8-INDIRECT("B$"&amp;D8))</f>
        <v>127791.89139784947</v>
      </c>
      <c r="F8">
        <f t="shared" ref="F8:F71" ca="1" si="11">INDIRECT("F$"&amp;C8)+INDIRECT("I$"&amp;C8)*($B8-INDIRECT("B$"&amp;D8))</f>
        <v>-33115.416559139783</v>
      </c>
      <c r="G8">
        <f t="shared" ref="G8:G71" ca="1" si="12">INDIRECT("G$"&amp;C8)+INDIRECT("J$"&amp;C8)*($B8-INDIRECT("B$"&amp;D8))</f>
        <v>7937.9096774193549</v>
      </c>
      <c r="H8" s="9">
        <f t="shared" ca="1" si="6"/>
        <v>-272.62086021505377</v>
      </c>
      <c r="I8" s="9">
        <f t="shared" ca="1" si="2"/>
        <v>-42.997655913978484</v>
      </c>
      <c r="J8" s="9">
        <f t="shared" ca="1" si="2"/>
        <v>1.3109677419354837</v>
      </c>
      <c r="K8" s="9">
        <f t="shared" ca="1" si="2"/>
        <v>275.99081839527338</v>
      </c>
      <c r="L8" s="9">
        <f t="shared" ca="1" si="2"/>
        <v>-98.962836426327996</v>
      </c>
      <c r="M8">
        <f t="shared" ref="M8:M71" ca="1" si="13">INDIRECT("M$"&amp;C8)+INDIRECT("O$"&amp;C8)*($B8-INDIRECT("B$"&amp;D8))</f>
        <v>55.551367980884109</v>
      </c>
      <c r="N8">
        <f t="shared" ref="N8:N71" ca="1" si="14">INDIRECT("N$"&amp;C8)+INDIRECT("P$"&amp;C8)*($B8-INDIRECT("B$"&amp;D8))</f>
        <v>34.978318399044205</v>
      </c>
      <c r="P8" s="3"/>
    </row>
    <row r="9" spans="1:16" x14ac:dyDescent="0.25">
      <c r="A9" s="4">
        <f t="shared" si="7"/>
        <v>0.43489583333333331</v>
      </c>
      <c r="B9" s="3">
        <f>Params!D$29+HOUR(A9-Params!C$29)*3600+MINUTE(A9-Params!C$29)*60+SECOND(A9-Params!C$29)</f>
        <v>1553301575</v>
      </c>
      <c r="C9">
        <f t="shared" si="8"/>
        <v>2</v>
      </c>
      <c r="D9">
        <f t="shared" ca="1" si="9"/>
        <v>6</v>
      </c>
      <c r="E9">
        <f t="shared" ca="1" si="10"/>
        <v>126428.78709677421</v>
      </c>
      <c r="F9">
        <f t="shared" ca="1" si="11"/>
        <v>-33330.404838709677</v>
      </c>
      <c r="G9">
        <f t="shared" ca="1" si="12"/>
        <v>7944.4645161290327</v>
      </c>
      <c r="H9" s="9">
        <f t="shared" ca="1" si="6"/>
        <v>-272.62086021505377</v>
      </c>
      <c r="I9" s="9">
        <f t="shared" ca="1" si="2"/>
        <v>-42.997655913978484</v>
      </c>
      <c r="J9" s="9">
        <f t="shared" ca="1" si="2"/>
        <v>1.3109677419354837</v>
      </c>
      <c r="K9" s="9">
        <f t="shared" ca="1" si="2"/>
        <v>275.99081839527338</v>
      </c>
      <c r="L9" s="9">
        <f t="shared" ca="1" si="2"/>
        <v>-98.962836426327996</v>
      </c>
      <c r="M9">
        <f t="shared" ca="1" si="13"/>
        <v>55.549413082437276</v>
      </c>
      <c r="N9">
        <f t="shared" ca="1" si="14"/>
        <v>34.956505376344083</v>
      </c>
    </row>
    <row r="10" spans="1:16" x14ac:dyDescent="0.25">
      <c r="A10" s="4">
        <f t="shared" si="7"/>
        <v>0.43495370370370368</v>
      </c>
      <c r="B10" s="3">
        <f>Params!D$29+HOUR(A10-Params!C$29)*3600+MINUTE(A10-Params!C$29)*60+SECOND(A10-Params!C$29)</f>
        <v>1553301580</v>
      </c>
      <c r="C10">
        <f t="shared" si="8"/>
        <v>2</v>
      </c>
      <c r="D10">
        <f t="shared" ca="1" si="9"/>
        <v>6</v>
      </c>
      <c r="E10">
        <f t="shared" ca="1" si="10"/>
        <v>125065.68279569893</v>
      </c>
      <c r="F10">
        <f t="shared" ca="1" si="11"/>
        <v>-33545.393118279571</v>
      </c>
      <c r="G10">
        <f t="shared" ca="1" si="12"/>
        <v>7951.0193548387097</v>
      </c>
      <c r="H10" s="9">
        <f t="shared" ca="1" si="6"/>
        <v>-272.62086021505377</v>
      </c>
      <c r="I10" s="9">
        <f t="shared" ca="1" si="2"/>
        <v>-42.997655913978484</v>
      </c>
      <c r="J10" s="9">
        <f t="shared" ca="1" si="2"/>
        <v>1.3109677419354837</v>
      </c>
      <c r="K10" s="9">
        <f t="shared" ca="1" si="2"/>
        <v>275.99081839527338</v>
      </c>
      <c r="L10" s="9">
        <f t="shared" ca="1" si="2"/>
        <v>-98.962836426327996</v>
      </c>
      <c r="M10">
        <f t="shared" ca="1" si="13"/>
        <v>55.547458183990436</v>
      </c>
      <c r="N10">
        <f t="shared" ca="1" si="14"/>
        <v>34.934692353643968</v>
      </c>
      <c r="P10" s="9"/>
    </row>
    <row r="11" spans="1:16" x14ac:dyDescent="0.25">
      <c r="A11" s="4">
        <f t="shared" si="7"/>
        <v>0.43501157407407409</v>
      </c>
      <c r="B11" s="3">
        <f>Params!D$29+HOUR(A11-Params!C$29)*3600+MINUTE(A11-Params!C$29)*60+SECOND(A11-Params!C$29)</f>
        <v>1553301585</v>
      </c>
      <c r="C11">
        <f t="shared" si="8"/>
        <v>2</v>
      </c>
      <c r="D11">
        <f t="shared" ca="1" si="9"/>
        <v>6</v>
      </c>
      <c r="E11">
        <f t="shared" ca="1" si="10"/>
        <v>123702.57849462367</v>
      </c>
      <c r="F11">
        <f t="shared" ca="1" si="11"/>
        <v>-33760.381397849458</v>
      </c>
      <c r="G11">
        <f t="shared" ca="1" si="12"/>
        <v>7957.5741935483875</v>
      </c>
      <c r="H11" s="9">
        <f t="shared" ca="1" si="6"/>
        <v>-272.62086021505377</v>
      </c>
      <c r="I11" s="9">
        <f t="shared" ca="1" si="2"/>
        <v>-42.997655913978484</v>
      </c>
      <c r="J11" s="9">
        <f t="shared" ca="1" si="2"/>
        <v>1.3109677419354837</v>
      </c>
      <c r="K11" s="9">
        <f t="shared" ca="1" si="2"/>
        <v>275.99081839527338</v>
      </c>
      <c r="L11" s="9">
        <f t="shared" ca="1" si="2"/>
        <v>-98.962836426327996</v>
      </c>
      <c r="M11">
        <f t="shared" ca="1" si="13"/>
        <v>55.545503285543603</v>
      </c>
      <c r="N11">
        <f t="shared" ca="1" si="14"/>
        <v>34.912879330943845</v>
      </c>
    </row>
    <row r="12" spans="1:16" x14ac:dyDescent="0.25">
      <c r="A12" s="4">
        <f t="shared" si="7"/>
        <v>0.43506944444444445</v>
      </c>
      <c r="B12" s="3">
        <f>Params!D$29+HOUR(A12-Params!C$29)*3600+MINUTE(A12-Params!C$29)*60+SECOND(A12-Params!C$29)</f>
        <v>1553301590</v>
      </c>
      <c r="C12">
        <f t="shared" si="8"/>
        <v>2</v>
      </c>
      <c r="D12">
        <f t="shared" ca="1" si="9"/>
        <v>6</v>
      </c>
      <c r="E12">
        <f t="shared" ca="1" si="10"/>
        <v>122339.47419354839</v>
      </c>
      <c r="F12">
        <f t="shared" ca="1" si="11"/>
        <v>-33975.369677419352</v>
      </c>
      <c r="G12">
        <f t="shared" ca="1" si="12"/>
        <v>7964.1290322580644</v>
      </c>
      <c r="H12" s="9">
        <f t="shared" ca="1" si="6"/>
        <v>-272.62086021505377</v>
      </c>
      <c r="I12" s="9">
        <f t="shared" ca="1" si="2"/>
        <v>-42.997655913978484</v>
      </c>
      <c r="J12" s="9">
        <f t="shared" ca="1" si="2"/>
        <v>1.3109677419354837</v>
      </c>
      <c r="K12" s="9">
        <f t="shared" ca="1" si="2"/>
        <v>275.99081839527338</v>
      </c>
      <c r="L12" s="9">
        <f t="shared" ca="1" si="2"/>
        <v>-98.962836426327996</v>
      </c>
      <c r="M12">
        <f t="shared" ca="1" si="13"/>
        <v>55.54354838709677</v>
      </c>
      <c r="N12">
        <f t="shared" ca="1" si="14"/>
        <v>34.89106630824373</v>
      </c>
    </row>
    <row r="13" spans="1:16" x14ac:dyDescent="0.25">
      <c r="A13" s="4">
        <f t="shared" si="7"/>
        <v>0.43512731481481487</v>
      </c>
      <c r="B13" s="3">
        <f>Params!D$29+HOUR(A13-Params!C$29)*3600+MINUTE(A13-Params!C$29)*60+SECOND(A13-Params!C$29)</f>
        <v>1553301595</v>
      </c>
      <c r="C13">
        <f t="shared" si="8"/>
        <v>2</v>
      </c>
      <c r="D13">
        <f t="shared" ca="1" si="9"/>
        <v>6</v>
      </c>
      <c r="E13">
        <f t="shared" ca="1" si="10"/>
        <v>120976.36989247313</v>
      </c>
      <c r="F13">
        <f t="shared" ca="1" si="11"/>
        <v>-34190.357956989246</v>
      </c>
      <c r="G13">
        <f t="shared" ca="1" si="12"/>
        <v>7970.6838709677422</v>
      </c>
      <c r="H13" s="9">
        <f t="shared" ca="1" si="6"/>
        <v>-272.62086021505377</v>
      </c>
      <c r="I13" s="9">
        <f t="shared" ca="1" si="2"/>
        <v>-42.997655913978484</v>
      </c>
      <c r="J13" s="9">
        <f t="shared" ca="1" si="2"/>
        <v>1.3109677419354837</v>
      </c>
      <c r="K13" s="9">
        <f t="shared" ca="1" si="2"/>
        <v>275.99081839527338</v>
      </c>
      <c r="L13" s="9">
        <f t="shared" ca="1" si="2"/>
        <v>-98.962836426327996</v>
      </c>
      <c r="M13">
        <f t="shared" ca="1" si="13"/>
        <v>55.541593488649937</v>
      </c>
      <c r="N13">
        <f t="shared" ca="1" si="14"/>
        <v>34.869253285543607</v>
      </c>
    </row>
    <row r="14" spans="1:16" x14ac:dyDescent="0.25">
      <c r="A14" s="4">
        <f t="shared" si="7"/>
        <v>0.43518518518518517</v>
      </c>
      <c r="B14" s="3">
        <f>Params!D$29+HOUR(A14-Params!C$29)*3600+MINUTE(A14-Params!C$29)*60+SECOND(A14-Params!C$29)</f>
        <v>1553301600</v>
      </c>
      <c r="C14">
        <f t="shared" si="8"/>
        <v>2</v>
      </c>
      <c r="D14">
        <f t="shared" ca="1" si="9"/>
        <v>6</v>
      </c>
      <c r="E14">
        <f t="shared" ca="1" si="10"/>
        <v>119613.26559139785</v>
      </c>
      <c r="F14">
        <f t="shared" ca="1" si="11"/>
        <v>-34405.34623655914</v>
      </c>
      <c r="G14">
        <f t="shared" ca="1" si="12"/>
        <v>7977.2387096774191</v>
      </c>
      <c r="H14" s="9">
        <f t="shared" ca="1" si="6"/>
        <v>-272.62086021505377</v>
      </c>
      <c r="I14" s="9">
        <f t="shared" ca="1" si="2"/>
        <v>-42.997655913978484</v>
      </c>
      <c r="J14" s="9">
        <f t="shared" ca="1" si="2"/>
        <v>1.3109677419354837</v>
      </c>
      <c r="K14" s="9">
        <f t="shared" ca="1" si="2"/>
        <v>275.99081839527338</v>
      </c>
      <c r="L14" s="9">
        <f t="shared" ca="1" si="2"/>
        <v>-98.962836426327996</v>
      </c>
      <c r="M14">
        <f t="shared" ca="1" si="13"/>
        <v>55.539638590203104</v>
      </c>
      <c r="N14">
        <f t="shared" ca="1" si="14"/>
        <v>34.847440262843485</v>
      </c>
    </row>
    <row r="15" spans="1:16" x14ac:dyDescent="0.25">
      <c r="A15" s="4">
        <f t="shared" si="7"/>
        <v>0.43524305555555554</v>
      </c>
      <c r="B15" s="3">
        <f>Params!D$29+HOUR(A15-Params!C$29)*3600+MINUTE(A15-Params!C$29)*60+SECOND(A15-Params!C$29)</f>
        <v>1553301605</v>
      </c>
      <c r="C15">
        <f t="shared" si="8"/>
        <v>2</v>
      </c>
      <c r="D15">
        <f t="shared" ca="1" si="9"/>
        <v>6</v>
      </c>
      <c r="E15">
        <f t="shared" ca="1" si="10"/>
        <v>118250.16129032259</v>
      </c>
      <c r="F15">
        <f t="shared" ca="1" si="11"/>
        <v>-34620.334516129027</v>
      </c>
      <c r="G15">
        <f t="shared" ca="1" si="12"/>
        <v>7983.793548387097</v>
      </c>
      <c r="H15" s="9">
        <f t="shared" ca="1" si="6"/>
        <v>-272.62086021505377</v>
      </c>
      <c r="I15" s="9">
        <f t="shared" ca="1" si="2"/>
        <v>-42.997655913978484</v>
      </c>
      <c r="J15" s="9">
        <f t="shared" ca="1" si="2"/>
        <v>1.3109677419354837</v>
      </c>
      <c r="K15" s="9">
        <f t="shared" ca="1" si="2"/>
        <v>275.99081839527338</v>
      </c>
      <c r="L15" s="9">
        <f t="shared" ca="1" si="2"/>
        <v>-98.962836426327996</v>
      </c>
      <c r="M15">
        <f t="shared" ca="1" si="13"/>
        <v>55.537683691756271</v>
      </c>
      <c r="N15">
        <f t="shared" ca="1" si="14"/>
        <v>34.825627240143369</v>
      </c>
    </row>
    <row r="16" spans="1:16" x14ac:dyDescent="0.25">
      <c r="A16" s="4">
        <f t="shared" si="7"/>
        <v>0.43530092592592595</v>
      </c>
      <c r="B16" s="3">
        <f>Params!D$29+HOUR(A16-Params!C$29)*3600+MINUTE(A16-Params!C$29)*60+SECOND(A16-Params!C$29)</f>
        <v>1553301610</v>
      </c>
      <c r="C16">
        <f t="shared" si="8"/>
        <v>2</v>
      </c>
      <c r="D16">
        <f t="shared" ca="1" si="9"/>
        <v>6</v>
      </c>
      <c r="E16">
        <f t="shared" ca="1" si="10"/>
        <v>116887.05698924731</v>
      </c>
      <c r="F16">
        <f t="shared" ca="1" si="11"/>
        <v>-34835.322795698921</v>
      </c>
      <c r="G16">
        <f t="shared" ca="1" si="12"/>
        <v>7990.3483870967748</v>
      </c>
      <c r="H16" s="9">
        <f t="shared" ca="1" si="6"/>
        <v>-272.62086021505377</v>
      </c>
      <c r="I16" s="9">
        <f t="shared" ca="1" si="2"/>
        <v>-42.997655913978484</v>
      </c>
      <c r="J16" s="9">
        <f t="shared" ca="1" si="2"/>
        <v>1.3109677419354837</v>
      </c>
      <c r="K16" s="9">
        <f t="shared" ca="1" si="2"/>
        <v>275.99081839527338</v>
      </c>
      <c r="L16" s="9">
        <f t="shared" ca="1" si="2"/>
        <v>-98.962836426327996</v>
      </c>
      <c r="M16">
        <f t="shared" ca="1" si="13"/>
        <v>55.535728793309438</v>
      </c>
      <c r="N16">
        <f t="shared" ca="1" si="14"/>
        <v>34.803814217443247</v>
      </c>
    </row>
    <row r="17" spans="1:14" x14ac:dyDescent="0.25">
      <c r="A17" s="4">
        <f t="shared" si="7"/>
        <v>0.43535879629629631</v>
      </c>
      <c r="B17" s="3">
        <f>Params!D$29+HOUR(A17-Params!C$29)*3600+MINUTE(A17-Params!C$29)*60+SECOND(A17-Params!C$29)</f>
        <v>1553301615</v>
      </c>
      <c r="C17">
        <f t="shared" si="8"/>
        <v>2</v>
      </c>
      <c r="D17">
        <f t="shared" ca="1" si="9"/>
        <v>6</v>
      </c>
      <c r="E17">
        <f t="shared" ca="1" si="10"/>
        <v>115523.95268817205</v>
      </c>
      <c r="F17">
        <f t="shared" ca="1" si="11"/>
        <v>-35050.311075268815</v>
      </c>
      <c r="G17">
        <f t="shared" ca="1" si="12"/>
        <v>7996.9032258064517</v>
      </c>
      <c r="H17" s="9">
        <f t="shared" ca="1" si="6"/>
        <v>-272.62086021505377</v>
      </c>
      <c r="I17" s="9">
        <f t="shared" ca="1" si="2"/>
        <v>-42.997655913978484</v>
      </c>
      <c r="J17" s="9">
        <f t="shared" ca="1" si="2"/>
        <v>1.3109677419354837</v>
      </c>
      <c r="K17" s="9">
        <f t="shared" ca="1" si="2"/>
        <v>275.99081839527338</v>
      </c>
      <c r="L17" s="9">
        <f t="shared" ca="1" si="2"/>
        <v>-98.962836426327996</v>
      </c>
      <c r="M17">
        <f t="shared" ca="1" si="13"/>
        <v>55.533773894862598</v>
      </c>
      <c r="N17">
        <f t="shared" ca="1" si="14"/>
        <v>34.782001194743131</v>
      </c>
    </row>
    <row r="18" spans="1:14" x14ac:dyDescent="0.25">
      <c r="A18" s="4">
        <f t="shared" si="7"/>
        <v>0.43541666666666662</v>
      </c>
      <c r="B18" s="3">
        <f>Params!D$29+HOUR(A18-Params!C$29)*3600+MINUTE(A18-Params!C$29)*60+SECOND(A18-Params!C$29)</f>
        <v>1553301620</v>
      </c>
      <c r="C18">
        <f t="shared" si="8"/>
        <v>2</v>
      </c>
      <c r="D18">
        <f t="shared" ca="1" si="9"/>
        <v>6</v>
      </c>
      <c r="E18">
        <f t="shared" ca="1" si="10"/>
        <v>114160.84838709678</v>
      </c>
      <c r="F18">
        <f t="shared" ca="1" si="11"/>
        <v>-35265.299354838709</v>
      </c>
      <c r="G18">
        <f t="shared" ca="1" si="12"/>
        <v>8003.4580645161295</v>
      </c>
      <c r="H18" s="9">
        <f t="shared" ca="1" si="6"/>
        <v>-272.62086021505377</v>
      </c>
      <c r="I18" s="9">
        <f t="shared" ca="1" si="2"/>
        <v>-42.997655913978484</v>
      </c>
      <c r="J18" s="9">
        <f t="shared" ca="1" si="2"/>
        <v>1.3109677419354837</v>
      </c>
      <c r="K18" s="9">
        <f t="shared" ca="1" si="2"/>
        <v>275.99081839527338</v>
      </c>
      <c r="L18" s="9">
        <f t="shared" ca="1" si="2"/>
        <v>-98.962836426327996</v>
      </c>
      <c r="M18">
        <f t="shared" ca="1" si="13"/>
        <v>55.531818996415765</v>
      </c>
      <c r="N18">
        <f t="shared" ca="1" si="14"/>
        <v>34.760188172043009</v>
      </c>
    </row>
    <row r="19" spans="1:14" x14ac:dyDescent="0.25">
      <c r="A19" s="4">
        <f t="shared" si="7"/>
        <v>0.43547453703703703</v>
      </c>
      <c r="B19" s="3">
        <f>Params!D$29+HOUR(A19-Params!C$29)*3600+MINUTE(A19-Params!C$29)*60+SECOND(A19-Params!C$29)</f>
        <v>1553301625</v>
      </c>
      <c r="C19">
        <f t="shared" si="8"/>
        <v>2</v>
      </c>
      <c r="D19">
        <f t="shared" ca="1" si="9"/>
        <v>6</v>
      </c>
      <c r="E19">
        <f t="shared" ca="1" si="10"/>
        <v>112797.74408602151</v>
      </c>
      <c r="F19">
        <f t="shared" ca="1" si="11"/>
        <v>-35480.287634408603</v>
      </c>
      <c r="G19">
        <f t="shared" ca="1" si="12"/>
        <v>8010.0129032258064</v>
      </c>
      <c r="H19" s="9">
        <f t="shared" ca="1" si="6"/>
        <v>-272.62086021505377</v>
      </c>
      <c r="I19" s="9">
        <f t="shared" ca="1" si="2"/>
        <v>-42.997655913978484</v>
      </c>
      <c r="J19" s="9">
        <f t="shared" ca="1" si="2"/>
        <v>1.3109677419354837</v>
      </c>
      <c r="K19" s="9">
        <f t="shared" ca="1" si="2"/>
        <v>275.99081839527338</v>
      </c>
      <c r="L19" s="9">
        <f t="shared" ca="1" si="2"/>
        <v>-98.962836426327996</v>
      </c>
      <c r="M19">
        <f t="shared" ca="1" si="13"/>
        <v>55.529864097968932</v>
      </c>
      <c r="N19">
        <f t="shared" ca="1" si="14"/>
        <v>34.738375149342893</v>
      </c>
    </row>
    <row r="20" spans="1:14" x14ac:dyDescent="0.25">
      <c r="A20" s="4">
        <f t="shared" si="7"/>
        <v>0.4355324074074074</v>
      </c>
      <c r="B20" s="3">
        <f>Params!D$29+HOUR(A20-Params!C$29)*3600+MINUTE(A20-Params!C$29)*60+SECOND(A20-Params!C$29)</f>
        <v>1553301630</v>
      </c>
      <c r="C20">
        <f t="shared" si="8"/>
        <v>2</v>
      </c>
      <c r="D20">
        <f t="shared" ca="1" si="9"/>
        <v>6</v>
      </c>
      <c r="E20">
        <f t="shared" ca="1" si="10"/>
        <v>111434.63978494624</v>
      </c>
      <c r="F20">
        <f t="shared" ca="1" si="11"/>
        <v>-35695.27591397849</v>
      </c>
      <c r="G20">
        <f t="shared" ca="1" si="12"/>
        <v>8016.5677419354843</v>
      </c>
      <c r="H20" s="9">
        <f t="shared" ca="1" si="6"/>
        <v>-272.62086021505377</v>
      </c>
      <c r="I20" s="9">
        <f t="shared" ca="1" si="2"/>
        <v>-42.997655913978484</v>
      </c>
      <c r="J20" s="9">
        <f t="shared" ca="1" si="2"/>
        <v>1.3109677419354837</v>
      </c>
      <c r="K20" s="9">
        <f t="shared" ca="1" si="2"/>
        <v>275.99081839527338</v>
      </c>
      <c r="L20" s="9">
        <f t="shared" ca="1" si="2"/>
        <v>-98.962836426327996</v>
      </c>
      <c r="M20">
        <f t="shared" ca="1" si="13"/>
        <v>55.527909199522099</v>
      </c>
      <c r="N20">
        <f t="shared" ca="1" si="14"/>
        <v>34.716562126642771</v>
      </c>
    </row>
    <row r="21" spans="1:14" x14ac:dyDescent="0.25">
      <c r="A21" s="4">
        <f t="shared" si="7"/>
        <v>0.43559027777777781</v>
      </c>
      <c r="B21" s="3">
        <f>Params!D$29+HOUR(A21-Params!C$29)*3600+MINUTE(A21-Params!C$29)*60+SECOND(A21-Params!C$29)</f>
        <v>1553301635</v>
      </c>
      <c r="C21">
        <f t="shared" si="8"/>
        <v>2</v>
      </c>
      <c r="D21">
        <f t="shared" ca="1" si="9"/>
        <v>6</v>
      </c>
      <c r="E21">
        <f t="shared" ca="1" si="10"/>
        <v>110071.53548387098</v>
      </c>
      <c r="F21">
        <f t="shared" ca="1" si="11"/>
        <v>-35910.264193548384</v>
      </c>
      <c r="G21">
        <f t="shared" ca="1" si="12"/>
        <v>8023.1225806451612</v>
      </c>
      <c r="H21" s="9">
        <f t="shared" ca="1" si="6"/>
        <v>-272.62086021505377</v>
      </c>
      <c r="I21" s="9">
        <f t="shared" ca="1" si="2"/>
        <v>-42.997655913978484</v>
      </c>
      <c r="J21" s="9">
        <f t="shared" ca="1" si="2"/>
        <v>1.3109677419354837</v>
      </c>
      <c r="K21" s="9">
        <f t="shared" ca="1" si="2"/>
        <v>275.99081839527338</v>
      </c>
      <c r="L21" s="9">
        <f t="shared" ca="1" si="2"/>
        <v>-98.962836426327996</v>
      </c>
      <c r="M21">
        <f t="shared" ca="1" si="13"/>
        <v>55.525954301075267</v>
      </c>
      <c r="N21">
        <f t="shared" ca="1" si="14"/>
        <v>34.694749103942648</v>
      </c>
    </row>
    <row r="22" spans="1:14" x14ac:dyDescent="0.25">
      <c r="A22" s="4">
        <f t="shared" si="7"/>
        <v>0.43564814814814817</v>
      </c>
      <c r="B22" s="3">
        <f>Params!D$29+HOUR(A22-Params!C$29)*3600+MINUTE(A22-Params!C$29)*60+SECOND(A22-Params!C$29)</f>
        <v>1553301640</v>
      </c>
      <c r="C22">
        <f t="shared" si="8"/>
        <v>2</v>
      </c>
      <c r="D22">
        <f t="shared" ca="1" si="9"/>
        <v>6</v>
      </c>
      <c r="E22">
        <f t="shared" ca="1" si="10"/>
        <v>108708.4311827957</v>
      </c>
      <c r="F22">
        <f t="shared" ca="1" si="11"/>
        <v>-36125.252473118278</v>
      </c>
      <c r="G22">
        <f t="shared" ca="1" si="12"/>
        <v>8029.677419354839</v>
      </c>
      <c r="H22" s="9">
        <f t="shared" ca="1" si="6"/>
        <v>-272.62086021505377</v>
      </c>
      <c r="I22" s="9">
        <f t="shared" ca="1" si="6"/>
        <v>-42.997655913978484</v>
      </c>
      <c r="J22" s="9">
        <f t="shared" ca="1" si="6"/>
        <v>1.3109677419354837</v>
      </c>
      <c r="K22" s="9">
        <f t="shared" ca="1" si="6"/>
        <v>275.99081839527338</v>
      </c>
      <c r="L22" s="9">
        <f t="shared" ca="1" si="6"/>
        <v>-98.962836426327996</v>
      </c>
      <c r="M22">
        <f t="shared" ca="1" si="13"/>
        <v>55.523999402628434</v>
      </c>
      <c r="N22">
        <f t="shared" ca="1" si="14"/>
        <v>34.672936081242533</v>
      </c>
    </row>
    <row r="23" spans="1:14" x14ac:dyDescent="0.25">
      <c r="A23" s="4">
        <f t="shared" si="7"/>
        <v>0.43570601851851848</v>
      </c>
      <c r="B23" s="3">
        <f>Params!D$29+HOUR(A23-Params!C$29)*3600+MINUTE(A23-Params!C$29)*60+SECOND(A23-Params!C$29)</f>
        <v>1553301645</v>
      </c>
      <c r="C23">
        <f t="shared" si="8"/>
        <v>2</v>
      </c>
      <c r="D23">
        <f t="shared" ca="1" si="9"/>
        <v>6</v>
      </c>
      <c r="E23">
        <f t="shared" ca="1" si="10"/>
        <v>107345.32688172044</v>
      </c>
      <c r="F23">
        <f t="shared" ca="1" si="11"/>
        <v>-36340.240752688173</v>
      </c>
      <c r="G23">
        <f t="shared" ca="1" si="12"/>
        <v>8036.2322580645159</v>
      </c>
      <c r="H23" s="9">
        <f t="shared" ref="H23:L73" ca="1" si="15">INDIRECT(ADDRESS($C23,COLUMN()))</f>
        <v>-272.62086021505377</v>
      </c>
      <c r="I23" s="9">
        <f t="shared" ca="1" si="15"/>
        <v>-42.997655913978484</v>
      </c>
      <c r="J23" s="9">
        <f t="shared" ca="1" si="15"/>
        <v>1.3109677419354837</v>
      </c>
      <c r="K23" s="9">
        <f t="shared" ca="1" si="15"/>
        <v>275.99081839527338</v>
      </c>
      <c r="L23" s="9">
        <f t="shared" ca="1" si="15"/>
        <v>-98.962836426327996</v>
      </c>
      <c r="M23">
        <f t="shared" ca="1" si="13"/>
        <v>55.522044504181601</v>
      </c>
      <c r="N23">
        <f t="shared" ca="1" si="14"/>
        <v>34.65112305854241</v>
      </c>
    </row>
    <row r="24" spans="1:14" x14ac:dyDescent="0.25">
      <c r="A24" s="4">
        <f t="shared" si="7"/>
        <v>0.4357638888888889</v>
      </c>
      <c r="B24" s="3">
        <f>Params!D$29+HOUR(A24-Params!C$29)*3600+MINUTE(A24-Params!C$29)*60+SECOND(A24-Params!C$29)</f>
        <v>1553301650</v>
      </c>
      <c r="C24">
        <f t="shared" si="8"/>
        <v>2</v>
      </c>
      <c r="D24">
        <f t="shared" ca="1" si="9"/>
        <v>6</v>
      </c>
      <c r="E24">
        <f t="shared" ca="1" si="10"/>
        <v>105982.22258064518</v>
      </c>
      <c r="F24">
        <f t="shared" ca="1" si="11"/>
        <v>-36555.229032258059</v>
      </c>
      <c r="G24">
        <f t="shared" ca="1" si="12"/>
        <v>8042.7870967741937</v>
      </c>
      <c r="H24" s="9">
        <f t="shared" ca="1" si="15"/>
        <v>-272.62086021505377</v>
      </c>
      <c r="I24" s="9">
        <f t="shared" ca="1" si="15"/>
        <v>-42.997655913978484</v>
      </c>
      <c r="J24" s="9">
        <f t="shared" ca="1" si="15"/>
        <v>1.3109677419354837</v>
      </c>
      <c r="K24" s="9">
        <f t="shared" ca="1" si="15"/>
        <v>275.99081839527338</v>
      </c>
      <c r="L24" s="9">
        <f t="shared" ca="1" si="15"/>
        <v>-98.962836426327996</v>
      </c>
      <c r="M24">
        <f t="shared" ca="1" si="13"/>
        <v>55.520089605734761</v>
      </c>
      <c r="N24">
        <f t="shared" ca="1" si="14"/>
        <v>34.629310035842295</v>
      </c>
    </row>
    <row r="25" spans="1:14" x14ac:dyDescent="0.25">
      <c r="A25" s="4">
        <f t="shared" si="7"/>
        <v>0.43582175925925926</v>
      </c>
      <c r="B25" s="3">
        <f>Params!D$29+HOUR(A25-Params!C$29)*3600+MINUTE(A25-Params!C$29)*60+SECOND(A25-Params!C$29)</f>
        <v>1553301655</v>
      </c>
      <c r="C25">
        <f t="shared" si="8"/>
        <v>2</v>
      </c>
      <c r="D25">
        <f t="shared" ca="1" si="9"/>
        <v>6</v>
      </c>
      <c r="E25">
        <f t="shared" ca="1" si="10"/>
        <v>104619.1182795699</v>
      </c>
      <c r="F25">
        <f t="shared" ca="1" si="11"/>
        <v>-36770.217311827953</v>
      </c>
      <c r="G25">
        <f t="shared" ca="1" si="12"/>
        <v>8049.3419354838716</v>
      </c>
      <c r="H25" s="9">
        <f t="shared" ca="1" si="15"/>
        <v>-272.62086021505377</v>
      </c>
      <c r="I25" s="9">
        <f t="shared" ca="1" si="15"/>
        <v>-42.997655913978484</v>
      </c>
      <c r="J25" s="9">
        <f t="shared" ca="1" si="15"/>
        <v>1.3109677419354837</v>
      </c>
      <c r="K25" s="9">
        <f t="shared" ca="1" si="15"/>
        <v>275.99081839527338</v>
      </c>
      <c r="L25" s="9">
        <f t="shared" ca="1" si="15"/>
        <v>-98.962836426327996</v>
      </c>
      <c r="M25">
        <f t="shared" ca="1" si="13"/>
        <v>55.518134707287928</v>
      </c>
      <c r="N25">
        <f t="shared" ca="1" si="14"/>
        <v>34.607497013142172</v>
      </c>
    </row>
    <row r="26" spans="1:14" x14ac:dyDescent="0.25">
      <c r="A26" s="4">
        <f t="shared" si="7"/>
        <v>0.43587962962962962</v>
      </c>
      <c r="B26" s="3">
        <f>Params!D$29+HOUR(A26-Params!C$29)*3600+MINUTE(A26-Params!C$29)*60+SECOND(A26-Params!C$29)</f>
        <v>1553301660</v>
      </c>
      <c r="C26">
        <f t="shared" si="8"/>
        <v>2</v>
      </c>
      <c r="D26">
        <f t="shared" ca="1" si="9"/>
        <v>6</v>
      </c>
      <c r="E26">
        <f t="shared" ca="1" si="10"/>
        <v>103256.01397849462</v>
      </c>
      <c r="F26">
        <f t="shared" ca="1" si="11"/>
        <v>-36985.205591397847</v>
      </c>
      <c r="G26">
        <f t="shared" ca="1" si="12"/>
        <v>8055.8967741935485</v>
      </c>
      <c r="H26" s="9">
        <f t="shared" ca="1" si="15"/>
        <v>-272.62086021505377</v>
      </c>
      <c r="I26" s="9">
        <f t="shared" ca="1" si="15"/>
        <v>-42.997655913978484</v>
      </c>
      <c r="J26" s="9">
        <f t="shared" ca="1" si="15"/>
        <v>1.3109677419354837</v>
      </c>
      <c r="K26" s="9">
        <f t="shared" ca="1" si="15"/>
        <v>275.99081839527338</v>
      </c>
      <c r="L26" s="9">
        <f t="shared" ca="1" si="15"/>
        <v>-98.962836426327996</v>
      </c>
      <c r="M26">
        <f t="shared" ca="1" si="13"/>
        <v>55.516179808841095</v>
      </c>
      <c r="N26">
        <f t="shared" ca="1" si="14"/>
        <v>34.585683990442057</v>
      </c>
    </row>
    <row r="27" spans="1:14" x14ac:dyDescent="0.25">
      <c r="A27" s="4">
        <f t="shared" si="7"/>
        <v>0.43593750000000003</v>
      </c>
      <c r="B27" s="3">
        <f>Params!D$29+HOUR(A27-Params!C$29)*3600+MINUTE(A27-Params!C$29)*60+SECOND(A27-Params!C$29)</f>
        <v>1553301665</v>
      </c>
      <c r="C27">
        <f t="shared" si="8"/>
        <v>2</v>
      </c>
      <c r="D27">
        <f t="shared" ca="1" si="9"/>
        <v>6</v>
      </c>
      <c r="E27">
        <f t="shared" ca="1" si="10"/>
        <v>101892.90967741936</v>
      </c>
      <c r="F27">
        <f t="shared" ca="1" si="11"/>
        <v>-37200.193870967742</v>
      </c>
      <c r="G27">
        <f t="shared" ca="1" si="12"/>
        <v>8062.4516129032263</v>
      </c>
      <c r="H27" s="9">
        <f t="shared" ca="1" si="15"/>
        <v>-272.62086021505377</v>
      </c>
      <c r="I27" s="9">
        <f t="shared" ca="1" si="15"/>
        <v>-42.997655913978484</v>
      </c>
      <c r="J27" s="9">
        <f t="shared" ca="1" si="15"/>
        <v>1.3109677419354837</v>
      </c>
      <c r="K27" s="9">
        <f t="shared" ca="1" si="15"/>
        <v>275.99081839527338</v>
      </c>
      <c r="L27" s="9">
        <f t="shared" ca="1" si="15"/>
        <v>-98.962836426327996</v>
      </c>
      <c r="M27">
        <f t="shared" ca="1" si="13"/>
        <v>55.514224910394262</v>
      </c>
      <c r="N27">
        <f t="shared" ca="1" si="14"/>
        <v>34.563870967741934</v>
      </c>
    </row>
    <row r="28" spans="1:14" x14ac:dyDescent="0.25">
      <c r="A28" s="4">
        <f t="shared" si="7"/>
        <v>0.43599537037037034</v>
      </c>
      <c r="B28" s="3">
        <f>Params!D$29+HOUR(A28-Params!C$29)*3600+MINUTE(A28-Params!C$29)*60+SECOND(A28-Params!C$29)</f>
        <v>1553301670</v>
      </c>
      <c r="C28">
        <f t="shared" si="8"/>
        <v>2</v>
      </c>
      <c r="D28">
        <f t="shared" ca="1" si="9"/>
        <v>6</v>
      </c>
      <c r="E28">
        <f t="shared" ca="1" si="10"/>
        <v>100529.8053763441</v>
      </c>
      <c r="F28">
        <f t="shared" ca="1" si="11"/>
        <v>-37415.182150537628</v>
      </c>
      <c r="G28">
        <f t="shared" ca="1" si="12"/>
        <v>8069.0064516129032</v>
      </c>
      <c r="H28" s="9">
        <f t="shared" ca="1" si="15"/>
        <v>-272.62086021505377</v>
      </c>
      <c r="I28" s="9">
        <f t="shared" ca="1" si="15"/>
        <v>-42.997655913978484</v>
      </c>
      <c r="J28" s="9">
        <f t="shared" ca="1" si="15"/>
        <v>1.3109677419354837</v>
      </c>
      <c r="K28" s="9">
        <f t="shared" ca="1" si="15"/>
        <v>275.99081839527338</v>
      </c>
      <c r="L28" s="9">
        <f t="shared" ca="1" si="15"/>
        <v>-98.962836426327996</v>
      </c>
      <c r="M28">
        <f t="shared" ca="1" si="13"/>
        <v>55.512270011947429</v>
      </c>
      <c r="N28">
        <f t="shared" ca="1" si="14"/>
        <v>34.542057945041812</v>
      </c>
    </row>
    <row r="29" spans="1:14" x14ac:dyDescent="0.25">
      <c r="A29" s="4">
        <f t="shared" si="7"/>
        <v>0.43605324074074076</v>
      </c>
      <c r="B29" s="3">
        <f>Params!D$29+HOUR(A29-Params!C$29)*3600+MINUTE(A29-Params!C$29)*60+SECOND(A29-Params!C$29)</f>
        <v>1553301675</v>
      </c>
      <c r="C29">
        <f t="shared" si="8"/>
        <v>2</v>
      </c>
      <c r="D29">
        <f t="shared" ca="1" si="9"/>
        <v>6</v>
      </c>
      <c r="E29">
        <f t="shared" ca="1" si="10"/>
        <v>99166.701075268822</v>
      </c>
      <c r="F29">
        <f t="shared" ca="1" si="11"/>
        <v>-37630.170430107522</v>
      </c>
      <c r="G29">
        <f t="shared" ca="1" si="12"/>
        <v>8075.561290322581</v>
      </c>
      <c r="H29" s="9">
        <f t="shared" ca="1" si="15"/>
        <v>-272.62086021505377</v>
      </c>
      <c r="I29" s="9">
        <f t="shared" ca="1" si="15"/>
        <v>-42.997655913978484</v>
      </c>
      <c r="J29" s="9">
        <f t="shared" ca="1" si="15"/>
        <v>1.3109677419354837</v>
      </c>
      <c r="K29" s="9">
        <f t="shared" ca="1" si="15"/>
        <v>275.99081839527338</v>
      </c>
      <c r="L29" s="9">
        <f t="shared" ca="1" si="15"/>
        <v>-98.962836426327996</v>
      </c>
      <c r="M29">
        <f t="shared" ca="1" si="13"/>
        <v>55.510315113500596</v>
      </c>
      <c r="N29">
        <f t="shared" ca="1" si="14"/>
        <v>34.520244922341696</v>
      </c>
    </row>
    <row r="30" spans="1:14" x14ac:dyDescent="0.25">
      <c r="A30" s="4">
        <f t="shared" si="7"/>
        <v>0.43611111111111112</v>
      </c>
      <c r="B30" s="3">
        <f>Params!D$29+HOUR(A30-Params!C$29)*3600+MINUTE(A30-Params!C$29)*60+SECOND(A30-Params!C$29)</f>
        <v>1553301680</v>
      </c>
      <c r="C30">
        <f t="shared" si="8"/>
        <v>2</v>
      </c>
      <c r="D30">
        <f t="shared" ca="1" si="9"/>
        <v>6</v>
      </c>
      <c r="E30">
        <f t="shared" ca="1" si="10"/>
        <v>97803.596774193546</v>
      </c>
      <c r="F30">
        <f t="shared" ca="1" si="11"/>
        <v>-37845.158709677416</v>
      </c>
      <c r="G30">
        <f t="shared" ca="1" si="12"/>
        <v>8082.116129032258</v>
      </c>
      <c r="H30" s="9">
        <f t="shared" ca="1" si="15"/>
        <v>-272.62086021505377</v>
      </c>
      <c r="I30" s="9">
        <f t="shared" ca="1" si="15"/>
        <v>-42.997655913978484</v>
      </c>
      <c r="J30" s="9">
        <f t="shared" ca="1" si="15"/>
        <v>1.3109677419354837</v>
      </c>
      <c r="K30" s="9">
        <f t="shared" ca="1" si="15"/>
        <v>275.99081839527338</v>
      </c>
      <c r="L30" s="9">
        <f t="shared" ca="1" si="15"/>
        <v>-98.962836426327996</v>
      </c>
      <c r="M30">
        <f t="shared" ca="1" si="13"/>
        <v>55.508360215053763</v>
      </c>
      <c r="N30">
        <f t="shared" ca="1" si="14"/>
        <v>34.498431899641574</v>
      </c>
    </row>
    <row r="31" spans="1:14" x14ac:dyDescent="0.25">
      <c r="A31" s="4">
        <f t="shared" si="7"/>
        <v>0.43616898148148148</v>
      </c>
      <c r="B31" s="3">
        <f>Params!D$29+HOUR(A31-Params!C$29)*3600+MINUTE(A31-Params!C$29)*60+SECOND(A31-Params!C$29)</f>
        <v>1553301685</v>
      </c>
      <c r="C31">
        <f t="shared" si="8"/>
        <v>2</v>
      </c>
      <c r="D31">
        <f t="shared" ca="1" si="9"/>
        <v>6</v>
      </c>
      <c r="E31">
        <f t="shared" ca="1" si="10"/>
        <v>96440.492473118284</v>
      </c>
      <c r="F31">
        <f t="shared" ca="1" si="11"/>
        <v>-38060.146989247311</v>
      </c>
      <c r="G31">
        <f t="shared" ca="1" si="12"/>
        <v>8088.6709677419358</v>
      </c>
      <c r="H31" s="9">
        <f t="shared" ca="1" si="15"/>
        <v>-272.62086021505377</v>
      </c>
      <c r="I31" s="9">
        <f t="shared" ca="1" si="15"/>
        <v>-42.997655913978484</v>
      </c>
      <c r="J31" s="9">
        <f t="shared" ca="1" si="15"/>
        <v>1.3109677419354837</v>
      </c>
      <c r="K31" s="9">
        <f t="shared" ca="1" si="15"/>
        <v>275.99081839527338</v>
      </c>
      <c r="L31" s="9">
        <f t="shared" ca="1" si="15"/>
        <v>-98.962836426327996</v>
      </c>
      <c r="M31">
        <f t="shared" ca="1" si="13"/>
        <v>55.50640531660693</v>
      </c>
      <c r="N31">
        <f t="shared" ca="1" si="14"/>
        <v>34.476618876941458</v>
      </c>
    </row>
    <row r="32" spans="1:14" x14ac:dyDescent="0.25">
      <c r="A32" s="4">
        <f t="shared" si="7"/>
        <v>0.43622685185185189</v>
      </c>
      <c r="B32" s="3">
        <f>Params!D$29+HOUR(A32-Params!C$29)*3600+MINUTE(A32-Params!C$29)*60+SECOND(A32-Params!C$29)</f>
        <v>1553301690</v>
      </c>
      <c r="C32">
        <f t="shared" si="8"/>
        <v>2</v>
      </c>
      <c r="D32">
        <f t="shared" ca="1" si="9"/>
        <v>6</v>
      </c>
      <c r="E32">
        <f t="shared" ca="1" si="10"/>
        <v>95077.388172043022</v>
      </c>
      <c r="F32">
        <f t="shared" ca="1" si="11"/>
        <v>-38275.135268817205</v>
      </c>
      <c r="G32">
        <f t="shared" ca="1" si="12"/>
        <v>8095.2258064516127</v>
      </c>
      <c r="H32" s="9">
        <f t="shared" ca="1" si="15"/>
        <v>-272.62086021505377</v>
      </c>
      <c r="I32" s="9">
        <f t="shared" ca="1" si="15"/>
        <v>-42.997655913978484</v>
      </c>
      <c r="J32" s="9">
        <f t="shared" ca="1" si="15"/>
        <v>1.3109677419354837</v>
      </c>
      <c r="K32" s="9">
        <f t="shared" ca="1" si="15"/>
        <v>275.99081839527338</v>
      </c>
      <c r="L32" s="9">
        <f t="shared" ca="1" si="15"/>
        <v>-98.962836426327996</v>
      </c>
      <c r="M32">
        <f t="shared" ca="1" si="13"/>
        <v>55.50445041816009</v>
      </c>
      <c r="N32">
        <f t="shared" ca="1" si="14"/>
        <v>34.454805854241336</v>
      </c>
    </row>
    <row r="33" spans="1:14" x14ac:dyDescent="0.25">
      <c r="A33" s="4">
        <f t="shared" si="7"/>
        <v>0.4362847222222222</v>
      </c>
      <c r="B33" s="3">
        <f>Params!D$29+HOUR(A33-Params!C$29)*3600+MINUTE(A33-Params!C$29)*60+SECOND(A33-Params!C$29)</f>
        <v>1553301695</v>
      </c>
      <c r="C33">
        <f t="shared" si="8"/>
        <v>2</v>
      </c>
      <c r="D33">
        <f t="shared" ca="1" si="9"/>
        <v>6</v>
      </c>
      <c r="E33">
        <f t="shared" ca="1" si="10"/>
        <v>93714.283870967745</v>
      </c>
      <c r="F33">
        <f t="shared" ca="1" si="11"/>
        <v>-38490.123548387091</v>
      </c>
      <c r="G33">
        <f t="shared" ca="1" si="12"/>
        <v>8101.7806451612905</v>
      </c>
      <c r="H33" s="9">
        <f t="shared" ca="1" si="15"/>
        <v>-272.62086021505377</v>
      </c>
      <c r="I33" s="9">
        <f t="shared" ca="1" si="15"/>
        <v>-42.997655913978484</v>
      </c>
      <c r="J33" s="9">
        <f t="shared" ca="1" si="15"/>
        <v>1.3109677419354837</v>
      </c>
      <c r="K33" s="9">
        <f t="shared" ca="1" si="15"/>
        <v>275.99081839527338</v>
      </c>
      <c r="L33" s="9">
        <f t="shared" ca="1" si="15"/>
        <v>-98.962836426327996</v>
      </c>
      <c r="M33">
        <f t="shared" ca="1" si="13"/>
        <v>55.502495519713257</v>
      </c>
      <c r="N33">
        <f t="shared" ca="1" si="14"/>
        <v>34.43299283154122</v>
      </c>
    </row>
    <row r="34" spans="1:14" x14ac:dyDescent="0.25">
      <c r="A34" s="4">
        <f t="shared" si="7"/>
        <v>0.43634259259259256</v>
      </c>
      <c r="B34" s="3">
        <f>Params!D$29+HOUR(A34-Params!C$29)*3600+MINUTE(A34-Params!C$29)*60+SECOND(A34-Params!C$29)</f>
        <v>1553301700</v>
      </c>
      <c r="C34">
        <f t="shared" si="8"/>
        <v>2</v>
      </c>
      <c r="D34">
        <f t="shared" ca="1" si="9"/>
        <v>6</v>
      </c>
      <c r="E34">
        <f t="shared" ca="1" si="10"/>
        <v>92351.179569892469</v>
      </c>
      <c r="F34">
        <f t="shared" ca="1" si="11"/>
        <v>-38705.111827956986</v>
      </c>
      <c r="G34">
        <f t="shared" ca="1" si="12"/>
        <v>8108.3354838709674</v>
      </c>
      <c r="H34" s="9">
        <f t="shared" ca="1" si="15"/>
        <v>-272.62086021505377</v>
      </c>
      <c r="I34" s="9">
        <f t="shared" ca="1" si="15"/>
        <v>-42.997655913978484</v>
      </c>
      <c r="J34" s="9">
        <f t="shared" ca="1" si="15"/>
        <v>1.3109677419354837</v>
      </c>
      <c r="K34" s="9">
        <f t="shared" ca="1" si="15"/>
        <v>275.99081839527338</v>
      </c>
      <c r="L34" s="9">
        <f t="shared" ca="1" si="15"/>
        <v>-98.962836426327996</v>
      </c>
      <c r="M34">
        <f t="shared" ca="1" si="13"/>
        <v>55.500540621266424</v>
      </c>
      <c r="N34">
        <f t="shared" ca="1" si="14"/>
        <v>34.411179808841098</v>
      </c>
    </row>
    <row r="35" spans="1:14" x14ac:dyDescent="0.25">
      <c r="A35" s="4">
        <f t="shared" si="7"/>
        <v>0.43640046296296298</v>
      </c>
      <c r="B35" s="3">
        <f>Params!D$29+HOUR(A35-Params!C$29)*3600+MINUTE(A35-Params!C$29)*60+SECOND(A35-Params!C$29)</f>
        <v>1553301705</v>
      </c>
      <c r="C35">
        <f t="shared" si="8"/>
        <v>2</v>
      </c>
      <c r="D35">
        <f t="shared" ca="1" si="9"/>
        <v>6</v>
      </c>
      <c r="E35">
        <f t="shared" ca="1" si="10"/>
        <v>90988.075268817207</v>
      </c>
      <c r="F35">
        <f t="shared" ca="1" si="11"/>
        <v>-38920.10010752688</v>
      </c>
      <c r="G35">
        <f t="shared" ca="1" si="12"/>
        <v>8114.8903225806453</v>
      </c>
      <c r="H35" s="9">
        <f t="shared" ca="1" si="15"/>
        <v>-272.62086021505377</v>
      </c>
      <c r="I35" s="9">
        <f t="shared" ca="1" si="15"/>
        <v>-42.997655913978484</v>
      </c>
      <c r="J35" s="9">
        <f t="shared" ca="1" si="15"/>
        <v>1.3109677419354837</v>
      </c>
      <c r="K35" s="9">
        <f t="shared" ca="1" si="15"/>
        <v>275.99081839527338</v>
      </c>
      <c r="L35" s="9">
        <f t="shared" ca="1" si="15"/>
        <v>-98.962836426327996</v>
      </c>
      <c r="M35">
        <f t="shared" ca="1" si="13"/>
        <v>55.498585722819591</v>
      </c>
      <c r="N35">
        <f t="shared" ca="1" si="14"/>
        <v>34.389366786140975</v>
      </c>
    </row>
    <row r="36" spans="1:14" x14ac:dyDescent="0.25">
      <c r="A36" s="4">
        <f t="shared" si="7"/>
        <v>0.43645833333333334</v>
      </c>
      <c r="B36" s="3">
        <f>Params!D$29+HOUR(A36-Params!C$29)*3600+MINUTE(A36-Params!C$29)*60+SECOND(A36-Params!C$29)</f>
        <v>1553301710</v>
      </c>
      <c r="C36">
        <f t="shared" si="8"/>
        <v>2</v>
      </c>
      <c r="D36">
        <f t="shared" ca="1" si="9"/>
        <v>6</v>
      </c>
      <c r="E36">
        <f t="shared" ca="1" si="10"/>
        <v>89624.970967741945</v>
      </c>
      <c r="F36">
        <f t="shared" ca="1" si="11"/>
        <v>-39135.088387096774</v>
      </c>
      <c r="G36">
        <f t="shared" ca="1" si="12"/>
        <v>8121.4451612903231</v>
      </c>
      <c r="H36" s="9">
        <f t="shared" ca="1" si="15"/>
        <v>-272.62086021505377</v>
      </c>
      <c r="I36" s="9">
        <f t="shared" ca="1" si="15"/>
        <v>-42.997655913978484</v>
      </c>
      <c r="J36" s="9">
        <f t="shared" ca="1" si="15"/>
        <v>1.3109677419354837</v>
      </c>
      <c r="K36" s="9">
        <f t="shared" ca="1" si="15"/>
        <v>275.99081839527338</v>
      </c>
      <c r="L36" s="9">
        <f t="shared" ca="1" si="15"/>
        <v>-98.962836426327996</v>
      </c>
      <c r="M36">
        <f t="shared" ca="1" si="13"/>
        <v>55.496630824372758</v>
      </c>
      <c r="N36">
        <f t="shared" ca="1" si="14"/>
        <v>34.36755376344086</v>
      </c>
    </row>
    <row r="37" spans="1:14" x14ac:dyDescent="0.25">
      <c r="A37" s="4">
        <f t="shared" si="7"/>
        <v>0.43651620370370375</v>
      </c>
      <c r="B37" s="3">
        <f>Params!D$29+HOUR(A37-Params!C$29)*3600+MINUTE(A37-Params!C$29)*60+SECOND(A37-Params!C$29)</f>
        <v>1553301715</v>
      </c>
      <c r="C37">
        <f t="shared" si="8"/>
        <v>2</v>
      </c>
      <c r="D37">
        <f t="shared" ca="1" si="9"/>
        <v>6</v>
      </c>
      <c r="E37">
        <f t="shared" ca="1" si="10"/>
        <v>88261.866666666669</v>
      </c>
      <c r="F37">
        <f t="shared" ca="1" si="11"/>
        <v>-39350.07666666666</v>
      </c>
      <c r="G37">
        <f t="shared" ca="1" si="12"/>
        <v>8128</v>
      </c>
      <c r="H37" s="9">
        <f t="shared" ca="1" si="15"/>
        <v>-272.62086021505377</v>
      </c>
      <c r="I37" s="9">
        <f t="shared" ca="1" si="15"/>
        <v>-42.997655913978484</v>
      </c>
      <c r="J37" s="9">
        <f t="shared" ca="1" si="15"/>
        <v>1.3109677419354837</v>
      </c>
      <c r="K37" s="9">
        <f t="shared" ca="1" si="15"/>
        <v>275.99081839527338</v>
      </c>
      <c r="L37" s="9">
        <f t="shared" ca="1" si="15"/>
        <v>-98.962836426327996</v>
      </c>
      <c r="M37">
        <f t="shared" ca="1" si="13"/>
        <v>55.494675925925925</v>
      </c>
      <c r="N37">
        <f t="shared" ca="1" si="14"/>
        <v>34.345740740740737</v>
      </c>
    </row>
    <row r="38" spans="1:14" x14ac:dyDescent="0.25">
      <c r="A38" s="4">
        <f t="shared" si="7"/>
        <v>0.43657407407407406</v>
      </c>
      <c r="B38" s="3">
        <f>Params!D$29+HOUR(A38-Params!C$29)*3600+MINUTE(A38-Params!C$29)*60+SECOND(A38-Params!C$29)</f>
        <v>1553301720</v>
      </c>
      <c r="C38">
        <f t="shared" si="8"/>
        <v>2</v>
      </c>
      <c r="D38">
        <f t="shared" ca="1" si="9"/>
        <v>6</v>
      </c>
      <c r="E38">
        <f t="shared" ca="1" si="10"/>
        <v>86898.762365591407</v>
      </c>
      <c r="F38">
        <f t="shared" ca="1" si="11"/>
        <v>-39565.064946236555</v>
      </c>
      <c r="G38">
        <f t="shared" ca="1" si="12"/>
        <v>8134.5548387096778</v>
      </c>
      <c r="H38" s="9">
        <f t="shared" ca="1" si="15"/>
        <v>-272.62086021505377</v>
      </c>
      <c r="I38" s="9">
        <f t="shared" ca="1" si="15"/>
        <v>-42.997655913978484</v>
      </c>
      <c r="J38" s="9">
        <f t="shared" ca="1" si="15"/>
        <v>1.3109677419354837</v>
      </c>
      <c r="K38" s="9">
        <f t="shared" ca="1" si="15"/>
        <v>275.99081839527338</v>
      </c>
      <c r="L38" s="9">
        <f t="shared" ca="1" si="15"/>
        <v>-98.962836426327996</v>
      </c>
      <c r="M38">
        <f t="shared" ca="1" si="13"/>
        <v>55.492721027479092</v>
      </c>
      <c r="N38">
        <f t="shared" ca="1" si="14"/>
        <v>34.323927718040622</v>
      </c>
    </row>
    <row r="39" spans="1:14" x14ac:dyDescent="0.25">
      <c r="A39" s="4">
        <f t="shared" si="7"/>
        <v>0.43663194444444442</v>
      </c>
      <c r="B39" s="3">
        <f>Params!D$29+HOUR(A39-Params!C$29)*3600+MINUTE(A39-Params!C$29)*60+SECOND(A39-Params!C$29)</f>
        <v>1553301725</v>
      </c>
      <c r="C39">
        <f t="shared" si="8"/>
        <v>2</v>
      </c>
      <c r="D39">
        <f t="shared" ca="1" si="9"/>
        <v>6</v>
      </c>
      <c r="E39">
        <f t="shared" ca="1" si="10"/>
        <v>85535.658064516145</v>
      </c>
      <c r="F39">
        <f t="shared" ca="1" si="11"/>
        <v>-39780.053225806449</v>
      </c>
      <c r="G39">
        <f t="shared" ca="1" si="12"/>
        <v>8141.1096774193547</v>
      </c>
      <c r="H39" s="9">
        <f t="shared" ca="1" si="15"/>
        <v>-272.62086021505377</v>
      </c>
      <c r="I39" s="9">
        <f t="shared" ca="1" si="15"/>
        <v>-42.997655913978484</v>
      </c>
      <c r="J39" s="9">
        <f t="shared" ca="1" si="15"/>
        <v>1.3109677419354837</v>
      </c>
      <c r="K39" s="9">
        <f t="shared" ca="1" si="15"/>
        <v>275.99081839527338</v>
      </c>
      <c r="L39" s="9">
        <f t="shared" ca="1" si="15"/>
        <v>-98.962836426327996</v>
      </c>
      <c r="M39">
        <f t="shared" ca="1" si="13"/>
        <v>55.490766129032252</v>
      </c>
      <c r="N39">
        <f t="shared" ca="1" si="14"/>
        <v>34.302114695340499</v>
      </c>
    </row>
    <row r="40" spans="1:14" x14ac:dyDescent="0.25">
      <c r="A40" s="4">
        <f t="shared" si="7"/>
        <v>0.43668981481481484</v>
      </c>
      <c r="B40" s="3">
        <f>Params!D$29+HOUR(A40-Params!C$29)*3600+MINUTE(A40-Params!C$29)*60+SECOND(A40-Params!C$29)</f>
        <v>1553301730</v>
      </c>
      <c r="C40">
        <f t="shared" si="8"/>
        <v>2</v>
      </c>
      <c r="D40">
        <f t="shared" ca="1" si="9"/>
        <v>6</v>
      </c>
      <c r="E40">
        <f t="shared" ca="1" si="10"/>
        <v>84172.553763440868</v>
      </c>
      <c r="F40">
        <f t="shared" ca="1" si="11"/>
        <v>-39995.041505376343</v>
      </c>
      <c r="G40">
        <f t="shared" ca="1" si="12"/>
        <v>8147.6645161290326</v>
      </c>
      <c r="H40" s="9">
        <f t="shared" ca="1" si="15"/>
        <v>-272.62086021505377</v>
      </c>
      <c r="I40" s="9">
        <f t="shared" ca="1" si="15"/>
        <v>-42.997655913978484</v>
      </c>
      <c r="J40" s="9">
        <f t="shared" ca="1" si="15"/>
        <v>1.3109677419354837</v>
      </c>
      <c r="K40" s="9">
        <f t="shared" ca="1" si="15"/>
        <v>275.99081839527338</v>
      </c>
      <c r="L40" s="9">
        <f t="shared" ca="1" si="15"/>
        <v>-98.962836426327996</v>
      </c>
      <c r="M40">
        <f t="shared" ca="1" si="13"/>
        <v>55.488811230585419</v>
      </c>
      <c r="N40">
        <f t="shared" ca="1" si="14"/>
        <v>34.280301672640384</v>
      </c>
    </row>
    <row r="41" spans="1:14" x14ac:dyDescent="0.25">
      <c r="A41" s="4">
        <f t="shared" si="7"/>
        <v>0.4367476851851852</v>
      </c>
      <c r="B41" s="3">
        <f>Params!D$29+HOUR(A41-Params!C$29)*3600+MINUTE(A41-Params!C$29)*60+SECOND(A41-Params!C$29)</f>
        <v>1553301735</v>
      </c>
      <c r="C41">
        <f t="shared" si="8"/>
        <v>2</v>
      </c>
      <c r="D41">
        <f t="shared" ca="1" si="9"/>
        <v>6</v>
      </c>
      <c r="E41">
        <f t="shared" ca="1" si="10"/>
        <v>82809.449462365592</v>
      </c>
      <c r="F41">
        <f t="shared" ca="1" si="11"/>
        <v>-40210.029784946237</v>
      </c>
      <c r="G41">
        <f t="shared" ca="1" si="12"/>
        <v>8154.2193548387095</v>
      </c>
      <c r="H41" s="9">
        <f t="shared" ca="1" si="15"/>
        <v>-272.62086021505377</v>
      </c>
      <c r="I41" s="9">
        <f t="shared" ca="1" si="15"/>
        <v>-42.997655913978484</v>
      </c>
      <c r="J41" s="9">
        <f t="shared" ca="1" si="15"/>
        <v>1.3109677419354837</v>
      </c>
      <c r="K41" s="9">
        <f t="shared" ca="1" si="15"/>
        <v>275.99081839527338</v>
      </c>
      <c r="L41" s="9">
        <f t="shared" ca="1" si="15"/>
        <v>-98.962836426327996</v>
      </c>
      <c r="M41">
        <f t="shared" ca="1" si="13"/>
        <v>55.486856332138586</v>
      </c>
      <c r="N41">
        <f t="shared" ca="1" si="14"/>
        <v>34.258488649940261</v>
      </c>
    </row>
    <row r="42" spans="1:14" x14ac:dyDescent="0.25">
      <c r="A42" s="4">
        <f t="shared" si="7"/>
        <v>0.4368055555555555</v>
      </c>
      <c r="B42" s="3">
        <f>Params!D$29+HOUR(A42-Params!C$29)*3600+MINUTE(A42-Params!C$29)*60+SECOND(A42-Params!C$29)</f>
        <v>1553301740</v>
      </c>
      <c r="C42">
        <f t="shared" si="8"/>
        <v>2</v>
      </c>
      <c r="D42">
        <f t="shared" ca="1" si="9"/>
        <v>6</v>
      </c>
      <c r="E42">
        <f t="shared" ca="1" si="10"/>
        <v>81446.34516129033</v>
      </c>
      <c r="F42">
        <f t="shared" ca="1" si="11"/>
        <v>-40425.018064516124</v>
      </c>
      <c r="G42">
        <f t="shared" ca="1" si="12"/>
        <v>8160.7741935483873</v>
      </c>
      <c r="H42" s="9">
        <f t="shared" ca="1" si="15"/>
        <v>-272.62086021505377</v>
      </c>
      <c r="I42" s="9">
        <f t="shared" ca="1" si="15"/>
        <v>-42.997655913978484</v>
      </c>
      <c r="J42" s="9">
        <f t="shared" ca="1" si="15"/>
        <v>1.3109677419354837</v>
      </c>
      <c r="K42" s="9">
        <f t="shared" ca="1" si="15"/>
        <v>275.99081839527338</v>
      </c>
      <c r="L42" s="9">
        <f t="shared" ca="1" si="15"/>
        <v>-98.962836426327996</v>
      </c>
      <c r="M42">
        <f t="shared" ca="1" si="13"/>
        <v>55.484901433691753</v>
      </c>
      <c r="N42">
        <f t="shared" ca="1" si="14"/>
        <v>34.236675627240139</v>
      </c>
    </row>
    <row r="43" spans="1:14" x14ac:dyDescent="0.25">
      <c r="A43" s="4">
        <f t="shared" si="7"/>
        <v>0.43686342592592592</v>
      </c>
      <c r="B43" s="3">
        <f>Params!D$29+HOUR(A43-Params!C$29)*3600+MINUTE(A43-Params!C$29)*60+SECOND(A43-Params!C$29)</f>
        <v>1553301745</v>
      </c>
      <c r="C43">
        <f t="shared" si="8"/>
        <v>2</v>
      </c>
      <c r="D43">
        <f t="shared" ca="1" si="9"/>
        <v>6</v>
      </c>
      <c r="E43">
        <f t="shared" ca="1" si="10"/>
        <v>80083.240860215068</v>
      </c>
      <c r="F43">
        <f t="shared" ca="1" si="11"/>
        <v>-40640.006344086018</v>
      </c>
      <c r="G43">
        <f t="shared" ca="1" si="12"/>
        <v>8167.3290322580651</v>
      </c>
      <c r="H43" s="9">
        <f t="shared" ca="1" si="15"/>
        <v>-272.62086021505377</v>
      </c>
      <c r="I43" s="9">
        <f t="shared" ca="1" si="15"/>
        <v>-42.997655913978484</v>
      </c>
      <c r="J43" s="9">
        <f t="shared" ca="1" si="15"/>
        <v>1.3109677419354837</v>
      </c>
      <c r="K43" s="9">
        <f t="shared" ca="1" si="15"/>
        <v>275.99081839527338</v>
      </c>
      <c r="L43" s="9">
        <f t="shared" ca="1" si="15"/>
        <v>-98.962836426327996</v>
      </c>
      <c r="M43">
        <f t="shared" ca="1" si="13"/>
        <v>55.48294653524492</v>
      </c>
      <c r="N43">
        <f t="shared" ca="1" si="14"/>
        <v>34.214862604540023</v>
      </c>
    </row>
    <row r="44" spans="1:14" x14ac:dyDescent="0.25">
      <c r="A44" s="4">
        <f t="shared" si="7"/>
        <v>0.43692129629629628</v>
      </c>
      <c r="B44" s="3">
        <f>Params!D$29+HOUR(A44-Params!C$29)*3600+MINUTE(A44-Params!C$29)*60+SECOND(A44-Params!C$29)</f>
        <v>1553301750</v>
      </c>
      <c r="C44">
        <f t="shared" si="8"/>
        <v>2</v>
      </c>
      <c r="D44">
        <f t="shared" ca="1" si="9"/>
        <v>6</v>
      </c>
      <c r="E44">
        <f t="shared" ca="1" si="10"/>
        <v>78720.136559139792</v>
      </c>
      <c r="F44">
        <f t="shared" ca="1" si="11"/>
        <v>-40854.994623655912</v>
      </c>
      <c r="G44">
        <f t="shared" ca="1" si="12"/>
        <v>8173.883870967742</v>
      </c>
      <c r="H44" s="9">
        <f t="shared" ca="1" si="15"/>
        <v>-272.62086021505377</v>
      </c>
      <c r="I44" s="9">
        <f t="shared" ca="1" si="15"/>
        <v>-42.997655913978484</v>
      </c>
      <c r="J44" s="9">
        <f t="shared" ca="1" si="15"/>
        <v>1.3109677419354837</v>
      </c>
      <c r="K44" s="9">
        <f t="shared" ca="1" si="15"/>
        <v>275.99081839527338</v>
      </c>
      <c r="L44" s="9">
        <f t="shared" ca="1" si="15"/>
        <v>-98.962836426327996</v>
      </c>
      <c r="M44">
        <f t="shared" ca="1" si="13"/>
        <v>55.480991636798088</v>
      </c>
      <c r="N44">
        <f t="shared" ca="1" si="14"/>
        <v>34.193049581839901</v>
      </c>
    </row>
    <row r="45" spans="1:14" x14ac:dyDescent="0.25">
      <c r="A45" s="4">
        <f t="shared" si="7"/>
        <v>0.4369791666666667</v>
      </c>
      <c r="B45" s="3">
        <f>Params!D$29+HOUR(A45-Params!C$29)*3600+MINUTE(A45-Params!C$29)*60+SECOND(A45-Params!C$29)</f>
        <v>1553301755</v>
      </c>
      <c r="C45">
        <f t="shared" si="8"/>
        <v>2</v>
      </c>
      <c r="D45">
        <f t="shared" ca="1" si="9"/>
        <v>6</v>
      </c>
      <c r="E45">
        <f t="shared" ca="1" si="10"/>
        <v>77357.032258064515</v>
      </c>
      <c r="F45">
        <f t="shared" ca="1" si="11"/>
        <v>-41069.982903225806</v>
      </c>
      <c r="G45">
        <f t="shared" ca="1" si="12"/>
        <v>8180.4387096774199</v>
      </c>
      <c r="H45" s="9">
        <f t="shared" ca="1" si="15"/>
        <v>-272.62086021505377</v>
      </c>
      <c r="I45" s="9">
        <f t="shared" ca="1" si="15"/>
        <v>-42.997655913978484</v>
      </c>
      <c r="J45" s="9">
        <f t="shared" ca="1" si="15"/>
        <v>1.3109677419354837</v>
      </c>
      <c r="K45" s="9">
        <f t="shared" ca="1" si="15"/>
        <v>275.99081839527338</v>
      </c>
      <c r="L45" s="9">
        <f t="shared" ca="1" si="15"/>
        <v>-98.962836426327996</v>
      </c>
      <c r="M45">
        <f t="shared" ca="1" si="13"/>
        <v>55.479036738351255</v>
      </c>
      <c r="N45">
        <f t="shared" ca="1" si="14"/>
        <v>34.171236559139786</v>
      </c>
    </row>
    <row r="46" spans="1:14" x14ac:dyDescent="0.25">
      <c r="A46" s="4">
        <f t="shared" si="7"/>
        <v>0.43703703703703706</v>
      </c>
      <c r="B46" s="3">
        <f>Params!D$29+HOUR(A46-Params!C$29)*3600+MINUTE(A46-Params!C$29)*60+SECOND(A46-Params!C$29)</f>
        <v>1553301760</v>
      </c>
      <c r="C46">
        <f t="shared" si="8"/>
        <v>2</v>
      </c>
      <c r="D46">
        <f t="shared" ca="1" si="9"/>
        <v>6</v>
      </c>
      <c r="E46">
        <f t="shared" ca="1" si="10"/>
        <v>75993.927956989253</v>
      </c>
      <c r="F46">
        <f t="shared" ca="1" si="11"/>
        <v>-41284.971182795693</v>
      </c>
      <c r="G46">
        <f t="shared" ca="1" si="12"/>
        <v>8186.9935483870968</v>
      </c>
      <c r="H46" s="9">
        <f t="shared" ca="1" si="15"/>
        <v>-272.62086021505377</v>
      </c>
      <c r="I46" s="9">
        <f t="shared" ca="1" si="15"/>
        <v>-42.997655913978484</v>
      </c>
      <c r="J46" s="9">
        <f t="shared" ca="1" si="15"/>
        <v>1.3109677419354837</v>
      </c>
      <c r="K46" s="9">
        <f t="shared" ca="1" si="15"/>
        <v>275.99081839527338</v>
      </c>
      <c r="L46" s="9">
        <f t="shared" ca="1" si="15"/>
        <v>-98.962836426327996</v>
      </c>
      <c r="M46">
        <f t="shared" ca="1" si="13"/>
        <v>55.477081839904415</v>
      </c>
      <c r="N46">
        <f t="shared" ca="1" si="14"/>
        <v>34.149423536439663</v>
      </c>
    </row>
    <row r="47" spans="1:14" x14ac:dyDescent="0.25">
      <c r="A47" s="4">
        <f t="shared" si="7"/>
        <v>0.43709490740740736</v>
      </c>
      <c r="B47" s="3">
        <f>Params!D$29+HOUR(A47-Params!C$29)*3600+MINUTE(A47-Params!C$29)*60+SECOND(A47-Params!C$29)</f>
        <v>1553301765</v>
      </c>
      <c r="C47">
        <f t="shared" si="8"/>
        <v>2</v>
      </c>
      <c r="D47">
        <f t="shared" ca="1" si="9"/>
        <v>6</v>
      </c>
      <c r="E47">
        <f t="shared" ca="1" si="10"/>
        <v>74630.823655913991</v>
      </c>
      <c r="F47">
        <f t="shared" ca="1" si="11"/>
        <v>-41499.959462365587</v>
      </c>
      <c r="G47">
        <f t="shared" ca="1" si="12"/>
        <v>8193.5483870967746</v>
      </c>
      <c r="H47" s="9">
        <f t="shared" ca="1" si="15"/>
        <v>-272.62086021505377</v>
      </c>
      <c r="I47" s="9">
        <f t="shared" ca="1" si="15"/>
        <v>-42.997655913978484</v>
      </c>
      <c r="J47" s="9">
        <f t="shared" ca="1" si="15"/>
        <v>1.3109677419354837</v>
      </c>
      <c r="K47" s="9">
        <f t="shared" ca="1" si="15"/>
        <v>275.99081839527338</v>
      </c>
      <c r="L47" s="9">
        <f t="shared" ca="1" si="15"/>
        <v>-98.962836426327996</v>
      </c>
      <c r="M47">
        <f t="shared" ca="1" si="13"/>
        <v>55.475126941457582</v>
      </c>
      <c r="N47">
        <f t="shared" ca="1" si="14"/>
        <v>34.127610513739548</v>
      </c>
    </row>
    <row r="48" spans="1:14" x14ac:dyDescent="0.25">
      <c r="A48" s="4">
        <f t="shared" si="7"/>
        <v>0.43715277777777778</v>
      </c>
      <c r="B48" s="3">
        <f>Params!D$29+HOUR(A48-Params!C$29)*3600+MINUTE(A48-Params!C$29)*60+SECOND(A48-Params!C$29)</f>
        <v>1553301770</v>
      </c>
      <c r="C48">
        <f t="shared" si="8"/>
        <v>2</v>
      </c>
      <c r="D48">
        <f t="shared" ca="1" si="9"/>
        <v>6</v>
      </c>
      <c r="E48">
        <f t="shared" ca="1" si="10"/>
        <v>73267.719354838715</v>
      </c>
      <c r="F48">
        <f t="shared" ca="1" si="11"/>
        <v>-41714.947741935481</v>
      </c>
      <c r="G48">
        <f t="shared" ca="1" si="12"/>
        <v>8200.1032258064515</v>
      </c>
      <c r="H48" s="9">
        <f t="shared" ca="1" si="15"/>
        <v>-272.62086021505377</v>
      </c>
      <c r="I48" s="9">
        <f t="shared" ca="1" si="15"/>
        <v>-42.997655913978484</v>
      </c>
      <c r="J48" s="9">
        <f t="shared" ca="1" si="15"/>
        <v>1.3109677419354837</v>
      </c>
      <c r="K48" s="9">
        <f t="shared" ca="1" si="15"/>
        <v>275.99081839527338</v>
      </c>
      <c r="L48" s="9">
        <f t="shared" ca="1" si="15"/>
        <v>-98.962836426327996</v>
      </c>
      <c r="M48">
        <f t="shared" ca="1" si="13"/>
        <v>55.473172043010749</v>
      </c>
      <c r="N48">
        <f t="shared" ca="1" si="14"/>
        <v>34.105797491039425</v>
      </c>
    </row>
    <row r="49" spans="1:19" x14ac:dyDescent="0.25">
      <c r="A49" s="4">
        <f t="shared" si="7"/>
        <v>0.43721064814814814</v>
      </c>
      <c r="B49" s="3">
        <f>Params!D$29+HOUR(A49-Params!C$29)*3600+MINUTE(A49-Params!C$29)*60+SECOND(A49-Params!C$29)</f>
        <v>1553301775</v>
      </c>
      <c r="C49">
        <f t="shared" si="8"/>
        <v>2</v>
      </c>
      <c r="D49">
        <f t="shared" ca="1" si="9"/>
        <v>6</v>
      </c>
      <c r="E49">
        <f t="shared" ca="1" si="10"/>
        <v>71904.615053763438</v>
      </c>
      <c r="F49">
        <f t="shared" ca="1" si="11"/>
        <v>-41929.936021505375</v>
      </c>
      <c r="G49">
        <f t="shared" ca="1" si="12"/>
        <v>8206.6580645161284</v>
      </c>
      <c r="H49" s="9">
        <f t="shared" ca="1" si="15"/>
        <v>-272.62086021505377</v>
      </c>
      <c r="I49" s="9">
        <f t="shared" ca="1" si="15"/>
        <v>-42.997655913978484</v>
      </c>
      <c r="J49" s="9">
        <f t="shared" ca="1" si="15"/>
        <v>1.3109677419354837</v>
      </c>
      <c r="K49" s="9">
        <f t="shared" ca="1" si="15"/>
        <v>275.99081839527338</v>
      </c>
      <c r="L49" s="9">
        <f t="shared" ca="1" si="15"/>
        <v>-98.962836426327996</v>
      </c>
      <c r="M49">
        <f t="shared" ca="1" si="13"/>
        <v>55.471217144563916</v>
      </c>
      <c r="N49">
        <f t="shared" ca="1" si="14"/>
        <v>34.083984468339303</v>
      </c>
    </row>
    <row r="50" spans="1:19" x14ac:dyDescent="0.25">
      <c r="A50" s="4">
        <f t="shared" si="7"/>
        <v>0.4372685185185185</v>
      </c>
      <c r="B50" s="3">
        <f>Params!D$29+HOUR(A50-Params!C$29)*3600+MINUTE(A50-Params!C$29)*60+SECOND(A50-Params!C$29)</f>
        <v>1553301780</v>
      </c>
      <c r="C50">
        <f t="shared" si="8"/>
        <v>2</v>
      </c>
      <c r="D50">
        <f t="shared" ca="1" si="9"/>
        <v>6</v>
      </c>
      <c r="E50">
        <f t="shared" ca="1" si="10"/>
        <v>70541.510752688177</v>
      </c>
      <c r="F50">
        <f t="shared" ca="1" si="11"/>
        <v>-42144.924301075269</v>
      </c>
      <c r="G50">
        <f t="shared" ca="1" si="12"/>
        <v>8213.2129032258072</v>
      </c>
      <c r="H50" s="9">
        <f t="shared" ca="1" si="15"/>
        <v>-272.62086021505377</v>
      </c>
      <c r="I50" s="9">
        <f t="shared" ca="1" si="15"/>
        <v>-42.997655913978484</v>
      </c>
      <c r="J50" s="9">
        <f t="shared" ca="1" si="15"/>
        <v>1.3109677419354837</v>
      </c>
      <c r="K50" s="9">
        <f t="shared" ca="1" si="15"/>
        <v>275.99081839527338</v>
      </c>
      <c r="L50" s="9">
        <f t="shared" ca="1" si="15"/>
        <v>-98.962836426327996</v>
      </c>
      <c r="M50">
        <f t="shared" ca="1" si="13"/>
        <v>55.469262246117083</v>
      </c>
      <c r="N50">
        <f t="shared" ca="1" si="14"/>
        <v>34.062171445639187</v>
      </c>
    </row>
    <row r="51" spans="1:19" x14ac:dyDescent="0.25">
      <c r="A51" s="4">
        <f t="shared" si="7"/>
        <v>0.43732638888888892</v>
      </c>
      <c r="B51" s="3">
        <f>Params!D$29+HOUR(A51-Params!C$29)*3600+MINUTE(A51-Params!C$29)*60+SECOND(A51-Params!C$29)</f>
        <v>1553301785</v>
      </c>
      <c r="C51">
        <f t="shared" si="8"/>
        <v>2</v>
      </c>
      <c r="D51">
        <f t="shared" ca="1" si="9"/>
        <v>6</v>
      </c>
      <c r="E51">
        <f t="shared" ca="1" si="10"/>
        <v>69178.406451612915</v>
      </c>
      <c r="F51">
        <f t="shared" ca="1" si="11"/>
        <v>-42359.912580645156</v>
      </c>
      <c r="G51">
        <f t="shared" ca="1" si="12"/>
        <v>8219.7677419354841</v>
      </c>
      <c r="H51" s="9">
        <f t="shared" ca="1" si="15"/>
        <v>-272.62086021505377</v>
      </c>
      <c r="I51" s="9">
        <f t="shared" ca="1" si="15"/>
        <v>-42.997655913978484</v>
      </c>
      <c r="J51" s="9">
        <f t="shared" ca="1" si="15"/>
        <v>1.3109677419354837</v>
      </c>
      <c r="K51" s="9">
        <f t="shared" ca="1" si="15"/>
        <v>275.99081839527338</v>
      </c>
      <c r="L51" s="9">
        <f t="shared" ca="1" si="15"/>
        <v>-98.962836426327996</v>
      </c>
      <c r="M51">
        <f t="shared" ca="1" si="13"/>
        <v>55.46730734767025</v>
      </c>
      <c r="N51">
        <f t="shared" ca="1" si="14"/>
        <v>34.040358422939065</v>
      </c>
      <c r="O51" s="45"/>
      <c r="P51" s="45"/>
      <c r="Q51" s="45"/>
      <c r="R51" s="45"/>
      <c r="S51" s="45"/>
    </row>
    <row r="52" spans="1:19" x14ac:dyDescent="0.25">
      <c r="A52" s="4">
        <f t="shared" si="7"/>
        <v>0.43738425925925922</v>
      </c>
      <c r="B52" s="3">
        <f>Params!D$29+HOUR(A52-Params!C$29)*3600+MINUTE(A52-Params!C$29)*60+SECOND(A52-Params!C$29)</f>
        <v>1553301790</v>
      </c>
      <c r="C52">
        <f t="shared" si="8"/>
        <v>2</v>
      </c>
      <c r="D52">
        <f t="shared" ca="1" si="9"/>
        <v>6</v>
      </c>
      <c r="E52">
        <f t="shared" ca="1" si="10"/>
        <v>67815.302150537638</v>
      </c>
      <c r="F52">
        <f t="shared" ca="1" si="11"/>
        <v>-42574.90086021505</v>
      </c>
      <c r="G52">
        <f t="shared" ca="1" si="12"/>
        <v>8226.322580645161</v>
      </c>
      <c r="H52" s="9">
        <f t="shared" ca="1" si="15"/>
        <v>-272.62086021505377</v>
      </c>
      <c r="I52" s="9">
        <f t="shared" ca="1" si="15"/>
        <v>-42.997655913978484</v>
      </c>
      <c r="J52" s="9">
        <f t="shared" ca="1" si="15"/>
        <v>1.3109677419354837</v>
      </c>
      <c r="K52" s="9">
        <f t="shared" ca="1" si="15"/>
        <v>275.99081839527338</v>
      </c>
      <c r="L52" s="9">
        <f t="shared" ca="1" si="15"/>
        <v>-98.962836426327996</v>
      </c>
      <c r="M52">
        <f t="shared" ca="1" si="13"/>
        <v>55.465352449223417</v>
      </c>
      <c r="N52">
        <f t="shared" ca="1" si="14"/>
        <v>34.018545400238949</v>
      </c>
    </row>
    <row r="53" spans="1:19" x14ac:dyDescent="0.25">
      <c r="A53" s="4">
        <f t="shared" si="7"/>
        <v>0.43744212962962964</v>
      </c>
      <c r="B53" s="3">
        <f>Params!D$29+HOUR(A53-Params!C$29)*3600+MINUTE(A53-Params!C$29)*60+SECOND(A53-Params!C$29)</f>
        <v>1553301795</v>
      </c>
      <c r="C53">
        <f t="shared" si="8"/>
        <v>2</v>
      </c>
      <c r="D53">
        <f t="shared" ca="1" si="9"/>
        <v>6</v>
      </c>
      <c r="E53">
        <f t="shared" ca="1" si="10"/>
        <v>66452.197849462362</v>
      </c>
      <c r="F53">
        <f t="shared" ca="1" si="11"/>
        <v>-42789.889139784944</v>
      </c>
      <c r="G53">
        <f t="shared" ca="1" si="12"/>
        <v>8232.8774193548397</v>
      </c>
      <c r="H53" s="9">
        <f t="shared" ca="1" si="15"/>
        <v>-272.62086021505377</v>
      </c>
      <c r="I53" s="9">
        <f t="shared" ca="1" si="15"/>
        <v>-42.997655913978484</v>
      </c>
      <c r="J53" s="9">
        <f t="shared" ca="1" si="15"/>
        <v>1.3109677419354837</v>
      </c>
      <c r="K53" s="9">
        <f t="shared" ca="1" si="15"/>
        <v>275.99081839527338</v>
      </c>
      <c r="L53" s="9">
        <f t="shared" ca="1" si="15"/>
        <v>-98.962836426327996</v>
      </c>
      <c r="M53">
        <f t="shared" ca="1" si="13"/>
        <v>55.463397550776577</v>
      </c>
      <c r="N53">
        <f t="shared" ca="1" si="14"/>
        <v>33.996732377538827</v>
      </c>
    </row>
    <row r="54" spans="1:19" x14ac:dyDescent="0.25">
      <c r="A54" s="4">
        <f t="shared" si="7"/>
        <v>0.4375</v>
      </c>
      <c r="B54" s="3">
        <f>Params!D$29+HOUR(A54-Params!C$29)*3600+MINUTE(A54-Params!C$29)*60+SECOND(A54-Params!C$29)</f>
        <v>1553301800</v>
      </c>
      <c r="C54">
        <f t="shared" si="8"/>
        <v>2</v>
      </c>
      <c r="D54">
        <f t="shared" ca="1" si="9"/>
        <v>6</v>
      </c>
      <c r="E54">
        <f t="shared" ca="1" si="10"/>
        <v>65089.0935483871</v>
      </c>
      <c r="F54">
        <f t="shared" ca="1" si="11"/>
        <v>-43004.877419354831</v>
      </c>
      <c r="G54">
        <f t="shared" ca="1" si="12"/>
        <v>8239.4322580645166</v>
      </c>
      <c r="H54" s="9">
        <f t="shared" ca="1" si="15"/>
        <v>-272.62086021505377</v>
      </c>
      <c r="I54" s="9">
        <f t="shared" ca="1" si="15"/>
        <v>-42.997655913978484</v>
      </c>
      <c r="J54" s="9">
        <f t="shared" ca="1" si="15"/>
        <v>1.3109677419354837</v>
      </c>
      <c r="K54" s="9">
        <f t="shared" ca="1" si="15"/>
        <v>275.99081839527338</v>
      </c>
      <c r="L54" s="9">
        <f t="shared" ca="1" si="15"/>
        <v>-98.962836426327996</v>
      </c>
      <c r="M54">
        <f t="shared" ca="1" si="13"/>
        <v>55.461442652329744</v>
      </c>
      <c r="N54">
        <f t="shared" ca="1" si="14"/>
        <v>33.974919354838711</v>
      </c>
    </row>
    <row r="55" spans="1:19" x14ac:dyDescent="0.25">
      <c r="A55" s="4">
        <f t="shared" si="7"/>
        <v>0.43755787037037036</v>
      </c>
      <c r="B55" s="3">
        <f>Params!D$29+HOUR(A55-Params!C$29)*3600+MINUTE(A55-Params!C$29)*60+SECOND(A55-Params!C$29)</f>
        <v>1553301805</v>
      </c>
      <c r="C55">
        <f t="shared" si="8"/>
        <v>2</v>
      </c>
      <c r="D55">
        <f t="shared" ca="1" si="9"/>
        <v>6</v>
      </c>
      <c r="E55">
        <f t="shared" ca="1" si="10"/>
        <v>63725.989247311838</v>
      </c>
      <c r="F55">
        <f t="shared" ca="1" si="11"/>
        <v>-43219.865698924725</v>
      </c>
      <c r="G55">
        <f t="shared" ca="1" si="12"/>
        <v>8245.9870967741936</v>
      </c>
      <c r="H55" s="9">
        <f t="shared" ca="1" si="15"/>
        <v>-272.62086021505377</v>
      </c>
      <c r="I55" s="9">
        <f t="shared" ca="1" si="15"/>
        <v>-42.997655913978484</v>
      </c>
      <c r="J55" s="9">
        <f t="shared" ca="1" si="15"/>
        <v>1.3109677419354837</v>
      </c>
      <c r="K55" s="9">
        <f t="shared" ca="1" si="15"/>
        <v>275.99081839527338</v>
      </c>
      <c r="L55" s="9">
        <f t="shared" ca="1" si="15"/>
        <v>-98.962836426327996</v>
      </c>
      <c r="M55">
        <f t="shared" ca="1" si="13"/>
        <v>55.459487753882911</v>
      </c>
      <c r="N55">
        <f t="shared" ca="1" si="14"/>
        <v>33.953106332138589</v>
      </c>
    </row>
    <row r="56" spans="1:19" x14ac:dyDescent="0.25">
      <c r="A56" s="4">
        <f t="shared" si="7"/>
        <v>0.43761574074074078</v>
      </c>
      <c r="B56" s="3">
        <f>Params!D$29+HOUR(A56-Params!C$29)*3600+MINUTE(A56-Params!C$29)*60+SECOND(A56-Params!C$29)</f>
        <v>1553301810</v>
      </c>
      <c r="C56">
        <f t="shared" si="8"/>
        <v>2</v>
      </c>
      <c r="D56">
        <f t="shared" ca="1" si="9"/>
        <v>6</v>
      </c>
      <c r="E56">
        <f t="shared" ca="1" si="10"/>
        <v>62362.884946236562</v>
      </c>
      <c r="F56">
        <f t="shared" ca="1" si="11"/>
        <v>-43434.853978494619</v>
      </c>
      <c r="G56">
        <f t="shared" ca="1" si="12"/>
        <v>8252.5419354838705</v>
      </c>
      <c r="H56" s="9">
        <f t="shared" ca="1" si="15"/>
        <v>-272.62086021505377</v>
      </c>
      <c r="I56" s="9">
        <f t="shared" ca="1" si="15"/>
        <v>-42.997655913978484</v>
      </c>
      <c r="J56" s="9">
        <f t="shared" ca="1" si="15"/>
        <v>1.3109677419354837</v>
      </c>
      <c r="K56" s="9">
        <f t="shared" ca="1" si="15"/>
        <v>275.99081839527338</v>
      </c>
      <c r="L56" s="9">
        <f t="shared" ca="1" si="15"/>
        <v>-98.962836426327996</v>
      </c>
      <c r="M56">
        <f t="shared" ca="1" si="13"/>
        <v>55.457532855436078</v>
      </c>
      <c r="N56">
        <f t="shared" ca="1" si="14"/>
        <v>33.931293309438473</v>
      </c>
    </row>
    <row r="57" spans="1:19" x14ac:dyDescent="0.25">
      <c r="A57" s="4">
        <f t="shared" si="7"/>
        <v>0.43767361111111108</v>
      </c>
      <c r="B57" s="3">
        <f>Params!D$29+HOUR(A57-Params!C$29)*3600+MINUTE(A57-Params!C$29)*60+SECOND(A57-Params!C$29)</f>
        <v>1553301815</v>
      </c>
      <c r="C57">
        <f t="shared" si="8"/>
        <v>2</v>
      </c>
      <c r="D57">
        <f t="shared" ca="1" si="9"/>
        <v>6</v>
      </c>
      <c r="E57">
        <f t="shared" ca="1" si="10"/>
        <v>60999.7806451613</v>
      </c>
      <c r="F57">
        <f t="shared" ca="1" si="11"/>
        <v>-43649.842258064513</v>
      </c>
      <c r="G57">
        <f t="shared" ca="1" si="12"/>
        <v>8259.0967741935492</v>
      </c>
      <c r="H57" s="9">
        <f t="shared" ca="1" si="15"/>
        <v>-272.62086021505377</v>
      </c>
      <c r="I57" s="9">
        <f t="shared" ca="1" si="15"/>
        <v>-42.997655913978484</v>
      </c>
      <c r="J57" s="9">
        <f t="shared" ca="1" si="15"/>
        <v>1.3109677419354837</v>
      </c>
      <c r="K57" s="9">
        <f t="shared" ca="1" si="15"/>
        <v>275.99081839527338</v>
      </c>
      <c r="L57" s="9">
        <f t="shared" ca="1" si="15"/>
        <v>-98.962836426327996</v>
      </c>
      <c r="M57">
        <f t="shared" ca="1" si="13"/>
        <v>55.455577956989245</v>
      </c>
      <c r="N57">
        <f t="shared" ca="1" si="14"/>
        <v>33.909480286738351</v>
      </c>
    </row>
    <row r="58" spans="1:19" x14ac:dyDescent="0.25">
      <c r="A58" s="4">
        <f t="shared" si="7"/>
        <v>0.4377314814814815</v>
      </c>
      <c r="B58" s="3">
        <f>Params!D$29+HOUR(A58-Params!C$29)*3600+MINUTE(A58-Params!C$29)*60+SECOND(A58-Params!C$29)</f>
        <v>1553301820</v>
      </c>
      <c r="C58">
        <f t="shared" si="8"/>
        <v>2</v>
      </c>
      <c r="D58">
        <f t="shared" ca="1" si="9"/>
        <v>6</v>
      </c>
      <c r="E58">
        <f t="shared" ca="1" si="10"/>
        <v>59636.676344086023</v>
      </c>
      <c r="F58">
        <f t="shared" ca="1" si="11"/>
        <v>-43864.830537634407</v>
      </c>
      <c r="G58">
        <f t="shared" ca="1" si="12"/>
        <v>8265.6516129032261</v>
      </c>
      <c r="H58" s="9">
        <f t="shared" ca="1" si="15"/>
        <v>-272.62086021505377</v>
      </c>
      <c r="I58" s="9">
        <f t="shared" ca="1" si="15"/>
        <v>-42.997655913978484</v>
      </c>
      <c r="J58" s="9">
        <f t="shared" ca="1" si="15"/>
        <v>1.3109677419354837</v>
      </c>
      <c r="K58" s="9">
        <f t="shared" ca="1" si="15"/>
        <v>275.99081839527338</v>
      </c>
      <c r="L58" s="9">
        <f t="shared" ca="1" si="15"/>
        <v>-98.962836426327996</v>
      </c>
      <c r="M58">
        <f t="shared" ca="1" si="13"/>
        <v>55.453623058542412</v>
      </c>
      <c r="N58">
        <f t="shared" ca="1" si="14"/>
        <v>33.887667264038228</v>
      </c>
    </row>
    <row r="59" spans="1:19" x14ac:dyDescent="0.25">
      <c r="A59" s="4">
        <f t="shared" si="7"/>
        <v>0.43778935185185186</v>
      </c>
      <c r="B59" s="3">
        <f>Params!D$29+HOUR(A59-Params!C$29)*3600+MINUTE(A59-Params!C$29)*60+SECOND(A59-Params!C$29)</f>
        <v>1553301825</v>
      </c>
      <c r="C59">
        <f t="shared" si="8"/>
        <v>2</v>
      </c>
      <c r="D59">
        <f t="shared" ca="1" si="9"/>
        <v>6</v>
      </c>
      <c r="E59">
        <f t="shared" ca="1" si="10"/>
        <v>58273.572043010761</v>
      </c>
      <c r="F59">
        <f t="shared" ca="1" si="11"/>
        <v>-44079.818817204301</v>
      </c>
      <c r="G59">
        <f t="shared" ca="1" si="12"/>
        <v>8272.206451612903</v>
      </c>
      <c r="H59" s="9">
        <f t="shared" ca="1" si="15"/>
        <v>-272.62086021505377</v>
      </c>
      <c r="I59" s="9">
        <f t="shared" ca="1" si="15"/>
        <v>-42.997655913978484</v>
      </c>
      <c r="J59" s="9">
        <f t="shared" ca="1" si="15"/>
        <v>1.3109677419354837</v>
      </c>
      <c r="K59" s="9">
        <f t="shared" ca="1" si="15"/>
        <v>275.99081839527338</v>
      </c>
      <c r="L59" s="9">
        <f t="shared" ca="1" si="15"/>
        <v>-98.962836426327996</v>
      </c>
      <c r="M59">
        <f t="shared" ca="1" si="13"/>
        <v>55.451668160095579</v>
      </c>
      <c r="N59">
        <f t="shared" ca="1" si="14"/>
        <v>33.865854241338113</v>
      </c>
    </row>
    <row r="60" spans="1:19" x14ac:dyDescent="0.25">
      <c r="A60" s="4">
        <f t="shared" si="7"/>
        <v>0.43784722222222222</v>
      </c>
      <c r="B60" s="3">
        <f>Params!D$29+HOUR(A60-Params!C$29)*3600+MINUTE(A60-Params!C$29)*60+SECOND(A60-Params!C$29)</f>
        <v>1553301830</v>
      </c>
      <c r="C60">
        <f t="shared" si="8"/>
        <v>2</v>
      </c>
      <c r="D60">
        <f t="shared" ca="1" si="9"/>
        <v>6</v>
      </c>
      <c r="E60">
        <f t="shared" ca="1" si="10"/>
        <v>56910.467741935485</v>
      </c>
      <c r="F60">
        <f t="shared" ca="1" si="11"/>
        <v>-44294.807096774188</v>
      </c>
      <c r="G60">
        <f t="shared" ca="1" si="12"/>
        <v>8278.76129032258</v>
      </c>
      <c r="H60" s="9">
        <f t="shared" ca="1" si="15"/>
        <v>-272.62086021505377</v>
      </c>
      <c r="I60" s="9">
        <f t="shared" ca="1" si="15"/>
        <v>-42.997655913978484</v>
      </c>
      <c r="J60" s="9">
        <f t="shared" ca="1" si="15"/>
        <v>1.3109677419354837</v>
      </c>
      <c r="K60" s="9">
        <f t="shared" ca="1" si="15"/>
        <v>275.99081839527338</v>
      </c>
      <c r="L60" s="9">
        <f t="shared" ca="1" si="15"/>
        <v>-98.962836426327996</v>
      </c>
      <c r="M60">
        <f t="shared" ca="1" si="13"/>
        <v>55.449713261648739</v>
      </c>
      <c r="N60">
        <f t="shared" ca="1" si="14"/>
        <v>33.84404121863799</v>
      </c>
    </row>
    <row r="61" spans="1:19" x14ac:dyDescent="0.25">
      <c r="A61" s="4">
        <f t="shared" si="7"/>
        <v>0.43790509259259264</v>
      </c>
      <c r="B61" s="3">
        <f>Params!D$29+HOUR(A61-Params!C$29)*3600+MINUTE(A61-Params!C$29)*60+SECOND(A61-Params!C$29)</f>
        <v>1553301835</v>
      </c>
      <c r="C61">
        <f t="shared" si="8"/>
        <v>2</v>
      </c>
      <c r="D61">
        <f t="shared" ca="1" si="9"/>
        <v>6</v>
      </c>
      <c r="E61">
        <f t="shared" ca="1" si="10"/>
        <v>55547.363440860223</v>
      </c>
      <c r="F61">
        <f t="shared" ca="1" si="11"/>
        <v>-44509.795376344082</v>
      </c>
      <c r="G61">
        <f t="shared" ca="1" si="12"/>
        <v>8285.3161290322587</v>
      </c>
      <c r="H61" s="9">
        <f t="shared" ca="1" si="15"/>
        <v>-272.62086021505377</v>
      </c>
      <c r="I61" s="9">
        <f t="shared" ca="1" si="15"/>
        <v>-42.997655913978484</v>
      </c>
      <c r="J61" s="9">
        <f t="shared" ca="1" si="15"/>
        <v>1.3109677419354837</v>
      </c>
      <c r="K61" s="9">
        <f t="shared" ca="1" si="15"/>
        <v>275.99081839527338</v>
      </c>
      <c r="L61" s="9">
        <f t="shared" ca="1" si="15"/>
        <v>-98.962836426327996</v>
      </c>
      <c r="M61">
        <f t="shared" ca="1" si="13"/>
        <v>55.447758363201906</v>
      </c>
      <c r="N61">
        <f t="shared" ca="1" si="14"/>
        <v>33.822228195937875</v>
      </c>
    </row>
    <row r="62" spans="1:19" x14ac:dyDescent="0.25">
      <c r="A62" s="4">
        <f t="shared" si="7"/>
        <v>0.43796296296296294</v>
      </c>
      <c r="B62" s="3">
        <f>Params!D$29+HOUR(A62-Params!C$29)*3600+MINUTE(A62-Params!C$29)*60+SECOND(A62-Params!C$29)</f>
        <v>1553301840</v>
      </c>
      <c r="C62">
        <f t="shared" si="8"/>
        <v>2</v>
      </c>
      <c r="D62">
        <f t="shared" ca="1" si="9"/>
        <v>6</v>
      </c>
      <c r="E62">
        <f t="shared" ca="1" si="10"/>
        <v>54184.259139784946</v>
      </c>
      <c r="F62">
        <f t="shared" ca="1" si="11"/>
        <v>-44724.783655913976</v>
      </c>
      <c r="G62">
        <f t="shared" ca="1" si="12"/>
        <v>8291.8709677419356</v>
      </c>
      <c r="H62" s="9">
        <f t="shared" ca="1" si="15"/>
        <v>-272.62086021505377</v>
      </c>
      <c r="I62" s="9">
        <f t="shared" ca="1" si="15"/>
        <v>-42.997655913978484</v>
      </c>
      <c r="J62" s="9">
        <f t="shared" ca="1" si="15"/>
        <v>1.3109677419354837</v>
      </c>
      <c r="K62" s="9">
        <f t="shared" ca="1" si="15"/>
        <v>275.99081839527338</v>
      </c>
      <c r="L62" s="9">
        <f t="shared" ca="1" si="15"/>
        <v>-98.962836426327996</v>
      </c>
      <c r="M62">
        <f t="shared" ca="1" si="13"/>
        <v>55.445803464755073</v>
      </c>
      <c r="N62">
        <f t="shared" ca="1" si="14"/>
        <v>33.800415173237752</v>
      </c>
    </row>
    <row r="63" spans="1:19" x14ac:dyDescent="0.25">
      <c r="A63" s="4">
        <f t="shared" si="7"/>
        <v>0.4380208333333333</v>
      </c>
      <c r="B63" s="3">
        <f>Params!D$29+HOUR(A63-Params!C$29)*3600+MINUTE(A63-Params!C$29)*60+SECOND(A63-Params!C$29)</f>
        <v>1553301845</v>
      </c>
      <c r="C63">
        <f t="shared" si="8"/>
        <v>2</v>
      </c>
      <c r="D63">
        <f t="shared" ca="1" si="9"/>
        <v>6</v>
      </c>
      <c r="E63">
        <f t="shared" ca="1" si="10"/>
        <v>52821.154838709685</v>
      </c>
      <c r="F63">
        <f t="shared" ca="1" si="11"/>
        <v>-44939.771935483863</v>
      </c>
      <c r="G63">
        <f t="shared" ca="1" si="12"/>
        <v>8298.4258064516125</v>
      </c>
      <c r="H63" s="9">
        <f t="shared" ca="1" si="15"/>
        <v>-272.62086021505377</v>
      </c>
      <c r="I63" s="9">
        <f t="shared" ca="1" si="15"/>
        <v>-42.997655913978484</v>
      </c>
      <c r="J63" s="9">
        <f t="shared" ca="1" si="15"/>
        <v>1.3109677419354837</v>
      </c>
      <c r="K63" s="9">
        <f t="shared" ca="1" si="15"/>
        <v>275.99081839527338</v>
      </c>
      <c r="L63" s="9">
        <f t="shared" ca="1" si="15"/>
        <v>-98.962836426327996</v>
      </c>
      <c r="M63">
        <f t="shared" ca="1" si="13"/>
        <v>55.44384856630824</v>
      </c>
      <c r="N63">
        <f t="shared" ca="1" si="14"/>
        <v>33.778602150537637</v>
      </c>
    </row>
    <row r="64" spans="1:19" x14ac:dyDescent="0.25">
      <c r="A64" s="4">
        <f t="shared" si="7"/>
        <v>0.43807870370370372</v>
      </c>
      <c r="B64" s="3">
        <f>Params!D$29+HOUR(A64-Params!C$29)*3600+MINUTE(A64-Params!C$29)*60+SECOND(A64-Params!C$29)</f>
        <v>1553301850</v>
      </c>
      <c r="C64">
        <f t="shared" si="8"/>
        <v>2</v>
      </c>
      <c r="D64">
        <f t="shared" ca="1" si="9"/>
        <v>6</v>
      </c>
      <c r="E64">
        <f t="shared" ca="1" si="10"/>
        <v>51458.050537634408</v>
      </c>
      <c r="F64">
        <f t="shared" ca="1" si="11"/>
        <v>-45154.760215053757</v>
      </c>
      <c r="G64">
        <f t="shared" ca="1" si="12"/>
        <v>8304.9806451612912</v>
      </c>
      <c r="H64" s="9">
        <f t="shared" ca="1" si="15"/>
        <v>-272.62086021505377</v>
      </c>
      <c r="I64" s="9">
        <f t="shared" ca="1" si="15"/>
        <v>-42.997655913978484</v>
      </c>
      <c r="J64" s="9">
        <f t="shared" ca="1" si="15"/>
        <v>1.3109677419354837</v>
      </c>
      <c r="K64" s="9">
        <f t="shared" ca="1" si="15"/>
        <v>275.99081839527338</v>
      </c>
      <c r="L64" s="9">
        <f t="shared" ca="1" si="15"/>
        <v>-98.962836426327996</v>
      </c>
      <c r="M64">
        <f t="shared" ca="1" si="13"/>
        <v>55.441893667861407</v>
      </c>
      <c r="N64">
        <f t="shared" ca="1" si="14"/>
        <v>33.756789127837514</v>
      </c>
    </row>
    <row r="65" spans="1:15" x14ac:dyDescent="0.25">
      <c r="A65" s="4">
        <f t="shared" si="7"/>
        <v>0.43813657407407408</v>
      </c>
      <c r="B65" s="3">
        <f>Params!D$29+HOUR(A65-Params!C$29)*3600+MINUTE(A65-Params!C$29)*60+SECOND(A65-Params!C$29)</f>
        <v>1553301855</v>
      </c>
      <c r="C65">
        <f t="shared" si="8"/>
        <v>2</v>
      </c>
      <c r="D65">
        <f t="shared" ca="1" si="9"/>
        <v>6</v>
      </c>
      <c r="E65">
        <f t="shared" ca="1" si="10"/>
        <v>50094.946236559146</v>
      </c>
      <c r="F65">
        <f t="shared" ca="1" si="11"/>
        <v>-45369.748494623651</v>
      </c>
      <c r="G65">
        <f t="shared" ca="1" si="12"/>
        <v>8311.5354838709682</v>
      </c>
      <c r="H65" s="9">
        <f t="shared" ca="1" si="15"/>
        <v>-272.62086021505377</v>
      </c>
      <c r="I65" s="9">
        <f t="shared" ca="1" si="15"/>
        <v>-42.997655913978484</v>
      </c>
      <c r="J65" s="9">
        <f t="shared" ca="1" si="15"/>
        <v>1.3109677419354837</v>
      </c>
      <c r="K65" s="9">
        <f t="shared" ca="1" si="15"/>
        <v>275.99081839527338</v>
      </c>
      <c r="L65" s="9">
        <f t="shared" ca="1" si="15"/>
        <v>-98.962836426327996</v>
      </c>
      <c r="M65">
        <f t="shared" ca="1" si="13"/>
        <v>55.439938769414574</v>
      </c>
      <c r="N65">
        <f t="shared" ca="1" si="14"/>
        <v>33.734976105137392</v>
      </c>
      <c r="O65" s="12"/>
    </row>
    <row r="66" spans="1:15" x14ac:dyDescent="0.25">
      <c r="A66" s="4">
        <f t="shared" si="7"/>
        <v>0.4381944444444445</v>
      </c>
      <c r="B66" s="3">
        <f>Params!D$29+HOUR(A66-Params!C$29)*3600+MINUTE(A66-Params!C$29)*60+SECOND(A66-Params!C$29)</f>
        <v>1553301860</v>
      </c>
      <c r="C66">
        <f t="shared" si="8"/>
        <v>2</v>
      </c>
      <c r="D66">
        <f t="shared" ca="1" si="9"/>
        <v>6</v>
      </c>
      <c r="E66">
        <f t="shared" ca="1" si="10"/>
        <v>48731.84193548387</v>
      </c>
      <c r="F66">
        <f t="shared" ca="1" si="11"/>
        <v>-45584.736774193545</v>
      </c>
      <c r="G66">
        <f t="shared" ca="1" si="12"/>
        <v>8318.0903225806451</v>
      </c>
      <c r="H66" s="9">
        <f t="shared" ca="1" si="15"/>
        <v>-272.62086021505377</v>
      </c>
      <c r="I66" s="9">
        <f t="shared" ca="1" si="15"/>
        <v>-42.997655913978484</v>
      </c>
      <c r="J66" s="9">
        <f t="shared" ca="1" si="15"/>
        <v>1.3109677419354837</v>
      </c>
      <c r="K66" s="9">
        <f t="shared" ca="1" si="15"/>
        <v>275.99081839527338</v>
      </c>
      <c r="L66" s="9">
        <f t="shared" ca="1" si="15"/>
        <v>-98.962836426327996</v>
      </c>
      <c r="M66">
        <f t="shared" ca="1" si="13"/>
        <v>55.437983870967741</v>
      </c>
      <c r="N66">
        <f t="shared" ca="1" si="14"/>
        <v>33.713163082437276</v>
      </c>
      <c r="O66" s="12"/>
    </row>
    <row r="67" spans="1:15" x14ac:dyDescent="0.25">
      <c r="A67" s="4">
        <f t="shared" si="7"/>
        <v>0.4382523148148148</v>
      </c>
      <c r="B67" s="3">
        <f>Params!D$29+HOUR(A67-Params!C$29)*3600+MINUTE(A67-Params!C$29)*60+SECOND(A67-Params!C$29)</f>
        <v>1553301865</v>
      </c>
      <c r="C67">
        <f t="shared" si="8"/>
        <v>2</v>
      </c>
      <c r="D67">
        <f t="shared" ca="1" si="9"/>
        <v>6</v>
      </c>
      <c r="E67">
        <f t="shared" ca="1" si="10"/>
        <v>47368.737634408608</v>
      </c>
      <c r="F67">
        <f t="shared" ca="1" si="11"/>
        <v>-45799.725053763439</v>
      </c>
      <c r="G67">
        <f t="shared" ca="1" si="12"/>
        <v>8324.645161290322</v>
      </c>
      <c r="H67" s="9">
        <f t="shared" ca="1" si="15"/>
        <v>-272.62086021505377</v>
      </c>
      <c r="I67" s="9">
        <f t="shared" ca="1" si="15"/>
        <v>-42.997655913978484</v>
      </c>
      <c r="J67" s="9">
        <f t="shared" ca="1" si="15"/>
        <v>1.3109677419354837</v>
      </c>
      <c r="K67" s="9">
        <f t="shared" ca="1" si="15"/>
        <v>275.99081839527338</v>
      </c>
      <c r="L67" s="9">
        <f t="shared" ca="1" si="15"/>
        <v>-98.962836426327996</v>
      </c>
      <c r="M67">
        <f t="shared" ca="1" si="13"/>
        <v>55.436028972520901</v>
      </c>
      <c r="N67">
        <f t="shared" ca="1" si="14"/>
        <v>33.691350059737154</v>
      </c>
      <c r="O67" s="12"/>
    </row>
    <row r="68" spans="1:15" x14ac:dyDescent="0.25">
      <c r="A68" s="4">
        <f t="shared" si="7"/>
        <v>0.43831018518518516</v>
      </c>
      <c r="B68" s="3">
        <f>Params!D$29+HOUR(A68-Params!C$29)*3600+MINUTE(A68-Params!C$29)*60+SECOND(A68-Params!C$29)</f>
        <v>1553301870</v>
      </c>
      <c r="C68">
        <f t="shared" si="8"/>
        <v>2</v>
      </c>
      <c r="D68">
        <f t="shared" ca="1" si="9"/>
        <v>6</v>
      </c>
      <c r="E68">
        <f t="shared" ca="1" si="10"/>
        <v>46005.633333333331</v>
      </c>
      <c r="F68">
        <f t="shared" ca="1" si="11"/>
        <v>-46014.713333333333</v>
      </c>
      <c r="G68">
        <f t="shared" ca="1" si="12"/>
        <v>8331.2000000000007</v>
      </c>
      <c r="H68" s="9">
        <f t="shared" ca="1" si="15"/>
        <v>-272.62086021505377</v>
      </c>
      <c r="I68" s="9">
        <f t="shared" ca="1" si="15"/>
        <v>-42.997655913978484</v>
      </c>
      <c r="J68" s="9">
        <f t="shared" ca="1" si="15"/>
        <v>1.3109677419354837</v>
      </c>
      <c r="K68" s="9">
        <f t="shared" ca="1" si="15"/>
        <v>275.99081839527338</v>
      </c>
      <c r="L68" s="9">
        <f t="shared" ca="1" si="15"/>
        <v>-98.962836426327996</v>
      </c>
      <c r="M68">
        <f t="shared" ca="1" si="13"/>
        <v>55.434074074074069</v>
      </c>
      <c r="N68">
        <f t="shared" ca="1" si="14"/>
        <v>33.669537037037038</v>
      </c>
      <c r="O68" s="12"/>
    </row>
    <row r="69" spans="1:15" x14ac:dyDescent="0.25">
      <c r="A69" s="4">
        <f t="shared" si="7"/>
        <v>0.43836805555555558</v>
      </c>
      <c r="B69" s="3">
        <f>Params!D$29+HOUR(A69-Params!C$29)*3600+MINUTE(A69-Params!C$29)*60+SECOND(A69-Params!C$29)</f>
        <v>1553301875</v>
      </c>
      <c r="C69">
        <f t="shared" si="8"/>
        <v>2</v>
      </c>
      <c r="D69">
        <f t="shared" ca="1" si="9"/>
        <v>6</v>
      </c>
      <c r="E69">
        <f t="shared" ca="1" si="10"/>
        <v>44642.529032258069</v>
      </c>
      <c r="F69">
        <f t="shared" ca="1" si="11"/>
        <v>-46229.70161290322</v>
      </c>
      <c r="G69">
        <f t="shared" ca="1" si="12"/>
        <v>8337.7548387096776</v>
      </c>
      <c r="H69" s="9">
        <f t="shared" ca="1" si="15"/>
        <v>-272.62086021505377</v>
      </c>
      <c r="I69" s="9">
        <f t="shared" ca="1" si="15"/>
        <v>-42.997655913978484</v>
      </c>
      <c r="J69" s="9">
        <f t="shared" ca="1" si="15"/>
        <v>1.3109677419354837</v>
      </c>
      <c r="K69" s="9">
        <f t="shared" ca="1" si="15"/>
        <v>275.99081839527338</v>
      </c>
      <c r="L69" s="9">
        <f t="shared" ca="1" si="15"/>
        <v>-98.962836426327996</v>
      </c>
      <c r="M69">
        <f t="shared" ca="1" si="13"/>
        <v>55.432119175627236</v>
      </c>
      <c r="N69">
        <f t="shared" ca="1" si="14"/>
        <v>33.647724014336916</v>
      </c>
    </row>
    <row r="70" spans="1:15" x14ac:dyDescent="0.25">
      <c r="A70" s="4">
        <f t="shared" si="7"/>
        <v>0.43842592592592594</v>
      </c>
      <c r="B70" s="3">
        <f>Params!D$29+HOUR(A70-Params!C$29)*3600+MINUTE(A70-Params!C$29)*60+SECOND(A70-Params!C$29)</f>
        <v>1553301880</v>
      </c>
      <c r="C70">
        <f t="shared" si="8"/>
        <v>2</v>
      </c>
      <c r="D70">
        <f t="shared" ca="1" si="9"/>
        <v>6</v>
      </c>
      <c r="E70">
        <f t="shared" ca="1" si="10"/>
        <v>43279.424731182808</v>
      </c>
      <c r="F70">
        <f t="shared" ca="1" si="11"/>
        <v>-46444.689892473114</v>
      </c>
      <c r="G70">
        <f t="shared" ca="1" si="12"/>
        <v>8344.3096774193546</v>
      </c>
      <c r="H70" s="9">
        <f t="shared" ca="1" si="15"/>
        <v>-272.62086021505377</v>
      </c>
      <c r="I70" s="9">
        <f t="shared" ca="1" si="15"/>
        <v>-42.997655913978484</v>
      </c>
      <c r="J70" s="9">
        <f t="shared" ca="1" si="15"/>
        <v>1.3109677419354837</v>
      </c>
      <c r="K70" s="9">
        <f t="shared" ca="1" si="15"/>
        <v>275.99081839527338</v>
      </c>
      <c r="L70" s="9">
        <f t="shared" ca="1" si="15"/>
        <v>-98.962836426327996</v>
      </c>
      <c r="M70">
        <f t="shared" ca="1" si="13"/>
        <v>55.430164277180403</v>
      </c>
      <c r="N70">
        <f t="shared" ca="1" si="14"/>
        <v>33.6259109916368</v>
      </c>
    </row>
    <row r="71" spans="1:15" x14ac:dyDescent="0.25">
      <c r="A71" s="4">
        <f t="shared" si="7"/>
        <v>0.43848379629629625</v>
      </c>
      <c r="B71" s="3">
        <f>Params!D$29+HOUR(A71-Params!C$29)*3600+MINUTE(A71-Params!C$29)*60+SECOND(A71-Params!C$29)</f>
        <v>1553301885</v>
      </c>
      <c r="C71">
        <f t="shared" si="8"/>
        <v>2</v>
      </c>
      <c r="D71">
        <f t="shared" ca="1" si="9"/>
        <v>6</v>
      </c>
      <c r="E71">
        <f t="shared" ca="1" si="10"/>
        <v>41916.320430107531</v>
      </c>
      <c r="F71">
        <f t="shared" ca="1" si="11"/>
        <v>-46659.678172043008</v>
      </c>
      <c r="G71">
        <f t="shared" ca="1" si="12"/>
        <v>8350.8645161290333</v>
      </c>
      <c r="H71" s="9">
        <f t="shared" ca="1" si="15"/>
        <v>-272.62086021505377</v>
      </c>
      <c r="I71" s="9">
        <f t="shared" ca="1" si="15"/>
        <v>-42.997655913978484</v>
      </c>
      <c r="J71" s="9">
        <f t="shared" ca="1" si="15"/>
        <v>1.3109677419354837</v>
      </c>
      <c r="K71" s="9">
        <f t="shared" ca="1" si="15"/>
        <v>275.99081839527338</v>
      </c>
      <c r="L71" s="9">
        <f t="shared" ca="1" si="15"/>
        <v>-98.962836426327996</v>
      </c>
      <c r="M71">
        <f t="shared" ca="1" si="13"/>
        <v>55.42820937873357</v>
      </c>
      <c r="N71">
        <f t="shared" ca="1" si="14"/>
        <v>33.604097968936678</v>
      </c>
    </row>
    <row r="72" spans="1:15" x14ac:dyDescent="0.25">
      <c r="A72" s="4">
        <f t="shared" ref="A72:A135" si="16">TIME(HOUR(A71),MINUTE(A71),SECOND(A71)+5)</f>
        <v>0.43854166666666666</v>
      </c>
      <c r="B72" s="3">
        <f>Params!D$29+HOUR(A72-Params!C$29)*3600+MINUTE(A72-Params!C$29)*60+SECOND(A72-Params!C$29)</f>
        <v>1553301890</v>
      </c>
      <c r="C72">
        <f t="shared" ref="C72:C135" si="17">_xlfn.IFNA(VLOOKUP(A72,A$2:D$3,4,FALSE),C71)</f>
        <v>2</v>
      </c>
      <c r="D72">
        <f t="shared" ref="D72:D135" ca="1" si="18">IF(A72=INDIRECT("A"&amp;C72),ROW(),D71)</f>
        <v>6</v>
      </c>
      <c r="E72">
        <f t="shared" ref="E72:E135" ca="1" si="19">INDIRECT("E$"&amp;C72)+INDIRECT("H$"&amp;C72)*($B72-INDIRECT("B$"&amp;D72))</f>
        <v>40553.216129032269</v>
      </c>
      <c r="F72">
        <f t="shared" ref="F72:F135" ca="1" si="20">INDIRECT("F$"&amp;C72)+INDIRECT("I$"&amp;C72)*($B72-INDIRECT("B$"&amp;D72))</f>
        <v>-46874.666451612895</v>
      </c>
      <c r="G72">
        <f t="shared" ref="G72:G135" ca="1" si="21">INDIRECT("G$"&amp;C72)+INDIRECT("J$"&amp;C72)*($B72-INDIRECT("B$"&amp;D72))</f>
        <v>8357.4193548387102</v>
      </c>
      <c r="H72" s="9">
        <f t="shared" ca="1" si="15"/>
        <v>-272.62086021505377</v>
      </c>
      <c r="I72" s="9">
        <f t="shared" ca="1" si="15"/>
        <v>-42.997655913978484</v>
      </c>
      <c r="J72" s="9">
        <f t="shared" ca="1" si="15"/>
        <v>1.3109677419354837</v>
      </c>
      <c r="K72" s="9">
        <f t="shared" ca="1" si="15"/>
        <v>275.99081839527338</v>
      </c>
      <c r="L72" s="9">
        <f t="shared" ca="1" si="15"/>
        <v>-98.962836426327996</v>
      </c>
      <c r="M72">
        <f t="shared" ref="M72:M135" ca="1" si="22">INDIRECT("M$"&amp;C72)+INDIRECT("O$"&amp;C72)*($B72-INDIRECT("B$"&amp;D72))</f>
        <v>55.426254480286737</v>
      </c>
      <c r="N72">
        <f t="shared" ref="N72:N135" ca="1" si="23">INDIRECT("N$"&amp;C72)+INDIRECT("P$"&amp;C72)*($B72-INDIRECT("B$"&amp;D72))</f>
        <v>33.582284946236555</v>
      </c>
    </row>
    <row r="73" spans="1:15" x14ac:dyDescent="0.25">
      <c r="A73" s="4">
        <f t="shared" si="16"/>
        <v>0.43859953703703702</v>
      </c>
      <c r="B73" s="3">
        <f>Params!D$29+HOUR(A73-Params!C$29)*3600+MINUTE(A73-Params!C$29)*60+SECOND(A73-Params!C$29)</f>
        <v>1553301895</v>
      </c>
      <c r="C73">
        <f t="shared" si="17"/>
        <v>2</v>
      </c>
      <c r="D73">
        <f t="shared" ca="1" si="18"/>
        <v>6</v>
      </c>
      <c r="E73">
        <f t="shared" ca="1" si="19"/>
        <v>39190.111827956993</v>
      </c>
      <c r="F73">
        <f t="shared" ca="1" si="20"/>
        <v>-47089.654731182789</v>
      </c>
      <c r="G73">
        <f t="shared" ca="1" si="21"/>
        <v>8363.9741935483871</v>
      </c>
      <c r="H73" s="9">
        <f t="shared" ca="1" si="15"/>
        <v>-272.62086021505377</v>
      </c>
      <c r="I73" s="9">
        <f t="shared" ca="1" si="15"/>
        <v>-42.997655913978484</v>
      </c>
      <c r="J73" s="9">
        <f t="shared" ca="1" si="15"/>
        <v>1.3109677419354837</v>
      </c>
      <c r="K73" s="9">
        <f t="shared" ca="1" si="15"/>
        <v>275.99081839527338</v>
      </c>
      <c r="L73" s="9">
        <f t="shared" ca="1" si="15"/>
        <v>-98.962836426327996</v>
      </c>
      <c r="M73">
        <f t="shared" ca="1" si="22"/>
        <v>55.424299581839904</v>
      </c>
      <c r="N73">
        <f t="shared" ca="1" si="23"/>
        <v>33.56047192353644</v>
      </c>
    </row>
    <row r="74" spans="1:15" x14ac:dyDescent="0.25">
      <c r="A74" s="4">
        <f t="shared" si="16"/>
        <v>0.43865740740740744</v>
      </c>
      <c r="B74" s="3">
        <f>Params!D$29+HOUR(A74-Params!C$29)*3600+MINUTE(A74-Params!C$29)*60+SECOND(A74-Params!C$29)</f>
        <v>1553301900</v>
      </c>
      <c r="C74">
        <f t="shared" si="17"/>
        <v>2</v>
      </c>
      <c r="D74">
        <f t="shared" ca="1" si="18"/>
        <v>6</v>
      </c>
      <c r="E74">
        <f t="shared" ca="1" si="19"/>
        <v>37827.007526881731</v>
      </c>
      <c r="F74">
        <f t="shared" ca="1" si="20"/>
        <v>-47304.643010752683</v>
      </c>
      <c r="G74">
        <f t="shared" ca="1" si="21"/>
        <v>8370.529032258064</v>
      </c>
      <c r="H74" s="9">
        <f t="shared" ref="H74:L124" ca="1" si="24">INDIRECT(ADDRESS($C74,COLUMN()))</f>
        <v>-272.62086021505377</v>
      </c>
      <c r="I74" s="9">
        <f t="shared" ca="1" si="24"/>
        <v>-42.997655913978484</v>
      </c>
      <c r="J74" s="9">
        <f t="shared" ca="1" si="24"/>
        <v>1.3109677419354837</v>
      </c>
      <c r="K74" s="9">
        <f t="shared" ca="1" si="24"/>
        <v>275.99081839527338</v>
      </c>
      <c r="L74" s="9">
        <f t="shared" ca="1" si="24"/>
        <v>-98.962836426327996</v>
      </c>
      <c r="M74">
        <f t="shared" ca="1" si="22"/>
        <v>55.422344683393064</v>
      </c>
      <c r="N74">
        <f t="shared" ca="1" si="23"/>
        <v>33.538658900836317</v>
      </c>
    </row>
    <row r="75" spans="1:15" x14ac:dyDescent="0.25">
      <c r="A75" s="4">
        <f t="shared" si="16"/>
        <v>0.4387152777777778</v>
      </c>
      <c r="B75" s="3">
        <f>Params!D$29+HOUR(A75-Params!C$29)*3600+MINUTE(A75-Params!C$29)*60+SECOND(A75-Params!C$29)</f>
        <v>1553301905</v>
      </c>
      <c r="C75">
        <f t="shared" si="17"/>
        <v>2</v>
      </c>
      <c r="D75">
        <f t="shared" ca="1" si="18"/>
        <v>6</v>
      </c>
      <c r="E75">
        <f t="shared" ca="1" si="19"/>
        <v>36463.903225806454</v>
      </c>
      <c r="F75">
        <f t="shared" ca="1" si="20"/>
        <v>-47519.631290322577</v>
      </c>
      <c r="G75">
        <f t="shared" ca="1" si="21"/>
        <v>8377.0838709677428</v>
      </c>
      <c r="H75" s="9">
        <f t="shared" ca="1" si="24"/>
        <v>-272.62086021505377</v>
      </c>
      <c r="I75" s="9">
        <f t="shared" ca="1" si="24"/>
        <v>-42.997655913978484</v>
      </c>
      <c r="J75" s="9">
        <f t="shared" ca="1" si="24"/>
        <v>1.3109677419354837</v>
      </c>
      <c r="K75" s="9">
        <f t="shared" ca="1" si="24"/>
        <v>275.99081839527338</v>
      </c>
      <c r="L75" s="9">
        <f t="shared" ca="1" si="24"/>
        <v>-98.962836426327996</v>
      </c>
      <c r="M75">
        <f t="shared" ca="1" si="22"/>
        <v>55.420389784946231</v>
      </c>
      <c r="N75">
        <f t="shared" ca="1" si="23"/>
        <v>33.516845878136202</v>
      </c>
    </row>
    <row r="76" spans="1:15" x14ac:dyDescent="0.25">
      <c r="A76" s="4">
        <f t="shared" si="16"/>
        <v>0.43877314814814811</v>
      </c>
      <c r="B76" s="3">
        <f>Params!D$29+HOUR(A76-Params!C$29)*3600+MINUTE(A76-Params!C$29)*60+SECOND(A76-Params!C$29)</f>
        <v>1553301910</v>
      </c>
      <c r="C76">
        <f t="shared" si="17"/>
        <v>2</v>
      </c>
      <c r="D76">
        <f t="shared" ca="1" si="18"/>
        <v>6</v>
      </c>
      <c r="E76">
        <f t="shared" ca="1" si="19"/>
        <v>35100.798924731193</v>
      </c>
      <c r="F76">
        <f t="shared" ca="1" si="20"/>
        <v>-47734.619569892471</v>
      </c>
      <c r="G76">
        <f t="shared" ca="1" si="21"/>
        <v>8383.6387096774197</v>
      </c>
      <c r="H76" s="9">
        <f t="shared" ca="1" si="24"/>
        <v>-272.62086021505377</v>
      </c>
      <c r="I76" s="9">
        <f t="shared" ca="1" si="24"/>
        <v>-42.997655913978484</v>
      </c>
      <c r="J76" s="9">
        <f t="shared" ca="1" si="24"/>
        <v>1.3109677419354837</v>
      </c>
      <c r="K76" s="9">
        <f t="shared" ca="1" si="24"/>
        <v>275.99081839527338</v>
      </c>
      <c r="L76" s="9">
        <f t="shared" ca="1" si="24"/>
        <v>-98.962836426327996</v>
      </c>
      <c r="M76">
        <f t="shared" ca="1" si="22"/>
        <v>55.418434886499398</v>
      </c>
      <c r="N76">
        <f t="shared" ca="1" si="23"/>
        <v>33.495032855436079</v>
      </c>
    </row>
    <row r="77" spans="1:15" x14ac:dyDescent="0.25">
      <c r="A77" s="4">
        <f t="shared" si="16"/>
        <v>0.43883101851851852</v>
      </c>
      <c r="B77" s="3">
        <f>Params!D$29+HOUR(A77-Params!C$29)*3600+MINUTE(A77-Params!C$29)*60+SECOND(A77-Params!C$29)</f>
        <v>1553301915</v>
      </c>
      <c r="C77">
        <f t="shared" si="17"/>
        <v>2</v>
      </c>
      <c r="D77">
        <f t="shared" ca="1" si="18"/>
        <v>6</v>
      </c>
      <c r="E77">
        <f t="shared" ca="1" si="19"/>
        <v>33737.694623655916</v>
      </c>
      <c r="F77">
        <f t="shared" ca="1" si="20"/>
        <v>-47949.607849462358</v>
      </c>
      <c r="G77">
        <f t="shared" ca="1" si="21"/>
        <v>8390.1935483870966</v>
      </c>
      <c r="H77" s="9">
        <f t="shared" ca="1" si="24"/>
        <v>-272.62086021505377</v>
      </c>
      <c r="I77" s="9">
        <f t="shared" ca="1" si="24"/>
        <v>-42.997655913978484</v>
      </c>
      <c r="J77" s="9">
        <f t="shared" ca="1" si="24"/>
        <v>1.3109677419354837</v>
      </c>
      <c r="K77" s="9">
        <f t="shared" ca="1" si="24"/>
        <v>275.99081839527338</v>
      </c>
      <c r="L77" s="9">
        <f t="shared" ca="1" si="24"/>
        <v>-98.962836426327996</v>
      </c>
      <c r="M77">
        <f t="shared" ca="1" si="22"/>
        <v>55.416479988052565</v>
      </c>
      <c r="N77">
        <f t="shared" ca="1" si="23"/>
        <v>33.473219832735964</v>
      </c>
    </row>
    <row r="78" spans="1:15" x14ac:dyDescent="0.25">
      <c r="A78" s="4">
        <f t="shared" si="16"/>
        <v>0.43888888888888888</v>
      </c>
      <c r="B78" s="3">
        <f>Params!D$29+HOUR(A78-Params!C$29)*3600+MINUTE(A78-Params!C$29)*60+SECOND(A78-Params!C$29)</f>
        <v>1553301920</v>
      </c>
      <c r="C78">
        <f t="shared" si="17"/>
        <v>2</v>
      </c>
      <c r="D78">
        <f t="shared" ca="1" si="18"/>
        <v>6</v>
      </c>
      <c r="E78">
        <f t="shared" ca="1" si="19"/>
        <v>32374.590322580654</v>
      </c>
      <c r="F78">
        <f t="shared" ca="1" si="20"/>
        <v>-48164.596129032252</v>
      </c>
      <c r="G78">
        <f t="shared" ca="1" si="21"/>
        <v>8396.7483870967735</v>
      </c>
      <c r="H78" s="9">
        <f t="shared" ca="1" si="24"/>
        <v>-272.62086021505377</v>
      </c>
      <c r="I78" s="9">
        <f t="shared" ca="1" si="24"/>
        <v>-42.997655913978484</v>
      </c>
      <c r="J78" s="9">
        <f t="shared" ca="1" si="24"/>
        <v>1.3109677419354837</v>
      </c>
      <c r="K78" s="9">
        <f t="shared" ca="1" si="24"/>
        <v>275.99081839527338</v>
      </c>
      <c r="L78" s="9">
        <f t="shared" ca="1" si="24"/>
        <v>-98.962836426327996</v>
      </c>
      <c r="M78">
        <f t="shared" ca="1" si="22"/>
        <v>55.414525089605732</v>
      </c>
      <c r="N78">
        <f t="shared" ca="1" si="23"/>
        <v>33.451406810035841</v>
      </c>
    </row>
    <row r="79" spans="1:15" x14ac:dyDescent="0.25">
      <c r="A79" s="4">
        <f t="shared" si="16"/>
        <v>0.43894675925925924</v>
      </c>
      <c r="B79" s="3">
        <f>Params!D$29+HOUR(A79-Params!C$29)*3600+MINUTE(A79-Params!C$29)*60+SECOND(A79-Params!C$29)</f>
        <v>1553301925</v>
      </c>
      <c r="C79">
        <f t="shared" si="17"/>
        <v>2</v>
      </c>
      <c r="D79">
        <f t="shared" ca="1" si="18"/>
        <v>6</v>
      </c>
      <c r="E79">
        <f t="shared" ca="1" si="19"/>
        <v>31011.486021505378</v>
      </c>
      <c r="F79">
        <f t="shared" ca="1" si="20"/>
        <v>-48379.584408602146</v>
      </c>
      <c r="G79">
        <f t="shared" ca="1" si="21"/>
        <v>8403.3032258064522</v>
      </c>
      <c r="H79" s="9">
        <f t="shared" ca="1" si="24"/>
        <v>-272.62086021505377</v>
      </c>
      <c r="I79" s="9">
        <f t="shared" ca="1" si="24"/>
        <v>-42.997655913978484</v>
      </c>
      <c r="J79" s="9">
        <f t="shared" ca="1" si="24"/>
        <v>1.3109677419354837</v>
      </c>
      <c r="K79" s="9">
        <f t="shared" ca="1" si="24"/>
        <v>275.99081839527338</v>
      </c>
      <c r="L79" s="9">
        <f t="shared" ca="1" si="24"/>
        <v>-98.962836426327996</v>
      </c>
      <c r="M79">
        <f t="shared" ca="1" si="22"/>
        <v>55.412570191158899</v>
      </c>
      <c r="N79">
        <f t="shared" ca="1" si="23"/>
        <v>33.429593787335719</v>
      </c>
    </row>
    <row r="80" spans="1:15" x14ac:dyDescent="0.25">
      <c r="A80" s="4">
        <f t="shared" si="16"/>
        <v>0.43900462962962966</v>
      </c>
      <c r="B80" s="3">
        <f>Params!D$29+HOUR(A80-Params!C$29)*3600+MINUTE(A80-Params!C$29)*60+SECOND(A80-Params!C$29)</f>
        <v>1553301930</v>
      </c>
      <c r="C80">
        <f t="shared" si="17"/>
        <v>2</v>
      </c>
      <c r="D80">
        <f t="shared" ca="1" si="18"/>
        <v>6</v>
      </c>
      <c r="E80">
        <f t="shared" ca="1" si="19"/>
        <v>29648.381720430116</v>
      </c>
      <c r="F80">
        <f t="shared" ca="1" si="20"/>
        <v>-48594.57268817204</v>
      </c>
      <c r="G80">
        <f t="shared" ca="1" si="21"/>
        <v>8409.8580645161292</v>
      </c>
      <c r="H80" s="9">
        <f t="shared" ca="1" si="24"/>
        <v>-272.62086021505377</v>
      </c>
      <c r="I80" s="9">
        <f t="shared" ca="1" si="24"/>
        <v>-42.997655913978484</v>
      </c>
      <c r="J80" s="9">
        <f t="shared" ca="1" si="24"/>
        <v>1.3109677419354837</v>
      </c>
      <c r="K80" s="9">
        <f t="shared" ca="1" si="24"/>
        <v>275.99081839527338</v>
      </c>
      <c r="L80" s="9">
        <f t="shared" ca="1" si="24"/>
        <v>-98.962836426327996</v>
      </c>
      <c r="M80">
        <f t="shared" ca="1" si="22"/>
        <v>55.410615292712066</v>
      </c>
      <c r="N80">
        <f t="shared" ca="1" si="23"/>
        <v>33.407780764635604</v>
      </c>
    </row>
    <row r="81" spans="1:15" x14ac:dyDescent="0.25">
      <c r="A81" s="4">
        <f t="shared" si="16"/>
        <v>0.43906249999999997</v>
      </c>
      <c r="B81" s="3">
        <f>Params!D$29+HOUR(A81-Params!C$29)*3600+MINUTE(A81-Params!C$29)*60+SECOND(A81-Params!C$29)</f>
        <v>1553301935</v>
      </c>
      <c r="C81">
        <f t="shared" si="17"/>
        <v>2</v>
      </c>
      <c r="D81">
        <f t="shared" ca="1" si="18"/>
        <v>6</v>
      </c>
      <c r="E81">
        <f t="shared" ca="1" si="19"/>
        <v>28285.277419354839</v>
      </c>
      <c r="F81">
        <f t="shared" ca="1" si="20"/>
        <v>-48809.560967741927</v>
      </c>
      <c r="G81">
        <f t="shared" ca="1" si="21"/>
        <v>8416.4129032258061</v>
      </c>
      <c r="H81" s="9">
        <f t="shared" ca="1" si="24"/>
        <v>-272.62086021505377</v>
      </c>
      <c r="I81" s="9">
        <f t="shared" ca="1" si="24"/>
        <v>-42.997655913978484</v>
      </c>
      <c r="J81" s="9">
        <f t="shared" ca="1" si="24"/>
        <v>1.3109677419354837</v>
      </c>
      <c r="K81" s="9">
        <f t="shared" ca="1" si="24"/>
        <v>275.99081839527338</v>
      </c>
      <c r="L81" s="9">
        <f t="shared" ca="1" si="24"/>
        <v>-98.962836426327996</v>
      </c>
      <c r="M81">
        <f t="shared" ca="1" si="22"/>
        <v>55.408660394265233</v>
      </c>
      <c r="N81">
        <f t="shared" ca="1" si="23"/>
        <v>33.385967741935481</v>
      </c>
    </row>
    <row r="82" spans="1:15" x14ac:dyDescent="0.25">
      <c r="A82" s="4">
        <f t="shared" si="16"/>
        <v>0.43912037037037038</v>
      </c>
      <c r="B82" s="3">
        <f>Params!D$29+HOUR(A82-Params!C$29)*3600+MINUTE(A82-Params!C$29)*60+SECOND(A82-Params!C$29)</f>
        <v>1553301940</v>
      </c>
      <c r="C82">
        <f t="shared" si="17"/>
        <v>2</v>
      </c>
      <c r="D82">
        <f t="shared" ca="1" si="18"/>
        <v>6</v>
      </c>
      <c r="E82">
        <f t="shared" ca="1" si="19"/>
        <v>26922.173118279577</v>
      </c>
      <c r="F82">
        <f t="shared" ca="1" si="20"/>
        <v>-49024.549247311821</v>
      </c>
      <c r="G82">
        <f t="shared" ca="1" si="21"/>
        <v>8422.9677419354848</v>
      </c>
      <c r="H82" s="9">
        <f t="shared" ca="1" si="24"/>
        <v>-272.62086021505377</v>
      </c>
      <c r="I82" s="9">
        <f t="shared" ca="1" si="24"/>
        <v>-42.997655913978484</v>
      </c>
      <c r="J82" s="9">
        <f t="shared" ca="1" si="24"/>
        <v>1.3109677419354837</v>
      </c>
      <c r="K82" s="9">
        <f t="shared" ca="1" si="24"/>
        <v>275.99081839527338</v>
      </c>
      <c r="L82" s="9">
        <f t="shared" ca="1" si="24"/>
        <v>-98.962836426327996</v>
      </c>
      <c r="M82">
        <f t="shared" ca="1" si="22"/>
        <v>55.406705495818393</v>
      </c>
      <c r="N82">
        <f t="shared" ca="1" si="23"/>
        <v>33.364154719235366</v>
      </c>
    </row>
    <row r="83" spans="1:15" x14ac:dyDescent="0.25">
      <c r="A83" s="4">
        <f t="shared" si="16"/>
        <v>0.43917824074074074</v>
      </c>
      <c r="B83" s="3">
        <f>Params!D$29+HOUR(A83-Params!C$29)*3600+MINUTE(A83-Params!C$29)*60+SECOND(A83-Params!C$29)</f>
        <v>1553301945</v>
      </c>
      <c r="C83">
        <f t="shared" si="17"/>
        <v>2</v>
      </c>
      <c r="D83">
        <f t="shared" ca="1" si="18"/>
        <v>6</v>
      </c>
      <c r="E83">
        <f t="shared" ca="1" si="19"/>
        <v>25559.068817204301</v>
      </c>
      <c r="F83">
        <f t="shared" ca="1" si="20"/>
        <v>-49239.537526881715</v>
      </c>
      <c r="G83">
        <f t="shared" ca="1" si="21"/>
        <v>8429.5225806451617</v>
      </c>
      <c r="H83" s="9">
        <f t="shared" ca="1" si="24"/>
        <v>-272.62086021505377</v>
      </c>
      <c r="I83" s="9">
        <f t="shared" ca="1" si="24"/>
        <v>-42.997655913978484</v>
      </c>
      <c r="J83" s="9">
        <f t="shared" ca="1" si="24"/>
        <v>1.3109677419354837</v>
      </c>
      <c r="K83" s="9">
        <f t="shared" ca="1" si="24"/>
        <v>275.99081839527338</v>
      </c>
      <c r="L83" s="9">
        <f t="shared" ca="1" si="24"/>
        <v>-98.962836426327996</v>
      </c>
      <c r="M83">
        <f t="shared" ca="1" si="22"/>
        <v>55.40475059737156</v>
      </c>
      <c r="N83">
        <f t="shared" ca="1" si="23"/>
        <v>33.342341696535243</v>
      </c>
      <c r="O83" s="15"/>
    </row>
    <row r="84" spans="1:15" x14ac:dyDescent="0.25">
      <c r="A84" s="4">
        <f t="shared" si="16"/>
        <v>0.4392361111111111</v>
      </c>
      <c r="B84" s="3">
        <f>Params!D$29+HOUR(A84-Params!C$29)*3600+MINUTE(A84-Params!C$29)*60+SECOND(A84-Params!C$29)</f>
        <v>1553301950</v>
      </c>
      <c r="C84">
        <f t="shared" si="17"/>
        <v>2</v>
      </c>
      <c r="D84">
        <f t="shared" ca="1" si="18"/>
        <v>6</v>
      </c>
      <c r="E84">
        <f t="shared" ca="1" si="19"/>
        <v>24195.964516129039</v>
      </c>
      <c r="F84">
        <f t="shared" ca="1" si="20"/>
        <v>-49454.525806451609</v>
      </c>
      <c r="G84">
        <f t="shared" ca="1" si="21"/>
        <v>8436.0774193548386</v>
      </c>
      <c r="H84" s="9">
        <f t="shared" ca="1" si="24"/>
        <v>-272.62086021505377</v>
      </c>
      <c r="I84" s="9">
        <f t="shared" ca="1" si="24"/>
        <v>-42.997655913978484</v>
      </c>
      <c r="J84" s="9">
        <f t="shared" ca="1" si="24"/>
        <v>1.3109677419354837</v>
      </c>
      <c r="K84" s="9">
        <f t="shared" ca="1" si="24"/>
        <v>275.99081839527338</v>
      </c>
      <c r="L84" s="9">
        <f t="shared" ca="1" si="24"/>
        <v>-98.962836426327996</v>
      </c>
      <c r="M84">
        <f t="shared" ca="1" si="22"/>
        <v>55.402795698924727</v>
      </c>
      <c r="N84">
        <f t="shared" ca="1" si="23"/>
        <v>33.320528673835128</v>
      </c>
      <c r="O84" s="15"/>
    </row>
    <row r="85" spans="1:15" x14ac:dyDescent="0.25">
      <c r="A85" s="4">
        <f t="shared" si="16"/>
        <v>0.43929398148148152</v>
      </c>
      <c r="B85" s="3">
        <f>Params!D$29+HOUR(A85-Params!C$29)*3600+MINUTE(A85-Params!C$29)*60+SECOND(A85-Params!C$29)</f>
        <v>1553301955</v>
      </c>
      <c r="C85">
        <f t="shared" si="17"/>
        <v>2</v>
      </c>
      <c r="D85">
        <f t="shared" ca="1" si="18"/>
        <v>6</v>
      </c>
      <c r="E85">
        <f t="shared" ca="1" si="19"/>
        <v>22832.860215053763</v>
      </c>
      <c r="F85">
        <f t="shared" ca="1" si="20"/>
        <v>-49669.514086021503</v>
      </c>
      <c r="G85">
        <f t="shared" ca="1" si="21"/>
        <v>8442.6322580645156</v>
      </c>
      <c r="H85" s="9">
        <f t="shared" ca="1" si="24"/>
        <v>-272.62086021505377</v>
      </c>
      <c r="I85" s="9">
        <f t="shared" ca="1" si="24"/>
        <v>-42.997655913978484</v>
      </c>
      <c r="J85" s="9">
        <f t="shared" ca="1" si="24"/>
        <v>1.3109677419354837</v>
      </c>
      <c r="K85" s="9">
        <f t="shared" ca="1" si="24"/>
        <v>275.99081839527338</v>
      </c>
      <c r="L85" s="9">
        <f t="shared" ca="1" si="24"/>
        <v>-98.962836426327996</v>
      </c>
      <c r="M85">
        <f t="shared" ca="1" si="22"/>
        <v>55.400840800477894</v>
      </c>
      <c r="N85">
        <f t="shared" ca="1" si="23"/>
        <v>33.298715651135005</v>
      </c>
      <c r="O85" s="15"/>
    </row>
    <row r="86" spans="1:15" x14ac:dyDescent="0.25">
      <c r="A86" s="4">
        <f t="shared" si="16"/>
        <v>0.43935185185185183</v>
      </c>
      <c r="B86" s="3">
        <f>Params!D$29+HOUR(A86-Params!C$29)*3600+MINUTE(A86-Params!C$29)*60+SECOND(A86-Params!C$29)</f>
        <v>1553301960</v>
      </c>
      <c r="C86">
        <f t="shared" si="17"/>
        <v>2</v>
      </c>
      <c r="D86">
        <f t="shared" ca="1" si="18"/>
        <v>6</v>
      </c>
      <c r="E86">
        <f t="shared" ca="1" si="19"/>
        <v>21469.755913978501</v>
      </c>
      <c r="F86">
        <f t="shared" ca="1" si="20"/>
        <v>-49884.502365591397</v>
      </c>
      <c r="G86">
        <f t="shared" ca="1" si="21"/>
        <v>8449.1870967741943</v>
      </c>
      <c r="H86" s="9">
        <f t="shared" ca="1" si="24"/>
        <v>-272.62086021505377</v>
      </c>
      <c r="I86" s="9">
        <f t="shared" ca="1" si="24"/>
        <v>-42.997655913978484</v>
      </c>
      <c r="J86" s="9">
        <f t="shared" ca="1" si="24"/>
        <v>1.3109677419354837</v>
      </c>
      <c r="K86" s="9">
        <f t="shared" ca="1" si="24"/>
        <v>275.99081839527338</v>
      </c>
      <c r="L86" s="9">
        <f t="shared" ca="1" si="24"/>
        <v>-98.962836426327996</v>
      </c>
      <c r="M86">
        <f t="shared" ca="1" si="22"/>
        <v>55.398885902031061</v>
      </c>
      <c r="N86">
        <f t="shared" ca="1" si="23"/>
        <v>33.276902628434883</v>
      </c>
    </row>
    <row r="87" spans="1:15" x14ac:dyDescent="0.25">
      <c r="A87" s="4">
        <f t="shared" si="16"/>
        <v>0.43940972222222219</v>
      </c>
      <c r="B87" s="3">
        <f>Params!D$29+HOUR(A87-Params!C$29)*3600+MINUTE(A87-Params!C$29)*60+SECOND(A87-Params!C$29)</f>
        <v>1553301965</v>
      </c>
      <c r="C87">
        <f t="shared" si="17"/>
        <v>2</v>
      </c>
      <c r="D87">
        <f t="shared" ca="1" si="18"/>
        <v>6</v>
      </c>
      <c r="E87">
        <f t="shared" ca="1" si="19"/>
        <v>20106.651612903224</v>
      </c>
      <c r="F87">
        <f t="shared" ca="1" si="20"/>
        <v>-50099.490645161284</v>
      </c>
      <c r="G87">
        <f t="shared" ca="1" si="21"/>
        <v>8455.7419354838712</v>
      </c>
      <c r="H87" s="9">
        <f t="shared" ca="1" si="24"/>
        <v>-272.62086021505377</v>
      </c>
      <c r="I87" s="9">
        <f t="shared" ca="1" si="24"/>
        <v>-42.997655913978484</v>
      </c>
      <c r="J87" s="9">
        <f t="shared" ca="1" si="24"/>
        <v>1.3109677419354837</v>
      </c>
      <c r="K87" s="9">
        <f t="shared" ca="1" si="24"/>
        <v>275.99081839527338</v>
      </c>
      <c r="L87" s="9">
        <f t="shared" ca="1" si="24"/>
        <v>-98.962836426327996</v>
      </c>
      <c r="M87">
        <f t="shared" ca="1" si="22"/>
        <v>55.396931003584228</v>
      </c>
      <c r="N87">
        <f t="shared" ca="1" si="23"/>
        <v>33.255089605734767</v>
      </c>
    </row>
    <row r="88" spans="1:15" x14ac:dyDescent="0.25">
      <c r="A88" s="4">
        <f t="shared" si="16"/>
        <v>0.4394675925925926</v>
      </c>
      <c r="B88" s="3">
        <f>Params!D$29+HOUR(A88-Params!C$29)*3600+MINUTE(A88-Params!C$29)*60+SECOND(A88-Params!C$29)</f>
        <v>1553301970</v>
      </c>
      <c r="C88">
        <f t="shared" si="17"/>
        <v>2</v>
      </c>
      <c r="D88">
        <f t="shared" ca="1" si="18"/>
        <v>6</v>
      </c>
      <c r="E88">
        <f t="shared" ca="1" si="19"/>
        <v>18743.547311827962</v>
      </c>
      <c r="F88">
        <f t="shared" ca="1" si="20"/>
        <v>-50314.478924731178</v>
      </c>
      <c r="G88">
        <f t="shared" ca="1" si="21"/>
        <v>8462.2967741935481</v>
      </c>
      <c r="H88" s="9">
        <f t="shared" ca="1" si="24"/>
        <v>-272.62086021505377</v>
      </c>
      <c r="I88" s="9">
        <f t="shared" ca="1" si="24"/>
        <v>-42.997655913978484</v>
      </c>
      <c r="J88" s="9">
        <f t="shared" ca="1" si="24"/>
        <v>1.3109677419354837</v>
      </c>
      <c r="K88" s="9">
        <f t="shared" ca="1" si="24"/>
        <v>275.99081839527338</v>
      </c>
      <c r="L88" s="9">
        <f t="shared" ca="1" si="24"/>
        <v>-98.962836426327996</v>
      </c>
      <c r="M88">
        <f t="shared" ca="1" si="22"/>
        <v>55.394976105137395</v>
      </c>
      <c r="N88">
        <f t="shared" ca="1" si="23"/>
        <v>33.233276583034645</v>
      </c>
    </row>
    <row r="89" spans="1:15" x14ac:dyDescent="0.25">
      <c r="A89" s="4">
        <f t="shared" si="16"/>
        <v>0.43952546296296297</v>
      </c>
      <c r="B89" s="3">
        <f>Params!D$29+HOUR(A89-Params!C$29)*3600+MINUTE(A89-Params!C$29)*60+SECOND(A89-Params!C$29)</f>
        <v>1553301975</v>
      </c>
      <c r="C89">
        <f t="shared" si="17"/>
        <v>2</v>
      </c>
      <c r="D89">
        <f t="shared" ca="1" si="18"/>
        <v>6</v>
      </c>
      <c r="E89">
        <f t="shared" ca="1" si="19"/>
        <v>17380.443010752686</v>
      </c>
      <c r="F89">
        <f t="shared" ca="1" si="20"/>
        <v>-50529.467204301065</v>
      </c>
      <c r="G89">
        <f t="shared" ca="1" si="21"/>
        <v>8468.851612903225</v>
      </c>
      <c r="H89" s="9">
        <f t="shared" ca="1" si="24"/>
        <v>-272.62086021505377</v>
      </c>
      <c r="I89" s="9">
        <f t="shared" ca="1" si="24"/>
        <v>-42.997655913978484</v>
      </c>
      <c r="J89" s="9">
        <f t="shared" ca="1" si="24"/>
        <v>1.3109677419354837</v>
      </c>
      <c r="K89" s="9">
        <f t="shared" ca="1" si="24"/>
        <v>275.99081839527338</v>
      </c>
      <c r="L89" s="9">
        <f t="shared" ca="1" si="24"/>
        <v>-98.962836426327996</v>
      </c>
      <c r="M89">
        <f t="shared" ca="1" si="22"/>
        <v>55.393021206690555</v>
      </c>
      <c r="N89">
        <f t="shared" ca="1" si="23"/>
        <v>33.211463560334529</v>
      </c>
    </row>
    <row r="90" spans="1:15" x14ac:dyDescent="0.25">
      <c r="A90" s="4">
        <f t="shared" si="16"/>
        <v>0.43958333333333338</v>
      </c>
      <c r="B90" s="3">
        <f>Params!D$29+HOUR(A90-Params!C$29)*3600+MINUTE(A90-Params!C$29)*60+SECOND(A90-Params!C$29)</f>
        <v>1553301980</v>
      </c>
      <c r="C90">
        <f t="shared" si="17"/>
        <v>2</v>
      </c>
      <c r="D90">
        <f t="shared" ca="1" si="18"/>
        <v>6</v>
      </c>
      <c r="E90">
        <f t="shared" ca="1" si="19"/>
        <v>16017.338709677424</v>
      </c>
      <c r="F90">
        <f t="shared" ca="1" si="20"/>
        <v>-50744.455483870959</v>
      </c>
      <c r="G90">
        <f t="shared" ca="1" si="21"/>
        <v>8475.4064516129038</v>
      </c>
      <c r="H90" s="9">
        <f t="shared" ca="1" si="24"/>
        <v>-272.62086021505377</v>
      </c>
      <c r="I90" s="9">
        <f t="shared" ca="1" si="24"/>
        <v>-42.997655913978484</v>
      </c>
      <c r="J90" s="9">
        <f t="shared" ca="1" si="24"/>
        <v>1.3109677419354837</v>
      </c>
      <c r="K90" s="9">
        <f t="shared" ca="1" si="24"/>
        <v>275.99081839527338</v>
      </c>
      <c r="L90" s="9">
        <f t="shared" ca="1" si="24"/>
        <v>-98.962836426327996</v>
      </c>
      <c r="M90">
        <f t="shared" ca="1" si="22"/>
        <v>55.391066308243722</v>
      </c>
      <c r="N90">
        <f t="shared" ca="1" si="23"/>
        <v>33.189650537634407</v>
      </c>
    </row>
    <row r="91" spans="1:15" x14ac:dyDescent="0.25">
      <c r="A91" s="4">
        <f t="shared" si="16"/>
        <v>0.43964120370370369</v>
      </c>
      <c r="B91" s="3">
        <f>Params!D$29+HOUR(A91-Params!C$29)*3600+MINUTE(A91-Params!C$29)*60+SECOND(A91-Params!C$29)</f>
        <v>1553301985</v>
      </c>
      <c r="C91">
        <f t="shared" si="17"/>
        <v>2</v>
      </c>
      <c r="D91">
        <f t="shared" ca="1" si="18"/>
        <v>6</v>
      </c>
      <c r="E91">
        <f t="shared" ca="1" si="19"/>
        <v>14654.234408602148</v>
      </c>
      <c r="F91">
        <f t="shared" ca="1" si="20"/>
        <v>-50959.443763440853</v>
      </c>
      <c r="G91">
        <f t="shared" ca="1" si="21"/>
        <v>8481.9612903225807</v>
      </c>
      <c r="H91" s="9">
        <f t="shared" ca="1" si="24"/>
        <v>-272.62086021505377</v>
      </c>
      <c r="I91" s="9">
        <f t="shared" ca="1" si="24"/>
        <v>-42.997655913978484</v>
      </c>
      <c r="J91" s="9">
        <f t="shared" ca="1" si="24"/>
        <v>1.3109677419354837</v>
      </c>
      <c r="K91" s="9">
        <f t="shared" ca="1" si="24"/>
        <v>275.99081839527338</v>
      </c>
      <c r="L91" s="9">
        <f t="shared" ca="1" si="24"/>
        <v>-98.962836426327996</v>
      </c>
      <c r="M91">
        <f t="shared" ca="1" si="22"/>
        <v>55.38911140979689</v>
      </c>
      <c r="N91">
        <f t="shared" ca="1" si="23"/>
        <v>33.167837514934291</v>
      </c>
    </row>
    <row r="92" spans="1:15" x14ac:dyDescent="0.25">
      <c r="A92" s="4">
        <f t="shared" si="16"/>
        <v>0.43969907407407405</v>
      </c>
      <c r="B92" s="3">
        <f>Params!D$29+HOUR(A92-Params!C$29)*3600+MINUTE(A92-Params!C$29)*60+SECOND(A92-Params!C$29)</f>
        <v>1553301990</v>
      </c>
      <c r="C92">
        <f t="shared" si="17"/>
        <v>2</v>
      </c>
      <c r="D92">
        <f t="shared" ca="1" si="18"/>
        <v>6</v>
      </c>
      <c r="E92">
        <f t="shared" ca="1" si="19"/>
        <v>13291.130107526886</v>
      </c>
      <c r="F92">
        <f t="shared" ca="1" si="20"/>
        <v>-51174.432043010747</v>
      </c>
      <c r="G92">
        <f t="shared" ca="1" si="21"/>
        <v>8488.5161290322576</v>
      </c>
      <c r="H92" s="9">
        <f t="shared" ca="1" si="24"/>
        <v>-272.62086021505377</v>
      </c>
      <c r="I92" s="9">
        <f t="shared" ca="1" si="24"/>
        <v>-42.997655913978484</v>
      </c>
      <c r="J92" s="9">
        <f t="shared" ca="1" si="24"/>
        <v>1.3109677419354837</v>
      </c>
      <c r="K92" s="9">
        <f t="shared" ca="1" si="24"/>
        <v>275.99081839527338</v>
      </c>
      <c r="L92" s="9">
        <f t="shared" ca="1" si="24"/>
        <v>-98.962836426327996</v>
      </c>
      <c r="M92">
        <f t="shared" ca="1" si="22"/>
        <v>55.387156511350057</v>
      </c>
      <c r="N92">
        <f t="shared" ca="1" si="23"/>
        <v>33.146024492234169</v>
      </c>
    </row>
    <row r="93" spans="1:15" x14ac:dyDescent="0.25">
      <c r="A93" s="4">
        <f t="shared" si="16"/>
        <v>0.43975694444444446</v>
      </c>
      <c r="B93" s="3">
        <f>Params!D$29+HOUR(A93-Params!C$29)*3600+MINUTE(A93-Params!C$29)*60+SECOND(A93-Params!C$29)</f>
        <v>1553301995</v>
      </c>
      <c r="C93">
        <f t="shared" si="17"/>
        <v>2</v>
      </c>
      <c r="D93">
        <f t="shared" ca="1" si="18"/>
        <v>6</v>
      </c>
      <c r="E93">
        <f t="shared" ca="1" si="19"/>
        <v>11928.025806451624</v>
      </c>
      <c r="F93">
        <f t="shared" ca="1" si="20"/>
        <v>-51389.420322580641</v>
      </c>
      <c r="G93">
        <f t="shared" ca="1" si="21"/>
        <v>8495.0709677419363</v>
      </c>
      <c r="H93" s="9">
        <f t="shared" ca="1" si="24"/>
        <v>-272.62086021505377</v>
      </c>
      <c r="I93" s="9">
        <f t="shared" ca="1" si="24"/>
        <v>-42.997655913978484</v>
      </c>
      <c r="J93" s="9">
        <f t="shared" ca="1" si="24"/>
        <v>1.3109677419354837</v>
      </c>
      <c r="K93" s="9">
        <f t="shared" ca="1" si="24"/>
        <v>275.99081839527338</v>
      </c>
      <c r="L93" s="9">
        <f t="shared" ca="1" si="24"/>
        <v>-98.962836426327996</v>
      </c>
      <c r="M93">
        <f t="shared" ca="1" si="22"/>
        <v>55.385201612903224</v>
      </c>
      <c r="N93">
        <f t="shared" ca="1" si="23"/>
        <v>33.124211469534046</v>
      </c>
    </row>
    <row r="94" spans="1:15" x14ac:dyDescent="0.25">
      <c r="A94" s="4">
        <f t="shared" si="16"/>
        <v>0.43981481481481483</v>
      </c>
      <c r="B94" s="3">
        <f>Params!D$29+HOUR(A94-Params!C$29)*3600+MINUTE(A94-Params!C$29)*60+SECOND(A94-Params!C$29)</f>
        <v>1553302000</v>
      </c>
      <c r="C94">
        <f t="shared" si="17"/>
        <v>2</v>
      </c>
      <c r="D94">
        <f t="shared" ca="1" si="18"/>
        <v>6</v>
      </c>
      <c r="E94">
        <f t="shared" ca="1" si="19"/>
        <v>10564.921505376347</v>
      </c>
      <c r="F94">
        <f t="shared" ca="1" si="20"/>
        <v>-51604.408602150535</v>
      </c>
      <c r="G94">
        <f t="shared" ca="1" si="21"/>
        <v>8501.6258064516132</v>
      </c>
      <c r="H94" s="9">
        <f t="shared" ca="1" si="24"/>
        <v>-272.62086021505377</v>
      </c>
      <c r="I94" s="9">
        <f t="shared" ca="1" si="24"/>
        <v>-42.997655913978484</v>
      </c>
      <c r="J94" s="9">
        <f t="shared" ca="1" si="24"/>
        <v>1.3109677419354837</v>
      </c>
      <c r="K94" s="9">
        <f t="shared" ca="1" si="24"/>
        <v>275.99081839527338</v>
      </c>
      <c r="L94" s="9">
        <f t="shared" ca="1" si="24"/>
        <v>-98.962836426327996</v>
      </c>
      <c r="M94">
        <f t="shared" ca="1" si="22"/>
        <v>55.383246714456391</v>
      </c>
      <c r="N94">
        <f t="shared" ca="1" si="23"/>
        <v>33.102398446833931</v>
      </c>
    </row>
    <row r="95" spans="1:15" x14ac:dyDescent="0.25">
      <c r="A95" s="4">
        <f t="shared" si="16"/>
        <v>0.43987268518518513</v>
      </c>
      <c r="B95" s="3">
        <f>Params!D$29+HOUR(A95-Params!C$29)*3600+MINUTE(A95-Params!C$29)*60+SECOND(A95-Params!C$29)</f>
        <v>1553302005</v>
      </c>
      <c r="C95">
        <f t="shared" si="17"/>
        <v>2</v>
      </c>
      <c r="D95">
        <f t="shared" ca="1" si="18"/>
        <v>6</v>
      </c>
      <c r="E95">
        <f t="shared" ca="1" si="19"/>
        <v>9201.8172043010854</v>
      </c>
      <c r="F95">
        <f t="shared" ca="1" si="20"/>
        <v>-51819.396881720422</v>
      </c>
      <c r="G95">
        <f t="shared" ca="1" si="21"/>
        <v>8508.1806451612902</v>
      </c>
      <c r="H95" s="9">
        <f t="shared" ca="1" si="24"/>
        <v>-272.62086021505377</v>
      </c>
      <c r="I95" s="9">
        <f t="shared" ca="1" si="24"/>
        <v>-42.997655913978484</v>
      </c>
      <c r="J95" s="9">
        <f t="shared" ca="1" si="24"/>
        <v>1.3109677419354837</v>
      </c>
      <c r="K95" s="9">
        <f t="shared" ca="1" si="24"/>
        <v>275.99081839527338</v>
      </c>
      <c r="L95" s="9">
        <f t="shared" ca="1" si="24"/>
        <v>-98.962836426327996</v>
      </c>
      <c r="M95">
        <f t="shared" ca="1" si="22"/>
        <v>55.381291816009558</v>
      </c>
      <c r="N95">
        <f t="shared" ca="1" si="23"/>
        <v>33.080585424133808</v>
      </c>
    </row>
    <row r="96" spans="1:15" x14ac:dyDescent="0.25">
      <c r="A96" s="4">
        <f t="shared" si="16"/>
        <v>0.43993055555555555</v>
      </c>
      <c r="B96" s="3">
        <f>Params!D$29+HOUR(A96-Params!C$29)*3600+MINUTE(A96-Params!C$29)*60+SECOND(A96-Params!C$29)</f>
        <v>1553302010</v>
      </c>
      <c r="C96">
        <f t="shared" si="17"/>
        <v>2</v>
      </c>
      <c r="D96">
        <f t="shared" ca="1" si="18"/>
        <v>6</v>
      </c>
      <c r="E96">
        <f t="shared" ca="1" si="19"/>
        <v>7838.712903225809</v>
      </c>
      <c r="F96">
        <f t="shared" ca="1" si="20"/>
        <v>-52034.385161290316</v>
      </c>
      <c r="G96">
        <f t="shared" ca="1" si="21"/>
        <v>8514.7354838709671</v>
      </c>
      <c r="H96" s="9">
        <f t="shared" ca="1" si="24"/>
        <v>-272.62086021505377</v>
      </c>
      <c r="I96" s="9">
        <f t="shared" ca="1" si="24"/>
        <v>-42.997655913978484</v>
      </c>
      <c r="J96" s="9">
        <f t="shared" ca="1" si="24"/>
        <v>1.3109677419354837</v>
      </c>
      <c r="K96" s="9">
        <f t="shared" ca="1" si="24"/>
        <v>275.99081839527338</v>
      </c>
      <c r="L96" s="9">
        <f t="shared" ca="1" si="24"/>
        <v>-98.962836426327996</v>
      </c>
      <c r="M96">
        <f t="shared" ca="1" si="22"/>
        <v>55.379336917562718</v>
      </c>
      <c r="N96">
        <f t="shared" ca="1" si="23"/>
        <v>33.058772401433693</v>
      </c>
    </row>
    <row r="97" spans="1:14" x14ac:dyDescent="0.25">
      <c r="A97" s="4">
        <f t="shared" si="16"/>
        <v>0.43998842592592591</v>
      </c>
      <c r="B97" s="3">
        <f>Params!D$29+HOUR(A97-Params!C$29)*3600+MINUTE(A97-Params!C$29)*60+SECOND(A97-Params!C$29)</f>
        <v>1553302015</v>
      </c>
      <c r="C97">
        <f t="shared" si="17"/>
        <v>2</v>
      </c>
      <c r="D97">
        <f t="shared" ca="1" si="18"/>
        <v>6</v>
      </c>
      <c r="E97">
        <f t="shared" ca="1" si="19"/>
        <v>6475.6086021505471</v>
      </c>
      <c r="F97">
        <f t="shared" ca="1" si="20"/>
        <v>-52249.37344086021</v>
      </c>
      <c r="G97">
        <f t="shared" ca="1" si="21"/>
        <v>8521.2903225806458</v>
      </c>
      <c r="H97" s="9">
        <f t="shared" ca="1" si="24"/>
        <v>-272.62086021505377</v>
      </c>
      <c r="I97" s="9">
        <f t="shared" ca="1" si="24"/>
        <v>-42.997655913978484</v>
      </c>
      <c r="J97" s="9">
        <f t="shared" ca="1" si="24"/>
        <v>1.3109677419354837</v>
      </c>
      <c r="K97" s="9">
        <f t="shared" ca="1" si="24"/>
        <v>275.99081839527338</v>
      </c>
      <c r="L97" s="9">
        <f t="shared" ca="1" si="24"/>
        <v>-98.962836426327996</v>
      </c>
      <c r="M97">
        <f t="shared" ca="1" si="22"/>
        <v>55.377382019115885</v>
      </c>
      <c r="N97">
        <f t="shared" ca="1" si="23"/>
        <v>33.03695937873357</v>
      </c>
    </row>
    <row r="98" spans="1:14" x14ac:dyDescent="0.25">
      <c r="A98" s="4">
        <f t="shared" si="16"/>
        <v>0.44004629629629632</v>
      </c>
      <c r="B98" s="3">
        <f>Params!D$29+HOUR(A98-Params!C$29)*3600+MINUTE(A98-Params!C$29)*60+SECOND(A98-Params!C$29)</f>
        <v>1553302020</v>
      </c>
      <c r="C98">
        <f t="shared" si="17"/>
        <v>2</v>
      </c>
      <c r="D98">
        <f t="shared" ca="1" si="18"/>
        <v>6</v>
      </c>
      <c r="E98">
        <f t="shared" ca="1" si="19"/>
        <v>5112.5043010752706</v>
      </c>
      <c r="F98">
        <f t="shared" ca="1" si="20"/>
        <v>-52464.361720430097</v>
      </c>
      <c r="G98">
        <f t="shared" ca="1" si="21"/>
        <v>8527.8451612903227</v>
      </c>
      <c r="H98" s="9">
        <f t="shared" ca="1" si="24"/>
        <v>-272.62086021505377</v>
      </c>
      <c r="I98" s="9">
        <f t="shared" ca="1" si="24"/>
        <v>-42.997655913978484</v>
      </c>
      <c r="J98" s="9">
        <f t="shared" ca="1" si="24"/>
        <v>1.3109677419354837</v>
      </c>
      <c r="K98" s="9">
        <f t="shared" ca="1" si="24"/>
        <v>275.99081839527338</v>
      </c>
      <c r="L98" s="9">
        <f t="shared" ca="1" si="24"/>
        <v>-98.962836426327996</v>
      </c>
      <c r="M98">
        <f t="shared" ca="1" si="22"/>
        <v>55.375427120669052</v>
      </c>
      <c r="N98">
        <f t="shared" ca="1" si="23"/>
        <v>33.015146356033455</v>
      </c>
    </row>
    <row r="99" spans="1:14" x14ac:dyDescent="0.25">
      <c r="A99" s="4">
        <f t="shared" si="16"/>
        <v>0.44010416666666669</v>
      </c>
      <c r="B99" s="3">
        <f>Params!D$29+HOUR(A99-Params!C$29)*3600+MINUTE(A99-Params!C$29)*60+SECOND(A99-Params!C$29)</f>
        <v>1553302025</v>
      </c>
      <c r="C99">
        <f t="shared" si="17"/>
        <v>2</v>
      </c>
      <c r="D99">
        <f t="shared" ca="1" si="18"/>
        <v>6</v>
      </c>
      <c r="E99">
        <f t="shared" ca="1" si="19"/>
        <v>3749.4000000000087</v>
      </c>
      <c r="F99">
        <f t="shared" ca="1" si="20"/>
        <v>-52679.349999999991</v>
      </c>
      <c r="G99">
        <f t="shared" ca="1" si="21"/>
        <v>8534.4</v>
      </c>
      <c r="H99" s="9">
        <f t="shared" ca="1" si="24"/>
        <v>-272.62086021505377</v>
      </c>
      <c r="I99" s="9">
        <f t="shared" ca="1" si="24"/>
        <v>-42.997655913978484</v>
      </c>
      <c r="J99" s="9">
        <f t="shared" ca="1" si="24"/>
        <v>1.3109677419354837</v>
      </c>
      <c r="K99" s="9">
        <f t="shared" ca="1" si="24"/>
        <v>275.99081839527338</v>
      </c>
      <c r="L99" s="9">
        <f t="shared" ca="1" si="24"/>
        <v>-98.962836426327996</v>
      </c>
      <c r="M99">
        <f t="shared" ca="1" si="22"/>
        <v>55.373472222222219</v>
      </c>
      <c r="N99">
        <f t="shared" ca="1" si="23"/>
        <v>32.993333333333332</v>
      </c>
    </row>
    <row r="100" spans="1:14" x14ac:dyDescent="0.25">
      <c r="A100" s="4">
        <f t="shared" si="16"/>
        <v>0.44016203703703699</v>
      </c>
      <c r="B100" s="3">
        <f>Params!D$29+HOUR(A100-Params!C$29)*3600+MINUTE(A100-Params!C$29)*60+SECOND(A100-Params!C$29)</f>
        <v>1553302030</v>
      </c>
      <c r="C100">
        <f t="shared" si="17"/>
        <v>2</v>
      </c>
      <c r="D100">
        <f t="shared" ca="1" si="18"/>
        <v>6</v>
      </c>
      <c r="E100">
        <f t="shared" ca="1" si="19"/>
        <v>2386.2956989247323</v>
      </c>
      <c r="F100">
        <f t="shared" ca="1" si="20"/>
        <v>-52894.338279569885</v>
      </c>
      <c r="G100">
        <f t="shared" ca="1" si="21"/>
        <v>8540.9548387096784</v>
      </c>
      <c r="H100" s="9">
        <f t="shared" ca="1" si="24"/>
        <v>-272.62086021505377</v>
      </c>
      <c r="I100" s="9">
        <f t="shared" ca="1" si="24"/>
        <v>-42.997655913978484</v>
      </c>
      <c r="J100" s="9">
        <f t="shared" ca="1" si="24"/>
        <v>1.3109677419354837</v>
      </c>
      <c r="K100" s="9">
        <f t="shared" ca="1" si="24"/>
        <v>275.99081839527338</v>
      </c>
      <c r="L100" s="9">
        <f t="shared" ca="1" si="24"/>
        <v>-98.962836426327996</v>
      </c>
      <c r="M100">
        <f t="shared" ca="1" si="22"/>
        <v>55.371517323775386</v>
      </c>
      <c r="N100">
        <f t="shared" ca="1" si="23"/>
        <v>32.97152031063321</v>
      </c>
    </row>
    <row r="101" spans="1:14" x14ac:dyDescent="0.25">
      <c r="A101" s="4">
        <f t="shared" si="16"/>
        <v>0.44021990740740741</v>
      </c>
      <c r="B101" s="3">
        <f>Params!D$29+HOUR(A101-Params!C$29)*3600+MINUTE(A101-Params!C$29)*60+SECOND(A101-Params!C$29)</f>
        <v>1553302035</v>
      </c>
      <c r="C101">
        <f t="shared" si="17"/>
        <v>2</v>
      </c>
      <c r="D101">
        <f t="shared" ca="1" si="18"/>
        <v>6</v>
      </c>
      <c r="E101">
        <f t="shared" ca="1" si="19"/>
        <v>1023.1913978494704</v>
      </c>
      <c r="F101">
        <f t="shared" ca="1" si="20"/>
        <v>-53109.326559139779</v>
      </c>
      <c r="G101">
        <f t="shared" ca="1" si="21"/>
        <v>8547.5096774193553</v>
      </c>
      <c r="H101" s="9">
        <f t="shared" ca="1" si="24"/>
        <v>-272.62086021505377</v>
      </c>
      <c r="I101" s="9">
        <f t="shared" ca="1" si="24"/>
        <v>-42.997655913978484</v>
      </c>
      <c r="J101" s="9">
        <f t="shared" ca="1" si="24"/>
        <v>1.3109677419354837</v>
      </c>
      <c r="K101" s="9">
        <f t="shared" ca="1" si="24"/>
        <v>275.99081839527338</v>
      </c>
      <c r="L101" s="9">
        <f t="shared" ca="1" si="24"/>
        <v>-98.962836426327996</v>
      </c>
      <c r="M101">
        <f t="shared" ca="1" si="22"/>
        <v>55.369562425328553</v>
      </c>
      <c r="N101">
        <f t="shared" ca="1" si="23"/>
        <v>32.949707287933094</v>
      </c>
    </row>
    <row r="102" spans="1:14" x14ac:dyDescent="0.25">
      <c r="A102" s="4">
        <f t="shared" si="16"/>
        <v>0.44027777777777777</v>
      </c>
      <c r="B102" s="3">
        <f>Params!D$29+HOUR(A102-Params!C$29)*3600+MINUTE(A102-Params!C$29)*60+SECOND(A102-Params!C$29)</f>
        <v>1553302040</v>
      </c>
      <c r="C102">
        <f t="shared" si="17"/>
        <v>2</v>
      </c>
      <c r="D102">
        <f t="shared" ca="1" si="18"/>
        <v>6</v>
      </c>
      <c r="E102">
        <f t="shared" ca="1" si="19"/>
        <v>-339.91290322580608</v>
      </c>
      <c r="F102">
        <f t="shared" ca="1" si="20"/>
        <v>-53324.314838709673</v>
      </c>
      <c r="G102">
        <f t="shared" ca="1" si="21"/>
        <v>8554.0645161290322</v>
      </c>
      <c r="H102" s="9">
        <f t="shared" ca="1" si="24"/>
        <v>-272.62086021505377</v>
      </c>
      <c r="I102" s="9">
        <f t="shared" ca="1" si="24"/>
        <v>-42.997655913978484</v>
      </c>
      <c r="J102" s="9">
        <f t="shared" ca="1" si="24"/>
        <v>1.3109677419354837</v>
      </c>
      <c r="K102" s="9">
        <f t="shared" ca="1" si="24"/>
        <v>275.99081839527338</v>
      </c>
      <c r="L102" s="9">
        <f t="shared" ca="1" si="24"/>
        <v>-98.962836426327996</v>
      </c>
      <c r="M102">
        <f t="shared" ca="1" si="22"/>
        <v>55.36760752688172</v>
      </c>
      <c r="N102">
        <f t="shared" ca="1" si="23"/>
        <v>32.927894265232972</v>
      </c>
    </row>
    <row r="103" spans="1:14" x14ac:dyDescent="0.25">
      <c r="A103" s="4">
        <f t="shared" si="16"/>
        <v>0.44033564814814818</v>
      </c>
      <c r="B103" s="3">
        <f>Params!D$29+HOUR(A103-Params!C$29)*3600+MINUTE(A103-Params!C$29)*60+SECOND(A103-Params!C$29)</f>
        <v>1553302045</v>
      </c>
      <c r="C103">
        <f t="shared" si="17"/>
        <v>2</v>
      </c>
      <c r="D103">
        <f t="shared" ca="1" si="18"/>
        <v>6</v>
      </c>
      <c r="E103">
        <f t="shared" ca="1" si="19"/>
        <v>-1703.0172043010825</v>
      </c>
      <c r="F103">
        <f t="shared" ca="1" si="20"/>
        <v>-53539.303118279568</v>
      </c>
      <c r="G103">
        <f t="shared" ca="1" si="21"/>
        <v>8560.6193548387091</v>
      </c>
      <c r="H103" s="9">
        <f t="shared" ca="1" si="24"/>
        <v>-272.62086021505377</v>
      </c>
      <c r="I103" s="9">
        <f t="shared" ca="1" si="24"/>
        <v>-42.997655913978484</v>
      </c>
      <c r="J103" s="9">
        <f t="shared" ca="1" si="24"/>
        <v>1.3109677419354837</v>
      </c>
      <c r="K103" s="9">
        <f t="shared" ca="1" si="24"/>
        <v>275.99081839527338</v>
      </c>
      <c r="L103" s="9">
        <f t="shared" ca="1" si="24"/>
        <v>-98.962836426327996</v>
      </c>
      <c r="M103">
        <f t="shared" ca="1" si="22"/>
        <v>55.36565262843488</v>
      </c>
      <c r="N103">
        <f t="shared" ca="1" si="23"/>
        <v>32.906081242532856</v>
      </c>
    </row>
    <row r="104" spans="1:14" x14ac:dyDescent="0.25">
      <c r="A104" s="4">
        <f t="shared" si="16"/>
        <v>0.44039351851851855</v>
      </c>
      <c r="B104" s="3">
        <f>Params!D$29+HOUR(A104-Params!C$29)*3600+MINUTE(A104-Params!C$29)*60+SECOND(A104-Params!C$29)</f>
        <v>1553302050</v>
      </c>
      <c r="C104">
        <f t="shared" si="17"/>
        <v>2</v>
      </c>
      <c r="D104">
        <f t="shared" ca="1" si="18"/>
        <v>6</v>
      </c>
      <c r="E104">
        <f t="shared" ca="1" si="19"/>
        <v>-3066.1215053763299</v>
      </c>
      <c r="F104">
        <f t="shared" ca="1" si="20"/>
        <v>-53754.291397849454</v>
      </c>
      <c r="G104">
        <f t="shared" ca="1" si="21"/>
        <v>8567.1741935483878</v>
      </c>
      <c r="H104" s="9">
        <f t="shared" ca="1" si="24"/>
        <v>-272.62086021505377</v>
      </c>
      <c r="I104" s="9">
        <f t="shared" ca="1" si="24"/>
        <v>-42.997655913978484</v>
      </c>
      <c r="J104" s="9">
        <f t="shared" ca="1" si="24"/>
        <v>1.3109677419354837</v>
      </c>
      <c r="K104" s="9">
        <f t="shared" ca="1" si="24"/>
        <v>275.99081839527338</v>
      </c>
      <c r="L104" s="9">
        <f t="shared" ca="1" si="24"/>
        <v>-98.962836426327996</v>
      </c>
      <c r="M104">
        <f t="shared" ca="1" si="22"/>
        <v>55.363697729988047</v>
      </c>
      <c r="N104">
        <f t="shared" ca="1" si="23"/>
        <v>32.884268219832734</v>
      </c>
    </row>
    <row r="105" spans="1:14" x14ac:dyDescent="0.25">
      <c r="A105" s="4">
        <f t="shared" si="16"/>
        <v>0.44045138888888885</v>
      </c>
      <c r="B105" s="3">
        <f>Params!D$29+HOUR(A105-Params!C$29)*3600+MINUTE(A105-Params!C$29)*60+SECOND(A105-Params!C$29)</f>
        <v>1553302055</v>
      </c>
      <c r="C105">
        <f t="shared" si="17"/>
        <v>2</v>
      </c>
      <c r="D105">
        <f t="shared" ca="1" si="18"/>
        <v>6</v>
      </c>
      <c r="E105">
        <f t="shared" ca="1" si="19"/>
        <v>-4429.2258064516063</v>
      </c>
      <c r="F105">
        <f t="shared" ca="1" si="20"/>
        <v>-53969.279677419348</v>
      </c>
      <c r="G105">
        <f t="shared" ca="1" si="21"/>
        <v>8573.7290322580648</v>
      </c>
      <c r="H105" s="9">
        <f t="shared" ca="1" si="24"/>
        <v>-272.62086021505377</v>
      </c>
      <c r="I105" s="9">
        <f t="shared" ca="1" si="24"/>
        <v>-42.997655913978484</v>
      </c>
      <c r="J105" s="9">
        <f t="shared" ca="1" si="24"/>
        <v>1.3109677419354837</v>
      </c>
      <c r="K105" s="9">
        <f t="shared" ca="1" si="24"/>
        <v>275.99081839527338</v>
      </c>
      <c r="L105" s="9">
        <f t="shared" ca="1" si="24"/>
        <v>-98.962836426327996</v>
      </c>
      <c r="M105">
        <f t="shared" ca="1" si="22"/>
        <v>55.361742831541214</v>
      </c>
      <c r="N105">
        <f t="shared" ca="1" si="23"/>
        <v>32.862455197132618</v>
      </c>
    </row>
    <row r="106" spans="1:14" x14ac:dyDescent="0.25">
      <c r="A106" s="4">
        <f t="shared" si="16"/>
        <v>0.44050925925925927</v>
      </c>
      <c r="B106" s="3">
        <f>Params!D$29+HOUR(A106-Params!C$29)*3600+MINUTE(A106-Params!C$29)*60+SECOND(A106-Params!C$29)</f>
        <v>1553302060</v>
      </c>
      <c r="C106">
        <f t="shared" si="17"/>
        <v>2</v>
      </c>
      <c r="D106">
        <f t="shared" ca="1" si="18"/>
        <v>6</v>
      </c>
      <c r="E106">
        <f t="shared" ca="1" si="19"/>
        <v>-5792.3301075268828</v>
      </c>
      <c r="F106">
        <f t="shared" ca="1" si="20"/>
        <v>-54184.267956989235</v>
      </c>
      <c r="G106">
        <f t="shared" ca="1" si="21"/>
        <v>8580.2838709677417</v>
      </c>
      <c r="H106" s="9">
        <f t="shared" ca="1" si="24"/>
        <v>-272.62086021505377</v>
      </c>
      <c r="I106" s="9">
        <f t="shared" ca="1" si="24"/>
        <v>-42.997655913978484</v>
      </c>
      <c r="J106" s="9">
        <f t="shared" ca="1" si="24"/>
        <v>1.3109677419354837</v>
      </c>
      <c r="K106" s="9">
        <f t="shared" ca="1" si="24"/>
        <v>275.99081839527338</v>
      </c>
      <c r="L106" s="9">
        <f t="shared" ca="1" si="24"/>
        <v>-98.962836426327996</v>
      </c>
      <c r="M106">
        <f t="shared" ca="1" si="22"/>
        <v>55.359787933094381</v>
      </c>
      <c r="N106">
        <f t="shared" ca="1" si="23"/>
        <v>32.840642174432496</v>
      </c>
    </row>
    <row r="107" spans="1:14" x14ac:dyDescent="0.25">
      <c r="A107" s="4">
        <f t="shared" si="16"/>
        <v>0.44056712962962963</v>
      </c>
      <c r="B107" s="3">
        <f>Params!D$29+HOUR(A107-Params!C$29)*3600+MINUTE(A107-Params!C$29)*60+SECOND(A107-Params!C$29)</f>
        <v>1553302065</v>
      </c>
      <c r="C107">
        <f t="shared" si="17"/>
        <v>2</v>
      </c>
      <c r="D107">
        <f t="shared" ca="1" si="18"/>
        <v>6</v>
      </c>
      <c r="E107">
        <f t="shared" ca="1" si="19"/>
        <v>-7155.4344086021592</v>
      </c>
      <c r="F107">
        <f t="shared" ca="1" si="20"/>
        <v>-54399.256236559129</v>
      </c>
      <c r="G107">
        <f t="shared" ca="1" si="21"/>
        <v>8586.8387096774204</v>
      </c>
      <c r="H107" s="9">
        <f t="shared" ca="1" si="24"/>
        <v>-272.62086021505377</v>
      </c>
      <c r="I107" s="9">
        <f t="shared" ca="1" si="24"/>
        <v>-42.997655913978484</v>
      </c>
      <c r="J107" s="9">
        <f t="shared" ca="1" si="24"/>
        <v>1.3109677419354837</v>
      </c>
      <c r="K107" s="9">
        <f t="shared" ca="1" si="24"/>
        <v>275.99081839527338</v>
      </c>
      <c r="L107" s="9">
        <f t="shared" ca="1" si="24"/>
        <v>-98.962836426327996</v>
      </c>
      <c r="M107">
        <f t="shared" ca="1" si="22"/>
        <v>55.357833034647548</v>
      </c>
      <c r="N107">
        <f t="shared" ca="1" si="23"/>
        <v>32.818829151732373</v>
      </c>
    </row>
    <row r="108" spans="1:14" x14ac:dyDescent="0.25">
      <c r="A108" s="4">
        <f t="shared" si="16"/>
        <v>0.44062499999999999</v>
      </c>
      <c r="B108" s="3">
        <f>Params!D$29+HOUR(A108-Params!C$29)*3600+MINUTE(A108-Params!C$29)*60+SECOND(A108-Params!C$29)</f>
        <v>1553302070</v>
      </c>
      <c r="C108">
        <f t="shared" si="17"/>
        <v>2</v>
      </c>
      <c r="D108">
        <f t="shared" ca="1" si="18"/>
        <v>6</v>
      </c>
      <c r="E108">
        <f t="shared" ca="1" si="19"/>
        <v>-8518.5387096774066</v>
      </c>
      <c r="F108">
        <f t="shared" ca="1" si="20"/>
        <v>-54614.244516129023</v>
      </c>
      <c r="G108">
        <f t="shared" ca="1" si="21"/>
        <v>8593.3935483870973</v>
      </c>
      <c r="H108" s="9">
        <f t="shared" ca="1" si="24"/>
        <v>-272.62086021505377</v>
      </c>
      <c r="I108" s="9">
        <f t="shared" ca="1" si="24"/>
        <v>-42.997655913978484</v>
      </c>
      <c r="J108" s="9">
        <f t="shared" ca="1" si="24"/>
        <v>1.3109677419354837</v>
      </c>
      <c r="K108" s="9">
        <f t="shared" ca="1" si="24"/>
        <v>275.99081839527338</v>
      </c>
      <c r="L108" s="9">
        <f t="shared" ca="1" si="24"/>
        <v>-98.962836426327996</v>
      </c>
      <c r="M108">
        <f t="shared" ca="1" si="22"/>
        <v>55.355878136200715</v>
      </c>
      <c r="N108">
        <f t="shared" ca="1" si="23"/>
        <v>32.797016129032258</v>
      </c>
    </row>
    <row r="109" spans="1:14" x14ac:dyDescent="0.25">
      <c r="A109" s="4">
        <f t="shared" si="16"/>
        <v>0.44068287037037041</v>
      </c>
      <c r="B109" s="3">
        <f>Params!D$29+HOUR(A109-Params!C$29)*3600+MINUTE(A109-Params!C$29)*60+SECOND(A109-Params!C$29)</f>
        <v>1553302075</v>
      </c>
      <c r="C109">
        <f t="shared" si="17"/>
        <v>2</v>
      </c>
      <c r="D109">
        <f t="shared" ca="1" si="18"/>
        <v>6</v>
      </c>
      <c r="E109">
        <f t="shared" ca="1" si="19"/>
        <v>-9881.643010752683</v>
      </c>
      <c r="F109">
        <f t="shared" ca="1" si="20"/>
        <v>-54829.232795698917</v>
      </c>
      <c r="G109">
        <f t="shared" ca="1" si="21"/>
        <v>8599.9483870967742</v>
      </c>
      <c r="H109" s="9">
        <f t="shared" ca="1" si="24"/>
        <v>-272.62086021505377</v>
      </c>
      <c r="I109" s="9">
        <f t="shared" ca="1" si="24"/>
        <v>-42.997655913978484</v>
      </c>
      <c r="J109" s="9">
        <f t="shared" ca="1" si="24"/>
        <v>1.3109677419354837</v>
      </c>
      <c r="K109" s="9">
        <f t="shared" ca="1" si="24"/>
        <v>275.99081839527338</v>
      </c>
      <c r="L109" s="9">
        <f t="shared" ca="1" si="24"/>
        <v>-98.962836426327996</v>
      </c>
      <c r="M109">
        <f t="shared" ca="1" si="22"/>
        <v>55.353923237753882</v>
      </c>
      <c r="N109">
        <f t="shared" ca="1" si="23"/>
        <v>32.775203106332135</v>
      </c>
    </row>
    <row r="110" spans="1:14" x14ac:dyDescent="0.25">
      <c r="A110" s="4">
        <f t="shared" si="16"/>
        <v>0.44074074074074071</v>
      </c>
      <c r="B110" s="3">
        <f>Params!D$29+HOUR(A110-Params!C$29)*3600+MINUTE(A110-Params!C$29)*60+SECOND(A110-Params!C$29)</f>
        <v>1553302080</v>
      </c>
      <c r="C110">
        <f t="shared" si="17"/>
        <v>2</v>
      </c>
      <c r="D110">
        <f t="shared" ca="1" si="18"/>
        <v>6</v>
      </c>
      <c r="E110">
        <f t="shared" ca="1" si="19"/>
        <v>-11244.747311827959</v>
      </c>
      <c r="F110">
        <f t="shared" ca="1" si="20"/>
        <v>-55044.221075268812</v>
      </c>
      <c r="G110">
        <f t="shared" ca="1" si="21"/>
        <v>8606.5032258064512</v>
      </c>
      <c r="H110" s="9">
        <f t="shared" ca="1" si="24"/>
        <v>-272.62086021505377</v>
      </c>
      <c r="I110" s="9">
        <f t="shared" ca="1" si="24"/>
        <v>-42.997655913978484</v>
      </c>
      <c r="J110" s="9">
        <f t="shared" ca="1" si="24"/>
        <v>1.3109677419354837</v>
      </c>
      <c r="K110" s="9">
        <f t="shared" ca="1" si="24"/>
        <v>275.99081839527338</v>
      </c>
      <c r="L110" s="9">
        <f t="shared" ca="1" si="24"/>
        <v>-98.962836426327996</v>
      </c>
      <c r="M110">
        <f t="shared" ca="1" si="22"/>
        <v>55.351968339307042</v>
      </c>
      <c r="N110">
        <f t="shared" ca="1" si="23"/>
        <v>32.75339008363202</v>
      </c>
    </row>
    <row r="111" spans="1:14" x14ac:dyDescent="0.25">
      <c r="A111" s="4">
        <f t="shared" si="16"/>
        <v>0.44079861111111113</v>
      </c>
      <c r="B111" s="3">
        <f>Params!D$29+HOUR(A111-Params!C$29)*3600+MINUTE(A111-Params!C$29)*60+SECOND(A111-Params!C$29)</f>
        <v>1553302085</v>
      </c>
      <c r="C111">
        <f t="shared" si="17"/>
        <v>2</v>
      </c>
      <c r="D111">
        <f t="shared" ca="1" si="18"/>
        <v>6</v>
      </c>
      <c r="E111">
        <f t="shared" ca="1" si="19"/>
        <v>-12607.851612903236</v>
      </c>
      <c r="F111">
        <f t="shared" ca="1" si="20"/>
        <v>-55259.209354838706</v>
      </c>
      <c r="G111">
        <f t="shared" ca="1" si="21"/>
        <v>8613.0580645161299</v>
      </c>
      <c r="H111" s="9">
        <f t="shared" ca="1" si="24"/>
        <v>-272.62086021505377</v>
      </c>
      <c r="I111" s="9">
        <f t="shared" ca="1" si="24"/>
        <v>-42.997655913978484</v>
      </c>
      <c r="J111" s="9">
        <f t="shared" ca="1" si="24"/>
        <v>1.3109677419354837</v>
      </c>
      <c r="K111" s="9">
        <f t="shared" ca="1" si="24"/>
        <v>275.99081839527338</v>
      </c>
      <c r="L111" s="9">
        <f t="shared" ca="1" si="24"/>
        <v>-98.962836426327996</v>
      </c>
      <c r="M111">
        <f t="shared" ca="1" si="22"/>
        <v>55.350013440860209</v>
      </c>
      <c r="N111">
        <f t="shared" ca="1" si="23"/>
        <v>32.731577060931897</v>
      </c>
    </row>
    <row r="112" spans="1:14" x14ac:dyDescent="0.25">
      <c r="A112" s="4">
        <f t="shared" si="16"/>
        <v>0.44085648148148149</v>
      </c>
      <c r="B112" s="3">
        <f>Params!D$29+HOUR(A112-Params!C$29)*3600+MINUTE(A112-Params!C$29)*60+SECOND(A112-Params!C$29)</f>
        <v>1553302090</v>
      </c>
      <c r="C112">
        <f t="shared" si="17"/>
        <v>2</v>
      </c>
      <c r="D112">
        <f t="shared" ca="1" si="18"/>
        <v>6</v>
      </c>
      <c r="E112">
        <f t="shared" ca="1" si="19"/>
        <v>-13970.955913978483</v>
      </c>
      <c r="F112">
        <f t="shared" ca="1" si="20"/>
        <v>-55474.1976344086</v>
      </c>
      <c r="G112">
        <f t="shared" ca="1" si="21"/>
        <v>8619.6129032258068</v>
      </c>
      <c r="H112" s="9">
        <f t="shared" ca="1" si="24"/>
        <v>-272.62086021505377</v>
      </c>
      <c r="I112" s="9">
        <f t="shared" ca="1" si="24"/>
        <v>-42.997655913978484</v>
      </c>
      <c r="J112" s="9">
        <f t="shared" ca="1" si="24"/>
        <v>1.3109677419354837</v>
      </c>
      <c r="K112" s="9">
        <f t="shared" ca="1" si="24"/>
        <v>275.99081839527338</v>
      </c>
      <c r="L112" s="9">
        <f t="shared" ca="1" si="24"/>
        <v>-98.962836426327996</v>
      </c>
      <c r="M112">
        <f t="shared" ca="1" si="22"/>
        <v>55.348058542413376</v>
      </c>
      <c r="N112">
        <f t="shared" ca="1" si="23"/>
        <v>32.709764038231782</v>
      </c>
    </row>
    <row r="113" spans="1:15" x14ac:dyDescent="0.25">
      <c r="A113" s="4">
        <f t="shared" si="16"/>
        <v>0.44091435185185185</v>
      </c>
      <c r="B113" s="3">
        <f>Params!D$29+HOUR(A113-Params!C$29)*3600+MINUTE(A113-Params!C$29)*60+SECOND(A113-Params!C$29)</f>
        <v>1553302095</v>
      </c>
      <c r="C113">
        <f t="shared" si="17"/>
        <v>2</v>
      </c>
      <c r="D113">
        <f t="shared" ca="1" si="18"/>
        <v>6</v>
      </c>
      <c r="E113">
        <f t="shared" ca="1" si="19"/>
        <v>-15334.06021505376</v>
      </c>
      <c r="F113">
        <f t="shared" ca="1" si="20"/>
        <v>-55689.185913978486</v>
      </c>
      <c r="G113">
        <f t="shared" ca="1" si="21"/>
        <v>8626.1677419354837</v>
      </c>
      <c r="H113" s="9">
        <f t="shared" ca="1" si="24"/>
        <v>-272.62086021505377</v>
      </c>
      <c r="I113" s="9">
        <f t="shared" ca="1" si="24"/>
        <v>-42.997655913978484</v>
      </c>
      <c r="J113" s="9">
        <f t="shared" ca="1" si="24"/>
        <v>1.3109677419354837</v>
      </c>
      <c r="K113" s="9">
        <f t="shared" ca="1" si="24"/>
        <v>275.99081839527338</v>
      </c>
      <c r="L113" s="9">
        <f t="shared" ca="1" si="24"/>
        <v>-98.962836426327996</v>
      </c>
      <c r="M113">
        <f t="shared" ca="1" si="22"/>
        <v>55.346103643966543</v>
      </c>
      <c r="N113">
        <f t="shared" ca="1" si="23"/>
        <v>32.687951015531659</v>
      </c>
    </row>
    <row r="114" spans="1:15" x14ac:dyDescent="0.25">
      <c r="A114" s="4">
        <f t="shared" si="16"/>
        <v>0.44097222222222227</v>
      </c>
      <c r="B114" s="3">
        <f>Params!D$29+HOUR(A114-Params!C$29)*3600+MINUTE(A114-Params!C$29)*60+SECOND(A114-Params!C$29)</f>
        <v>1553302100</v>
      </c>
      <c r="C114">
        <f t="shared" si="17"/>
        <v>2</v>
      </c>
      <c r="D114">
        <f t="shared" ca="1" si="18"/>
        <v>6</v>
      </c>
      <c r="E114">
        <f t="shared" ca="1" si="19"/>
        <v>-16697.164516129036</v>
      </c>
      <c r="F114">
        <f t="shared" ca="1" si="20"/>
        <v>-55904.174193548381</v>
      </c>
      <c r="G114">
        <f t="shared" ca="1" si="21"/>
        <v>8632.7225806451606</v>
      </c>
      <c r="H114" s="9">
        <f t="shared" ca="1" si="24"/>
        <v>-272.62086021505377</v>
      </c>
      <c r="I114" s="9">
        <f t="shared" ca="1" si="24"/>
        <v>-42.997655913978484</v>
      </c>
      <c r="J114" s="9">
        <f t="shared" ca="1" si="24"/>
        <v>1.3109677419354837</v>
      </c>
      <c r="K114" s="9">
        <f t="shared" ca="1" si="24"/>
        <v>275.99081839527338</v>
      </c>
      <c r="L114" s="9">
        <f t="shared" ca="1" si="24"/>
        <v>-98.962836426327996</v>
      </c>
      <c r="M114">
        <f t="shared" ca="1" si="22"/>
        <v>55.344148745519711</v>
      </c>
      <c r="N114">
        <f t="shared" ca="1" si="23"/>
        <v>32.666137992831537</v>
      </c>
    </row>
    <row r="115" spans="1:15" x14ac:dyDescent="0.25">
      <c r="A115" s="4">
        <f t="shared" si="16"/>
        <v>0.44103009259259257</v>
      </c>
      <c r="B115" s="3">
        <f>Params!D$29+HOUR(A115-Params!C$29)*3600+MINUTE(A115-Params!C$29)*60+SECOND(A115-Params!C$29)</f>
        <v>1553302105</v>
      </c>
      <c r="C115">
        <f t="shared" si="17"/>
        <v>2</v>
      </c>
      <c r="D115">
        <f t="shared" ca="1" si="18"/>
        <v>6</v>
      </c>
      <c r="E115">
        <f t="shared" ca="1" si="19"/>
        <v>-18060.268817204284</v>
      </c>
      <c r="F115">
        <f t="shared" ca="1" si="20"/>
        <v>-56119.162473118267</v>
      </c>
      <c r="G115">
        <f t="shared" ca="1" si="21"/>
        <v>8639.2774193548394</v>
      </c>
      <c r="H115" s="9">
        <f t="shared" ca="1" si="24"/>
        <v>-272.62086021505377</v>
      </c>
      <c r="I115" s="9">
        <f t="shared" ca="1" si="24"/>
        <v>-42.997655913978484</v>
      </c>
      <c r="J115" s="9">
        <f t="shared" ca="1" si="24"/>
        <v>1.3109677419354837</v>
      </c>
      <c r="K115" s="9">
        <f t="shared" ca="1" si="24"/>
        <v>275.99081839527338</v>
      </c>
      <c r="L115" s="9">
        <f t="shared" ca="1" si="24"/>
        <v>-98.962836426327996</v>
      </c>
      <c r="M115">
        <f t="shared" ca="1" si="22"/>
        <v>55.342193847072878</v>
      </c>
      <c r="N115">
        <f t="shared" ca="1" si="23"/>
        <v>32.644324970131422</v>
      </c>
    </row>
    <row r="116" spans="1:15" x14ac:dyDescent="0.25">
      <c r="A116" s="4">
        <f t="shared" si="16"/>
        <v>0.44108796296296293</v>
      </c>
      <c r="B116" s="3">
        <f>Params!D$29+HOUR(A116-Params!C$29)*3600+MINUTE(A116-Params!C$29)*60+SECOND(A116-Params!C$29)</f>
        <v>1553302110</v>
      </c>
      <c r="C116">
        <f t="shared" si="17"/>
        <v>2</v>
      </c>
      <c r="D116">
        <f t="shared" ca="1" si="18"/>
        <v>6</v>
      </c>
      <c r="E116">
        <f t="shared" ca="1" si="19"/>
        <v>-19423.37311827956</v>
      </c>
      <c r="F116">
        <f t="shared" ca="1" si="20"/>
        <v>-56334.150752688161</v>
      </c>
      <c r="G116">
        <f t="shared" ca="1" si="21"/>
        <v>8645.8322580645163</v>
      </c>
      <c r="H116" s="9">
        <f t="shared" ca="1" si="24"/>
        <v>-272.62086021505377</v>
      </c>
      <c r="I116" s="9">
        <f t="shared" ca="1" si="24"/>
        <v>-42.997655913978484</v>
      </c>
      <c r="J116" s="9">
        <f t="shared" ca="1" si="24"/>
        <v>1.3109677419354837</v>
      </c>
      <c r="K116" s="9">
        <f t="shared" ca="1" si="24"/>
        <v>275.99081839527338</v>
      </c>
      <c r="L116" s="9">
        <f t="shared" ca="1" si="24"/>
        <v>-98.962836426327996</v>
      </c>
      <c r="M116">
        <f t="shared" ca="1" si="22"/>
        <v>55.340238948626045</v>
      </c>
      <c r="N116">
        <f t="shared" ca="1" si="23"/>
        <v>32.622511947431299</v>
      </c>
    </row>
    <row r="117" spans="1:15" x14ac:dyDescent="0.25">
      <c r="A117" s="4">
        <f t="shared" si="16"/>
        <v>0.44114583333333335</v>
      </c>
      <c r="B117" s="3">
        <f>Params!D$29+HOUR(A117-Params!C$29)*3600+MINUTE(A117-Params!C$29)*60+SECOND(A117-Params!C$29)</f>
        <v>1553302115</v>
      </c>
      <c r="C117">
        <f t="shared" si="17"/>
        <v>2</v>
      </c>
      <c r="D117">
        <f t="shared" ca="1" si="18"/>
        <v>6</v>
      </c>
      <c r="E117">
        <f t="shared" ca="1" si="19"/>
        <v>-20786.477419354836</v>
      </c>
      <c r="F117">
        <f t="shared" ca="1" si="20"/>
        <v>-56549.139032258056</v>
      </c>
      <c r="G117">
        <f t="shared" ca="1" si="21"/>
        <v>8652.3870967741932</v>
      </c>
      <c r="H117" s="9">
        <f t="shared" ca="1" si="24"/>
        <v>-272.62086021505377</v>
      </c>
      <c r="I117" s="9">
        <f t="shared" ca="1" si="24"/>
        <v>-42.997655913978484</v>
      </c>
      <c r="J117" s="9">
        <f t="shared" ca="1" si="24"/>
        <v>1.3109677419354837</v>
      </c>
      <c r="K117" s="9">
        <f t="shared" ca="1" si="24"/>
        <v>275.99081839527338</v>
      </c>
      <c r="L117" s="9">
        <f t="shared" ca="1" si="24"/>
        <v>-98.962836426327996</v>
      </c>
      <c r="M117">
        <f t="shared" ca="1" si="22"/>
        <v>55.338284050179205</v>
      </c>
      <c r="N117">
        <f t="shared" ca="1" si="23"/>
        <v>32.600698924731184</v>
      </c>
    </row>
    <row r="118" spans="1:15" x14ac:dyDescent="0.25">
      <c r="A118" s="4">
        <f t="shared" si="16"/>
        <v>0.44120370370370371</v>
      </c>
      <c r="B118" s="3">
        <f>Params!D$29+HOUR(A118-Params!C$29)*3600+MINUTE(A118-Params!C$29)*60+SECOND(A118-Params!C$29)</f>
        <v>1553302120</v>
      </c>
      <c r="C118">
        <f t="shared" si="17"/>
        <v>2</v>
      </c>
      <c r="D118">
        <f t="shared" ca="1" si="18"/>
        <v>6</v>
      </c>
      <c r="E118">
        <f t="shared" ca="1" si="19"/>
        <v>-22149.581720430113</v>
      </c>
      <c r="F118">
        <f t="shared" ca="1" si="20"/>
        <v>-56764.12731182795</v>
      </c>
      <c r="G118">
        <f t="shared" ca="1" si="21"/>
        <v>8658.9419354838719</v>
      </c>
      <c r="H118" s="9">
        <f t="shared" ca="1" si="24"/>
        <v>-272.62086021505377</v>
      </c>
      <c r="I118" s="9">
        <f t="shared" ca="1" si="24"/>
        <v>-42.997655913978484</v>
      </c>
      <c r="J118" s="9">
        <f t="shared" ca="1" si="24"/>
        <v>1.3109677419354837</v>
      </c>
      <c r="K118" s="9">
        <f t="shared" ca="1" si="24"/>
        <v>275.99081839527338</v>
      </c>
      <c r="L118" s="9">
        <f t="shared" ca="1" si="24"/>
        <v>-98.962836426327996</v>
      </c>
      <c r="M118">
        <f t="shared" ca="1" si="22"/>
        <v>55.336329151732372</v>
      </c>
      <c r="N118">
        <f t="shared" ca="1" si="23"/>
        <v>32.578885902031061</v>
      </c>
    </row>
    <row r="119" spans="1:15" x14ac:dyDescent="0.25">
      <c r="A119" s="4">
        <f t="shared" si="16"/>
        <v>0.44126157407407413</v>
      </c>
      <c r="B119" s="3">
        <f>Params!D$29+HOUR(A119-Params!C$29)*3600+MINUTE(A119-Params!C$29)*60+SECOND(A119-Params!C$29)</f>
        <v>1553302125</v>
      </c>
      <c r="C119">
        <f t="shared" si="17"/>
        <v>2</v>
      </c>
      <c r="D119">
        <f t="shared" ca="1" si="18"/>
        <v>6</v>
      </c>
      <c r="E119">
        <f t="shared" ca="1" si="19"/>
        <v>-23512.68602150536</v>
      </c>
      <c r="F119">
        <f t="shared" ca="1" si="20"/>
        <v>-56979.115591397844</v>
      </c>
      <c r="G119">
        <f t="shared" ca="1" si="21"/>
        <v>8665.4967741935488</v>
      </c>
      <c r="H119" s="9">
        <f t="shared" ca="1" si="24"/>
        <v>-272.62086021505377</v>
      </c>
      <c r="I119" s="9">
        <f t="shared" ca="1" si="24"/>
        <v>-42.997655913978484</v>
      </c>
      <c r="J119" s="9">
        <f t="shared" ca="1" si="24"/>
        <v>1.3109677419354837</v>
      </c>
      <c r="K119" s="9">
        <f t="shared" ca="1" si="24"/>
        <v>275.99081839527338</v>
      </c>
      <c r="L119" s="9">
        <f t="shared" ca="1" si="24"/>
        <v>-98.962836426327996</v>
      </c>
      <c r="M119">
        <f t="shared" ca="1" si="22"/>
        <v>55.334374253285539</v>
      </c>
      <c r="N119">
        <f t="shared" ca="1" si="23"/>
        <v>32.557072879330946</v>
      </c>
    </row>
    <row r="120" spans="1:15" x14ac:dyDescent="0.25">
      <c r="A120" s="4">
        <f t="shared" si="16"/>
        <v>0.44131944444444443</v>
      </c>
      <c r="B120" s="3">
        <f>Params!D$29+HOUR(A120-Params!C$29)*3600+MINUTE(A120-Params!C$29)*60+SECOND(A120-Params!C$29)</f>
        <v>1553302130</v>
      </c>
      <c r="C120">
        <f t="shared" si="17"/>
        <v>2</v>
      </c>
      <c r="D120">
        <f t="shared" ca="1" si="18"/>
        <v>6</v>
      </c>
      <c r="E120">
        <f t="shared" ca="1" si="19"/>
        <v>-24875.790322580637</v>
      </c>
      <c r="F120">
        <f t="shared" ca="1" si="20"/>
        <v>-57194.103870967738</v>
      </c>
      <c r="G120">
        <f t="shared" ca="1" si="21"/>
        <v>8672.0516129032258</v>
      </c>
      <c r="H120" s="9">
        <f t="shared" ca="1" si="24"/>
        <v>-272.62086021505377</v>
      </c>
      <c r="I120" s="9">
        <f t="shared" ca="1" si="24"/>
        <v>-42.997655913978484</v>
      </c>
      <c r="J120" s="9">
        <f t="shared" ca="1" si="24"/>
        <v>1.3109677419354837</v>
      </c>
      <c r="K120" s="9">
        <f t="shared" ca="1" si="24"/>
        <v>275.99081839527338</v>
      </c>
      <c r="L120" s="9">
        <f t="shared" ca="1" si="24"/>
        <v>-98.962836426327996</v>
      </c>
      <c r="M120">
        <f t="shared" ca="1" si="22"/>
        <v>55.332419354838706</v>
      </c>
      <c r="N120">
        <f t="shared" ca="1" si="23"/>
        <v>32.535259856630823</v>
      </c>
    </row>
    <row r="121" spans="1:15" x14ac:dyDescent="0.25">
      <c r="A121" s="4">
        <f t="shared" si="16"/>
        <v>0.44137731481481479</v>
      </c>
      <c r="B121" s="3">
        <f>Params!D$29+HOUR(A121-Params!C$29)*3600+MINUTE(A121-Params!C$29)*60+SECOND(A121-Params!C$29)</f>
        <v>1553302135</v>
      </c>
      <c r="C121">
        <f t="shared" si="17"/>
        <v>2</v>
      </c>
      <c r="D121">
        <f t="shared" ca="1" si="18"/>
        <v>6</v>
      </c>
      <c r="E121">
        <f t="shared" ca="1" si="19"/>
        <v>-26238.894623655913</v>
      </c>
      <c r="F121">
        <f t="shared" ca="1" si="20"/>
        <v>-57409.092150537632</v>
      </c>
      <c r="G121">
        <f t="shared" ca="1" si="21"/>
        <v>8678.6064516129027</v>
      </c>
      <c r="H121" s="9">
        <f t="shared" ca="1" si="24"/>
        <v>-272.62086021505377</v>
      </c>
      <c r="I121" s="9">
        <f t="shared" ca="1" si="24"/>
        <v>-42.997655913978484</v>
      </c>
      <c r="J121" s="9">
        <f t="shared" ca="1" si="24"/>
        <v>1.3109677419354837</v>
      </c>
      <c r="K121" s="9">
        <f t="shared" ca="1" si="24"/>
        <v>275.99081839527338</v>
      </c>
      <c r="L121" s="9">
        <f t="shared" ca="1" si="24"/>
        <v>-98.962836426327996</v>
      </c>
      <c r="M121">
        <f t="shared" ca="1" si="22"/>
        <v>55.330464456391873</v>
      </c>
      <c r="N121">
        <f t="shared" ca="1" si="23"/>
        <v>32.513446833930701</v>
      </c>
    </row>
    <row r="122" spans="1:15" x14ac:dyDescent="0.25">
      <c r="A122" s="4">
        <f t="shared" si="16"/>
        <v>0.44143518518518521</v>
      </c>
      <c r="B122" s="3">
        <f>Params!D$29+HOUR(A122-Params!C$29)*3600+MINUTE(A122-Params!C$29)*60+SECOND(A122-Params!C$29)</f>
        <v>1553302140</v>
      </c>
      <c r="C122">
        <f t="shared" si="17"/>
        <v>2</v>
      </c>
      <c r="D122">
        <f t="shared" ca="1" si="18"/>
        <v>6</v>
      </c>
      <c r="E122">
        <f t="shared" ca="1" si="19"/>
        <v>-27601.99892473119</v>
      </c>
      <c r="F122">
        <f t="shared" ca="1" si="20"/>
        <v>-57624.080430107519</v>
      </c>
      <c r="G122">
        <f t="shared" ca="1" si="21"/>
        <v>8685.1612903225814</v>
      </c>
      <c r="H122" s="9">
        <f t="shared" ca="1" si="24"/>
        <v>-272.62086021505377</v>
      </c>
      <c r="I122" s="9">
        <f t="shared" ca="1" si="24"/>
        <v>-42.997655913978484</v>
      </c>
      <c r="J122" s="9">
        <f t="shared" ca="1" si="24"/>
        <v>1.3109677419354837</v>
      </c>
      <c r="K122" s="9">
        <f t="shared" ca="1" si="24"/>
        <v>275.99081839527338</v>
      </c>
      <c r="L122" s="9">
        <f t="shared" ca="1" si="24"/>
        <v>-98.962836426327996</v>
      </c>
      <c r="M122">
        <f t="shared" ca="1" si="22"/>
        <v>55.32850955794504</v>
      </c>
      <c r="N122">
        <f t="shared" ca="1" si="23"/>
        <v>32.491633811230585</v>
      </c>
    </row>
    <row r="123" spans="1:15" x14ac:dyDescent="0.25">
      <c r="A123" s="4">
        <f t="shared" si="16"/>
        <v>0.44149305555555557</v>
      </c>
      <c r="B123" s="3">
        <f>Params!D$29+HOUR(A123-Params!C$29)*3600+MINUTE(A123-Params!C$29)*60+SECOND(A123-Params!C$29)</f>
        <v>1553302145</v>
      </c>
      <c r="C123">
        <f t="shared" si="17"/>
        <v>2</v>
      </c>
      <c r="D123">
        <f t="shared" ca="1" si="18"/>
        <v>6</v>
      </c>
      <c r="E123">
        <f t="shared" ca="1" si="19"/>
        <v>-28965.103225806437</v>
      </c>
      <c r="F123">
        <f t="shared" ca="1" si="20"/>
        <v>-57839.068709677413</v>
      </c>
      <c r="G123">
        <f t="shared" ca="1" si="21"/>
        <v>8691.7161290322583</v>
      </c>
      <c r="H123" s="9">
        <f t="shared" ca="1" si="24"/>
        <v>-272.62086021505377</v>
      </c>
      <c r="I123" s="9">
        <f t="shared" ca="1" si="24"/>
        <v>-42.997655913978484</v>
      </c>
      <c r="J123" s="9">
        <f t="shared" ca="1" si="24"/>
        <v>1.3109677419354837</v>
      </c>
      <c r="K123" s="9">
        <f t="shared" ca="1" si="24"/>
        <v>275.99081839527338</v>
      </c>
      <c r="L123" s="9">
        <f t="shared" ca="1" si="24"/>
        <v>-98.962836426327996</v>
      </c>
      <c r="M123">
        <f t="shared" ca="1" si="22"/>
        <v>55.326554659498207</v>
      </c>
      <c r="N123">
        <f t="shared" ca="1" si="23"/>
        <v>32.469820788530463</v>
      </c>
    </row>
    <row r="124" spans="1:15" x14ac:dyDescent="0.25">
      <c r="A124" s="4">
        <f t="shared" si="16"/>
        <v>0.44155092592592587</v>
      </c>
      <c r="B124" s="3">
        <f>Params!D$29+HOUR(A124-Params!C$29)*3600+MINUTE(A124-Params!C$29)*60+SECOND(A124-Params!C$29)</f>
        <v>1553302150</v>
      </c>
      <c r="C124">
        <f t="shared" si="17"/>
        <v>2</v>
      </c>
      <c r="D124">
        <f t="shared" ca="1" si="18"/>
        <v>6</v>
      </c>
      <c r="E124">
        <f t="shared" ca="1" si="19"/>
        <v>-30328.207526881713</v>
      </c>
      <c r="F124">
        <f t="shared" ca="1" si="20"/>
        <v>-58054.056989247299</v>
      </c>
      <c r="G124">
        <f t="shared" ca="1" si="21"/>
        <v>8698.2709677419352</v>
      </c>
      <c r="H124" s="9">
        <f t="shared" ca="1" si="24"/>
        <v>-272.62086021505377</v>
      </c>
      <c r="I124" s="9">
        <f t="shared" ca="1" si="24"/>
        <v>-42.997655913978484</v>
      </c>
      <c r="J124" s="9">
        <f t="shared" ca="1" si="24"/>
        <v>1.3109677419354837</v>
      </c>
      <c r="K124" s="9">
        <f t="shared" ca="1" si="24"/>
        <v>275.99081839527338</v>
      </c>
      <c r="L124" s="9">
        <f t="shared" ca="1" si="24"/>
        <v>-98.962836426327996</v>
      </c>
      <c r="M124">
        <f t="shared" ca="1" si="22"/>
        <v>55.324599761051374</v>
      </c>
      <c r="N124">
        <f t="shared" ca="1" si="23"/>
        <v>32.448007765830347</v>
      </c>
    </row>
    <row r="125" spans="1:15" x14ac:dyDescent="0.25">
      <c r="A125" s="4">
        <f t="shared" si="16"/>
        <v>0.44160879629629629</v>
      </c>
      <c r="B125" s="3">
        <f>Params!D$29+HOUR(A125-Params!C$29)*3600+MINUTE(A125-Params!C$29)*60+SECOND(A125-Params!C$29)</f>
        <v>1553302155</v>
      </c>
      <c r="C125">
        <f t="shared" si="17"/>
        <v>2</v>
      </c>
      <c r="D125">
        <f t="shared" ca="1" si="18"/>
        <v>6</v>
      </c>
      <c r="E125">
        <f t="shared" ca="1" si="19"/>
        <v>-31691.31182795699</v>
      </c>
      <c r="F125">
        <f t="shared" ca="1" si="20"/>
        <v>-58269.045268817194</v>
      </c>
      <c r="G125">
        <f t="shared" ca="1" si="21"/>
        <v>8704.8258064516122</v>
      </c>
      <c r="H125" s="9">
        <f t="shared" ref="H125:L175" ca="1" si="25">INDIRECT(ADDRESS($C125,COLUMN()))</f>
        <v>-272.62086021505377</v>
      </c>
      <c r="I125" s="9">
        <f t="shared" ca="1" si="25"/>
        <v>-42.997655913978484</v>
      </c>
      <c r="J125" s="9">
        <f t="shared" ca="1" si="25"/>
        <v>1.3109677419354837</v>
      </c>
      <c r="K125" s="9">
        <f t="shared" ca="1" si="25"/>
        <v>275.99081839527338</v>
      </c>
      <c r="L125" s="9">
        <f t="shared" ca="1" si="25"/>
        <v>-98.962836426327996</v>
      </c>
      <c r="M125">
        <f t="shared" ca="1" si="22"/>
        <v>55.322644862604534</v>
      </c>
      <c r="N125">
        <f t="shared" ca="1" si="23"/>
        <v>32.426194743130225</v>
      </c>
      <c r="O125" s="12"/>
    </row>
    <row r="126" spans="1:15" x14ac:dyDescent="0.25">
      <c r="A126" s="4">
        <f t="shared" si="16"/>
        <v>0.44166666666666665</v>
      </c>
      <c r="B126" s="3">
        <f>Params!D$29+HOUR(A126-Params!C$29)*3600+MINUTE(A126-Params!C$29)*60+SECOND(A126-Params!C$29)</f>
        <v>1553302160</v>
      </c>
      <c r="C126">
        <f t="shared" si="17"/>
        <v>2</v>
      </c>
      <c r="D126">
        <f t="shared" ca="1" si="18"/>
        <v>6</v>
      </c>
      <c r="E126">
        <f t="shared" ca="1" si="19"/>
        <v>-33054.416129032266</v>
      </c>
      <c r="F126">
        <f t="shared" ca="1" si="20"/>
        <v>-58484.033548387088</v>
      </c>
      <c r="G126">
        <f t="shared" ca="1" si="21"/>
        <v>8711.3806451612909</v>
      </c>
      <c r="H126" s="9">
        <f t="shared" ca="1" si="25"/>
        <v>-272.62086021505377</v>
      </c>
      <c r="I126" s="9">
        <f t="shared" ca="1" si="25"/>
        <v>-42.997655913978484</v>
      </c>
      <c r="J126" s="9">
        <f t="shared" ca="1" si="25"/>
        <v>1.3109677419354837</v>
      </c>
      <c r="K126" s="9">
        <f t="shared" ca="1" si="25"/>
        <v>275.99081839527338</v>
      </c>
      <c r="L126" s="9">
        <f t="shared" ca="1" si="25"/>
        <v>-98.962836426327996</v>
      </c>
      <c r="M126">
        <f t="shared" ca="1" si="22"/>
        <v>55.320689964157701</v>
      </c>
      <c r="N126">
        <f t="shared" ca="1" si="23"/>
        <v>32.404381720430109</v>
      </c>
      <c r="O126" s="12"/>
    </row>
    <row r="127" spans="1:15" x14ac:dyDescent="0.25">
      <c r="A127" s="4">
        <f t="shared" si="16"/>
        <v>0.44172453703703707</v>
      </c>
      <c r="B127" s="3">
        <f>Params!D$29+HOUR(A127-Params!C$29)*3600+MINUTE(A127-Params!C$29)*60+SECOND(A127-Params!C$29)</f>
        <v>1553302165</v>
      </c>
      <c r="C127">
        <f t="shared" si="17"/>
        <v>2</v>
      </c>
      <c r="D127">
        <f t="shared" ca="1" si="18"/>
        <v>6</v>
      </c>
      <c r="E127">
        <f t="shared" ca="1" si="19"/>
        <v>-34417.520430107514</v>
      </c>
      <c r="F127">
        <f t="shared" ca="1" si="20"/>
        <v>-58699.021827956982</v>
      </c>
      <c r="G127">
        <f t="shared" ca="1" si="21"/>
        <v>8717.9354838709678</v>
      </c>
      <c r="H127" s="9">
        <f t="shared" ca="1" si="25"/>
        <v>-272.62086021505377</v>
      </c>
      <c r="I127" s="9">
        <f t="shared" ca="1" si="25"/>
        <v>-42.997655913978484</v>
      </c>
      <c r="J127" s="9">
        <f t="shared" ca="1" si="25"/>
        <v>1.3109677419354837</v>
      </c>
      <c r="K127" s="9">
        <f t="shared" ca="1" si="25"/>
        <v>275.99081839527338</v>
      </c>
      <c r="L127" s="9">
        <f t="shared" ca="1" si="25"/>
        <v>-98.962836426327996</v>
      </c>
      <c r="M127">
        <f t="shared" ca="1" si="22"/>
        <v>55.318735065710868</v>
      </c>
      <c r="N127">
        <f t="shared" ca="1" si="23"/>
        <v>32.382568697729987</v>
      </c>
      <c r="O127" s="12"/>
    </row>
    <row r="128" spans="1:15" x14ac:dyDescent="0.25">
      <c r="A128" s="4">
        <f t="shared" si="16"/>
        <v>0.44178240740740743</v>
      </c>
      <c r="B128" s="3">
        <f>Params!D$29+HOUR(A128-Params!C$29)*3600+MINUTE(A128-Params!C$29)*60+SECOND(A128-Params!C$29)</f>
        <v>1553302170</v>
      </c>
      <c r="C128">
        <f t="shared" si="17"/>
        <v>2</v>
      </c>
      <c r="D128">
        <f t="shared" ca="1" si="18"/>
        <v>6</v>
      </c>
      <c r="E128">
        <f t="shared" ca="1" si="19"/>
        <v>-35780.62473118279</v>
      </c>
      <c r="F128">
        <f t="shared" ca="1" si="20"/>
        <v>-58914.010107526876</v>
      </c>
      <c r="G128">
        <f t="shared" ca="1" si="21"/>
        <v>8724.4903225806447</v>
      </c>
      <c r="H128" s="9">
        <f t="shared" ca="1" si="25"/>
        <v>-272.62086021505377</v>
      </c>
      <c r="I128" s="9">
        <f t="shared" ca="1" si="25"/>
        <v>-42.997655913978484</v>
      </c>
      <c r="J128" s="9">
        <f t="shared" ca="1" si="25"/>
        <v>1.3109677419354837</v>
      </c>
      <c r="K128" s="9">
        <f t="shared" ca="1" si="25"/>
        <v>275.99081839527338</v>
      </c>
      <c r="L128" s="9">
        <f t="shared" ca="1" si="25"/>
        <v>-98.962836426327996</v>
      </c>
      <c r="M128">
        <f t="shared" ca="1" si="22"/>
        <v>55.316780167264035</v>
      </c>
      <c r="N128">
        <f t="shared" ca="1" si="23"/>
        <v>32.360755675029864</v>
      </c>
    </row>
    <row r="129" spans="1:19" x14ac:dyDescent="0.25">
      <c r="A129" s="4">
        <f t="shared" si="16"/>
        <v>0.44184027777777773</v>
      </c>
      <c r="B129" s="3">
        <f>Params!D$29+HOUR(A129-Params!C$29)*3600+MINUTE(A129-Params!C$29)*60+SECOND(A129-Params!C$29)</f>
        <v>1553302175</v>
      </c>
      <c r="C129">
        <f t="shared" si="17"/>
        <v>2</v>
      </c>
      <c r="D129">
        <f t="shared" ca="1" si="18"/>
        <v>6</v>
      </c>
      <c r="E129">
        <f t="shared" ca="1" si="19"/>
        <v>-37143.729032258067</v>
      </c>
      <c r="F129">
        <f t="shared" ca="1" si="20"/>
        <v>-59128.99838709677</v>
      </c>
      <c r="G129">
        <f t="shared" ca="1" si="21"/>
        <v>8731.0451612903234</v>
      </c>
      <c r="H129" s="9">
        <f t="shared" ca="1" si="25"/>
        <v>-272.62086021505377</v>
      </c>
      <c r="I129" s="9">
        <f t="shared" ca="1" si="25"/>
        <v>-42.997655913978484</v>
      </c>
      <c r="J129" s="9">
        <f t="shared" ca="1" si="25"/>
        <v>1.3109677419354837</v>
      </c>
      <c r="K129" s="9">
        <f t="shared" ca="1" si="25"/>
        <v>275.99081839527338</v>
      </c>
      <c r="L129" s="9">
        <f t="shared" ca="1" si="25"/>
        <v>-98.962836426327996</v>
      </c>
      <c r="M129">
        <f t="shared" ca="1" si="22"/>
        <v>55.314825268817202</v>
      </c>
      <c r="N129">
        <f t="shared" ca="1" si="23"/>
        <v>32.338942652329749</v>
      </c>
    </row>
    <row r="130" spans="1:19" x14ac:dyDescent="0.25">
      <c r="A130" s="4">
        <f t="shared" si="16"/>
        <v>0.44189814814814815</v>
      </c>
      <c r="B130" s="3">
        <f>Params!D$29+HOUR(A130-Params!C$29)*3600+MINUTE(A130-Params!C$29)*60+SECOND(A130-Params!C$29)</f>
        <v>1553302180</v>
      </c>
      <c r="C130">
        <f t="shared" si="17"/>
        <v>2</v>
      </c>
      <c r="D130">
        <f t="shared" ca="1" si="18"/>
        <v>6</v>
      </c>
      <c r="E130">
        <f t="shared" ca="1" si="19"/>
        <v>-38506.833333333343</v>
      </c>
      <c r="F130">
        <f t="shared" ca="1" si="20"/>
        <v>-59343.986666666664</v>
      </c>
      <c r="G130">
        <f t="shared" ca="1" si="21"/>
        <v>8737.6</v>
      </c>
      <c r="H130" s="9">
        <f t="shared" ca="1" si="25"/>
        <v>-272.62086021505377</v>
      </c>
      <c r="I130" s="9">
        <f t="shared" ca="1" si="25"/>
        <v>-42.997655913978484</v>
      </c>
      <c r="J130" s="9">
        <f t="shared" ca="1" si="25"/>
        <v>1.3109677419354837</v>
      </c>
      <c r="K130" s="9">
        <f t="shared" ca="1" si="25"/>
        <v>275.99081839527338</v>
      </c>
      <c r="L130" s="9">
        <f t="shared" ca="1" si="25"/>
        <v>-98.962836426327996</v>
      </c>
      <c r="M130">
        <f t="shared" ca="1" si="22"/>
        <v>55.312870370370369</v>
      </c>
      <c r="N130">
        <f t="shared" ca="1" si="23"/>
        <v>32.317129629629626</v>
      </c>
    </row>
    <row r="131" spans="1:19" x14ac:dyDescent="0.25">
      <c r="A131" s="4">
        <f t="shared" si="16"/>
        <v>0.44195601851851851</v>
      </c>
      <c r="B131" s="3">
        <f>Params!D$29+HOUR(A131-Params!C$29)*3600+MINUTE(A131-Params!C$29)*60+SECOND(A131-Params!C$29)</f>
        <v>1553302185</v>
      </c>
      <c r="C131">
        <f t="shared" si="17"/>
        <v>2</v>
      </c>
      <c r="D131">
        <f t="shared" ca="1" si="18"/>
        <v>6</v>
      </c>
      <c r="E131">
        <f t="shared" ca="1" si="19"/>
        <v>-39869.93763440859</v>
      </c>
      <c r="F131">
        <f t="shared" ca="1" si="20"/>
        <v>-59558.974946236551</v>
      </c>
      <c r="G131">
        <f t="shared" ca="1" si="21"/>
        <v>8744.1548387096773</v>
      </c>
      <c r="H131" s="9">
        <f t="shared" ca="1" si="25"/>
        <v>-272.62086021505377</v>
      </c>
      <c r="I131" s="9">
        <f t="shared" ca="1" si="25"/>
        <v>-42.997655913978484</v>
      </c>
      <c r="J131" s="9">
        <f t="shared" ca="1" si="25"/>
        <v>1.3109677419354837</v>
      </c>
      <c r="K131" s="9">
        <f t="shared" ca="1" si="25"/>
        <v>275.99081839527338</v>
      </c>
      <c r="L131" s="9">
        <f t="shared" ca="1" si="25"/>
        <v>-98.962836426327996</v>
      </c>
      <c r="M131">
        <f t="shared" ca="1" si="22"/>
        <v>55.310915471923536</v>
      </c>
      <c r="N131">
        <f t="shared" ca="1" si="23"/>
        <v>32.295316606929511</v>
      </c>
    </row>
    <row r="132" spans="1:19" x14ac:dyDescent="0.25">
      <c r="A132" s="4">
        <f t="shared" si="16"/>
        <v>0.44201388888888887</v>
      </c>
      <c r="B132" s="3">
        <f>Params!D$29+HOUR(A132-Params!C$29)*3600+MINUTE(A132-Params!C$29)*60+SECOND(A132-Params!C$29)</f>
        <v>1553302190</v>
      </c>
      <c r="C132">
        <f t="shared" si="17"/>
        <v>2</v>
      </c>
      <c r="D132">
        <f t="shared" ca="1" si="18"/>
        <v>6</v>
      </c>
      <c r="E132">
        <f t="shared" ca="1" si="19"/>
        <v>-41233.041935483867</v>
      </c>
      <c r="F132">
        <f t="shared" ca="1" si="20"/>
        <v>-59773.963225806445</v>
      </c>
      <c r="G132">
        <f t="shared" ca="1" si="21"/>
        <v>8750.7096774193542</v>
      </c>
      <c r="H132" s="9">
        <f t="shared" ca="1" si="25"/>
        <v>-272.62086021505377</v>
      </c>
      <c r="I132" s="9">
        <f t="shared" ca="1" si="25"/>
        <v>-42.997655913978484</v>
      </c>
      <c r="J132" s="9">
        <f t="shared" ca="1" si="25"/>
        <v>1.3109677419354837</v>
      </c>
      <c r="K132" s="9">
        <f t="shared" ca="1" si="25"/>
        <v>275.99081839527338</v>
      </c>
      <c r="L132" s="9">
        <f t="shared" ca="1" si="25"/>
        <v>-98.962836426327996</v>
      </c>
      <c r="M132">
        <f t="shared" ca="1" si="22"/>
        <v>55.308960573476696</v>
      </c>
      <c r="N132">
        <f t="shared" ca="1" si="23"/>
        <v>32.273503584229388</v>
      </c>
    </row>
    <row r="133" spans="1:19" x14ac:dyDescent="0.25">
      <c r="A133" s="4">
        <f t="shared" si="16"/>
        <v>0.44207175925925929</v>
      </c>
      <c r="B133" s="3">
        <f>Params!D$29+HOUR(A133-Params!C$29)*3600+MINUTE(A133-Params!C$29)*60+SECOND(A133-Params!C$29)</f>
        <v>1553302195</v>
      </c>
      <c r="C133">
        <f t="shared" si="17"/>
        <v>2</v>
      </c>
      <c r="D133">
        <f t="shared" ca="1" si="18"/>
        <v>6</v>
      </c>
      <c r="E133">
        <f t="shared" ca="1" si="19"/>
        <v>-42596.146236559143</v>
      </c>
      <c r="F133">
        <f t="shared" ca="1" si="20"/>
        <v>-59988.951505376332</v>
      </c>
      <c r="G133">
        <f t="shared" ca="1" si="21"/>
        <v>8757.2645161290329</v>
      </c>
      <c r="H133" s="9">
        <f t="shared" ca="1" si="25"/>
        <v>-272.62086021505377</v>
      </c>
      <c r="I133" s="9">
        <f t="shared" ca="1" si="25"/>
        <v>-42.997655913978484</v>
      </c>
      <c r="J133" s="9">
        <f t="shared" ca="1" si="25"/>
        <v>1.3109677419354837</v>
      </c>
      <c r="K133" s="9">
        <f t="shared" ca="1" si="25"/>
        <v>275.99081839527338</v>
      </c>
      <c r="L133" s="9">
        <f t="shared" ca="1" si="25"/>
        <v>-98.962836426327996</v>
      </c>
      <c r="M133">
        <f t="shared" ca="1" si="22"/>
        <v>55.307005675029863</v>
      </c>
      <c r="N133">
        <f t="shared" ca="1" si="23"/>
        <v>32.251690561529273</v>
      </c>
    </row>
    <row r="134" spans="1:19" x14ac:dyDescent="0.25">
      <c r="A134" s="4">
        <f t="shared" si="16"/>
        <v>0.44212962962962959</v>
      </c>
      <c r="B134" s="3">
        <f>Params!D$29+HOUR(A134-Params!C$29)*3600+MINUTE(A134-Params!C$29)*60+SECOND(A134-Params!C$29)</f>
        <v>1553302200</v>
      </c>
      <c r="C134">
        <f t="shared" si="17"/>
        <v>2</v>
      </c>
      <c r="D134">
        <f t="shared" ca="1" si="18"/>
        <v>6</v>
      </c>
      <c r="E134">
        <f t="shared" ca="1" si="19"/>
        <v>-43959.250537634391</v>
      </c>
      <c r="F134">
        <f t="shared" ca="1" si="20"/>
        <v>-60203.939784946226</v>
      </c>
      <c r="G134">
        <f t="shared" ca="1" si="21"/>
        <v>8763.8193548387098</v>
      </c>
      <c r="H134" s="9">
        <f t="shared" ca="1" si="25"/>
        <v>-272.62086021505377</v>
      </c>
      <c r="I134" s="9">
        <f t="shared" ca="1" si="25"/>
        <v>-42.997655913978484</v>
      </c>
      <c r="J134" s="9">
        <f t="shared" ca="1" si="25"/>
        <v>1.3109677419354837</v>
      </c>
      <c r="K134" s="9">
        <f t="shared" ca="1" si="25"/>
        <v>275.99081839527338</v>
      </c>
      <c r="L134" s="9">
        <f t="shared" ca="1" si="25"/>
        <v>-98.962836426327996</v>
      </c>
      <c r="M134">
        <f t="shared" ca="1" si="22"/>
        <v>55.30505077658303</v>
      </c>
      <c r="N134">
        <f t="shared" ca="1" si="23"/>
        <v>32.22987753882915</v>
      </c>
    </row>
    <row r="135" spans="1:19" x14ac:dyDescent="0.25">
      <c r="A135" s="4">
        <f t="shared" si="16"/>
        <v>0.44218750000000001</v>
      </c>
      <c r="B135" s="3">
        <f>Params!D$29+HOUR(A135-Params!C$29)*3600+MINUTE(A135-Params!C$29)*60+SECOND(A135-Params!C$29)</f>
        <v>1553302205</v>
      </c>
      <c r="C135">
        <f t="shared" si="17"/>
        <v>2</v>
      </c>
      <c r="D135">
        <f t="shared" ca="1" si="18"/>
        <v>6</v>
      </c>
      <c r="E135">
        <f t="shared" ca="1" si="19"/>
        <v>-45322.354838709667</v>
      </c>
      <c r="F135">
        <f t="shared" ca="1" si="20"/>
        <v>-60418.92806451612</v>
      </c>
      <c r="G135">
        <f t="shared" ca="1" si="21"/>
        <v>8770.3741935483868</v>
      </c>
      <c r="H135" s="9">
        <f t="shared" ca="1" si="25"/>
        <v>-272.62086021505377</v>
      </c>
      <c r="I135" s="9">
        <f t="shared" ca="1" si="25"/>
        <v>-42.997655913978484</v>
      </c>
      <c r="J135" s="9">
        <f t="shared" ca="1" si="25"/>
        <v>1.3109677419354837</v>
      </c>
      <c r="K135" s="9">
        <f t="shared" ca="1" si="25"/>
        <v>275.99081839527338</v>
      </c>
      <c r="L135" s="9">
        <f t="shared" ca="1" si="25"/>
        <v>-98.962836426327996</v>
      </c>
      <c r="M135">
        <f t="shared" ca="1" si="22"/>
        <v>55.303095878136197</v>
      </c>
      <c r="N135">
        <f t="shared" ca="1" si="23"/>
        <v>32.208064516129028</v>
      </c>
      <c r="O135" s="45"/>
      <c r="P135" s="45"/>
      <c r="Q135" s="45"/>
      <c r="R135" s="45"/>
      <c r="S135" s="45"/>
    </row>
    <row r="136" spans="1:19" x14ac:dyDescent="0.25">
      <c r="A136" s="4">
        <f t="shared" ref="A136:A192" si="26">TIME(HOUR(A135),MINUTE(A135),SECOND(A135)+5)</f>
        <v>0.44224537037037037</v>
      </c>
      <c r="B136" s="3">
        <f>Params!D$29+HOUR(A136-Params!C$29)*3600+MINUTE(A136-Params!C$29)*60+SECOND(A136-Params!C$29)</f>
        <v>1553302210</v>
      </c>
      <c r="C136">
        <f t="shared" ref="C136:C192" si="27">_xlfn.IFNA(VLOOKUP(A136,A$2:D$3,4,FALSE),C135)</f>
        <v>2</v>
      </c>
      <c r="D136">
        <f t="shared" ref="D136:D192" ca="1" si="28">IF(A136=INDIRECT("A"&amp;C136),ROW(),D135)</f>
        <v>6</v>
      </c>
      <c r="E136">
        <f t="shared" ref="E136:E192" ca="1" si="29">INDIRECT("E$"&amp;C136)+INDIRECT("H$"&amp;C136)*($B136-INDIRECT("B$"&amp;D136))</f>
        <v>-46685.459139784944</v>
      </c>
      <c r="F136">
        <f t="shared" ref="F136:F192" ca="1" si="30">INDIRECT("F$"&amp;C136)+INDIRECT("I$"&amp;C136)*($B136-INDIRECT("B$"&amp;D136))</f>
        <v>-60633.916344086014</v>
      </c>
      <c r="G136">
        <f t="shared" ref="G136:G192" ca="1" si="31">INDIRECT("G$"&amp;C136)+INDIRECT("J$"&amp;C136)*($B136-INDIRECT("B$"&amp;D136))</f>
        <v>8776.9290322580637</v>
      </c>
      <c r="H136" s="9">
        <f t="shared" ca="1" si="25"/>
        <v>-272.62086021505377</v>
      </c>
      <c r="I136" s="9">
        <f t="shared" ca="1" si="25"/>
        <v>-42.997655913978484</v>
      </c>
      <c r="J136" s="9">
        <f t="shared" ca="1" si="25"/>
        <v>1.3109677419354837</v>
      </c>
      <c r="K136" s="9">
        <f t="shared" ca="1" si="25"/>
        <v>275.99081839527338</v>
      </c>
      <c r="L136" s="9">
        <f t="shared" ca="1" si="25"/>
        <v>-98.962836426327996</v>
      </c>
      <c r="M136">
        <f t="shared" ref="M136:M192" ca="1" si="32">INDIRECT("M$"&amp;C136)+INDIRECT("O$"&amp;C136)*($B136-INDIRECT("B$"&amp;D136))</f>
        <v>55.301140979689364</v>
      </c>
      <c r="N136">
        <f t="shared" ref="N136:N192" ca="1" si="33">INDIRECT("N$"&amp;C136)+INDIRECT("P$"&amp;C136)*($B136-INDIRECT("B$"&amp;D136))</f>
        <v>32.186251493428912</v>
      </c>
      <c r="O136" s="12"/>
    </row>
    <row r="137" spans="1:19" x14ac:dyDescent="0.25">
      <c r="A137" s="4">
        <f t="shared" si="26"/>
        <v>0.44230324074074073</v>
      </c>
      <c r="B137" s="3">
        <f>Params!D$29+HOUR(A137-Params!C$29)*3600+MINUTE(A137-Params!C$29)*60+SECOND(A137-Params!C$29)</f>
        <v>1553302215</v>
      </c>
      <c r="C137">
        <f t="shared" si="27"/>
        <v>2</v>
      </c>
      <c r="D137">
        <f t="shared" ca="1" si="28"/>
        <v>6</v>
      </c>
      <c r="E137">
        <f t="shared" ca="1" si="29"/>
        <v>-48048.56344086022</v>
      </c>
      <c r="F137">
        <f t="shared" ca="1" si="30"/>
        <v>-60848.904623655908</v>
      </c>
      <c r="G137">
        <f t="shared" ca="1" si="31"/>
        <v>8783.4838709677424</v>
      </c>
      <c r="H137" s="9">
        <f t="shared" ca="1" si="25"/>
        <v>-272.62086021505377</v>
      </c>
      <c r="I137" s="9">
        <f t="shared" ca="1" si="25"/>
        <v>-42.997655913978484</v>
      </c>
      <c r="J137" s="9">
        <f t="shared" ca="1" si="25"/>
        <v>1.3109677419354837</v>
      </c>
      <c r="K137" s="9">
        <f t="shared" ca="1" si="25"/>
        <v>275.99081839527338</v>
      </c>
      <c r="L137" s="9">
        <f t="shared" ca="1" si="25"/>
        <v>-98.962836426327996</v>
      </c>
      <c r="M137">
        <f t="shared" ca="1" si="32"/>
        <v>55.299186081242532</v>
      </c>
      <c r="N137">
        <f t="shared" ca="1" si="33"/>
        <v>32.16443847072879</v>
      </c>
      <c r="O137" s="12"/>
    </row>
    <row r="138" spans="1:19" x14ac:dyDescent="0.25">
      <c r="A138" s="4">
        <f t="shared" si="26"/>
        <v>0.44236111111111115</v>
      </c>
      <c r="B138" s="3">
        <f>Params!D$29+HOUR(A138-Params!C$29)*3600+MINUTE(A138-Params!C$29)*60+SECOND(A138-Params!C$29)</f>
        <v>1553302220</v>
      </c>
      <c r="C138">
        <f t="shared" si="27"/>
        <v>2</v>
      </c>
      <c r="D138">
        <f t="shared" ca="1" si="28"/>
        <v>6</v>
      </c>
      <c r="E138">
        <f t="shared" ca="1" si="29"/>
        <v>-49411.667741935467</v>
      </c>
      <c r="F138">
        <f t="shared" ca="1" si="30"/>
        <v>-61063.892903225802</v>
      </c>
      <c r="G138">
        <f t="shared" ca="1" si="31"/>
        <v>8790.0387096774193</v>
      </c>
      <c r="H138" s="9">
        <f t="shared" ca="1" si="25"/>
        <v>-272.62086021505377</v>
      </c>
      <c r="I138" s="9">
        <f t="shared" ca="1" si="25"/>
        <v>-42.997655913978484</v>
      </c>
      <c r="J138" s="9">
        <f t="shared" ca="1" si="25"/>
        <v>1.3109677419354837</v>
      </c>
      <c r="K138" s="9">
        <f t="shared" ca="1" si="25"/>
        <v>275.99081839527338</v>
      </c>
      <c r="L138" s="9">
        <f t="shared" ca="1" si="25"/>
        <v>-98.962836426327996</v>
      </c>
      <c r="M138">
        <f t="shared" ca="1" si="32"/>
        <v>55.297231182795699</v>
      </c>
      <c r="N138">
        <f t="shared" ca="1" si="33"/>
        <v>32.142625448028674</v>
      </c>
      <c r="O138" s="12"/>
    </row>
    <row r="139" spans="1:19" x14ac:dyDescent="0.25">
      <c r="A139" s="4">
        <f t="shared" si="26"/>
        <v>0.44241898148148145</v>
      </c>
      <c r="B139" s="3">
        <f>Params!D$29+HOUR(A139-Params!C$29)*3600+MINUTE(A139-Params!C$29)*60+SECOND(A139-Params!C$29)</f>
        <v>1553302225</v>
      </c>
      <c r="C139">
        <f t="shared" si="27"/>
        <v>2</v>
      </c>
      <c r="D139">
        <f t="shared" ca="1" si="28"/>
        <v>6</v>
      </c>
      <c r="E139">
        <f t="shared" ca="1" si="29"/>
        <v>-50774.772043010744</v>
      </c>
      <c r="F139">
        <f t="shared" ca="1" si="30"/>
        <v>-61278.881182795689</v>
      </c>
      <c r="G139">
        <f t="shared" ca="1" si="31"/>
        <v>8796.5935483870962</v>
      </c>
      <c r="H139" s="9">
        <f t="shared" ca="1" si="25"/>
        <v>-272.62086021505377</v>
      </c>
      <c r="I139" s="9">
        <f t="shared" ca="1" si="25"/>
        <v>-42.997655913978484</v>
      </c>
      <c r="J139" s="9">
        <f t="shared" ca="1" si="25"/>
        <v>1.3109677419354837</v>
      </c>
      <c r="K139" s="9">
        <f t="shared" ca="1" si="25"/>
        <v>275.99081839527338</v>
      </c>
      <c r="L139" s="9">
        <f t="shared" ca="1" si="25"/>
        <v>-98.962836426327996</v>
      </c>
      <c r="M139">
        <f t="shared" ca="1" si="32"/>
        <v>55.295276284348859</v>
      </c>
      <c r="N139">
        <f t="shared" ca="1" si="33"/>
        <v>32.120812425328552</v>
      </c>
      <c r="O139" s="12"/>
    </row>
    <row r="140" spans="1:19" x14ac:dyDescent="0.25">
      <c r="A140" s="4">
        <f t="shared" si="26"/>
        <v>0.44247685185185182</v>
      </c>
      <c r="B140" s="3">
        <f>Params!D$29+HOUR(A140-Params!C$29)*3600+MINUTE(A140-Params!C$29)*60+SECOND(A140-Params!C$29)</f>
        <v>1553302230</v>
      </c>
      <c r="C140">
        <f t="shared" si="27"/>
        <v>2</v>
      </c>
      <c r="D140">
        <f t="shared" ca="1" si="28"/>
        <v>6</v>
      </c>
      <c r="E140">
        <f t="shared" ca="1" si="29"/>
        <v>-52137.87634408602</v>
      </c>
      <c r="F140">
        <f t="shared" ca="1" si="30"/>
        <v>-61493.869462365583</v>
      </c>
      <c r="G140">
        <f t="shared" ca="1" si="31"/>
        <v>8803.148387096775</v>
      </c>
      <c r="H140" s="9">
        <f t="shared" ca="1" si="25"/>
        <v>-272.62086021505377</v>
      </c>
      <c r="I140" s="9">
        <f t="shared" ca="1" si="25"/>
        <v>-42.997655913978484</v>
      </c>
      <c r="J140" s="9">
        <f t="shared" ca="1" si="25"/>
        <v>1.3109677419354837</v>
      </c>
      <c r="K140" s="9">
        <f t="shared" ca="1" si="25"/>
        <v>275.99081839527338</v>
      </c>
      <c r="L140" s="9">
        <f t="shared" ca="1" si="25"/>
        <v>-98.962836426327996</v>
      </c>
      <c r="M140">
        <f t="shared" ca="1" si="32"/>
        <v>55.293321385902026</v>
      </c>
      <c r="N140">
        <f t="shared" ca="1" si="33"/>
        <v>32.098999402628436</v>
      </c>
      <c r="O140" s="12"/>
    </row>
    <row r="141" spans="1:19" x14ac:dyDescent="0.25">
      <c r="A141" s="4">
        <f t="shared" si="26"/>
        <v>0.44253472222222223</v>
      </c>
      <c r="B141" s="3">
        <f>Params!D$29+HOUR(A141-Params!C$29)*3600+MINUTE(A141-Params!C$29)*60+SECOND(A141-Params!C$29)</f>
        <v>1553302235</v>
      </c>
      <c r="C141">
        <f t="shared" si="27"/>
        <v>2</v>
      </c>
      <c r="D141">
        <f t="shared" ca="1" si="28"/>
        <v>6</v>
      </c>
      <c r="E141">
        <f t="shared" ca="1" si="29"/>
        <v>-53500.980645161297</v>
      </c>
      <c r="F141">
        <f t="shared" ca="1" si="30"/>
        <v>-61708.857741935477</v>
      </c>
      <c r="G141">
        <f t="shared" ca="1" si="31"/>
        <v>8809.7032258064519</v>
      </c>
      <c r="H141" s="9">
        <f t="shared" ca="1" si="25"/>
        <v>-272.62086021505377</v>
      </c>
      <c r="I141" s="9">
        <f t="shared" ca="1" si="25"/>
        <v>-42.997655913978484</v>
      </c>
      <c r="J141" s="9">
        <f t="shared" ca="1" si="25"/>
        <v>1.3109677419354837</v>
      </c>
      <c r="K141" s="9">
        <f t="shared" ca="1" si="25"/>
        <v>275.99081839527338</v>
      </c>
      <c r="L141" s="9">
        <f t="shared" ca="1" si="25"/>
        <v>-98.962836426327996</v>
      </c>
      <c r="M141">
        <f t="shared" ca="1" si="32"/>
        <v>55.291366487455193</v>
      </c>
      <c r="N141">
        <f t="shared" ca="1" si="33"/>
        <v>32.077186379928314</v>
      </c>
    </row>
    <row r="142" spans="1:19" x14ac:dyDescent="0.25">
      <c r="A142" s="4">
        <f t="shared" si="26"/>
        <v>0.44259259259259259</v>
      </c>
      <c r="B142" s="3">
        <f>Params!D$29+HOUR(A142-Params!C$29)*3600+MINUTE(A142-Params!C$29)*60+SECOND(A142-Params!C$29)</f>
        <v>1553302240</v>
      </c>
      <c r="C142">
        <f t="shared" si="27"/>
        <v>2</v>
      </c>
      <c r="D142">
        <f t="shared" ca="1" si="28"/>
        <v>6</v>
      </c>
      <c r="E142">
        <f t="shared" ca="1" si="29"/>
        <v>-54864.084946236544</v>
      </c>
      <c r="F142">
        <f t="shared" ca="1" si="30"/>
        <v>-61923.846021505364</v>
      </c>
      <c r="G142">
        <f t="shared" ca="1" si="31"/>
        <v>8816.2580645161288</v>
      </c>
      <c r="H142" s="9">
        <f t="shared" ca="1" si="25"/>
        <v>-272.62086021505377</v>
      </c>
      <c r="I142" s="9">
        <f t="shared" ca="1" si="25"/>
        <v>-42.997655913978484</v>
      </c>
      <c r="J142" s="9">
        <f t="shared" ca="1" si="25"/>
        <v>1.3109677419354837</v>
      </c>
      <c r="K142" s="9">
        <f t="shared" ca="1" si="25"/>
        <v>275.99081839527338</v>
      </c>
      <c r="L142" s="9">
        <f t="shared" ca="1" si="25"/>
        <v>-98.962836426327996</v>
      </c>
      <c r="M142">
        <f t="shared" ca="1" si="32"/>
        <v>55.28941158900836</v>
      </c>
      <c r="N142">
        <f t="shared" ca="1" si="33"/>
        <v>32.055373357228191</v>
      </c>
    </row>
    <row r="143" spans="1:19" x14ac:dyDescent="0.25">
      <c r="A143" s="4">
        <f t="shared" si="26"/>
        <v>0.44265046296296301</v>
      </c>
      <c r="B143" s="3">
        <f>Params!D$29+HOUR(A143-Params!C$29)*3600+MINUTE(A143-Params!C$29)*60+SECOND(A143-Params!C$29)</f>
        <v>1553302245</v>
      </c>
      <c r="C143">
        <f t="shared" si="27"/>
        <v>2</v>
      </c>
      <c r="D143">
        <f t="shared" ca="1" si="28"/>
        <v>6</v>
      </c>
      <c r="E143">
        <f t="shared" ca="1" si="29"/>
        <v>-56227.189247311821</v>
      </c>
      <c r="F143">
        <f t="shared" ca="1" si="30"/>
        <v>-62138.834301075258</v>
      </c>
      <c r="G143">
        <f t="shared" ca="1" si="31"/>
        <v>8822.8129032258057</v>
      </c>
      <c r="H143" s="9">
        <f t="shared" ca="1" si="25"/>
        <v>-272.62086021505377</v>
      </c>
      <c r="I143" s="9">
        <f t="shared" ca="1" si="25"/>
        <v>-42.997655913978484</v>
      </c>
      <c r="J143" s="9">
        <f t="shared" ca="1" si="25"/>
        <v>1.3109677419354837</v>
      </c>
      <c r="K143" s="9">
        <f t="shared" ca="1" si="25"/>
        <v>275.99081839527338</v>
      </c>
      <c r="L143" s="9">
        <f t="shared" ca="1" si="25"/>
        <v>-98.962836426327996</v>
      </c>
      <c r="M143">
        <f t="shared" ca="1" si="32"/>
        <v>55.287456690561527</v>
      </c>
      <c r="N143">
        <f t="shared" ca="1" si="33"/>
        <v>32.033560334528076</v>
      </c>
    </row>
    <row r="144" spans="1:19" x14ac:dyDescent="0.25">
      <c r="A144" s="4">
        <f t="shared" si="26"/>
        <v>0.44270833333333331</v>
      </c>
      <c r="B144" s="3">
        <f>Params!D$29+HOUR(A144-Params!C$29)*3600+MINUTE(A144-Params!C$29)*60+SECOND(A144-Params!C$29)</f>
        <v>1553302250</v>
      </c>
      <c r="C144">
        <f t="shared" si="27"/>
        <v>2</v>
      </c>
      <c r="D144">
        <f t="shared" ca="1" si="28"/>
        <v>6</v>
      </c>
      <c r="E144">
        <f t="shared" ca="1" si="29"/>
        <v>-57590.293548387097</v>
      </c>
      <c r="F144">
        <f t="shared" ca="1" si="30"/>
        <v>-62353.822580645152</v>
      </c>
      <c r="G144">
        <f t="shared" ca="1" si="31"/>
        <v>8829.3677419354844</v>
      </c>
      <c r="H144" s="9">
        <f t="shared" ca="1" si="25"/>
        <v>-272.62086021505377</v>
      </c>
      <c r="I144" s="9">
        <f t="shared" ca="1" si="25"/>
        <v>-42.997655913978484</v>
      </c>
      <c r="J144" s="9">
        <f t="shared" ca="1" si="25"/>
        <v>1.3109677419354837</v>
      </c>
      <c r="K144" s="9">
        <f t="shared" ca="1" si="25"/>
        <v>275.99081839527338</v>
      </c>
      <c r="L144" s="9">
        <f t="shared" ca="1" si="25"/>
        <v>-98.962836426327996</v>
      </c>
      <c r="M144">
        <f t="shared" ca="1" si="32"/>
        <v>55.285501792114694</v>
      </c>
      <c r="N144">
        <f t="shared" ca="1" si="33"/>
        <v>32.011747311827953</v>
      </c>
    </row>
    <row r="145" spans="1:15" x14ac:dyDescent="0.25">
      <c r="A145" s="4">
        <f t="shared" si="26"/>
        <v>0.44276620370370368</v>
      </c>
      <c r="B145" s="3">
        <f>Params!D$29+HOUR(A145-Params!C$29)*3600+MINUTE(A145-Params!C$29)*60+SECOND(A145-Params!C$29)</f>
        <v>1553302255</v>
      </c>
      <c r="C145">
        <f t="shared" si="27"/>
        <v>2</v>
      </c>
      <c r="D145">
        <f t="shared" ca="1" si="28"/>
        <v>6</v>
      </c>
      <c r="E145">
        <f t="shared" ca="1" si="29"/>
        <v>-58953.397849462373</v>
      </c>
      <c r="F145">
        <f t="shared" ca="1" si="30"/>
        <v>-62568.810860215046</v>
      </c>
      <c r="G145">
        <f t="shared" ca="1" si="31"/>
        <v>8835.9225806451614</v>
      </c>
      <c r="H145" s="9">
        <f t="shared" ca="1" si="25"/>
        <v>-272.62086021505377</v>
      </c>
      <c r="I145" s="9">
        <f t="shared" ca="1" si="25"/>
        <v>-42.997655913978484</v>
      </c>
      <c r="J145" s="9">
        <f t="shared" ca="1" si="25"/>
        <v>1.3109677419354837</v>
      </c>
      <c r="K145" s="9">
        <f t="shared" ca="1" si="25"/>
        <v>275.99081839527338</v>
      </c>
      <c r="L145" s="9">
        <f t="shared" ca="1" si="25"/>
        <v>-98.962836426327996</v>
      </c>
      <c r="M145">
        <f t="shared" ca="1" si="32"/>
        <v>55.283546893667861</v>
      </c>
      <c r="N145">
        <f t="shared" ca="1" si="33"/>
        <v>31.989934289127838</v>
      </c>
    </row>
    <row r="146" spans="1:15" x14ac:dyDescent="0.25">
      <c r="A146" s="4">
        <f t="shared" si="26"/>
        <v>0.44282407407407409</v>
      </c>
      <c r="B146" s="3">
        <f>Params!D$29+HOUR(A146-Params!C$29)*3600+MINUTE(A146-Params!C$29)*60+SECOND(A146-Params!C$29)</f>
        <v>1553302260</v>
      </c>
      <c r="C146">
        <f t="shared" si="27"/>
        <v>2</v>
      </c>
      <c r="D146">
        <f t="shared" ca="1" si="28"/>
        <v>6</v>
      </c>
      <c r="E146">
        <f t="shared" ca="1" si="29"/>
        <v>-60316.502150537621</v>
      </c>
      <c r="F146">
        <f t="shared" ca="1" si="30"/>
        <v>-62783.79913978494</v>
      </c>
      <c r="G146">
        <f t="shared" ca="1" si="31"/>
        <v>8842.4774193548383</v>
      </c>
      <c r="H146" s="9">
        <f t="shared" ca="1" si="25"/>
        <v>-272.62086021505377</v>
      </c>
      <c r="I146" s="9">
        <f t="shared" ca="1" si="25"/>
        <v>-42.997655913978484</v>
      </c>
      <c r="J146" s="9">
        <f t="shared" ca="1" si="25"/>
        <v>1.3109677419354837</v>
      </c>
      <c r="K146" s="9">
        <f t="shared" ca="1" si="25"/>
        <v>275.99081839527338</v>
      </c>
      <c r="L146" s="9">
        <f t="shared" ca="1" si="25"/>
        <v>-98.962836426327996</v>
      </c>
      <c r="M146">
        <f t="shared" ca="1" si="32"/>
        <v>55.281591995221021</v>
      </c>
      <c r="N146">
        <f t="shared" ca="1" si="33"/>
        <v>31.968121266427715</v>
      </c>
    </row>
    <row r="147" spans="1:15" x14ac:dyDescent="0.25">
      <c r="A147" s="4">
        <f t="shared" si="26"/>
        <v>0.44288194444444445</v>
      </c>
      <c r="B147" s="3">
        <f>Params!D$29+HOUR(A147-Params!C$29)*3600+MINUTE(A147-Params!C$29)*60+SECOND(A147-Params!C$29)</f>
        <v>1553302265</v>
      </c>
      <c r="C147">
        <f t="shared" si="27"/>
        <v>2</v>
      </c>
      <c r="D147">
        <f t="shared" ca="1" si="28"/>
        <v>6</v>
      </c>
      <c r="E147">
        <f t="shared" ca="1" si="29"/>
        <v>-61679.606451612897</v>
      </c>
      <c r="F147">
        <f t="shared" ca="1" si="30"/>
        <v>-62998.787419354834</v>
      </c>
      <c r="G147">
        <f t="shared" ca="1" si="31"/>
        <v>8849.032258064517</v>
      </c>
      <c r="H147" s="9">
        <f t="shared" ca="1" si="25"/>
        <v>-272.62086021505377</v>
      </c>
      <c r="I147" s="9">
        <f t="shared" ca="1" si="25"/>
        <v>-42.997655913978484</v>
      </c>
      <c r="J147" s="9">
        <f t="shared" ca="1" si="25"/>
        <v>1.3109677419354837</v>
      </c>
      <c r="K147" s="9">
        <f t="shared" ca="1" si="25"/>
        <v>275.99081839527338</v>
      </c>
      <c r="L147" s="9">
        <f t="shared" ca="1" si="25"/>
        <v>-98.962836426327996</v>
      </c>
      <c r="M147">
        <f t="shared" ca="1" si="32"/>
        <v>55.279637096774188</v>
      </c>
      <c r="N147">
        <f t="shared" ca="1" si="33"/>
        <v>31.946308243727596</v>
      </c>
    </row>
    <row r="148" spans="1:15" x14ac:dyDescent="0.25">
      <c r="A148" s="4">
        <f t="shared" si="26"/>
        <v>0.44293981481481487</v>
      </c>
      <c r="B148" s="3">
        <f>Params!D$29+HOUR(A148-Params!C$29)*3600+MINUTE(A148-Params!C$29)*60+SECOND(A148-Params!C$29)</f>
        <v>1553302270</v>
      </c>
      <c r="C148">
        <f t="shared" si="27"/>
        <v>2</v>
      </c>
      <c r="D148">
        <f t="shared" ca="1" si="28"/>
        <v>6</v>
      </c>
      <c r="E148">
        <f t="shared" ca="1" si="29"/>
        <v>-63042.710752688174</v>
      </c>
      <c r="F148">
        <f t="shared" ca="1" si="30"/>
        <v>-63213.775698924721</v>
      </c>
      <c r="G148">
        <f t="shared" ca="1" si="31"/>
        <v>8855.5870967741939</v>
      </c>
      <c r="H148" s="9">
        <f t="shared" ca="1" si="25"/>
        <v>-272.62086021505377</v>
      </c>
      <c r="I148" s="9">
        <f t="shared" ca="1" si="25"/>
        <v>-42.997655913978484</v>
      </c>
      <c r="J148" s="9">
        <f t="shared" ca="1" si="25"/>
        <v>1.3109677419354837</v>
      </c>
      <c r="K148" s="9">
        <f t="shared" ca="1" si="25"/>
        <v>275.99081839527338</v>
      </c>
      <c r="L148" s="9">
        <f t="shared" ca="1" si="25"/>
        <v>-98.962836426327996</v>
      </c>
      <c r="M148">
        <f t="shared" ca="1" si="32"/>
        <v>55.277682198327355</v>
      </c>
      <c r="N148">
        <f t="shared" ca="1" si="33"/>
        <v>31.924495221027477</v>
      </c>
    </row>
    <row r="149" spans="1:15" x14ac:dyDescent="0.25">
      <c r="A149" s="4">
        <f t="shared" si="26"/>
        <v>0.44299768518518517</v>
      </c>
      <c r="B149" s="3">
        <f>Params!D$29+HOUR(A149-Params!C$29)*3600+MINUTE(A149-Params!C$29)*60+SECOND(A149-Params!C$29)</f>
        <v>1553302275</v>
      </c>
      <c r="C149">
        <f t="shared" si="27"/>
        <v>2</v>
      </c>
      <c r="D149">
        <f t="shared" ca="1" si="28"/>
        <v>6</v>
      </c>
      <c r="E149">
        <f t="shared" ca="1" si="29"/>
        <v>-64405.81505376345</v>
      </c>
      <c r="F149">
        <f t="shared" ca="1" si="30"/>
        <v>-63428.763978494615</v>
      </c>
      <c r="G149">
        <f t="shared" ca="1" si="31"/>
        <v>8862.1419354838708</v>
      </c>
      <c r="H149" s="9">
        <f t="shared" ca="1" si="25"/>
        <v>-272.62086021505377</v>
      </c>
      <c r="I149" s="9">
        <f t="shared" ca="1" si="25"/>
        <v>-42.997655913978484</v>
      </c>
      <c r="J149" s="9">
        <f t="shared" ca="1" si="25"/>
        <v>1.3109677419354837</v>
      </c>
      <c r="K149" s="9">
        <f t="shared" ca="1" si="25"/>
        <v>275.99081839527338</v>
      </c>
      <c r="L149" s="9">
        <f t="shared" ca="1" si="25"/>
        <v>-98.962836426327996</v>
      </c>
      <c r="M149">
        <f t="shared" ca="1" si="32"/>
        <v>55.275727299880522</v>
      </c>
      <c r="N149">
        <f t="shared" ca="1" si="33"/>
        <v>31.902682198327359</v>
      </c>
    </row>
    <row r="150" spans="1:15" x14ac:dyDescent="0.25">
      <c r="A150" s="4">
        <f t="shared" si="26"/>
        <v>0.44305555555555554</v>
      </c>
      <c r="B150" s="3">
        <f>Params!D$29+HOUR(A150-Params!C$29)*3600+MINUTE(A150-Params!C$29)*60+SECOND(A150-Params!C$29)</f>
        <v>1553302280</v>
      </c>
      <c r="C150">
        <f t="shared" si="27"/>
        <v>2</v>
      </c>
      <c r="D150">
        <f t="shared" ca="1" si="28"/>
        <v>6</v>
      </c>
      <c r="E150">
        <f t="shared" ca="1" si="29"/>
        <v>-65768.919354838697</v>
      </c>
      <c r="F150">
        <f t="shared" ca="1" si="30"/>
        <v>-63643.752258064502</v>
      </c>
      <c r="G150">
        <f t="shared" ca="1" si="31"/>
        <v>8868.6967741935478</v>
      </c>
      <c r="H150" s="9">
        <f t="shared" ca="1" si="25"/>
        <v>-272.62086021505377</v>
      </c>
      <c r="I150" s="9">
        <f t="shared" ca="1" si="25"/>
        <v>-42.997655913978484</v>
      </c>
      <c r="J150" s="9">
        <f t="shared" ca="1" si="25"/>
        <v>1.3109677419354837</v>
      </c>
      <c r="K150" s="9">
        <f t="shared" ca="1" si="25"/>
        <v>275.99081839527338</v>
      </c>
      <c r="L150" s="9">
        <f t="shared" ca="1" si="25"/>
        <v>-98.962836426327996</v>
      </c>
      <c r="M150">
        <f t="shared" ca="1" si="32"/>
        <v>55.273772401433689</v>
      </c>
      <c r="N150">
        <f t="shared" ca="1" si="33"/>
        <v>31.88086917562724</v>
      </c>
    </row>
    <row r="151" spans="1:15" x14ac:dyDescent="0.25">
      <c r="A151" s="4">
        <f t="shared" si="26"/>
        <v>0.44311342592592595</v>
      </c>
      <c r="B151" s="3">
        <f>Params!D$29+HOUR(A151-Params!C$29)*3600+MINUTE(A151-Params!C$29)*60+SECOND(A151-Params!C$29)</f>
        <v>1553302285</v>
      </c>
      <c r="C151">
        <f t="shared" si="27"/>
        <v>2</v>
      </c>
      <c r="D151">
        <f t="shared" ca="1" si="28"/>
        <v>6</v>
      </c>
      <c r="E151">
        <f t="shared" ca="1" si="29"/>
        <v>-67132.023655913974</v>
      </c>
      <c r="F151">
        <f t="shared" ca="1" si="30"/>
        <v>-63858.740537634396</v>
      </c>
      <c r="G151">
        <f t="shared" ca="1" si="31"/>
        <v>8875.2516129032265</v>
      </c>
      <c r="H151" s="9">
        <f t="shared" ca="1" si="25"/>
        <v>-272.62086021505377</v>
      </c>
      <c r="I151" s="9">
        <f t="shared" ca="1" si="25"/>
        <v>-42.997655913978484</v>
      </c>
      <c r="J151" s="9">
        <f t="shared" ca="1" si="25"/>
        <v>1.3109677419354837</v>
      </c>
      <c r="K151" s="9">
        <f t="shared" ca="1" si="25"/>
        <v>275.99081839527338</v>
      </c>
      <c r="L151" s="9">
        <f t="shared" ca="1" si="25"/>
        <v>-98.962836426327996</v>
      </c>
      <c r="M151">
        <f t="shared" ca="1" si="32"/>
        <v>55.271817502986856</v>
      </c>
      <c r="N151">
        <f t="shared" ca="1" si="33"/>
        <v>31.859056152927121</v>
      </c>
    </row>
    <row r="152" spans="1:15" x14ac:dyDescent="0.25">
      <c r="A152" s="4">
        <f t="shared" si="26"/>
        <v>0.44317129629629631</v>
      </c>
      <c r="B152" s="3">
        <f>Params!D$29+HOUR(A152-Params!C$29)*3600+MINUTE(A152-Params!C$29)*60+SECOND(A152-Params!C$29)</f>
        <v>1553302290</v>
      </c>
      <c r="C152">
        <f t="shared" si="27"/>
        <v>2</v>
      </c>
      <c r="D152">
        <f t="shared" ca="1" si="28"/>
        <v>6</v>
      </c>
      <c r="E152">
        <f t="shared" ca="1" si="29"/>
        <v>-68495.12795698925</v>
      </c>
      <c r="F152">
        <f t="shared" ca="1" si="30"/>
        <v>-64073.72881720429</v>
      </c>
      <c r="G152">
        <f t="shared" ca="1" si="31"/>
        <v>8881.8064516129034</v>
      </c>
      <c r="H152" s="9">
        <f t="shared" ca="1" si="25"/>
        <v>-272.62086021505377</v>
      </c>
      <c r="I152" s="9">
        <f t="shared" ca="1" si="25"/>
        <v>-42.997655913978484</v>
      </c>
      <c r="J152" s="9">
        <f t="shared" ca="1" si="25"/>
        <v>1.3109677419354837</v>
      </c>
      <c r="K152" s="9">
        <f t="shared" ca="1" si="25"/>
        <v>275.99081839527338</v>
      </c>
      <c r="L152" s="9">
        <f t="shared" ca="1" si="25"/>
        <v>-98.962836426327996</v>
      </c>
      <c r="M152">
        <f t="shared" ca="1" si="32"/>
        <v>55.269862604540023</v>
      </c>
      <c r="N152">
        <f t="shared" ca="1" si="33"/>
        <v>31.837243130227002</v>
      </c>
    </row>
    <row r="153" spans="1:15" x14ac:dyDescent="0.25">
      <c r="A153" s="4">
        <f t="shared" si="26"/>
        <v>0.44322916666666662</v>
      </c>
      <c r="B153" s="3">
        <f>Params!D$29+HOUR(A153-Params!C$29)*3600+MINUTE(A153-Params!C$29)*60+SECOND(A153-Params!C$29)</f>
        <v>1553302295</v>
      </c>
      <c r="C153">
        <f t="shared" si="27"/>
        <v>2</v>
      </c>
      <c r="D153">
        <f t="shared" ca="1" si="28"/>
        <v>6</v>
      </c>
      <c r="E153">
        <f t="shared" ca="1" si="29"/>
        <v>-69858.232258064527</v>
      </c>
      <c r="F153">
        <f t="shared" ca="1" si="30"/>
        <v>-64288.717096774184</v>
      </c>
      <c r="G153">
        <f t="shared" ca="1" si="31"/>
        <v>8888.3612903225803</v>
      </c>
      <c r="H153" s="9">
        <f t="shared" ca="1" si="25"/>
        <v>-272.62086021505377</v>
      </c>
      <c r="I153" s="9">
        <f t="shared" ca="1" si="25"/>
        <v>-42.997655913978484</v>
      </c>
      <c r="J153" s="9">
        <f t="shared" ca="1" si="25"/>
        <v>1.3109677419354837</v>
      </c>
      <c r="K153" s="9">
        <f t="shared" ca="1" si="25"/>
        <v>275.99081839527338</v>
      </c>
      <c r="L153" s="9">
        <f t="shared" ca="1" si="25"/>
        <v>-98.962836426327996</v>
      </c>
      <c r="M153">
        <f t="shared" ca="1" si="32"/>
        <v>55.267907706093183</v>
      </c>
      <c r="N153">
        <f t="shared" ca="1" si="33"/>
        <v>31.815430107526879</v>
      </c>
      <c r="O153" s="15"/>
    </row>
    <row r="154" spans="1:15" x14ac:dyDescent="0.25">
      <c r="A154" s="4">
        <f t="shared" si="26"/>
        <v>0.44328703703703703</v>
      </c>
      <c r="B154" s="3">
        <f>Params!D$29+HOUR(A154-Params!C$29)*3600+MINUTE(A154-Params!C$29)*60+SECOND(A154-Params!C$29)</f>
        <v>1553302300</v>
      </c>
      <c r="C154">
        <f t="shared" si="27"/>
        <v>2</v>
      </c>
      <c r="D154">
        <f t="shared" ca="1" si="28"/>
        <v>6</v>
      </c>
      <c r="E154">
        <f t="shared" ca="1" si="29"/>
        <v>-71221.336559139774</v>
      </c>
      <c r="F154">
        <f t="shared" ca="1" si="30"/>
        <v>-64503.705376344078</v>
      </c>
      <c r="G154">
        <f t="shared" ca="1" si="31"/>
        <v>8894.9161290322591</v>
      </c>
      <c r="H154" s="9">
        <f t="shared" ca="1" si="25"/>
        <v>-272.62086021505377</v>
      </c>
      <c r="I154" s="9">
        <f t="shared" ca="1" si="25"/>
        <v>-42.997655913978484</v>
      </c>
      <c r="J154" s="9">
        <f t="shared" ca="1" si="25"/>
        <v>1.3109677419354837</v>
      </c>
      <c r="K154" s="9">
        <f t="shared" ca="1" si="25"/>
        <v>275.99081839527338</v>
      </c>
      <c r="L154" s="9">
        <f t="shared" ca="1" si="25"/>
        <v>-98.962836426327996</v>
      </c>
      <c r="M154">
        <f t="shared" ca="1" si="32"/>
        <v>55.26595280764635</v>
      </c>
      <c r="N154">
        <f t="shared" ca="1" si="33"/>
        <v>31.79361708482676</v>
      </c>
      <c r="O154" s="15"/>
    </row>
    <row r="155" spans="1:15" x14ac:dyDescent="0.25">
      <c r="A155" s="4">
        <f t="shared" si="26"/>
        <v>0.4433449074074074</v>
      </c>
      <c r="B155" s="3">
        <f>Params!D$29+HOUR(A155-Params!C$29)*3600+MINUTE(A155-Params!C$29)*60+SECOND(A155-Params!C$29)</f>
        <v>1553302305</v>
      </c>
      <c r="C155">
        <f t="shared" si="27"/>
        <v>2</v>
      </c>
      <c r="D155">
        <f t="shared" ca="1" si="28"/>
        <v>6</v>
      </c>
      <c r="E155">
        <f t="shared" ca="1" si="29"/>
        <v>-72584.440860215051</v>
      </c>
      <c r="F155">
        <f t="shared" ca="1" si="30"/>
        <v>-64718.693655913972</v>
      </c>
      <c r="G155">
        <f t="shared" ca="1" si="31"/>
        <v>8901.470967741936</v>
      </c>
      <c r="H155" s="9">
        <f t="shared" ca="1" si="25"/>
        <v>-272.62086021505377</v>
      </c>
      <c r="I155" s="9">
        <f t="shared" ca="1" si="25"/>
        <v>-42.997655913978484</v>
      </c>
      <c r="J155" s="9">
        <f t="shared" ca="1" si="25"/>
        <v>1.3109677419354837</v>
      </c>
      <c r="K155" s="9">
        <f t="shared" ca="1" si="25"/>
        <v>275.99081839527338</v>
      </c>
      <c r="L155" s="9">
        <f t="shared" ca="1" si="25"/>
        <v>-98.962836426327996</v>
      </c>
      <c r="M155">
        <f t="shared" ca="1" si="32"/>
        <v>55.263997909199517</v>
      </c>
      <c r="N155">
        <f t="shared" ca="1" si="33"/>
        <v>31.771804062126641</v>
      </c>
      <c r="O155" s="15"/>
    </row>
    <row r="156" spans="1:15" x14ac:dyDescent="0.25">
      <c r="A156" s="4">
        <f t="shared" si="26"/>
        <v>0.44340277777777781</v>
      </c>
      <c r="B156" s="3">
        <f>Params!D$29+HOUR(A156-Params!C$29)*3600+MINUTE(A156-Params!C$29)*60+SECOND(A156-Params!C$29)</f>
        <v>1553302310</v>
      </c>
      <c r="C156">
        <f t="shared" si="27"/>
        <v>2</v>
      </c>
      <c r="D156">
        <f t="shared" ca="1" si="28"/>
        <v>6</v>
      </c>
      <c r="E156">
        <f t="shared" ca="1" si="29"/>
        <v>-73947.545161290327</v>
      </c>
      <c r="F156">
        <f t="shared" ca="1" si="30"/>
        <v>-64933.681935483866</v>
      </c>
      <c r="G156">
        <f t="shared" ca="1" si="31"/>
        <v>8908.0258064516129</v>
      </c>
      <c r="H156" s="9">
        <f t="shared" ca="1" si="25"/>
        <v>-272.62086021505377</v>
      </c>
      <c r="I156" s="9">
        <f t="shared" ca="1" si="25"/>
        <v>-42.997655913978484</v>
      </c>
      <c r="J156" s="9">
        <f t="shared" ca="1" si="25"/>
        <v>1.3109677419354837</v>
      </c>
      <c r="K156" s="9">
        <f t="shared" ca="1" si="25"/>
        <v>275.99081839527338</v>
      </c>
      <c r="L156" s="9">
        <f t="shared" ca="1" si="25"/>
        <v>-98.962836426327996</v>
      </c>
      <c r="M156">
        <f t="shared" ca="1" si="32"/>
        <v>55.262043010752684</v>
      </c>
      <c r="N156">
        <f t="shared" ca="1" si="33"/>
        <v>31.749991039426522</v>
      </c>
    </row>
    <row r="157" spans="1:15" x14ac:dyDescent="0.25">
      <c r="A157" s="4">
        <f t="shared" si="26"/>
        <v>0.44346064814814817</v>
      </c>
      <c r="B157" s="3">
        <f>Params!D$29+HOUR(A157-Params!C$29)*3600+MINUTE(A157-Params!C$29)*60+SECOND(A157-Params!C$29)</f>
        <v>1553302315</v>
      </c>
      <c r="C157">
        <f t="shared" si="27"/>
        <v>2</v>
      </c>
      <c r="D157">
        <f t="shared" ca="1" si="28"/>
        <v>6</v>
      </c>
      <c r="E157">
        <f t="shared" ca="1" si="29"/>
        <v>-75310.649462365574</v>
      </c>
      <c r="F157">
        <f t="shared" ca="1" si="30"/>
        <v>-65148.670215053753</v>
      </c>
      <c r="G157">
        <f t="shared" ca="1" si="31"/>
        <v>8914.5806451612898</v>
      </c>
      <c r="H157" s="9">
        <f t="shared" ca="1" si="25"/>
        <v>-272.62086021505377</v>
      </c>
      <c r="I157" s="9">
        <f t="shared" ca="1" si="25"/>
        <v>-42.997655913978484</v>
      </c>
      <c r="J157" s="9">
        <f t="shared" ca="1" si="25"/>
        <v>1.3109677419354837</v>
      </c>
      <c r="K157" s="9">
        <f t="shared" ca="1" si="25"/>
        <v>275.99081839527338</v>
      </c>
      <c r="L157" s="9">
        <f t="shared" ca="1" si="25"/>
        <v>-98.962836426327996</v>
      </c>
      <c r="M157">
        <f t="shared" ca="1" si="32"/>
        <v>55.260088112305851</v>
      </c>
      <c r="N157">
        <f t="shared" ca="1" si="33"/>
        <v>31.728178016726403</v>
      </c>
    </row>
    <row r="158" spans="1:15" x14ac:dyDescent="0.25">
      <c r="A158" s="4">
        <f t="shared" si="26"/>
        <v>0.44351851851851848</v>
      </c>
      <c r="B158" s="3">
        <f>Params!D$29+HOUR(A158-Params!C$29)*3600+MINUTE(A158-Params!C$29)*60+SECOND(A158-Params!C$29)</f>
        <v>1553302320</v>
      </c>
      <c r="C158">
        <f t="shared" si="27"/>
        <v>2</v>
      </c>
      <c r="D158">
        <f t="shared" ca="1" si="28"/>
        <v>6</v>
      </c>
      <c r="E158">
        <f t="shared" ca="1" si="29"/>
        <v>-76673.753763440851</v>
      </c>
      <c r="F158">
        <f t="shared" ca="1" si="30"/>
        <v>-65363.658494623647</v>
      </c>
      <c r="G158">
        <f t="shared" ca="1" si="31"/>
        <v>8921.1354838709685</v>
      </c>
      <c r="H158" s="9">
        <f t="shared" ca="1" si="25"/>
        <v>-272.62086021505377</v>
      </c>
      <c r="I158" s="9">
        <f t="shared" ca="1" si="25"/>
        <v>-42.997655913978484</v>
      </c>
      <c r="J158" s="9">
        <f t="shared" ca="1" si="25"/>
        <v>1.3109677419354837</v>
      </c>
      <c r="K158" s="9">
        <f t="shared" ca="1" si="25"/>
        <v>275.99081839527338</v>
      </c>
      <c r="L158" s="9">
        <f t="shared" ca="1" si="25"/>
        <v>-98.962836426327996</v>
      </c>
      <c r="M158">
        <f t="shared" ca="1" si="32"/>
        <v>55.258133213859018</v>
      </c>
      <c r="N158">
        <f t="shared" ca="1" si="33"/>
        <v>31.706364994026284</v>
      </c>
    </row>
    <row r="159" spans="1:15" x14ac:dyDescent="0.25">
      <c r="A159" s="4">
        <f t="shared" si="26"/>
        <v>0.4435763888888889</v>
      </c>
      <c r="B159" s="3">
        <f>Params!D$29+HOUR(A159-Params!C$29)*3600+MINUTE(A159-Params!C$29)*60+SECOND(A159-Params!C$29)</f>
        <v>1553302325</v>
      </c>
      <c r="C159">
        <f t="shared" si="27"/>
        <v>2</v>
      </c>
      <c r="D159">
        <f t="shared" ca="1" si="28"/>
        <v>6</v>
      </c>
      <c r="E159">
        <f t="shared" ca="1" si="29"/>
        <v>-78036.858064516127</v>
      </c>
      <c r="F159">
        <f t="shared" ca="1" si="30"/>
        <v>-65578.646774193534</v>
      </c>
      <c r="G159">
        <f t="shared" ca="1" si="31"/>
        <v>8927.6903225806454</v>
      </c>
      <c r="H159" s="9">
        <f t="shared" ca="1" si="25"/>
        <v>-272.62086021505377</v>
      </c>
      <c r="I159" s="9">
        <f t="shared" ca="1" si="25"/>
        <v>-42.997655913978484</v>
      </c>
      <c r="J159" s="9">
        <f t="shared" ca="1" si="25"/>
        <v>1.3109677419354837</v>
      </c>
      <c r="K159" s="9">
        <f t="shared" ca="1" si="25"/>
        <v>275.99081839527338</v>
      </c>
      <c r="L159" s="9">
        <f t="shared" ca="1" si="25"/>
        <v>-98.962836426327996</v>
      </c>
      <c r="M159">
        <f t="shared" ca="1" si="32"/>
        <v>55.256178315412185</v>
      </c>
      <c r="N159">
        <f t="shared" ca="1" si="33"/>
        <v>31.684551971326165</v>
      </c>
    </row>
    <row r="160" spans="1:15" x14ac:dyDescent="0.25">
      <c r="A160" s="4">
        <f t="shared" si="26"/>
        <v>0.44363425925925926</v>
      </c>
      <c r="B160" s="3">
        <f>Params!D$29+HOUR(A160-Params!C$29)*3600+MINUTE(A160-Params!C$29)*60+SECOND(A160-Params!C$29)</f>
        <v>1553302330</v>
      </c>
      <c r="C160">
        <f t="shared" si="27"/>
        <v>2</v>
      </c>
      <c r="D160">
        <f t="shared" ca="1" si="28"/>
        <v>6</v>
      </c>
      <c r="E160">
        <f t="shared" ca="1" si="29"/>
        <v>-79399.962365591404</v>
      </c>
      <c r="F160">
        <f t="shared" ca="1" si="30"/>
        <v>-65793.635053763428</v>
      </c>
      <c r="G160">
        <f t="shared" ca="1" si="31"/>
        <v>8934.2451612903224</v>
      </c>
      <c r="H160" s="9">
        <f t="shared" ca="1" si="25"/>
        <v>-272.62086021505377</v>
      </c>
      <c r="I160" s="9">
        <f t="shared" ca="1" si="25"/>
        <v>-42.997655913978484</v>
      </c>
      <c r="J160" s="9">
        <f t="shared" ca="1" si="25"/>
        <v>1.3109677419354837</v>
      </c>
      <c r="K160" s="9">
        <f t="shared" ca="1" si="25"/>
        <v>275.99081839527338</v>
      </c>
      <c r="L160" s="9">
        <f t="shared" ca="1" si="25"/>
        <v>-98.962836426327996</v>
      </c>
      <c r="M160">
        <f t="shared" ca="1" si="32"/>
        <v>55.254223416965345</v>
      </c>
      <c r="N160">
        <f t="shared" ca="1" si="33"/>
        <v>31.662738948626043</v>
      </c>
    </row>
    <row r="161" spans="1:14" x14ac:dyDescent="0.25">
      <c r="A161" s="4">
        <f t="shared" si="26"/>
        <v>0.44369212962962962</v>
      </c>
      <c r="B161" s="3">
        <f>Params!D$29+HOUR(A161-Params!C$29)*3600+MINUTE(A161-Params!C$29)*60+SECOND(A161-Params!C$29)</f>
        <v>1553302335</v>
      </c>
      <c r="C161">
        <f t="shared" si="27"/>
        <v>2</v>
      </c>
      <c r="D161">
        <f t="shared" ca="1" si="28"/>
        <v>6</v>
      </c>
      <c r="E161">
        <f t="shared" ca="1" si="29"/>
        <v>-80763.066666666651</v>
      </c>
      <c r="F161">
        <f t="shared" ca="1" si="30"/>
        <v>-66008.623333333322</v>
      </c>
      <c r="G161">
        <f t="shared" ca="1" si="31"/>
        <v>8940.7999999999993</v>
      </c>
      <c r="H161" s="9">
        <f t="shared" ca="1" si="25"/>
        <v>-272.62086021505377</v>
      </c>
      <c r="I161" s="9">
        <f t="shared" ca="1" si="25"/>
        <v>-42.997655913978484</v>
      </c>
      <c r="J161" s="9">
        <f t="shared" ca="1" si="25"/>
        <v>1.3109677419354837</v>
      </c>
      <c r="K161" s="9">
        <f t="shared" ca="1" si="25"/>
        <v>275.99081839527338</v>
      </c>
      <c r="L161" s="9">
        <f t="shared" ca="1" si="25"/>
        <v>-98.962836426327996</v>
      </c>
      <c r="M161">
        <f t="shared" ca="1" si="32"/>
        <v>55.252268518518513</v>
      </c>
      <c r="N161">
        <f t="shared" ca="1" si="33"/>
        <v>31.640925925925924</v>
      </c>
    </row>
    <row r="162" spans="1:14" x14ac:dyDescent="0.25">
      <c r="A162" s="4">
        <f t="shared" si="26"/>
        <v>0.44375000000000003</v>
      </c>
      <c r="B162" s="3">
        <f>Params!D$29+HOUR(A162-Params!C$29)*3600+MINUTE(A162-Params!C$29)*60+SECOND(A162-Params!C$29)</f>
        <v>1553302340</v>
      </c>
      <c r="C162">
        <f t="shared" si="27"/>
        <v>2</v>
      </c>
      <c r="D162">
        <f t="shared" ca="1" si="28"/>
        <v>6</v>
      </c>
      <c r="E162">
        <f t="shared" ca="1" si="29"/>
        <v>-82126.170967741928</v>
      </c>
      <c r="F162">
        <f t="shared" ca="1" si="30"/>
        <v>-66223.611612903216</v>
      </c>
      <c r="G162">
        <f t="shared" ca="1" si="31"/>
        <v>8947.354838709678</v>
      </c>
      <c r="H162" s="9">
        <f t="shared" ca="1" si="25"/>
        <v>-272.62086021505377</v>
      </c>
      <c r="I162" s="9">
        <f t="shared" ca="1" si="25"/>
        <v>-42.997655913978484</v>
      </c>
      <c r="J162" s="9">
        <f t="shared" ca="1" si="25"/>
        <v>1.3109677419354837</v>
      </c>
      <c r="K162" s="9">
        <f t="shared" ca="1" si="25"/>
        <v>275.99081839527338</v>
      </c>
      <c r="L162" s="9">
        <f t="shared" ca="1" si="25"/>
        <v>-98.962836426327996</v>
      </c>
      <c r="M162">
        <f t="shared" ca="1" si="32"/>
        <v>55.25031362007168</v>
      </c>
      <c r="N162">
        <f t="shared" ca="1" si="33"/>
        <v>31.619112903225805</v>
      </c>
    </row>
    <row r="163" spans="1:14" x14ac:dyDescent="0.25">
      <c r="A163" s="4">
        <f t="shared" si="26"/>
        <v>0.44380787037037034</v>
      </c>
      <c r="B163" s="3">
        <f>Params!D$29+HOUR(A163-Params!C$29)*3600+MINUTE(A163-Params!C$29)*60+SECOND(A163-Params!C$29)</f>
        <v>1553302345</v>
      </c>
      <c r="C163">
        <f t="shared" si="27"/>
        <v>2</v>
      </c>
      <c r="D163">
        <f t="shared" ca="1" si="28"/>
        <v>6</v>
      </c>
      <c r="E163">
        <f t="shared" ca="1" si="29"/>
        <v>-83489.275268817204</v>
      </c>
      <c r="F163">
        <f t="shared" ca="1" si="30"/>
        <v>-66438.59989247311</v>
      </c>
      <c r="G163">
        <f t="shared" ca="1" si="31"/>
        <v>8953.9096774193549</v>
      </c>
      <c r="H163" s="9">
        <f t="shared" ca="1" si="25"/>
        <v>-272.62086021505377</v>
      </c>
      <c r="I163" s="9">
        <f t="shared" ca="1" si="25"/>
        <v>-42.997655913978484</v>
      </c>
      <c r="J163" s="9">
        <f t="shared" ca="1" si="25"/>
        <v>1.3109677419354837</v>
      </c>
      <c r="K163" s="9">
        <f t="shared" ca="1" si="25"/>
        <v>275.99081839527338</v>
      </c>
      <c r="L163" s="9">
        <f t="shared" ca="1" si="25"/>
        <v>-98.962836426327996</v>
      </c>
      <c r="M163">
        <f t="shared" ca="1" si="32"/>
        <v>55.248358721624847</v>
      </c>
      <c r="N163">
        <f t="shared" ca="1" si="33"/>
        <v>31.597299880525686</v>
      </c>
    </row>
    <row r="164" spans="1:14" x14ac:dyDescent="0.25">
      <c r="A164" s="4">
        <f t="shared" si="26"/>
        <v>0.44386574074074076</v>
      </c>
      <c r="B164" s="3">
        <f>Params!D$29+HOUR(A164-Params!C$29)*3600+MINUTE(A164-Params!C$29)*60+SECOND(A164-Params!C$29)</f>
        <v>1553302350</v>
      </c>
      <c r="C164">
        <f t="shared" si="27"/>
        <v>2</v>
      </c>
      <c r="D164">
        <f t="shared" ca="1" si="28"/>
        <v>6</v>
      </c>
      <c r="E164">
        <f t="shared" ca="1" si="29"/>
        <v>-84852.379569892481</v>
      </c>
      <c r="F164">
        <f t="shared" ca="1" si="30"/>
        <v>-66653.588172043004</v>
      </c>
      <c r="G164">
        <f t="shared" ca="1" si="31"/>
        <v>8960.4645161290318</v>
      </c>
      <c r="H164" s="9">
        <f t="shared" ca="1" si="25"/>
        <v>-272.62086021505377</v>
      </c>
      <c r="I164" s="9">
        <f t="shared" ca="1" si="25"/>
        <v>-42.997655913978484</v>
      </c>
      <c r="J164" s="9">
        <f t="shared" ca="1" si="25"/>
        <v>1.3109677419354837</v>
      </c>
      <c r="K164" s="9">
        <f t="shared" ca="1" si="25"/>
        <v>275.99081839527338</v>
      </c>
      <c r="L164" s="9">
        <f t="shared" ca="1" si="25"/>
        <v>-98.962836426327996</v>
      </c>
      <c r="M164">
        <f t="shared" ca="1" si="32"/>
        <v>55.246403823178014</v>
      </c>
      <c r="N164">
        <f t="shared" ca="1" si="33"/>
        <v>31.575486857825567</v>
      </c>
    </row>
    <row r="165" spans="1:14" x14ac:dyDescent="0.25">
      <c r="A165" s="4">
        <f t="shared" si="26"/>
        <v>0.44392361111111112</v>
      </c>
      <c r="B165" s="3">
        <f>Params!D$29+HOUR(A165-Params!C$29)*3600+MINUTE(A165-Params!C$29)*60+SECOND(A165-Params!C$29)</f>
        <v>1553302355</v>
      </c>
      <c r="C165">
        <f t="shared" si="27"/>
        <v>2</v>
      </c>
      <c r="D165">
        <f t="shared" ca="1" si="28"/>
        <v>6</v>
      </c>
      <c r="E165">
        <f t="shared" ca="1" si="29"/>
        <v>-86215.483870967728</v>
      </c>
      <c r="F165">
        <f t="shared" ca="1" si="30"/>
        <v>-66868.576451612898</v>
      </c>
      <c r="G165">
        <f t="shared" ca="1" si="31"/>
        <v>8967.0193548387106</v>
      </c>
      <c r="H165" s="9">
        <f t="shared" ca="1" si="25"/>
        <v>-272.62086021505377</v>
      </c>
      <c r="I165" s="9">
        <f t="shared" ca="1" si="25"/>
        <v>-42.997655913978484</v>
      </c>
      <c r="J165" s="9">
        <f t="shared" ca="1" si="25"/>
        <v>1.3109677419354837</v>
      </c>
      <c r="K165" s="9">
        <f t="shared" ca="1" si="25"/>
        <v>275.99081839527338</v>
      </c>
      <c r="L165" s="9">
        <f t="shared" ca="1" si="25"/>
        <v>-98.962836426327996</v>
      </c>
      <c r="M165">
        <f t="shared" ca="1" si="32"/>
        <v>55.244448924731181</v>
      </c>
      <c r="N165">
        <f t="shared" ca="1" si="33"/>
        <v>31.553673835125448</v>
      </c>
    </row>
    <row r="166" spans="1:14" x14ac:dyDescent="0.25">
      <c r="A166" s="4">
        <f t="shared" si="26"/>
        <v>0.44398148148148148</v>
      </c>
      <c r="B166" s="3">
        <f>Params!D$29+HOUR(A166-Params!C$29)*3600+MINUTE(A166-Params!C$29)*60+SECOND(A166-Params!C$29)</f>
        <v>1553302360</v>
      </c>
      <c r="C166">
        <f t="shared" si="27"/>
        <v>2</v>
      </c>
      <c r="D166">
        <f t="shared" ca="1" si="28"/>
        <v>6</v>
      </c>
      <c r="E166">
        <f t="shared" ca="1" si="29"/>
        <v>-87578.588172043004</v>
      </c>
      <c r="F166">
        <f t="shared" ca="1" si="30"/>
        <v>-67083.564731182792</v>
      </c>
      <c r="G166">
        <f t="shared" ca="1" si="31"/>
        <v>8973.5741935483875</v>
      </c>
      <c r="H166" s="9">
        <f t="shared" ca="1" si="25"/>
        <v>-272.62086021505377</v>
      </c>
      <c r="I166" s="9">
        <f t="shared" ca="1" si="25"/>
        <v>-42.997655913978484</v>
      </c>
      <c r="J166" s="9">
        <f t="shared" ca="1" si="25"/>
        <v>1.3109677419354837</v>
      </c>
      <c r="K166" s="9">
        <f t="shared" ca="1" si="25"/>
        <v>275.99081839527338</v>
      </c>
      <c r="L166" s="9">
        <f t="shared" ca="1" si="25"/>
        <v>-98.962836426327996</v>
      </c>
      <c r="M166">
        <f t="shared" ca="1" si="32"/>
        <v>55.242494026284348</v>
      </c>
      <c r="N166">
        <f t="shared" ca="1" si="33"/>
        <v>31.531860812425329</v>
      </c>
    </row>
    <row r="167" spans="1:14" x14ac:dyDescent="0.25">
      <c r="A167" s="4">
        <f t="shared" si="26"/>
        <v>0.44403935185185189</v>
      </c>
      <c r="B167" s="3">
        <f>Params!D$29+HOUR(A167-Params!C$29)*3600+MINUTE(A167-Params!C$29)*60+SECOND(A167-Params!C$29)</f>
        <v>1553302365</v>
      </c>
      <c r="C167">
        <f t="shared" si="27"/>
        <v>2</v>
      </c>
      <c r="D167">
        <f t="shared" ca="1" si="28"/>
        <v>6</v>
      </c>
      <c r="E167">
        <f t="shared" ca="1" si="29"/>
        <v>-88941.692473118281</v>
      </c>
      <c r="F167">
        <f t="shared" ca="1" si="30"/>
        <v>-67298.553010752672</v>
      </c>
      <c r="G167">
        <f t="shared" ca="1" si="31"/>
        <v>8980.1290322580644</v>
      </c>
      <c r="H167" s="9">
        <f t="shared" ca="1" si="25"/>
        <v>-272.62086021505377</v>
      </c>
      <c r="I167" s="9">
        <f t="shared" ca="1" si="25"/>
        <v>-42.997655913978484</v>
      </c>
      <c r="J167" s="9">
        <f t="shared" ca="1" si="25"/>
        <v>1.3109677419354837</v>
      </c>
      <c r="K167" s="9">
        <f t="shared" ca="1" si="25"/>
        <v>275.99081839527338</v>
      </c>
      <c r="L167" s="9">
        <f t="shared" ca="1" si="25"/>
        <v>-98.962836426327996</v>
      </c>
      <c r="M167">
        <f t="shared" ca="1" si="32"/>
        <v>55.240539127837508</v>
      </c>
      <c r="N167">
        <f t="shared" ca="1" si="33"/>
        <v>31.510047789725206</v>
      </c>
    </row>
    <row r="168" spans="1:14" x14ac:dyDescent="0.25">
      <c r="A168" s="4">
        <f t="shared" si="26"/>
        <v>0.4440972222222222</v>
      </c>
      <c r="B168" s="3">
        <f>Params!D$29+HOUR(A168-Params!C$29)*3600+MINUTE(A168-Params!C$29)*60+SECOND(A168-Params!C$29)</f>
        <v>1553302370</v>
      </c>
      <c r="C168">
        <f t="shared" si="27"/>
        <v>2</v>
      </c>
      <c r="D168">
        <f t="shared" ca="1" si="28"/>
        <v>6</v>
      </c>
      <c r="E168">
        <f t="shared" ca="1" si="29"/>
        <v>-90304.796774193557</v>
      </c>
      <c r="F168">
        <f t="shared" ca="1" si="30"/>
        <v>-67513.541290322566</v>
      </c>
      <c r="G168">
        <f t="shared" ca="1" si="31"/>
        <v>8986.6838709677413</v>
      </c>
      <c r="H168" s="9">
        <f t="shared" ca="1" si="25"/>
        <v>-272.62086021505377</v>
      </c>
      <c r="I168" s="9">
        <f t="shared" ca="1" si="25"/>
        <v>-42.997655913978484</v>
      </c>
      <c r="J168" s="9">
        <f t="shared" ca="1" si="25"/>
        <v>1.3109677419354837</v>
      </c>
      <c r="K168" s="9">
        <f t="shared" ca="1" si="25"/>
        <v>275.99081839527338</v>
      </c>
      <c r="L168" s="9">
        <f t="shared" ca="1" si="25"/>
        <v>-98.962836426327996</v>
      </c>
      <c r="M168">
        <f t="shared" ca="1" si="32"/>
        <v>55.238584229390675</v>
      </c>
      <c r="N168">
        <f t="shared" ca="1" si="33"/>
        <v>31.488234767025087</v>
      </c>
    </row>
    <row r="169" spans="1:14" x14ac:dyDescent="0.25">
      <c r="A169" s="4">
        <f t="shared" si="26"/>
        <v>0.44415509259259256</v>
      </c>
      <c r="B169" s="3">
        <f>Params!D$29+HOUR(A169-Params!C$29)*3600+MINUTE(A169-Params!C$29)*60+SECOND(A169-Params!C$29)</f>
        <v>1553302375</v>
      </c>
      <c r="C169">
        <f t="shared" si="27"/>
        <v>2</v>
      </c>
      <c r="D169">
        <f t="shared" ca="1" si="28"/>
        <v>6</v>
      </c>
      <c r="E169">
        <f t="shared" ca="1" si="29"/>
        <v>-91667.901075268805</v>
      </c>
      <c r="F169">
        <f t="shared" ca="1" si="30"/>
        <v>-67728.52956989246</v>
      </c>
      <c r="G169">
        <f t="shared" ca="1" si="31"/>
        <v>8993.23870967742</v>
      </c>
      <c r="H169" s="9">
        <f t="shared" ca="1" si="25"/>
        <v>-272.62086021505377</v>
      </c>
      <c r="I169" s="9">
        <f t="shared" ca="1" si="25"/>
        <v>-42.997655913978484</v>
      </c>
      <c r="J169" s="9">
        <f t="shared" ca="1" si="25"/>
        <v>1.3109677419354837</v>
      </c>
      <c r="K169" s="9">
        <f t="shared" ca="1" si="25"/>
        <v>275.99081839527338</v>
      </c>
      <c r="L169" s="9">
        <f t="shared" ca="1" si="25"/>
        <v>-98.962836426327996</v>
      </c>
      <c r="M169">
        <f t="shared" ca="1" si="32"/>
        <v>55.236629330943842</v>
      </c>
      <c r="N169">
        <f t="shared" ca="1" si="33"/>
        <v>31.466421744324968</v>
      </c>
    </row>
    <row r="170" spans="1:14" x14ac:dyDescent="0.25">
      <c r="A170" s="4">
        <f t="shared" si="26"/>
        <v>0.44421296296296298</v>
      </c>
      <c r="B170" s="3">
        <f>Params!D$29+HOUR(A170-Params!C$29)*3600+MINUTE(A170-Params!C$29)*60+SECOND(A170-Params!C$29)</f>
        <v>1553302380</v>
      </c>
      <c r="C170">
        <f t="shared" si="27"/>
        <v>2</v>
      </c>
      <c r="D170">
        <f t="shared" ca="1" si="28"/>
        <v>6</v>
      </c>
      <c r="E170">
        <f t="shared" ca="1" si="29"/>
        <v>-93031.005376344081</v>
      </c>
      <c r="F170">
        <f t="shared" ca="1" si="30"/>
        <v>-67943.517849462354</v>
      </c>
      <c r="G170">
        <f t="shared" ca="1" si="31"/>
        <v>8999.793548387097</v>
      </c>
      <c r="H170" s="9">
        <f t="shared" ca="1" si="25"/>
        <v>-272.62086021505377</v>
      </c>
      <c r="I170" s="9">
        <f t="shared" ca="1" si="25"/>
        <v>-42.997655913978484</v>
      </c>
      <c r="J170" s="9">
        <f t="shared" ca="1" si="25"/>
        <v>1.3109677419354837</v>
      </c>
      <c r="K170" s="9">
        <f t="shared" ca="1" si="25"/>
        <v>275.99081839527338</v>
      </c>
      <c r="L170" s="9">
        <f t="shared" ca="1" si="25"/>
        <v>-98.962836426327996</v>
      </c>
      <c r="M170">
        <f t="shared" ca="1" si="32"/>
        <v>55.234674432497009</v>
      </c>
      <c r="N170">
        <f t="shared" ca="1" si="33"/>
        <v>31.444608721624849</v>
      </c>
    </row>
    <row r="171" spans="1:14" x14ac:dyDescent="0.25">
      <c r="A171" s="4">
        <f t="shared" si="26"/>
        <v>0.44427083333333334</v>
      </c>
      <c r="B171" s="3">
        <f>Params!D$29+HOUR(A171-Params!C$29)*3600+MINUTE(A171-Params!C$29)*60+SECOND(A171-Params!C$29)</f>
        <v>1553302385</v>
      </c>
      <c r="C171">
        <f t="shared" si="27"/>
        <v>2</v>
      </c>
      <c r="D171">
        <f t="shared" ca="1" si="28"/>
        <v>6</v>
      </c>
      <c r="E171">
        <f t="shared" ca="1" si="29"/>
        <v>-94394.109677419357</v>
      </c>
      <c r="F171">
        <f t="shared" ca="1" si="30"/>
        <v>-68158.506129032248</v>
      </c>
      <c r="G171">
        <f t="shared" ca="1" si="31"/>
        <v>9006.3483870967739</v>
      </c>
      <c r="H171" s="9">
        <f t="shared" ca="1" si="25"/>
        <v>-272.62086021505377</v>
      </c>
      <c r="I171" s="9">
        <f t="shared" ca="1" si="25"/>
        <v>-42.997655913978484</v>
      </c>
      <c r="J171" s="9">
        <f t="shared" ca="1" si="25"/>
        <v>1.3109677419354837</v>
      </c>
      <c r="K171" s="9">
        <f t="shared" ca="1" si="25"/>
        <v>275.99081839527338</v>
      </c>
      <c r="L171" s="9">
        <f t="shared" ca="1" si="25"/>
        <v>-98.962836426327996</v>
      </c>
      <c r="M171">
        <f t="shared" ca="1" si="32"/>
        <v>55.232719534050176</v>
      </c>
      <c r="N171">
        <f t="shared" ca="1" si="33"/>
        <v>31.42279569892473</v>
      </c>
    </row>
    <row r="172" spans="1:14" x14ac:dyDescent="0.25">
      <c r="A172" s="4">
        <f t="shared" si="26"/>
        <v>0.44432870370370375</v>
      </c>
      <c r="B172" s="3">
        <f>Params!D$29+HOUR(A172-Params!C$29)*3600+MINUTE(A172-Params!C$29)*60+SECOND(A172-Params!C$29)</f>
        <v>1553302390</v>
      </c>
      <c r="C172">
        <f t="shared" si="27"/>
        <v>2</v>
      </c>
      <c r="D172">
        <f t="shared" ca="1" si="28"/>
        <v>6</v>
      </c>
      <c r="E172">
        <f t="shared" ca="1" si="29"/>
        <v>-95757.213978494634</v>
      </c>
      <c r="F172">
        <f t="shared" ca="1" si="30"/>
        <v>-68373.494408602142</v>
      </c>
      <c r="G172">
        <f t="shared" ca="1" si="31"/>
        <v>9012.9032258064508</v>
      </c>
      <c r="H172" s="9">
        <f t="shared" ca="1" si="25"/>
        <v>-272.62086021505377</v>
      </c>
      <c r="I172" s="9">
        <f t="shared" ca="1" si="25"/>
        <v>-42.997655913978484</v>
      </c>
      <c r="J172" s="9">
        <f t="shared" ca="1" si="25"/>
        <v>1.3109677419354837</v>
      </c>
      <c r="K172" s="9">
        <f t="shared" ca="1" si="25"/>
        <v>275.99081839527338</v>
      </c>
      <c r="L172" s="9">
        <f t="shared" ca="1" si="25"/>
        <v>-98.962836426327996</v>
      </c>
      <c r="M172">
        <f t="shared" ca="1" si="32"/>
        <v>55.230764635603343</v>
      </c>
      <c r="N172">
        <f t="shared" ca="1" si="33"/>
        <v>31.400982676224611</v>
      </c>
    </row>
    <row r="173" spans="1:14" x14ac:dyDescent="0.25">
      <c r="A173" s="4">
        <f t="shared" si="26"/>
        <v>0.44438657407407406</v>
      </c>
      <c r="B173" s="3">
        <f>Params!D$29+HOUR(A173-Params!C$29)*3600+MINUTE(A173-Params!C$29)*60+SECOND(A173-Params!C$29)</f>
        <v>1553302395</v>
      </c>
      <c r="C173">
        <f t="shared" si="27"/>
        <v>2</v>
      </c>
      <c r="D173">
        <f t="shared" ca="1" si="28"/>
        <v>6</v>
      </c>
      <c r="E173">
        <f t="shared" ca="1" si="29"/>
        <v>-97120.318279569881</v>
      </c>
      <c r="F173">
        <f t="shared" ca="1" si="30"/>
        <v>-68588.482688172036</v>
      </c>
      <c r="G173">
        <f t="shared" ca="1" si="31"/>
        <v>9019.4580645161295</v>
      </c>
      <c r="H173" s="9">
        <f t="shared" ca="1" si="25"/>
        <v>-272.62086021505377</v>
      </c>
      <c r="I173" s="9">
        <f t="shared" ca="1" si="25"/>
        <v>-42.997655913978484</v>
      </c>
      <c r="J173" s="9">
        <f t="shared" ca="1" si="25"/>
        <v>1.3109677419354837</v>
      </c>
      <c r="K173" s="9">
        <f t="shared" ca="1" si="25"/>
        <v>275.99081839527338</v>
      </c>
      <c r="L173" s="9">
        <f t="shared" ca="1" si="25"/>
        <v>-98.962836426327996</v>
      </c>
      <c r="M173">
        <f t="shared" ca="1" si="32"/>
        <v>55.22880973715651</v>
      </c>
      <c r="N173">
        <f t="shared" ca="1" si="33"/>
        <v>31.379169653524492</v>
      </c>
    </row>
    <row r="174" spans="1:14" x14ac:dyDescent="0.25">
      <c r="A174" s="4">
        <f t="shared" si="26"/>
        <v>0.44444444444444442</v>
      </c>
      <c r="B174" s="3">
        <f>Params!D$29+HOUR(A174-Params!C$29)*3600+MINUTE(A174-Params!C$29)*60+SECOND(A174-Params!C$29)</f>
        <v>1553302400</v>
      </c>
      <c r="C174">
        <f t="shared" si="27"/>
        <v>2</v>
      </c>
      <c r="D174">
        <f t="shared" ca="1" si="28"/>
        <v>6</v>
      </c>
      <c r="E174">
        <f t="shared" ca="1" si="29"/>
        <v>-98483.422580645158</v>
      </c>
      <c r="F174">
        <f t="shared" ca="1" si="30"/>
        <v>-68803.470967741931</v>
      </c>
      <c r="G174">
        <f t="shared" ca="1" si="31"/>
        <v>9026.0129032258064</v>
      </c>
      <c r="H174" s="9">
        <f t="shared" ca="1" si="25"/>
        <v>-272.62086021505377</v>
      </c>
      <c r="I174" s="9">
        <f t="shared" ca="1" si="25"/>
        <v>-42.997655913978484</v>
      </c>
      <c r="J174" s="9">
        <f t="shared" ca="1" si="25"/>
        <v>1.3109677419354837</v>
      </c>
      <c r="K174" s="9">
        <f t="shared" ca="1" si="25"/>
        <v>275.99081839527338</v>
      </c>
      <c r="L174" s="9">
        <f t="shared" ca="1" si="25"/>
        <v>-98.962836426327996</v>
      </c>
      <c r="M174">
        <f t="shared" ca="1" si="32"/>
        <v>55.226854838709677</v>
      </c>
      <c r="N174">
        <f t="shared" ca="1" si="33"/>
        <v>31.35735663082437</v>
      </c>
    </row>
    <row r="175" spans="1:14" x14ac:dyDescent="0.25">
      <c r="A175" s="4">
        <f t="shared" si="26"/>
        <v>0.44450231481481484</v>
      </c>
      <c r="B175" s="3">
        <f>Params!D$29+HOUR(A175-Params!C$29)*3600+MINUTE(A175-Params!C$29)*60+SECOND(A175-Params!C$29)</f>
        <v>1553302405</v>
      </c>
      <c r="C175">
        <f t="shared" si="27"/>
        <v>2</v>
      </c>
      <c r="D175">
        <f t="shared" ca="1" si="28"/>
        <v>6</v>
      </c>
      <c r="E175">
        <f t="shared" ca="1" si="29"/>
        <v>-99846.526881720434</v>
      </c>
      <c r="F175">
        <f t="shared" ca="1" si="30"/>
        <v>-69018.459247311825</v>
      </c>
      <c r="G175">
        <f t="shared" ca="1" si="31"/>
        <v>9032.5677419354834</v>
      </c>
      <c r="H175" s="9">
        <f t="shared" ca="1" si="25"/>
        <v>-272.62086021505377</v>
      </c>
      <c r="I175" s="9">
        <f t="shared" ca="1" si="25"/>
        <v>-42.997655913978484</v>
      </c>
      <c r="J175" s="9">
        <f t="shared" ca="1" si="25"/>
        <v>1.3109677419354837</v>
      </c>
      <c r="K175" s="9">
        <f t="shared" ca="1" si="25"/>
        <v>275.99081839527338</v>
      </c>
      <c r="L175" s="9">
        <f t="shared" ca="1" si="25"/>
        <v>-98.962836426327996</v>
      </c>
      <c r="M175">
        <f t="shared" ca="1" si="32"/>
        <v>55.224899940262837</v>
      </c>
      <c r="N175">
        <f t="shared" ca="1" si="33"/>
        <v>31.335543608124251</v>
      </c>
    </row>
    <row r="176" spans="1:14" x14ac:dyDescent="0.25">
      <c r="A176" s="4">
        <f t="shared" si="26"/>
        <v>0.4445601851851852</v>
      </c>
      <c r="B176" s="3">
        <f>Params!D$29+HOUR(A176-Params!C$29)*3600+MINUTE(A176-Params!C$29)*60+SECOND(A176-Params!C$29)</f>
        <v>1553302410</v>
      </c>
      <c r="C176">
        <f t="shared" si="27"/>
        <v>2</v>
      </c>
      <c r="D176">
        <f t="shared" ca="1" si="28"/>
        <v>6</v>
      </c>
      <c r="E176">
        <f t="shared" ca="1" si="29"/>
        <v>-101209.63118279571</v>
      </c>
      <c r="F176">
        <f t="shared" ca="1" si="30"/>
        <v>-69233.447526881704</v>
      </c>
      <c r="G176">
        <f t="shared" ca="1" si="31"/>
        <v>9039.1225806451621</v>
      </c>
      <c r="H176" s="9">
        <f t="shared" ref="H176:L192" ca="1" si="34">INDIRECT(ADDRESS($C176,COLUMN()))</f>
        <v>-272.62086021505377</v>
      </c>
      <c r="I176" s="9">
        <f t="shared" ca="1" si="34"/>
        <v>-42.997655913978484</v>
      </c>
      <c r="J176" s="9">
        <f t="shared" ca="1" si="34"/>
        <v>1.3109677419354837</v>
      </c>
      <c r="K176" s="9">
        <f t="shared" ca="1" si="34"/>
        <v>275.99081839527338</v>
      </c>
      <c r="L176" s="9">
        <f t="shared" ca="1" si="34"/>
        <v>-98.962836426327996</v>
      </c>
      <c r="M176">
        <f t="shared" ca="1" si="32"/>
        <v>55.222945041816004</v>
      </c>
      <c r="N176">
        <f t="shared" ca="1" si="33"/>
        <v>31.313730585424132</v>
      </c>
    </row>
    <row r="177" spans="1:14" x14ac:dyDescent="0.25">
      <c r="A177" s="4">
        <f t="shared" si="26"/>
        <v>0.4446180555555555</v>
      </c>
      <c r="B177" s="3">
        <f>Params!D$29+HOUR(A177-Params!C$29)*3600+MINUTE(A177-Params!C$29)*60+SECOND(A177-Params!C$29)</f>
        <v>1553302415</v>
      </c>
      <c r="C177">
        <f t="shared" si="27"/>
        <v>2</v>
      </c>
      <c r="D177">
        <f t="shared" ca="1" si="28"/>
        <v>6</v>
      </c>
      <c r="E177">
        <f t="shared" ca="1" si="29"/>
        <v>-102572.73548387096</v>
      </c>
      <c r="F177">
        <f t="shared" ca="1" si="30"/>
        <v>-69448.435806451598</v>
      </c>
      <c r="G177">
        <f t="shared" ca="1" si="31"/>
        <v>9045.677419354839</v>
      </c>
      <c r="H177" s="9">
        <f t="shared" ca="1" si="34"/>
        <v>-272.62086021505377</v>
      </c>
      <c r="I177" s="9">
        <f t="shared" ca="1" si="34"/>
        <v>-42.997655913978484</v>
      </c>
      <c r="J177" s="9">
        <f t="shared" ca="1" si="34"/>
        <v>1.3109677419354837</v>
      </c>
      <c r="K177" s="9">
        <f t="shared" ca="1" si="34"/>
        <v>275.99081839527338</v>
      </c>
      <c r="L177" s="9">
        <f t="shared" ca="1" si="34"/>
        <v>-98.962836426327996</v>
      </c>
      <c r="M177">
        <f t="shared" ca="1" si="32"/>
        <v>55.220990143369171</v>
      </c>
      <c r="N177">
        <f t="shared" ca="1" si="33"/>
        <v>31.291917562724013</v>
      </c>
    </row>
    <row r="178" spans="1:14" x14ac:dyDescent="0.25">
      <c r="A178" s="4">
        <f t="shared" si="26"/>
        <v>0.44467592592592592</v>
      </c>
      <c r="B178" s="3">
        <f>Params!D$29+HOUR(A178-Params!C$29)*3600+MINUTE(A178-Params!C$29)*60+SECOND(A178-Params!C$29)</f>
        <v>1553302420</v>
      </c>
      <c r="C178">
        <f t="shared" si="27"/>
        <v>2</v>
      </c>
      <c r="D178">
        <f t="shared" ca="1" si="28"/>
        <v>6</v>
      </c>
      <c r="E178">
        <f t="shared" ca="1" si="29"/>
        <v>-103935.83978494623</v>
      </c>
      <c r="F178">
        <f t="shared" ca="1" si="30"/>
        <v>-69663.424086021492</v>
      </c>
      <c r="G178">
        <f t="shared" ca="1" si="31"/>
        <v>9052.2322580645159</v>
      </c>
      <c r="H178" s="9">
        <f t="shared" ca="1" si="34"/>
        <v>-272.62086021505377</v>
      </c>
      <c r="I178" s="9">
        <f t="shared" ca="1" si="34"/>
        <v>-42.997655913978484</v>
      </c>
      <c r="J178" s="9">
        <f t="shared" ca="1" si="34"/>
        <v>1.3109677419354837</v>
      </c>
      <c r="K178" s="9">
        <f t="shared" ca="1" si="34"/>
        <v>275.99081839527338</v>
      </c>
      <c r="L178" s="9">
        <f t="shared" ca="1" si="34"/>
        <v>-98.962836426327996</v>
      </c>
      <c r="M178">
        <f t="shared" ca="1" si="32"/>
        <v>55.219035244922338</v>
      </c>
      <c r="N178">
        <f t="shared" ca="1" si="33"/>
        <v>31.270104540023894</v>
      </c>
    </row>
    <row r="179" spans="1:14" x14ac:dyDescent="0.25">
      <c r="A179" s="4">
        <f t="shared" si="26"/>
        <v>0.44473379629629628</v>
      </c>
      <c r="B179" s="3">
        <f>Params!D$29+HOUR(A179-Params!C$29)*3600+MINUTE(A179-Params!C$29)*60+SECOND(A179-Params!C$29)</f>
        <v>1553302425</v>
      </c>
      <c r="C179">
        <f t="shared" si="27"/>
        <v>2</v>
      </c>
      <c r="D179">
        <f t="shared" ca="1" si="28"/>
        <v>6</v>
      </c>
      <c r="E179">
        <f t="shared" ca="1" si="29"/>
        <v>-105298.94408602151</v>
      </c>
      <c r="F179">
        <f t="shared" ca="1" si="30"/>
        <v>-69878.412365591386</v>
      </c>
      <c r="G179">
        <f t="shared" ca="1" si="31"/>
        <v>9058.7870967741928</v>
      </c>
      <c r="H179" s="9">
        <f t="shared" ca="1" si="34"/>
        <v>-272.62086021505377</v>
      </c>
      <c r="I179" s="9">
        <f t="shared" ca="1" si="34"/>
        <v>-42.997655913978484</v>
      </c>
      <c r="J179" s="9">
        <f t="shared" ca="1" si="34"/>
        <v>1.3109677419354837</v>
      </c>
      <c r="K179" s="9">
        <f t="shared" ca="1" si="34"/>
        <v>275.99081839527338</v>
      </c>
      <c r="L179" s="9">
        <f t="shared" ca="1" si="34"/>
        <v>-98.962836426327996</v>
      </c>
      <c r="M179">
        <f t="shared" ca="1" si="32"/>
        <v>55.217080346475505</v>
      </c>
      <c r="N179">
        <f t="shared" ca="1" si="33"/>
        <v>31.248291517323775</v>
      </c>
    </row>
    <row r="180" spans="1:14" x14ac:dyDescent="0.25">
      <c r="A180" s="4">
        <f t="shared" si="26"/>
        <v>0.4447916666666667</v>
      </c>
      <c r="B180" s="3">
        <f>Params!D$29+HOUR(A180-Params!C$29)*3600+MINUTE(A180-Params!C$29)*60+SECOND(A180-Params!C$29)</f>
        <v>1553302430</v>
      </c>
      <c r="C180">
        <f t="shared" si="27"/>
        <v>2</v>
      </c>
      <c r="D180">
        <f t="shared" ca="1" si="28"/>
        <v>6</v>
      </c>
      <c r="E180">
        <f t="shared" ca="1" si="29"/>
        <v>-106662.04838709676</v>
      </c>
      <c r="F180">
        <f t="shared" ca="1" si="30"/>
        <v>-70093.40064516128</v>
      </c>
      <c r="G180">
        <f t="shared" ca="1" si="31"/>
        <v>9065.3419354838716</v>
      </c>
      <c r="H180" s="9">
        <f t="shared" ca="1" si="34"/>
        <v>-272.62086021505377</v>
      </c>
      <c r="I180" s="9">
        <f t="shared" ca="1" si="34"/>
        <v>-42.997655913978484</v>
      </c>
      <c r="J180" s="9">
        <f t="shared" ca="1" si="34"/>
        <v>1.3109677419354837</v>
      </c>
      <c r="K180" s="9">
        <f t="shared" ca="1" si="34"/>
        <v>275.99081839527338</v>
      </c>
      <c r="L180" s="9">
        <f t="shared" ca="1" si="34"/>
        <v>-98.962836426327996</v>
      </c>
      <c r="M180">
        <f t="shared" ca="1" si="32"/>
        <v>55.215125448028672</v>
      </c>
      <c r="N180">
        <f t="shared" ca="1" si="33"/>
        <v>31.226478494623656</v>
      </c>
    </row>
    <row r="181" spans="1:14" x14ac:dyDescent="0.25">
      <c r="A181" s="4">
        <f t="shared" si="26"/>
        <v>0.44484953703703706</v>
      </c>
      <c r="B181" s="3">
        <f>Params!D$29+HOUR(A181-Params!C$29)*3600+MINUTE(A181-Params!C$29)*60+SECOND(A181-Params!C$29)</f>
        <v>1553302435</v>
      </c>
      <c r="C181">
        <f t="shared" si="27"/>
        <v>2</v>
      </c>
      <c r="D181">
        <f t="shared" ca="1" si="28"/>
        <v>6</v>
      </c>
      <c r="E181">
        <f t="shared" ca="1" si="29"/>
        <v>-108025.15268817203</v>
      </c>
      <c r="F181">
        <f t="shared" ca="1" si="30"/>
        <v>-70308.388924731174</v>
      </c>
      <c r="G181">
        <f t="shared" ca="1" si="31"/>
        <v>9071.8967741935485</v>
      </c>
      <c r="H181" s="9">
        <f t="shared" ca="1" si="34"/>
        <v>-272.62086021505377</v>
      </c>
      <c r="I181" s="9">
        <f t="shared" ca="1" si="34"/>
        <v>-42.997655913978484</v>
      </c>
      <c r="J181" s="9">
        <f t="shared" ca="1" si="34"/>
        <v>1.3109677419354837</v>
      </c>
      <c r="K181" s="9">
        <f t="shared" ca="1" si="34"/>
        <v>275.99081839527338</v>
      </c>
      <c r="L181" s="9">
        <f t="shared" ca="1" si="34"/>
        <v>-98.962836426327996</v>
      </c>
      <c r="M181">
        <f t="shared" ca="1" si="32"/>
        <v>55.213170549581839</v>
      </c>
      <c r="N181">
        <f t="shared" ca="1" si="33"/>
        <v>31.204665471923533</v>
      </c>
    </row>
    <row r="182" spans="1:14" x14ac:dyDescent="0.25">
      <c r="A182" s="4">
        <f t="shared" si="26"/>
        <v>0.44490740740740736</v>
      </c>
      <c r="B182" s="3">
        <f>Params!D$29+HOUR(A182-Params!C$29)*3600+MINUTE(A182-Params!C$29)*60+SECOND(A182-Params!C$29)</f>
        <v>1553302440</v>
      </c>
      <c r="C182">
        <f t="shared" si="27"/>
        <v>2</v>
      </c>
      <c r="D182">
        <f t="shared" ca="1" si="28"/>
        <v>6</v>
      </c>
      <c r="E182">
        <f t="shared" ca="1" si="29"/>
        <v>-109388.25698924731</v>
      </c>
      <c r="F182">
        <f t="shared" ca="1" si="30"/>
        <v>-70523.377204301069</v>
      </c>
      <c r="G182">
        <f t="shared" ca="1" si="31"/>
        <v>9078.4516129032254</v>
      </c>
      <c r="H182" s="9">
        <f t="shared" ca="1" si="34"/>
        <v>-272.62086021505377</v>
      </c>
      <c r="I182" s="9">
        <f t="shared" ca="1" si="34"/>
        <v>-42.997655913978484</v>
      </c>
      <c r="J182" s="9">
        <f t="shared" ca="1" si="34"/>
        <v>1.3109677419354837</v>
      </c>
      <c r="K182" s="9">
        <f t="shared" ca="1" si="34"/>
        <v>275.99081839527338</v>
      </c>
      <c r="L182" s="9">
        <f t="shared" ca="1" si="34"/>
        <v>-98.962836426327996</v>
      </c>
      <c r="M182">
        <f t="shared" ca="1" si="32"/>
        <v>55.211215651134999</v>
      </c>
      <c r="N182">
        <f t="shared" ca="1" si="33"/>
        <v>31.182852449223414</v>
      </c>
    </row>
    <row r="183" spans="1:14" x14ac:dyDescent="0.25">
      <c r="A183" s="4">
        <f t="shared" si="26"/>
        <v>0.44496527777777778</v>
      </c>
      <c r="B183" s="3">
        <f>Params!D$29+HOUR(A183-Params!C$29)*3600+MINUTE(A183-Params!C$29)*60+SECOND(A183-Params!C$29)</f>
        <v>1553302445</v>
      </c>
      <c r="C183">
        <f t="shared" si="27"/>
        <v>2</v>
      </c>
      <c r="D183">
        <f t="shared" ca="1" si="28"/>
        <v>6</v>
      </c>
      <c r="E183">
        <f t="shared" ca="1" si="29"/>
        <v>-110751.36129032259</v>
      </c>
      <c r="F183">
        <f t="shared" ca="1" si="30"/>
        <v>-70738.365483870963</v>
      </c>
      <c r="G183">
        <f t="shared" ca="1" si="31"/>
        <v>9085.0064516129023</v>
      </c>
      <c r="H183" s="9">
        <f t="shared" ca="1" si="34"/>
        <v>-272.62086021505377</v>
      </c>
      <c r="I183" s="9">
        <f t="shared" ca="1" si="34"/>
        <v>-42.997655913978484</v>
      </c>
      <c r="J183" s="9">
        <f t="shared" ca="1" si="34"/>
        <v>1.3109677419354837</v>
      </c>
      <c r="K183" s="9">
        <f t="shared" ca="1" si="34"/>
        <v>275.99081839527338</v>
      </c>
      <c r="L183" s="9">
        <f t="shared" ca="1" si="34"/>
        <v>-98.962836426327996</v>
      </c>
      <c r="M183">
        <f t="shared" ca="1" si="32"/>
        <v>55.209260752688166</v>
      </c>
      <c r="N183">
        <f t="shared" ca="1" si="33"/>
        <v>31.161039426523296</v>
      </c>
    </row>
    <row r="184" spans="1:14" x14ac:dyDescent="0.25">
      <c r="A184" s="4">
        <f t="shared" si="26"/>
        <v>0.44502314814814814</v>
      </c>
      <c r="B184" s="3">
        <f>Params!D$29+HOUR(A184-Params!C$29)*3600+MINUTE(A184-Params!C$29)*60+SECOND(A184-Params!C$29)</f>
        <v>1553302450</v>
      </c>
      <c r="C184">
        <f t="shared" si="27"/>
        <v>2</v>
      </c>
      <c r="D184">
        <f t="shared" ca="1" si="28"/>
        <v>6</v>
      </c>
      <c r="E184">
        <f t="shared" ca="1" si="29"/>
        <v>-112114.46559139783</v>
      </c>
      <c r="F184">
        <f t="shared" ca="1" si="30"/>
        <v>-70953.353763440842</v>
      </c>
      <c r="G184">
        <f t="shared" ca="1" si="31"/>
        <v>9091.561290322581</v>
      </c>
      <c r="H184" s="9">
        <f t="shared" ca="1" si="34"/>
        <v>-272.62086021505377</v>
      </c>
      <c r="I184" s="9">
        <f t="shared" ca="1" si="34"/>
        <v>-42.997655913978484</v>
      </c>
      <c r="J184" s="9">
        <f t="shared" ca="1" si="34"/>
        <v>1.3109677419354837</v>
      </c>
      <c r="K184" s="9">
        <f t="shared" ca="1" si="34"/>
        <v>275.99081839527338</v>
      </c>
      <c r="L184" s="9">
        <f t="shared" ca="1" si="34"/>
        <v>-98.962836426327996</v>
      </c>
      <c r="M184">
        <f t="shared" ca="1" si="32"/>
        <v>55.207305854241334</v>
      </c>
      <c r="N184">
        <f t="shared" ca="1" si="33"/>
        <v>31.139226403823177</v>
      </c>
    </row>
    <row r="185" spans="1:14" x14ac:dyDescent="0.25">
      <c r="A185" s="4">
        <f t="shared" si="26"/>
        <v>0.4450810185185185</v>
      </c>
      <c r="B185" s="3">
        <f>Params!D$29+HOUR(A185-Params!C$29)*3600+MINUTE(A185-Params!C$29)*60+SECOND(A185-Params!C$29)</f>
        <v>1553302455</v>
      </c>
      <c r="C185">
        <f t="shared" si="27"/>
        <v>2</v>
      </c>
      <c r="D185">
        <f t="shared" ca="1" si="28"/>
        <v>6</v>
      </c>
      <c r="E185">
        <f t="shared" ca="1" si="29"/>
        <v>-113477.56989247311</v>
      </c>
      <c r="F185">
        <f t="shared" ca="1" si="30"/>
        <v>-71168.342043010736</v>
      </c>
      <c r="G185">
        <f t="shared" ca="1" si="31"/>
        <v>9098.116129032258</v>
      </c>
      <c r="H185" s="9">
        <f t="shared" ca="1" si="34"/>
        <v>-272.62086021505377</v>
      </c>
      <c r="I185" s="9">
        <f t="shared" ca="1" si="34"/>
        <v>-42.997655913978484</v>
      </c>
      <c r="J185" s="9">
        <f t="shared" ca="1" si="34"/>
        <v>1.3109677419354837</v>
      </c>
      <c r="K185" s="9">
        <f t="shared" ca="1" si="34"/>
        <v>275.99081839527338</v>
      </c>
      <c r="L185" s="9">
        <f t="shared" ca="1" si="34"/>
        <v>-98.962836426327996</v>
      </c>
      <c r="M185">
        <f t="shared" ca="1" si="32"/>
        <v>55.205350955794501</v>
      </c>
      <c r="N185">
        <f t="shared" ca="1" si="33"/>
        <v>31.117413381123058</v>
      </c>
    </row>
    <row r="186" spans="1:14" x14ac:dyDescent="0.25">
      <c r="A186" s="4">
        <f t="shared" si="26"/>
        <v>0.44513888888888892</v>
      </c>
      <c r="B186" s="3">
        <f>Params!D$29+HOUR(A186-Params!C$29)*3600+MINUTE(A186-Params!C$29)*60+SECOND(A186-Params!C$29)</f>
        <v>1553302460</v>
      </c>
      <c r="C186">
        <f t="shared" si="27"/>
        <v>2</v>
      </c>
      <c r="D186">
        <f t="shared" ca="1" si="28"/>
        <v>6</v>
      </c>
      <c r="E186">
        <f t="shared" ca="1" si="29"/>
        <v>-114840.67419354839</v>
      </c>
      <c r="F186">
        <f t="shared" ca="1" si="30"/>
        <v>-71383.33032258063</v>
      </c>
      <c r="G186">
        <f t="shared" ca="1" si="31"/>
        <v>9104.6709677419349</v>
      </c>
      <c r="H186" s="9">
        <f t="shared" ca="1" si="34"/>
        <v>-272.62086021505377</v>
      </c>
      <c r="I186" s="9">
        <f t="shared" ca="1" si="34"/>
        <v>-42.997655913978484</v>
      </c>
      <c r="J186" s="9">
        <f t="shared" ca="1" si="34"/>
        <v>1.3109677419354837</v>
      </c>
      <c r="K186" s="9">
        <f t="shared" ca="1" si="34"/>
        <v>275.99081839527338</v>
      </c>
      <c r="L186" s="9">
        <f t="shared" ca="1" si="34"/>
        <v>-98.962836426327996</v>
      </c>
      <c r="M186">
        <f t="shared" ca="1" si="32"/>
        <v>55.203396057347668</v>
      </c>
      <c r="N186">
        <f t="shared" ca="1" si="33"/>
        <v>31.095600358422939</v>
      </c>
    </row>
    <row r="187" spans="1:14" x14ac:dyDescent="0.25">
      <c r="A187" s="4">
        <f t="shared" si="26"/>
        <v>0.44519675925925922</v>
      </c>
      <c r="B187" s="3">
        <f>Params!D$29+HOUR(A187-Params!C$29)*3600+MINUTE(A187-Params!C$29)*60+SECOND(A187-Params!C$29)</f>
        <v>1553302465</v>
      </c>
      <c r="C187">
        <f t="shared" si="27"/>
        <v>2</v>
      </c>
      <c r="D187">
        <f t="shared" ca="1" si="28"/>
        <v>6</v>
      </c>
      <c r="E187">
        <f t="shared" ca="1" si="29"/>
        <v>-116203.77849462366</v>
      </c>
      <c r="F187">
        <f t="shared" ca="1" si="30"/>
        <v>-71598.318602150524</v>
      </c>
      <c r="G187">
        <f t="shared" ca="1" si="31"/>
        <v>9111.2258064516136</v>
      </c>
      <c r="H187" s="9">
        <f t="shared" ca="1" si="34"/>
        <v>-272.62086021505377</v>
      </c>
      <c r="I187" s="9">
        <f t="shared" ca="1" si="34"/>
        <v>-42.997655913978484</v>
      </c>
      <c r="J187" s="9">
        <f t="shared" ca="1" si="34"/>
        <v>1.3109677419354837</v>
      </c>
      <c r="K187" s="9">
        <f t="shared" ca="1" si="34"/>
        <v>275.99081839527338</v>
      </c>
      <c r="L187" s="9">
        <f t="shared" ca="1" si="34"/>
        <v>-98.962836426327996</v>
      </c>
      <c r="M187">
        <f t="shared" ca="1" si="32"/>
        <v>55.201441158900835</v>
      </c>
      <c r="N187">
        <f t="shared" ca="1" si="33"/>
        <v>31.07378733572282</v>
      </c>
    </row>
    <row r="188" spans="1:14" x14ac:dyDescent="0.25">
      <c r="A188" s="4">
        <f t="shared" si="26"/>
        <v>0.44525462962962964</v>
      </c>
      <c r="B188" s="3">
        <f>Params!D$29+HOUR(A188-Params!C$29)*3600+MINUTE(A188-Params!C$29)*60+SECOND(A188-Params!C$29)</f>
        <v>1553302470</v>
      </c>
      <c r="C188">
        <f t="shared" si="27"/>
        <v>2</v>
      </c>
      <c r="D188">
        <f t="shared" ca="1" si="28"/>
        <v>6</v>
      </c>
      <c r="E188">
        <f t="shared" ca="1" si="29"/>
        <v>-117566.88279569891</v>
      </c>
      <c r="F188">
        <f t="shared" ca="1" si="30"/>
        <v>-71813.306881720418</v>
      </c>
      <c r="G188">
        <f t="shared" ca="1" si="31"/>
        <v>9117.7806451612905</v>
      </c>
      <c r="H188" s="9">
        <f t="shared" ca="1" si="34"/>
        <v>-272.62086021505377</v>
      </c>
      <c r="I188" s="9">
        <f t="shared" ca="1" si="34"/>
        <v>-42.997655913978484</v>
      </c>
      <c r="J188" s="9">
        <f t="shared" ca="1" si="34"/>
        <v>1.3109677419354837</v>
      </c>
      <c r="K188" s="9">
        <f t="shared" ca="1" si="34"/>
        <v>275.99081839527338</v>
      </c>
      <c r="L188" s="9">
        <f t="shared" ca="1" si="34"/>
        <v>-98.962836426327996</v>
      </c>
      <c r="M188">
        <f t="shared" ca="1" si="32"/>
        <v>55.199486260454002</v>
      </c>
      <c r="N188">
        <f t="shared" ca="1" si="33"/>
        <v>31.051974313022697</v>
      </c>
    </row>
    <row r="189" spans="1:14" x14ac:dyDescent="0.25">
      <c r="A189" s="4">
        <f t="shared" si="26"/>
        <v>0.4453125</v>
      </c>
      <c r="B189" s="3">
        <f>Params!D$29+HOUR(A189-Params!C$29)*3600+MINUTE(A189-Params!C$29)*60+SECOND(A189-Params!C$29)</f>
        <v>1553302475</v>
      </c>
      <c r="C189">
        <f t="shared" si="27"/>
        <v>2</v>
      </c>
      <c r="D189">
        <f t="shared" ca="1" si="28"/>
        <v>6</v>
      </c>
      <c r="E189">
        <f t="shared" ca="1" si="29"/>
        <v>-118929.98709677419</v>
      </c>
      <c r="F189">
        <f t="shared" ca="1" si="30"/>
        <v>-72028.295161290313</v>
      </c>
      <c r="G189">
        <f t="shared" ca="1" si="31"/>
        <v>9124.3354838709674</v>
      </c>
      <c r="H189" s="9">
        <f t="shared" ca="1" si="34"/>
        <v>-272.62086021505377</v>
      </c>
      <c r="I189" s="9">
        <f t="shared" ca="1" si="34"/>
        <v>-42.997655913978484</v>
      </c>
      <c r="J189" s="9">
        <f t="shared" ca="1" si="34"/>
        <v>1.3109677419354837</v>
      </c>
      <c r="K189" s="9">
        <f t="shared" ca="1" si="34"/>
        <v>275.99081839527338</v>
      </c>
      <c r="L189" s="9">
        <f t="shared" ca="1" si="34"/>
        <v>-98.962836426327996</v>
      </c>
      <c r="M189">
        <f t="shared" ca="1" si="32"/>
        <v>55.197531362007162</v>
      </c>
      <c r="N189">
        <f t="shared" ca="1" si="33"/>
        <v>31.030161290322578</v>
      </c>
    </row>
    <row r="190" spans="1:14" x14ac:dyDescent="0.25">
      <c r="A190" s="4">
        <f t="shared" si="26"/>
        <v>0.44537037037037036</v>
      </c>
      <c r="B190" s="3">
        <f>Params!D$29+HOUR(A190-Params!C$29)*3600+MINUTE(A190-Params!C$29)*60+SECOND(A190-Params!C$29)</f>
        <v>1553302480</v>
      </c>
      <c r="C190">
        <f t="shared" si="27"/>
        <v>2</v>
      </c>
      <c r="D190">
        <f t="shared" ca="1" si="28"/>
        <v>6</v>
      </c>
      <c r="E190">
        <f t="shared" ca="1" si="29"/>
        <v>-120293.09139784946</v>
      </c>
      <c r="F190">
        <f t="shared" ca="1" si="30"/>
        <v>-72243.283440860207</v>
      </c>
      <c r="G190">
        <f t="shared" ca="1" si="31"/>
        <v>9130.8903225806462</v>
      </c>
      <c r="H190" s="9">
        <f t="shared" ca="1" si="34"/>
        <v>-272.62086021505377</v>
      </c>
      <c r="I190" s="9">
        <f t="shared" ca="1" si="34"/>
        <v>-42.997655913978484</v>
      </c>
      <c r="J190" s="9">
        <f t="shared" ca="1" si="34"/>
        <v>1.3109677419354837</v>
      </c>
      <c r="K190" s="9">
        <f t="shared" ca="1" si="34"/>
        <v>275.99081839527338</v>
      </c>
      <c r="L190" s="9">
        <f t="shared" ca="1" si="34"/>
        <v>-98.962836426327996</v>
      </c>
      <c r="M190">
        <f t="shared" ca="1" si="32"/>
        <v>55.195576463560329</v>
      </c>
      <c r="N190">
        <f t="shared" ca="1" si="33"/>
        <v>31.008348267622459</v>
      </c>
    </row>
    <row r="191" spans="1:14" x14ac:dyDescent="0.25">
      <c r="A191" s="4">
        <f t="shared" si="26"/>
        <v>0.44542824074074078</v>
      </c>
      <c r="B191" s="3">
        <f>Params!D$29+HOUR(A191-Params!C$29)*3600+MINUTE(A191-Params!C$29)*60+SECOND(A191-Params!C$29)</f>
        <v>1553302485</v>
      </c>
      <c r="C191">
        <f t="shared" si="27"/>
        <v>2</v>
      </c>
      <c r="D191">
        <f t="shared" ca="1" si="28"/>
        <v>6</v>
      </c>
      <c r="E191">
        <f t="shared" ca="1" si="29"/>
        <v>-121656.19569892474</v>
      </c>
      <c r="F191">
        <f t="shared" ca="1" si="30"/>
        <v>-72458.271720430101</v>
      </c>
      <c r="G191">
        <f t="shared" ca="1" si="31"/>
        <v>9137.4451612903231</v>
      </c>
      <c r="H191" s="9">
        <f t="shared" ca="1" si="34"/>
        <v>-272.62086021505377</v>
      </c>
      <c r="I191" s="9">
        <f t="shared" ca="1" si="34"/>
        <v>-42.997655913978484</v>
      </c>
      <c r="J191" s="9">
        <f t="shared" ca="1" si="34"/>
        <v>1.3109677419354837</v>
      </c>
      <c r="K191" s="9">
        <f t="shared" ca="1" si="34"/>
        <v>275.99081839527338</v>
      </c>
      <c r="L191" s="9">
        <f t="shared" ca="1" si="34"/>
        <v>-98.962836426327996</v>
      </c>
      <c r="M191">
        <f t="shared" ca="1" si="32"/>
        <v>55.193621565113496</v>
      </c>
      <c r="N191">
        <f t="shared" ca="1" si="33"/>
        <v>30.98653524492234</v>
      </c>
    </row>
    <row r="192" spans="1:14" x14ac:dyDescent="0.25">
      <c r="A192" s="4">
        <f t="shared" si="26"/>
        <v>0.44548611111111108</v>
      </c>
      <c r="B192" s="3">
        <f>Params!D$29+HOUR(A192-Params!C$29)*3600+MINUTE(A192-Params!C$29)*60+SECOND(A192-Params!C$29)</f>
        <v>1553302490</v>
      </c>
      <c r="C192">
        <f t="shared" si="27"/>
        <v>3</v>
      </c>
      <c r="D192">
        <f t="shared" ca="1" si="28"/>
        <v>192</v>
      </c>
      <c r="E192">
        <f t="shared" ca="1" si="29"/>
        <v>-123019.3</v>
      </c>
      <c r="F192">
        <f t="shared" ca="1" si="30"/>
        <v>-72673.259999999995</v>
      </c>
      <c r="G192">
        <f t="shared" ca="1" si="31"/>
        <v>9144</v>
      </c>
      <c r="H192" s="9">
        <f t="shared" ca="1" si="34"/>
        <v>0</v>
      </c>
      <c r="I192" s="9">
        <f t="shared" ca="1" si="34"/>
        <v>0</v>
      </c>
      <c r="J192" s="9">
        <f t="shared" ca="1" si="34"/>
        <v>0</v>
      </c>
      <c r="K192" s="9">
        <f t="shared" ca="1" si="34"/>
        <v>0</v>
      </c>
      <c r="L192" s="9">
        <f t="shared" ca="1" si="34"/>
        <v>0</v>
      </c>
      <c r="M192">
        <f t="shared" ca="1" si="32"/>
        <v>55.191666666666663</v>
      </c>
      <c r="N192">
        <f t="shared" ca="1" si="33"/>
        <v>30.964722222222221</v>
      </c>
    </row>
    <row r="193" spans="1:12" x14ac:dyDescent="0.25">
      <c r="A193" s="4" t="s">
        <v>132</v>
      </c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5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8"/>
      <c r="B234" s="3"/>
      <c r="H234" s="9"/>
      <c r="I234" s="9"/>
      <c r="J234" s="9"/>
      <c r="K234" s="9"/>
      <c r="L234" s="9"/>
    </row>
    <row r="235" spans="1:12" x14ac:dyDescent="0.25"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conditionalFormatting sqref="A6">
    <cfRule type="expression" dxfId="9" priority="1">
      <formula>VLOOKUP(A6,A$2:D$4,4,FALSE)</formula>
    </cfRule>
  </conditionalFormatting>
  <conditionalFormatting sqref="A7:A192 A194:A216">
    <cfRule type="expression" dxfId="8" priority="2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219</v>
      </c>
      <c r="B1" s="17">
        <v>244223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0.43402777777777773</v>
      </c>
      <c r="B2" s="6" t="s">
        <v>94</v>
      </c>
      <c r="C2" s="7">
        <v>260</v>
      </c>
      <c r="D2" s="7">
        <f>ROW()</f>
        <v>2</v>
      </c>
      <c r="E2" s="7">
        <f>VLOOKUP($B2,Beacons!$A$6:$O$30,14,FALSE)</f>
        <v>-120954</v>
      </c>
      <c r="F2" s="7">
        <f>VLOOKUP($B2,Beacons!$A$6:$O$30,15,FALSE)</f>
        <v>50355.11</v>
      </c>
      <c r="G2" s="7">
        <f>C2*Params!F$2</f>
        <v>7924.8</v>
      </c>
      <c r="H2" s="9">
        <f t="shared" ref="H2:J2" si="0">(E3-E2)/(MINUTE($A3-$A2)*60+SECOND($A3-$A2))</f>
        <v>234.22380952380954</v>
      </c>
      <c r="I2" s="9">
        <f t="shared" si="0"/>
        <v>23.335790476190478</v>
      </c>
      <c r="J2" s="9">
        <f t="shared" si="0"/>
        <v>2.322285714285715</v>
      </c>
      <c r="K2" s="9">
        <f>SQRT(H2*H2+I2*I2)</f>
        <v>235.38341501684963</v>
      </c>
      <c r="L2" s="9">
        <f>DEGREES(ATAN2(I2,H2))</f>
        <v>84.310379653247324</v>
      </c>
      <c r="M2" s="7">
        <f>VLOOKUP($B2,Beacons!$A$6:$O$30,8,FALSE)</f>
        <v>56.299722222222222</v>
      </c>
      <c r="N2" s="7">
        <f>VLOOKUP($B2,Beacons!$A$6:$O$30,9,FALSE)</f>
        <v>30.997777777777777</v>
      </c>
      <c r="O2" s="10">
        <f t="shared" ref="O2:P2" si="1">(M3-M2)/(MINUTE($A3-$A2)*60+SECOND($A3-$A2))</f>
        <v>2.0661375661375591E-4</v>
      </c>
      <c r="P2" s="10">
        <f t="shared" si="1"/>
        <v>3.7481481481481454E-3</v>
      </c>
    </row>
    <row r="3" spans="1:16" x14ac:dyDescent="0.25">
      <c r="A3" s="5">
        <v>0.44618055555555558</v>
      </c>
      <c r="B3" s="6" t="s">
        <v>85</v>
      </c>
      <c r="C3" s="7">
        <v>340</v>
      </c>
      <c r="D3" s="7">
        <f>ROW()</f>
        <v>3</v>
      </c>
      <c r="E3" s="7">
        <f>VLOOKUP($B3,Beacons!$A$6:$O$30,14,FALSE)</f>
        <v>124981</v>
      </c>
      <c r="F3" s="7">
        <f>VLOOKUP($B3,Beacons!$A$6:$O$30,15,FALSE)</f>
        <v>74857.69</v>
      </c>
      <c r="G3" s="7">
        <f>C3*Params!F$2</f>
        <v>10363.200000000001</v>
      </c>
      <c r="H3" s="9"/>
      <c r="I3" s="9"/>
      <c r="J3" s="9"/>
      <c r="K3" s="9"/>
      <c r="L3" s="9"/>
      <c r="M3" s="7">
        <f>VLOOKUP($B3,Beacons!$A$6:$O$30,8,FALSE)</f>
        <v>56.516666666666666</v>
      </c>
      <c r="N3" s="7">
        <f>VLOOKUP($B3,Beacons!$A$6:$O$30,9,FALSE)</f>
        <v>34.93333333333333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TIME(HOUR(A$2),MINUTE(A$2),SECOND(A$2))</f>
        <v>0.43402777777777773</v>
      </c>
      <c r="B6" s="3">
        <f>Params!D$29+HOUR(A6-Params!C$29)*3600+MINUTE(A6-Params!C$29)*60+SECOND(A6-Params!C$29)</f>
        <v>1553301500</v>
      </c>
      <c r="C6">
        <f>_xlfn.IFNA(VLOOKUP(A6,A$2:D$3,4,FALSE),C5)</f>
        <v>2</v>
      </c>
      <c r="D6">
        <f ca="1">IF(A6=INDIRECT("A"&amp;C6),ROW(),D5)</f>
        <v>6</v>
      </c>
      <c r="E6">
        <f ca="1">INDIRECT("E$"&amp;C6)+INDIRECT("H$"&amp;C6)*($B6-INDIRECT("B$"&amp;D6))</f>
        <v>-120954</v>
      </c>
      <c r="F6">
        <f ca="1">INDIRECT("F$"&amp;C6)+INDIRECT("I$"&amp;C6)*($B6-INDIRECT("B$"&amp;D6))</f>
        <v>50355.11</v>
      </c>
      <c r="G6">
        <f ca="1">INDIRECT("G$"&amp;C6)+INDIRECT("J$"&amp;C6)*($B6-INDIRECT("B$"&amp;D6))</f>
        <v>7924.8</v>
      </c>
      <c r="H6" s="9">
        <f ca="1">INDIRECT(ADDRESS($C6,COLUMN()))</f>
        <v>234.22380952380954</v>
      </c>
      <c r="I6" s="9">
        <f t="shared" ref="I6:L21" ca="1" si="2">INDIRECT(ADDRESS($C6,COLUMN()))</f>
        <v>23.335790476190478</v>
      </c>
      <c r="J6" s="9">
        <f t="shared" ca="1" si="2"/>
        <v>2.322285714285715</v>
      </c>
      <c r="K6" s="9">
        <f t="shared" ca="1" si="2"/>
        <v>235.38341501684963</v>
      </c>
      <c r="L6" s="9">
        <f t="shared" ca="1" si="2"/>
        <v>84.310379653247324</v>
      </c>
      <c r="M6">
        <f ca="1">INDIRECT("M$"&amp;C6)+INDIRECT("O$"&amp;C6)*($B6-INDIRECT("B$"&amp;D6))</f>
        <v>56.299722222222222</v>
      </c>
      <c r="N6">
        <f ca="1">INDIRECT("N$"&amp;C6)+INDIRECT("P$"&amp;C6)*($B6-INDIRECT("B$"&amp;D6))</f>
        <v>30.997777777777777</v>
      </c>
      <c r="P6" s="3"/>
    </row>
    <row r="7" spans="1:16" x14ac:dyDescent="0.25">
      <c r="A7" s="4">
        <f>TIME(HOUR(A6),MINUTE(A6),SECOND(A6)+5)</f>
        <v>0.43408564814814815</v>
      </c>
      <c r="B7" s="3">
        <f>Params!D$29+HOUR(A7-Params!C$29)*3600+MINUTE(A7-Params!C$29)*60+SECOND(A7-Params!C$29)</f>
        <v>1553301505</v>
      </c>
      <c r="C7">
        <f t="shared" ref="C7" si="3">_xlfn.IFNA(VLOOKUP(A7,A$2:D$3,4,FALSE),C6)</f>
        <v>2</v>
      </c>
      <c r="D7">
        <f t="shared" ref="D7" ca="1" si="4">IF(A7=INDIRECT("A"&amp;C7),ROW(),D6)</f>
        <v>6</v>
      </c>
      <c r="E7">
        <f ca="1">INDIRECT("E$"&amp;C7)+INDIRECT("H$"&amp;C7)*($B7-INDIRECT("B$"&amp;D7))</f>
        <v>-119782.88095238095</v>
      </c>
      <c r="F7">
        <f ca="1">INDIRECT("F$"&amp;C7)+INDIRECT("I$"&amp;C7)*($B7-INDIRECT("B$"&amp;D7))</f>
        <v>50471.78895238095</v>
      </c>
      <c r="G7">
        <f t="shared" ref="G7" ca="1" si="5">INDIRECT("G$"&amp;C7)+INDIRECT("J$"&amp;C7)*($B7-INDIRECT("B$"&amp;D7))</f>
        <v>7936.4114285714286</v>
      </c>
      <c r="H7" s="9">
        <f t="shared" ref="H7:L22" ca="1" si="6">INDIRECT(ADDRESS($C7,COLUMN()))</f>
        <v>234.22380952380954</v>
      </c>
      <c r="I7" s="9">
        <f t="shared" ca="1" si="2"/>
        <v>23.335790476190478</v>
      </c>
      <c r="J7" s="9">
        <f t="shared" ca="1" si="2"/>
        <v>2.322285714285715</v>
      </c>
      <c r="K7" s="9">
        <f t="shared" ca="1" si="2"/>
        <v>235.38341501684963</v>
      </c>
      <c r="L7" s="9">
        <f t="shared" ca="1" si="2"/>
        <v>84.310379653247324</v>
      </c>
      <c r="M7">
        <f ca="1">INDIRECT("M$"&amp;C7)+INDIRECT("O$"&amp;C7)*($B7-INDIRECT("B$"&amp;D7))</f>
        <v>56.300755291005288</v>
      </c>
      <c r="N7">
        <f ca="1">INDIRECT("N$"&amp;C7)+INDIRECT("P$"&amp;C7)*($B7-INDIRECT("B$"&amp;D7))</f>
        <v>31.016518518518517</v>
      </c>
      <c r="P7" s="3"/>
    </row>
    <row r="8" spans="1:16" x14ac:dyDescent="0.25">
      <c r="A8" s="4">
        <f t="shared" ref="A8:A71" si="7">TIME(HOUR(A7),MINUTE(A7),SECOND(A7)+5)</f>
        <v>0.43414351851851851</v>
      </c>
      <c r="B8" s="3">
        <f>Params!D$29+HOUR(A8-Params!C$29)*3600+MINUTE(A8-Params!C$29)*60+SECOND(A8-Params!C$29)</f>
        <v>1553301510</v>
      </c>
      <c r="C8">
        <f t="shared" ref="C8:C71" si="8">_xlfn.IFNA(VLOOKUP(A8,A$2:D$3,4,FALSE),C7)</f>
        <v>2</v>
      </c>
      <c r="D8">
        <f t="shared" ref="D8:D71" ca="1" si="9">IF(A8=INDIRECT("A"&amp;C8),ROW(),D7)</f>
        <v>6</v>
      </c>
      <c r="E8">
        <f t="shared" ref="E8:E71" ca="1" si="10">INDIRECT("E$"&amp;C8)+INDIRECT("H$"&amp;C8)*($B8-INDIRECT("B$"&amp;D8))</f>
        <v>-118611.76190476191</v>
      </c>
      <c r="F8">
        <f t="shared" ref="F8:F71" ca="1" si="11">INDIRECT("F$"&amp;C8)+INDIRECT("I$"&amp;C8)*($B8-INDIRECT("B$"&amp;D8))</f>
        <v>50588.467904761907</v>
      </c>
      <c r="G8">
        <f t="shared" ref="G8:G71" ca="1" si="12">INDIRECT("G$"&amp;C8)+INDIRECT("J$"&amp;C8)*($B8-INDIRECT("B$"&amp;D8))</f>
        <v>7948.022857142857</v>
      </c>
      <c r="H8" s="9">
        <f t="shared" ca="1" si="6"/>
        <v>234.22380952380954</v>
      </c>
      <c r="I8" s="9">
        <f t="shared" ca="1" si="2"/>
        <v>23.335790476190478</v>
      </c>
      <c r="J8" s="9">
        <f t="shared" ca="1" si="2"/>
        <v>2.322285714285715</v>
      </c>
      <c r="K8" s="9">
        <f t="shared" ca="1" si="2"/>
        <v>235.38341501684963</v>
      </c>
      <c r="L8" s="9">
        <f t="shared" ca="1" si="2"/>
        <v>84.310379653247324</v>
      </c>
      <c r="M8">
        <f t="shared" ref="M8:M71" ca="1" si="13">INDIRECT("M$"&amp;C8)+INDIRECT("O$"&amp;C8)*($B8-INDIRECT("B$"&amp;D8))</f>
        <v>56.301788359788361</v>
      </c>
      <c r="N8">
        <f t="shared" ref="N8:N71" ca="1" si="14">INDIRECT("N$"&amp;C8)+INDIRECT("P$"&amp;C8)*($B8-INDIRECT("B$"&amp;D8))</f>
        <v>31.035259259259259</v>
      </c>
      <c r="P8" s="3"/>
    </row>
    <row r="9" spans="1:16" x14ac:dyDescent="0.25">
      <c r="A9" s="4">
        <f t="shared" si="7"/>
        <v>0.43420138888888887</v>
      </c>
      <c r="B9" s="3">
        <f>Params!D$29+HOUR(A9-Params!C$29)*3600+MINUTE(A9-Params!C$29)*60+SECOND(A9-Params!C$29)</f>
        <v>1553301515</v>
      </c>
      <c r="C9">
        <f t="shared" si="8"/>
        <v>2</v>
      </c>
      <c r="D9">
        <f t="shared" ca="1" si="9"/>
        <v>6</v>
      </c>
      <c r="E9">
        <f t="shared" ca="1" si="10"/>
        <v>-117440.64285714286</v>
      </c>
      <c r="F9">
        <f t="shared" ca="1" si="11"/>
        <v>50705.146857142856</v>
      </c>
      <c r="G9">
        <f t="shared" ca="1" si="12"/>
        <v>7959.6342857142863</v>
      </c>
      <c r="H9" s="9">
        <f t="shared" ca="1" si="6"/>
        <v>234.22380952380954</v>
      </c>
      <c r="I9" s="9">
        <f t="shared" ca="1" si="2"/>
        <v>23.335790476190478</v>
      </c>
      <c r="J9" s="9">
        <f t="shared" ca="1" si="2"/>
        <v>2.322285714285715</v>
      </c>
      <c r="K9" s="9">
        <f t="shared" ca="1" si="2"/>
        <v>235.38341501684963</v>
      </c>
      <c r="L9" s="9">
        <f t="shared" ca="1" si="2"/>
        <v>84.310379653247324</v>
      </c>
      <c r="M9">
        <f t="shared" ca="1" si="13"/>
        <v>56.302821428571427</v>
      </c>
      <c r="N9">
        <f t="shared" ca="1" si="14"/>
        <v>31.053999999999998</v>
      </c>
    </row>
    <row r="10" spans="1:16" x14ac:dyDescent="0.25">
      <c r="A10" s="4">
        <f t="shared" si="7"/>
        <v>0.43425925925925929</v>
      </c>
      <c r="B10" s="3">
        <f>Params!D$29+HOUR(A10-Params!C$29)*3600+MINUTE(A10-Params!C$29)*60+SECOND(A10-Params!C$29)</f>
        <v>1553301520</v>
      </c>
      <c r="C10">
        <f t="shared" si="8"/>
        <v>2</v>
      </c>
      <c r="D10">
        <f t="shared" ca="1" si="9"/>
        <v>6</v>
      </c>
      <c r="E10">
        <f t="shared" ca="1" si="10"/>
        <v>-116269.52380952382</v>
      </c>
      <c r="F10">
        <f t="shared" ca="1" si="11"/>
        <v>50821.825809523812</v>
      </c>
      <c r="G10">
        <f t="shared" ca="1" si="12"/>
        <v>7971.2457142857147</v>
      </c>
      <c r="H10" s="9">
        <f t="shared" ca="1" si="6"/>
        <v>234.22380952380954</v>
      </c>
      <c r="I10" s="9">
        <f t="shared" ca="1" si="2"/>
        <v>23.335790476190478</v>
      </c>
      <c r="J10" s="9">
        <f t="shared" ca="1" si="2"/>
        <v>2.322285714285715</v>
      </c>
      <c r="K10" s="9">
        <f t="shared" ca="1" si="2"/>
        <v>235.38341501684963</v>
      </c>
      <c r="L10" s="9">
        <f t="shared" ca="1" si="2"/>
        <v>84.310379653247324</v>
      </c>
      <c r="M10">
        <f t="shared" ca="1" si="13"/>
        <v>56.3038544973545</v>
      </c>
      <c r="N10">
        <f t="shared" ca="1" si="14"/>
        <v>31.072740740740741</v>
      </c>
      <c r="P10" s="9"/>
    </row>
    <row r="11" spans="1:16" x14ac:dyDescent="0.25">
      <c r="A11" s="4">
        <f t="shared" si="7"/>
        <v>0.43431712962962959</v>
      </c>
      <c r="B11" s="3">
        <f>Params!D$29+HOUR(A11-Params!C$29)*3600+MINUTE(A11-Params!C$29)*60+SECOND(A11-Params!C$29)</f>
        <v>1553301525</v>
      </c>
      <c r="C11">
        <f t="shared" si="8"/>
        <v>2</v>
      </c>
      <c r="D11">
        <f t="shared" ca="1" si="9"/>
        <v>6</v>
      </c>
      <c r="E11">
        <f t="shared" ca="1" si="10"/>
        <v>-115098.40476190476</v>
      </c>
      <c r="F11">
        <f t="shared" ca="1" si="11"/>
        <v>50938.504761904762</v>
      </c>
      <c r="G11">
        <f t="shared" ca="1" si="12"/>
        <v>7982.8571428571431</v>
      </c>
      <c r="H11" s="9">
        <f t="shared" ca="1" si="6"/>
        <v>234.22380952380954</v>
      </c>
      <c r="I11" s="9">
        <f t="shared" ca="1" si="2"/>
        <v>23.335790476190478</v>
      </c>
      <c r="J11" s="9">
        <f t="shared" ca="1" si="2"/>
        <v>2.322285714285715</v>
      </c>
      <c r="K11" s="9">
        <f t="shared" ca="1" si="2"/>
        <v>235.38341501684963</v>
      </c>
      <c r="L11" s="9">
        <f t="shared" ca="1" si="2"/>
        <v>84.310379653247324</v>
      </c>
      <c r="M11">
        <f t="shared" ca="1" si="13"/>
        <v>56.304887566137566</v>
      </c>
      <c r="N11">
        <f t="shared" ca="1" si="14"/>
        <v>31.09148148148148</v>
      </c>
    </row>
    <row r="12" spans="1:16" x14ac:dyDescent="0.25">
      <c r="A12" s="4">
        <f t="shared" si="7"/>
        <v>0.43437500000000001</v>
      </c>
      <c r="B12" s="3">
        <f>Params!D$29+HOUR(A12-Params!C$29)*3600+MINUTE(A12-Params!C$29)*60+SECOND(A12-Params!C$29)</f>
        <v>1553301530</v>
      </c>
      <c r="C12">
        <f t="shared" si="8"/>
        <v>2</v>
      </c>
      <c r="D12">
        <f t="shared" ca="1" si="9"/>
        <v>6</v>
      </c>
      <c r="E12">
        <f t="shared" ca="1" si="10"/>
        <v>-113927.28571428571</v>
      </c>
      <c r="F12">
        <f t="shared" ca="1" si="11"/>
        <v>51055.183714285718</v>
      </c>
      <c r="G12">
        <f t="shared" ca="1" si="12"/>
        <v>7994.4685714285715</v>
      </c>
      <c r="H12" s="9">
        <f t="shared" ca="1" si="6"/>
        <v>234.22380952380954</v>
      </c>
      <c r="I12" s="9">
        <f t="shared" ca="1" si="2"/>
        <v>23.335790476190478</v>
      </c>
      <c r="J12" s="9">
        <f t="shared" ca="1" si="2"/>
        <v>2.322285714285715</v>
      </c>
      <c r="K12" s="9">
        <f t="shared" ca="1" si="2"/>
        <v>235.38341501684963</v>
      </c>
      <c r="L12" s="9">
        <f t="shared" ca="1" si="2"/>
        <v>84.310379653247324</v>
      </c>
      <c r="M12">
        <f t="shared" ca="1" si="13"/>
        <v>56.305920634920632</v>
      </c>
      <c r="N12">
        <f t="shared" ca="1" si="14"/>
        <v>31.110222222222223</v>
      </c>
    </row>
    <row r="13" spans="1:16" x14ac:dyDescent="0.25">
      <c r="A13" s="4">
        <f t="shared" si="7"/>
        <v>0.43443287037037037</v>
      </c>
      <c r="B13" s="3">
        <f>Params!D$29+HOUR(A13-Params!C$29)*3600+MINUTE(A13-Params!C$29)*60+SECOND(A13-Params!C$29)</f>
        <v>1553301535</v>
      </c>
      <c r="C13">
        <f t="shared" si="8"/>
        <v>2</v>
      </c>
      <c r="D13">
        <f t="shared" ca="1" si="9"/>
        <v>6</v>
      </c>
      <c r="E13">
        <f t="shared" ca="1" si="10"/>
        <v>-112756.16666666667</v>
      </c>
      <c r="F13">
        <f t="shared" ca="1" si="11"/>
        <v>51171.862666666668</v>
      </c>
      <c r="G13">
        <f t="shared" ca="1" si="12"/>
        <v>8006.08</v>
      </c>
      <c r="H13" s="9">
        <f t="shared" ca="1" si="6"/>
        <v>234.22380952380954</v>
      </c>
      <c r="I13" s="9">
        <f t="shared" ca="1" si="2"/>
        <v>23.335790476190478</v>
      </c>
      <c r="J13" s="9">
        <f t="shared" ca="1" si="2"/>
        <v>2.322285714285715</v>
      </c>
      <c r="K13" s="9">
        <f t="shared" ca="1" si="2"/>
        <v>235.38341501684963</v>
      </c>
      <c r="L13" s="9">
        <f t="shared" ca="1" si="2"/>
        <v>84.310379653247324</v>
      </c>
      <c r="M13">
        <f t="shared" ca="1" si="13"/>
        <v>56.306953703703705</v>
      </c>
      <c r="N13">
        <f t="shared" ca="1" si="14"/>
        <v>31.128962962962962</v>
      </c>
    </row>
    <row r="14" spans="1:16" x14ac:dyDescent="0.25">
      <c r="A14" s="4">
        <f t="shared" si="7"/>
        <v>0.43449074074074073</v>
      </c>
      <c r="B14" s="3">
        <f>Params!D$29+HOUR(A14-Params!C$29)*3600+MINUTE(A14-Params!C$29)*60+SECOND(A14-Params!C$29)</f>
        <v>1553301540</v>
      </c>
      <c r="C14">
        <f t="shared" si="8"/>
        <v>2</v>
      </c>
      <c r="D14">
        <f t="shared" ca="1" si="9"/>
        <v>6</v>
      </c>
      <c r="E14">
        <f t="shared" ca="1" si="10"/>
        <v>-111585.04761904762</v>
      </c>
      <c r="F14">
        <f t="shared" ca="1" si="11"/>
        <v>51288.541619047617</v>
      </c>
      <c r="G14">
        <f t="shared" ca="1" si="12"/>
        <v>8017.6914285714283</v>
      </c>
      <c r="H14" s="9">
        <f t="shared" ca="1" si="6"/>
        <v>234.22380952380954</v>
      </c>
      <c r="I14" s="9">
        <f t="shared" ca="1" si="2"/>
        <v>23.335790476190478</v>
      </c>
      <c r="J14" s="9">
        <f t="shared" ca="1" si="2"/>
        <v>2.322285714285715</v>
      </c>
      <c r="K14" s="9">
        <f t="shared" ca="1" si="2"/>
        <v>235.38341501684963</v>
      </c>
      <c r="L14" s="9">
        <f t="shared" ca="1" si="2"/>
        <v>84.310379653247324</v>
      </c>
      <c r="M14">
        <f t="shared" ca="1" si="13"/>
        <v>56.307986772486771</v>
      </c>
      <c r="N14">
        <f t="shared" ca="1" si="14"/>
        <v>31.147703703703705</v>
      </c>
    </row>
    <row r="15" spans="1:16" x14ac:dyDescent="0.25">
      <c r="A15" s="4">
        <f t="shared" si="7"/>
        <v>0.43454861111111115</v>
      </c>
      <c r="B15" s="3">
        <f>Params!D$29+HOUR(A15-Params!C$29)*3600+MINUTE(A15-Params!C$29)*60+SECOND(A15-Params!C$29)</f>
        <v>1553301545</v>
      </c>
      <c r="C15">
        <f t="shared" si="8"/>
        <v>2</v>
      </c>
      <c r="D15">
        <f t="shared" ca="1" si="9"/>
        <v>6</v>
      </c>
      <c r="E15">
        <f t="shared" ca="1" si="10"/>
        <v>-110413.92857142857</v>
      </c>
      <c r="F15">
        <f t="shared" ca="1" si="11"/>
        <v>51405.220571428574</v>
      </c>
      <c r="G15">
        <f t="shared" ca="1" si="12"/>
        <v>8029.3028571428576</v>
      </c>
      <c r="H15" s="9">
        <f t="shared" ca="1" si="6"/>
        <v>234.22380952380954</v>
      </c>
      <c r="I15" s="9">
        <f t="shared" ca="1" si="2"/>
        <v>23.335790476190478</v>
      </c>
      <c r="J15" s="9">
        <f t="shared" ca="1" si="2"/>
        <v>2.322285714285715</v>
      </c>
      <c r="K15" s="9">
        <f t="shared" ca="1" si="2"/>
        <v>235.38341501684963</v>
      </c>
      <c r="L15" s="9">
        <f t="shared" ca="1" si="2"/>
        <v>84.310379653247324</v>
      </c>
      <c r="M15">
        <f t="shared" ca="1" si="13"/>
        <v>56.309019841269844</v>
      </c>
      <c r="N15">
        <f t="shared" ca="1" si="14"/>
        <v>31.166444444444444</v>
      </c>
    </row>
    <row r="16" spans="1:16" x14ac:dyDescent="0.25">
      <c r="A16" s="4">
        <f t="shared" si="7"/>
        <v>0.43460648148148145</v>
      </c>
      <c r="B16" s="3">
        <f>Params!D$29+HOUR(A16-Params!C$29)*3600+MINUTE(A16-Params!C$29)*60+SECOND(A16-Params!C$29)</f>
        <v>1553301550</v>
      </c>
      <c r="C16">
        <f t="shared" si="8"/>
        <v>2</v>
      </c>
      <c r="D16">
        <f t="shared" ca="1" si="9"/>
        <v>6</v>
      </c>
      <c r="E16">
        <f t="shared" ca="1" si="10"/>
        <v>-109242.80952380953</v>
      </c>
      <c r="F16">
        <f t="shared" ca="1" si="11"/>
        <v>51521.899523809523</v>
      </c>
      <c r="G16">
        <f t="shared" ca="1" si="12"/>
        <v>8040.9142857142861</v>
      </c>
      <c r="H16" s="9">
        <f t="shared" ca="1" si="6"/>
        <v>234.22380952380954</v>
      </c>
      <c r="I16" s="9">
        <f t="shared" ca="1" si="2"/>
        <v>23.335790476190478</v>
      </c>
      <c r="J16" s="9">
        <f t="shared" ca="1" si="2"/>
        <v>2.322285714285715</v>
      </c>
      <c r="K16" s="9">
        <f t="shared" ca="1" si="2"/>
        <v>235.38341501684963</v>
      </c>
      <c r="L16" s="9">
        <f t="shared" ca="1" si="2"/>
        <v>84.310379653247324</v>
      </c>
      <c r="M16">
        <f t="shared" ca="1" si="13"/>
        <v>56.31005291005291</v>
      </c>
      <c r="N16">
        <f t="shared" ca="1" si="14"/>
        <v>31.185185185185183</v>
      </c>
    </row>
    <row r="17" spans="1:14" x14ac:dyDescent="0.25">
      <c r="A17" s="4">
        <f t="shared" si="7"/>
        <v>0.43466435185185182</v>
      </c>
      <c r="B17" s="3">
        <f>Params!D$29+HOUR(A17-Params!C$29)*3600+MINUTE(A17-Params!C$29)*60+SECOND(A17-Params!C$29)</f>
        <v>1553301555</v>
      </c>
      <c r="C17">
        <f t="shared" si="8"/>
        <v>2</v>
      </c>
      <c r="D17">
        <f t="shared" ca="1" si="9"/>
        <v>6</v>
      </c>
      <c r="E17">
        <f t="shared" ca="1" si="10"/>
        <v>-108071.69047619047</v>
      </c>
      <c r="F17">
        <f t="shared" ca="1" si="11"/>
        <v>51638.57847619048</v>
      </c>
      <c r="G17">
        <f t="shared" ca="1" si="12"/>
        <v>8052.5257142857145</v>
      </c>
      <c r="H17" s="9">
        <f t="shared" ca="1" si="6"/>
        <v>234.22380952380954</v>
      </c>
      <c r="I17" s="9">
        <f t="shared" ca="1" si="2"/>
        <v>23.335790476190478</v>
      </c>
      <c r="J17" s="9">
        <f t="shared" ca="1" si="2"/>
        <v>2.322285714285715</v>
      </c>
      <c r="K17" s="9">
        <f t="shared" ca="1" si="2"/>
        <v>235.38341501684963</v>
      </c>
      <c r="L17" s="9">
        <f t="shared" ca="1" si="2"/>
        <v>84.310379653247324</v>
      </c>
      <c r="M17">
        <f t="shared" ca="1" si="13"/>
        <v>56.311085978835976</v>
      </c>
      <c r="N17">
        <f t="shared" ca="1" si="14"/>
        <v>31.203925925925926</v>
      </c>
    </row>
    <row r="18" spans="1:14" x14ac:dyDescent="0.25">
      <c r="A18" s="4">
        <f t="shared" si="7"/>
        <v>0.43472222222222223</v>
      </c>
      <c r="B18" s="3">
        <f>Params!D$29+HOUR(A18-Params!C$29)*3600+MINUTE(A18-Params!C$29)*60+SECOND(A18-Params!C$29)</f>
        <v>1553301560</v>
      </c>
      <c r="C18">
        <f t="shared" si="8"/>
        <v>2</v>
      </c>
      <c r="D18">
        <f t="shared" ca="1" si="9"/>
        <v>6</v>
      </c>
      <c r="E18">
        <f t="shared" ca="1" si="10"/>
        <v>-106900.57142857142</v>
      </c>
      <c r="F18">
        <f t="shared" ca="1" si="11"/>
        <v>51755.257428571429</v>
      </c>
      <c r="G18">
        <f t="shared" ca="1" si="12"/>
        <v>8064.1371428571429</v>
      </c>
      <c r="H18" s="9">
        <f t="shared" ca="1" si="6"/>
        <v>234.22380952380954</v>
      </c>
      <c r="I18" s="9">
        <f t="shared" ca="1" si="2"/>
        <v>23.335790476190478</v>
      </c>
      <c r="J18" s="9">
        <f t="shared" ca="1" si="2"/>
        <v>2.322285714285715</v>
      </c>
      <c r="K18" s="9">
        <f t="shared" ca="1" si="2"/>
        <v>235.38341501684963</v>
      </c>
      <c r="L18" s="9">
        <f t="shared" ca="1" si="2"/>
        <v>84.310379653247324</v>
      </c>
      <c r="M18">
        <f t="shared" ca="1" si="13"/>
        <v>56.312119047619049</v>
      </c>
      <c r="N18">
        <f t="shared" ca="1" si="14"/>
        <v>31.222666666666665</v>
      </c>
    </row>
    <row r="19" spans="1:14" x14ac:dyDescent="0.25">
      <c r="A19" s="4">
        <f t="shared" si="7"/>
        <v>0.43478009259259259</v>
      </c>
      <c r="B19" s="3">
        <f>Params!D$29+HOUR(A19-Params!C$29)*3600+MINUTE(A19-Params!C$29)*60+SECOND(A19-Params!C$29)</f>
        <v>1553301565</v>
      </c>
      <c r="C19">
        <f t="shared" si="8"/>
        <v>2</v>
      </c>
      <c r="D19">
        <f t="shared" ca="1" si="9"/>
        <v>6</v>
      </c>
      <c r="E19">
        <f t="shared" ca="1" si="10"/>
        <v>-105729.45238095238</v>
      </c>
      <c r="F19">
        <f t="shared" ca="1" si="11"/>
        <v>51871.936380952378</v>
      </c>
      <c r="G19">
        <f t="shared" ca="1" si="12"/>
        <v>8075.7485714285713</v>
      </c>
      <c r="H19" s="9">
        <f t="shared" ca="1" si="6"/>
        <v>234.22380952380954</v>
      </c>
      <c r="I19" s="9">
        <f t="shared" ca="1" si="2"/>
        <v>23.335790476190478</v>
      </c>
      <c r="J19" s="9">
        <f t="shared" ca="1" si="2"/>
        <v>2.322285714285715</v>
      </c>
      <c r="K19" s="9">
        <f t="shared" ca="1" si="2"/>
        <v>235.38341501684963</v>
      </c>
      <c r="L19" s="9">
        <f t="shared" ca="1" si="2"/>
        <v>84.310379653247324</v>
      </c>
      <c r="M19">
        <f t="shared" ca="1" si="13"/>
        <v>56.313152116402115</v>
      </c>
      <c r="N19">
        <f t="shared" ca="1" si="14"/>
        <v>31.241407407407408</v>
      </c>
    </row>
    <row r="20" spans="1:14" x14ac:dyDescent="0.25">
      <c r="A20" s="4">
        <f t="shared" si="7"/>
        <v>0.43483796296296301</v>
      </c>
      <c r="B20" s="3">
        <f>Params!D$29+HOUR(A20-Params!C$29)*3600+MINUTE(A20-Params!C$29)*60+SECOND(A20-Params!C$29)</f>
        <v>1553301570</v>
      </c>
      <c r="C20">
        <f t="shared" si="8"/>
        <v>2</v>
      </c>
      <c r="D20">
        <f t="shared" ca="1" si="9"/>
        <v>6</v>
      </c>
      <c r="E20">
        <f t="shared" ca="1" si="10"/>
        <v>-104558.33333333333</v>
      </c>
      <c r="F20">
        <f t="shared" ca="1" si="11"/>
        <v>51988.615333333335</v>
      </c>
      <c r="G20">
        <f t="shared" ca="1" si="12"/>
        <v>8087.3600000000006</v>
      </c>
      <c r="H20" s="9">
        <f t="shared" ca="1" si="6"/>
        <v>234.22380952380954</v>
      </c>
      <c r="I20" s="9">
        <f t="shared" ca="1" si="2"/>
        <v>23.335790476190478</v>
      </c>
      <c r="J20" s="9">
        <f t="shared" ca="1" si="2"/>
        <v>2.322285714285715</v>
      </c>
      <c r="K20" s="9">
        <f t="shared" ca="1" si="2"/>
        <v>235.38341501684963</v>
      </c>
      <c r="L20" s="9">
        <f t="shared" ca="1" si="2"/>
        <v>84.310379653247324</v>
      </c>
      <c r="M20">
        <f t="shared" ca="1" si="13"/>
        <v>56.314185185185188</v>
      </c>
      <c r="N20">
        <f t="shared" ca="1" si="14"/>
        <v>31.260148148148147</v>
      </c>
    </row>
    <row r="21" spans="1:14" x14ac:dyDescent="0.25">
      <c r="A21" s="4">
        <f t="shared" si="7"/>
        <v>0.43489583333333331</v>
      </c>
      <c r="B21" s="3">
        <f>Params!D$29+HOUR(A21-Params!C$29)*3600+MINUTE(A21-Params!C$29)*60+SECOND(A21-Params!C$29)</f>
        <v>1553301575</v>
      </c>
      <c r="C21">
        <f t="shared" si="8"/>
        <v>2</v>
      </c>
      <c r="D21">
        <f t="shared" ca="1" si="9"/>
        <v>6</v>
      </c>
      <c r="E21">
        <f t="shared" ca="1" si="10"/>
        <v>-103387.21428571429</v>
      </c>
      <c r="F21">
        <f t="shared" ca="1" si="11"/>
        <v>52105.294285714284</v>
      </c>
      <c r="G21">
        <f t="shared" ca="1" si="12"/>
        <v>8098.971428571429</v>
      </c>
      <c r="H21" s="9">
        <f t="shared" ca="1" si="6"/>
        <v>234.22380952380954</v>
      </c>
      <c r="I21" s="9">
        <f t="shared" ca="1" si="2"/>
        <v>23.335790476190478</v>
      </c>
      <c r="J21" s="9">
        <f t="shared" ca="1" si="2"/>
        <v>2.322285714285715</v>
      </c>
      <c r="K21" s="9">
        <f t="shared" ca="1" si="2"/>
        <v>235.38341501684963</v>
      </c>
      <c r="L21" s="9">
        <f t="shared" ca="1" si="2"/>
        <v>84.310379653247324</v>
      </c>
      <c r="M21">
        <f t="shared" ca="1" si="13"/>
        <v>56.315218253968254</v>
      </c>
      <c r="N21">
        <f t="shared" ca="1" si="14"/>
        <v>31.27888888888889</v>
      </c>
    </row>
    <row r="22" spans="1:14" x14ac:dyDescent="0.25">
      <c r="A22" s="4">
        <f t="shared" si="7"/>
        <v>0.43495370370370368</v>
      </c>
      <c r="B22" s="3">
        <f>Params!D$29+HOUR(A22-Params!C$29)*3600+MINUTE(A22-Params!C$29)*60+SECOND(A22-Params!C$29)</f>
        <v>1553301580</v>
      </c>
      <c r="C22">
        <f t="shared" si="8"/>
        <v>2</v>
      </c>
      <c r="D22">
        <f t="shared" ca="1" si="9"/>
        <v>6</v>
      </c>
      <c r="E22">
        <f t="shared" ca="1" si="10"/>
        <v>-102216.09523809524</v>
      </c>
      <c r="F22">
        <f t="shared" ca="1" si="11"/>
        <v>52221.973238095241</v>
      </c>
      <c r="G22">
        <f t="shared" ca="1" si="12"/>
        <v>8110.5828571428574</v>
      </c>
      <c r="H22" s="9">
        <f t="shared" ca="1" si="6"/>
        <v>234.22380952380954</v>
      </c>
      <c r="I22" s="9">
        <f t="shared" ca="1" si="6"/>
        <v>23.335790476190478</v>
      </c>
      <c r="J22" s="9">
        <f t="shared" ca="1" si="6"/>
        <v>2.322285714285715</v>
      </c>
      <c r="K22" s="9">
        <f t="shared" ca="1" si="6"/>
        <v>235.38341501684963</v>
      </c>
      <c r="L22" s="9">
        <f t="shared" ca="1" si="6"/>
        <v>84.310379653247324</v>
      </c>
      <c r="M22">
        <f t="shared" ca="1" si="13"/>
        <v>56.31625132275132</v>
      </c>
      <c r="N22">
        <f t="shared" ca="1" si="14"/>
        <v>31.297629629629629</v>
      </c>
    </row>
    <row r="23" spans="1:14" x14ac:dyDescent="0.25">
      <c r="A23" s="4">
        <f t="shared" si="7"/>
        <v>0.43501157407407409</v>
      </c>
      <c r="B23" s="3">
        <f>Params!D$29+HOUR(A23-Params!C$29)*3600+MINUTE(A23-Params!C$29)*60+SECOND(A23-Params!C$29)</f>
        <v>1553301585</v>
      </c>
      <c r="C23">
        <f t="shared" si="8"/>
        <v>2</v>
      </c>
      <c r="D23">
        <f t="shared" ca="1" si="9"/>
        <v>6</v>
      </c>
      <c r="E23">
        <f t="shared" ca="1" si="10"/>
        <v>-101044.97619047618</v>
      </c>
      <c r="F23">
        <f t="shared" ca="1" si="11"/>
        <v>52338.65219047619</v>
      </c>
      <c r="G23">
        <f t="shared" ca="1" si="12"/>
        <v>8122.1942857142858</v>
      </c>
      <c r="H23" s="9">
        <f t="shared" ref="H23:L73" ca="1" si="15">INDIRECT(ADDRESS($C23,COLUMN()))</f>
        <v>234.22380952380954</v>
      </c>
      <c r="I23" s="9">
        <f t="shared" ca="1" si="15"/>
        <v>23.335790476190478</v>
      </c>
      <c r="J23" s="9">
        <f t="shared" ca="1" si="15"/>
        <v>2.322285714285715</v>
      </c>
      <c r="K23" s="9">
        <f t="shared" ca="1" si="15"/>
        <v>235.38341501684963</v>
      </c>
      <c r="L23" s="9">
        <f t="shared" ca="1" si="15"/>
        <v>84.310379653247324</v>
      </c>
      <c r="M23">
        <f t="shared" ca="1" si="13"/>
        <v>56.317284391534393</v>
      </c>
      <c r="N23">
        <f t="shared" ca="1" si="14"/>
        <v>31.316370370370368</v>
      </c>
    </row>
    <row r="24" spans="1:14" x14ac:dyDescent="0.25">
      <c r="A24" s="4">
        <f t="shared" si="7"/>
        <v>0.43506944444444445</v>
      </c>
      <c r="B24" s="3">
        <f>Params!D$29+HOUR(A24-Params!C$29)*3600+MINUTE(A24-Params!C$29)*60+SECOND(A24-Params!C$29)</f>
        <v>1553301590</v>
      </c>
      <c r="C24">
        <f t="shared" si="8"/>
        <v>2</v>
      </c>
      <c r="D24">
        <f t="shared" ca="1" si="9"/>
        <v>6</v>
      </c>
      <c r="E24">
        <f t="shared" ca="1" si="10"/>
        <v>-99873.857142857145</v>
      </c>
      <c r="F24">
        <f t="shared" ca="1" si="11"/>
        <v>52455.331142857147</v>
      </c>
      <c r="G24">
        <f t="shared" ca="1" si="12"/>
        <v>8133.8057142857142</v>
      </c>
      <c r="H24" s="9">
        <f t="shared" ca="1" si="15"/>
        <v>234.22380952380954</v>
      </c>
      <c r="I24" s="9">
        <f t="shared" ca="1" si="15"/>
        <v>23.335790476190478</v>
      </c>
      <c r="J24" s="9">
        <f t="shared" ca="1" si="15"/>
        <v>2.322285714285715</v>
      </c>
      <c r="K24" s="9">
        <f t="shared" ca="1" si="15"/>
        <v>235.38341501684963</v>
      </c>
      <c r="L24" s="9">
        <f t="shared" ca="1" si="15"/>
        <v>84.310379653247324</v>
      </c>
      <c r="M24">
        <f t="shared" ca="1" si="13"/>
        <v>56.318317460317459</v>
      </c>
      <c r="N24">
        <f t="shared" ca="1" si="14"/>
        <v>31.335111111111111</v>
      </c>
    </row>
    <row r="25" spans="1:14" x14ac:dyDescent="0.25">
      <c r="A25" s="4">
        <f t="shared" si="7"/>
        <v>0.43512731481481487</v>
      </c>
      <c r="B25" s="3">
        <f>Params!D$29+HOUR(A25-Params!C$29)*3600+MINUTE(A25-Params!C$29)*60+SECOND(A25-Params!C$29)</f>
        <v>1553301595</v>
      </c>
      <c r="C25">
        <f t="shared" si="8"/>
        <v>2</v>
      </c>
      <c r="D25">
        <f t="shared" ca="1" si="9"/>
        <v>6</v>
      </c>
      <c r="E25">
        <f t="shared" ca="1" si="10"/>
        <v>-98702.738095238092</v>
      </c>
      <c r="F25">
        <f t="shared" ca="1" si="11"/>
        <v>52572.010095238096</v>
      </c>
      <c r="G25">
        <f t="shared" ca="1" si="12"/>
        <v>8145.4171428571435</v>
      </c>
      <c r="H25" s="9">
        <f t="shared" ca="1" si="15"/>
        <v>234.22380952380954</v>
      </c>
      <c r="I25" s="9">
        <f t="shared" ca="1" si="15"/>
        <v>23.335790476190478</v>
      </c>
      <c r="J25" s="9">
        <f t="shared" ca="1" si="15"/>
        <v>2.322285714285715</v>
      </c>
      <c r="K25" s="9">
        <f t="shared" ca="1" si="15"/>
        <v>235.38341501684963</v>
      </c>
      <c r="L25" s="9">
        <f t="shared" ca="1" si="15"/>
        <v>84.310379653247324</v>
      </c>
      <c r="M25">
        <f t="shared" ca="1" si="13"/>
        <v>56.319350529100532</v>
      </c>
      <c r="N25">
        <f t="shared" ca="1" si="14"/>
        <v>31.35385185185185</v>
      </c>
    </row>
    <row r="26" spans="1:14" x14ac:dyDescent="0.25">
      <c r="A26" s="4">
        <f t="shared" si="7"/>
        <v>0.43518518518518517</v>
      </c>
      <c r="B26" s="3">
        <f>Params!D$29+HOUR(A26-Params!C$29)*3600+MINUTE(A26-Params!C$29)*60+SECOND(A26-Params!C$29)</f>
        <v>1553301600</v>
      </c>
      <c r="C26">
        <f t="shared" si="8"/>
        <v>2</v>
      </c>
      <c r="D26">
        <f t="shared" ca="1" si="9"/>
        <v>6</v>
      </c>
      <c r="E26">
        <f t="shared" ca="1" si="10"/>
        <v>-97531.619047619053</v>
      </c>
      <c r="F26">
        <f t="shared" ca="1" si="11"/>
        <v>52688.689047619046</v>
      </c>
      <c r="G26">
        <f t="shared" ca="1" si="12"/>
        <v>8157.0285714285719</v>
      </c>
      <c r="H26" s="9">
        <f t="shared" ca="1" si="15"/>
        <v>234.22380952380954</v>
      </c>
      <c r="I26" s="9">
        <f t="shared" ca="1" si="15"/>
        <v>23.335790476190478</v>
      </c>
      <c r="J26" s="9">
        <f t="shared" ca="1" si="15"/>
        <v>2.322285714285715</v>
      </c>
      <c r="K26" s="9">
        <f t="shared" ca="1" si="15"/>
        <v>235.38341501684963</v>
      </c>
      <c r="L26" s="9">
        <f t="shared" ca="1" si="15"/>
        <v>84.310379653247324</v>
      </c>
      <c r="M26">
        <f t="shared" ca="1" si="13"/>
        <v>56.320383597883598</v>
      </c>
      <c r="N26">
        <f t="shared" ca="1" si="14"/>
        <v>31.372592592592593</v>
      </c>
    </row>
    <row r="27" spans="1:14" x14ac:dyDescent="0.25">
      <c r="A27" s="4">
        <f t="shared" si="7"/>
        <v>0.43524305555555554</v>
      </c>
      <c r="B27" s="3">
        <f>Params!D$29+HOUR(A27-Params!C$29)*3600+MINUTE(A27-Params!C$29)*60+SECOND(A27-Params!C$29)</f>
        <v>1553301605</v>
      </c>
      <c r="C27">
        <f t="shared" si="8"/>
        <v>2</v>
      </c>
      <c r="D27">
        <f t="shared" ca="1" si="9"/>
        <v>6</v>
      </c>
      <c r="E27">
        <f t="shared" ca="1" si="10"/>
        <v>-96360.5</v>
      </c>
      <c r="F27">
        <f t="shared" ca="1" si="11"/>
        <v>52805.368000000002</v>
      </c>
      <c r="G27">
        <f t="shared" ca="1" si="12"/>
        <v>8168.64</v>
      </c>
      <c r="H27" s="9">
        <f t="shared" ca="1" si="15"/>
        <v>234.22380952380954</v>
      </c>
      <c r="I27" s="9">
        <f t="shared" ca="1" si="15"/>
        <v>23.335790476190478</v>
      </c>
      <c r="J27" s="9">
        <f t="shared" ca="1" si="15"/>
        <v>2.322285714285715</v>
      </c>
      <c r="K27" s="9">
        <f t="shared" ca="1" si="15"/>
        <v>235.38341501684963</v>
      </c>
      <c r="L27" s="9">
        <f t="shared" ca="1" si="15"/>
        <v>84.310379653247324</v>
      </c>
      <c r="M27">
        <f t="shared" ca="1" si="13"/>
        <v>56.321416666666664</v>
      </c>
      <c r="N27">
        <f t="shared" ca="1" si="14"/>
        <v>31.391333333333332</v>
      </c>
    </row>
    <row r="28" spans="1:14" x14ac:dyDescent="0.25">
      <c r="A28" s="4">
        <f t="shared" si="7"/>
        <v>0.43530092592592595</v>
      </c>
      <c r="B28" s="3">
        <f>Params!D$29+HOUR(A28-Params!C$29)*3600+MINUTE(A28-Params!C$29)*60+SECOND(A28-Params!C$29)</f>
        <v>1553301610</v>
      </c>
      <c r="C28">
        <f t="shared" si="8"/>
        <v>2</v>
      </c>
      <c r="D28">
        <f t="shared" ca="1" si="9"/>
        <v>6</v>
      </c>
      <c r="E28">
        <f t="shared" ca="1" si="10"/>
        <v>-95189.380952380947</v>
      </c>
      <c r="F28">
        <f t="shared" ca="1" si="11"/>
        <v>52922.046952380952</v>
      </c>
      <c r="G28">
        <f t="shared" ca="1" si="12"/>
        <v>8180.2514285714287</v>
      </c>
      <c r="H28" s="9">
        <f t="shared" ca="1" si="15"/>
        <v>234.22380952380954</v>
      </c>
      <c r="I28" s="9">
        <f t="shared" ca="1" si="15"/>
        <v>23.335790476190478</v>
      </c>
      <c r="J28" s="9">
        <f t="shared" ca="1" si="15"/>
        <v>2.322285714285715</v>
      </c>
      <c r="K28" s="9">
        <f t="shared" ca="1" si="15"/>
        <v>235.38341501684963</v>
      </c>
      <c r="L28" s="9">
        <f t="shared" ca="1" si="15"/>
        <v>84.310379653247324</v>
      </c>
      <c r="M28">
        <f t="shared" ca="1" si="13"/>
        <v>56.322449735449737</v>
      </c>
      <c r="N28">
        <f t="shared" ca="1" si="14"/>
        <v>31.410074074074075</v>
      </c>
    </row>
    <row r="29" spans="1:14" x14ac:dyDescent="0.25">
      <c r="A29" s="4">
        <f t="shared" si="7"/>
        <v>0.43535879629629631</v>
      </c>
      <c r="B29" s="3">
        <f>Params!D$29+HOUR(A29-Params!C$29)*3600+MINUTE(A29-Params!C$29)*60+SECOND(A29-Params!C$29)</f>
        <v>1553301615</v>
      </c>
      <c r="C29">
        <f t="shared" si="8"/>
        <v>2</v>
      </c>
      <c r="D29">
        <f t="shared" ca="1" si="9"/>
        <v>6</v>
      </c>
      <c r="E29">
        <f t="shared" ca="1" si="10"/>
        <v>-94018.261904761908</v>
      </c>
      <c r="F29">
        <f t="shared" ca="1" si="11"/>
        <v>53038.725904761908</v>
      </c>
      <c r="G29">
        <f t="shared" ca="1" si="12"/>
        <v>8191.8628571428571</v>
      </c>
      <c r="H29" s="9">
        <f t="shared" ca="1" si="15"/>
        <v>234.22380952380954</v>
      </c>
      <c r="I29" s="9">
        <f t="shared" ca="1" si="15"/>
        <v>23.335790476190478</v>
      </c>
      <c r="J29" s="9">
        <f t="shared" ca="1" si="15"/>
        <v>2.322285714285715</v>
      </c>
      <c r="K29" s="9">
        <f t="shared" ca="1" si="15"/>
        <v>235.38341501684963</v>
      </c>
      <c r="L29" s="9">
        <f t="shared" ca="1" si="15"/>
        <v>84.310379653247324</v>
      </c>
      <c r="M29">
        <f t="shared" ca="1" si="13"/>
        <v>56.323482804232803</v>
      </c>
      <c r="N29">
        <f t="shared" ca="1" si="14"/>
        <v>31.428814814814814</v>
      </c>
    </row>
    <row r="30" spans="1:14" x14ac:dyDescent="0.25">
      <c r="A30" s="4">
        <f t="shared" si="7"/>
        <v>0.43541666666666662</v>
      </c>
      <c r="B30" s="3">
        <f>Params!D$29+HOUR(A30-Params!C$29)*3600+MINUTE(A30-Params!C$29)*60+SECOND(A30-Params!C$29)</f>
        <v>1553301620</v>
      </c>
      <c r="C30">
        <f t="shared" si="8"/>
        <v>2</v>
      </c>
      <c r="D30">
        <f t="shared" ca="1" si="9"/>
        <v>6</v>
      </c>
      <c r="E30">
        <f t="shared" ca="1" si="10"/>
        <v>-92847.142857142855</v>
      </c>
      <c r="F30">
        <f t="shared" ca="1" si="11"/>
        <v>53155.404857142858</v>
      </c>
      <c r="G30">
        <f t="shared" ca="1" si="12"/>
        <v>8203.4742857142865</v>
      </c>
      <c r="H30" s="9">
        <f t="shared" ca="1" si="15"/>
        <v>234.22380952380954</v>
      </c>
      <c r="I30" s="9">
        <f t="shared" ca="1" si="15"/>
        <v>23.335790476190478</v>
      </c>
      <c r="J30" s="9">
        <f t="shared" ca="1" si="15"/>
        <v>2.322285714285715</v>
      </c>
      <c r="K30" s="9">
        <f t="shared" ca="1" si="15"/>
        <v>235.38341501684963</v>
      </c>
      <c r="L30" s="9">
        <f t="shared" ca="1" si="15"/>
        <v>84.310379653247324</v>
      </c>
      <c r="M30">
        <f t="shared" ca="1" si="13"/>
        <v>56.324515873015869</v>
      </c>
      <c r="N30">
        <f t="shared" ca="1" si="14"/>
        <v>31.447555555555557</v>
      </c>
    </row>
    <row r="31" spans="1:14" x14ac:dyDescent="0.25">
      <c r="A31" s="4">
        <f t="shared" si="7"/>
        <v>0.43547453703703703</v>
      </c>
      <c r="B31" s="3">
        <f>Params!D$29+HOUR(A31-Params!C$29)*3600+MINUTE(A31-Params!C$29)*60+SECOND(A31-Params!C$29)</f>
        <v>1553301625</v>
      </c>
      <c r="C31">
        <f t="shared" si="8"/>
        <v>2</v>
      </c>
      <c r="D31">
        <f t="shared" ca="1" si="9"/>
        <v>6</v>
      </c>
      <c r="E31">
        <f t="shared" ca="1" si="10"/>
        <v>-91676.023809523816</v>
      </c>
      <c r="F31">
        <f t="shared" ca="1" si="11"/>
        <v>53272.083809523814</v>
      </c>
      <c r="G31">
        <f t="shared" ca="1" si="12"/>
        <v>8215.0857142857149</v>
      </c>
      <c r="H31" s="9">
        <f t="shared" ca="1" si="15"/>
        <v>234.22380952380954</v>
      </c>
      <c r="I31" s="9">
        <f t="shared" ca="1" si="15"/>
        <v>23.335790476190478</v>
      </c>
      <c r="J31" s="9">
        <f t="shared" ca="1" si="15"/>
        <v>2.322285714285715</v>
      </c>
      <c r="K31" s="9">
        <f t="shared" ca="1" si="15"/>
        <v>235.38341501684963</v>
      </c>
      <c r="L31" s="9">
        <f t="shared" ca="1" si="15"/>
        <v>84.310379653247324</v>
      </c>
      <c r="M31">
        <f t="shared" ca="1" si="13"/>
        <v>56.325548941798942</v>
      </c>
      <c r="N31">
        <f t="shared" ca="1" si="14"/>
        <v>31.466296296296296</v>
      </c>
    </row>
    <row r="32" spans="1:14" x14ac:dyDescent="0.25">
      <c r="A32" s="4">
        <f t="shared" si="7"/>
        <v>0.4355324074074074</v>
      </c>
      <c r="B32" s="3">
        <f>Params!D$29+HOUR(A32-Params!C$29)*3600+MINUTE(A32-Params!C$29)*60+SECOND(A32-Params!C$29)</f>
        <v>1553301630</v>
      </c>
      <c r="C32">
        <f t="shared" si="8"/>
        <v>2</v>
      </c>
      <c r="D32">
        <f t="shared" ca="1" si="9"/>
        <v>6</v>
      </c>
      <c r="E32">
        <f t="shared" ca="1" si="10"/>
        <v>-90504.904761904763</v>
      </c>
      <c r="F32">
        <f t="shared" ca="1" si="11"/>
        <v>53388.762761904763</v>
      </c>
      <c r="G32">
        <f t="shared" ca="1" si="12"/>
        <v>8226.6971428571433</v>
      </c>
      <c r="H32" s="9">
        <f t="shared" ca="1" si="15"/>
        <v>234.22380952380954</v>
      </c>
      <c r="I32" s="9">
        <f t="shared" ca="1" si="15"/>
        <v>23.335790476190478</v>
      </c>
      <c r="J32" s="9">
        <f t="shared" ca="1" si="15"/>
        <v>2.322285714285715</v>
      </c>
      <c r="K32" s="9">
        <f t="shared" ca="1" si="15"/>
        <v>235.38341501684963</v>
      </c>
      <c r="L32" s="9">
        <f t="shared" ca="1" si="15"/>
        <v>84.310379653247324</v>
      </c>
      <c r="M32">
        <f t="shared" ca="1" si="13"/>
        <v>56.326582010582008</v>
      </c>
      <c r="N32">
        <f t="shared" ca="1" si="14"/>
        <v>31.485037037037035</v>
      </c>
    </row>
    <row r="33" spans="1:14" x14ac:dyDescent="0.25">
      <c r="A33" s="4">
        <f t="shared" si="7"/>
        <v>0.43559027777777781</v>
      </c>
      <c r="B33" s="3">
        <f>Params!D$29+HOUR(A33-Params!C$29)*3600+MINUTE(A33-Params!C$29)*60+SECOND(A33-Params!C$29)</f>
        <v>1553301635</v>
      </c>
      <c r="C33">
        <f t="shared" si="8"/>
        <v>2</v>
      </c>
      <c r="D33">
        <f t="shared" ca="1" si="9"/>
        <v>6</v>
      </c>
      <c r="E33">
        <f t="shared" ca="1" si="10"/>
        <v>-89333.78571428571</v>
      </c>
      <c r="F33">
        <f t="shared" ca="1" si="11"/>
        <v>53505.441714285713</v>
      </c>
      <c r="G33">
        <f t="shared" ca="1" si="12"/>
        <v>8238.3085714285717</v>
      </c>
      <c r="H33" s="9">
        <f t="shared" ca="1" si="15"/>
        <v>234.22380952380954</v>
      </c>
      <c r="I33" s="9">
        <f t="shared" ca="1" si="15"/>
        <v>23.335790476190478</v>
      </c>
      <c r="J33" s="9">
        <f t="shared" ca="1" si="15"/>
        <v>2.322285714285715</v>
      </c>
      <c r="K33" s="9">
        <f t="shared" ca="1" si="15"/>
        <v>235.38341501684963</v>
      </c>
      <c r="L33" s="9">
        <f t="shared" ca="1" si="15"/>
        <v>84.310379653247324</v>
      </c>
      <c r="M33">
        <f t="shared" ca="1" si="13"/>
        <v>56.327615079365081</v>
      </c>
      <c r="N33">
        <f t="shared" ca="1" si="14"/>
        <v>31.503777777777778</v>
      </c>
    </row>
    <row r="34" spans="1:14" x14ac:dyDescent="0.25">
      <c r="A34" s="4">
        <f t="shared" si="7"/>
        <v>0.43564814814814817</v>
      </c>
      <c r="B34" s="3">
        <f>Params!D$29+HOUR(A34-Params!C$29)*3600+MINUTE(A34-Params!C$29)*60+SECOND(A34-Params!C$29)</f>
        <v>1553301640</v>
      </c>
      <c r="C34">
        <f t="shared" si="8"/>
        <v>2</v>
      </c>
      <c r="D34">
        <f t="shared" ca="1" si="9"/>
        <v>6</v>
      </c>
      <c r="E34">
        <f t="shared" ca="1" si="10"/>
        <v>-88162.666666666657</v>
      </c>
      <c r="F34">
        <f t="shared" ca="1" si="11"/>
        <v>53622.120666666669</v>
      </c>
      <c r="G34">
        <f t="shared" ca="1" si="12"/>
        <v>8249.92</v>
      </c>
      <c r="H34" s="9">
        <f t="shared" ca="1" si="15"/>
        <v>234.22380952380954</v>
      </c>
      <c r="I34" s="9">
        <f t="shared" ca="1" si="15"/>
        <v>23.335790476190478</v>
      </c>
      <c r="J34" s="9">
        <f t="shared" ca="1" si="15"/>
        <v>2.322285714285715</v>
      </c>
      <c r="K34" s="9">
        <f t="shared" ca="1" si="15"/>
        <v>235.38341501684963</v>
      </c>
      <c r="L34" s="9">
        <f t="shared" ca="1" si="15"/>
        <v>84.310379653247324</v>
      </c>
      <c r="M34">
        <f t="shared" ca="1" si="13"/>
        <v>56.328648148148147</v>
      </c>
      <c r="N34">
        <f t="shared" ca="1" si="14"/>
        <v>31.522518518518517</v>
      </c>
    </row>
    <row r="35" spans="1:14" x14ac:dyDescent="0.25">
      <c r="A35" s="4">
        <f t="shared" si="7"/>
        <v>0.43570601851851848</v>
      </c>
      <c r="B35" s="3">
        <f>Params!D$29+HOUR(A35-Params!C$29)*3600+MINUTE(A35-Params!C$29)*60+SECOND(A35-Params!C$29)</f>
        <v>1553301645</v>
      </c>
      <c r="C35">
        <f t="shared" si="8"/>
        <v>2</v>
      </c>
      <c r="D35">
        <f t="shared" ca="1" si="9"/>
        <v>6</v>
      </c>
      <c r="E35">
        <f t="shared" ca="1" si="10"/>
        <v>-86991.547619047618</v>
      </c>
      <c r="F35">
        <f t="shared" ca="1" si="11"/>
        <v>53738.799619047619</v>
      </c>
      <c r="G35">
        <f t="shared" ca="1" si="12"/>
        <v>8261.5314285714285</v>
      </c>
      <c r="H35" s="9">
        <f t="shared" ca="1" si="15"/>
        <v>234.22380952380954</v>
      </c>
      <c r="I35" s="9">
        <f t="shared" ca="1" si="15"/>
        <v>23.335790476190478</v>
      </c>
      <c r="J35" s="9">
        <f t="shared" ca="1" si="15"/>
        <v>2.322285714285715</v>
      </c>
      <c r="K35" s="9">
        <f t="shared" ca="1" si="15"/>
        <v>235.38341501684963</v>
      </c>
      <c r="L35" s="9">
        <f t="shared" ca="1" si="15"/>
        <v>84.310379653247324</v>
      </c>
      <c r="M35">
        <f t="shared" ca="1" si="13"/>
        <v>56.329681216931213</v>
      </c>
      <c r="N35">
        <f t="shared" ca="1" si="14"/>
        <v>31.54125925925926</v>
      </c>
    </row>
    <row r="36" spans="1:14" x14ac:dyDescent="0.25">
      <c r="A36" s="4">
        <f t="shared" si="7"/>
        <v>0.4357638888888889</v>
      </c>
      <c r="B36" s="3">
        <f>Params!D$29+HOUR(A36-Params!C$29)*3600+MINUTE(A36-Params!C$29)*60+SECOND(A36-Params!C$29)</f>
        <v>1553301650</v>
      </c>
      <c r="C36">
        <f t="shared" si="8"/>
        <v>2</v>
      </c>
      <c r="D36">
        <f t="shared" ca="1" si="9"/>
        <v>6</v>
      </c>
      <c r="E36">
        <f t="shared" ca="1" si="10"/>
        <v>-85820.42857142858</v>
      </c>
      <c r="F36">
        <f t="shared" ca="1" si="11"/>
        <v>53855.478571428575</v>
      </c>
      <c r="G36">
        <f t="shared" ca="1" si="12"/>
        <v>8273.1428571428569</v>
      </c>
      <c r="H36" s="9">
        <f t="shared" ca="1" si="15"/>
        <v>234.22380952380954</v>
      </c>
      <c r="I36" s="9">
        <f t="shared" ca="1" si="15"/>
        <v>23.335790476190478</v>
      </c>
      <c r="J36" s="9">
        <f t="shared" ca="1" si="15"/>
        <v>2.322285714285715</v>
      </c>
      <c r="K36" s="9">
        <f t="shared" ca="1" si="15"/>
        <v>235.38341501684963</v>
      </c>
      <c r="L36" s="9">
        <f t="shared" ca="1" si="15"/>
        <v>84.310379653247324</v>
      </c>
      <c r="M36">
        <f t="shared" ca="1" si="13"/>
        <v>56.330714285714286</v>
      </c>
      <c r="N36">
        <f t="shared" ca="1" si="14"/>
        <v>31.56</v>
      </c>
    </row>
    <row r="37" spans="1:14" x14ac:dyDescent="0.25">
      <c r="A37" s="4">
        <f t="shared" si="7"/>
        <v>0.43582175925925926</v>
      </c>
      <c r="B37" s="3">
        <f>Params!D$29+HOUR(A37-Params!C$29)*3600+MINUTE(A37-Params!C$29)*60+SECOND(A37-Params!C$29)</f>
        <v>1553301655</v>
      </c>
      <c r="C37">
        <f t="shared" si="8"/>
        <v>2</v>
      </c>
      <c r="D37">
        <f t="shared" ca="1" si="9"/>
        <v>6</v>
      </c>
      <c r="E37">
        <f t="shared" ca="1" si="10"/>
        <v>-84649.309523809527</v>
      </c>
      <c r="F37">
        <f t="shared" ca="1" si="11"/>
        <v>53972.157523809525</v>
      </c>
      <c r="G37">
        <f t="shared" ca="1" si="12"/>
        <v>8284.7542857142853</v>
      </c>
      <c r="H37" s="9">
        <f t="shared" ca="1" si="15"/>
        <v>234.22380952380954</v>
      </c>
      <c r="I37" s="9">
        <f t="shared" ca="1" si="15"/>
        <v>23.335790476190478</v>
      </c>
      <c r="J37" s="9">
        <f t="shared" ca="1" si="15"/>
        <v>2.322285714285715</v>
      </c>
      <c r="K37" s="9">
        <f t="shared" ca="1" si="15"/>
        <v>235.38341501684963</v>
      </c>
      <c r="L37" s="9">
        <f t="shared" ca="1" si="15"/>
        <v>84.310379653247324</v>
      </c>
      <c r="M37">
        <f t="shared" ca="1" si="13"/>
        <v>56.331747354497352</v>
      </c>
      <c r="N37">
        <f t="shared" ca="1" si="14"/>
        <v>31.578740740740741</v>
      </c>
    </row>
    <row r="38" spans="1:14" x14ac:dyDescent="0.25">
      <c r="A38" s="4">
        <f t="shared" si="7"/>
        <v>0.43587962962962962</v>
      </c>
      <c r="B38" s="3">
        <f>Params!D$29+HOUR(A38-Params!C$29)*3600+MINUTE(A38-Params!C$29)*60+SECOND(A38-Params!C$29)</f>
        <v>1553301660</v>
      </c>
      <c r="C38">
        <f t="shared" si="8"/>
        <v>2</v>
      </c>
      <c r="D38">
        <f t="shared" ca="1" si="9"/>
        <v>6</v>
      </c>
      <c r="E38">
        <f t="shared" ca="1" si="10"/>
        <v>-83478.190476190473</v>
      </c>
      <c r="F38">
        <f t="shared" ca="1" si="11"/>
        <v>54088.836476190474</v>
      </c>
      <c r="G38">
        <f t="shared" ca="1" si="12"/>
        <v>8296.3657142857155</v>
      </c>
      <c r="H38" s="9">
        <f t="shared" ca="1" si="15"/>
        <v>234.22380952380954</v>
      </c>
      <c r="I38" s="9">
        <f t="shared" ca="1" si="15"/>
        <v>23.335790476190478</v>
      </c>
      <c r="J38" s="9">
        <f t="shared" ca="1" si="15"/>
        <v>2.322285714285715</v>
      </c>
      <c r="K38" s="9">
        <f t="shared" ca="1" si="15"/>
        <v>235.38341501684963</v>
      </c>
      <c r="L38" s="9">
        <f t="shared" ca="1" si="15"/>
        <v>84.310379653247324</v>
      </c>
      <c r="M38">
        <f t="shared" ca="1" si="13"/>
        <v>56.332780423280425</v>
      </c>
      <c r="N38">
        <f t="shared" ca="1" si="14"/>
        <v>31.597481481481481</v>
      </c>
    </row>
    <row r="39" spans="1:14" x14ac:dyDescent="0.25">
      <c r="A39" s="4">
        <f t="shared" si="7"/>
        <v>0.43593750000000003</v>
      </c>
      <c r="B39" s="3">
        <f>Params!D$29+HOUR(A39-Params!C$29)*3600+MINUTE(A39-Params!C$29)*60+SECOND(A39-Params!C$29)</f>
        <v>1553301665</v>
      </c>
      <c r="C39">
        <f t="shared" si="8"/>
        <v>2</v>
      </c>
      <c r="D39">
        <f t="shared" ca="1" si="9"/>
        <v>6</v>
      </c>
      <c r="E39">
        <f t="shared" ca="1" si="10"/>
        <v>-82307.07142857142</v>
      </c>
      <c r="F39">
        <f t="shared" ca="1" si="11"/>
        <v>54205.515428571431</v>
      </c>
      <c r="G39">
        <f t="shared" ca="1" si="12"/>
        <v>8307.9771428571439</v>
      </c>
      <c r="H39" s="9">
        <f t="shared" ca="1" si="15"/>
        <v>234.22380952380954</v>
      </c>
      <c r="I39" s="9">
        <f t="shared" ca="1" si="15"/>
        <v>23.335790476190478</v>
      </c>
      <c r="J39" s="9">
        <f t="shared" ca="1" si="15"/>
        <v>2.322285714285715</v>
      </c>
      <c r="K39" s="9">
        <f t="shared" ca="1" si="15"/>
        <v>235.38341501684963</v>
      </c>
      <c r="L39" s="9">
        <f t="shared" ca="1" si="15"/>
        <v>84.310379653247324</v>
      </c>
      <c r="M39">
        <f t="shared" ca="1" si="13"/>
        <v>56.333813492063491</v>
      </c>
      <c r="N39">
        <f t="shared" ca="1" si="14"/>
        <v>31.61622222222222</v>
      </c>
    </row>
    <row r="40" spans="1:14" x14ac:dyDescent="0.25">
      <c r="A40" s="4">
        <f t="shared" si="7"/>
        <v>0.43599537037037034</v>
      </c>
      <c r="B40" s="3">
        <f>Params!D$29+HOUR(A40-Params!C$29)*3600+MINUTE(A40-Params!C$29)*60+SECOND(A40-Params!C$29)</f>
        <v>1553301670</v>
      </c>
      <c r="C40">
        <f t="shared" si="8"/>
        <v>2</v>
      </c>
      <c r="D40">
        <f t="shared" ca="1" si="9"/>
        <v>6</v>
      </c>
      <c r="E40">
        <f t="shared" ca="1" si="10"/>
        <v>-81135.952380952382</v>
      </c>
      <c r="F40">
        <f t="shared" ca="1" si="11"/>
        <v>54322.19438095238</v>
      </c>
      <c r="G40">
        <f t="shared" ca="1" si="12"/>
        <v>8319.5885714285723</v>
      </c>
      <c r="H40" s="9">
        <f t="shared" ca="1" si="15"/>
        <v>234.22380952380954</v>
      </c>
      <c r="I40" s="9">
        <f t="shared" ca="1" si="15"/>
        <v>23.335790476190478</v>
      </c>
      <c r="J40" s="9">
        <f t="shared" ca="1" si="15"/>
        <v>2.322285714285715</v>
      </c>
      <c r="K40" s="9">
        <f t="shared" ca="1" si="15"/>
        <v>235.38341501684963</v>
      </c>
      <c r="L40" s="9">
        <f t="shared" ca="1" si="15"/>
        <v>84.310379653247324</v>
      </c>
      <c r="M40">
        <f t="shared" ca="1" si="13"/>
        <v>56.334846560846557</v>
      </c>
      <c r="N40">
        <f t="shared" ca="1" si="14"/>
        <v>31.634962962962963</v>
      </c>
    </row>
    <row r="41" spans="1:14" x14ac:dyDescent="0.25">
      <c r="A41" s="4">
        <f t="shared" si="7"/>
        <v>0.43605324074074076</v>
      </c>
      <c r="B41" s="3">
        <f>Params!D$29+HOUR(A41-Params!C$29)*3600+MINUTE(A41-Params!C$29)*60+SECOND(A41-Params!C$29)</f>
        <v>1553301675</v>
      </c>
      <c r="C41">
        <f t="shared" si="8"/>
        <v>2</v>
      </c>
      <c r="D41">
        <f t="shared" ca="1" si="9"/>
        <v>6</v>
      </c>
      <c r="E41">
        <f t="shared" ca="1" si="10"/>
        <v>-79964.833333333328</v>
      </c>
      <c r="F41">
        <f t="shared" ca="1" si="11"/>
        <v>54438.873333333337</v>
      </c>
      <c r="G41">
        <f t="shared" ca="1" si="12"/>
        <v>8331.2000000000007</v>
      </c>
      <c r="H41" s="9">
        <f t="shared" ca="1" si="15"/>
        <v>234.22380952380954</v>
      </c>
      <c r="I41" s="9">
        <f t="shared" ca="1" si="15"/>
        <v>23.335790476190478</v>
      </c>
      <c r="J41" s="9">
        <f t="shared" ca="1" si="15"/>
        <v>2.322285714285715</v>
      </c>
      <c r="K41" s="9">
        <f t="shared" ca="1" si="15"/>
        <v>235.38341501684963</v>
      </c>
      <c r="L41" s="9">
        <f t="shared" ca="1" si="15"/>
        <v>84.310379653247324</v>
      </c>
      <c r="M41">
        <f t="shared" ca="1" si="13"/>
        <v>56.33587962962963</v>
      </c>
      <c r="N41">
        <f t="shared" ca="1" si="14"/>
        <v>31.653703703703702</v>
      </c>
    </row>
    <row r="42" spans="1:14" x14ac:dyDescent="0.25">
      <c r="A42" s="4">
        <f t="shared" si="7"/>
        <v>0.43611111111111112</v>
      </c>
      <c r="B42" s="3">
        <f>Params!D$29+HOUR(A42-Params!C$29)*3600+MINUTE(A42-Params!C$29)*60+SECOND(A42-Params!C$29)</f>
        <v>1553301680</v>
      </c>
      <c r="C42">
        <f t="shared" si="8"/>
        <v>2</v>
      </c>
      <c r="D42">
        <f t="shared" ca="1" si="9"/>
        <v>6</v>
      </c>
      <c r="E42">
        <f t="shared" ca="1" si="10"/>
        <v>-78793.71428571429</v>
      </c>
      <c r="F42">
        <f t="shared" ca="1" si="11"/>
        <v>54555.552285714286</v>
      </c>
      <c r="G42">
        <f t="shared" ca="1" si="12"/>
        <v>8342.8114285714291</v>
      </c>
      <c r="H42" s="9">
        <f t="shared" ca="1" si="15"/>
        <v>234.22380952380954</v>
      </c>
      <c r="I42" s="9">
        <f t="shared" ca="1" si="15"/>
        <v>23.335790476190478</v>
      </c>
      <c r="J42" s="9">
        <f t="shared" ca="1" si="15"/>
        <v>2.322285714285715</v>
      </c>
      <c r="K42" s="9">
        <f t="shared" ca="1" si="15"/>
        <v>235.38341501684963</v>
      </c>
      <c r="L42" s="9">
        <f t="shared" ca="1" si="15"/>
        <v>84.310379653247324</v>
      </c>
      <c r="M42">
        <f t="shared" ca="1" si="13"/>
        <v>56.336912698412696</v>
      </c>
      <c r="N42">
        <f t="shared" ca="1" si="14"/>
        <v>31.672444444444444</v>
      </c>
    </row>
    <row r="43" spans="1:14" x14ac:dyDescent="0.25">
      <c r="A43" s="4">
        <f t="shared" si="7"/>
        <v>0.43616898148148148</v>
      </c>
      <c r="B43" s="3">
        <f>Params!D$29+HOUR(A43-Params!C$29)*3600+MINUTE(A43-Params!C$29)*60+SECOND(A43-Params!C$29)</f>
        <v>1553301685</v>
      </c>
      <c r="C43">
        <f t="shared" si="8"/>
        <v>2</v>
      </c>
      <c r="D43">
        <f t="shared" ca="1" si="9"/>
        <v>6</v>
      </c>
      <c r="E43">
        <f t="shared" ca="1" si="10"/>
        <v>-77622.595238095237</v>
      </c>
      <c r="F43">
        <f t="shared" ca="1" si="11"/>
        <v>54672.231238095235</v>
      </c>
      <c r="G43">
        <f t="shared" ca="1" si="12"/>
        <v>8354.4228571428575</v>
      </c>
      <c r="H43" s="9">
        <f t="shared" ca="1" si="15"/>
        <v>234.22380952380954</v>
      </c>
      <c r="I43" s="9">
        <f t="shared" ca="1" si="15"/>
        <v>23.335790476190478</v>
      </c>
      <c r="J43" s="9">
        <f t="shared" ca="1" si="15"/>
        <v>2.322285714285715</v>
      </c>
      <c r="K43" s="9">
        <f t="shared" ca="1" si="15"/>
        <v>235.38341501684963</v>
      </c>
      <c r="L43" s="9">
        <f t="shared" ca="1" si="15"/>
        <v>84.310379653247324</v>
      </c>
      <c r="M43">
        <f t="shared" ca="1" si="13"/>
        <v>56.33794576719577</v>
      </c>
      <c r="N43">
        <f t="shared" ca="1" si="14"/>
        <v>31.691185185185184</v>
      </c>
    </row>
    <row r="44" spans="1:14" x14ac:dyDescent="0.25">
      <c r="A44" s="4">
        <f t="shared" si="7"/>
        <v>0.43622685185185189</v>
      </c>
      <c r="B44" s="3">
        <f>Params!D$29+HOUR(A44-Params!C$29)*3600+MINUTE(A44-Params!C$29)*60+SECOND(A44-Params!C$29)</f>
        <v>1553301690</v>
      </c>
      <c r="C44">
        <f t="shared" si="8"/>
        <v>2</v>
      </c>
      <c r="D44">
        <f t="shared" ca="1" si="9"/>
        <v>6</v>
      </c>
      <c r="E44">
        <f t="shared" ca="1" si="10"/>
        <v>-76451.476190476184</v>
      </c>
      <c r="F44">
        <f t="shared" ca="1" si="11"/>
        <v>54788.910190476192</v>
      </c>
      <c r="G44">
        <f t="shared" ca="1" si="12"/>
        <v>8366.0342857142859</v>
      </c>
      <c r="H44" s="9">
        <f t="shared" ca="1" si="15"/>
        <v>234.22380952380954</v>
      </c>
      <c r="I44" s="9">
        <f t="shared" ca="1" si="15"/>
        <v>23.335790476190478</v>
      </c>
      <c r="J44" s="9">
        <f t="shared" ca="1" si="15"/>
        <v>2.322285714285715</v>
      </c>
      <c r="K44" s="9">
        <f t="shared" ca="1" si="15"/>
        <v>235.38341501684963</v>
      </c>
      <c r="L44" s="9">
        <f t="shared" ca="1" si="15"/>
        <v>84.310379653247324</v>
      </c>
      <c r="M44">
        <f t="shared" ca="1" si="13"/>
        <v>56.338978835978835</v>
      </c>
      <c r="N44">
        <f t="shared" ca="1" si="14"/>
        <v>31.709925925925926</v>
      </c>
    </row>
    <row r="45" spans="1:14" x14ac:dyDescent="0.25">
      <c r="A45" s="4">
        <f t="shared" si="7"/>
        <v>0.4362847222222222</v>
      </c>
      <c r="B45" s="3">
        <f>Params!D$29+HOUR(A45-Params!C$29)*3600+MINUTE(A45-Params!C$29)*60+SECOND(A45-Params!C$29)</f>
        <v>1553301695</v>
      </c>
      <c r="C45">
        <f t="shared" si="8"/>
        <v>2</v>
      </c>
      <c r="D45">
        <f t="shared" ca="1" si="9"/>
        <v>6</v>
      </c>
      <c r="E45">
        <f t="shared" ca="1" si="10"/>
        <v>-75280.35714285713</v>
      </c>
      <c r="F45">
        <f t="shared" ca="1" si="11"/>
        <v>54905.589142857141</v>
      </c>
      <c r="G45">
        <f t="shared" ca="1" si="12"/>
        <v>8377.6457142857143</v>
      </c>
      <c r="H45" s="9">
        <f t="shared" ca="1" si="15"/>
        <v>234.22380952380954</v>
      </c>
      <c r="I45" s="9">
        <f t="shared" ca="1" si="15"/>
        <v>23.335790476190478</v>
      </c>
      <c r="J45" s="9">
        <f t="shared" ca="1" si="15"/>
        <v>2.322285714285715</v>
      </c>
      <c r="K45" s="9">
        <f t="shared" ca="1" si="15"/>
        <v>235.38341501684963</v>
      </c>
      <c r="L45" s="9">
        <f t="shared" ca="1" si="15"/>
        <v>84.310379653247324</v>
      </c>
      <c r="M45">
        <f t="shared" ca="1" si="13"/>
        <v>56.340011904761901</v>
      </c>
      <c r="N45">
        <f t="shared" ca="1" si="14"/>
        <v>31.728666666666665</v>
      </c>
    </row>
    <row r="46" spans="1:14" x14ac:dyDescent="0.25">
      <c r="A46" s="4">
        <f t="shared" si="7"/>
        <v>0.43634259259259256</v>
      </c>
      <c r="B46" s="3">
        <f>Params!D$29+HOUR(A46-Params!C$29)*3600+MINUTE(A46-Params!C$29)*60+SECOND(A46-Params!C$29)</f>
        <v>1553301700</v>
      </c>
      <c r="C46">
        <f t="shared" si="8"/>
        <v>2</v>
      </c>
      <c r="D46">
        <f t="shared" ca="1" si="9"/>
        <v>6</v>
      </c>
      <c r="E46">
        <f t="shared" ca="1" si="10"/>
        <v>-74109.238095238092</v>
      </c>
      <c r="F46">
        <f t="shared" ca="1" si="11"/>
        <v>55022.268095238098</v>
      </c>
      <c r="G46">
        <f t="shared" ca="1" si="12"/>
        <v>8389.2571428571428</v>
      </c>
      <c r="H46" s="9">
        <f t="shared" ca="1" si="15"/>
        <v>234.22380952380954</v>
      </c>
      <c r="I46" s="9">
        <f t="shared" ca="1" si="15"/>
        <v>23.335790476190478</v>
      </c>
      <c r="J46" s="9">
        <f t="shared" ca="1" si="15"/>
        <v>2.322285714285715</v>
      </c>
      <c r="K46" s="9">
        <f t="shared" ca="1" si="15"/>
        <v>235.38341501684963</v>
      </c>
      <c r="L46" s="9">
        <f t="shared" ca="1" si="15"/>
        <v>84.310379653247324</v>
      </c>
      <c r="M46">
        <f t="shared" ca="1" si="13"/>
        <v>56.341044973544975</v>
      </c>
      <c r="N46">
        <f t="shared" ca="1" si="14"/>
        <v>31.747407407407408</v>
      </c>
    </row>
    <row r="47" spans="1:14" x14ac:dyDescent="0.25">
      <c r="A47" s="4">
        <f t="shared" si="7"/>
        <v>0.43640046296296298</v>
      </c>
      <c r="B47" s="3">
        <f>Params!D$29+HOUR(A47-Params!C$29)*3600+MINUTE(A47-Params!C$29)*60+SECOND(A47-Params!C$29)</f>
        <v>1553301705</v>
      </c>
      <c r="C47">
        <f t="shared" si="8"/>
        <v>2</v>
      </c>
      <c r="D47">
        <f t="shared" ca="1" si="9"/>
        <v>6</v>
      </c>
      <c r="E47">
        <f t="shared" ca="1" si="10"/>
        <v>-72938.119047619053</v>
      </c>
      <c r="F47">
        <f t="shared" ca="1" si="11"/>
        <v>55138.947047619047</v>
      </c>
      <c r="G47">
        <f t="shared" ca="1" si="12"/>
        <v>8400.8685714285712</v>
      </c>
      <c r="H47" s="9">
        <f t="shared" ca="1" si="15"/>
        <v>234.22380952380954</v>
      </c>
      <c r="I47" s="9">
        <f t="shared" ca="1" si="15"/>
        <v>23.335790476190478</v>
      </c>
      <c r="J47" s="9">
        <f t="shared" ca="1" si="15"/>
        <v>2.322285714285715</v>
      </c>
      <c r="K47" s="9">
        <f t="shared" ca="1" si="15"/>
        <v>235.38341501684963</v>
      </c>
      <c r="L47" s="9">
        <f t="shared" ca="1" si="15"/>
        <v>84.310379653247324</v>
      </c>
      <c r="M47">
        <f t="shared" ca="1" si="13"/>
        <v>56.342078042328041</v>
      </c>
      <c r="N47">
        <f t="shared" ca="1" si="14"/>
        <v>31.766148148148147</v>
      </c>
    </row>
    <row r="48" spans="1:14" x14ac:dyDescent="0.25">
      <c r="A48" s="4">
        <f t="shared" si="7"/>
        <v>0.43645833333333334</v>
      </c>
      <c r="B48" s="3">
        <f>Params!D$29+HOUR(A48-Params!C$29)*3600+MINUTE(A48-Params!C$29)*60+SECOND(A48-Params!C$29)</f>
        <v>1553301710</v>
      </c>
      <c r="C48">
        <f t="shared" si="8"/>
        <v>2</v>
      </c>
      <c r="D48">
        <f t="shared" ca="1" si="9"/>
        <v>6</v>
      </c>
      <c r="E48">
        <f t="shared" ca="1" si="10"/>
        <v>-71767</v>
      </c>
      <c r="F48">
        <f t="shared" ca="1" si="11"/>
        <v>55255.626000000004</v>
      </c>
      <c r="G48">
        <f t="shared" ca="1" si="12"/>
        <v>8412.48</v>
      </c>
      <c r="H48" s="9">
        <f t="shared" ca="1" si="15"/>
        <v>234.22380952380954</v>
      </c>
      <c r="I48" s="9">
        <f t="shared" ca="1" si="15"/>
        <v>23.335790476190478</v>
      </c>
      <c r="J48" s="9">
        <f t="shared" ca="1" si="15"/>
        <v>2.322285714285715</v>
      </c>
      <c r="K48" s="9">
        <f t="shared" ca="1" si="15"/>
        <v>235.38341501684963</v>
      </c>
      <c r="L48" s="9">
        <f t="shared" ca="1" si="15"/>
        <v>84.310379653247324</v>
      </c>
      <c r="M48">
        <f t="shared" ca="1" si="13"/>
        <v>56.343111111111114</v>
      </c>
      <c r="N48">
        <f t="shared" ca="1" si="14"/>
        <v>31.784888888888887</v>
      </c>
    </row>
    <row r="49" spans="1:19" x14ac:dyDescent="0.25">
      <c r="A49" s="4">
        <f t="shared" si="7"/>
        <v>0.43651620370370375</v>
      </c>
      <c r="B49" s="3">
        <f>Params!D$29+HOUR(A49-Params!C$29)*3600+MINUTE(A49-Params!C$29)*60+SECOND(A49-Params!C$29)</f>
        <v>1553301715</v>
      </c>
      <c r="C49">
        <f t="shared" si="8"/>
        <v>2</v>
      </c>
      <c r="D49">
        <f t="shared" ca="1" si="9"/>
        <v>6</v>
      </c>
      <c r="E49">
        <f t="shared" ca="1" si="10"/>
        <v>-70595.880952380947</v>
      </c>
      <c r="F49">
        <f t="shared" ca="1" si="11"/>
        <v>55372.304952380953</v>
      </c>
      <c r="G49">
        <f t="shared" ca="1" si="12"/>
        <v>8424.091428571428</v>
      </c>
      <c r="H49" s="9">
        <f t="shared" ca="1" si="15"/>
        <v>234.22380952380954</v>
      </c>
      <c r="I49" s="9">
        <f t="shared" ca="1" si="15"/>
        <v>23.335790476190478</v>
      </c>
      <c r="J49" s="9">
        <f t="shared" ca="1" si="15"/>
        <v>2.322285714285715</v>
      </c>
      <c r="K49" s="9">
        <f t="shared" ca="1" si="15"/>
        <v>235.38341501684963</v>
      </c>
      <c r="L49" s="9">
        <f t="shared" ca="1" si="15"/>
        <v>84.310379653247324</v>
      </c>
      <c r="M49">
        <f t="shared" ca="1" si="13"/>
        <v>56.34414417989418</v>
      </c>
      <c r="N49">
        <f t="shared" ca="1" si="14"/>
        <v>31.803629629629629</v>
      </c>
    </row>
    <row r="50" spans="1:19" x14ac:dyDescent="0.25">
      <c r="A50" s="4">
        <f t="shared" si="7"/>
        <v>0.43657407407407406</v>
      </c>
      <c r="B50" s="3">
        <f>Params!D$29+HOUR(A50-Params!C$29)*3600+MINUTE(A50-Params!C$29)*60+SECOND(A50-Params!C$29)</f>
        <v>1553301720</v>
      </c>
      <c r="C50">
        <f t="shared" si="8"/>
        <v>2</v>
      </c>
      <c r="D50">
        <f t="shared" ca="1" si="9"/>
        <v>6</v>
      </c>
      <c r="E50">
        <f t="shared" ca="1" si="10"/>
        <v>-69424.761904761894</v>
      </c>
      <c r="F50">
        <f t="shared" ca="1" si="11"/>
        <v>55488.983904761903</v>
      </c>
      <c r="G50">
        <f t="shared" ca="1" si="12"/>
        <v>8435.7028571428582</v>
      </c>
      <c r="H50" s="9">
        <f t="shared" ca="1" si="15"/>
        <v>234.22380952380954</v>
      </c>
      <c r="I50" s="9">
        <f t="shared" ca="1" si="15"/>
        <v>23.335790476190478</v>
      </c>
      <c r="J50" s="9">
        <f t="shared" ca="1" si="15"/>
        <v>2.322285714285715</v>
      </c>
      <c r="K50" s="9">
        <f t="shared" ca="1" si="15"/>
        <v>235.38341501684963</v>
      </c>
      <c r="L50" s="9">
        <f t="shared" ca="1" si="15"/>
        <v>84.310379653247324</v>
      </c>
      <c r="M50">
        <f t="shared" ca="1" si="13"/>
        <v>56.345177248677246</v>
      </c>
      <c r="N50">
        <f t="shared" ca="1" si="14"/>
        <v>31.822370370370368</v>
      </c>
    </row>
    <row r="51" spans="1:19" x14ac:dyDescent="0.25">
      <c r="A51" s="4">
        <f t="shared" si="7"/>
        <v>0.43663194444444442</v>
      </c>
      <c r="B51" s="3">
        <f>Params!D$29+HOUR(A51-Params!C$29)*3600+MINUTE(A51-Params!C$29)*60+SECOND(A51-Params!C$29)</f>
        <v>1553301725</v>
      </c>
      <c r="C51">
        <f t="shared" si="8"/>
        <v>2</v>
      </c>
      <c r="D51">
        <f t="shared" ca="1" si="9"/>
        <v>6</v>
      </c>
      <c r="E51">
        <f t="shared" ca="1" si="10"/>
        <v>-68253.642857142855</v>
      </c>
      <c r="F51">
        <f t="shared" ca="1" si="11"/>
        <v>55605.662857142859</v>
      </c>
      <c r="G51">
        <f t="shared" ca="1" si="12"/>
        <v>8447.3142857142866</v>
      </c>
      <c r="H51" s="9">
        <f t="shared" ca="1" si="15"/>
        <v>234.22380952380954</v>
      </c>
      <c r="I51" s="9">
        <f t="shared" ca="1" si="15"/>
        <v>23.335790476190478</v>
      </c>
      <c r="J51" s="9">
        <f t="shared" ca="1" si="15"/>
        <v>2.322285714285715</v>
      </c>
      <c r="K51" s="9">
        <f t="shared" ca="1" si="15"/>
        <v>235.38341501684963</v>
      </c>
      <c r="L51" s="9">
        <f t="shared" ca="1" si="15"/>
        <v>84.310379653247324</v>
      </c>
      <c r="M51">
        <f t="shared" ca="1" si="13"/>
        <v>56.346210317460319</v>
      </c>
      <c r="N51">
        <f t="shared" ca="1" si="14"/>
        <v>31.841111111111111</v>
      </c>
      <c r="O51" s="45"/>
      <c r="P51" s="45"/>
      <c r="Q51" s="45"/>
      <c r="R51" s="45"/>
      <c r="S51" s="45"/>
    </row>
    <row r="52" spans="1:19" x14ac:dyDescent="0.25">
      <c r="A52" s="4">
        <f t="shared" si="7"/>
        <v>0.43668981481481484</v>
      </c>
      <c r="B52" s="3">
        <f>Params!D$29+HOUR(A52-Params!C$29)*3600+MINUTE(A52-Params!C$29)*60+SECOND(A52-Params!C$29)</f>
        <v>1553301730</v>
      </c>
      <c r="C52">
        <f t="shared" si="8"/>
        <v>2</v>
      </c>
      <c r="D52">
        <f t="shared" ca="1" si="9"/>
        <v>6</v>
      </c>
      <c r="E52">
        <f t="shared" ca="1" si="10"/>
        <v>-67082.523809523816</v>
      </c>
      <c r="F52">
        <f t="shared" ca="1" si="11"/>
        <v>55722.341809523808</v>
      </c>
      <c r="G52">
        <f t="shared" ca="1" si="12"/>
        <v>8458.925714285715</v>
      </c>
      <c r="H52" s="9">
        <f t="shared" ca="1" si="15"/>
        <v>234.22380952380954</v>
      </c>
      <c r="I52" s="9">
        <f t="shared" ca="1" si="15"/>
        <v>23.335790476190478</v>
      </c>
      <c r="J52" s="9">
        <f t="shared" ca="1" si="15"/>
        <v>2.322285714285715</v>
      </c>
      <c r="K52" s="9">
        <f t="shared" ca="1" si="15"/>
        <v>235.38341501684963</v>
      </c>
      <c r="L52" s="9">
        <f t="shared" ca="1" si="15"/>
        <v>84.310379653247324</v>
      </c>
      <c r="M52">
        <f t="shared" ca="1" si="13"/>
        <v>56.347243386243385</v>
      </c>
      <c r="N52">
        <f t="shared" ca="1" si="14"/>
        <v>31.85985185185185</v>
      </c>
    </row>
    <row r="53" spans="1:19" x14ac:dyDescent="0.25">
      <c r="A53" s="4">
        <f t="shared" si="7"/>
        <v>0.4367476851851852</v>
      </c>
      <c r="B53" s="3">
        <f>Params!D$29+HOUR(A53-Params!C$29)*3600+MINUTE(A53-Params!C$29)*60+SECOND(A53-Params!C$29)</f>
        <v>1553301735</v>
      </c>
      <c r="C53">
        <f t="shared" si="8"/>
        <v>2</v>
      </c>
      <c r="D53">
        <f t="shared" ca="1" si="9"/>
        <v>6</v>
      </c>
      <c r="E53">
        <f t="shared" ca="1" si="10"/>
        <v>-65911.404761904763</v>
      </c>
      <c r="F53">
        <f t="shared" ca="1" si="11"/>
        <v>55839.020761904765</v>
      </c>
      <c r="G53">
        <f t="shared" ca="1" si="12"/>
        <v>8470.5371428571434</v>
      </c>
      <c r="H53" s="9">
        <f t="shared" ca="1" si="15"/>
        <v>234.22380952380954</v>
      </c>
      <c r="I53" s="9">
        <f t="shared" ca="1" si="15"/>
        <v>23.335790476190478</v>
      </c>
      <c r="J53" s="9">
        <f t="shared" ca="1" si="15"/>
        <v>2.322285714285715</v>
      </c>
      <c r="K53" s="9">
        <f t="shared" ca="1" si="15"/>
        <v>235.38341501684963</v>
      </c>
      <c r="L53" s="9">
        <f t="shared" ca="1" si="15"/>
        <v>84.310379653247324</v>
      </c>
      <c r="M53">
        <f t="shared" ca="1" si="13"/>
        <v>56.348276455026458</v>
      </c>
      <c r="N53">
        <f t="shared" ca="1" si="14"/>
        <v>31.878592592592593</v>
      </c>
    </row>
    <row r="54" spans="1:19" x14ac:dyDescent="0.25">
      <c r="A54" s="4">
        <f t="shared" si="7"/>
        <v>0.4368055555555555</v>
      </c>
      <c r="B54" s="3">
        <f>Params!D$29+HOUR(A54-Params!C$29)*3600+MINUTE(A54-Params!C$29)*60+SECOND(A54-Params!C$29)</f>
        <v>1553301740</v>
      </c>
      <c r="C54">
        <f t="shared" si="8"/>
        <v>2</v>
      </c>
      <c r="D54">
        <f t="shared" ca="1" si="9"/>
        <v>6</v>
      </c>
      <c r="E54">
        <f t="shared" ca="1" si="10"/>
        <v>-64740.28571428571</v>
      </c>
      <c r="F54">
        <f t="shared" ca="1" si="11"/>
        <v>55955.699714285714</v>
      </c>
      <c r="G54">
        <f t="shared" ca="1" si="12"/>
        <v>8482.1485714285718</v>
      </c>
      <c r="H54" s="9">
        <f t="shared" ca="1" si="15"/>
        <v>234.22380952380954</v>
      </c>
      <c r="I54" s="9">
        <f t="shared" ca="1" si="15"/>
        <v>23.335790476190478</v>
      </c>
      <c r="J54" s="9">
        <f t="shared" ca="1" si="15"/>
        <v>2.322285714285715</v>
      </c>
      <c r="K54" s="9">
        <f t="shared" ca="1" si="15"/>
        <v>235.38341501684963</v>
      </c>
      <c r="L54" s="9">
        <f t="shared" ca="1" si="15"/>
        <v>84.310379653247324</v>
      </c>
      <c r="M54">
        <f t="shared" ca="1" si="13"/>
        <v>56.349309523809524</v>
      </c>
      <c r="N54">
        <f t="shared" ca="1" si="14"/>
        <v>31.897333333333332</v>
      </c>
    </row>
    <row r="55" spans="1:19" x14ac:dyDescent="0.25">
      <c r="A55" s="4">
        <f t="shared" si="7"/>
        <v>0.43686342592592592</v>
      </c>
      <c r="B55" s="3">
        <f>Params!D$29+HOUR(A55-Params!C$29)*3600+MINUTE(A55-Params!C$29)*60+SECOND(A55-Params!C$29)</f>
        <v>1553301745</v>
      </c>
      <c r="C55">
        <f t="shared" si="8"/>
        <v>2</v>
      </c>
      <c r="D55">
        <f t="shared" ca="1" si="9"/>
        <v>6</v>
      </c>
      <c r="E55">
        <f t="shared" ca="1" si="10"/>
        <v>-63569.166666666664</v>
      </c>
      <c r="F55">
        <f t="shared" ca="1" si="11"/>
        <v>56072.378666666671</v>
      </c>
      <c r="G55">
        <f t="shared" ca="1" si="12"/>
        <v>8493.76</v>
      </c>
      <c r="H55" s="9">
        <f t="shared" ca="1" si="15"/>
        <v>234.22380952380954</v>
      </c>
      <c r="I55" s="9">
        <f t="shared" ca="1" si="15"/>
        <v>23.335790476190478</v>
      </c>
      <c r="J55" s="9">
        <f t="shared" ca="1" si="15"/>
        <v>2.322285714285715</v>
      </c>
      <c r="K55" s="9">
        <f t="shared" ca="1" si="15"/>
        <v>235.38341501684963</v>
      </c>
      <c r="L55" s="9">
        <f t="shared" ca="1" si="15"/>
        <v>84.310379653247324</v>
      </c>
      <c r="M55">
        <f t="shared" ca="1" si="13"/>
        <v>56.35034259259259</v>
      </c>
      <c r="N55">
        <f t="shared" ca="1" si="14"/>
        <v>31.916074074074071</v>
      </c>
    </row>
    <row r="56" spans="1:19" x14ac:dyDescent="0.25">
      <c r="A56" s="4">
        <f t="shared" si="7"/>
        <v>0.43692129629629628</v>
      </c>
      <c r="B56" s="3">
        <f>Params!D$29+HOUR(A56-Params!C$29)*3600+MINUTE(A56-Params!C$29)*60+SECOND(A56-Params!C$29)</f>
        <v>1553301750</v>
      </c>
      <c r="C56">
        <f t="shared" si="8"/>
        <v>2</v>
      </c>
      <c r="D56">
        <f t="shared" ca="1" si="9"/>
        <v>6</v>
      </c>
      <c r="E56">
        <f t="shared" ca="1" si="10"/>
        <v>-62398.047619047618</v>
      </c>
      <c r="F56">
        <f t="shared" ca="1" si="11"/>
        <v>56189.05761904762</v>
      </c>
      <c r="G56">
        <f t="shared" ca="1" si="12"/>
        <v>8505.3714285714286</v>
      </c>
      <c r="H56" s="9">
        <f t="shared" ca="1" si="15"/>
        <v>234.22380952380954</v>
      </c>
      <c r="I56" s="9">
        <f t="shared" ca="1" si="15"/>
        <v>23.335790476190478</v>
      </c>
      <c r="J56" s="9">
        <f t="shared" ca="1" si="15"/>
        <v>2.322285714285715</v>
      </c>
      <c r="K56" s="9">
        <f t="shared" ca="1" si="15"/>
        <v>235.38341501684963</v>
      </c>
      <c r="L56" s="9">
        <f t="shared" ca="1" si="15"/>
        <v>84.310379653247324</v>
      </c>
      <c r="M56">
        <f t="shared" ca="1" si="13"/>
        <v>56.351375661375663</v>
      </c>
      <c r="N56">
        <f t="shared" ca="1" si="14"/>
        <v>31.934814814814814</v>
      </c>
    </row>
    <row r="57" spans="1:19" x14ac:dyDescent="0.25">
      <c r="A57" s="4">
        <f t="shared" si="7"/>
        <v>0.4369791666666667</v>
      </c>
      <c r="B57" s="3">
        <f>Params!D$29+HOUR(A57-Params!C$29)*3600+MINUTE(A57-Params!C$29)*60+SECOND(A57-Params!C$29)</f>
        <v>1553301755</v>
      </c>
      <c r="C57">
        <f t="shared" si="8"/>
        <v>2</v>
      </c>
      <c r="D57">
        <f t="shared" ca="1" si="9"/>
        <v>6</v>
      </c>
      <c r="E57">
        <f t="shared" ca="1" si="10"/>
        <v>-61226.928571428565</v>
      </c>
      <c r="F57">
        <f t="shared" ca="1" si="11"/>
        <v>56305.73657142857</v>
      </c>
      <c r="G57">
        <f t="shared" ca="1" si="12"/>
        <v>8516.982857142857</v>
      </c>
      <c r="H57" s="9">
        <f t="shared" ca="1" si="15"/>
        <v>234.22380952380954</v>
      </c>
      <c r="I57" s="9">
        <f t="shared" ca="1" si="15"/>
        <v>23.335790476190478</v>
      </c>
      <c r="J57" s="9">
        <f t="shared" ca="1" si="15"/>
        <v>2.322285714285715</v>
      </c>
      <c r="K57" s="9">
        <f t="shared" ca="1" si="15"/>
        <v>235.38341501684963</v>
      </c>
      <c r="L57" s="9">
        <f t="shared" ca="1" si="15"/>
        <v>84.310379653247324</v>
      </c>
      <c r="M57">
        <f t="shared" ca="1" si="13"/>
        <v>56.352408730158729</v>
      </c>
      <c r="N57">
        <f t="shared" ca="1" si="14"/>
        <v>31.953555555555553</v>
      </c>
    </row>
    <row r="58" spans="1:19" x14ac:dyDescent="0.25">
      <c r="A58" s="4">
        <f t="shared" si="7"/>
        <v>0.43703703703703706</v>
      </c>
      <c r="B58" s="3">
        <f>Params!D$29+HOUR(A58-Params!C$29)*3600+MINUTE(A58-Params!C$29)*60+SECOND(A58-Params!C$29)</f>
        <v>1553301760</v>
      </c>
      <c r="C58">
        <f t="shared" si="8"/>
        <v>2</v>
      </c>
      <c r="D58">
        <f t="shared" ca="1" si="9"/>
        <v>6</v>
      </c>
      <c r="E58">
        <f t="shared" ca="1" si="10"/>
        <v>-60055.809523809519</v>
      </c>
      <c r="F58">
        <f t="shared" ca="1" si="11"/>
        <v>56422.415523809526</v>
      </c>
      <c r="G58">
        <f t="shared" ca="1" si="12"/>
        <v>8528.5942857142854</v>
      </c>
      <c r="H58" s="9">
        <f t="shared" ca="1" si="15"/>
        <v>234.22380952380954</v>
      </c>
      <c r="I58" s="9">
        <f t="shared" ca="1" si="15"/>
        <v>23.335790476190478</v>
      </c>
      <c r="J58" s="9">
        <f t="shared" ca="1" si="15"/>
        <v>2.322285714285715</v>
      </c>
      <c r="K58" s="9">
        <f t="shared" ca="1" si="15"/>
        <v>235.38341501684963</v>
      </c>
      <c r="L58" s="9">
        <f t="shared" ca="1" si="15"/>
        <v>84.310379653247324</v>
      </c>
      <c r="M58">
        <f t="shared" ca="1" si="13"/>
        <v>56.353441798941802</v>
      </c>
      <c r="N58">
        <f t="shared" ca="1" si="14"/>
        <v>31.972296296296296</v>
      </c>
    </row>
    <row r="59" spans="1:19" x14ac:dyDescent="0.25">
      <c r="A59" s="4">
        <f t="shared" si="7"/>
        <v>0.43709490740740736</v>
      </c>
      <c r="B59" s="3">
        <f>Params!D$29+HOUR(A59-Params!C$29)*3600+MINUTE(A59-Params!C$29)*60+SECOND(A59-Params!C$29)</f>
        <v>1553301765</v>
      </c>
      <c r="C59">
        <f t="shared" si="8"/>
        <v>2</v>
      </c>
      <c r="D59">
        <f t="shared" ca="1" si="9"/>
        <v>6</v>
      </c>
      <c r="E59">
        <f t="shared" ca="1" si="10"/>
        <v>-58884.690476190473</v>
      </c>
      <c r="F59">
        <f t="shared" ca="1" si="11"/>
        <v>56539.094476190476</v>
      </c>
      <c r="G59">
        <f t="shared" ca="1" si="12"/>
        <v>8540.2057142857138</v>
      </c>
      <c r="H59" s="9">
        <f t="shared" ca="1" si="15"/>
        <v>234.22380952380954</v>
      </c>
      <c r="I59" s="9">
        <f t="shared" ca="1" si="15"/>
        <v>23.335790476190478</v>
      </c>
      <c r="J59" s="9">
        <f t="shared" ca="1" si="15"/>
        <v>2.322285714285715</v>
      </c>
      <c r="K59" s="9">
        <f t="shared" ca="1" si="15"/>
        <v>235.38341501684963</v>
      </c>
      <c r="L59" s="9">
        <f t="shared" ca="1" si="15"/>
        <v>84.310379653247324</v>
      </c>
      <c r="M59">
        <f t="shared" ca="1" si="13"/>
        <v>56.354474867724868</v>
      </c>
      <c r="N59">
        <f t="shared" ca="1" si="14"/>
        <v>31.991037037037035</v>
      </c>
    </row>
    <row r="60" spans="1:19" x14ac:dyDescent="0.25">
      <c r="A60" s="4">
        <f t="shared" si="7"/>
        <v>0.43715277777777778</v>
      </c>
      <c r="B60" s="3">
        <f>Params!D$29+HOUR(A60-Params!C$29)*3600+MINUTE(A60-Params!C$29)*60+SECOND(A60-Params!C$29)</f>
        <v>1553301770</v>
      </c>
      <c r="C60">
        <f t="shared" si="8"/>
        <v>2</v>
      </c>
      <c r="D60">
        <f t="shared" ca="1" si="9"/>
        <v>6</v>
      </c>
      <c r="E60">
        <f t="shared" ca="1" si="10"/>
        <v>-57713.571428571428</v>
      </c>
      <c r="F60">
        <f t="shared" ca="1" si="11"/>
        <v>56655.773428571432</v>
      </c>
      <c r="G60">
        <f t="shared" ca="1" si="12"/>
        <v>8551.8171428571441</v>
      </c>
      <c r="H60" s="9">
        <f t="shared" ca="1" si="15"/>
        <v>234.22380952380954</v>
      </c>
      <c r="I60" s="9">
        <f t="shared" ca="1" si="15"/>
        <v>23.335790476190478</v>
      </c>
      <c r="J60" s="9">
        <f t="shared" ca="1" si="15"/>
        <v>2.322285714285715</v>
      </c>
      <c r="K60" s="9">
        <f t="shared" ca="1" si="15"/>
        <v>235.38341501684963</v>
      </c>
      <c r="L60" s="9">
        <f t="shared" ca="1" si="15"/>
        <v>84.310379653247324</v>
      </c>
      <c r="M60">
        <f t="shared" ca="1" si="13"/>
        <v>56.355507936507934</v>
      </c>
      <c r="N60">
        <f t="shared" ca="1" si="14"/>
        <v>32.009777777777778</v>
      </c>
    </row>
    <row r="61" spans="1:19" x14ac:dyDescent="0.25">
      <c r="A61" s="4">
        <f t="shared" si="7"/>
        <v>0.43721064814814814</v>
      </c>
      <c r="B61" s="3">
        <f>Params!D$29+HOUR(A61-Params!C$29)*3600+MINUTE(A61-Params!C$29)*60+SECOND(A61-Params!C$29)</f>
        <v>1553301775</v>
      </c>
      <c r="C61">
        <f t="shared" si="8"/>
        <v>2</v>
      </c>
      <c r="D61">
        <f t="shared" ca="1" si="9"/>
        <v>6</v>
      </c>
      <c r="E61">
        <f t="shared" ca="1" si="10"/>
        <v>-56542.452380952374</v>
      </c>
      <c r="F61">
        <f t="shared" ca="1" si="11"/>
        <v>56772.452380952382</v>
      </c>
      <c r="G61">
        <f t="shared" ca="1" si="12"/>
        <v>8563.4285714285725</v>
      </c>
      <c r="H61" s="9">
        <f t="shared" ca="1" si="15"/>
        <v>234.22380952380954</v>
      </c>
      <c r="I61" s="9">
        <f t="shared" ca="1" si="15"/>
        <v>23.335790476190478</v>
      </c>
      <c r="J61" s="9">
        <f t="shared" ca="1" si="15"/>
        <v>2.322285714285715</v>
      </c>
      <c r="K61" s="9">
        <f t="shared" ca="1" si="15"/>
        <v>235.38341501684963</v>
      </c>
      <c r="L61" s="9">
        <f t="shared" ca="1" si="15"/>
        <v>84.310379653247324</v>
      </c>
      <c r="M61">
        <f t="shared" ca="1" si="13"/>
        <v>56.356541005291007</v>
      </c>
      <c r="N61">
        <f t="shared" ca="1" si="14"/>
        <v>32.028518518518517</v>
      </c>
    </row>
    <row r="62" spans="1:19" x14ac:dyDescent="0.25">
      <c r="A62" s="4">
        <f t="shared" si="7"/>
        <v>0.4372685185185185</v>
      </c>
      <c r="B62" s="3">
        <f>Params!D$29+HOUR(A62-Params!C$29)*3600+MINUTE(A62-Params!C$29)*60+SECOND(A62-Params!C$29)</f>
        <v>1553301780</v>
      </c>
      <c r="C62">
        <f t="shared" si="8"/>
        <v>2</v>
      </c>
      <c r="D62">
        <f t="shared" ca="1" si="9"/>
        <v>6</v>
      </c>
      <c r="E62">
        <f t="shared" ca="1" si="10"/>
        <v>-55371.333333333328</v>
      </c>
      <c r="F62">
        <f t="shared" ca="1" si="11"/>
        <v>56889.131333333338</v>
      </c>
      <c r="G62">
        <f t="shared" ca="1" si="12"/>
        <v>8575.0400000000009</v>
      </c>
      <c r="H62" s="9">
        <f t="shared" ca="1" si="15"/>
        <v>234.22380952380954</v>
      </c>
      <c r="I62" s="9">
        <f t="shared" ca="1" si="15"/>
        <v>23.335790476190478</v>
      </c>
      <c r="J62" s="9">
        <f t="shared" ca="1" si="15"/>
        <v>2.322285714285715</v>
      </c>
      <c r="K62" s="9">
        <f t="shared" ca="1" si="15"/>
        <v>235.38341501684963</v>
      </c>
      <c r="L62" s="9">
        <f t="shared" ca="1" si="15"/>
        <v>84.310379653247324</v>
      </c>
      <c r="M62">
        <f t="shared" ca="1" si="13"/>
        <v>56.357574074074073</v>
      </c>
      <c r="N62">
        <f t="shared" ca="1" si="14"/>
        <v>32.047259259259256</v>
      </c>
    </row>
    <row r="63" spans="1:19" x14ac:dyDescent="0.25">
      <c r="A63" s="4">
        <f t="shared" si="7"/>
        <v>0.43732638888888892</v>
      </c>
      <c r="B63" s="3">
        <f>Params!D$29+HOUR(A63-Params!C$29)*3600+MINUTE(A63-Params!C$29)*60+SECOND(A63-Params!C$29)</f>
        <v>1553301785</v>
      </c>
      <c r="C63">
        <f t="shared" si="8"/>
        <v>2</v>
      </c>
      <c r="D63">
        <f t="shared" ca="1" si="9"/>
        <v>6</v>
      </c>
      <c r="E63">
        <f t="shared" ca="1" si="10"/>
        <v>-54200.214285714275</v>
      </c>
      <c r="F63">
        <f t="shared" ca="1" si="11"/>
        <v>57005.810285714288</v>
      </c>
      <c r="G63">
        <f t="shared" ca="1" si="12"/>
        <v>8586.6514285714293</v>
      </c>
      <c r="H63" s="9">
        <f t="shared" ca="1" si="15"/>
        <v>234.22380952380954</v>
      </c>
      <c r="I63" s="9">
        <f t="shared" ca="1" si="15"/>
        <v>23.335790476190478</v>
      </c>
      <c r="J63" s="9">
        <f t="shared" ca="1" si="15"/>
        <v>2.322285714285715</v>
      </c>
      <c r="K63" s="9">
        <f t="shared" ca="1" si="15"/>
        <v>235.38341501684963</v>
      </c>
      <c r="L63" s="9">
        <f t="shared" ca="1" si="15"/>
        <v>84.310379653247324</v>
      </c>
      <c r="M63">
        <f t="shared" ca="1" si="13"/>
        <v>56.358607142857146</v>
      </c>
      <c r="N63">
        <f t="shared" ca="1" si="14"/>
        <v>32.066000000000003</v>
      </c>
    </row>
    <row r="64" spans="1:19" x14ac:dyDescent="0.25">
      <c r="A64" s="4">
        <f t="shared" si="7"/>
        <v>0.43738425925925922</v>
      </c>
      <c r="B64" s="3">
        <f>Params!D$29+HOUR(A64-Params!C$29)*3600+MINUTE(A64-Params!C$29)*60+SECOND(A64-Params!C$29)</f>
        <v>1553301790</v>
      </c>
      <c r="C64">
        <f t="shared" si="8"/>
        <v>2</v>
      </c>
      <c r="D64">
        <f t="shared" ca="1" si="9"/>
        <v>6</v>
      </c>
      <c r="E64">
        <f t="shared" ca="1" si="10"/>
        <v>-53029.095238095237</v>
      </c>
      <c r="F64">
        <f t="shared" ca="1" si="11"/>
        <v>57122.489238095237</v>
      </c>
      <c r="G64">
        <f t="shared" ca="1" si="12"/>
        <v>8598.2628571428577</v>
      </c>
      <c r="H64" s="9">
        <f t="shared" ca="1" si="15"/>
        <v>234.22380952380954</v>
      </c>
      <c r="I64" s="9">
        <f t="shared" ca="1" si="15"/>
        <v>23.335790476190478</v>
      </c>
      <c r="J64" s="9">
        <f t="shared" ca="1" si="15"/>
        <v>2.322285714285715</v>
      </c>
      <c r="K64" s="9">
        <f t="shared" ca="1" si="15"/>
        <v>235.38341501684963</v>
      </c>
      <c r="L64" s="9">
        <f t="shared" ca="1" si="15"/>
        <v>84.310379653247324</v>
      </c>
      <c r="M64">
        <f t="shared" ca="1" si="13"/>
        <v>56.359640211640212</v>
      </c>
      <c r="N64">
        <f t="shared" ca="1" si="14"/>
        <v>32.084740740740742</v>
      </c>
    </row>
    <row r="65" spans="1:15" x14ac:dyDescent="0.25">
      <c r="A65" s="4">
        <f t="shared" si="7"/>
        <v>0.43744212962962964</v>
      </c>
      <c r="B65" s="3">
        <f>Params!D$29+HOUR(A65-Params!C$29)*3600+MINUTE(A65-Params!C$29)*60+SECOND(A65-Params!C$29)</f>
        <v>1553301795</v>
      </c>
      <c r="C65">
        <f t="shared" si="8"/>
        <v>2</v>
      </c>
      <c r="D65">
        <f t="shared" ca="1" si="9"/>
        <v>6</v>
      </c>
      <c r="E65">
        <f t="shared" ca="1" si="10"/>
        <v>-51857.976190476184</v>
      </c>
      <c r="F65">
        <f t="shared" ca="1" si="11"/>
        <v>57239.168190476194</v>
      </c>
      <c r="G65">
        <f t="shared" ca="1" si="12"/>
        <v>8609.8742857142861</v>
      </c>
      <c r="H65" s="9">
        <f t="shared" ca="1" si="15"/>
        <v>234.22380952380954</v>
      </c>
      <c r="I65" s="9">
        <f t="shared" ca="1" si="15"/>
        <v>23.335790476190478</v>
      </c>
      <c r="J65" s="9">
        <f t="shared" ca="1" si="15"/>
        <v>2.322285714285715</v>
      </c>
      <c r="K65" s="9">
        <f t="shared" ca="1" si="15"/>
        <v>235.38341501684963</v>
      </c>
      <c r="L65" s="9">
        <f t="shared" ca="1" si="15"/>
        <v>84.310379653247324</v>
      </c>
      <c r="M65">
        <f t="shared" ca="1" si="13"/>
        <v>56.360673280423278</v>
      </c>
      <c r="N65">
        <f t="shared" ca="1" si="14"/>
        <v>32.103481481481481</v>
      </c>
      <c r="O65" s="12"/>
    </row>
    <row r="66" spans="1:15" x14ac:dyDescent="0.25">
      <c r="A66" s="4">
        <f t="shared" si="7"/>
        <v>0.4375</v>
      </c>
      <c r="B66" s="3">
        <f>Params!D$29+HOUR(A66-Params!C$29)*3600+MINUTE(A66-Params!C$29)*60+SECOND(A66-Params!C$29)</f>
        <v>1553301800</v>
      </c>
      <c r="C66">
        <f t="shared" si="8"/>
        <v>2</v>
      </c>
      <c r="D66">
        <f t="shared" ca="1" si="9"/>
        <v>6</v>
      </c>
      <c r="E66">
        <f t="shared" ca="1" si="10"/>
        <v>-50686.857142857145</v>
      </c>
      <c r="F66">
        <f t="shared" ca="1" si="11"/>
        <v>57355.847142857143</v>
      </c>
      <c r="G66">
        <f t="shared" ca="1" si="12"/>
        <v>8621.4857142857145</v>
      </c>
      <c r="H66" s="9">
        <f t="shared" ca="1" si="15"/>
        <v>234.22380952380954</v>
      </c>
      <c r="I66" s="9">
        <f t="shared" ca="1" si="15"/>
        <v>23.335790476190478</v>
      </c>
      <c r="J66" s="9">
        <f t="shared" ca="1" si="15"/>
        <v>2.322285714285715</v>
      </c>
      <c r="K66" s="9">
        <f t="shared" ca="1" si="15"/>
        <v>235.38341501684963</v>
      </c>
      <c r="L66" s="9">
        <f t="shared" ca="1" si="15"/>
        <v>84.310379653247324</v>
      </c>
      <c r="M66">
        <f t="shared" ca="1" si="13"/>
        <v>56.361706349206351</v>
      </c>
      <c r="N66">
        <f t="shared" ca="1" si="14"/>
        <v>32.12222222222222</v>
      </c>
      <c r="O66" s="12"/>
    </row>
    <row r="67" spans="1:15" x14ac:dyDescent="0.25">
      <c r="A67" s="4">
        <f t="shared" si="7"/>
        <v>0.43755787037037036</v>
      </c>
      <c r="B67" s="3">
        <f>Params!D$29+HOUR(A67-Params!C$29)*3600+MINUTE(A67-Params!C$29)*60+SECOND(A67-Params!C$29)</f>
        <v>1553301805</v>
      </c>
      <c r="C67">
        <f t="shared" si="8"/>
        <v>2</v>
      </c>
      <c r="D67">
        <f t="shared" ca="1" si="9"/>
        <v>6</v>
      </c>
      <c r="E67">
        <f t="shared" ca="1" si="10"/>
        <v>-49515.738095238092</v>
      </c>
      <c r="F67">
        <f t="shared" ca="1" si="11"/>
        <v>57472.5260952381</v>
      </c>
      <c r="G67">
        <f t="shared" ca="1" si="12"/>
        <v>8633.0971428571429</v>
      </c>
      <c r="H67" s="9">
        <f t="shared" ca="1" si="15"/>
        <v>234.22380952380954</v>
      </c>
      <c r="I67" s="9">
        <f t="shared" ca="1" si="15"/>
        <v>23.335790476190478</v>
      </c>
      <c r="J67" s="9">
        <f t="shared" ca="1" si="15"/>
        <v>2.322285714285715</v>
      </c>
      <c r="K67" s="9">
        <f t="shared" ca="1" si="15"/>
        <v>235.38341501684963</v>
      </c>
      <c r="L67" s="9">
        <f t="shared" ca="1" si="15"/>
        <v>84.310379653247324</v>
      </c>
      <c r="M67">
        <f t="shared" ca="1" si="13"/>
        <v>56.362739417989417</v>
      </c>
      <c r="N67">
        <f t="shared" ca="1" si="14"/>
        <v>32.140962962962959</v>
      </c>
      <c r="O67" s="12"/>
    </row>
    <row r="68" spans="1:15" x14ac:dyDescent="0.25">
      <c r="A68" s="4">
        <f t="shared" si="7"/>
        <v>0.43761574074074078</v>
      </c>
      <c r="B68" s="3">
        <f>Params!D$29+HOUR(A68-Params!C$29)*3600+MINUTE(A68-Params!C$29)*60+SECOND(A68-Params!C$29)</f>
        <v>1553301810</v>
      </c>
      <c r="C68">
        <f t="shared" si="8"/>
        <v>2</v>
      </c>
      <c r="D68">
        <f t="shared" ca="1" si="9"/>
        <v>6</v>
      </c>
      <c r="E68">
        <f t="shared" ca="1" si="10"/>
        <v>-48344.619047619039</v>
      </c>
      <c r="F68">
        <f t="shared" ca="1" si="11"/>
        <v>57589.205047619049</v>
      </c>
      <c r="G68">
        <f t="shared" ca="1" si="12"/>
        <v>8644.7085714285713</v>
      </c>
      <c r="H68" s="9">
        <f t="shared" ca="1" si="15"/>
        <v>234.22380952380954</v>
      </c>
      <c r="I68" s="9">
        <f t="shared" ca="1" si="15"/>
        <v>23.335790476190478</v>
      </c>
      <c r="J68" s="9">
        <f t="shared" ca="1" si="15"/>
        <v>2.322285714285715</v>
      </c>
      <c r="K68" s="9">
        <f t="shared" ca="1" si="15"/>
        <v>235.38341501684963</v>
      </c>
      <c r="L68" s="9">
        <f t="shared" ca="1" si="15"/>
        <v>84.310379653247324</v>
      </c>
      <c r="M68">
        <f t="shared" ca="1" si="13"/>
        <v>56.36377248677249</v>
      </c>
      <c r="N68">
        <f t="shared" ca="1" si="14"/>
        <v>32.159703703703705</v>
      </c>
      <c r="O68" s="12"/>
    </row>
    <row r="69" spans="1:15" x14ac:dyDescent="0.25">
      <c r="A69" s="4">
        <f t="shared" si="7"/>
        <v>0.43767361111111108</v>
      </c>
      <c r="B69" s="3">
        <f>Params!D$29+HOUR(A69-Params!C$29)*3600+MINUTE(A69-Params!C$29)*60+SECOND(A69-Params!C$29)</f>
        <v>1553301815</v>
      </c>
      <c r="C69">
        <f t="shared" si="8"/>
        <v>2</v>
      </c>
      <c r="D69">
        <f t="shared" ca="1" si="9"/>
        <v>6</v>
      </c>
      <c r="E69">
        <f t="shared" ca="1" si="10"/>
        <v>-47173.5</v>
      </c>
      <c r="F69">
        <f t="shared" ca="1" si="11"/>
        <v>57705.883999999998</v>
      </c>
      <c r="G69">
        <f t="shared" ca="1" si="12"/>
        <v>8656.32</v>
      </c>
      <c r="H69" s="9">
        <f t="shared" ca="1" si="15"/>
        <v>234.22380952380954</v>
      </c>
      <c r="I69" s="9">
        <f t="shared" ca="1" si="15"/>
        <v>23.335790476190478</v>
      </c>
      <c r="J69" s="9">
        <f t="shared" ca="1" si="15"/>
        <v>2.322285714285715</v>
      </c>
      <c r="K69" s="9">
        <f t="shared" ca="1" si="15"/>
        <v>235.38341501684963</v>
      </c>
      <c r="L69" s="9">
        <f t="shared" ca="1" si="15"/>
        <v>84.310379653247324</v>
      </c>
      <c r="M69">
        <f t="shared" ca="1" si="13"/>
        <v>56.364805555555556</v>
      </c>
      <c r="N69">
        <f t="shared" ca="1" si="14"/>
        <v>32.178444444444445</v>
      </c>
    </row>
    <row r="70" spans="1:15" x14ac:dyDescent="0.25">
      <c r="A70" s="4">
        <f t="shared" si="7"/>
        <v>0.4377314814814815</v>
      </c>
      <c r="B70" s="3">
        <f>Params!D$29+HOUR(A70-Params!C$29)*3600+MINUTE(A70-Params!C$29)*60+SECOND(A70-Params!C$29)</f>
        <v>1553301820</v>
      </c>
      <c r="C70">
        <f t="shared" si="8"/>
        <v>2</v>
      </c>
      <c r="D70">
        <f t="shared" ca="1" si="9"/>
        <v>6</v>
      </c>
      <c r="E70">
        <f t="shared" ca="1" si="10"/>
        <v>-46002.380952380947</v>
      </c>
      <c r="F70">
        <f t="shared" ca="1" si="11"/>
        <v>57822.562952380955</v>
      </c>
      <c r="G70">
        <f t="shared" ca="1" si="12"/>
        <v>8667.9314285714281</v>
      </c>
      <c r="H70" s="9">
        <f t="shared" ca="1" si="15"/>
        <v>234.22380952380954</v>
      </c>
      <c r="I70" s="9">
        <f t="shared" ca="1" si="15"/>
        <v>23.335790476190478</v>
      </c>
      <c r="J70" s="9">
        <f t="shared" ca="1" si="15"/>
        <v>2.322285714285715</v>
      </c>
      <c r="K70" s="9">
        <f t="shared" ca="1" si="15"/>
        <v>235.38341501684963</v>
      </c>
      <c r="L70" s="9">
        <f t="shared" ca="1" si="15"/>
        <v>84.310379653247324</v>
      </c>
      <c r="M70">
        <f t="shared" ca="1" si="13"/>
        <v>56.365838624338622</v>
      </c>
      <c r="N70">
        <f t="shared" ca="1" si="14"/>
        <v>32.197185185185184</v>
      </c>
    </row>
    <row r="71" spans="1:15" x14ac:dyDescent="0.25">
      <c r="A71" s="4">
        <f t="shared" si="7"/>
        <v>0.43778935185185186</v>
      </c>
      <c r="B71" s="3">
        <f>Params!D$29+HOUR(A71-Params!C$29)*3600+MINUTE(A71-Params!C$29)*60+SECOND(A71-Params!C$29)</f>
        <v>1553301825</v>
      </c>
      <c r="C71">
        <f t="shared" si="8"/>
        <v>2</v>
      </c>
      <c r="D71">
        <f t="shared" ca="1" si="9"/>
        <v>6</v>
      </c>
      <c r="E71">
        <f t="shared" ca="1" si="10"/>
        <v>-44831.261904761908</v>
      </c>
      <c r="F71">
        <f t="shared" ca="1" si="11"/>
        <v>57939.241904761904</v>
      </c>
      <c r="G71">
        <f t="shared" ca="1" si="12"/>
        <v>8679.5428571428583</v>
      </c>
      <c r="H71" s="9">
        <f t="shared" ca="1" si="15"/>
        <v>234.22380952380954</v>
      </c>
      <c r="I71" s="9">
        <f t="shared" ca="1" si="15"/>
        <v>23.335790476190478</v>
      </c>
      <c r="J71" s="9">
        <f t="shared" ca="1" si="15"/>
        <v>2.322285714285715</v>
      </c>
      <c r="K71" s="9">
        <f t="shared" ca="1" si="15"/>
        <v>235.38341501684963</v>
      </c>
      <c r="L71" s="9">
        <f t="shared" ca="1" si="15"/>
        <v>84.310379653247324</v>
      </c>
      <c r="M71">
        <f t="shared" ca="1" si="13"/>
        <v>56.366871693121695</v>
      </c>
      <c r="N71">
        <f t="shared" ca="1" si="14"/>
        <v>32.215925925925923</v>
      </c>
    </row>
    <row r="72" spans="1:15" x14ac:dyDescent="0.25">
      <c r="A72" s="4">
        <f t="shared" ref="A72:A135" si="16">TIME(HOUR(A71),MINUTE(A71),SECOND(A71)+5)</f>
        <v>0.43784722222222222</v>
      </c>
      <c r="B72" s="3">
        <f>Params!D$29+HOUR(A72-Params!C$29)*3600+MINUTE(A72-Params!C$29)*60+SECOND(A72-Params!C$29)</f>
        <v>1553301830</v>
      </c>
      <c r="C72">
        <f t="shared" ref="C72:C135" si="17">_xlfn.IFNA(VLOOKUP(A72,A$2:D$3,4,FALSE),C71)</f>
        <v>2</v>
      </c>
      <c r="D72">
        <f t="shared" ref="D72:D135" ca="1" si="18">IF(A72=INDIRECT("A"&amp;C72),ROW(),D71)</f>
        <v>6</v>
      </c>
      <c r="E72">
        <f t="shared" ref="E72:E135" ca="1" si="19">INDIRECT("E$"&amp;C72)+INDIRECT("H$"&amp;C72)*($B72-INDIRECT("B$"&amp;D72))</f>
        <v>-43660.142857142855</v>
      </c>
      <c r="F72">
        <f t="shared" ref="F72:F135" ca="1" si="20">INDIRECT("F$"&amp;C72)+INDIRECT("I$"&amp;C72)*($B72-INDIRECT("B$"&amp;D72))</f>
        <v>58055.920857142861</v>
      </c>
      <c r="G72">
        <f t="shared" ref="G72:G135" ca="1" si="21">INDIRECT("G$"&amp;C72)+INDIRECT("J$"&amp;C72)*($B72-INDIRECT("B$"&amp;D72))</f>
        <v>8691.1542857142867</v>
      </c>
      <c r="H72" s="9">
        <f t="shared" ca="1" si="15"/>
        <v>234.22380952380954</v>
      </c>
      <c r="I72" s="9">
        <f t="shared" ca="1" si="15"/>
        <v>23.335790476190478</v>
      </c>
      <c r="J72" s="9">
        <f t="shared" ca="1" si="15"/>
        <v>2.322285714285715</v>
      </c>
      <c r="K72" s="9">
        <f t="shared" ca="1" si="15"/>
        <v>235.38341501684963</v>
      </c>
      <c r="L72" s="9">
        <f t="shared" ca="1" si="15"/>
        <v>84.310379653247324</v>
      </c>
      <c r="M72">
        <f t="shared" ref="M72:M135" ca="1" si="22">INDIRECT("M$"&amp;C72)+INDIRECT("O$"&amp;C72)*($B72-INDIRECT("B$"&amp;D72))</f>
        <v>56.367904761904761</v>
      </c>
      <c r="N72">
        <f t="shared" ref="N72:N135" ca="1" si="23">INDIRECT("N$"&amp;C72)+INDIRECT("P$"&amp;C72)*($B72-INDIRECT("B$"&amp;D72))</f>
        <v>32.234666666666662</v>
      </c>
    </row>
    <row r="73" spans="1:15" x14ac:dyDescent="0.25">
      <c r="A73" s="4">
        <f t="shared" si="16"/>
        <v>0.43790509259259264</v>
      </c>
      <c r="B73" s="3">
        <f>Params!D$29+HOUR(A73-Params!C$29)*3600+MINUTE(A73-Params!C$29)*60+SECOND(A73-Params!C$29)</f>
        <v>1553301835</v>
      </c>
      <c r="C73">
        <f t="shared" si="17"/>
        <v>2</v>
      </c>
      <c r="D73">
        <f t="shared" ca="1" si="18"/>
        <v>6</v>
      </c>
      <c r="E73">
        <f t="shared" ca="1" si="19"/>
        <v>-42489.023809523802</v>
      </c>
      <c r="F73">
        <f t="shared" ca="1" si="20"/>
        <v>58172.59980952381</v>
      </c>
      <c r="G73">
        <f t="shared" ca="1" si="21"/>
        <v>8702.7657142857151</v>
      </c>
      <c r="H73" s="9">
        <f t="shared" ca="1" si="15"/>
        <v>234.22380952380954</v>
      </c>
      <c r="I73" s="9">
        <f t="shared" ca="1" si="15"/>
        <v>23.335790476190478</v>
      </c>
      <c r="J73" s="9">
        <f t="shared" ca="1" si="15"/>
        <v>2.322285714285715</v>
      </c>
      <c r="K73" s="9">
        <f t="shared" ca="1" si="15"/>
        <v>235.38341501684963</v>
      </c>
      <c r="L73" s="9">
        <f t="shared" ca="1" si="15"/>
        <v>84.310379653247324</v>
      </c>
      <c r="M73">
        <f t="shared" ca="1" si="22"/>
        <v>56.368937830687827</v>
      </c>
      <c r="N73">
        <f t="shared" ca="1" si="23"/>
        <v>32.253407407407408</v>
      </c>
    </row>
    <row r="74" spans="1:15" x14ac:dyDescent="0.25">
      <c r="A74" s="4">
        <f t="shared" si="16"/>
        <v>0.43796296296296294</v>
      </c>
      <c r="B74" s="3">
        <f>Params!D$29+HOUR(A74-Params!C$29)*3600+MINUTE(A74-Params!C$29)*60+SECOND(A74-Params!C$29)</f>
        <v>1553301840</v>
      </c>
      <c r="C74">
        <f t="shared" si="17"/>
        <v>2</v>
      </c>
      <c r="D74">
        <f t="shared" ca="1" si="18"/>
        <v>6</v>
      </c>
      <c r="E74">
        <f t="shared" ca="1" si="19"/>
        <v>-41317.904761904763</v>
      </c>
      <c r="F74">
        <f t="shared" ca="1" si="20"/>
        <v>58289.278761904759</v>
      </c>
      <c r="G74">
        <f t="shared" ca="1" si="21"/>
        <v>8714.3771428571436</v>
      </c>
      <c r="H74" s="9">
        <f t="shared" ref="H74:L124" ca="1" si="24">INDIRECT(ADDRESS($C74,COLUMN()))</f>
        <v>234.22380952380954</v>
      </c>
      <c r="I74" s="9">
        <f t="shared" ca="1" si="24"/>
        <v>23.335790476190478</v>
      </c>
      <c r="J74" s="9">
        <f t="shared" ca="1" si="24"/>
        <v>2.322285714285715</v>
      </c>
      <c r="K74" s="9">
        <f t="shared" ca="1" si="24"/>
        <v>235.38341501684963</v>
      </c>
      <c r="L74" s="9">
        <f t="shared" ca="1" si="24"/>
        <v>84.310379653247324</v>
      </c>
      <c r="M74">
        <f t="shared" ca="1" si="22"/>
        <v>56.3699708994709</v>
      </c>
      <c r="N74">
        <f t="shared" ca="1" si="23"/>
        <v>32.272148148148148</v>
      </c>
    </row>
    <row r="75" spans="1:15" x14ac:dyDescent="0.25">
      <c r="A75" s="4">
        <f t="shared" si="16"/>
        <v>0.4380208333333333</v>
      </c>
      <c r="B75" s="3">
        <f>Params!D$29+HOUR(A75-Params!C$29)*3600+MINUTE(A75-Params!C$29)*60+SECOND(A75-Params!C$29)</f>
        <v>1553301845</v>
      </c>
      <c r="C75">
        <f t="shared" si="17"/>
        <v>2</v>
      </c>
      <c r="D75">
        <f t="shared" ca="1" si="18"/>
        <v>6</v>
      </c>
      <c r="E75">
        <f t="shared" ca="1" si="19"/>
        <v>-40146.78571428571</v>
      </c>
      <c r="F75">
        <f t="shared" ca="1" si="20"/>
        <v>58405.957714285716</v>
      </c>
      <c r="G75">
        <f t="shared" ca="1" si="21"/>
        <v>8725.988571428572</v>
      </c>
      <c r="H75" s="9">
        <f t="shared" ca="1" si="24"/>
        <v>234.22380952380954</v>
      </c>
      <c r="I75" s="9">
        <f t="shared" ca="1" si="24"/>
        <v>23.335790476190478</v>
      </c>
      <c r="J75" s="9">
        <f t="shared" ca="1" si="24"/>
        <v>2.322285714285715</v>
      </c>
      <c r="K75" s="9">
        <f t="shared" ca="1" si="24"/>
        <v>235.38341501684963</v>
      </c>
      <c r="L75" s="9">
        <f t="shared" ca="1" si="24"/>
        <v>84.310379653247324</v>
      </c>
      <c r="M75">
        <f t="shared" ca="1" si="22"/>
        <v>56.371003968253966</v>
      </c>
      <c r="N75">
        <f t="shared" ca="1" si="23"/>
        <v>32.290888888888887</v>
      </c>
    </row>
    <row r="76" spans="1:15" x14ac:dyDescent="0.25">
      <c r="A76" s="4">
        <f t="shared" si="16"/>
        <v>0.43807870370370372</v>
      </c>
      <c r="B76" s="3">
        <f>Params!D$29+HOUR(A76-Params!C$29)*3600+MINUTE(A76-Params!C$29)*60+SECOND(A76-Params!C$29)</f>
        <v>1553301850</v>
      </c>
      <c r="C76">
        <f t="shared" si="17"/>
        <v>2</v>
      </c>
      <c r="D76">
        <f t="shared" ca="1" si="18"/>
        <v>6</v>
      </c>
      <c r="E76">
        <f t="shared" ca="1" si="19"/>
        <v>-38975.666666666657</v>
      </c>
      <c r="F76">
        <f t="shared" ca="1" si="20"/>
        <v>58522.636666666665</v>
      </c>
      <c r="G76">
        <f t="shared" ca="1" si="21"/>
        <v>8737.6</v>
      </c>
      <c r="H76" s="9">
        <f t="shared" ca="1" si="24"/>
        <v>234.22380952380954</v>
      </c>
      <c r="I76" s="9">
        <f t="shared" ca="1" si="24"/>
        <v>23.335790476190478</v>
      </c>
      <c r="J76" s="9">
        <f t="shared" ca="1" si="24"/>
        <v>2.322285714285715</v>
      </c>
      <c r="K76" s="9">
        <f t="shared" ca="1" si="24"/>
        <v>235.38341501684963</v>
      </c>
      <c r="L76" s="9">
        <f t="shared" ca="1" si="24"/>
        <v>84.310379653247324</v>
      </c>
      <c r="M76">
        <f t="shared" ca="1" si="22"/>
        <v>56.372037037037039</v>
      </c>
      <c r="N76">
        <f t="shared" ca="1" si="23"/>
        <v>32.309629629629626</v>
      </c>
    </row>
    <row r="77" spans="1:15" x14ac:dyDescent="0.25">
      <c r="A77" s="4">
        <f t="shared" si="16"/>
        <v>0.43813657407407408</v>
      </c>
      <c r="B77" s="3">
        <f>Params!D$29+HOUR(A77-Params!C$29)*3600+MINUTE(A77-Params!C$29)*60+SECOND(A77-Params!C$29)</f>
        <v>1553301855</v>
      </c>
      <c r="C77">
        <f t="shared" si="17"/>
        <v>2</v>
      </c>
      <c r="D77">
        <f t="shared" ca="1" si="18"/>
        <v>6</v>
      </c>
      <c r="E77">
        <f t="shared" ca="1" si="19"/>
        <v>-37804.547619047618</v>
      </c>
      <c r="F77">
        <f t="shared" ca="1" si="20"/>
        <v>58639.315619047622</v>
      </c>
      <c r="G77">
        <f t="shared" ca="1" si="21"/>
        <v>8749.2114285714288</v>
      </c>
      <c r="H77" s="9">
        <f t="shared" ca="1" si="24"/>
        <v>234.22380952380954</v>
      </c>
      <c r="I77" s="9">
        <f t="shared" ca="1" si="24"/>
        <v>23.335790476190478</v>
      </c>
      <c r="J77" s="9">
        <f t="shared" ca="1" si="24"/>
        <v>2.322285714285715</v>
      </c>
      <c r="K77" s="9">
        <f t="shared" ca="1" si="24"/>
        <v>235.38341501684963</v>
      </c>
      <c r="L77" s="9">
        <f t="shared" ca="1" si="24"/>
        <v>84.310379653247324</v>
      </c>
      <c r="M77">
        <f t="shared" ca="1" si="22"/>
        <v>56.373070105820105</v>
      </c>
      <c r="N77">
        <f t="shared" ca="1" si="23"/>
        <v>32.328370370370372</v>
      </c>
    </row>
    <row r="78" spans="1:15" x14ac:dyDescent="0.25">
      <c r="A78" s="4">
        <f t="shared" si="16"/>
        <v>0.4381944444444445</v>
      </c>
      <c r="B78" s="3">
        <f>Params!D$29+HOUR(A78-Params!C$29)*3600+MINUTE(A78-Params!C$29)*60+SECOND(A78-Params!C$29)</f>
        <v>1553301860</v>
      </c>
      <c r="C78">
        <f t="shared" si="17"/>
        <v>2</v>
      </c>
      <c r="D78">
        <f t="shared" ca="1" si="18"/>
        <v>6</v>
      </c>
      <c r="E78">
        <f t="shared" ca="1" si="19"/>
        <v>-36633.428571428565</v>
      </c>
      <c r="F78">
        <f t="shared" ca="1" si="20"/>
        <v>58755.994571428571</v>
      </c>
      <c r="G78">
        <f t="shared" ca="1" si="21"/>
        <v>8760.8228571428572</v>
      </c>
      <c r="H78" s="9">
        <f t="shared" ca="1" si="24"/>
        <v>234.22380952380954</v>
      </c>
      <c r="I78" s="9">
        <f t="shared" ca="1" si="24"/>
        <v>23.335790476190478</v>
      </c>
      <c r="J78" s="9">
        <f t="shared" ca="1" si="24"/>
        <v>2.322285714285715</v>
      </c>
      <c r="K78" s="9">
        <f t="shared" ca="1" si="24"/>
        <v>235.38341501684963</v>
      </c>
      <c r="L78" s="9">
        <f t="shared" ca="1" si="24"/>
        <v>84.310379653247324</v>
      </c>
      <c r="M78">
        <f t="shared" ca="1" si="22"/>
        <v>56.374103174603171</v>
      </c>
      <c r="N78">
        <f t="shared" ca="1" si="23"/>
        <v>32.347111111111111</v>
      </c>
    </row>
    <row r="79" spans="1:15" x14ac:dyDescent="0.25">
      <c r="A79" s="4">
        <f t="shared" si="16"/>
        <v>0.4382523148148148</v>
      </c>
      <c r="B79" s="3">
        <f>Params!D$29+HOUR(A79-Params!C$29)*3600+MINUTE(A79-Params!C$29)*60+SECOND(A79-Params!C$29)</f>
        <v>1553301865</v>
      </c>
      <c r="C79">
        <f t="shared" si="17"/>
        <v>2</v>
      </c>
      <c r="D79">
        <f t="shared" ca="1" si="18"/>
        <v>6</v>
      </c>
      <c r="E79">
        <f t="shared" ca="1" si="19"/>
        <v>-35462.309523809527</v>
      </c>
      <c r="F79">
        <f t="shared" ca="1" si="20"/>
        <v>58872.673523809528</v>
      </c>
      <c r="G79">
        <f t="shared" ca="1" si="21"/>
        <v>8772.4342857142856</v>
      </c>
      <c r="H79" s="9">
        <f t="shared" ca="1" si="24"/>
        <v>234.22380952380954</v>
      </c>
      <c r="I79" s="9">
        <f t="shared" ca="1" si="24"/>
        <v>23.335790476190478</v>
      </c>
      <c r="J79" s="9">
        <f t="shared" ca="1" si="24"/>
        <v>2.322285714285715</v>
      </c>
      <c r="K79" s="9">
        <f t="shared" ca="1" si="24"/>
        <v>235.38341501684963</v>
      </c>
      <c r="L79" s="9">
        <f t="shared" ca="1" si="24"/>
        <v>84.310379653247324</v>
      </c>
      <c r="M79">
        <f t="shared" ca="1" si="22"/>
        <v>56.375136243386244</v>
      </c>
      <c r="N79">
        <f t="shared" ca="1" si="23"/>
        <v>32.365851851851851</v>
      </c>
    </row>
    <row r="80" spans="1:15" x14ac:dyDescent="0.25">
      <c r="A80" s="4">
        <f t="shared" si="16"/>
        <v>0.43831018518518516</v>
      </c>
      <c r="B80" s="3">
        <f>Params!D$29+HOUR(A80-Params!C$29)*3600+MINUTE(A80-Params!C$29)*60+SECOND(A80-Params!C$29)</f>
        <v>1553301870</v>
      </c>
      <c r="C80">
        <f t="shared" si="17"/>
        <v>2</v>
      </c>
      <c r="D80">
        <f t="shared" ca="1" si="18"/>
        <v>6</v>
      </c>
      <c r="E80">
        <f t="shared" ca="1" si="19"/>
        <v>-34291.190476190473</v>
      </c>
      <c r="F80">
        <f t="shared" ca="1" si="20"/>
        <v>58989.352476190477</v>
      </c>
      <c r="G80">
        <f t="shared" ca="1" si="21"/>
        <v>8784.045714285714</v>
      </c>
      <c r="H80" s="9">
        <f t="shared" ca="1" si="24"/>
        <v>234.22380952380954</v>
      </c>
      <c r="I80" s="9">
        <f t="shared" ca="1" si="24"/>
        <v>23.335790476190478</v>
      </c>
      <c r="J80" s="9">
        <f t="shared" ca="1" si="24"/>
        <v>2.322285714285715</v>
      </c>
      <c r="K80" s="9">
        <f t="shared" ca="1" si="24"/>
        <v>235.38341501684963</v>
      </c>
      <c r="L80" s="9">
        <f t="shared" ca="1" si="24"/>
        <v>84.310379653247324</v>
      </c>
      <c r="M80">
        <f t="shared" ca="1" si="22"/>
        <v>56.37616931216931</v>
      </c>
      <c r="N80">
        <f t="shared" ca="1" si="23"/>
        <v>32.38459259259259</v>
      </c>
    </row>
    <row r="81" spans="1:15" x14ac:dyDescent="0.25">
      <c r="A81" s="4">
        <f t="shared" si="16"/>
        <v>0.43836805555555558</v>
      </c>
      <c r="B81" s="3">
        <f>Params!D$29+HOUR(A81-Params!C$29)*3600+MINUTE(A81-Params!C$29)*60+SECOND(A81-Params!C$29)</f>
        <v>1553301875</v>
      </c>
      <c r="C81">
        <f t="shared" si="17"/>
        <v>2</v>
      </c>
      <c r="D81">
        <f t="shared" ca="1" si="18"/>
        <v>6</v>
      </c>
      <c r="E81">
        <f t="shared" ca="1" si="19"/>
        <v>-33120.07142857142</v>
      </c>
      <c r="F81">
        <f t="shared" ca="1" si="20"/>
        <v>59106.031428571427</v>
      </c>
      <c r="G81">
        <f t="shared" ca="1" si="21"/>
        <v>8795.6571428571442</v>
      </c>
      <c r="H81" s="9">
        <f t="shared" ca="1" si="24"/>
        <v>234.22380952380954</v>
      </c>
      <c r="I81" s="9">
        <f t="shared" ca="1" si="24"/>
        <v>23.335790476190478</v>
      </c>
      <c r="J81" s="9">
        <f t="shared" ca="1" si="24"/>
        <v>2.322285714285715</v>
      </c>
      <c r="K81" s="9">
        <f t="shared" ca="1" si="24"/>
        <v>235.38341501684963</v>
      </c>
      <c r="L81" s="9">
        <f t="shared" ca="1" si="24"/>
        <v>84.310379653247324</v>
      </c>
      <c r="M81">
        <f t="shared" ca="1" si="22"/>
        <v>56.377202380952383</v>
      </c>
      <c r="N81">
        <f t="shared" ca="1" si="23"/>
        <v>32.403333333333329</v>
      </c>
    </row>
    <row r="82" spans="1:15" x14ac:dyDescent="0.25">
      <c r="A82" s="4">
        <f t="shared" si="16"/>
        <v>0.43842592592592594</v>
      </c>
      <c r="B82" s="3">
        <f>Params!D$29+HOUR(A82-Params!C$29)*3600+MINUTE(A82-Params!C$29)*60+SECOND(A82-Params!C$29)</f>
        <v>1553301880</v>
      </c>
      <c r="C82">
        <f t="shared" si="17"/>
        <v>2</v>
      </c>
      <c r="D82">
        <f t="shared" ca="1" si="18"/>
        <v>6</v>
      </c>
      <c r="E82">
        <f t="shared" ca="1" si="19"/>
        <v>-31948.952380952382</v>
      </c>
      <c r="F82">
        <f t="shared" ca="1" si="20"/>
        <v>59222.710380952383</v>
      </c>
      <c r="G82">
        <f t="shared" ca="1" si="21"/>
        <v>8807.2685714285726</v>
      </c>
      <c r="H82" s="9">
        <f t="shared" ca="1" si="24"/>
        <v>234.22380952380954</v>
      </c>
      <c r="I82" s="9">
        <f t="shared" ca="1" si="24"/>
        <v>23.335790476190478</v>
      </c>
      <c r="J82" s="9">
        <f t="shared" ca="1" si="24"/>
        <v>2.322285714285715</v>
      </c>
      <c r="K82" s="9">
        <f t="shared" ca="1" si="24"/>
        <v>235.38341501684963</v>
      </c>
      <c r="L82" s="9">
        <f t="shared" ca="1" si="24"/>
        <v>84.310379653247324</v>
      </c>
      <c r="M82">
        <f t="shared" ca="1" si="22"/>
        <v>56.378235449735449</v>
      </c>
      <c r="N82">
        <f t="shared" ca="1" si="23"/>
        <v>32.422074074074075</v>
      </c>
    </row>
    <row r="83" spans="1:15" x14ac:dyDescent="0.25">
      <c r="A83" s="4">
        <f t="shared" si="16"/>
        <v>0.43848379629629625</v>
      </c>
      <c r="B83" s="3">
        <f>Params!D$29+HOUR(A83-Params!C$29)*3600+MINUTE(A83-Params!C$29)*60+SECOND(A83-Params!C$29)</f>
        <v>1553301885</v>
      </c>
      <c r="C83">
        <f t="shared" si="17"/>
        <v>2</v>
      </c>
      <c r="D83">
        <f t="shared" ca="1" si="18"/>
        <v>6</v>
      </c>
      <c r="E83">
        <f t="shared" ca="1" si="19"/>
        <v>-30777.833333333328</v>
      </c>
      <c r="F83">
        <f t="shared" ca="1" si="20"/>
        <v>59339.389333333333</v>
      </c>
      <c r="G83">
        <f t="shared" ca="1" si="21"/>
        <v>8818.880000000001</v>
      </c>
      <c r="H83" s="9">
        <f t="shared" ca="1" si="24"/>
        <v>234.22380952380954</v>
      </c>
      <c r="I83" s="9">
        <f t="shared" ca="1" si="24"/>
        <v>23.335790476190478</v>
      </c>
      <c r="J83" s="9">
        <f t="shared" ca="1" si="24"/>
        <v>2.322285714285715</v>
      </c>
      <c r="K83" s="9">
        <f t="shared" ca="1" si="24"/>
        <v>235.38341501684963</v>
      </c>
      <c r="L83" s="9">
        <f t="shared" ca="1" si="24"/>
        <v>84.310379653247324</v>
      </c>
      <c r="M83">
        <f t="shared" ca="1" si="22"/>
        <v>56.379268518518515</v>
      </c>
      <c r="N83">
        <f t="shared" ca="1" si="23"/>
        <v>32.440814814814814</v>
      </c>
      <c r="O83" s="15"/>
    </row>
    <row r="84" spans="1:15" x14ac:dyDescent="0.25">
      <c r="A84" s="4">
        <f t="shared" si="16"/>
        <v>0.43854166666666666</v>
      </c>
      <c r="B84" s="3">
        <f>Params!D$29+HOUR(A84-Params!C$29)*3600+MINUTE(A84-Params!C$29)*60+SECOND(A84-Params!C$29)</f>
        <v>1553301890</v>
      </c>
      <c r="C84">
        <f t="shared" si="17"/>
        <v>2</v>
      </c>
      <c r="D84">
        <f t="shared" ca="1" si="18"/>
        <v>6</v>
      </c>
      <c r="E84">
        <f t="shared" ca="1" si="19"/>
        <v>-29606.714285714275</v>
      </c>
      <c r="F84">
        <f t="shared" ca="1" si="20"/>
        <v>59456.068285714289</v>
      </c>
      <c r="G84">
        <f t="shared" ca="1" si="21"/>
        <v>8830.4914285714294</v>
      </c>
      <c r="H84" s="9">
        <f t="shared" ca="1" si="24"/>
        <v>234.22380952380954</v>
      </c>
      <c r="I84" s="9">
        <f t="shared" ca="1" si="24"/>
        <v>23.335790476190478</v>
      </c>
      <c r="J84" s="9">
        <f t="shared" ca="1" si="24"/>
        <v>2.322285714285715</v>
      </c>
      <c r="K84" s="9">
        <f t="shared" ca="1" si="24"/>
        <v>235.38341501684963</v>
      </c>
      <c r="L84" s="9">
        <f t="shared" ca="1" si="24"/>
        <v>84.310379653247324</v>
      </c>
      <c r="M84">
        <f t="shared" ca="1" si="22"/>
        <v>56.380301587301588</v>
      </c>
      <c r="N84">
        <f t="shared" ca="1" si="23"/>
        <v>32.459555555555553</v>
      </c>
      <c r="O84" s="15"/>
    </row>
    <row r="85" spans="1:15" x14ac:dyDescent="0.25">
      <c r="A85" s="4">
        <f t="shared" si="16"/>
        <v>0.43859953703703702</v>
      </c>
      <c r="B85" s="3">
        <f>Params!D$29+HOUR(A85-Params!C$29)*3600+MINUTE(A85-Params!C$29)*60+SECOND(A85-Params!C$29)</f>
        <v>1553301895</v>
      </c>
      <c r="C85">
        <f t="shared" si="17"/>
        <v>2</v>
      </c>
      <c r="D85">
        <f t="shared" ca="1" si="18"/>
        <v>6</v>
      </c>
      <c r="E85">
        <f t="shared" ca="1" si="19"/>
        <v>-28435.595238095237</v>
      </c>
      <c r="F85">
        <f t="shared" ca="1" si="20"/>
        <v>59572.747238095239</v>
      </c>
      <c r="G85">
        <f t="shared" ca="1" si="21"/>
        <v>8842.1028571428578</v>
      </c>
      <c r="H85" s="9">
        <f t="shared" ca="1" si="24"/>
        <v>234.22380952380954</v>
      </c>
      <c r="I85" s="9">
        <f t="shared" ca="1" si="24"/>
        <v>23.335790476190478</v>
      </c>
      <c r="J85" s="9">
        <f t="shared" ca="1" si="24"/>
        <v>2.322285714285715</v>
      </c>
      <c r="K85" s="9">
        <f t="shared" ca="1" si="24"/>
        <v>235.38341501684963</v>
      </c>
      <c r="L85" s="9">
        <f t="shared" ca="1" si="24"/>
        <v>84.310379653247324</v>
      </c>
      <c r="M85">
        <f t="shared" ca="1" si="22"/>
        <v>56.381334656084654</v>
      </c>
      <c r="N85">
        <f t="shared" ca="1" si="23"/>
        <v>32.478296296296293</v>
      </c>
      <c r="O85" s="15"/>
    </row>
    <row r="86" spans="1:15" x14ac:dyDescent="0.25">
      <c r="A86" s="4">
        <f t="shared" si="16"/>
        <v>0.43865740740740744</v>
      </c>
      <c r="B86" s="3">
        <f>Params!D$29+HOUR(A86-Params!C$29)*3600+MINUTE(A86-Params!C$29)*60+SECOND(A86-Params!C$29)</f>
        <v>1553301900</v>
      </c>
      <c r="C86">
        <f t="shared" si="17"/>
        <v>2</v>
      </c>
      <c r="D86">
        <f t="shared" ca="1" si="18"/>
        <v>6</v>
      </c>
      <c r="E86">
        <f t="shared" ca="1" si="19"/>
        <v>-27264.476190476184</v>
      </c>
      <c r="F86">
        <f t="shared" ca="1" si="20"/>
        <v>59689.426190476195</v>
      </c>
      <c r="G86">
        <f t="shared" ca="1" si="21"/>
        <v>8853.7142857142862</v>
      </c>
      <c r="H86" s="9">
        <f t="shared" ca="1" si="24"/>
        <v>234.22380952380954</v>
      </c>
      <c r="I86" s="9">
        <f t="shared" ca="1" si="24"/>
        <v>23.335790476190478</v>
      </c>
      <c r="J86" s="9">
        <f t="shared" ca="1" si="24"/>
        <v>2.322285714285715</v>
      </c>
      <c r="K86" s="9">
        <f t="shared" ca="1" si="24"/>
        <v>235.38341501684963</v>
      </c>
      <c r="L86" s="9">
        <f t="shared" ca="1" si="24"/>
        <v>84.310379653247324</v>
      </c>
      <c r="M86">
        <f t="shared" ca="1" si="22"/>
        <v>56.382367724867727</v>
      </c>
      <c r="N86">
        <f t="shared" ca="1" si="23"/>
        <v>32.497037037037039</v>
      </c>
    </row>
    <row r="87" spans="1:15" x14ac:dyDescent="0.25">
      <c r="A87" s="4">
        <f t="shared" si="16"/>
        <v>0.4387152777777778</v>
      </c>
      <c r="B87" s="3">
        <f>Params!D$29+HOUR(A87-Params!C$29)*3600+MINUTE(A87-Params!C$29)*60+SECOND(A87-Params!C$29)</f>
        <v>1553301905</v>
      </c>
      <c r="C87">
        <f t="shared" si="17"/>
        <v>2</v>
      </c>
      <c r="D87">
        <f t="shared" ca="1" si="18"/>
        <v>6</v>
      </c>
      <c r="E87">
        <f t="shared" ca="1" si="19"/>
        <v>-26093.357142857145</v>
      </c>
      <c r="F87">
        <f t="shared" ca="1" si="20"/>
        <v>59806.105142857145</v>
      </c>
      <c r="G87">
        <f t="shared" ca="1" si="21"/>
        <v>8865.3257142857146</v>
      </c>
      <c r="H87" s="9">
        <f t="shared" ca="1" si="24"/>
        <v>234.22380952380954</v>
      </c>
      <c r="I87" s="9">
        <f t="shared" ca="1" si="24"/>
        <v>23.335790476190478</v>
      </c>
      <c r="J87" s="9">
        <f t="shared" ca="1" si="24"/>
        <v>2.322285714285715</v>
      </c>
      <c r="K87" s="9">
        <f t="shared" ca="1" si="24"/>
        <v>235.38341501684963</v>
      </c>
      <c r="L87" s="9">
        <f t="shared" ca="1" si="24"/>
        <v>84.310379653247324</v>
      </c>
      <c r="M87">
        <f t="shared" ca="1" si="22"/>
        <v>56.383400793650793</v>
      </c>
      <c r="N87">
        <f t="shared" ca="1" si="23"/>
        <v>32.515777777777778</v>
      </c>
    </row>
    <row r="88" spans="1:15" x14ac:dyDescent="0.25">
      <c r="A88" s="4">
        <f t="shared" si="16"/>
        <v>0.43877314814814811</v>
      </c>
      <c r="B88" s="3">
        <f>Params!D$29+HOUR(A88-Params!C$29)*3600+MINUTE(A88-Params!C$29)*60+SECOND(A88-Params!C$29)</f>
        <v>1553301910</v>
      </c>
      <c r="C88">
        <f t="shared" si="17"/>
        <v>2</v>
      </c>
      <c r="D88">
        <f t="shared" ca="1" si="18"/>
        <v>6</v>
      </c>
      <c r="E88">
        <f t="shared" ca="1" si="19"/>
        <v>-24922.238095238092</v>
      </c>
      <c r="F88">
        <f t="shared" ca="1" si="20"/>
        <v>59922.784095238094</v>
      </c>
      <c r="G88">
        <f t="shared" ca="1" si="21"/>
        <v>8876.937142857143</v>
      </c>
      <c r="H88" s="9">
        <f t="shared" ca="1" si="24"/>
        <v>234.22380952380954</v>
      </c>
      <c r="I88" s="9">
        <f t="shared" ca="1" si="24"/>
        <v>23.335790476190478</v>
      </c>
      <c r="J88" s="9">
        <f t="shared" ca="1" si="24"/>
        <v>2.322285714285715</v>
      </c>
      <c r="K88" s="9">
        <f t="shared" ca="1" si="24"/>
        <v>235.38341501684963</v>
      </c>
      <c r="L88" s="9">
        <f t="shared" ca="1" si="24"/>
        <v>84.310379653247324</v>
      </c>
      <c r="M88">
        <f t="shared" ca="1" si="22"/>
        <v>56.384433862433859</v>
      </c>
      <c r="N88">
        <f t="shared" ca="1" si="23"/>
        <v>32.534518518518517</v>
      </c>
    </row>
    <row r="89" spans="1:15" x14ac:dyDescent="0.25">
      <c r="A89" s="4">
        <f t="shared" si="16"/>
        <v>0.43883101851851852</v>
      </c>
      <c r="B89" s="3">
        <f>Params!D$29+HOUR(A89-Params!C$29)*3600+MINUTE(A89-Params!C$29)*60+SECOND(A89-Params!C$29)</f>
        <v>1553301915</v>
      </c>
      <c r="C89">
        <f t="shared" si="17"/>
        <v>2</v>
      </c>
      <c r="D89">
        <f t="shared" ca="1" si="18"/>
        <v>6</v>
      </c>
      <c r="E89">
        <f t="shared" ca="1" si="19"/>
        <v>-23751.119047619039</v>
      </c>
      <c r="F89">
        <f t="shared" ca="1" si="20"/>
        <v>60039.46304761905</v>
      </c>
      <c r="G89">
        <f t="shared" ca="1" si="21"/>
        <v>8888.5485714285714</v>
      </c>
      <c r="H89" s="9">
        <f t="shared" ca="1" si="24"/>
        <v>234.22380952380954</v>
      </c>
      <c r="I89" s="9">
        <f t="shared" ca="1" si="24"/>
        <v>23.335790476190478</v>
      </c>
      <c r="J89" s="9">
        <f t="shared" ca="1" si="24"/>
        <v>2.322285714285715</v>
      </c>
      <c r="K89" s="9">
        <f t="shared" ca="1" si="24"/>
        <v>235.38341501684963</v>
      </c>
      <c r="L89" s="9">
        <f t="shared" ca="1" si="24"/>
        <v>84.310379653247324</v>
      </c>
      <c r="M89">
        <f t="shared" ca="1" si="22"/>
        <v>56.385466931216932</v>
      </c>
      <c r="N89">
        <f t="shared" ca="1" si="23"/>
        <v>32.553259259259256</v>
      </c>
    </row>
    <row r="90" spans="1:15" x14ac:dyDescent="0.25">
      <c r="A90" s="4">
        <f t="shared" si="16"/>
        <v>0.43888888888888888</v>
      </c>
      <c r="B90" s="3">
        <f>Params!D$29+HOUR(A90-Params!C$29)*3600+MINUTE(A90-Params!C$29)*60+SECOND(A90-Params!C$29)</f>
        <v>1553301920</v>
      </c>
      <c r="C90">
        <f t="shared" si="17"/>
        <v>2</v>
      </c>
      <c r="D90">
        <f t="shared" ca="1" si="18"/>
        <v>6</v>
      </c>
      <c r="E90">
        <f t="shared" ca="1" si="19"/>
        <v>-22580</v>
      </c>
      <c r="F90">
        <f t="shared" ca="1" si="20"/>
        <v>60156.142</v>
      </c>
      <c r="G90">
        <f t="shared" ca="1" si="21"/>
        <v>8900.16</v>
      </c>
      <c r="H90" s="9">
        <f t="shared" ca="1" si="24"/>
        <v>234.22380952380954</v>
      </c>
      <c r="I90" s="9">
        <f t="shared" ca="1" si="24"/>
        <v>23.335790476190478</v>
      </c>
      <c r="J90" s="9">
        <f t="shared" ca="1" si="24"/>
        <v>2.322285714285715</v>
      </c>
      <c r="K90" s="9">
        <f t="shared" ca="1" si="24"/>
        <v>235.38341501684963</v>
      </c>
      <c r="L90" s="9">
        <f t="shared" ca="1" si="24"/>
        <v>84.310379653247324</v>
      </c>
      <c r="M90">
        <f t="shared" ca="1" si="22"/>
        <v>56.386499999999998</v>
      </c>
      <c r="N90">
        <f t="shared" ca="1" si="23"/>
        <v>32.571999999999996</v>
      </c>
    </row>
    <row r="91" spans="1:15" x14ac:dyDescent="0.25">
      <c r="A91" s="4">
        <f t="shared" si="16"/>
        <v>0.43894675925925924</v>
      </c>
      <c r="B91" s="3">
        <f>Params!D$29+HOUR(A91-Params!C$29)*3600+MINUTE(A91-Params!C$29)*60+SECOND(A91-Params!C$29)</f>
        <v>1553301925</v>
      </c>
      <c r="C91">
        <f t="shared" si="17"/>
        <v>2</v>
      </c>
      <c r="D91">
        <f t="shared" ca="1" si="18"/>
        <v>6</v>
      </c>
      <c r="E91">
        <f t="shared" ca="1" si="19"/>
        <v>-21408.880952380947</v>
      </c>
      <c r="F91">
        <f t="shared" ca="1" si="20"/>
        <v>60272.820952380956</v>
      </c>
      <c r="G91">
        <f t="shared" ca="1" si="21"/>
        <v>8911.7714285714283</v>
      </c>
      <c r="H91" s="9">
        <f t="shared" ca="1" si="24"/>
        <v>234.22380952380954</v>
      </c>
      <c r="I91" s="9">
        <f t="shared" ca="1" si="24"/>
        <v>23.335790476190478</v>
      </c>
      <c r="J91" s="9">
        <f t="shared" ca="1" si="24"/>
        <v>2.322285714285715</v>
      </c>
      <c r="K91" s="9">
        <f t="shared" ca="1" si="24"/>
        <v>235.38341501684963</v>
      </c>
      <c r="L91" s="9">
        <f t="shared" ca="1" si="24"/>
        <v>84.310379653247324</v>
      </c>
      <c r="M91">
        <f t="shared" ca="1" si="22"/>
        <v>56.387533068783071</v>
      </c>
      <c r="N91">
        <f t="shared" ca="1" si="23"/>
        <v>32.590740740740742</v>
      </c>
    </row>
    <row r="92" spans="1:15" x14ac:dyDescent="0.25">
      <c r="A92" s="4">
        <f t="shared" si="16"/>
        <v>0.43900462962962966</v>
      </c>
      <c r="B92" s="3">
        <f>Params!D$29+HOUR(A92-Params!C$29)*3600+MINUTE(A92-Params!C$29)*60+SECOND(A92-Params!C$29)</f>
        <v>1553301930</v>
      </c>
      <c r="C92">
        <f t="shared" si="17"/>
        <v>2</v>
      </c>
      <c r="D92">
        <f t="shared" ca="1" si="18"/>
        <v>6</v>
      </c>
      <c r="E92">
        <f t="shared" ca="1" si="19"/>
        <v>-20237.761904761894</v>
      </c>
      <c r="F92">
        <f t="shared" ca="1" si="20"/>
        <v>60389.499904761906</v>
      </c>
      <c r="G92">
        <f t="shared" ca="1" si="21"/>
        <v>8923.3828571428567</v>
      </c>
      <c r="H92" s="9">
        <f t="shared" ca="1" si="24"/>
        <v>234.22380952380954</v>
      </c>
      <c r="I92" s="9">
        <f t="shared" ca="1" si="24"/>
        <v>23.335790476190478</v>
      </c>
      <c r="J92" s="9">
        <f t="shared" ca="1" si="24"/>
        <v>2.322285714285715</v>
      </c>
      <c r="K92" s="9">
        <f t="shared" ca="1" si="24"/>
        <v>235.38341501684963</v>
      </c>
      <c r="L92" s="9">
        <f t="shared" ca="1" si="24"/>
        <v>84.310379653247324</v>
      </c>
      <c r="M92">
        <f t="shared" ca="1" si="22"/>
        <v>56.388566137566137</v>
      </c>
      <c r="N92">
        <f t="shared" ca="1" si="23"/>
        <v>32.609481481481481</v>
      </c>
    </row>
    <row r="93" spans="1:15" x14ac:dyDescent="0.25">
      <c r="A93" s="4">
        <f t="shared" si="16"/>
        <v>0.43906249999999997</v>
      </c>
      <c r="B93" s="3">
        <f>Params!D$29+HOUR(A93-Params!C$29)*3600+MINUTE(A93-Params!C$29)*60+SECOND(A93-Params!C$29)</f>
        <v>1553301935</v>
      </c>
      <c r="C93">
        <f t="shared" si="17"/>
        <v>2</v>
      </c>
      <c r="D93">
        <f t="shared" ca="1" si="18"/>
        <v>6</v>
      </c>
      <c r="E93">
        <f t="shared" ca="1" si="19"/>
        <v>-19066.642857142855</v>
      </c>
      <c r="F93">
        <f t="shared" ca="1" si="20"/>
        <v>60506.178857142862</v>
      </c>
      <c r="G93">
        <f t="shared" ca="1" si="21"/>
        <v>8934.9942857142869</v>
      </c>
      <c r="H93" s="9">
        <f t="shared" ca="1" si="24"/>
        <v>234.22380952380954</v>
      </c>
      <c r="I93" s="9">
        <f t="shared" ca="1" si="24"/>
        <v>23.335790476190478</v>
      </c>
      <c r="J93" s="9">
        <f t="shared" ca="1" si="24"/>
        <v>2.322285714285715</v>
      </c>
      <c r="K93" s="9">
        <f t="shared" ca="1" si="24"/>
        <v>235.38341501684963</v>
      </c>
      <c r="L93" s="9">
        <f t="shared" ca="1" si="24"/>
        <v>84.310379653247324</v>
      </c>
      <c r="M93">
        <f t="shared" ca="1" si="22"/>
        <v>56.389599206349203</v>
      </c>
      <c r="N93">
        <f t="shared" ca="1" si="23"/>
        <v>32.62822222222222</v>
      </c>
    </row>
    <row r="94" spans="1:15" x14ac:dyDescent="0.25">
      <c r="A94" s="4">
        <f t="shared" si="16"/>
        <v>0.43912037037037038</v>
      </c>
      <c r="B94" s="3">
        <f>Params!D$29+HOUR(A94-Params!C$29)*3600+MINUTE(A94-Params!C$29)*60+SECOND(A94-Params!C$29)</f>
        <v>1553301940</v>
      </c>
      <c r="C94">
        <f t="shared" si="17"/>
        <v>2</v>
      </c>
      <c r="D94">
        <f t="shared" ca="1" si="18"/>
        <v>6</v>
      </c>
      <c r="E94">
        <f t="shared" ca="1" si="19"/>
        <v>-17895.523809523802</v>
      </c>
      <c r="F94">
        <f t="shared" ca="1" si="20"/>
        <v>60622.857809523812</v>
      </c>
      <c r="G94">
        <f t="shared" ca="1" si="21"/>
        <v>8946.6057142857153</v>
      </c>
      <c r="H94" s="9">
        <f t="shared" ca="1" si="24"/>
        <v>234.22380952380954</v>
      </c>
      <c r="I94" s="9">
        <f t="shared" ca="1" si="24"/>
        <v>23.335790476190478</v>
      </c>
      <c r="J94" s="9">
        <f t="shared" ca="1" si="24"/>
        <v>2.322285714285715</v>
      </c>
      <c r="K94" s="9">
        <f t="shared" ca="1" si="24"/>
        <v>235.38341501684963</v>
      </c>
      <c r="L94" s="9">
        <f t="shared" ca="1" si="24"/>
        <v>84.310379653247324</v>
      </c>
      <c r="M94">
        <f t="shared" ca="1" si="22"/>
        <v>56.390632275132276</v>
      </c>
      <c r="N94">
        <f t="shared" ca="1" si="23"/>
        <v>32.646962962962959</v>
      </c>
    </row>
    <row r="95" spans="1:15" x14ac:dyDescent="0.25">
      <c r="A95" s="4">
        <f t="shared" si="16"/>
        <v>0.43917824074074074</v>
      </c>
      <c r="B95" s="3">
        <f>Params!D$29+HOUR(A95-Params!C$29)*3600+MINUTE(A95-Params!C$29)*60+SECOND(A95-Params!C$29)</f>
        <v>1553301945</v>
      </c>
      <c r="C95">
        <f t="shared" si="17"/>
        <v>2</v>
      </c>
      <c r="D95">
        <f t="shared" ca="1" si="18"/>
        <v>6</v>
      </c>
      <c r="E95">
        <f t="shared" ca="1" si="19"/>
        <v>-16724.404761904763</v>
      </c>
      <c r="F95">
        <f t="shared" ca="1" si="20"/>
        <v>60739.536761904761</v>
      </c>
      <c r="G95">
        <f t="shared" ca="1" si="21"/>
        <v>8958.2171428571437</v>
      </c>
      <c r="H95" s="9">
        <f t="shared" ca="1" si="24"/>
        <v>234.22380952380954</v>
      </c>
      <c r="I95" s="9">
        <f t="shared" ca="1" si="24"/>
        <v>23.335790476190478</v>
      </c>
      <c r="J95" s="9">
        <f t="shared" ca="1" si="24"/>
        <v>2.322285714285715</v>
      </c>
      <c r="K95" s="9">
        <f t="shared" ca="1" si="24"/>
        <v>235.38341501684963</v>
      </c>
      <c r="L95" s="9">
        <f t="shared" ca="1" si="24"/>
        <v>84.310379653247324</v>
      </c>
      <c r="M95">
        <f t="shared" ca="1" si="22"/>
        <v>56.391665343915342</v>
      </c>
      <c r="N95">
        <f t="shared" ca="1" si="23"/>
        <v>32.665703703703699</v>
      </c>
    </row>
    <row r="96" spans="1:15" x14ac:dyDescent="0.25">
      <c r="A96" s="4">
        <f t="shared" si="16"/>
        <v>0.4392361111111111</v>
      </c>
      <c r="B96" s="3">
        <f>Params!D$29+HOUR(A96-Params!C$29)*3600+MINUTE(A96-Params!C$29)*60+SECOND(A96-Params!C$29)</f>
        <v>1553301950</v>
      </c>
      <c r="C96">
        <f t="shared" si="17"/>
        <v>2</v>
      </c>
      <c r="D96">
        <f t="shared" ca="1" si="18"/>
        <v>6</v>
      </c>
      <c r="E96">
        <f t="shared" ca="1" si="19"/>
        <v>-15553.28571428571</v>
      </c>
      <c r="F96">
        <f t="shared" ca="1" si="20"/>
        <v>60856.215714285718</v>
      </c>
      <c r="G96">
        <f t="shared" ca="1" si="21"/>
        <v>8969.8285714285721</v>
      </c>
      <c r="H96" s="9">
        <f t="shared" ca="1" si="24"/>
        <v>234.22380952380954</v>
      </c>
      <c r="I96" s="9">
        <f t="shared" ca="1" si="24"/>
        <v>23.335790476190478</v>
      </c>
      <c r="J96" s="9">
        <f t="shared" ca="1" si="24"/>
        <v>2.322285714285715</v>
      </c>
      <c r="K96" s="9">
        <f t="shared" ca="1" si="24"/>
        <v>235.38341501684963</v>
      </c>
      <c r="L96" s="9">
        <f t="shared" ca="1" si="24"/>
        <v>84.310379653247324</v>
      </c>
      <c r="M96">
        <f t="shared" ca="1" si="22"/>
        <v>56.392698412698415</v>
      </c>
      <c r="N96">
        <f t="shared" ca="1" si="23"/>
        <v>32.684444444444445</v>
      </c>
    </row>
    <row r="97" spans="1:14" x14ac:dyDescent="0.25">
      <c r="A97" s="4">
        <f t="shared" si="16"/>
        <v>0.43929398148148152</v>
      </c>
      <c r="B97" s="3">
        <f>Params!D$29+HOUR(A97-Params!C$29)*3600+MINUTE(A97-Params!C$29)*60+SECOND(A97-Params!C$29)</f>
        <v>1553301955</v>
      </c>
      <c r="C97">
        <f t="shared" si="17"/>
        <v>2</v>
      </c>
      <c r="D97">
        <f t="shared" ca="1" si="18"/>
        <v>6</v>
      </c>
      <c r="E97">
        <f t="shared" ca="1" si="19"/>
        <v>-14382.166666666657</v>
      </c>
      <c r="F97">
        <f t="shared" ca="1" si="20"/>
        <v>60972.894666666667</v>
      </c>
      <c r="G97">
        <f t="shared" ca="1" si="21"/>
        <v>8981.44</v>
      </c>
      <c r="H97" s="9">
        <f t="shared" ca="1" si="24"/>
        <v>234.22380952380954</v>
      </c>
      <c r="I97" s="9">
        <f t="shared" ca="1" si="24"/>
        <v>23.335790476190478</v>
      </c>
      <c r="J97" s="9">
        <f t="shared" ca="1" si="24"/>
        <v>2.322285714285715</v>
      </c>
      <c r="K97" s="9">
        <f t="shared" ca="1" si="24"/>
        <v>235.38341501684963</v>
      </c>
      <c r="L97" s="9">
        <f t="shared" ca="1" si="24"/>
        <v>84.310379653247324</v>
      </c>
      <c r="M97">
        <f t="shared" ca="1" si="22"/>
        <v>56.393731481481481</v>
      </c>
      <c r="N97">
        <f t="shared" ca="1" si="23"/>
        <v>32.703185185185184</v>
      </c>
    </row>
    <row r="98" spans="1:14" x14ac:dyDescent="0.25">
      <c r="A98" s="4">
        <f t="shared" si="16"/>
        <v>0.43935185185185183</v>
      </c>
      <c r="B98" s="3">
        <f>Params!D$29+HOUR(A98-Params!C$29)*3600+MINUTE(A98-Params!C$29)*60+SECOND(A98-Params!C$29)</f>
        <v>1553301960</v>
      </c>
      <c r="C98">
        <f t="shared" si="17"/>
        <v>2</v>
      </c>
      <c r="D98">
        <f t="shared" ca="1" si="18"/>
        <v>6</v>
      </c>
      <c r="E98">
        <f t="shared" ca="1" si="19"/>
        <v>-13211.047619047618</v>
      </c>
      <c r="F98">
        <f t="shared" ca="1" si="20"/>
        <v>61089.573619047616</v>
      </c>
      <c r="G98">
        <f t="shared" ca="1" si="21"/>
        <v>8993.0514285714289</v>
      </c>
      <c r="H98" s="9">
        <f t="shared" ca="1" si="24"/>
        <v>234.22380952380954</v>
      </c>
      <c r="I98" s="9">
        <f t="shared" ca="1" si="24"/>
        <v>23.335790476190478</v>
      </c>
      <c r="J98" s="9">
        <f t="shared" ca="1" si="24"/>
        <v>2.322285714285715</v>
      </c>
      <c r="K98" s="9">
        <f t="shared" ca="1" si="24"/>
        <v>235.38341501684963</v>
      </c>
      <c r="L98" s="9">
        <f t="shared" ca="1" si="24"/>
        <v>84.310379653247324</v>
      </c>
      <c r="M98">
        <f t="shared" ca="1" si="22"/>
        <v>56.394764550264547</v>
      </c>
      <c r="N98">
        <f t="shared" ca="1" si="23"/>
        <v>32.721925925925923</v>
      </c>
    </row>
    <row r="99" spans="1:14" x14ac:dyDescent="0.25">
      <c r="A99" s="4">
        <f t="shared" si="16"/>
        <v>0.43940972222222219</v>
      </c>
      <c r="B99" s="3">
        <f>Params!D$29+HOUR(A99-Params!C$29)*3600+MINUTE(A99-Params!C$29)*60+SECOND(A99-Params!C$29)</f>
        <v>1553301965</v>
      </c>
      <c r="C99">
        <f t="shared" si="17"/>
        <v>2</v>
      </c>
      <c r="D99">
        <f t="shared" ca="1" si="18"/>
        <v>6</v>
      </c>
      <c r="E99">
        <f t="shared" ca="1" si="19"/>
        <v>-12039.928571428565</v>
      </c>
      <c r="F99">
        <f t="shared" ca="1" si="20"/>
        <v>61206.252571428573</v>
      </c>
      <c r="G99">
        <f t="shared" ca="1" si="21"/>
        <v>9004.6628571428573</v>
      </c>
      <c r="H99" s="9">
        <f t="shared" ca="1" si="24"/>
        <v>234.22380952380954</v>
      </c>
      <c r="I99" s="9">
        <f t="shared" ca="1" si="24"/>
        <v>23.335790476190478</v>
      </c>
      <c r="J99" s="9">
        <f t="shared" ca="1" si="24"/>
        <v>2.322285714285715</v>
      </c>
      <c r="K99" s="9">
        <f t="shared" ca="1" si="24"/>
        <v>235.38341501684963</v>
      </c>
      <c r="L99" s="9">
        <f t="shared" ca="1" si="24"/>
        <v>84.310379653247324</v>
      </c>
      <c r="M99">
        <f t="shared" ca="1" si="22"/>
        <v>56.39579761904762</v>
      </c>
      <c r="N99">
        <f t="shared" ca="1" si="23"/>
        <v>32.740666666666662</v>
      </c>
    </row>
    <row r="100" spans="1:14" x14ac:dyDescent="0.25">
      <c r="A100" s="4">
        <f t="shared" si="16"/>
        <v>0.4394675925925926</v>
      </c>
      <c r="B100" s="3">
        <f>Params!D$29+HOUR(A100-Params!C$29)*3600+MINUTE(A100-Params!C$29)*60+SECOND(A100-Params!C$29)</f>
        <v>1553301970</v>
      </c>
      <c r="C100">
        <f t="shared" si="17"/>
        <v>2</v>
      </c>
      <c r="D100">
        <f t="shared" ca="1" si="18"/>
        <v>6</v>
      </c>
      <c r="E100">
        <f t="shared" ca="1" si="19"/>
        <v>-10868.809523809512</v>
      </c>
      <c r="F100">
        <f t="shared" ca="1" si="20"/>
        <v>61322.93152380953</v>
      </c>
      <c r="G100">
        <f t="shared" ca="1" si="21"/>
        <v>9016.2742857142857</v>
      </c>
      <c r="H100" s="9">
        <f t="shared" ca="1" si="24"/>
        <v>234.22380952380954</v>
      </c>
      <c r="I100" s="9">
        <f t="shared" ca="1" si="24"/>
        <v>23.335790476190478</v>
      </c>
      <c r="J100" s="9">
        <f t="shared" ca="1" si="24"/>
        <v>2.322285714285715</v>
      </c>
      <c r="K100" s="9">
        <f t="shared" ca="1" si="24"/>
        <v>235.38341501684963</v>
      </c>
      <c r="L100" s="9">
        <f t="shared" ca="1" si="24"/>
        <v>84.310379653247324</v>
      </c>
      <c r="M100">
        <f t="shared" ca="1" si="22"/>
        <v>56.396830687830686</v>
      </c>
      <c r="N100">
        <f t="shared" ca="1" si="23"/>
        <v>32.759407407407409</v>
      </c>
    </row>
    <row r="101" spans="1:14" x14ac:dyDescent="0.25">
      <c r="A101" s="4">
        <f t="shared" si="16"/>
        <v>0.43952546296296297</v>
      </c>
      <c r="B101" s="3">
        <f>Params!D$29+HOUR(A101-Params!C$29)*3600+MINUTE(A101-Params!C$29)*60+SECOND(A101-Params!C$29)</f>
        <v>1553301975</v>
      </c>
      <c r="C101">
        <f t="shared" si="17"/>
        <v>2</v>
      </c>
      <c r="D101">
        <f t="shared" ca="1" si="18"/>
        <v>6</v>
      </c>
      <c r="E101">
        <f t="shared" ca="1" si="19"/>
        <v>-9697.6904761904734</v>
      </c>
      <c r="F101">
        <f t="shared" ca="1" si="20"/>
        <v>61439.610476190479</v>
      </c>
      <c r="G101">
        <f t="shared" ca="1" si="21"/>
        <v>9027.8857142857141</v>
      </c>
      <c r="H101" s="9">
        <f t="shared" ca="1" si="24"/>
        <v>234.22380952380954</v>
      </c>
      <c r="I101" s="9">
        <f t="shared" ca="1" si="24"/>
        <v>23.335790476190478</v>
      </c>
      <c r="J101" s="9">
        <f t="shared" ca="1" si="24"/>
        <v>2.322285714285715</v>
      </c>
      <c r="K101" s="9">
        <f t="shared" ca="1" si="24"/>
        <v>235.38341501684963</v>
      </c>
      <c r="L101" s="9">
        <f t="shared" ca="1" si="24"/>
        <v>84.310379653247324</v>
      </c>
      <c r="M101">
        <f t="shared" ca="1" si="22"/>
        <v>56.397863756613759</v>
      </c>
      <c r="N101">
        <f t="shared" ca="1" si="23"/>
        <v>32.778148148148148</v>
      </c>
    </row>
    <row r="102" spans="1:14" x14ac:dyDescent="0.25">
      <c r="A102" s="4">
        <f t="shared" si="16"/>
        <v>0.43958333333333338</v>
      </c>
      <c r="B102" s="3">
        <f>Params!D$29+HOUR(A102-Params!C$29)*3600+MINUTE(A102-Params!C$29)*60+SECOND(A102-Params!C$29)</f>
        <v>1553301980</v>
      </c>
      <c r="C102">
        <f t="shared" si="17"/>
        <v>2</v>
      </c>
      <c r="D102">
        <f t="shared" ca="1" si="18"/>
        <v>6</v>
      </c>
      <c r="E102">
        <f t="shared" ca="1" si="19"/>
        <v>-8526.5714285714203</v>
      </c>
      <c r="F102">
        <f t="shared" ca="1" si="20"/>
        <v>61556.289428571428</v>
      </c>
      <c r="G102">
        <f t="shared" ca="1" si="21"/>
        <v>9039.4971428571444</v>
      </c>
      <c r="H102" s="9">
        <f t="shared" ca="1" si="24"/>
        <v>234.22380952380954</v>
      </c>
      <c r="I102" s="9">
        <f t="shared" ca="1" si="24"/>
        <v>23.335790476190478</v>
      </c>
      <c r="J102" s="9">
        <f t="shared" ca="1" si="24"/>
        <v>2.322285714285715</v>
      </c>
      <c r="K102" s="9">
        <f t="shared" ca="1" si="24"/>
        <v>235.38341501684963</v>
      </c>
      <c r="L102" s="9">
        <f t="shared" ca="1" si="24"/>
        <v>84.310379653247324</v>
      </c>
      <c r="M102">
        <f t="shared" ca="1" si="22"/>
        <v>56.398896825396825</v>
      </c>
      <c r="N102">
        <f t="shared" ca="1" si="23"/>
        <v>32.796888888888887</v>
      </c>
    </row>
    <row r="103" spans="1:14" x14ac:dyDescent="0.25">
      <c r="A103" s="4">
        <f t="shared" si="16"/>
        <v>0.43964120370370369</v>
      </c>
      <c r="B103" s="3">
        <f>Params!D$29+HOUR(A103-Params!C$29)*3600+MINUTE(A103-Params!C$29)*60+SECOND(A103-Params!C$29)</f>
        <v>1553301985</v>
      </c>
      <c r="C103">
        <f t="shared" si="17"/>
        <v>2</v>
      </c>
      <c r="D103">
        <f t="shared" ca="1" si="18"/>
        <v>6</v>
      </c>
      <c r="E103">
        <f t="shared" ca="1" si="19"/>
        <v>-7355.4523809523816</v>
      </c>
      <c r="F103">
        <f t="shared" ca="1" si="20"/>
        <v>61672.968380952385</v>
      </c>
      <c r="G103">
        <f t="shared" ca="1" si="21"/>
        <v>9051.1085714285728</v>
      </c>
      <c r="H103" s="9">
        <f t="shared" ca="1" si="24"/>
        <v>234.22380952380954</v>
      </c>
      <c r="I103" s="9">
        <f t="shared" ca="1" si="24"/>
        <v>23.335790476190478</v>
      </c>
      <c r="J103" s="9">
        <f t="shared" ca="1" si="24"/>
        <v>2.322285714285715</v>
      </c>
      <c r="K103" s="9">
        <f t="shared" ca="1" si="24"/>
        <v>235.38341501684963</v>
      </c>
      <c r="L103" s="9">
        <f t="shared" ca="1" si="24"/>
        <v>84.310379653247324</v>
      </c>
      <c r="M103">
        <f t="shared" ca="1" si="22"/>
        <v>56.399929894179891</v>
      </c>
      <c r="N103">
        <f t="shared" ca="1" si="23"/>
        <v>32.815629629629626</v>
      </c>
    </row>
    <row r="104" spans="1:14" x14ac:dyDescent="0.25">
      <c r="A104" s="4">
        <f t="shared" si="16"/>
        <v>0.43969907407407405</v>
      </c>
      <c r="B104" s="3">
        <f>Params!D$29+HOUR(A104-Params!C$29)*3600+MINUTE(A104-Params!C$29)*60+SECOND(A104-Params!C$29)</f>
        <v>1553301990</v>
      </c>
      <c r="C104">
        <f t="shared" si="17"/>
        <v>2</v>
      </c>
      <c r="D104">
        <f t="shared" ca="1" si="18"/>
        <v>6</v>
      </c>
      <c r="E104">
        <f t="shared" ca="1" si="19"/>
        <v>-6184.3333333333285</v>
      </c>
      <c r="F104">
        <f t="shared" ca="1" si="20"/>
        <v>61789.647333333334</v>
      </c>
      <c r="G104">
        <f t="shared" ca="1" si="21"/>
        <v>9062.7200000000012</v>
      </c>
      <c r="H104" s="9">
        <f t="shared" ca="1" si="24"/>
        <v>234.22380952380954</v>
      </c>
      <c r="I104" s="9">
        <f t="shared" ca="1" si="24"/>
        <v>23.335790476190478</v>
      </c>
      <c r="J104" s="9">
        <f t="shared" ca="1" si="24"/>
        <v>2.322285714285715</v>
      </c>
      <c r="K104" s="9">
        <f t="shared" ca="1" si="24"/>
        <v>235.38341501684963</v>
      </c>
      <c r="L104" s="9">
        <f t="shared" ca="1" si="24"/>
        <v>84.310379653247324</v>
      </c>
      <c r="M104">
        <f t="shared" ca="1" si="22"/>
        <v>56.400962962962964</v>
      </c>
      <c r="N104">
        <f t="shared" ca="1" si="23"/>
        <v>32.834370370370365</v>
      </c>
    </row>
    <row r="105" spans="1:14" x14ac:dyDescent="0.25">
      <c r="A105" s="4">
        <f t="shared" si="16"/>
        <v>0.43975694444444446</v>
      </c>
      <c r="B105" s="3">
        <f>Params!D$29+HOUR(A105-Params!C$29)*3600+MINUTE(A105-Params!C$29)*60+SECOND(A105-Params!C$29)</f>
        <v>1553301995</v>
      </c>
      <c r="C105">
        <f t="shared" si="17"/>
        <v>2</v>
      </c>
      <c r="D105">
        <f t="shared" ca="1" si="18"/>
        <v>6</v>
      </c>
      <c r="E105">
        <f t="shared" ca="1" si="19"/>
        <v>-5013.2142857142753</v>
      </c>
      <c r="F105">
        <f t="shared" ca="1" si="20"/>
        <v>61906.326285714284</v>
      </c>
      <c r="G105">
        <f t="shared" ca="1" si="21"/>
        <v>9074.3314285714296</v>
      </c>
      <c r="H105" s="9">
        <f t="shared" ca="1" si="24"/>
        <v>234.22380952380954</v>
      </c>
      <c r="I105" s="9">
        <f t="shared" ca="1" si="24"/>
        <v>23.335790476190478</v>
      </c>
      <c r="J105" s="9">
        <f t="shared" ca="1" si="24"/>
        <v>2.322285714285715</v>
      </c>
      <c r="K105" s="9">
        <f t="shared" ca="1" si="24"/>
        <v>235.38341501684963</v>
      </c>
      <c r="L105" s="9">
        <f t="shared" ca="1" si="24"/>
        <v>84.310379653247324</v>
      </c>
      <c r="M105">
        <f t="shared" ca="1" si="22"/>
        <v>56.40199603174603</v>
      </c>
      <c r="N105">
        <f t="shared" ca="1" si="23"/>
        <v>32.853111111111112</v>
      </c>
    </row>
    <row r="106" spans="1:14" x14ac:dyDescent="0.25">
      <c r="A106" s="4">
        <f t="shared" si="16"/>
        <v>0.43981481481481483</v>
      </c>
      <c r="B106" s="3">
        <f>Params!D$29+HOUR(A106-Params!C$29)*3600+MINUTE(A106-Params!C$29)*60+SECOND(A106-Params!C$29)</f>
        <v>1553302000</v>
      </c>
      <c r="C106">
        <f t="shared" si="17"/>
        <v>2</v>
      </c>
      <c r="D106">
        <f t="shared" ca="1" si="18"/>
        <v>6</v>
      </c>
      <c r="E106">
        <f t="shared" ca="1" si="19"/>
        <v>-3842.0952380952367</v>
      </c>
      <c r="F106">
        <f t="shared" ca="1" si="20"/>
        <v>62023.00523809524</v>
      </c>
      <c r="G106">
        <f t="shared" ca="1" si="21"/>
        <v>9085.942857142858</v>
      </c>
      <c r="H106" s="9">
        <f t="shared" ca="1" si="24"/>
        <v>234.22380952380954</v>
      </c>
      <c r="I106" s="9">
        <f t="shared" ca="1" si="24"/>
        <v>23.335790476190478</v>
      </c>
      <c r="J106" s="9">
        <f t="shared" ca="1" si="24"/>
        <v>2.322285714285715</v>
      </c>
      <c r="K106" s="9">
        <f t="shared" ca="1" si="24"/>
        <v>235.38341501684963</v>
      </c>
      <c r="L106" s="9">
        <f t="shared" ca="1" si="24"/>
        <v>84.310379653247324</v>
      </c>
      <c r="M106">
        <f t="shared" ca="1" si="22"/>
        <v>56.403029100529103</v>
      </c>
      <c r="N106">
        <f t="shared" ca="1" si="23"/>
        <v>32.871851851851851</v>
      </c>
    </row>
    <row r="107" spans="1:14" x14ac:dyDescent="0.25">
      <c r="A107" s="4">
        <f t="shared" si="16"/>
        <v>0.43987268518518513</v>
      </c>
      <c r="B107" s="3">
        <f>Params!D$29+HOUR(A107-Params!C$29)*3600+MINUTE(A107-Params!C$29)*60+SECOND(A107-Params!C$29)</f>
        <v>1553302005</v>
      </c>
      <c r="C107">
        <f t="shared" si="17"/>
        <v>2</v>
      </c>
      <c r="D107">
        <f t="shared" ca="1" si="18"/>
        <v>6</v>
      </c>
      <c r="E107">
        <f t="shared" ca="1" si="19"/>
        <v>-2670.9761904761835</v>
      </c>
      <c r="F107">
        <f t="shared" ca="1" si="20"/>
        <v>62139.68419047619</v>
      </c>
      <c r="G107">
        <f t="shared" ca="1" si="21"/>
        <v>9097.5542857142864</v>
      </c>
      <c r="H107" s="9">
        <f t="shared" ca="1" si="24"/>
        <v>234.22380952380954</v>
      </c>
      <c r="I107" s="9">
        <f t="shared" ca="1" si="24"/>
        <v>23.335790476190478</v>
      </c>
      <c r="J107" s="9">
        <f t="shared" ca="1" si="24"/>
        <v>2.322285714285715</v>
      </c>
      <c r="K107" s="9">
        <f t="shared" ca="1" si="24"/>
        <v>235.38341501684963</v>
      </c>
      <c r="L107" s="9">
        <f t="shared" ca="1" si="24"/>
        <v>84.310379653247324</v>
      </c>
      <c r="M107">
        <f t="shared" ca="1" si="22"/>
        <v>56.404062169312169</v>
      </c>
      <c r="N107">
        <f t="shared" ca="1" si="23"/>
        <v>32.89059259259259</v>
      </c>
    </row>
    <row r="108" spans="1:14" x14ac:dyDescent="0.25">
      <c r="A108" s="4">
        <f t="shared" si="16"/>
        <v>0.43993055555555555</v>
      </c>
      <c r="B108" s="3">
        <f>Params!D$29+HOUR(A108-Params!C$29)*3600+MINUTE(A108-Params!C$29)*60+SECOND(A108-Params!C$29)</f>
        <v>1553302010</v>
      </c>
      <c r="C108">
        <f t="shared" si="17"/>
        <v>2</v>
      </c>
      <c r="D108">
        <f t="shared" ca="1" si="18"/>
        <v>6</v>
      </c>
      <c r="E108">
        <f t="shared" ca="1" si="19"/>
        <v>-1499.8571428571304</v>
      </c>
      <c r="F108">
        <f t="shared" ca="1" si="20"/>
        <v>62256.363142857146</v>
      </c>
      <c r="G108">
        <f t="shared" ca="1" si="21"/>
        <v>9109.1657142857148</v>
      </c>
      <c r="H108" s="9">
        <f t="shared" ca="1" si="24"/>
        <v>234.22380952380954</v>
      </c>
      <c r="I108" s="9">
        <f t="shared" ca="1" si="24"/>
        <v>23.335790476190478</v>
      </c>
      <c r="J108" s="9">
        <f t="shared" ca="1" si="24"/>
        <v>2.322285714285715</v>
      </c>
      <c r="K108" s="9">
        <f t="shared" ca="1" si="24"/>
        <v>235.38341501684963</v>
      </c>
      <c r="L108" s="9">
        <f t="shared" ca="1" si="24"/>
        <v>84.310379653247324</v>
      </c>
      <c r="M108">
        <f t="shared" ca="1" si="22"/>
        <v>56.405095238095235</v>
      </c>
      <c r="N108">
        <f t="shared" ca="1" si="23"/>
        <v>32.909333333333329</v>
      </c>
    </row>
    <row r="109" spans="1:14" x14ac:dyDescent="0.25">
      <c r="A109" s="4">
        <f t="shared" si="16"/>
        <v>0.43998842592592591</v>
      </c>
      <c r="B109" s="3">
        <f>Params!D$29+HOUR(A109-Params!C$29)*3600+MINUTE(A109-Params!C$29)*60+SECOND(A109-Params!C$29)</f>
        <v>1553302015</v>
      </c>
      <c r="C109">
        <f t="shared" si="17"/>
        <v>2</v>
      </c>
      <c r="D109">
        <f t="shared" ca="1" si="18"/>
        <v>6</v>
      </c>
      <c r="E109">
        <f t="shared" ca="1" si="19"/>
        <v>-328.73809523809177</v>
      </c>
      <c r="F109">
        <f t="shared" ca="1" si="20"/>
        <v>62373.042095238095</v>
      </c>
      <c r="G109">
        <f t="shared" ca="1" si="21"/>
        <v>9120.7771428571432</v>
      </c>
      <c r="H109" s="9">
        <f t="shared" ca="1" si="24"/>
        <v>234.22380952380954</v>
      </c>
      <c r="I109" s="9">
        <f t="shared" ca="1" si="24"/>
        <v>23.335790476190478</v>
      </c>
      <c r="J109" s="9">
        <f t="shared" ca="1" si="24"/>
        <v>2.322285714285715</v>
      </c>
      <c r="K109" s="9">
        <f t="shared" ca="1" si="24"/>
        <v>235.38341501684963</v>
      </c>
      <c r="L109" s="9">
        <f t="shared" ca="1" si="24"/>
        <v>84.310379653247324</v>
      </c>
      <c r="M109">
        <f t="shared" ca="1" si="22"/>
        <v>56.406128306878308</v>
      </c>
      <c r="N109">
        <f t="shared" ca="1" si="23"/>
        <v>32.928074074074075</v>
      </c>
    </row>
    <row r="110" spans="1:14" x14ac:dyDescent="0.25">
      <c r="A110" s="4">
        <f t="shared" si="16"/>
        <v>0.44004629629629632</v>
      </c>
      <c r="B110" s="3">
        <f>Params!D$29+HOUR(A110-Params!C$29)*3600+MINUTE(A110-Params!C$29)*60+SECOND(A110-Params!C$29)</f>
        <v>1553302020</v>
      </c>
      <c r="C110">
        <f t="shared" si="17"/>
        <v>2</v>
      </c>
      <c r="D110">
        <f t="shared" ca="1" si="18"/>
        <v>6</v>
      </c>
      <c r="E110">
        <f t="shared" ca="1" si="19"/>
        <v>842.38095238096139</v>
      </c>
      <c r="F110">
        <f t="shared" ca="1" si="20"/>
        <v>62489.721047619052</v>
      </c>
      <c r="G110">
        <f t="shared" ca="1" si="21"/>
        <v>9132.3885714285716</v>
      </c>
      <c r="H110" s="9">
        <f t="shared" ca="1" si="24"/>
        <v>234.22380952380954</v>
      </c>
      <c r="I110" s="9">
        <f t="shared" ca="1" si="24"/>
        <v>23.335790476190478</v>
      </c>
      <c r="J110" s="9">
        <f t="shared" ca="1" si="24"/>
        <v>2.322285714285715</v>
      </c>
      <c r="K110" s="9">
        <f t="shared" ca="1" si="24"/>
        <v>235.38341501684963</v>
      </c>
      <c r="L110" s="9">
        <f t="shared" ca="1" si="24"/>
        <v>84.310379653247324</v>
      </c>
      <c r="M110">
        <f t="shared" ca="1" si="22"/>
        <v>56.407161375661374</v>
      </c>
      <c r="N110">
        <f t="shared" ca="1" si="23"/>
        <v>32.946814814814815</v>
      </c>
    </row>
    <row r="111" spans="1:14" x14ac:dyDescent="0.25">
      <c r="A111" s="4">
        <f t="shared" si="16"/>
        <v>0.44010416666666669</v>
      </c>
      <c r="B111" s="3">
        <f>Params!D$29+HOUR(A111-Params!C$29)*3600+MINUTE(A111-Params!C$29)*60+SECOND(A111-Params!C$29)</f>
        <v>1553302025</v>
      </c>
      <c r="C111">
        <f t="shared" si="17"/>
        <v>2</v>
      </c>
      <c r="D111">
        <f t="shared" ca="1" si="18"/>
        <v>6</v>
      </c>
      <c r="E111">
        <f t="shared" ca="1" si="19"/>
        <v>2013.5</v>
      </c>
      <c r="F111">
        <f t="shared" ca="1" si="20"/>
        <v>62606.400000000001</v>
      </c>
      <c r="G111">
        <f t="shared" ca="1" si="21"/>
        <v>9144</v>
      </c>
      <c r="H111" s="9">
        <f t="shared" ca="1" si="24"/>
        <v>234.22380952380954</v>
      </c>
      <c r="I111" s="9">
        <f t="shared" ca="1" si="24"/>
        <v>23.335790476190478</v>
      </c>
      <c r="J111" s="9">
        <f t="shared" ca="1" si="24"/>
        <v>2.322285714285715</v>
      </c>
      <c r="K111" s="9">
        <f t="shared" ca="1" si="24"/>
        <v>235.38341501684963</v>
      </c>
      <c r="L111" s="9">
        <f t="shared" ca="1" si="24"/>
        <v>84.310379653247324</v>
      </c>
      <c r="M111">
        <f t="shared" ca="1" si="22"/>
        <v>56.408194444444447</v>
      </c>
      <c r="N111">
        <f t="shared" ca="1" si="23"/>
        <v>32.965555555555554</v>
      </c>
    </row>
    <row r="112" spans="1:14" x14ac:dyDescent="0.25">
      <c r="A112" s="4">
        <f t="shared" si="16"/>
        <v>0.44016203703703699</v>
      </c>
      <c r="B112" s="3">
        <f>Params!D$29+HOUR(A112-Params!C$29)*3600+MINUTE(A112-Params!C$29)*60+SECOND(A112-Params!C$29)</f>
        <v>1553302030</v>
      </c>
      <c r="C112">
        <f t="shared" si="17"/>
        <v>2</v>
      </c>
      <c r="D112">
        <f t="shared" ca="1" si="18"/>
        <v>6</v>
      </c>
      <c r="E112">
        <f t="shared" ca="1" si="19"/>
        <v>3184.6190476190532</v>
      </c>
      <c r="F112">
        <f t="shared" ca="1" si="20"/>
        <v>62723.078952380951</v>
      </c>
      <c r="G112">
        <f t="shared" ca="1" si="21"/>
        <v>9155.6114285714284</v>
      </c>
      <c r="H112" s="9">
        <f t="shared" ca="1" si="24"/>
        <v>234.22380952380954</v>
      </c>
      <c r="I112" s="9">
        <f t="shared" ca="1" si="24"/>
        <v>23.335790476190478</v>
      </c>
      <c r="J112" s="9">
        <f t="shared" ca="1" si="24"/>
        <v>2.322285714285715</v>
      </c>
      <c r="K112" s="9">
        <f t="shared" ca="1" si="24"/>
        <v>235.38341501684963</v>
      </c>
      <c r="L112" s="9">
        <f t="shared" ca="1" si="24"/>
        <v>84.310379653247324</v>
      </c>
      <c r="M112">
        <f t="shared" ca="1" si="22"/>
        <v>56.409227513227513</v>
      </c>
      <c r="N112">
        <f t="shared" ca="1" si="23"/>
        <v>32.984296296296293</v>
      </c>
    </row>
    <row r="113" spans="1:15" x14ac:dyDescent="0.25">
      <c r="A113" s="4">
        <f t="shared" si="16"/>
        <v>0.44021990740740741</v>
      </c>
      <c r="B113" s="3">
        <f>Params!D$29+HOUR(A113-Params!C$29)*3600+MINUTE(A113-Params!C$29)*60+SECOND(A113-Params!C$29)</f>
        <v>1553302035</v>
      </c>
      <c r="C113">
        <f t="shared" si="17"/>
        <v>2</v>
      </c>
      <c r="D113">
        <f t="shared" ca="1" si="18"/>
        <v>6</v>
      </c>
      <c r="E113">
        <f t="shared" ca="1" si="19"/>
        <v>4355.7380952381063</v>
      </c>
      <c r="F113">
        <f t="shared" ca="1" si="20"/>
        <v>62839.757904761907</v>
      </c>
      <c r="G113">
        <f t="shared" ca="1" si="21"/>
        <v>9167.2228571428568</v>
      </c>
      <c r="H113" s="9">
        <f t="shared" ca="1" si="24"/>
        <v>234.22380952380954</v>
      </c>
      <c r="I113" s="9">
        <f t="shared" ca="1" si="24"/>
        <v>23.335790476190478</v>
      </c>
      <c r="J113" s="9">
        <f t="shared" ca="1" si="24"/>
        <v>2.322285714285715</v>
      </c>
      <c r="K113" s="9">
        <f t="shared" ca="1" si="24"/>
        <v>235.38341501684963</v>
      </c>
      <c r="L113" s="9">
        <f t="shared" ca="1" si="24"/>
        <v>84.310379653247324</v>
      </c>
      <c r="M113">
        <f t="shared" ca="1" si="22"/>
        <v>56.410260582010579</v>
      </c>
      <c r="N113">
        <f t="shared" ca="1" si="23"/>
        <v>33.003037037037032</v>
      </c>
    </row>
    <row r="114" spans="1:15" x14ac:dyDescent="0.25">
      <c r="A114" s="4">
        <f t="shared" si="16"/>
        <v>0.44027777777777777</v>
      </c>
      <c r="B114" s="3">
        <f>Params!D$29+HOUR(A114-Params!C$29)*3600+MINUTE(A114-Params!C$29)*60+SECOND(A114-Params!C$29)</f>
        <v>1553302040</v>
      </c>
      <c r="C114">
        <f t="shared" si="17"/>
        <v>2</v>
      </c>
      <c r="D114">
        <f t="shared" ca="1" si="18"/>
        <v>6</v>
      </c>
      <c r="E114">
        <f t="shared" ca="1" si="19"/>
        <v>5526.8571428571449</v>
      </c>
      <c r="F114">
        <f t="shared" ca="1" si="20"/>
        <v>62956.436857142857</v>
      </c>
      <c r="G114">
        <f t="shared" ca="1" si="21"/>
        <v>9178.834285714287</v>
      </c>
      <c r="H114" s="9">
        <f t="shared" ca="1" si="24"/>
        <v>234.22380952380954</v>
      </c>
      <c r="I114" s="9">
        <f t="shared" ca="1" si="24"/>
        <v>23.335790476190478</v>
      </c>
      <c r="J114" s="9">
        <f t="shared" ca="1" si="24"/>
        <v>2.322285714285715</v>
      </c>
      <c r="K114" s="9">
        <f t="shared" ca="1" si="24"/>
        <v>235.38341501684963</v>
      </c>
      <c r="L114" s="9">
        <f t="shared" ca="1" si="24"/>
        <v>84.310379653247324</v>
      </c>
      <c r="M114">
        <f t="shared" ca="1" si="22"/>
        <v>56.411293650793652</v>
      </c>
      <c r="N114">
        <f t="shared" ca="1" si="23"/>
        <v>33.021777777777778</v>
      </c>
    </row>
    <row r="115" spans="1:15" x14ac:dyDescent="0.25">
      <c r="A115" s="4">
        <f t="shared" si="16"/>
        <v>0.44033564814814818</v>
      </c>
      <c r="B115" s="3">
        <f>Params!D$29+HOUR(A115-Params!C$29)*3600+MINUTE(A115-Params!C$29)*60+SECOND(A115-Params!C$29)</f>
        <v>1553302045</v>
      </c>
      <c r="C115">
        <f t="shared" si="17"/>
        <v>2</v>
      </c>
      <c r="D115">
        <f t="shared" ca="1" si="18"/>
        <v>6</v>
      </c>
      <c r="E115">
        <f t="shared" ca="1" si="19"/>
        <v>6697.9761904761981</v>
      </c>
      <c r="F115">
        <f t="shared" ca="1" si="20"/>
        <v>63073.115809523813</v>
      </c>
      <c r="G115">
        <f t="shared" ca="1" si="21"/>
        <v>9190.4457142857154</v>
      </c>
      <c r="H115" s="9">
        <f t="shared" ca="1" si="24"/>
        <v>234.22380952380954</v>
      </c>
      <c r="I115" s="9">
        <f t="shared" ca="1" si="24"/>
        <v>23.335790476190478</v>
      </c>
      <c r="J115" s="9">
        <f t="shared" ca="1" si="24"/>
        <v>2.322285714285715</v>
      </c>
      <c r="K115" s="9">
        <f t="shared" ca="1" si="24"/>
        <v>235.38341501684963</v>
      </c>
      <c r="L115" s="9">
        <f t="shared" ca="1" si="24"/>
        <v>84.310379653247324</v>
      </c>
      <c r="M115">
        <f t="shared" ca="1" si="22"/>
        <v>56.412326719576718</v>
      </c>
      <c r="N115">
        <f t="shared" ca="1" si="23"/>
        <v>33.040518518518518</v>
      </c>
    </row>
    <row r="116" spans="1:15" x14ac:dyDescent="0.25">
      <c r="A116" s="4">
        <f t="shared" si="16"/>
        <v>0.44039351851851855</v>
      </c>
      <c r="B116" s="3">
        <f>Params!D$29+HOUR(A116-Params!C$29)*3600+MINUTE(A116-Params!C$29)*60+SECOND(A116-Params!C$29)</f>
        <v>1553302050</v>
      </c>
      <c r="C116">
        <f t="shared" si="17"/>
        <v>2</v>
      </c>
      <c r="D116">
        <f t="shared" ca="1" si="18"/>
        <v>6</v>
      </c>
      <c r="E116">
        <f t="shared" ca="1" si="19"/>
        <v>7869.0952380952513</v>
      </c>
      <c r="F116">
        <f t="shared" ca="1" si="20"/>
        <v>63189.794761904763</v>
      </c>
      <c r="G116">
        <f t="shared" ca="1" si="21"/>
        <v>9202.0571428571438</v>
      </c>
      <c r="H116" s="9">
        <f t="shared" ca="1" si="24"/>
        <v>234.22380952380954</v>
      </c>
      <c r="I116" s="9">
        <f t="shared" ca="1" si="24"/>
        <v>23.335790476190478</v>
      </c>
      <c r="J116" s="9">
        <f t="shared" ca="1" si="24"/>
        <v>2.322285714285715</v>
      </c>
      <c r="K116" s="9">
        <f t="shared" ca="1" si="24"/>
        <v>235.38341501684963</v>
      </c>
      <c r="L116" s="9">
        <f t="shared" ca="1" si="24"/>
        <v>84.310379653247324</v>
      </c>
      <c r="M116">
        <f t="shared" ca="1" si="22"/>
        <v>56.413359788359784</v>
      </c>
      <c r="N116">
        <f t="shared" ca="1" si="23"/>
        <v>33.059259259259257</v>
      </c>
    </row>
    <row r="117" spans="1:15" x14ac:dyDescent="0.25">
      <c r="A117" s="4">
        <f t="shared" si="16"/>
        <v>0.44045138888888885</v>
      </c>
      <c r="B117" s="3">
        <f>Params!D$29+HOUR(A117-Params!C$29)*3600+MINUTE(A117-Params!C$29)*60+SECOND(A117-Params!C$29)</f>
        <v>1553302055</v>
      </c>
      <c r="C117">
        <f t="shared" si="17"/>
        <v>2</v>
      </c>
      <c r="D117">
        <f t="shared" ca="1" si="18"/>
        <v>6</v>
      </c>
      <c r="E117">
        <f t="shared" ca="1" si="19"/>
        <v>9040.2142857142899</v>
      </c>
      <c r="F117">
        <f t="shared" ca="1" si="20"/>
        <v>63306.473714285719</v>
      </c>
      <c r="G117">
        <f t="shared" ca="1" si="21"/>
        <v>9213.6685714285722</v>
      </c>
      <c r="H117" s="9">
        <f t="shared" ca="1" si="24"/>
        <v>234.22380952380954</v>
      </c>
      <c r="I117" s="9">
        <f t="shared" ca="1" si="24"/>
        <v>23.335790476190478</v>
      </c>
      <c r="J117" s="9">
        <f t="shared" ca="1" si="24"/>
        <v>2.322285714285715</v>
      </c>
      <c r="K117" s="9">
        <f t="shared" ca="1" si="24"/>
        <v>235.38341501684963</v>
      </c>
      <c r="L117" s="9">
        <f t="shared" ca="1" si="24"/>
        <v>84.310379653247324</v>
      </c>
      <c r="M117">
        <f t="shared" ca="1" si="22"/>
        <v>56.414392857142857</v>
      </c>
      <c r="N117">
        <f t="shared" ca="1" si="23"/>
        <v>33.077999999999996</v>
      </c>
    </row>
    <row r="118" spans="1:15" x14ac:dyDescent="0.25">
      <c r="A118" s="4">
        <f t="shared" si="16"/>
        <v>0.44050925925925927</v>
      </c>
      <c r="B118" s="3">
        <f>Params!D$29+HOUR(A118-Params!C$29)*3600+MINUTE(A118-Params!C$29)*60+SECOND(A118-Params!C$29)</f>
        <v>1553302060</v>
      </c>
      <c r="C118">
        <f t="shared" si="17"/>
        <v>2</v>
      </c>
      <c r="D118">
        <f t="shared" ca="1" si="18"/>
        <v>6</v>
      </c>
      <c r="E118">
        <f t="shared" ca="1" si="19"/>
        <v>10211.333333333343</v>
      </c>
      <c r="F118">
        <f t="shared" ca="1" si="20"/>
        <v>63423.152666666669</v>
      </c>
      <c r="G118">
        <f t="shared" ca="1" si="21"/>
        <v>9225.2800000000007</v>
      </c>
      <c r="H118" s="9">
        <f t="shared" ca="1" si="24"/>
        <v>234.22380952380954</v>
      </c>
      <c r="I118" s="9">
        <f t="shared" ca="1" si="24"/>
        <v>23.335790476190478</v>
      </c>
      <c r="J118" s="9">
        <f t="shared" ca="1" si="24"/>
        <v>2.322285714285715</v>
      </c>
      <c r="K118" s="9">
        <f t="shared" ca="1" si="24"/>
        <v>235.38341501684963</v>
      </c>
      <c r="L118" s="9">
        <f t="shared" ca="1" si="24"/>
        <v>84.310379653247324</v>
      </c>
      <c r="M118">
        <f t="shared" ca="1" si="22"/>
        <v>56.415425925925923</v>
      </c>
      <c r="N118">
        <f t="shared" ca="1" si="23"/>
        <v>33.096740740740742</v>
      </c>
    </row>
    <row r="119" spans="1:15" x14ac:dyDescent="0.25">
      <c r="A119" s="4">
        <f t="shared" si="16"/>
        <v>0.44056712962962963</v>
      </c>
      <c r="B119" s="3">
        <f>Params!D$29+HOUR(A119-Params!C$29)*3600+MINUTE(A119-Params!C$29)*60+SECOND(A119-Params!C$29)</f>
        <v>1553302065</v>
      </c>
      <c r="C119">
        <f t="shared" si="17"/>
        <v>2</v>
      </c>
      <c r="D119">
        <f t="shared" ca="1" si="18"/>
        <v>6</v>
      </c>
      <c r="E119">
        <f t="shared" ca="1" si="19"/>
        <v>11382.452380952396</v>
      </c>
      <c r="F119">
        <f t="shared" ca="1" si="20"/>
        <v>63539.831619047618</v>
      </c>
      <c r="G119">
        <f t="shared" ca="1" si="21"/>
        <v>9236.8914285714291</v>
      </c>
      <c r="H119" s="9">
        <f t="shared" ca="1" si="24"/>
        <v>234.22380952380954</v>
      </c>
      <c r="I119" s="9">
        <f t="shared" ca="1" si="24"/>
        <v>23.335790476190478</v>
      </c>
      <c r="J119" s="9">
        <f t="shared" ca="1" si="24"/>
        <v>2.322285714285715</v>
      </c>
      <c r="K119" s="9">
        <f t="shared" ca="1" si="24"/>
        <v>235.38341501684963</v>
      </c>
      <c r="L119" s="9">
        <f t="shared" ca="1" si="24"/>
        <v>84.310379653247324</v>
      </c>
      <c r="M119">
        <f t="shared" ca="1" si="22"/>
        <v>56.416458994708996</v>
      </c>
      <c r="N119">
        <f t="shared" ca="1" si="23"/>
        <v>33.115481481481481</v>
      </c>
    </row>
    <row r="120" spans="1:15" x14ac:dyDescent="0.25">
      <c r="A120" s="4">
        <f t="shared" si="16"/>
        <v>0.44062499999999999</v>
      </c>
      <c r="B120" s="3">
        <f>Params!D$29+HOUR(A120-Params!C$29)*3600+MINUTE(A120-Params!C$29)*60+SECOND(A120-Params!C$29)</f>
        <v>1553302070</v>
      </c>
      <c r="C120">
        <f t="shared" si="17"/>
        <v>2</v>
      </c>
      <c r="D120">
        <f t="shared" ca="1" si="18"/>
        <v>6</v>
      </c>
      <c r="E120">
        <f t="shared" ca="1" si="19"/>
        <v>12553.571428571449</v>
      </c>
      <c r="F120">
        <f t="shared" ca="1" si="20"/>
        <v>63656.510571428575</v>
      </c>
      <c r="G120">
        <f t="shared" ca="1" si="21"/>
        <v>9248.5028571428575</v>
      </c>
      <c r="H120" s="9">
        <f t="shared" ca="1" si="24"/>
        <v>234.22380952380954</v>
      </c>
      <c r="I120" s="9">
        <f t="shared" ca="1" si="24"/>
        <v>23.335790476190478</v>
      </c>
      <c r="J120" s="9">
        <f t="shared" ca="1" si="24"/>
        <v>2.322285714285715</v>
      </c>
      <c r="K120" s="9">
        <f t="shared" ca="1" si="24"/>
        <v>235.38341501684963</v>
      </c>
      <c r="L120" s="9">
        <f t="shared" ca="1" si="24"/>
        <v>84.310379653247324</v>
      </c>
      <c r="M120">
        <f t="shared" ca="1" si="22"/>
        <v>56.417492063492062</v>
      </c>
      <c r="N120">
        <f t="shared" ca="1" si="23"/>
        <v>33.13422222222222</v>
      </c>
    </row>
    <row r="121" spans="1:15" x14ac:dyDescent="0.25">
      <c r="A121" s="4">
        <f t="shared" si="16"/>
        <v>0.44068287037037041</v>
      </c>
      <c r="B121" s="3">
        <f>Params!D$29+HOUR(A121-Params!C$29)*3600+MINUTE(A121-Params!C$29)*60+SECOND(A121-Params!C$29)</f>
        <v>1553302075</v>
      </c>
      <c r="C121">
        <f t="shared" si="17"/>
        <v>2</v>
      </c>
      <c r="D121">
        <f t="shared" ca="1" si="18"/>
        <v>6</v>
      </c>
      <c r="E121">
        <f t="shared" ca="1" si="19"/>
        <v>13724.690476190473</v>
      </c>
      <c r="F121">
        <f t="shared" ca="1" si="20"/>
        <v>63773.189523809524</v>
      </c>
      <c r="G121">
        <f t="shared" ca="1" si="21"/>
        <v>9260.1142857142859</v>
      </c>
      <c r="H121" s="9">
        <f t="shared" ca="1" si="24"/>
        <v>234.22380952380954</v>
      </c>
      <c r="I121" s="9">
        <f t="shared" ca="1" si="24"/>
        <v>23.335790476190478</v>
      </c>
      <c r="J121" s="9">
        <f t="shared" ca="1" si="24"/>
        <v>2.322285714285715</v>
      </c>
      <c r="K121" s="9">
        <f t="shared" ca="1" si="24"/>
        <v>235.38341501684963</v>
      </c>
      <c r="L121" s="9">
        <f t="shared" ca="1" si="24"/>
        <v>84.310379653247324</v>
      </c>
      <c r="M121">
        <f t="shared" ca="1" si="22"/>
        <v>56.418525132275128</v>
      </c>
      <c r="N121">
        <f t="shared" ca="1" si="23"/>
        <v>33.15296296296296</v>
      </c>
    </row>
    <row r="122" spans="1:15" x14ac:dyDescent="0.25">
      <c r="A122" s="4">
        <f t="shared" si="16"/>
        <v>0.44074074074074071</v>
      </c>
      <c r="B122" s="3">
        <f>Params!D$29+HOUR(A122-Params!C$29)*3600+MINUTE(A122-Params!C$29)*60+SECOND(A122-Params!C$29)</f>
        <v>1553302080</v>
      </c>
      <c r="C122">
        <f t="shared" si="17"/>
        <v>2</v>
      </c>
      <c r="D122">
        <f t="shared" ca="1" si="18"/>
        <v>6</v>
      </c>
      <c r="E122">
        <f t="shared" ca="1" si="19"/>
        <v>14895.809523809527</v>
      </c>
      <c r="F122">
        <f t="shared" ca="1" si="20"/>
        <v>63889.868476190481</v>
      </c>
      <c r="G122">
        <f t="shared" ca="1" si="21"/>
        <v>9271.7257142857143</v>
      </c>
      <c r="H122" s="9">
        <f t="shared" ca="1" si="24"/>
        <v>234.22380952380954</v>
      </c>
      <c r="I122" s="9">
        <f t="shared" ca="1" si="24"/>
        <v>23.335790476190478</v>
      </c>
      <c r="J122" s="9">
        <f t="shared" ca="1" si="24"/>
        <v>2.322285714285715</v>
      </c>
      <c r="K122" s="9">
        <f t="shared" ca="1" si="24"/>
        <v>235.38341501684963</v>
      </c>
      <c r="L122" s="9">
        <f t="shared" ca="1" si="24"/>
        <v>84.310379653247324</v>
      </c>
      <c r="M122">
        <f t="shared" ca="1" si="22"/>
        <v>56.419558201058202</v>
      </c>
      <c r="N122">
        <f t="shared" ca="1" si="23"/>
        <v>33.171703703703699</v>
      </c>
    </row>
    <row r="123" spans="1:15" x14ac:dyDescent="0.25">
      <c r="A123" s="4">
        <f t="shared" si="16"/>
        <v>0.44079861111111113</v>
      </c>
      <c r="B123" s="3">
        <f>Params!D$29+HOUR(A123-Params!C$29)*3600+MINUTE(A123-Params!C$29)*60+SECOND(A123-Params!C$29)</f>
        <v>1553302085</v>
      </c>
      <c r="C123">
        <f t="shared" si="17"/>
        <v>2</v>
      </c>
      <c r="D123">
        <f t="shared" ca="1" si="18"/>
        <v>6</v>
      </c>
      <c r="E123">
        <f t="shared" ca="1" si="19"/>
        <v>16066.92857142858</v>
      </c>
      <c r="F123">
        <f t="shared" ca="1" si="20"/>
        <v>64006.54742857143</v>
      </c>
      <c r="G123">
        <f t="shared" ca="1" si="21"/>
        <v>9283.3371428571427</v>
      </c>
      <c r="H123" s="9">
        <f t="shared" ca="1" si="24"/>
        <v>234.22380952380954</v>
      </c>
      <c r="I123" s="9">
        <f t="shared" ca="1" si="24"/>
        <v>23.335790476190478</v>
      </c>
      <c r="J123" s="9">
        <f t="shared" ca="1" si="24"/>
        <v>2.322285714285715</v>
      </c>
      <c r="K123" s="9">
        <f t="shared" ca="1" si="24"/>
        <v>235.38341501684963</v>
      </c>
      <c r="L123" s="9">
        <f t="shared" ca="1" si="24"/>
        <v>84.310379653247324</v>
      </c>
      <c r="M123">
        <f t="shared" ca="1" si="22"/>
        <v>56.420591269841267</v>
      </c>
      <c r="N123">
        <f t="shared" ca="1" si="23"/>
        <v>33.190444444444445</v>
      </c>
    </row>
    <row r="124" spans="1:15" x14ac:dyDescent="0.25">
      <c r="A124" s="4">
        <f t="shared" si="16"/>
        <v>0.44085648148148149</v>
      </c>
      <c r="B124" s="3">
        <f>Params!D$29+HOUR(A124-Params!C$29)*3600+MINUTE(A124-Params!C$29)*60+SECOND(A124-Params!C$29)</f>
        <v>1553302090</v>
      </c>
      <c r="C124">
        <f t="shared" si="17"/>
        <v>2</v>
      </c>
      <c r="D124">
        <f t="shared" ca="1" si="18"/>
        <v>6</v>
      </c>
      <c r="E124">
        <f t="shared" ca="1" si="19"/>
        <v>17238.047619047633</v>
      </c>
      <c r="F124">
        <f t="shared" ca="1" si="20"/>
        <v>64123.226380952387</v>
      </c>
      <c r="G124">
        <f t="shared" ca="1" si="21"/>
        <v>9294.9485714285729</v>
      </c>
      <c r="H124" s="9">
        <f t="shared" ca="1" si="24"/>
        <v>234.22380952380954</v>
      </c>
      <c r="I124" s="9">
        <f t="shared" ca="1" si="24"/>
        <v>23.335790476190478</v>
      </c>
      <c r="J124" s="9">
        <f t="shared" ca="1" si="24"/>
        <v>2.322285714285715</v>
      </c>
      <c r="K124" s="9">
        <f t="shared" ca="1" si="24"/>
        <v>235.38341501684963</v>
      </c>
      <c r="L124" s="9">
        <f t="shared" ca="1" si="24"/>
        <v>84.310379653247324</v>
      </c>
      <c r="M124">
        <f t="shared" ca="1" si="22"/>
        <v>56.421624338624341</v>
      </c>
      <c r="N124">
        <f t="shared" ca="1" si="23"/>
        <v>33.209185185185184</v>
      </c>
    </row>
    <row r="125" spans="1:15" x14ac:dyDescent="0.25">
      <c r="A125" s="4">
        <f t="shared" si="16"/>
        <v>0.44091435185185185</v>
      </c>
      <c r="B125" s="3">
        <f>Params!D$29+HOUR(A125-Params!C$29)*3600+MINUTE(A125-Params!C$29)*60+SECOND(A125-Params!C$29)</f>
        <v>1553302095</v>
      </c>
      <c r="C125">
        <f t="shared" si="17"/>
        <v>2</v>
      </c>
      <c r="D125">
        <f t="shared" ca="1" si="18"/>
        <v>6</v>
      </c>
      <c r="E125">
        <f t="shared" ca="1" si="19"/>
        <v>18409.166666666686</v>
      </c>
      <c r="F125">
        <f t="shared" ca="1" si="20"/>
        <v>64239.905333333336</v>
      </c>
      <c r="G125">
        <f t="shared" ca="1" si="21"/>
        <v>9306.5600000000013</v>
      </c>
      <c r="H125" s="9">
        <f t="shared" ref="H125:L175" ca="1" si="25">INDIRECT(ADDRESS($C125,COLUMN()))</f>
        <v>234.22380952380954</v>
      </c>
      <c r="I125" s="9">
        <f t="shared" ca="1" si="25"/>
        <v>23.335790476190478</v>
      </c>
      <c r="J125" s="9">
        <f t="shared" ca="1" si="25"/>
        <v>2.322285714285715</v>
      </c>
      <c r="K125" s="9">
        <f t="shared" ca="1" si="25"/>
        <v>235.38341501684963</v>
      </c>
      <c r="L125" s="9">
        <f t="shared" ca="1" si="25"/>
        <v>84.310379653247324</v>
      </c>
      <c r="M125">
        <f t="shared" ca="1" si="22"/>
        <v>56.422657407407407</v>
      </c>
      <c r="N125">
        <f t="shared" ca="1" si="23"/>
        <v>33.227925925925923</v>
      </c>
      <c r="O125" s="12"/>
    </row>
    <row r="126" spans="1:15" x14ac:dyDescent="0.25">
      <c r="A126" s="4">
        <f t="shared" si="16"/>
        <v>0.44097222222222227</v>
      </c>
      <c r="B126" s="3">
        <f>Params!D$29+HOUR(A126-Params!C$29)*3600+MINUTE(A126-Params!C$29)*60+SECOND(A126-Params!C$29)</f>
        <v>1553302100</v>
      </c>
      <c r="C126">
        <f t="shared" si="17"/>
        <v>2</v>
      </c>
      <c r="D126">
        <f t="shared" ca="1" si="18"/>
        <v>6</v>
      </c>
      <c r="E126">
        <f t="shared" ca="1" si="19"/>
        <v>19580.28571428571</v>
      </c>
      <c r="F126">
        <f t="shared" ca="1" si="20"/>
        <v>64356.584285714285</v>
      </c>
      <c r="G126">
        <f t="shared" ca="1" si="21"/>
        <v>9318.1714285714297</v>
      </c>
      <c r="H126" s="9">
        <f t="shared" ca="1" si="25"/>
        <v>234.22380952380954</v>
      </c>
      <c r="I126" s="9">
        <f t="shared" ca="1" si="25"/>
        <v>23.335790476190478</v>
      </c>
      <c r="J126" s="9">
        <f t="shared" ca="1" si="25"/>
        <v>2.322285714285715</v>
      </c>
      <c r="K126" s="9">
        <f t="shared" ca="1" si="25"/>
        <v>235.38341501684963</v>
      </c>
      <c r="L126" s="9">
        <f t="shared" ca="1" si="25"/>
        <v>84.310379653247324</v>
      </c>
      <c r="M126">
        <f t="shared" ca="1" si="22"/>
        <v>56.423690476190473</v>
      </c>
      <c r="N126">
        <f t="shared" ca="1" si="23"/>
        <v>33.246666666666663</v>
      </c>
      <c r="O126" s="12"/>
    </row>
    <row r="127" spans="1:15" x14ac:dyDescent="0.25">
      <c r="A127" s="4">
        <f t="shared" si="16"/>
        <v>0.44103009259259257</v>
      </c>
      <c r="B127" s="3">
        <f>Params!D$29+HOUR(A127-Params!C$29)*3600+MINUTE(A127-Params!C$29)*60+SECOND(A127-Params!C$29)</f>
        <v>1553302105</v>
      </c>
      <c r="C127">
        <f t="shared" si="17"/>
        <v>2</v>
      </c>
      <c r="D127">
        <f t="shared" ca="1" si="18"/>
        <v>6</v>
      </c>
      <c r="E127">
        <f t="shared" ca="1" si="19"/>
        <v>20751.404761904763</v>
      </c>
      <c r="F127">
        <f t="shared" ca="1" si="20"/>
        <v>64473.263238095242</v>
      </c>
      <c r="G127">
        <f t="shared" ca="1" si="21"/>
        <v>9329.7828571428581</v>
      </c>
      <c r="H127" s="9">
        <f t="shared" ca="1" si="25"/>
        <v>234.22380952380954</v>
      </c>
      <c r="I127" s="9">
        <f t="shared" ca="1" si="25"/>
        <v>23.335790476190478</v>
      </c>
      <c r="J127" s="9">
        <f t="shared" ca="1" si="25"/>
        <v>2.322285714285715</v>
      </c>
      <c r="K127" s="9">
        <f t="shared" ca="1" si="25"/>
        <v>235.38341501684963</v>
      </c>
      <c r="L127" s="9">
        <f t="shared" ca="1" si="25"/>
        <v>84.310379653247324</v>
      </c>
      <c r="M127">
        <f t="shared" ca="1" si="22"/>
        <v>56.424723544973546</v>
      </c>
      <c r="N127">
        <f t="shared" ca="1" si="23"/>
        <v>33.265407407407409</v>
      </c>
      <c r="O127" s="12"/>
    </row>
    <row r="128" spans="1:15" x14ac:dyDescent="0.25">
      <c r="A128" s="4">
        <f t="shared" si="16"/>
        <v>0.44108796296296293</v>
      </c>
      <c r="B128" s="3">
        <f>Params!D$29+HOUR(A128-Params!C$29)*3600+MINUTE(A128-Params!C$29)*60+SECOND(A128-Params!C$29)</f>
        <v>1553302110</v>
      </c>
      <c r="C128">
        <f t="shared" si="17"/>
        <v>2</v>
      </c>
      <c r="D128">
        <f t="shared" ca="1" si="18"/>
        <v>6</v>
      </c>
      <c r="E128">
        <f t="shared" ca="1" si="19"/>
        <v>21922.523809523816</v>
      </c>
      <c r="F128">
        <f t="shared" ca="1" si="20"/>
        <v>64589.942190476191</v>
      </c>
      <c r="G128">
        <f t="shared" ca="1" si="21"/>
        <v>9341.3942857142865</v>
      </c>
      <c r="H128" s="9">
        <f t="shared" ca="1" si="25"/>
        <v>234.22380952380954</v>
      </c>
      <c r="I128" s="9">
        <f t="shared" ca="1" si="25"/>
        <v>23.335790476190478</v>
      </c>
      <c r="J128" s="9">
        <f t="shared" ca="1" si="25"/>
        <v>2.322285714285715</v>
      </c>
      <c r="K128" s="9">
        <f t="shared" ca="1" si="25"/>
        <v>235.38341501684963</v>
      </c>
      <c r="L128" s="9">
        <f t="shared" ca="1" si="25"/>
        <v>84.310379653247324</v>
      </c>
      <c r="M128">
        <f t="shared" ca="1" si="22"/>
        <v>56.425756613756612</v>
      </c>
      <c r="N128">
        <f t="shared" ca="1" si="23"/>
        <v>33.284148148148148</v>
      </c>
    </row>
    <row r="129" spans="1:19" x14ac:dyDescent="0.25">
      <c r="A129" s="4">
        <f t="shared" si="16"/>
        <v>0.44114583333333335</v>
      </c>
      <c r="B129" s="3">
        <f>Params!D$29+HOUR(A129-Params!C$29)*3600+MINUTE(A129-Params!C$29)*60+SECOND(A129-Params!C$29)</f>
        <v>1553302115</v>
      </c>
      <c r="C129">
        <f t="shared" si="17"/>
        <v>2</v>
      </c>
      <c r="D129">
        <f t="shared" ca="1" si="18"/>
        <v>6</v>
      </c>
      <c r="E129">
        <f t="shared" ca="1" si="19"/>
        <v>23093.64285714287</v>
      </c>
      <c r="F129">
        <f t="shared" ca="1" si="20"/>
        <v>64706.621142857141</v>
      </c>
      <c r="G129">
        <f t="shared" ca="1" si="21"/>
        <v>9353.0057142857149</v>
      </c>
      <c r="H129" s="9">
        <f t="shared" ca="1" si="25"/>
        <v>234.22380952380954</v>
      </c>
      <c r="I129" s="9">
        <f t="shared" ca="1" si="25"/>
        <v>23.335790476190478</v>
      </c>
      <c r="J129" s="9">
        <f t="shared" ca="1" si="25"/>
        <v>2.322285714285715</v>
      </c>
      <c r="K129" s="9">
        <f t="shared" ca="1" si="25"/>
        <v>235.38341501684963</v>
      </c>
      <c r="L129" s="9">
        <f t="shared" ca="1" si="25"/>
        <v>84.310379653247324</v>
      </c>
      <c r="M129">
        <f t="shared" ca="1" si="22"/>
        <v>56.426789682539685</v>
      </c>
      <c r="N129">
        <f t="shared" ca="1" si="23"/>
        <v>33.302888888888887</v>
      </c>
    </row>
    <row r="130" spans="1:19" x14ac:dyDescent="0.25">
      <c r="A130" s="4">
        <f t="shared" si="16"/>
        <v>0.44120370370370371</v>
      </c>
      <c r="B130" s="3">
        <f>Params!D$29+HOUR(A130-Params!C$29)*3600+MINUTE(A130-Params!C$29)*60+SECOND(A130-Params!C$29)</f>
        <v>1553302120</v>
      </c>
      <c r="C130">
        <f t="shared" si="17"/>
        <v>2</v>
      </c>
      <c r="D130">
        <f t="shared" ca="1" si="18"/>
        <v>6</v>
      </c>
      <c r="E130">
        <f t="shared" ca="1" si="19"/>
        <v>24264.761904761923</v>
      </c>
      <c r="F130">
        <f t="shared" ca="1" si="20"/>
        <v>64823.300095238097</v>
      </c>
      <c r="G130">
        <f t="shared" ca="1" si="21"/>
        <v>9364.6171428571433</v>
      </c>
      <c r="H130" s="9">
        <f t="shared" ca="1" si="25"/>
        <v>234.22380952380954</v>
      </c>
      <c r="I130" s="9">
        <f t="shared" ca="1" si="25"/>
        <v>23.335790476190478</v>
      </c>
      <c r="J130" s="9">
        <f t="shared" ca="1" si="25"/>
        <v>2.322285714285715</v>
      </c>
      <c r="K130" s="9">
        <f t="shared" ca="1" si="25"/>
        <v>235.38341501684963</v>
      </c>
      <c r="L130" s="9">
        <f t="shared" ca="1" si="25"/>
        <v>84.310379653247324</v>
      </c>
      <c r="M130">
        <f t="shared" ca="1" si="22"/>
        <v>56.427822751322751</v>
      </c>
      <c r="N130">
        <f t="shared" ca="1" si="23"/>
        <v>33.321629629629626</v>
      </c>
    </row>
    <row r="131" spans="1:19" x14ac:dyDescent="0.25">
      <c r="A131" s="4">
        <f t="shared" si="16"/>
        <v>0.44126157407407413</v>
      </c>
      <c r="B131" s="3">
        <f>Params!D$29+HOUR(A131-Params!C$29)*3600+MINUTE(A131-Params!C$29)*60+SECOND(A131-Params!C$29)</f>
        <v>1553302125</v>
      </c>
      <c r="C131">
        <f t="shared" si="17"/>
        <v>2</v>
      </c>
      <c r="D131">
        <f t="shared" ca="1" si="18"/>
        <v>6</v>
      </c>
      <c r="E131">
        <f t="shared" ca="1" si="19"/>
        <v>25435.880952380947</v>
      </c>
      <c r="F131">
        <f t="shared" ca="1" si="20"/>
        <v>64939.979047619054</v>
      </c>
      <c r="G131">
        <f t="shared" ca="1" si="21"/>
        <v>9376.2285714285717</v>
      </c>
      <c r="H131" s="9">
        <f t="shared" ca="1" si="25"/>
        <v>234.22380952380954</v>
      </c>
      <c r="I131" s="9">
        <f t="shared" ca="1" si="25"/>
        <v>23.335790476190478</v>
      </c>
      <c r="J131" s="9">
        <f t="shared" ca="1" si="25"/>
        <v>2.322285714285715</v>
      </c>
      <c r="K131" s="9">
        <f t="shared" ca="1" si="25"/>
        <v>235.38341501684963</v>
      </c>
      <c r="L131" s="9">
        <f t="shared" ca="1" si="25"/>
        <v>84.310379653247324</v>
      </c>
      <c r="M131">
        <f t="shared" ca="1" si="22"/>
        <v>56.428855820105817</v>
      </c>
      <c r="N131">
        <f t="shared" ca="1" si="23"/>
        <v>33.340370370370366</v>
      </c>
    </row>
    <row r="132" spans="1:19" x14ac:dyDescent="0.25">
      <c r="A132" s="4">
        <f t="shared" si="16"/>
        <v>0.44131944444444443</v>
      </c>
      <c r="B132" s="3">
        <f>Params!D$29+HOUR(A132-Params!C$29)*3600+MINUTE(A132-Params!C$29)*60+SECOND(A132-Params!C$29)</f>
        <v>1553302130</v>
      </c>
      <c r="C132">
        <f t="shared" si="17"/>
        <v>2</v>
      </c>
      <c r="D132">
        <f t="shared" ca="1" si="18"/>
        <v>6</v>
      </c>
      <c r="E132">
        <f t="shared" ca="1" si="19"/>
        <v>26607</v>
      </c>
      <c r="F132">
        <f t="shared" ca="1" si="20"/>
        <v>65056.658000000003</v>
      </c>
      <c r="G132">
        <f t="shared" ca="1" si="21"/>
        <v>9387.84</v>
      </c>
      <c r="H132" s="9">
        <f t="shared" ca="1" si="25"/>
        <v>234.22380952380954</v>
      </c>
      <c r="I132" s="9">
        <f t="shared" ca="1" si="25"/>
        <v>23.335790476190478</v>
      </c>
      <c r="J132" s="9">
        <f t="shared" ca="1" si="25"/>
        <v>2.322285714285715</v>
      </c>
      <c r="K132" s="9">
        <f t="shared" ca="1" si="25"/>
        <v>235.38341501684963</v>
      </c>
      <c r="L132" s="9">
        <f t="shared" ca="1" si="25"/>
        <v>84.310379653247324</v>
      </c>
      <c r="M132">
        <f t="shared" ca="1" si="22"/>
        <v>56.42988888888889</v>
      </c>
      <c r="N132">
        <f t="shared" ca="1" si="23"/>
        <v>33.359111111111112</v>
      </c>
    </row>
    <row r="133" spans="1:19" x14ac:dyDescent="0.25">
      <c r="A133" s="4">
        <f t="shared" si="16"/>
        <v>0.44137731481481479</v>
      </c>
      <c r="B133" s="3">
        <f>Params!D$29+HOUR(A133-Params!C$29)*3600+MINUTE(A133-Params!C$29)*60+SECOND(A133-Params!C$29)</f>
        <v>1553302135</v>
      </c>
      <c r="C133">
        <f t="shared" si="17"/>
        <v>2</v>
      </c>
      <c r="D133">
        <f t="shared" ca="1" si="18"/>
        <v>6</v>
      </c>
      <c r="E133">
        <f t="shared" ca="1" si="19"/>
        <v>27778.119047619053</v>
      </c>
      <c r="F133">
        <f t="shared" ca="1" si="20"/>
        <v>65173.336952380952</v>
      </c>
      <c r="G133">
        <f t="shared" ca="1" si="21"/>
        <v>9399.4514285714286</v>
      </c>
      <c r="H133" s="9">
        <f t="shared" ca="1" si="25"/>
        <v>234.22380952380954</v>
      </c>
      <c r="I133" s="9">
        <f t="shared" ca="1" si="25"/>
        <v>23.335790476190478</v>
      </c>
      <c r="J133" s="9">
        <f t="shared" ca="1" si="25"/>
        <v>2.322285714285715</v>
      </c>
      <c r="K133" s="9">
        <f t="shared" ca="1" si="25"/>
        <v>235.38341501684963</v>
      </c>
      <c r="L133" s="9">
        <f t="shared" ca="1" si="25"/>
        <v>84.310379653247324</v>
      </c>
      <c r="M133">
        <f t="shared" ca="1" si="22"/>
        <v>56.430921957671956</v>
      </c>
      <c r="N133">
        <f t="shared" ca="1" si="23"/>
        <v>33.377851851851851</v>
      </c>
    </row>
    <row r="134" spans="1:19" x14ac:dyDescent="0.25">
      <c r="A134" s="4">
        <f t="shared" si="16"/>
        <v>0.44143518518518521</v>
      </c>
      <c r="B134" s="3">
        <f>Params!D$29+HOUR(A134-Params!C$29)*3600+MINUTE(A134-Params!C$29)*60+SECOND(A134-Params!C$29)</f>
        <v>1553302140</v>
      </c>
      <c r="C134">
        <f t="shared" si="17"/>
        <v>2</v>
      </c>
      <c r="D134">
        <f t="shared" ca="1" si="18"/>
        <v>6</v>
      </c>
      <c r="E134">
        <f t="shared" ca="1" si="19"/>
        <v>28949.238095238106</v>
      </c>
      <c r="F134">
        <f t="shared" ca="1" si="20"/>
        <v>65290.015904761909</v>
      </c>
      <c r="G134">
        <f t="shared" ca="1" si="21"/>
        <v>9411.062857142857</v>
      </c>
      <c r="H134" s="9">
        <f t="shared" ca="1" si="25"/>
        <v>234.22380952380954</v>
      </c>
      <c r="I134" s="9">
        <f t="shared" ca="1" si="25"/>
        <v>23.335790476190478</v>
      </c>
      <c r="J134" s="9">
        <f t="shared" ca="1" si="25"/>
        <v>2.322285714285715</v>
      </c>
      <c r="K134" s="9">
        <f t="shared" ca="1" si="25"/>
        <v>235.38341501684963</v>
      </c>
      <c r="L134" s="9">
        <f t="shared" ca="1" si="25"/>
        <v>84.310379653247324</v>
      </c>
      <c r="M134">
        <f t="shared" ca="1" si="22"/>
        <v>56.431955026455029</v>
      </c>
      <c r="N134">
        <f t="shared" ca="1" si="23"/>
        <v>33.39659259259259</v>
      </c>
    </row>
    <row r="135" spans="1:19" x14ac:dyDescent="0.25">
      <c r="A135" s="4">
        <f t="shared" si="16"/>
        <v>0.44149305555555557</v>
      </c>
      <c r="B135" s="3">
        <f>Params!D$29+HOUR(A135-Params!C$29)*3600+MINUTE(A135-Params!C$29)*60+SECOND(A135-Params!C$29)</f>
        <v>1553302145</v>
      </c>
      <c r="C135">
        <f t="shared" si="17"/>
        <v>2</v>
      </c>
      <c r="D135">
        <f t="shared" ca="1" si="18"/>
        <v>6</v>
      </c>
      <c r="E135">
        <f t="shared" ca="1" si="19"/>
        <v>30120.357142857159</v>
      </c>
      <c r="F135">
        <f t="shared" ca="1" si="20"/>
        <v>65406.694857142858</v>
      </c>
      <c r="G135">
        <f t="shared" ca="1" si="21"/>
        <v>9422.6742857142854</v>
      </c>
      <c r="H135" s="9">
        <f t="shared" ca="1" si="25"/>
        <v>234.22380952380954</v>
      </c>
      <c r="I135" s="9">
        <f t="shared" ca="1" si="25"/>
        <v>23.335790476190478</v>
      </c>
      <c r="J135" s="9">
        <f t="shared" ca="1" si="25"/>
        <v>2.322285714285715</v>
      </c>
      <c r="K135" s="9">
        <f t="shared" ca="1" si="25"/>
        <v>235.38341501684963</v>
      </c>
      <c r="L135" s="9">
        <f t="shared" ca="1" si="25"/>
        <v>84.310379653247324</v>
      </c>
      <c r="M135">
        <f t="shared" ca="1" si="22"/>
        <v>56.432988095238095</v>
      </c>
      <c r="N135">
        <f t="shared" ca="1" si="23"/>
        <v>33.415333333333329</v>
      </c>
      <c r="O135" s="45"/>
      <c r="P135" s="45"/>
      <c r="Q135" s="45"/>
      <c r="R135" s="45"/>
      <c r="S135" s="45"/>
    </row>
    <row r="136" spans="1:19" x14ac:dyDescent="0.25">
      <c r="A136" s="4">
        <f t="shared" ref="A136:A199" si="26">TIME(HOUR(A135),MINUTE(A135),SECOND(A135)+5)</f>
        <v>0.44155092592592587</v>
      </c>
      <c r="B136" s="3">
        <f>Params!D$29+HOUR(A136-Params!C$29)*3600+MINUTE(A136-Params!C$29)*60+SECOND(A136-Params!C$29)</f>
        <v>1553302150</v>
      </c>
      <c r="C136">
        <f t="shared" ref="C136:C199" si="27">_xlfn.IFNA(VLOOKUP(A136,A$2:D$3,4,FALSE),C135)</f>
        <v>2</v>
      </c>
      <c r="D136">
        <f t="shared" ref="D136:D199" ca="1" si="28">IF(A136=INDIRECT("A"&amp;C136),ROW(),D135)</f>
        <v>6</v>
      </c>
      <c r="E136">
        <f t="shared" ref="E136:E199" ca="1" si="29">INDIRECT("E$"&amp;C136)+INDIRECT("H$"&amp;C136)*($B136-INDIRECT("B$"&amp;D136))</f>
        <v>31291.476190476184</v>
      </c>
      <c r="F136">
        <f t="shared" ref="F136:F199" ca="1" si="30">INDIRECT("F$"&amp;C136)+INDIRECT("I$"&amp;C136)*($B136-INDIRECT("B$"&amp;D136))</f>
        <v>65523.373809523808</v>
      </c>
      <c r="G136">
        <f t="shared" ref="G136:G199" ca="1" si="31">INDIRECT("G$"&amp;C136)+INDIRECT("J$"&amp;C136)*($B136-INDIRECT("B$"&amp;D136))</f>
        <v>9434.2857142857156</v>
      </c>
      <c r="H136" s="9">
        <f t="shared" ca="1" si="25"/>
        <v>234.22380952380954</v>
      </c>
      <c r="I136" s="9">
        <f t="shared" ca="1" si="25"/>
        <v>23.335790476190478</v>
      </c>
      <c r="J136" s="9">
        <f t="shared" ca="1" si="25"/>
        <v>2.322285714285715</v>
      </c>
      <c r="K136" s="9">
        <f t="shared" ca="1" si="25"/>
        <v>235.38341501684963</v>
      </c>
      <c r="L136" s="9">
        <f t="shared" ca="1" si="25"/>
        <v>84.310379653247324</v>
      </c>
      <c r="M136">
        <f t="shared" ref="M136:M199" ca="1" si="32">INDIRECT("M$"&amp;C136)+INDIRECT("O$"&amp;C136)*($B136-INDIRECT("B$"&amp;D136))</f>
        <v>56.434021164021161</v>
      </c>
      <c r="N136">
        <f t="shared" ref="N136:N199" ca="1" si="33">INDIRECT("N$"&amp;C136)+INDIRECT("P$"&amp;C136)*($B136-INDIRECT("B$"&amp;D136))</f>
        <v>33.434074074074076</v>
      </c>
      <c r="O136" s="12"/>
    </row>
    <row r="137" spans="1:19" x14ac:dyDescent="0.25">
      <c r="A137" s="4">
        <f t="shared" si="26"/>
        <v>0.44160879629629629</v>
      </c>
      <c r="B137" s="3">
        <f>Params!D$29+HOUR(A137-Params!C$29)*3600+MINUTE(A137-Params!C$29)*60+SECOND(A137-Params!C$29)</f>
        <v>1553302155</v>
      </c>
      <c r="C137">
        <f t="shared" si="27"/>
        <v>2</v>
      </c>
      <c r="D137">
        <f t="shared" ca="1" si="28"/>
        <v>6</v>
      </c>
      <c r="E137">
        <f t="shared" ca="1" si="29"/>
        <v>32462.595238095237</v>
      </c>
      <c r="F137">
        <f t="shared" ca="1" si="30"/>
        <v>65640.052761904764</v>
      </c>
      <c r="G137">
        <f t="shared" ca="1" si="31"/>
        <v>9445.897142857144</v>
      </c>
      <c r="H137" s="9">
        <f t="shared" ca="1" si="25"/>
        <v>234.22380952380954</v>
      </c>
      <c r="I137" s="9">
        <f t="shared" ca="1" si="25"/>
        <v>23.335790476190478</v>
      </c>
      <c r="J137" s="9">
        <f t="shared" ca="1" si="25"/>
        <v>2.322285714285715</v>
      </c>
      <c r="K137" s="9">
        <f t="shared" ca="1" si="25"/>
        <v>235.38341501684963</v>
      </c>
      <c r="L137" s="9">
        <f t="shared" ca="1" si="25"/>
        <v>84.310379653247324</v>
      </c>
      <c r="M137">
        <f t="shared" ca="1" si="32"/>
        <v>56.435054232804234</v>
      </c>
      <c r="N137">
        <f t="shared" ca="1" si="33"/>
        <v>33.452814814814815</v>
      </c>
      <c r="O137" s="12"/>
    </row>
    <row r="138" spans="1:19" x14ac:dyDescent="0.25">
      <c r="A138" s="4">
        <f t="shared" si="26"/>
        <v>0.44166666666666665</v>
      </c>
      <c r="B138" s="3">
        <f>Params!D$29+HOUR(A138-Params!C$29)*3600+MINUTE(A138-Params!C$29)*60+SECOND(A138-Params!C$29)</f>
        <v>1553302160</v>
      </c>
      <c r="C138">
        <f t="shared" si="27"/>
        <v>2</v>
      </c>
      <c r="D138">
        <f t="shared" ca="1" si="28"/>
        <v>6</v>
      </c>
      <c r="E138">
        <f t="shared" ca="1" si="29"/>
        <v>33633.71428571429</v>
      </c>
      <c r="F138">
        <f t="shared" ca="1" si="30"/>
        <v>65756.731714285721</v>
      </c>
      <c r="G138">
        <f t="shared" ca="1" si="31"/>
        <v>9457.5085714285724</v>
      </c>
      <c r="H138" s="9">
        <f t="shared" ca="1" si="25"/>
        <v>234.22380952380954</v>
      </c>
      <c r="I138" s="9">
        <f t="shared" ca="1" si="25"/>
        <v>23.335790476190478</v>
      </c>
      <c r="J138" s="9">
        <f t="shared" ca="1" si="25"/>
        <v>2.322285714285715</v>
      </c>
      <c r="K138" s="9">
        <f t="shared" ca="1" si="25"/>
        <v>235.38341501684963</v>
      </c>
      <c r="L138" s="9">
        <f t="shared" ca="1" si="25"/>
        <v>84.310379653247324</v>
      </c>
      <c r="M138">
        <f t="shared" ca="1" si="32"/>
        <v>56.4360873015873</v>
      </c>
      <c r="N138">
        <f t="shared" ca="1" si="33"/>
        <v>33.471555555555554</v>
      </c>
      <c r="O138" s="12"/>
    </row>
    <row r="139" spans="1:19" x14ac:dyDescent="0.25">
      <c r="A139" s="4">
        <f t="shared" si="26"/>
        <v>0.44172453703703707</v>
      </c>
      <c r="B139" s="3">
        <f>Params!D$29+HOUR(A139-Params!C$29)*3600+MINUTE(A139-Params!C$29)*60+SECOND(A139-Params!C$29)</f>
        <v>1553302165</v>
      </c>
      <c r="C139">
        <f t="shared" si="27"/>
        <v>2</v>
      </c>
      <c r="D139">
        <f t="shared" ca="1" si="28"/>
        <v>6</v>
      </c>
      <c r="E139">
        <f t="shared" ca="1" si="29"/>
        <v>34804.833333333343</v>
      </c>
      <c r="F139">
        <f t="shared" ca="1" si="30"/>
        <v>65873.410666666663</v>
      </c>
      <c r="G139">
        <f t="shared" ca="1" si="31"/>
        <v>9469.1200000000008</v>
      </c>
      <c r="H139" s="9">
        <f t="shared" ca="1" si="25"/>
        <v>234.22380952380954</v>
      </c>
      <c r="I139" s="9">
        <f t="shared" ca="1" si="25"/>
        <v>23.335790476190478</v>
      </c>
      <c r="J139" s="9">
        <f t="shared" ca="1" si="25"/>
        <v>2.322285714285715</v>
      </c>
      <c r="K139" s="9">
        <f t="shared" ca="1" si="25"/>
        <v>235.38341501684963</v>
      </c>
      <c r="L139" s="9">
        <f t="shared" ca="1" si="25"/>
        <v>84.310379653247324</v>
      </c>
      <c r="M139">
        <f t="shared" ca="1" si="32"/>
        <v>56.437120370370373</v>
      </c>
      <c r="N139">
        <f t="shared" ca="1" si="33"/>
        <v>33.490296296296293</v>
      </c>
      <c r="O139" s="12"/>
    </row>
    <row r="140" spans="1:19" x14ac:dyDescent="0.25">
      <c r="A140" s="4">
        <f t="shared" si="26"/>
        <v>0.44178240740740743</v>
      </c>
      <c r="B140" s="3">
        <f>Params!D$29+HOUR(A140-Params!C$29)*3600+MINUTE(A140-Params!C$29)*60+SECOND(A140-Params!C$29)</f>
        <v>1553302170</v>
      </c>
      <c r="C140">
        <f t="shared" si="27"/>
        <v>2</v>
      </c>
      <c r="D140">
        <f t="shared" ca="1" si="28"/>
        <v>6</v>
      </c>
      <c r="E140">
        <f t="shared" ca="1" si="29"/>
        <v>35975.952380952396</v>
      </c>
      <c r="F140">
        <f t="shared" ca="1" si="30"/>
        <v>65990.08961904762</v>
      </c>
      <c r="G140">
        <f t="shared" ca="1" si="31"/>
        <v>9480.7314285714292</v>
      </c>
      <c r="H140" s="9">
        <f t="shared" ca="1" si="25"/>
        <v>234.22380952380954</v>
      </c>
      <c r="I140" s="9">
        <f t="shared" ca="1" si="25"/>
        <v>23.335790476190478</v>
      </c>
      <c r="J140" s="9">
        <f t="shared" ca="1" si="25"/>
        <v>2.322285714285715</v>
      </c>
      <c r="K140" s="9">
        <f t="shared" ca="1" si="25"/>
        <v>235.38341501684963</v>
      </c>
      <c r="L140" s="9">
        <f t="shared" ca="1" si="25"/>
        <v>84.310379653247324</v>
      </c>
      <c r="M140">
        <f t="shared" ca="1" si="32"/>
        <v>56.438153439153439</v>
      </c>
      <c r="N140">
        <f t="shared" ca="1" si="33"/>
        <v>33.509037037037032</v>
      </c>
      <c r="O140" s="12"/>
    </row>
    <row r="141" spans="1:19" x14ac:dyDescent="0.25">
      <c r="A141" s="4">
        <f t="shared" si="26"/>
        <v>0.44184027777777773</v>
      </c>
      <c r="B141" s="3">
        <f>Params!D$29+HOUR(A141-Params!C$29)*3600+MINUTE(A141-Params!C$29)*60+SECOND(A141-Params!C$29)</f>
        <v>1553302175</v>
      </c>
      <c r="C141">
        <f t="shared" si="27"/>
        <v>2</v>
      </c>
      <c r="D141">
        <f t="shared" ca="1" si="28"/>
        <v>6</v>
      </c>
      <c r="E141">
        <f t="shared" ca="1" si="29"/>
        <v>37147.071428571449</v>
      </c>
      <c r="F141">
        <f t="shared" ca="1" si="30"/>
        <v>66106.768571428576</v>
      </c>
      <c r="G141">
        <f t="shared" ca="1" si="31"/>
        <v>9492.3428571428576</v>
      </c>
      <c r="H141" s="9">
        <f t="shared" ca="1" si="25"/>
        <v>234.22380952380954</v>
      </c>
      <c r="I141" s="9">
        <f t="shared" ca="1" si="25"/>
        <v>23.335790476190478</v>
      </c>
      <c r="J141" s="9">
        <f t="shared" ca="1" si="25"/>
        <v>2.322285714285715</v>
      </c>
      <c r="K141" s="9">
        <f t="shared" ca="1" si="25"/>
        <v>235.38341501684963</v>
      </c>
      <c r="L141" s="9">
        <f t="shared" ca="1" si="25"/>
        <v>84.310379653247324</v>
      </c>
      <c r="M141">
        <f t="shared" ca="1" si="32"/>
        <v>56.439186507936505</v>
      </c>
      <c r="N141">
        <f t="shared" ca="1" si="33"/>
        <v>33.527777777777779</v>
      </c>
    </row>
    <row r="142" spans="1:19" x14ac:dyDescent="0.25">
      <c r="A142" s="4">
        <f t="shared" si="26"/>
        <v>0.44189814814814815</v>
      </c>
      <c r="B142" s="3">
        <f>Params!D$29+HOUR(A142-Params!C$29)*3600+MINUTE(A142-Params!C$29)*60+SECOND(A142-Params!C$29)</f>
        <v>1553302180</v>
      </c>
      <c r="C142">
        <f t="shared" si="27"/>
        <v>2</v>
      </c>
      <c r="D142">
        <f t="shared" ca="1" si="28"/>
        <v>6</v>
      </c>
      <c r="E142">
        <f t="shared" ca="1" si="29"/>
        <v>38318.190476190473</v>
      </c>
      <c r="F142">
        <f t="shared" ca="1" si="30"/>
        <v>66223.447523809533</v>
      </c>
      <c r="G142">
        <f t="shared" ca="1" si="31"/>
        <v>9503.954285714286</v>
      </c>
      <c r="H142" s="9">
        <f t="shared" ca="1" si="25"/>
        <v>234.22380952380954</v>
      </c>
      <c r="I142" s="9">
        <f t="shared" ca="1" si="25"/>
        <v>23.335790476190478</v>
      </c>
      <c r="J142" s="9">
        <f t="shared" ca="1" si="25"/>
        <v>2.322285714285715</v>
      </c>
      <c r="K142" s="9">
        <f t="shared" ca="1" si="25"/>
        <v>235.38341501684963</v>
      </c>
      <c r="L142" s="9">
        <f t="shared" ca="1" si="25"/>
        <v>84.310379653247324</v>
      </c>
      <c r="M142">
        <f t="shared" ca="1" si="32"/>
        <v>56.440219576719578</v>
      </c>
      <c r="N142">
        <f t="shared" ca="1" si="33"/>
        <v>33.546518518518518</v>
      </c>
    </row>
    <row r="143" spans="1:19" x14ac:dyDescent="0.25">
      <c r="A143" s="4">
        <f t="shared" si="26"/>
        <v>0.44195601851851851</v>
      </c>
      <c r="B143" s="3">
        <f>Params!D$29+HOUR(A143-Params!C$29)*3600+MINUTE(A143-Params!C$29)*60+SECOND(A143-Params!C$29)</f>
        <v>1553302185</v>
      </c>
      <c r="C143">
        <f t="shared" si="27"/>
        <v>2</v>
      </c>
      <c r="D143">
        <f t="shared" ca="1" si="28"/>
        <v>6</v>
      </c>
      <c r="E143">
        <f t="shared" ca="1" si="29"/>
        <v>39489.309523809527</v>
      </c>
      <c r="F143">
        <f t="shared" ca="1" si="30"/>
        <v>66340.126476190475</v>
      </c>
      <c r="G143">
        <f t="shared" ca="1" si="31"/>
        <v>9515.5657142857144</v>
      </c>
      <c r="H143" s="9">
        <f t="shared" ca="1" si="25"/>
        <v>234.22380952380954</v>
      </c>
      <c r="I143" s="9">
        <f t="shared" ca="1" si="25"/>
        <v>23.335790476190478</v>
      </c>
      <c r="J143" s="9">
        <f t="shared" ca="1" si="25"/>
        <v>2.322285714285715</v>
      </c>
      <c r="K143" s="9">
        <f t="shared" ca="1" si="25"/>
        <v>235.38341501684963</v>
      </c>
      <c r="L143" s="9">
        <f t="shared" ca="1" si="25"/>
        <v>84.310379653247324</v>
      </c>
      <c r="M143">
        <f t="shared" ca="1" si="32"/>
        <v>56.441252645502644</v>
      </c>
      <c r="N143">
        <f t="shared" ca="1" si="33"/>
        <v>33.565259259259257</v>
      </c>
    </row>
    <row r="144" spans="1:19" x14ac:dyDescent="0.25">
      <c r="A144" s="4">
        <f t="shared" si="26"/>
        <v>0.44201388888888887</v>
      </c>
      <c r="B144" s="3">
        <f>Params!D$29+HOUR(A144-Params!C$29)*3600+MINUTE(A144-Params!C$29)*60+SECOND(A144-Params!C$29)</f>
        <v>1553302190</v>
      </c>
      <c r="C144">
        <f t="shared" si="27"/>
        <v>2</v>
      </c>
      <c r="D144">
        <f t="shared" ca="1" si="28"/>
        <v>6</v>
      </c>
      <c r="E144">
        <f t="shared" ca="1" si="29"/>
        <v>40660.42857142858</v>
      </c>
      <c r="F144">
        <f t="shared" ca="1" si="30"/>
        <v>66456.805428571432</v>
      </c>
      <c r="G144">
        <f t="shared" ca="1" si="31"/>
        <v>9527.1771428571428</v>
      </c>
      <c r="H144" s="9">
        <f t="shared" ca="1" si="25"/>
        <v>234.22380952380954</v>
      </c>
      <c r="I144" s="9">
        <f t="shared" ca="1" si="25"/>
        <v>23.335790476190478</v>
      </c>
      <c r="J144" s="9">
        <f t="shared" ca="1" si="25"/>
        <v>2.322285714285715</v>
      </c>
      <c r="K144" s="9">
        <f t="shared" ca="1" si="25"/>
        <v>235.38341501684963</v>
      </c>
      <c r="L144" s="9">
        <f t="shared" ca="1" si="25"/>
        <v>84.310379653247324</v>
      </c>
      <c r="M144">
        <f t="shared" ca="1" si="32"/>
        <v>56.442285714285717</v>
      </c>
      <c r="N144">
        <f t="shared" ca="1" si="33"/>
        <v>33.583999999999996</v>
      </c>
    </row>
    <row r="145" spans="1:15" x14ac:dyDescent="0.25">
      <c r="A145" s="4">
        <f t="shared" si="26"/>
        <v>0.44207175925925929</v>
      </c>
      <c r="B145" s="3">
        <f>Params!D$29+HOUR(A145-Params!C$29)*3600+MINUTE(A145-Params!C$29)*60+SECOND(A145-Params!C$29)</f>
        <v>1553302195</v>
      </c>
      <c r="C145">
        <f t="shared" si="27"/>
        <v>2</v>
      </c>
      <c r="D145">
        <f t="shared" ca="1" si="28"/>
        <v>6</v>
      </c>
      <c r="E145">
        <f t="shared" ca="1" si="29"/>
        <v>41831.547619047633</v>
      </c>
      <c r="F145">
        <f t="shared" ca="1" si="30"/>
        <v>66573.484380952388</v>
      </c>
      <c r="G145">
        <f t="shared" ca="1" si="31"/>
        <v>9538.7885714285731</v>
      </c>
      <c r="H145" s="9">
        <f t="shared" ca="1" si="25"/>
        <v>234.22380952380954</v>
      </c>
      <c r="I145" s="9">
        <f t="shared" ca="1" si="25"/>
        <v>23.335790476190478</v>
      </c>
      <c r="J145" s="9">
        <f t="shared" ca="1" si="25"/>
        <v>2.322285714285715</v>
      </c>
      <c r="K145" s="9">
        <f t="shared" ca="1" si="25"/>
        <v>235.38341501684963</v>
      </c>
      <c r="L145" s="9">
        <f t="shared" ca="1" si="25"/>
        <v>84.310379653247324</v>
      </c>
      <c r="M145">
        <f t="shared" ca="1" si="32"/>
        <v>56.443318783068783</v>
      </c>
      <c r="N145">
        <f t="shared" ca="1" si="33"/>
        <v>33.602740740740735</v>
      </c>
    </row>
    <row r="146" spans="1:15" x14ac:dyDescent="0.25">
      <c r="A146" s="4">
        <f t="shared" si="26"/>
        <v>0.44212962962962959</v>
      </c>
      <c r="B146" s="3">
        <f>Params!D$29+HOUR(A146-Params!C$29)*3600+MINUTE(A146-Params!C$29)*60+SECOND(A146-Params!C$29)</f>
        <v>1553302200</v>
      </c>
      <c r="C146">
        <f t="shared" si="27"/>
        <v>2</v>
      </c>
      <c r="D146">
        <f t="shared" ca="1" si="28"/>
        <v>6</v>
      </c>
      <c r="E146">
        <f t="shared" ca="1" si="29"/>
        <v>43002.666666666686</v>
      </c>
      <c r="F146">
        <f t="shared" ca="1" si="30"/>
        <v>66690.16333333333</v>
      </c>
      <c r="G146">
        <f t="shared" ca="1" si="31"/>
        <v>9550.4000000000015</v>
      </c>
      <c r="H146" s="9">
        <f t="shared" ca="1" si="25"/>
        <v>234.22380952380954</v>
      </c>
      <c r="I146" s="9">
        <f t="shared" ca="1" si="25"/>
        <v>23.335790476190478</v>
      </c>
      <c r="J146" s="9">
        <f t="shared" ca="1" si="25"/>
        <v>2.322285714285715</v>
      </c>
      <c r="K146" s="9">
        <f t="shared" ca="1" si="25"/>
        <v>235.38341501684963</v>
      </c>
      <c r="L146" s="9">
        <f t="shared" ca="1" si="25"/>
        <v>84.310379653247324</v>
      </c>
      <c r="M146">
        <f t="shared" ca="1" si="32"/>
        <v>56.444351851851849</v>
      </c>
      <c r="N146">
        <f t="shared" ca="1" si="33"/>
        <v>33.621481481481482</v>
      </c>
    </row>
    <row r="147" spans="1:15" x14ac:dyDescent="0.25">
      <c r="A147" s="4">
        <f t="shared" si="26"/>
        <v>0.44218750000000001</v>
      </c>
      <c r="B147" s="3">
        <f>Params!D$29+HOUR(A147-Params!C$29)*3600+MINUTE(A147-Params!C$29)*60+SECOND(A147-Params!C$29)</f>
        <v>1553302205</v>
      </c>
      <c r="C147">
        <f t="shared" si="27"/>
        <v>2</v>
      </c>
      <c r="D147">
        <f t="shared" ca="1" si="28"/>
        <v>6</v>
      </c>
      <c r="E147">
        <f t="shared" ca="1" si="29"/>
        <v>44173.78571428571</v>
      </c>
      <c r="F147">
        <f t="shared" ca="1" si="30"/>
        <v>66806.842285714287</v>
      </c>
      <c r="G147">
        <f t="shared" ca="1" si="31"/>
        <v>9562.0114285714299</v>
      </c>
      <c r="H147" s="9">
        <f t="shared" ca="1" si="25"/>
        <v>234.22380952380954</v>
      </c>
      <c r="I147" s="9">
        <f t="shared" ca="1" si="25"/>
        <v>23.335790476190478</v>
      </c>
      <c r="J147" s="9">
        <f t="shared" ca="1" si="25"/>
        <v>2.322285714285715</v>
      </c>
      <c r="K147" s="9">
        <f t="shared" ca="1" si="25"/>
        <v>235.38341501684963</v>
      </c>
      <c r="L147" s="9">
        <f t="shared" ca="1" si="25"/>
        <v>84.310379653247324</v>
      </c>
      <c r="M147">
        <f t="shared" ca="1" si="32"/>
        <v>56.445384920634922</v>
      </c>
      <c r="N147">
        <f t="shared" ca="1" si="33"/>
        <v>33.640222222222221</v>
      </c>
    </row>
    <row r="148" spans="1:15" x14ac:dyDescent="0.25">
      <c r="A148" s="4">
        <f t="shared" si="26"/>
        <v>0.44224537037037037</v>
      </c>
      <c r="B148" s="3">
        <f>Params!D$29+HOUR(A148-Params!C$29)*3600+MINUTE(A148-Params!C$29)*60+SECOND(A148-Params!C$29)</f>
        <v>1553302210</v>
      </c>
      <c r="C148">
        <f t="shared" si="27"/>
        <v>2</v>
      </c>
      <c r="D148">
        <f t="shared" ca="1" si="28"/>
        <v>6</v>
      </c>
      <c r="E148">
        <f t="shared" ca="1" si="29"/>
        <v>45344.904761904763</v>
      </c>
      <c r="F148">
        <f t="shared" ca="1" si="30"/>
        <v>66923.521238095243</v>
      </c>
      <c r="G148">
        <f t="shared" ca="1" si="31"/>
        <v>9573.6228571428583</v>
      </c>
      <c r="H148" s="9">
        <f t="shared" ca="1" si="25"/>
        <v>234.22380952380954</v>
      </c>
      <c r="I148" s="9">
        <f t="shared" ca="1" si="25"/>
        <v>23.335790476190478</v>
      </c>
      <c r="J148" s="9">
        <f t="shared" ca="1" si="25"/>
        <v>2.322285714285715</v>
      </c>
      <c r="K148" s="9">
        <f t="shared" ca="1" si="25"/>
        <v>235.38341501684963</v>
      </c>
      <c r="L148" s="9">
        <f t="shared" ca="1" si="25"/>
        <v>84.310379653247324</v>
      </c>
      <c r="M148">
        <f t="shared" ca="1" si="32"/>
        <v>56.446417989417988</v>
      </c>
      <c r="N148">
        <f t="shared" ca="1" si="33"/>
        <v>33.65896296296296</v>
      </c>
    </row>
    <row r="149" spans="1:15" x14ac:dyDescent="0.25">
      <c r="A149" s="4">
        <f t="shared" si="26"/>
        <v>0.44230324074074073</v>
      </c>
      <c r="B149" s="3">
        <f>Params!D$29+HOUR(A149-Params!C$29)*3600+MINUTE(A149-Params!C$29)*60+SECOND(A149-Params!C$29)</f>
        <v>1553302215</v>
      </c>
      <c r="C149">
        <f t="shared" si="27"/>
        <v>2</v>
      </c>
      <c r="D149">
        <f t="shared" ca="1" si="28"/>
        <v>6</v>
      </c>
      <c r="E149">
        <f t="shared" ca="1" si="29"/>
        <v>46516.023809523816</v>
      </c>
      <c r="F149">
        <f t="shared" ca="1" si="30"/>
        <v>67040.2001904762</v>
      </c>
      <c r="G149">
        <f t="shared" ca="1" si="31"/>
        <v>9585.2342857142867</v>
      </c>
      <c r="H149" s="9">
        <f t="shared" ca="1" si="25"/>
        <v>234.22380952380954</v>
      </c>
      <c r="I149" s="9">
        <f t="shared" ca="1" si="25"/>
        <v>23.335790476190478</v>
      </c>
      <c r="J149" s="9">
        <f t="shared" ca="1" si="25"/>
        <v>2.322285714285715</v>
      </c>
      <c r="K149" s="9">
        <f t="shared" ca="1" si="25"/>
        <v>235.38341501684963</v>
      </c>
      <c r="L149" s="9">
        <f t="shared" ca="1" si="25"/>
        <v>84.310379653247324</v>
      </c>
      <c r="M149">
        <f t="shared" ca="1" si="32"/>
        <v>56.447451058201061</v>
      </c>
      <c r="N149">
        <f t="shared" ca="1" si="33"/>
        <v>33.677703703703699</v>
      </c>
    </row>
    <row r="150" spans="1:15" x14ac:dyDescent="0.25">
      <c r="A150" s="4">
        <f t="shared" si="26"/>
        <v>0.44236111111111115</v>
      </c>
      <c r="B150" s="3">
        <f>Params!D$29+HOUR(A150-Params!C$29)*3600+MINUTE(A150-Params!C$29)*60+SECOND(A150-Params!C$29)</f>
        <v>1553302220</v>
      </c>
      <c r="C150">
        <f t="shared" si="27"/>
        <v>2</v>
      </c>
      <c r="D150">
        <f t="shared" ca="1" si="28"/>
        <v>6</v>
      </c>
      <c r="E150">
        <f t="shared" ca="1" si="29"/>
        <v>47687.14285714287</v>
      </c>
      <c r="F150">
        <f t="shared" ca="1" si="30"/>
        <v>67156.879142857142</v>
      </c>
      <c r="G150">
        <f t="shared" ca="1" si="31"/>
        <v>9596.8457142857151</v>
      </c>
      <c r="H150" s="9">
        <f t="shared" ca="1" si="25"/>
        <v>234.22380952380954</v>
      </c>
      <c r="I150" s="9">
        <f t="shared" ca="1" si="25"/>
        <v>23.335790476190478</v>
      </c>
      <c r="J150" s="9">
        <f t="shared" ca="1" si="25"/>
        <v>2.322285714285715</v>
      </c>
      <c r="K150" s="9">
        <f t="shared" ca="1" si="25"/>
        <v>235.38341501684963</v>
      </c>
      <c r="L150" s="9">
        <f t="shared" ca="1" si="25"/>
        <v>84.310379653247324</v>
      </c>
      <c r="M150">
        <f t="shared" ca="1" si="32"/>
        <v>56.448484126984127</v>
      </c>
      <c r="N150">
        <f t="shared" ca="1" si="33"/>
        <v>33.696444444444445</v>
      </c>
    </row>
    <row r="151" spans="1:15" x14ac:dyDescent="0.25">
      <c r="A151" s="4">
        <f t="shared" si="26"/>
        <v>0.44241898148148145</v>
      </c>
      <c r="B151" s="3">
        <f>Params!D$29+HOUR(A151-Params!C$29)*3600+MINUTE(A151-Params!C$29)*60+SECOND(A151-Params!C$29)</f>
        <v>1553302225</v>
      </c>
      <c r="C151">
        <f t="shared" si="27"/>
        <v>2</v>
      </c>
      <c r="D151">
        <f t="shared" ca="1" si="28"/>
        <v>6</v>
      </c>
      <c r="E151">
        <f t="shared" ca="1" si="29"/>
        <v>48858.261904761923</v>
      </c>
      <c r="F151">
        <f t="shared" ca="1" si="30"/>
        <v>67273.558095238099</v>
      </c>
      <c r="G151">
        <f t="shared" ca="1" si="31"/>
        <v>9608.4571428571435</v>
      </c>
      <c r="H151" s="9">
        <f t="shared" ca="1" si="25"/>
        <v>234.22380952380954</v>
      </c>
      <c r="I151" s="9">
        <f t="shared" ca="1" si="25"/>
        <v>23.335790476190478</v>
      </c>
      <c r="J151" s="9">
        <f t="shared" ca="1" si="25"/>
        <v>2.322285714285715</v>
      </c>
      <c r="K151" s="9">
        <f t="shared" ca="1" si="25"/>
        <v>235.38341501684963</v>
      </c>
      <c r="L151" s="9">
        <f t="shared" ca="1" si="25"/>
        <v>84.310379653247324</v>
      </c>
      <c r="M151">
        <f t="shared" ca="1" si="32"/>
        <v>56.449517195767193</v>
      </c>
      <c r="N151">
        <f t="shared" ca="1" si="33"/>
        <v>33.715185185185184</v>
      </c>
    </row>
    <row r="152" spans="1:15" x14ac:dyDescent="0.25">
      <c r="A152" s="4">
        <f t="shared" si="26"/>
        <v>0.44247685185185182</v>
      </c>
      <c r="B152" s="3">
        <f>Params!D$29+HOUR(A152-Params!C$29)*3600+MINUTE(A152-Params!C$29)*60+SECOND(A152-Params!C$29)</f>
        <v>1553302230</v>
      </c>
      <c r="C152">
        <f t="shared" si="27"/>
        <v>2</v>
      </c>
      <c r="D152">
        <f t="shared" ca="1" si="28"/>
        <v>6</v>
      </c>
      <c r="E152">
        <f t="shared" ca="1" si="29"/>
        <v>50029.380952380947</v>
      </c>
      <c r="F152">
        <f t="shared" ca="1" si="30"/>
        <v>67390.237047619041</v>
      </c>
      <c r="G152">
        <f t="shared" ca="1" si="31"/>
        <v>9620.0685714285719</v>
      </c>
      <c r="H152" s="9">
        <f t="shared" ca="1" si="25"/>
        <v>234.22380952380954</v>
      </c>
      <c r="I152" s="9">
        <f t="shared" ca="1" si="25"/>
        <v>23.335790476190478</v>
      </c>
      <c r="J152" s="9">
        <f t="shared" ca="1" si="25"/>
        <v>2.322285714285715</v>
      </c>
      <c r="K152" s="9">
        <f t="shared" ca="1" si="25"/>
        <v>235.38341501684963</v>
      </c>
      <c r="L152" s="9">
        <f t="shared" ca="1" si="25"/>
        <v>84.310379653247324</v>
      </c>
      <c r="M152">
        <f t="shared" ca="1" si="32"/>
        <v>56.450550264550266</v>
      </c>
      <c r="N152">
        <f t="shared" ca="1" si="33"/>
        <v>33.733925925925924</v>
      </c>
    </row>
    <row r="153" spans="1:15" x14ac:dyDescent="0.25">
      <c r="A153" s="4">
        <f t="shared" si="26"/>
        <v>0.44253472222222223</v>
      </c>
      <c r="B153" s="3">
        <f>Params!D$29+HOUR(A153-Params!C$29)*3600+MINUTE(A153-Params!C$29)*60+SECOND(A153-Params!C$29)</f>
        <v>1553302235</v>
      </c>
      <c r="C153">
        <f t="shared" si="27"/>
        <v>2</v>
      </c>
      <c r="D153">
        <f t="shared" ca="1" si="28"/>
        <v>6</v>
      </c>
      <c r="E153">
        <f t="shared" ca="1" si="29"/>
        <v>51200.5</v>
      </c>
      <c r="F153">
        <f t="shared" ca="1" si="30"/>
        <v>67506.915999999997</v>
      </c>
      <c r="G153">
        <f t="shared" ca="1" si="31"/>
        <v>9631.68</v>
      </c>
      <c r="H153" s="9">
        <f t="shared" ca="1" si="25"/>
        <v>234.22380952380954</v>
      </c>
      <c r="I153" s="9">
        <f t="shared" ca="1" si="25"/>
        <v>23.335790476190478</v>
      </c>
      <c r="J153" s="9">
        <f t="shared" ca="1" si="25"/>
        <v>2.322285714285715</v>
      </c>
      <c r="K153" s="9">
        <f t="shared" ca="1" si="25"/>
        <v>235.38341501684963</v>
      </c>
      <c r="L153" s="9">
        <f t="shared" ca="1" si="25"/>
        <v>84.310379653247324</v>
      </c>
      <c r="M153">
        <f t="shared" ca="1" si="32"/>
        <v>56.451583333333332</v>
      </c>
      <c r="N153">
        <f t="shared" ca="1" si="33"/>
        <v>33.752666666666663</v>
      </c>
      <c r="O153" s="15"/>
    </row>
    <row r="154" spans="1:15" x14ac:dyDescent="0.25">
      <c r="A154" s="4">
        <f t="shared" si="26"/>
        <v>0.44259259259259259</v>
      </c>
      <c r="B154" s="3">
        <f>Params!D$29+HOUR(A154-Params!C$29)*3600+MINUTE(A154-Params!C$29)*60+SECOND(A154-Params!C$29)</f>
        <v>1553302240</v>
      </c>
      <c r="C154">
        <f t="shared" si="27"/>
        <v>2</v>
      </c>
      <c r="D154">
        <f t="shared" ca="1" si="28"/>
        <v>6</v>
      </c>
      <c r="E154">
        <f t="shared" ca="1" si="29"/>
        <v>52371.619047619053</v>
      </c>
      <c r="F154">
        <f t="shared" ca="1" si="30"/>
        <v>67623.594952380954</v>
      </c>
      <c r="G154">
        <f t="shared" ca="1" si="31"/>
        <v>9643.2914285714287</v>
      </c>
      <c r="H154" s="9">
        <f t="shared" ca="1" si="25"/>
        <v>234.22380952380954</v>
      </c>
      <c r="I154" s="9">
        <f t="shared" ca="1" si="25"/>
        <v>23.335790476190478</v>
      </c>
      <c r="J154" s="9">
        <f t="shared" ca="1" si="25"/>
        <v>2.322285714285715</v>
      </c>
      <c r="K154" s="9">
        <f t="shared" ca="1" si="25"/>
        <v>235.38341501684963</v>
      </c>
      <c r="L154" s="9">
        <f t="shared" ca="1" si="25"/>
        <v>84.310379653247324</v>
      </c>
      <c r="M154">
        <f t="shared" ca="1" si="32"/>
        <v>56.452616402116398</v>
      </c>
      <c r="N154">
        <f t="shared" ca="1" si="33"/>
        <v>33.771407407407402</v>
      </c>
      <c r="O154" s="15"/>
    </row>
    <row r="155" spans="1:15" x14ac:dyDescent="0.25">
      <c r="A155" s="4">
        <f t="shared" si="26"/>
        <v>0.44265046296296301</v>
      </c>
      <c r="B155" s="3">
        <f>Params!D$29+HOUR(A155-Params!C$29)*3600+MINUTE(A155-Params!C$29)*60+SECOND(A155-Params!C$29)</f>
        <v>1553302245</v>
      </c>
      <c r="C155">
        <f t="shared" si="27"/>
        <v>2</v>
      </c>
      <c r="D155">
        <f t="shared" ca="1" si="28"/>
        <v>6</v>
      </c>
      <c r="E155">
        <f t="shared" ca="1" si="29"/>
        <v>53542.738095238106</v>
      </c>
      <c r="F155">
        <f t="shared" ca="1" si="30"/>
        <v>67740.273904761911</v>
      </c>
      <c r="G155">
        <f t="shared" ca="1" si="31"/>
        <v>9654.9028571428571</v>
      </c>
      <c r="H155" s="9">
        <f t="shared" ca="1" si="25"/>
        <v>234.22380952380954</v>
      </c>
      <c r="I155" s="9">
        <f t="shared" ca="1" si="25"/>
        <v>23.335790476190478</v>
      </c>
      <c r="J155" s="9">
        <f t="shared" ca="1" si="25"/>
        <v>2.322285714285715</v>
      </c>
      <c r="K155" s="9">
        <f t="shared" ca="1" si="25"/>
        <v>235.38341501684963</v>
      </c>
      <c r="L155" s="9">
        <f t="shared" ca="1" si="25"/>
        <v>84.310379653247324</v>
      </c>
      <c r="M155">
        <f t="shared" ca="1" si="32"/>
        <v>56.453649470899471</v>
      </c>
      <c r="N155">
        <f t="shared" ca="1" si="33"/>
        <v>33.790148148148148</v>
      </c>
      <c r="O155" s="15"/>
    </row>
    <row r="156" spans="1:15" x14ac:dyDescent="0.25">
      <c r="A156" s="4">
        <f t="shared" si="26"/>
        <v>0.44270833333333331</v>
      </c>
      <c r="B156" s="3">
        <f>Params!D$29+HOUR(A156-Params!C$29)*3600+MINUTE(A156-Params!C$29)*60+SECOND(A156-Params!C$29)</f>
        <v>1553302250</v>
      </c>
      <c r="C156">
        <f t="shared" si="27"/>
        <v>2</v>
      </c>
      <c r="D156">
        <f t="shared" ca="1" si="28"/>
        <v>6</v>
      </c>
      <c r="E156">
        <f t="shared" ca="1" si="29"/>
        <v>54713.857142857159</v>
      </c>
      <c r="F156">
        <f t="shared" ca="1" si="30"/>
        <v>67856.952857142867</v>
      </c>
      <c r="G156">
        <f t="shared" ca="1" si="31"/>
        <v>9666.5142857142855</v>
      </c>
      <c r="H156" s="9">
        <f t="shared" ca="1" si="25"/>
        <v>234.22380952380954</v>
      </c>
      <c r="I156" s="9">
        <f t="shared" ca="1" si="25"/>
        <v>23.335790476190478</v>
      </c>
      <c r="J156" s="9">
        <f t="shared" ca="1" si="25"/>
        <v>2.322285714285715</v>
      </c>
      <c r="K156" s="9">
        <f t="shared" ca="1" si="25"/>
        <v>235.38341501684963</v>
      </c>
      <c r="L156" s="9">
        <f t="shared" ca="1" si="25"/>
        <v>84.310379653247324</v>
      </c>
      <c r="M156">
        <f t="shared" ca="1" si="32"/>
        <v>56.454682539682537</v>
      </c>
      <c r="N156">
        <f t="shared" ca="1" si="33"/>
        <v>33.808888888888887</v>
      </c>
    </row>
    <row r="157" spans="1:15" x14ac:dyDescent="0.25">
      <c r="A157" s="4">
        <f t="shared" si="26"/>
        <v>0.44276620370370368</v>
      </c>
      <c r="B157" s="3">
        <f>Params!D$29+HOUR(A157-Params!C$29)*3600+MINUTE(A157-Params!C$29)*60+SECOND(A157-Params!C$29)</f>
        <v>1553302255</v>
      </c>
      <c r="C157">
        <f t="shared" si="27"/>
        <v>2</v>
      </c>
      <c r="D157">
        <f t="shared" ca="1" si="28"/>
        <v>6</v>
      </c>
      <c r="E157">
        <f t="shared" ca="1" si="29"/>
        <v>55884.976190476213</v>
      </c>
      <c r="F157">
        <f t="shared" ca="1" si="30"/>
        <v>67973.631809523809</v>
      </c>
      <c r="G157">
        <f t="shared" ca="1" si="31"/>
        <v>9678.1257142857157</v>
      </c>
      <c r="H157" s="9">
        <f t="shared" ca="1" si="25"/>
        <v>234.22380952380954</v>
      </c>
      <c r="I157" s="9">
        <f t="shared" ca="1" si="25"/>
        <v>23.335790476190478</v>
      </c>
      <c r="J157" s="9">
        <f t="shared" ca="1" si="25"/>
        <v>2.322285714285715</v>
      </c>
      <c r="K157" s="9">
        <f t="shared" ca="1" si="25"/>
        <v>235.38341501684963</v>
      </c>
      <c r="L157" s="9">
        <f t="shared" ca="1" si="25"/>
        <v>84.310379653247324</v>
      </c>
      <c r="M157">
        <f t="shared" ca="1" si="32"/>
        <v>56.45571560846561</v>
      </c>
      <c r="N157">
        <f t="shared" ca="1" si="33"/>
        <v>33.827629629629627</v>
      </c>
    </row>
    <row r="158" spans="1:15" x14ac:dyDescent="0.25">
      <c r="A158" s="4">
        <f t="shared" si="26"/>
        <v>0.44282407407407409</v>
      </c>
      <c r="B158" s="3">
        <f>Params!D$29+HOUR(A158-Params!C$29)*3600+MINUTE(A158-Params!C$29)*60+SECOND(A158-Params!C$29)</f>
        <v>1553302260</v>
      </c>
      <c r="C158">
        <f t="shared" si="27"/>
        <v>2</v>
      </c>
      <c r="D158">
        <f t="shared" ca="1" si="28"/>
        <v>6</v>
      </c>
      <c r="E158">
        <f t="shared" ca="1" si="29"/>
        <v>57056.095238095237</v>
      </c>
      <c r="F158">
        <f t="shared" ca="1" si="30"/>
        <v>68090.310761904766</v>
      </c>
      <c r="G158">
        <f t="shared" ca="1" si="31"/>
        <v>9689.7371428571441</v>
      </c>
      <c r="H158" s="9">
        <f t="shared" ca="1" si="25"/>
        <v>234.22380952380954</v>
      </c>
      <c r="I158" s="9">
        <f t="shared" ca="1" si="25"/>
        <v>23.335790476190478</v>
      </c>
      <c r="J158" s="9">
        <f t="shared" ca="1" si="25"/>
        <v>2.322285714285715</v>
      </c>
      <c r="K158" s="9">
        <f t="shared" ca="1" si="25"/>
        <v>235.38341501684963</v>
      </c>
      <c r="L158" s="9">
        <f t="shared" ca="1" si="25"/>
        <v>84.310379653247324</v>
      </c>
      <c r="M158">
        <f t="shared" ca="1" si="32"/>
        <v>56.456748677248676</v>
      </c>
      <c r="N158">
        <f t="shared" ca="1" si="33"/>
        <v>33.846370370370366</v>
      </c>
    </row>
    <row r="159" spans="1:15" x14ac:dyDescent="0.25">
      <c r="A159" s="4">
        <f t="shared" si="26"/>
        <v>0.44288194444444445</v>
      </c>
      <c r="B159" s="3">
        <f>Params!D$29+HOUR(A159-Params!C$29)*3600+MINUTE(A159-Params!C$29)*60+SECOND(A159-Params!C$29)</f>
        <v>1553302265</v>
      </c>
      <c r="C159">
        <f t="shared" si="27"/>
        <v>2</v>
      </c>
      <c r="D159">
        <f t="shared" ca="1" si="28"/>
        <v>6</v>
      </c>
      <c r="E159">
        <f t="shared" ca="1" si="29"/>
        <v>58227.21428571429</v>
      </c>
      <c r="F159">
        <f t="shared" ca="1" si="30"/>
        <v>68206.989714285708</v>
      </c>
      <c r="G159">
        <f t="shared" ca="1" si="31"/>
        <v>9701.3485714285725</v>
      </c>
      <c r="H159" s="9">
        <f t="shared" ca="1" si="25"/>
        <v>234.22380952380954</v>
      </c>
      <c r="I159" s="9">
        <f t="shared" ca="1" si="25"/>
        <v>23.335790476190478</v>
      </c>
      <c r="J159" s="9">
        <f t="shared" ca="1" si="25"/>
        <v>2.322285714285715</v>
      </c>
      <c r="K159" s="9">
        <f t="shared" ca="1" si="25"/>
        <v>235.38341501684963</v>
      </c>
      <c r="L159" s="9">
        <f t="shared" ca="1" si="25"/>
        <v>84.310379653247324</v>
      </c>
      <c r="M159">
        <f t="shared" ca="1" si="32"/>
        <v>56.457781746031742</v>
      </c>
      <c r="N159">
        <f t="shared" ca="1" si="33"/>
        <v>33.865111111111105</v>
      </c>
    </row>
    <row r="160" spans="1:15" x14ac:dyDescent="0.25">
      <c r="A160" s="4">
        <f t="shared" si="26"/>
        <v>0.44293981481481487</v>
      </c>
      <c r="B160" s="3">
        <f>Params!D$29+HOUR(A160-Params!C$29)*3600+MINUTE(A160-Params!C$29)*60+SECOND(A160-Params!C$29)</f>
        <v>1553302270</v>
      </c>
      <c r="C160">
        <f t="shared" si="27"/>
        <v>2</v>
      </c>
      <c r="D160">
        <f t="shared" ca="1" si="28"/>
        <v>6</v>
      </c>
      <c r="E160">
        <f t="shared" ca="1" si="29"/>
        <v>59398.333333333343</v>
      </c>
      <c r="F160">
        <f t="shared" ca="1" si="30"/>
        <v>68323.668666666665</v>
      </c>
      <c r="G160">
        <f t="shared" ca="1" si="31"/>
        <v>9712.9600000000009</v>
      </c>
      <c r="H160" s="9">
        <f t="shared" ca="1" si="25"/>
        <v>234.22380952380954</v>
      </c>
      <c r="I160" s="9">
        <f t="shared" ca="1" si="25"/>
        <v>23.335790476190478</v>
      </c>
      <c r="J160" s="9">
        <f t="shared" ca="1" si="25"/>
        <v>2.322285714285715</v>
      </c>
      <c r="K160" s="9">
        <f t="shared" ca="1" si="25"/>
        <v>235.38341501684963</v>
      </c>
      <c r="L160" s="9">
        <f t="shared" ca="1" si="25"/>
        <v>84.310379653247324</v>
      </c>
      <c r="M160">
        <f t="shared" ca="1" si="32"/>
        <v>56.458814814814815</v>
      </c>
      <c r="N160">
        <f t="shared" ca="1" si="33"/>
        <v>33.883851851851851</v>
      </c>
    </row>
    <row r="161" spans="1:14" x14ac:dyDescent="0.25">
      <c r="A161" s="4">
        <f t="shared" si="26"/>
        <v>0.44299768518518517</v>
      </c>
      <c r="B161" s="3">
        <f>Params!D$29+HOUR(A161-Params!C$29)*3600+MINUTE(A161-Params!C$29)*60+SECOND(A161-Params!C$29)</f>
        <v>1553302275</v>
      </c>
      <c r="C161">
        <f t="shared" si="27"/>
        <v>2</v>
      </c>
      <c r="D161">
        <f t="shared" ca="1" si="28"/>
        <v>6</v>
      </c>
      <c r="E161">
        <f t="shared" ca="1" si="29"/>
        <v>60569.452380952396</v>
      </c>
      <c r="F161">
        <f t="shared" ca="1" si="30"/>
        <v>68440.347619047621</v>
      </c>
      <c r="G161">
        <f t="shared" ca="1" si="31"/>
        <v>9724.5714285714294</v>
      </c>
      <c r="H161" s="9">
        <f t="shared" ca="1" si="25"/>
        <v>234.22380952380954</v>
      </c>
      <c r="I161" s="9">
        <f t="shared" ca="1" si="25"/>
        <v>23.335790476190478</v>
      </c>
      <c r="J161" s="9">
        <f t="shared" ca="1" si="25"/>
        <v>2.322285714285715</v>
      </c>
      <c r="K161" s="9">
        <f t="shared" ca="1" si="25"/>
        <v>235.38341501684963</v>
      </c>
      <c r="L161" s="9">
        <f t="shared" ca="1" si="25"/>
        <v>84.310379653247324</v>
      </c>
      <c r="M161">
        <f t="shared" ca="1" si="32"/>
        <v>56.459847883597881</v>
      </c>
      <c r="N161">
        <f t="shared" ca="1" si="33"/>
        <v>33.90259259259259</v>
      </c>
    </row>
    <row r="162" spans="1:14" x14ac:dyDescent="0.25">
      <c r="A162" s="4">
        <f t="shared" si="26"/>
        <v>0.44305555555555554</v>
      </c>
      <c r="B162" s="3">
        <f>Params!D$29+HOUR(A162-Params!C$29)*3600+MINUTE(A162-Params!C$29)*60+SECOND(A162-Params!C$29)</f>
        <v>1553302280</v>
      </c>
      <c r="C162">
        <f t="shared" si="27"/>
        <v>2</v>
      </c>
      <c r="D162">
        <f t="shared" ca="1" si="28"/>
        <v>6</v>
      </c>
      <c r="E162">
        <f t="shared" ca="1" si="29"/>
        <v>61740.571428571449</v>
      </c>
      <c r="F162">
        <f t="shared" ca="1" si="30"/>
        <v>68557.026571428578</v>
      </c>
      <c r="G162">
        <f t="shared" ca="1" si="31"/>
        <v>9736.1828571428578</v>
      </c>
      <c r="H162" s="9">
        <f t="shared" ca="1" si="25"/>
        <v>234.22380952380954</v>
      </c>
      <c r="I162" s="9">
        <f t="shared" ca="1" si="25"/>
        <v>23.335790476190478</v>
      </c>
      <c r="J162" s="9">
        <f t="shared" ca="1" si="25"/>
        <v>2.322285714285715</v>
      </c>
      <c r="K162" s="9">
        <f t="shared" ca="1" si="25"/>
        <v>235.38341501684963</v>
      </c>
      <c r="L162" s="9">
        <f t="shared" ca="1" si="25"/>
        <v>84.310379653247324</v>
      </c>
      <c r="M162">
        <f t="shared" ca="1" si="32"/>
        <v>56.460880952380954</v>
      </c>
      <c r="N162">
        <f t="shared" ca="1" si="33"/>
        <v>33.92133333333333</v>
      </c>
    </row>
    <row r="163" spans="1:14" x14ac:dyDescent="0.25">
      <c r="A163" s="4">
        <f t="shared" si="26"/>
        <v>0.44311342592592595</v>
      </c>
      <c r="B163" s="3">
        <f>Params!D$29+HOUR(A163-Params!C$29)*3600+MINUTE(A163-Params!C$29)*60+SECOND(A163-Params!C$29)</f>
        <v>1553302285</v>
      </c>
      <c r="C163">
        <f t="shared" si="27"/>
        <v>2</v>
      </c>
      <c r="D163">
        <f t="shared" ca="1" si="28"/>
        <v>6</v>
      </c>
      <c r="E163">
        <f t="shared" ca="1" si="29"/>
        <v>62911.690476190473</v>
      </c>
      <c r="F163">
        <f t="shared" ca="1" si="30"/>
        <v>68673.705523809534</v>
      </c>
      <c r="G163">
        <f t="shared" ca="1" si="31"/>
        <v>9747.7942857142862</v>
      </c>
      <c r="H163" s="9">
        <f t="shared" ca="1" si="25"/>
        <v>234.22380952380954</v>
      </c>
      <c r="I163" s="9">
        <f t="shared" ca="1" si="25"/>
        <v>23.335790476190478</v>
      </c>
      <c r="J163" s="9">
        <f t="shared" ca="1" si="25"/>
        <v>2.322285714285715</v>
      </c>
      <c r="K163" s="9">
        <f t="shared" ca="1" si="25"/>
        <v>235.38341501684963</v>
      </c>
      <c r="L163" s="9">
        <f t="shared" ca="1" si="25"/>
        <v>84.310379653247324</v>
      </c>
      <c r="M163">
        <f t="shared" ca="1" si="32"/>
        <v>56.46191402116402</v>
      </c>
      <c r="N163">
        <f t="shared" ca="1" si="33"/>
        <v>33.940074074074069</v>
      </c>
    </row>
    <row r="164" spans="1:14" x14ac:dyDescent="0.25">
      <c r="A164" s="4">
        <f t="shared" si="26"/>
        <v>0.44317129629629631</v>
      </c>
      <c r="B164" s="3">
        <f>Params!D$29+HOUR(A164-Params!C$29)*3600+MINUTE(A164-Params!C$29)*60+SECOND(A164-Params!C$29)</f>
        <v>1553302290</v>
      </c>
      <c r="C164">
        <f t="shared" si="27"/>
        <v>2</v>
      </c>
      <c r="D164">
        <f t="shared" ca="1" si="28"/>
        <v>6</v>
      </c>
      <c r="E164">
        <f t="shared" ca="1" si="29"/>
        <v>64082.809523809527</v>
      </c>
      <c r="F164">
        <f t="shared" ca="1" si="30"/>
        <v>68790.384476190477</v>
      </c>
      <c r="G164">
        <f t="shared" ca="1" si="31"/>
        <v>9759.4057142857146</v>
      </c>
      <c r="H164" s="9">
        <f t="shared" ca="1" si="25"/>
        <v>234.22380952380954</v>
      </c>
      <c r="I164" s="9">
        <f t="shared" ca="1" si="25"/>
        <v>23.335790476190478</v>
      </c>
      <c r="J164" s="9">
        <f t="shared" ca="1" si="25"/>
        <v>2.322285714285715</v>
      </c>
      <c r="K164" s="9">
        <f t="shared" ca="1" si="25"/>
        <v>235.38341501684963</v>
      </c>
      <c r="L164" s="9">
        <f t="shared" ca="1" si="25"/>
        <v>84.310379653247324</v>
      </c>
      <c r="M164">
        <f t="shared" ca="1" si="32"/>
        <v>56.462947089947086</v>
      </c>
      <c r="N164">
        <f t="shared" ca="1" si="33"/>
        <v>33.958814814814815</v>
      </c>
    </row>
    <row r="165" spans="1:14" x14ac:dyDescent="0.25">
      <c r="A165" s="4">
        <f t="shared" si="26"/>
        <v>0.44322916666666662</v>
      </c>
      <c r="B165" s="3">
        <f>Params!D$29+HOUR(A165-Params!C$29)*3600+MINUTE(A165-Params!C$29)*60+SECOND(A165-Params!C$29)</f>
        <v>1553302295</v>
      </c>
      <c r="C165">
        <f t="shared" si="27"/>
        <v>2</v>
      </c>
      <c r="D165">
        <f t="shared" ca="1" si="28"/>
        <v>6</v>
      </c>
      <c r="E165">
        <f t="shared" ca="1" si="29"/>
        <v>65253.92857142858</v>
      </c>
      <c r="F165">
        <f t="shared" ca="1" si="30"/>
        <v>68907.063428571433</v>
      </c>
      <c r="G165">
        <f t="shared" ca="1" si="31"/>
        <v>9771.017142857143</v>
      </c>
      <c r="H165" s="9">
        <f t="shared" ca="1" si="25"/>
        <v>234.22380952380954</v>
      </c>
      <c r="I165" s="9">
        <f t="shared" ca="1" si="25"/>
        <v>23.335790476190478</v>
      </c>
      <c r="J165" s="9">
        <f t="shared" ca="1" si="25"/>
        <v>2.322285714285715</v>
      </c>
      <c r="K165" s="9">
        <f t="shared" ca="1" si="25"/>
        <v>235.38341501684963</v>
      </c>
      <c r="L165" s="9">
        <f t="shared" ca="1" si="25"/>
        <v>84.310379653247324</v>
      </c>
      <c r="M165">
        <f t="shared" ca="1" si="32"/>
        <v>56.463980158730159</v>
      </c>
      <c r="N165">
        <f t="shared" ca="1" si="33"/>
        <v>33.977555555555554</v>
      </c>
    </row>
    <row r="166" spans="1:14" x14ac:dyDescent="0.25">
      <c r="A166" s="4">
        <f t="shared" si="26"/>
        <v>0.44328703703703703</v>
      </c>
      <c r="B166" s="3">
        <f>Params!D$29+HOUR(A166-Params!C$29)*3600+MINUTE(A166-Params!C$29)*60+SECOND(A166-Params!C$29)</f>
        <v>1553302300</v>
      </c>
      <c r="C166">
        <f t="shared" si="27"/>
        <v>2</v>
      </c>
      <c r="D166">
        <f t="shared" ca="1" si="28"/>
        <v>6</v>
      </c>
      <c r="E166">
        <f t="shared" ca="1" si="29"/>
        <v>66425.047619047633</v>
      </c>
      <c r="F166">
        <f t="shared" ca="1" si="30"/>
        <v>69023.742380952375</v>
      </c>
      <c r="G166">
        <f t="shared" ca="1" si="31"/>
        <v>9782.6285714285714</v>
      </c>
      <c r="H166" s="9">
        <f t="shared" ca="1" si="25"/>
        <v>234.22380952380954</v>
      </c>
      <c r="I166" s="9">
        <f t="shared" ca="1" si="25"/>
        <v>23.335790476190478</v>
      </c>
      <c r="J166" s="9">
        <f t="shared" ca="1" si="25"/>
        <v>2.322285714285715</v>
      </c>
      <c r="K166" s="9">
        <f t="shared" ca="1" si="25"/>
        <v>235.38341501684963</v>
      </c>
      <c r="L166" s="9">
        <f t="shared" ca="1" si="25"/>
        <v>84.310379653247324</v>
      </c>
      <c r="M166">
        <f t="shared" ca="1" si="32"/>
        <v>56.465013227513225</v>
      </c>
      <c r="N166">
        <f t="shared" ca="1" si="33"/>
        <v>33.996296296296293</v>
      </c>
    </row>
    <row r="167" spans="1:14" x14ac:dyDescent="0.25">
      <c r="A167" s="4">
        <f t="shared" si="26"/>
        <v>0.4433449074074074</v>
      </c>
      <c r="B167" s="3">
        <f>Params!D$29+HOUR(A167-Params!C$29)*3600+MINUTE(A167-Params!C$29)*60+SECOND(A167-Params!C$29)</f>
        <v>1553302305</v>
      </c>
      <c r="C167">
        <f t="shared" si="27"/>
        <v>2</v>
      </c>
      <c r="D167">
        <f t="shared" ca="1" si="28"/>
        <v>6</v>
      </c>
      <c r="E167">
        <f t="shared" ca="1" si="29"/>
        <v>67596.166666666686</v>
      </c>
      <c r="F167">
        <f t="shared" ca="1" si="30"/>
        <v>69140.421333333332</v>
      </c>
      <c r="G167">
        <f t="shared" ca="1" si="31"/>
        <v>9794.2400000000016</v>
      </c>
      <c r="H167" s="9">
        <f t="shared" ca="1" si="25"/>
        <v>234.22380952380954</v>
      </c>
      <c r="I167" s="9">
        <f t="shared" ca="1" si="25"/>
        <v>23.335790476190478</v>
      </c>
      <c r="J167" s="9">
        <f t="shared" ca="1" si="25"/>
        <v>2.322285714285715</v>
      </c>
      <c r="K167" s="9">
        <f t="shared" ca="1" si="25"/>
        <v>235.38341501684963</v>
      </c>
      <c r="L167" s="9">
        <f t="shared" ca="1" si="25"/>
        <v>84.310379653247324</v>
      </c>
      <c r="M167">
        <f t="shared" ca="1" si="32"/>
        <v>56.466046296296298</v>
      </c>
      <c r="N167">
        <f t="shared" ca="1" si="33"/>
        <v>34.015037037037033</v>
      </c>
    </row>
    <row r="168" spans="1:14" x14ac:dyDescent="0.25">
      <c r="A168" s="4">
        <f t="shared" si="26"/>
        <v>0.44340277777777781</v>
      </c>
      <c r="B168" s="3">
        <f>Params!D$29+HOUR(A168-Params!C$29)*3600+MINUTE(A168-Params!C$29)*60+SECOND(A168-Params!C$29)</f>
        <v>1553302310</v>
      </c>
      <c r="C168">
        <f t="shared" si="27"/>
        <v>2</v>
      </c>
      <c r="D168">
        <f t="shared" ca="1" si="28"/>
        <v>6</v>
      </c>
      <c r="E168">
        <f t="shared" ca="1" si="29"/>
        <v>68767.28571428571</v>
      </c>
      <c r="F168">
        <f t="shared" ca="1" si="30"/>
        <v>69257.100285714288</v>
      </c>
      <c r="G168">
        <f t="shared" ca="1" si="31"/>
        <v>9805.85142857143</v>
      </c>
      <c r="H168" s="9">
        <f t="shared" ca="1" si="25"/>
        <v>234.22380952380954</v>
      </c>
      <c r="I168" s="9">
        <f t="shared" ca="1" si="25"/>
        <v>23.335790476190478</v>
      </c>
      <c r="J168" s="9">
        <f t="shared" ca="1" si="25"/>
        <v>2.322285714285715</v>
      </c>
      <c r="K168" s="9">
        <f t="shared" ca="1" si="25"/>
        <v>235.38341501684963</v>
      </c>
      <c r="L168" s="9">
        <f t="shared" ca="1" si="25"/>
        <v>84.310379653247324</v>
      </c>
      <c r="M168">
        <f t="shared" ca="1" si="32"/>
        <v>56.467079365079364</v>
      </c>
      <c r="N168">
        <f t="shared" ca="1" si="33"/>
        <v>34.033777777777772</v>
      </c>
    </row>
    <row r="169" spans="1:14" x14ac:dyDescent="0.25">
      <c r="A169" s="4">
        <f t="shared" si="26"/>
        <v>0.44346064814814817</v>
      </c>
      <c r="B169" s="3">
        <f>Params!D$29+HOUR(A169-Params!C$29)*3600+MINUTE(A169-Params!C$29)*60+SECOND(A169-Params!C$29)</f>
        <v>1553302315</v>
      </c>
      <c r="C169">
        <f t="shared" si="27"/>
        <v>2</v>
      </c>
      <c r="D169">
        <f t="shared" ca="1" si="28"/>
        <v>6</v>
      </c>
      <c r="E169">
        <f t="shared" ca="1" si="29"/>
        <v>69938.404761904763</v>
      </c>
      <c r="F169">
        <f t="shared" ca="1" si="30"/>
        <v>69373.779238095245</v>
      </c>
      <c r="G169">
        <f t="shared" ca="1" si="31"/>
        <v>9817.4628571428584</v>
      </c>
      <c r="H169" s="9">
        <f t="shared" ca="1" si="25"/>
        <v>234.22380952380954</v>
      </c>
      <c r="I169" s="9">
        <f t="shared" ca="1" si="25"/>
        <v>23.335790476190478</v>
      </c>
      <c r="J169" s="9">
        <f t="shared" ca="1" si="25"/>
        <v>2.322285714285715</v>
      </c>
      <c r="K169" s="9">
        <f t="shared" ca="1" si="25"/>
        <v>235.38341501684963</v>
      </c>
      <c r="L169" s="9">
        <f t="shared" ca="1" si="25"/>
        <v>84.310379653247324</v>
      </c>
      <c r="M169">
        <f t="shared" ca="1" si="32"/>
        <v>56.46811243386243</v>
      </c>
      <c r="N169">
        <f t="shared" ca="1" si="33"/>
        <v>34.052518518518518</v>
      </c>
    </row>
    <row r="170" spans="1:14" x14ac:dyDescent="0.25">
      <c r="A170" s="4">
        <f t="shared" si="26"/>
        <v>0.44351851851851848</v>
      </c>
      <c r="B170" s="3">
        <f>Params!D$29+HOUR(A170-Params!C$29)*3600+MINUTE(A170-Params!C$29)*60+SECOND(A170-Params!C$29)</f>
        <v>1553302320</v>
      </c>
      <c r="C170">
        <f t="shared" si="27"/>
        <v>2</v>
      </c>
      <c r="D170">
        <f t="shared" ca="1" si="28"/>
        <v>6</v>
      </c>
      <c r="E170">
        <f t="shared" ca="1" si="29"/>
        <v>71109.523809523816</v>
      </c>
      <c r="F170">
        <f t="shared" ca="1" si="30"/>
        <v>69490.458190476202</v>
      </c>
      <c r="G170">
        <f t="shared" ca="1" si="31"/>
        <v>9829.0742857142868</v>
      </c>
      <c r="H170" s="9">
        <f t="shared" ca="1" si="25"/>
        <v>234.22380952380954</v>
      </c>
      <c r="I170" s="9">
        <f t="shared" ca="1" si="25"/>
        <v>23.335790476190478</v>
      </c>
      <c r="J170" s="9">
        <f t="shared" ca="1" si="25"/>
        <v>2.322285714285715</v>
      </c>
      <c r="K170" s="9">
        <f t="shared" ca="1" si="25"/>
        <v>235.38341501684963</v>
      </c>
      <c r="L170" s="9">
        <f t="shared" ca="1" si="25"/>
        <v>84.310379653247324</v>
      </c>
      <c r="M170">
        <f t="shared" ca="1" si="32"/>
        <v>56.469145502645503</v>
      </c>
      <c r="N170">
        <f t="shared" ca="1" si="33"/>
        <v>34.071259259259257</v>
      </c>
    </row>
    <row r="171" spans="1:14" x14ac:dyDescent="0.25">
      <c r="A171" s="4">
        <f t="shared" si="26"/>
        <v>0.4435763888888889</v>
      </c>
      <c r="B171" s="3">
        <f>Params!D$29+HOUR(A171-Params!C$29)*3600+MINUTE(A171-Params!C$29)*60+SECOND(A171-Params!C$29)</f>
        <v>1553302325</v>
      </c>
      <c r="C171">
        <f t="shared" si="27"/>
        <v>2</v>
      </c>
      <c r="D171">
        <f t="shared" ca="1" si="28"/>
        <v>6</v>
      </c>
      <c r="E171">
        <f t="shared" ca="1" si="29"/>
        <v>72280.64285714287</v>
      </c>
      <c r="F171">
        <f t="shared" ca="1" si="30"/>
        <v>69607.137142857144</v>
      </c>
      <c r="G171">
        <f t="shared" ca="1" si="31"/>
        <v>9840.6857142857152</v>
      </c>
      <c r="H171" s="9">
        <f t="shared" ca="1" si="25"/>
        <v>234.22380952380954</v>
      </c>
      <c r="I171" s="9">
        <f t="shared" ca="1" si="25"/>
        <v>23.335790476190478</v>
      </c>
      <c r="J171" s="9">
        <f t="shared" ca="1" si="25"/>
        <v>2.322285714285715</v>
      </c>
      <c r="K171" s="9">
        <f t="shared" ca="1" si="25"/>
        <v>235.38341501684963</v>
      </c>
      <c r="L171" s="9">
        <f t="shared" ca="1" si="25"/>
        <v>84.310379653247324</v>
      </c>
      <c r="M171">
        <f t="shared" ca="1" si="32"/>
        <v>56.470178571428569</v>
      </c>
      <c r="N171">
        <f t="shared" ca="1" si="33"/>
        <v>34.089999999999996</v>
      </c>
    </row>
    <row r="172" spans="1:14" x14ac:dyDescent="0.25">
      <c r="A172" s="4">
        <f t="shared" si="26"/>
        <v>0.44363425925925926</v>
      </c>
      <c r="B172" s="3">
        <f>Params!D$29+HOUR(A172-Params!C$29)*3600+MINUTE(A172-Params!C$29)*60+SECOND(A172-Params!C$29)</f>
        <v>1553302330</v>
      </c>
      <c r="C172">
        <f t="shared" si="27"/>
        <v>2</v>
      </c>
      <c r="D172">
        <f t="shared" ca="1" si="28"/>
        <v>6</v>
      </c>
      <c r="E172">
        <f t="shared" ca="1" si="29"/>
        <v>73451.761904761923</v>
      </c>
      <c r="F172">
        <f t="shared" ca="1" si="30"/>
        <v>69723.8160952381</v>
      </c>
      <c r="G172">
        <f t="shared" ca="1" si="31"/>
        <v>9852.2971428571436</v>
      </c>
      <c r="H172" s="9">
        <f t="shared" ca="1" si="25"/>
        <v>234.22380952380954</v>
      </c>
      <c r="I172" s="9">
        <f t="shared" ca="1" si="25"/>
        <v>23.335790476190478</v>
      </c>
      <c r="J172" s="9">
        <f t="shared" ca="1" si="25"/>
        <v>2.322285714285715</v>
      </c>
      <c r="K172" s="9">
        <f t="shared" ca="1" si="25"/>
        <v>235.38341501684963</v>
      </c>
      <c r="L172" s="9">
        <f t="shared" ca="1" si="25"/>
        <v>84.310379653247324</v>
      </c>
      <c r="M172">
        <f t="shared" ca="1" si="32"/>
        <v>56.471211640211642</v>
      </c>
      <c r="N172">
        <f t="shared" ca="1" si="33"/>
        <v>34.108740740740735</v>
      </c>
    </row>
    <row r="173" spans="1:14" x14ac:dyDescent="0.25">
      <c r="A173" s="4">
        <f t="shared" si="26"/>
        <v>0.44369212962962962</v>
      </c>
      <c r="B173" s="3">
        <f>Params!D$29+HOUR(A173-Params!C$29)*3600+MINUTE(A173-Params!C$29)*60+SECOND(A173-Params!C$29)</f>
        <v>1553302335</v>
      </c>
      <c r="C173">
        <f t="shared" si="27"/>
        <v>2</v>
      </c>
      <c r="D173">
        <f t="shared" ca="1" si="28"/>
        <v>6</v>
      </c>
      <c r="E173">
        <f t="shared" ca="1" si="29"/>
        <v>74622.880952380976</v>
      </c>
      <c r="F173">
        <f t="shared" ca="1" si="30"/>
        <v>69840.495047619042</v>
      </c>
      <c r="G173">
        <f t="shared" ca="1" si="31"/>
        <v>9863.908571428572</v>
      </c>
      <c r="H173" s="9">
        <f t="shared" ca="1" si="25"/>
        <v>234.22380952380954</v>
      </c>
      <c r="I173" s="9">
        <f t="shared" ca="1" si="25"/>
        <v>23.335790476190478</v>
      </c>
      <c r="J173" s="9">
        <f t="shared" ca="1" si="25"/>
        <v>2.322285714285715</v>
      </c>
      <c r="K173" s="9">
        <f t="shared" ca="1" si="25"/>
        <v>235.38341501684963</v>
      </c>
      <c r="L173" s="9">
        <f t="shared" ca="1" si="25"/>
        <v>84.310379653247324</v>
      </c>
      <c r="M173">
        <f t="shared" ca="1" si="32"/>
        <v>56.472244708994708</v>
      </c>
      <c r="N173">
        <f t="shared" ca="1" si="33"/>
        <v>34.127481481481482</v>
      </c>
    </row>
    <row r="174" spans="1:14" x14ac:dyDescent="0.25">
      <c r="A174" s="4">
        <f t="shared" si="26"/>
        <v>0.44375000000000003</v>
      </c>
      <c r="B174" s="3">
        <f>Params!D$29+HOUR(A174-Params!C$29)*3600+MINUTE(A174-Params!C$29)*60+SECOND(A174-Params!C$29)</f>
        <v>1553302340</v>
      </c>
      <c r="C174">
        <f t="shared" si="27"/>
        <v>2</v>
      </c>
      <c r="D174">
        <f t="shared" ca="1" si="28"/>
        <v>6</v>
      </c>
      <c r="E174">
        <f t="shared" ca="1" si="29"/>
        <v>75794</v>
      </c>
      <c r="F174">
        <f t="shared" ca="1" si="30"/>
        <v>69957.173999999999</v>
      </c>
      <c r="G174">
        <f t="shared" ca="1" si="31"/>
        <v>9875.52</v>
      </c>
      <c r="H174" s="9">
        <f t="shared" ca="1" si="25"/>
        <v>234.22380952380954</v>
      </c>
      <c r="I174" s="9">
        <f t="shared" ca="1" si="25"/>
        <v>23.335790476190478</v>
      </c>
      <c r="J174" s="9">
        <f t="shared" ca="1" si="25"/>
        <v>2.322285714285715</v>
      </c>
      <c r="K174" s="9">
        <f t="shared" ca="1" si="25"/>
        <v>235.38341501684963</v>
      </c>
      <c r="L174" s="9">
        <f t="shared" ca="1" si="25"/>
        <v>84.310379653247324</v>
      </c>
      <c r="M174">
        <f t="shared" ca="1" si="32"/>
        <v>56.473277777777774</v>
      </c>
      <c r="N174">
        <f t="shared" ca="1" si="33"/>
        <v>34.146222222222221</v>
      </c>
    </row>
    <row r="175" spans="1:14" x14ac:dyDescent="0.25">
      <c r="A175" s="4">
        <f t="shared" si="26"/>
        <v>0.44380787037037034</v>
      </c>
      <c r="B175" s="3">
        <f>Params!D$29+HOUR(A175-Params!C$29)*3600+MINUTE(A175-Params!C$29)*60+SECOND(A175-Params!C$29)</f>
        <v>1553302345</v>
      </c>
      <c r="C175">
        <f t="shared" si="27"/>
        <v>2</v>
      </c>
      <c r="D175">
        <f t="shared" ca="1" si="28"/>
        <v>6</v>
      </c>
      <c r="E175">
        <f t="shared" ca="1" si="29"/>
        <v>76965.119047619053</v>
      </c>
      <c r="F175">
        <f t="shared" ca="1" si="30"/>
        <v>70073.852952380956</v>
      </c>
      <c r="G175">
        <f t="shared" ca="1" si="31"/>
        <v>9887.1314285714288</v>
      </c>
      <c r="H175" s="9">
        <f t="shared" ca="1" si="25"/>
        <v>234.22380952380954</v>
      </c>
      <c r="I175" s="9">
        <f t="shared" ca="1" si="25"/>
        <v>23.335790476190478</v>
      </c>
      <c r="J175" s="9">
        <f t="shared" ca="1" si="25"/>
        <v>2.322285714285715</v>
      </c>
      <c r="K175" s="9">
        <f t="shared" ca="1" si="25"/>
        <v>235.38341501684963</v>
      </c>
      <c r="L175" s="9">
        <f t="shared" ca="1" si="25"/>
        <v>84.310379653247324</v>
      </c>
      <c r="M175">
        <f t="shared" ca="1" si="32"/>
        <v>56.474310846560847</v>
      </c>
      <c r="N175">
        <f t="shared" ca="1" si="33"/>
        <v>34.16496296296296</v>
      </c>
    </row>
    <row r="176" spans="1:14" x14ac:dyDescent="0.25">
      <c r="A176" s="4">
        <f t="shared" si="26"/>
        <v>0.44386574074074076</v>
      </c>
      <c r="B176" s="3">
        <f>Params!D$29+HOUR(A176-Params!C$29)*3600+MINUTE(A176-Params!C$29)*60+SECOND(A176-Params!C$29)</f>
        <v>1553302350</v>
      </c>
      <c r="C176">
        <f t="shared" si="27"/>
        <v>2</v>
      </c>
      <c r="D176">
        <f t="shared" ca="1" si="28"/>
        <v>6</v>
      </c>
      <c r="E176">
        <f t="shared" ca="1" si="29"/>
        <v>78136.238095238106</v>
      </c>
      <c r="F176">
        <f t="shared" ca="1" si="30"/>
        <v>70190.531904761912</v>
      </c>
      <c r="G176">
        <f t="shared" ca="1" si="31"/>
        <v>9898.7428571428572</v>
      </c>
      <c r="H176" s="9">
        <f t="shared" ref="H176:L216" ca="1" si="34">INDIRECT(ADDRESS($C176,COLUMN()))</f>
        <v>234.22380952380954</v>
      </c>
      <c r="I176" s="9">
        <f t="shared" ca="1" si="34"/>
        <v>23.335790476190478</v>
      </c>
      <c r="J176" s="9">
        <f t="shared" ca="1" si="34"/>
        <v>2.322285714285715</v>
      </c>
      <c r="K176" s="9">
        <f t="shared" ca="1" si="34"/>
        <v>235.38341501684963</v>
      </c>
      <c r="L176" s="9">
        <f t="shared" ca="1" si="34"/>
        <v>84.310379653247324</v>
      </c>
      <c r="M176">
        <f t="shared" ca="1" si="32"/>
        <v>56.475343915343913</v>
      </c>
      <c r="N176">
        <f t="shared" ca="1" si="33"/>
        <v>34.183703703703699</v>
      </c>
    </row>
    <row r="177" spans="1:14" x14ac:dyDescent="0.25">
      <c r="A177" s="4">
        <f t="shared" si="26"/>
        <v>0.44392361111111112</v>
      </c>
      <c r="B177" s="3">
        <f>Params!D$29+HOUR(A177-Params!C$29)*3600+MINUTE(A177-Params!C$29)*60+SECOND(A177-Params!C$29)</f>
        <v>1553302355</v>
      </c>
      <c r="C177">
        <f t="shared" si="27"/>
        <v>2</v>
      </c>
      <c r="D177">
        <f t="shared" ca="1" si="28"/>
        <v>6</v>
      </c>
      <c r="E177">
        <f t="shared" ca="1" si="29"/>
        <v>79307.357142857159</v>
      </c>
      <c r="F177">
        <f t="shared" ca="1" si="30"/>
        <v>70307.210857142854</v>
      </c>
      <c r="G177">
        <f t="shared" ca="1" si="31"/>
        <v>9910.3542857142857</v>
      </c>
      <c r="H177" s="9">
        <f t="shared" ca="1" si="34"/>
        <v>234.22380952380954</v>
      </c>
      <c r="I177" s="9">
        <f t="shared" ca="1" si="34"/>
        <v>23.335790476190478</v>
      </c>
      <c r="J177" s="9">
        <f t="shared" ca="1" si="34"/>
        <v>2.322285714285715</v>
      </c>
      <c r="K177" s="9">
        <f t="shared" ca="1" si="34"/>
        <v>235.38341501684963</v>
      </c>
      <c r="L177" s="9">
        <f t="shared" ca="1" si="34"/>
        <v>84.310379653247324</v>
      </c>
      <c r="M177">
        <f t="shared" ca="1" si="32"/>
        <v>56.476376984126986</v>
      </c>
      <c r="N177">
        <f t="shared" ca="1" si="33"/>
        <v>34.202444444444438</v>
      </c>
    </row>
    <row r="178" spans="1:14" x14ac:dyDescent="0.25">
      <c r="A178" s="4">
        <f t="shared" si="26"/>
        <v>0.44398148148148148</v>
      </c>
      <c r="B178" s="3">
        <f>Params!D$29+HOUR(A178-Params!C$29)*3600+MINUTE(A178-Params!C$29)*60+SECOND(A178-Params!C$29)</f>
        <v>1553302360</v>
      </c>
      <c r="C178">
        <f t="shared" si="27"/>
        <v>2</v>
      </c>
      <c r="D178">
        <f t="shared" ca="1" si="28"/>
        <v>6</v>
      </c>
      <c r="E178">
        <f t="shared" ca="1" si="29"/>
        <v>80478.476190476213</v>
      </c>
      <c r="F178">
        <f t="shared" ca="1" si="30"/>
        <v>70423.889809523811</v>
      </c>
      <c r="G178">
        <f t="shared" ca="1" si="31"/>
        <v>9921.9657142857141</v>
      </c>
      <c r="H178" s="9">
        <f t="shared" ca="1" si="34"/>
        <v>234.22380952380954</v>
      </c>
      <c r="I178" s="9">
        <f t="shared" ca="1" si="34"/>
        <v>23.335790476190478</v>
      </c>
      <c r="J178" s="9">
        <f t="shared" ca="1" si="34"/>
        <v>2.322285714285715</v>
      </c>
      <c r="K178" s="9">
        <f t="shared" ca="1" si="34"/>
        <v>235.38341501684963</v>
      </c>
      <c r="L178" s="9">
        <f t="shared" ca="1" si="34"/>
        <v>84.310379653247324</v>
      </c>
      <c r="M178">
        <f t="shared" ca="1" si="32"/>
        <v>56.477410052910052</v>
      </c>
      <c r="N178">
        <f t="shared" ca="1" si="33"/>
        <v>34.221185185185185</v>
      </c>
    </row>
    <row r="179" spans="1:14" x14ac:dyDescent="0.25">
      <c r="A179" s="4">
        <f t="shared" si="26"/>
        <v>0.44403935185185189</v>
      </c>
      <c r="B179" s="3">
        <f>Params!D$29+HOUR(A179-Params!C$29)*3600+MINUTE(A179-Params!C$29)*60+SECOND(A179-Params!C$29)</f>
        <v>1553302365</v>
      </c>
      <c r="C179">
        <f t="shared" si="27"/>
        <v>2</v>
      </c>
      <c r="D179">
        <f t="shared" ca="1" si="28"/>
        <v>6</v>
      </c>
      <c r="E179">
        <f t="shared" ca="1" si="29"/>
        <v>81649.595238095237</v>
      </c>
      <c r="F179">
        <f t="shared" ca="1" si="30"/>
        <v>70540.568761904768</v>
      </c>
      <c r="G179">
        <f t="shared" ca="1" si="31"/>
        <v>9933.5771428571443</v>
      </c>
      <c r="H179" s="9">
        <f t="shared" ca="1" si="34"/>
        <v>234.22380952380954</v>
      </c>
      <c r="I179" s="9">
        <f t="shared" ca="1" si="34"/>
        <v>23.335790476190478</v>
      </c>
      <c r="J179" s="9">
        <f t="shared" ca="1" si="34"/>
        <v>2.322285714285715</v>
      </c>
      <c r="K179" s="9">
        <f t="shared" ca="1" si="34"/>
        <v>235.38341501684963</v>
      </c>
      <c r="L179" s="9">
        <f t="shared" ca="1" si="34"/>
        <v>84.310379653247324</v>
      </c>
      <c r="M179">
        <f t="shared" ca="1" si="32"/>
        <v>56.478443121693118</v>
      </c>
      <c r="N179">
        <f t="shared" ca="1" si="33"/>
        <v>34.239925925925924</v>
      </c>
    </row>
    <row r="180" spans="1:14" x14ac:dyDescent="0.25">
      <c r="A180" s="4">
        <f t="shared" si="26"/>
        <v>0.4440972222222222</v>
      </c>
      <c r="B180" s="3">
        <f>Params!D$29+HOUR(A180-Params!C$29)*3600+MINUTE(A180-Params!C$29)*60+SECOND(A180-Params!C$29)</f>
        <v>1553302370</v>
      </c>
      <c r="C180">
        <f t="shared" si="27"/>
        <v>2</v>
      </c>
      <c r="D180">
        <f t="shared" ca="1" si="28"/>
        <v>6</v>
      </c>
      <c r="E180">
        <f t="shared" ca="1" si="29"/>
        <v>82820.71428571429</v>
      </c>
      <c r="F180">
        <f t="shared" ca="1" si="30"/>
        <v>70657.24771428571</v>
      </c>
      <c r="G180">
        <f t="shared" ca="1" si="31"/>
        <v>9945.1885714285727</v>
      </c>
      <c r="H180" s="9">
        <f t="shared" ca="1" si="34"/>
        <v>234.22380952380954</v>
      </c>
      <c r="I180" s="9">
        <f t="shared" ca="1" si="34"/>
        <v>23.335790476190478</v>
      </c>
      <c r="J180" s="9">
        <f t="shared" ca="1" si="34"/>
        <v>2.322285714285715</v>
      </c>
      <c r="K180" s="9">
        <f t="shared" ca="1" si="34"/>
        <v>235.38341501684963</v>
      </c>
      <c r="L180" s="9">
        <f t="shared" ca="1" si="34"/>
        <v>84.310379653247324</v>
      </c>
      <c r="M180">
        <f t="shared" ca="1" si="32"/>
        <v>56.479476190476191</v>
      </c>
      <c r="N180">
        <f t="shared" ca="1" si="33"/>
        <v>34.258666666666663</v>
      </c>
    </row>
    <row r="181" spans="1:14" x14ac:dyDescent="0.25">
      <c r="A181" s="4">
        <f t="shared" si="26"/>
        <v>0.44415509259259256</v>
      </c>
      <c r="B181" s="3">
        <f>Params!D$29+HOUR(A181-Params!C$29)*3600+MINUTE(A181-Params!C$29)*60+SECOND(A181-Params!C$29)</f>
        <v>1553302375</v>
      </c>
      <c r="C181">
        <f t="shared" si="27"/>
        <v>2</v>
      </c>
      <c r="D181">
        <f t="shared" ca="1" si="28"/>
        <v>6</v>
      </c>
      <c r="E181">
        <f t="shared" ca="1" si="29"/>
        <v>83991.833333333343</v>
      </c>
      <c r="F181">
        <f t="shared" ca="1" si="30"/>
        <v>70773.926666666666</v>
      </c>
      <c r="G181">
        <f t="shared" ca="1" si="31"/>
        <v>9956.8000000000011</v>
      </c>
      <c r="H181" s="9">
        <f t="shared" ca="1" si="34"/>
        <v>234.22380952380954</v>
      </c>
      <c r="I181" s="9">
        <f t="shared" ca="1" si="34"/>
        <v>23.335790476190478</v>
      </c>
      <c r="J181" s="9">
        <f t="shared" ca="1" si="34"/>
        <v>2.322285714285715</v>
      </c>
      <c r="K181" s="9">
        <f t="shared" ca="1" si="34"/>
        <v>235.38341501684963</v>
      </c>
      <c r="L181" s="9">
        <f t="shared" ca="1" si="34"/>
        <v>84.310379653247324</v>
      </c>
      <c r="M181">
        <f t="shared" ca="1" si="32"/>
        <v>56.480509259259257</v>
      </c>
      <c r="N181">
        <f t="shared" ca="1" si="33"/>
        <v>34.277407407407402</v>
      </c>
    </row>
    <row r="182" spans="1:14" x14ac:dyDescent="0.25">
      <c r="A182" s="4">
        <f t="shared" si="26"/>
        <v>0.44421296296296298</v>
      </c>
      <c r="B182" s="3">
        <f>Params!D$29+HOUR(A182-Params!C$29)*3600+MINUTE(A182-Params!C$29)*60+SECOND(A182-Params!C$29)</f>
        <v>1553302380</v>
      </c>
      <c r="C182">
        <f t="shared" si="27"/>
        <v>2</v>
      </c>
      <c r="D182">
        <f t="shared" ca="1" si="28"/>
        <v>6</v>
      </c>
      <c r="E182">
        <f t="shared" ca="1" si="29"/>
        <v>85162.952380952396</v>
      </c>
      <c r="F182">
        <f t="shared" ca="1" si="30"/>
        <v>70890.605619047623</v>
      </c>
      <c r="G182">
        <f t="shared" ca="1" si="31"/>
        <v>9968.4114285714295</v>
      </c>
      <c r="H182" s="9">
        <f t="shared" ca="1" si="34"/>
        <v>234.22380952380954</v>
      </c>
      <c r="I182" s="9">
        <f t="shared" ca="1" si="34"/>
        <v>23.335790476190478</v>
      </c>
      <c r="J182" s="9">
        <f t="shared" ca="1" si="34"/>
        <v>2.322285714285715</v>
      </c>
      <c r="K182" s="9">
        <f t="shared" ca="1" si="34"/>
        <v>235.38341501684963</v>
      </c>
      <c r="L182" s="9">
        <f t="shared" ca="1" si="34"/>
        <v>84.310379653247324</v>
      </c>
      <c r="M182">
        <f t="shared" ca="1" si="32"/>
        <v>56.48154232804233</v>
      </c>
      <c r="N182">
        <f t="shared" ca="1" si="33"/>
        <v>34.296148148148148</v>
      </c>
    </row>
    <row r="183" spans="1:14" x14ac:dyDescent="0.25">
      <c r="A183" s="4">
        <f t="shared" si="26"/>
        <v>0.44427083333333334</v>
      </c>
      <c r="B183" s="3">
        <f>Params!D$29+HOUR(A183-Params!C$29)*3600+MINUTE(A183-Params!C$29)*60+SECOND(A183-Params!C$29)</f>
        <v>1553302385</v>
      </c>
      <c r="C183">
        <f t="shared" si="27"/>
        <v>2</v>
      </c>
      <c r="D183">
        <f t="shared" ca="1" si="28"/>
        <v>6</v>
      </c>
      <c r="E183">
        <f t="shared" ca="1" si="29"/>
        <v>86334.071428571449</v>
      </c>
      <c r="F183">
        <f t="shared" ca="1" si="30"/>
        <v>71007.28457142858</v>
      </c>
      <c r="G183">
        <f t="shared" ca="1" si="31"/>
        <v>9980.0228571428579</v>
      </c>
      <c r="H183" s="9">
        <f t="shared" ca="1" si="34"/>
        <v>234.22380952380954</v>
      </c>
      <c r="I183" s="9">
        <f t="shared" ca="1" si="34"/>
        <v>23.335790476190478</v>
      </c>
      <c r="J183" s="9">
        <f t="shared" ca="1" si="34"/>
        <v>2.322285714285715</v>
      </c>
      <c r="K183" s="9">
        <f t="shared" ca="1" si="34"/>
        <v>235.38341501684963</v>
      </c>
      <c r="L183" s="9">
        <f t="shared" ca="1" si="34"/>
        <v>84.310379653247324</v>
      </c>
      <c r="M183">
        <f t="shared" ca="1" si="32"/>
        <v>56.482575396825396</v>
      </c>
      <c r="N183">
        <f t="shared" ca="1" si="33"/>
        <v>34.314888888888888</v>
      </c>
    </row>
    <row r="184" spans="1:14" x14ac:dyDescent="0.25">
      <c r="A184" s="4">
        <f t="shared" si="26"/>
        <v>0.44432870370370375</v>
      </c>
      <c r="B184" s="3">
        <f>Params!D$29+HOUR(A184-Params!C$29)*3600+MINUTE(A184-Params!C$29)*60+SECOND(A184-Params!C$29)</f>
        <v>1553302390</v>
      </c>
      <c r="C184">
        <f t="shared" si="27"/>
        <v>2</v>
      </c>
      <c r="D184">
        <f t="shared" ca="1" si="28"/>
        <v>6</v>
      </c>
      <c r="E184">
        <f t="shared" ca="1" si="29"/>
        <v>87505.190476190473</v>
      </c>
      <c r="F184">
        <f t="shared" ca="1" si="30"/>
        <v>71123.963523809522</v>
      </c>
      <c r="G184">
        <f t="shared" ca="1" si="31"/>
        <v>9991.6342857142863</v>
      </c>
      <c r="H184" s="9">
        <f t="shared" ca="1" si="34"/>
        <v>234.22380952380954</v>
      </c>
      <c r="I184" s="9">
        <f t="shared" ca="1" si="34"/>
        <v>23.335790476190478</v>
      </c>
      <c r="J184" s="9">
        <f t="shared" ca="1" si="34"/>
        <v>2.322285714285715</v>
      </c>
      <c r="K184" s="9">
        <f t="shared" ca="1" si="34"/>
        <v>235.38341501684963</v>
      </c>
      <c r="L184" s="9">
        <f t="shared" ca="1" si="34"/>
        <v>84.310379653247324</v>
      </c>
      <c r="M184">
        <f t="shared" ca="1" si="32"/>
        <v>56.483608465608462</v>
      </c>
      <c r="N184">
        <f t="shared" ca="1" si="33"/>
        <v>34.333629629629627</v>
      </c>
    </row>
    <row r="185" spans="1:14" x14ac:dyDescent="0.25">
      <c r="A185" s="4">
        <f t="shared" si="26"/>
        <v>0.44438657407407406</v>
      </c>
      <c r="B185" s="3">
        <f>Params!D$29+HOUR(A185-Params!C$29)*3600+MINUTE(A185-Params!C$29)*60+SECOND(A185-Params!C$29)</f>
        <v>1553302395</v>
      </c>
      <c r="C185">
        <f t="shared" si="27"/>
        <v>2</v>
      </c>
      <c r="D185">
        <f t="shared" ca="1" si="28"/>
        <v>6</v>
      </c>
      <c r="E185">
        <f t="shared" ca="1" si="29"/>
        <v>88676.309523809527</v>
      </c>
      <c r="F185">
        <f t="shared" ca="1" si="30"/>
        <v>71240.642476190478</v>
      </c>
      <c r="G185">
        <f t="shared" ca="1" si="31"/>
        <v>10003.245714285715</v>
      </c>
      <c r="H185" s="9">
        <f t="shared" ca="1" si="34"/>
        <v>234.22380952380954</v>
      </c>
      <c r="I185" s="9">
        <f t="shared" ca="1" si="34"/>
        <v>23.335790476190478</v>
      </c>
      <c r="J185" s="9">
        <f t="shared" ca="1" si="34"/>
        <v>2.322285714285715</v>
      </c>
      <c r="K185" s="9">
        <f t="shared" ca="1" si="34"/>
        <v>235.38341501684963</v>
      </c>
      <c r="L185" s="9">
        <f t="shared" ca="1" si="34"/>
        <v>84.310379653247324</v>
      </c>
      <c r="M185">
        <f t="shared" ca="1" si="32"/>
        <v>56.484641534391535</v>
      </c>
      <c r="N185">
        <f t="shared" ca="1" si="33"/>
        <v>34.352370370370366</v>
      </c>
    </row>
    <row r="186" spans="1:14" x14ac:dyDescent="0.25">
      <c r="A186" s="4">
        <f t="shared" si="26"/>
        <v>0.44444444444444442</v>
      </c>
      <c r="B186" s="3">
        <f>Params!D$29+HOUR(A186-Params!C$29)*3600+MINUTE(A186-Params!C$29)*60+SECOND(A186-Params!C$29)</f>
        <v>1553302400</v>
      </c>
      <c r="C186">
        <f t="shared" si="27"/>
        <v>2</v>
      </c>
      <c r="D186">
        <f t="shared" ca="1" si="28"/>
        <v>6</v>
      </c>
      <c r="E186">
        <f t="shared" ca="1" si="29"/>
        <v>89847.42857142858</v>
      </c>
      <c r="F186">
        <f t="shared" ca="1" si="30"/>
        <v>71357.321428571435</v>
      </c>
      <c r="G186">
        <f t="shared" ca="1" si="31"/>
        <v>10014.857142857143</v>
      </c>
      <c r="H186" s="9">
        <f t="shared" ca="1" si="34"/>
        <v>234.22380952380954</v>
      </c>
      <c r="I186" s="9">
        <f t="shared" ca="1" si="34"/>
        <v>23.335790476190478</v>
      </c>
      <c r="J186" s="9">
        <f t="shared" ca="1" si="34"/>
        <v>2.322285714285715</v>
      </c>
      <c r="K186" s="9">
        <f t="shared" ca="1" si="34"/>
        <v>235.38341501684963</v>
      </c>
      <c r="L186" s="9">
        <f t="shared" ca="1" si="34"/>
        <v>84.310379653247324</v>
      </c>
      <c r="M186">
        <f t="shared" ca="1" si="32"/>
        <v>56.485674603174601</v>
      </c>
      <c r="N186">
        <f t="shared" ca="1" si="33"/>
        <v>34.371111111111105</v>
      </c>
    </row>
    <row r="187" spans="1:14" x14ac:dyDescent="0.25">
      <c r="A187" s="4">
        <f t="shared" si="26"/>
        <v>0.44450231481481484</v>
      </c>
      <c r="B187" s="3">
        <f>Params!D$29+HOUR(A187-Params!C$29)*3600+MINUTE(A187-Params!C$29)*60+SECOND(A187-Params!C$29)</f>
        <v>1553302405</v>
      </c>
      <c r="C187">
        <f t="shared" si="27"/>
        <v>2</v>
      </c>
      <c r="D187">
        <f t="shared" ca="1" si="28"/>
        <v>6</v>
      </c>
      <c r="E187">
        <f t="shared" ca="1" si="29"/>
        <v>91018.547619047633</v>
      </c>
      <c r="F187">
        <f t="shared" ca="1" si="30"/>
        <v>71474.000380952377</v>
      </c>
      <c r="G187">
        <f t="shared" ca="1" si="31"/>
        <v>10026.468571428573</v>
      </c>
      <c r="H187" s="9">
        <f t="shared" ca="1" si="34"/>
        <v>234.22380952380954</v>
      </c>
      <c r="I187" s="9">
        <f t="shared" ca="1" si="34"/>
        <v>23.335790476190478</v>
      </c>
      <c r="J187" s="9">
        <f t="shared" ca="1" si="34"/>
        <v>2.322285714285715</v>
      </c>
      <c r="K187" s="9">
        <f t="shared" ca="1" si="34"/>
        <v>235.38341501684963</v>
      </c>
      <c r="L187" s="9">
        <f t="shared" ca="1" si="34"/>
        <v>84.310379653247324</v>
      </c>
      <c r="M187">
        <f t="shared" ca="1" si="32"/>
        <v>56.486707671957674</v>
      </c>
      <c r="N187">
        <f t="shared" ca="1" si="33"/>
        <v>34.389851851851851</v>
      </c>
    </row>
    <row r="188" spans="1:14" x14ac:dyDescent="0.25">
      <c r="A188" s="4">
        <f t="shared" si="26"/>
        <v>0.4445601851851852</v>
      </c>
      <c r="B188" s="3">
        <f>Params!D$29+HOUR(A188-Params!C$29)*3600+MINUTE(A188-Params!C$29)*60+SECOND(A188-Params!C$29)</f>
        <v>1553302410</v>
      </c>
      <c r="C188">
        <f t="shared" si="27"/>
        <v>2</v>
      </c>
      <c r="D188">
        <f t="shared" ca="1" si="28"/>
        <v>6</v>
      </c>
      <c r="E188">
        <f t="shared" ca="1" si="29"/>
        <v>92189.666666666686</v>
      </c>
      <c r="F188">
        <f t="shared" ca="1" si="30"/>
        <v>71590.679333333333</v>
      </c>
      <c r="G188">
        <f t="shared" ca="1" si="31"/>
        <v>10038.080000000002</v>
      </c>
      <c r="H188" s="9">
        <f t="shared" ca="1" si="34"/>
        <v>234.22380952380954</v>
      </c>
      <c r="I188" s="9">
        <f t="shared" ca="1" si="34"/>
        <v>23.335790476190478</v>
      </c>
      <c r="J188" s="9">
        <f t="shared" ca="1" si="34"/>
        <v>2.322285714285715</v>
      </c>
      <c r="K188" s="9">
        <f t="shared" ca="1" si="34"/>
        <v>235.38341501684963</v>
      </c>
      <c r="L188" s="9">
        <f t="shared" ca="1" si="34"/>
        <v>84.310379653247324</v>
      </c>
      <c r="M188">
        <f t="shared" ca="1" si="32"/>
        <v>56.48774074074074</v>
      </c>
      <c r="N188">
        <f t="shared" ca="1" si="33"/>
        <v>34.408592592592591</v>
      </c>
    </row>
    <row r="189" spans="1:14" x14ac:dyDescent="0.25">
      <c r="A189" s="4">
        <f t="shared" si="26"/>
        <v>0.4446180555555555</v>
      </c>
      <c r="B189" s="3">
        <f>Params!D$29+HOUR(A189-Params!C$29)*3600+MINUTE(A189-Params!C$29)*60+SECOND(A189-Params!C$29)</f>
        <v>1553302415</v>
      </c>
      <c r="C189">
        <f t="shared" si="27"/>
        <v>2</v>
      </c>
      <c r="D189">
        <f t="shared" ca="1" si="28"/>
        <v>6</v>
      </c>
      <c r="E189">
        <f t="shared" ca="1" si="29"/>
        <v>93360.785714285739</v>
      </c>
      <c r="F189">
        <f t="shared" ca="1" si="30"/>
        <v>71707.35828571429</v>
      </c>
      <c r="G189">
        <f t="shared" ca="1" si="31"/>
        <v>10049.69142857143</v>
      </c>
      <c r="H189" s="9">
        <f t="shared" ca="1" si="34"/>
        <v>234.22380952380954</v>
      </c>
      <c r="I189" s="9">
        <f t="shared" ca="1" si="34"/>
        <v>23.335790476190478</v>
      </c>
      <c r="J189" s="9">
        <f t="shared" ca="1" si="34"/>
        <v>2.322285714285715</v>
      </c>
      <c r="K189" s="9">
        <f t="shared" ca="1" si="34"/>
        <v>235.38341501684963</v>
      </c>
      <c r="L189" s="9">
        <f t="shared" ca="1" si="34"/>
        <v>84.310379653247324</v>
      </c>
      <c r="M189">
        <f t="shared" ca="1" si="32"/>
        <v>56.488773809523806</v>
      </c>
      <c r="N189">
        <f t="shared" ca="1" si="33"/>
        <v>34.42733333333333</v>
      </c>
    </row>
    <row r="190" spans="1:14" x14ac:dyDescent="0.25">
      <c r="A190" s="4">
        <f t="shared" si="26"/>
        <v>0.44467592592592592</v>
      </c>
      <c r="B190" s="3">
        <f>Params!D$29+HOUR(A190-Params!C$29)*3600+MINUTE(A190-Params!C$29)*60+SECOND(A190-Params!C$29)</f>
        <v>1553302420</v>
      </c>
      <c r="C190">
        <f t="shared" si="27"/>
        <v>2</v>
      </c>
      <c r="D190">
        <f t="shared" ca="1" si="28"/>
        <v>6</v>
      </c>
      <c r="E190">
        <f t="shared" ca="1" si="29"/>
        <v>94531.904761904763</v>
      </c>
      <c r="F190">
        <f t="shared" ca="1" si="30"/>
        <v>71824.037238095247</v>
      </c>
      <c r="G190">
        <f t="shared" ca="1" si="31"/>
        <v>10061.302857142859</v>
      </c>
      <c r="H190" s="9">
        <f t="shared" ca="1" si="34"/>
        <v>234.22380952380954</v>
      </c>
      <c r="I190" s="9">
        <f t="shared" ca="1" si="34"/>
        <v>23.335790476190478</v>
      </c>
      <c r="J190" s="9">
        <f t="shared" ca="1" si="34"/>
        <v>2.322285714285715</v>
      </c>
      <c r="K190" s="9">
        <f t="shared" ca="1" si="34"/>
        <v>235.38341501684963</v>
      </c>
      <c r="L190" s="9">
        <f t="shared" ca="1" si="34"/>
        <v>84.310379653247324</v>
      </c>
      <c r="M190">
        <f t="shared" ca="1" si="32"/>
        <v>56.489806878306879</v>
      </c>
      <c r="N190">
        <f t="shared" ca="1" si="33"/>
        <v>34.446074074074069</v>
      </c>
    </row>
    <row r="191" spans="1:14" x14ac:dyDescent="0.25">
      <c r="A191" s="4">
        <f t="shared" si="26"/>
        <v>0.44473379629629628</v>
      </c>
      <c r="B191" s="3">
        <f>Params!D$29+HOUR(A191-Params!C$29)*3600+MINUTE(A191-Params!C$29)*60+SECOND(A191-Params!C$29)</f>
        <v>1553302425</v>
      </c>
      <c r="C191">
        <f t="shared" si="27"/>
        <v>2</v>
      </c>
      <c r="D191">
        <f t="shared" ca="1" si="28"/>
        <v>6</v>
      </c>
      <c r="E191">
        <f t="shared" ca="1" si="29"/>
        <v>95703.023809523816</v>
      </c>
      <c r="F191">
        <f t="shared" ca="1" si="30"/>
        <v>71940.716190476189</v>
      </c>
      <c r="G191">
        <f t="shared" ca="1" si="31"/>
        <v>10072.914285714287</v>
      </c>
      <c r="H191" s="9">
        <f t="shared" ca="1" si="34"/>
        <v>234.22380952380954</v>
      </c>
      <c r="I191" s="9">
        <f t="shared" ca="1" si="34"/>
        <v>23.335790476190478</v>
      </c>
      <c r="J191" s="9">
        <f t="shared" ca="1" si="34"/>
        <v>2.322285714285715</v>
      </c>
      <c r="K191" s="9">
        <f t="shared" ca="1" si="34"/>
        <v>235.38341501684963</v>
      </c>
      <c r="L191" s="9">
        <f t="shared" ca="1" si="34"/>
        <v>84.310379653247324</v>
      </c>
      <c r="M191">
        <f t="shared" ca="1" si="32"/>
        <v>56.490839947089945</v>
      </c>
      <c r="N191">
        <f t="shared" ca="1" si="33"/>
        <v>34.464814814814815</v>
      </c>
    </row>
    <row r="192" spans="1:14" x14ac:dyDescent="0.25">
      <c r="A192" s="4">
        <f t="shared" si="26"/>
        <v>0.4447916666666667</v>
      </c>
      <c r="B192" s="3">
        <f>Params!D$29+HOUR(A192-Params!C$29)*3600+MINUTE(A192-Params!C$29)*60+SECOND(A192-Params!C$29)</f>
        <v>1553302430</v>
      </c>
      <c r="C192">
        <f t="shared" si="27"/>
        <v>2</v>
      </c>
      <c r="D192">
        <f t="shared" ca="1" si="28"/>
        <v>6</v>
      </c>
      <c r="E192">
        <f t="shared" ca="1" si="29"/>
        <v>96874.14285714287</v>
      </c>
      <c r="F192">
        <f t="shared" ca="1" si="30"/>
        <v>72057.395142857145</v>
      </c>
      <c r="G192">
        <f t="shared" ca="1" si="31"/>
        <v>10084.525714285715</v>
      </c>
      <c r="H192" s="9">
        <f t="shared" ca="1" si="34"/>
        <v>234.22380952380954</v>
      </c>
      <c r="I192" s="9">
        <f t="shared" ca="1" si="34"/>
        <v>23.335790476190478</v>
      </c>
      <c r="J192" s="9">
        <f t="shared" ca="1" si="34"/>
        <v>2.322285714285715</v>
      </c>
      <c r="K192" s="9">
        <f t="shared" ca="1" si="34"/>
        <v>235.38341501684963</v>
      </c>
      <c r="L192" s="9">
        <f t="shared" ca="1" si="34"/>
        <v>84.310379653247324</v>
      </c>
      <c r="M192">
        <f t="shared" ca="1" si="32"/>
        <v>56.491873015873018</v>
      </c>
      <c r="N192">
        <f t="shared" ca="1" si="33"/>
        <v>34.483555555555554</v>
      </c>
    </row>
    <row r="193" spans="1:14" x14ac:dyDescent="0.25">
      <c r="A193" s="4">
        <f t="shared" si="26"/>
        <v>0.44484953703703706</v>
      </c>
      <c r="B193" s="3">
        <f>Params!D$29+HOUR(A193-Params!C$29)*3600+MINUTE(A193-Params!C$29)*60+SECOND(A193-Params!C$29)</f>
        <v>1553302435</v>
      </c>
      <c r="C193">
        <f t="shared" si="27"/>
        <v>2</v>
      </c>
      <c r="D193">
        <f t="shared" ca="1" si="28"/>
        <v>6</v>
      </c>
      <c r="E193">
        <f t="shared" ca="1" si="29"/>
        <v>98045.261904761923</v>
      </c>
      <c r="F193">
        <f t="shared" ca="1" si="30"/>
        <v>72174.074095238102</v>
      </c>
      <c r="G193">
        <f t="shared" ca="1" si="31"/>
        <v>10096.137142857144</v>
      </c>
      <c r="H193" s="9">
        <f t="shared" ca="1" si="34"/>
        <v>234.22380952380954</v>
      </c>
      <c r="I193" s="9">
        <f t="shared" ca="1" si="34"/>
        <v>23.335790476190478</v>
      </c>
      <c r="J193" s="9">
        <f t="shared" ca="1" si="34"/>
        <v>2.322285714285715</v>
      </c>
      <c r="K193" s="9">
        <f t="shared" ca="1" si="34"/>
        <v>235.38341501684963</v>
      </c>
      <c r="L193" s="9">
        <f t="shared" ca="1" si="34"/>
        <v>84.310379653247324</v>
      </c>
      <c r="M193">
        <f t="shared" ca="1" si="32"/>
        <v>56.492906084656084</v>
      </c>
      <c r="N193">
        <f t="shared" ca="1" si="33"/>
        <v>34.502296296296294</v>
      </c>
    </row>
    <row r="194" spans="1:14" x14ac:dyDescent="0.25">
      <c r="A194" s="4">
        <f t="shared" si="26"/>
        <v>0.44490740740740736</v>
      </c>
      <c r="B194" s="3">
        <f>Params!D$29+HOUR(A194-Params!C$29)*3600+MINUTE(A194-Params!C$29)*60+SECOND(A194-Params!C$29)</f>
        <v>1553302440</v>
      </c>
      <c r="C194">
        <f t="shared" si="27"/>
        <v>2</v>
      </c>
      <c r="D194">
        <f t="shared" ca="1" si="28"/>
        <v>6</v>
      </c>
      <c r="E194">
        <f t="shared" ca="1" si="29"/>
        <v>99216.380952380976</v>
      </c>
      <c r="F194">
        <f t="shared" ca="1" si="30"/>
        <v>72290.753047619044</v>
      </c>
      <c r="G194">
        <f t="shared" ca="1" si="31"/>
        <v>10107.748571428572</v>
      </c>
      <c r="H194" s="9">
        <f t="shared" ca="1" si="34"/>
        <v>234.22380952380954</v>
      </c>
      <c r="I194" s="9">
        <f t="shared" ca="1" si="34"/>
        <v>23.335790476190478</v>
      </c>
      <c r="J194" s="9">
        <f t="shared" ca="1" si="34"/>
        <v>2.322285714285715</v>
      </c>
      <c r="K194" s="9">
        <f t="shared" ca="1" si="34"/>
        <v>235.38341501684963</v>
      </c>
      <c r="L194" s="9">
        <f t="shared" ca="1" si="34"/>
        <v>84.310379653247324</v>
      </c>
      <c r="M194">
        <f t="shared" ca="1" si="32"/>
        <v>56.49393915343915</v>
      </c>
      <c r="N194">
        <f t="shared" ca="1" si="33"/>
        <v>34.521037037037033</v>
      </c>
    </row>
    <row r="195" spans="1:14" x14ac:dyDescent="0.25">
      <c r="A195" s="4">
        <f t="shared" si="26"/>
        <v>0.44496527777777778</v>
      </c>
      <c r="B195" s="3">
        <f>Params!D$29+HOUR(A195-Params!C$29)*3600+MINUTE(A195-Params!C$29)*60+SECOND(A195-Params!C$29)</f>
        <v>1553302445</v>
      </c>
      <c r="C195">
        <f t="shared" si="27"/>
        <v>2</v>
      </c>
      <c r="D195">
        <f t="shared" ca="1" si="28"/>
        <v>6</v>
      </c>
      <c r="E195">
        <f t="shared" ca="1" si="29"/>
        <v>100387.5</v>
      </c>
      <c r="F195">
        <f t="shared" ca="1" si="30"/>
        <v>72407.432000000001</v>
      </c>
      <c r="G195">
        <f t="shared" ca="1" si="31"/>
        <v>10119.36</v>
      </c>
      <c r="H195" s="9">
        <f t="shared" ca="1" si="34"/>
        <v>234.22380952380954</v>
      </c>
      <c r="I195" s="9">
        <f t="shared" ca="1" si="34"/>
        <v>23.335790476190478</v>
      </c>
      <c r="J195" s="9">
        <f t="shared" ca="1" si="34"/>
        <v>2.322285714285715</v>
      </c>
      <c r="K195" s="9">
        <f t="shared" ca="1" si="34"/>
        <v>235.38341501684963</v>
      </c>
      <c r="L195" s="9">
        <f t="shared" ca="1" si="34"/>
        <v>84.310379653247324</v>
      </c>
      <c r="M195">
        <f t="shared" ca="1" si="32"/>
        <v>56.494972222222223</v>
      </c>
      <c r="N195">
        <f t="shared" ca="1" si="33"/>
        <v>34.539777777777772</v>
      </c>
    </row>
    <row r="196" spans="1:14" x14ac:dyDescent="0.25">
      <c r="A196" s="4">
        <f t="shared" si="26"/>
        <v>0.44502314814814814</v>
      </c>
      <c r="B196" s="3">
        <f>Params!D$29+HOUR(A196-Params!C$29)*3600+MINUTE(A196-Params!C$29)*60+SECOND(A196-Params!C$29)</f>
        <v>1553302450</v>
      </c>
      <c r="C196">
        <f t="shared" si="27"/>
        <v>2</v>
      </c>
      <c r="D196">
        <f t="shared" ca="1" si="28"/>
        <v>6</v>
      </c>
      <c r="E196">
        <f t="shared" ca="1" si="29"/>
        <v>101558.61904761905</v>
      </c>
      <c r="F196">
        <f t="shared" ca="1" si="30"/>
        <v>72524.110952380957</v>
      </c>
      <c r="G196">
        <f t="shared" ca="1" si="31"/>
        <v>10130.971428571429</v>
      </c>
      <c r="H196" s="9">
        <f t="shared" ca="1" si="34"/>
        <v>234.22380952380954</v>
      </c>
      <c r="I196" s="9">
        <f t="shared" ca="1" si="34"/>
        <v>23.335790476190478</v>
      </c>
      <c r="J196" s="9">
        <f t="shared" ca="1" si="34"/>
        <v>2.322285714285715</v>
      </c>
      <c r="K196" s="9">
        <f t="shared" ca="1" si="34"/>
        <v>235.38341501684963</v>
      </c>
      <c r="L196" s="9">
        <f t="shared" ca="1" si="34"/>
        <v>84.310379653247324</v>
      </c>
      <c r="M196">
        <f t="shared" ca="1" si="32"/>
        <v>56.496005291005289</v>
      </c>
      <c r="N196">
        <f t="shared" ca="1" si="33"/>
        <v>34.558518518518518</v>
      </c>
    </row>
    <row r="197" spans="1:14" x14ac:dyDescent="0.25">
      <c r="A197" s="4">
        <f t="shared" si="26"/>
        <v>0.4450810185185185</v>
      </c>
      <c r="B197" s="3">
        <f>Params!D$29+HOUR(A197-Params!C$29)*3600+MINUTE(A197-Params!C$29)*60+SECOND(A197-Params!C$29)</f>
        <v>1553302455</v>
      </c>
      <c r="C197">
        <f t="shared" si="27"/>
        <v>2</v>
      </c>
      <c r="D197">
        <f t="shared" ca="1" si="28"/>
        <v>6</v>
      </c>
      <c r="E197">
        <f t="shared" ca="1" si="29"/>
        <v>102729.73809523811</v>
      </c>
      <c r="F197">
        <f t="shared" ca="1" si="30"/>
        <v>72640.789904761914</v>
      </c>
      <c r="G197">
        <f t="shared" ca="1" si="31"/>
        <v>10142.582857142857</v>
      </c>
      <c r="H197" s="9">
        <f t="shared" ca="1" si="34"/>
        <v>234.22380952380954</v>
      </c>
      <c r="I197" s="9">
        <f t="shared" ca="1" si="34"/>
        <v>23.335790476190478</v>
      </c>
      <c r="J197" s="9">
        <f t="shared" ca="1" si="34"/>
        <v>2.322285714285715</v>
      </c>
      <c r="K197" s="9">
        <f t="shared" ca="1" si="34"/>
        <v>235.38341501684963</v>
      </c>
      <c r="L197" s="9">
        <f t="shared" ca="1" si="34"/>
        <v>84.310379653247324</v>
      </c>
      <c r="M197">
        <f t="shared" ca="1" si="32"/>
        <v>56.497038359788355</v>
      </c>
      <c r="N197">
        <f t="shared" ca="1" si="33"/>
        <v>34.577259259259257</v>
      </c>
    </row>
    <row r="198" spans="1:14" x14ac:dyDescent="0.25">
      <c r="A198" s="4">
        <f t="shared" si="26"/>
        <v>0.44513888888888892</v>
      </c>
      <c r="B198" s="3">
        <f>Params!D$29+HOUR(A198-Params!C$29)*3600+MINUTE(A198-Params!C$29)*60+SECOND(A198-Params!C$29)</f>
        <v>1553302460</v>
      </c>
      <c r="C198">
        <f t="shared" si="27"/>
        <v>2</v>
      </c>
      <c r="D198">
        <f t="shared" ca="1" si="28"/>
        <v>6</v>
      </c>
      <c r="E198">
        <f t="shared" ca="1" si="29"/>
        <v>103900.85714285716</v>
      </c>
      <c r="F198">
        <f t="shared" ca="1" si="30"/>
        <v>72757.468857142856</v>
      </c>
      <c r="G198">
        <f t="shared" ca="1" si="31"/>
        <v>10154.194285714286</v>
      </c>
      <c r="H198" s="9">
        <f t="shared" ca="1" si="34"/>
        <v>234.22380952380954</v>
      </c>
      <c r="I198" s="9">
        <f t="shared" ca="1" si="34"/>
        <v>23.335790476190478</v>
      </c>
      <c r="J198" s="9">
        <f t="shared" ca="1" si="34"/>
        <v>2.322285714285715</v>
      </c>
      <c r="K198" s="9">
        <f t="shared" ca="1" si="34"/>
        <v>235.38341501684963</v>
      </c>
      <c r="L198" s="9">
        <f t="shared" ca="1" si="34"/>
        <v>84.310379653247324</v>
      </c>
      <c r="M198">
        <f t="shared" ca="1" si="32"/>
        <v>56.498071428571428</v>
      </c>
      <c r="N198">
        <f t="shared" ca="1" si="33"/>
        <v>34.595999999999997</v>
      </c>
    </row>
    <row r="199" spans="1:14" x14ac:dyDescent="0.25">
      <c r="A199" s="4">
        <f t="shared" si="26"/>
        <v>0.44519675925925922</v>
      </c>
      <c r="B199" s="3">
        <f>Params!D$29+HOUR(A199-Params!C$29)*3600+MINUTE(A199-Params!C$29)*60+SECOND(A199-Params!C$29)</f>
        <v>1553302465</v>
      </c>
      <c r="C199">
        <f t="shared" si="27"/>
        <v>2</v>
      </c>
      <c r="D199">
        <f t="shared" ca="1" si="28"/>
        <v>6</v>
      </c>
      <c r="E199">
        <f t="shared" ca="1" si="29"/>
        <v>105071.97619047621</v>
      </c>
      <c r="F199">
        <f t="shared" ca="1" si="30"/>
        <v>72874.147809523813</v>
      </c>
      <c r="G199">
        <f t="shared" ca="1" si="31"/>
        <v>10165.805714285714</v>
      </c>
      <c r="H199" s="9">
        <f t="shared" ca="1" si="34"/>
        <v>234.22380952380954</v>
      </c>
      <c r="I199" s="9">
        <f t="shared" ca="1" si="34"/>
        <v>23.335790476190478</v>
      </c>
      <c r="J199" s="9">
        <f t="shared" ca="1" si="34"/>
        <v>2.322285714285715</v>
      </c>
      <c r="K199" s="9">
        <f t="shared" ca="1" si="34"/>
        <v>235.38341501684963</v>
      </c>
      <c r="L199" s="9">
        <f t="shared" ca="1" si="34"/>
        <v>84.310379653247324</v>
      </c>
      <c r="M199">
        <f t="shared" ca="1" si="32"/>
        <v>56.499104497354494</v>
      </c>
      <c r="N199">
        <f t="shared" ca="1" si="33"/>
        <v>34.614740740740736</v>
      </c>
    </row>
    <row r="200" spans="1:14" x14ac:dyDescent="0.25">
      <c r="A200" s="4">
        <f t="shared" ref="A200:A215" si="35">TIME(HOUR(A199),MINUTE(A199),SECOND(A199)+5)</f>
        <v>0.44525462962962964</v>
      </c>
      <c r="B200" s="3">
        <f>Params!D$29+HOUR(A200-Params!C$29)*3600+MINUTE(A200-Params!C$29)*60+SECOND(A200-Params!C$29)</f>
        <v>1553302470</v>
      </c>
      <c r="C200">
        <f t="shared" ref="C200:C215" si="36">_xlfn.IFNA(VLOOKUP(A200,A$2:D$3,4,FALSE),C199)</f>
        <v>2</v>
      </c>
      <c r="D200">
        <f t="shared" ref="D200:D215" ca="1" si="37">IF(A200=INDIRECT("A"&amp;C200),ROW(),D199)</f>
        <v>6</v>
      </c>
      <c r="E200">
        <f t="shared" ref="E200:E215" ca="1" si="38">INDIRECT("E$"&amp;C200)+INDIRECT("H$"&amp;C200)*($B200-INDIRECT("B$"&amp;D200))</f>
        <v>106243.09523809524</v>
      </c>
      <c r="F200">
        <f t="shared" ref="F200:F215" ca="1" si="39">INDIRECT("F$"&amp;C200)+INDIRECT("I$"&amp;C200)*($B200-INDIRECT("B$"&amp;D200))</f>
        <v>72990.826761904769</v>
      </c>
      <c r="G200">
        <f t="shared" ref="G200:G215" ca="1" si="40">INDIRECT("G$"&amp;C200)+INDIRECT("J$"&amp;C200)*($B200-INDIRECT("B$"&amp;D200))</f>
        <v>10177.417142857143</v>
      </c>
      <c r="H200" s="9">
        <f t="shared" ca="1" si="34"/>
        <v>234.22380952380954</v>
      </c>
      <c r="I200" s="9">
        <f t="shared" ca="1" si="34"/>
        <v>23.335790476190478</v>
      </c>
      <c r="J200" s="9">
        <f t="shared" ca="1" si="34"/>
        <v>2.322285714285715</v>
      </c>
      <c r="K200" s="9">
        <f t="shared" ca="1" si="34"/>
        <v>235.38341501684963</v>
      </c>
      <c r="L200" s="9">
        <f t="shared" ca="1" si="34"/>
        <v>84.310379653247324</v>
      </c>
      <c r="M200">
        <f t="shared" ref="M200:M215" ca="1" si="41">INDIRECT("M$"&amp;C200)+INDIRECT("O$"&amp;C200)*($B200-INDIRECT("B$"&amp;D200))</f>
        <v>56.500137566137568</v>
      </c>
      <c r="N200">
        <f t="shared" ref="N200:N215" ca="1" si="42">INDIRECT("N$"&amp;C200)+INDIRECT("P$"&amp;C200)*($B200-INDIRECT("B$"&amp;D200))</f>
        <v>34.633481481481482</v>
      </c>
    </row>
    <row r="201" spans="1:14" x14ac:dyDescent="0.25">
      <c r="A201" s="4">
        <f t="shared" si="35"/>
        <v>0.4453125</v>
      </c>
      <c r="B201" s="3">
        <f>Params!D$29+HOUR(A201-Params!C$29)*3600+MINUTE(A201-Params!C$29)*60+SECOND(A201-Params!C$29)</f>
        <v>1553302475</v>
      </c>
      <c r="C201">
        <f t="shared" si="36"/>
        <v>2</v>
      </c>
      <c r="D201">
        <f t="shared" ca="1" si="37"/>
        <v>6</v>
      </c>
      <c r="E201">
        <f t="shared" ca="1" si="38"/>
        <v>107414.21428571429</v>
      </c>
      <c r="F201">
        <f t="shared" ca="1" si="39"/>
        <v>73107.505714285711</v>
      </c>
      <c r="G201">
        <f t="shared" ca="1" si="40"/>
        <v>10189.028571428573</v>
      </c>
      <c r="H201" s="9">
        <f t="shared" ca="1" si="34"/>
        <v>234.22380952380954</v>
      </c>
      <c r="I201" s="9">
        <f t="shared" ca="1" si="34"/>
        <v>23.335790476190478</v>
      </c>
      <c r="J201" s="9">
        <f t="shared" ca="1" si="34"/>
        <v>2.322285714285715</v>
      </c>
      <c r="K201" s="9">
        <f t="shared" ca="1" si="34"/>
        <v>235.38341501684963</v>
      </c>
      <c r="L201" s="9">
        <f t="shared" ca="1" si="34"/>
        <v>84.310379653247324</v>
      </c>
      <c r="M201">
        <f t="shared" ca="1" si="41"/>
        <v>56.501170634920634</v>
      </c>
      <c r="N201">
        <f t="shared" ca="1" si="42"/>
        <v>34.652222222222221</v>
      </c>
    </row>
    <row r="202" spans="1:14" x14ac:dyDescent="0.25">
      <c r="A202" s="4">
        <f t="shared" si="35"/>
        <v>0.44537037037037036</v>
      </c>
      <c r="B202" s="3">
        <f>Params!D$29+HOUR(A202-Params!C$29)*3600+MINUTE(A202-Params!C$29)*60+SECOND(A202-Params!C$29)</f>
        <v>1553302480</v>
      </c>
      <c r="C202">
        <f t="shared" si="36"/>
        <v>2</v>
      </c>
      <c r="D202">
        <f t="shared" ca="1" si="37"/>
        <v>6</v>
      </c>
      <c r="E202">
        <f t="shared" ca="1" si="38"/>
        <v>108585.33333333334</v>
      </c>
      <c r="F202">
        <f t="shared" ca="1" si="39"/>
        <v>73224.184666666668</v>
      </c>
      <c r="G202">
        <f t="shared" ca="1" si="40"/>
        <v>10200.640000000001</v>
      </c>
      <c r="H202" s="9">
        <f t="shared" ca="1" si="34"/>
        <v>234.22380952380954</v>
      </c>
      <c r="I202" s="9">
        <f t="shared" ca="1" si="34"/>
        <v>23.335790476190478</v>
      </c>
      <c r="J202" s="9">
        <f t="shared" ca="1" si="34"/>
        <v>2.322285714285715</v>
      </c>
      <c r="K202" s="9">
        <f t="shared" ca="1" si="34"/>
        <v>235.38341501684963</v>
      </c>
      <c r="L202" s="9">
        <f t="shared" ca="1" si="34"/>
        <v>84.310379653247324</v>
      </c>
      <c r="M202">
        <f t="shared" ca="1" si="41"/>
        <v>56.502203703703699</v>
      </c>
      <c r="N202">
        <f t="shared" ca="1" si="42"/>
        <v>34.67096296296296</v>
      </c>
    </row>
    <row r="203" spans="1:14" x14ac:dyDescent="0.25">
      <c r="A203" s="4">
        <f t="shared" si="35"/>
        <v>0.44542824074074078</v>
      </c>
      <c r="B203" s="3">
        <f>Params!D$29+HOUR(A203-Params!C$29)*3600+MINUTE(A203-Params!C$29)*60+SECOND(A203-Params!C$29)</f>
        <v>1553302485</v>
      </c>
      <c r="C203">
        <f t="shared" si="36"/>
        <v>2</v>
      </c>
      <c r="D203">
        <f t="shared" ca="1" si="37"/>
        <v>6</v>
      </c>
      <c r="E203">
        <f t="shared" ca="1" si="38"/>
        <v>109756.4523809524</v>
      </c>
      <c r="F203">
        <f t="shared" ca="1" si="39"/>
        <v>73340.863619047625</v>
      </c>
      <c r="G203">
        <f t="shared" ca="1" si="40"/>
        <v>10212.25142857143</v>
      </c>
      <c r="H203" s="9">
        <f t="shared" ca="1" si="34"/>
        <v>234.22380952380954</v>
      </c>
      <c r="I203" s="9">
        <f t="shared" ca="1" si="34"/>
        <v>23.335790476190478</v>
      </c>
      <c r="J203" s="9">
        <f t="shared" ca="1" si="34"/>
        <v>2.322285714285715</v>
      </c>
      <c r="K203" s="9">
        <f t="shared" ca="1" si="34"/>
        <v>235.38341501684963</v>
      </c>
      <c r="L203" s="9">
        <f t="shared" ca="1" si="34"/>
        <v>84.310379653247324</v>
      </c>
      <c r="M203">
        <f t="shared" ca="1" si="41"/>
        <v>56.503236772486773</v>
      </c>
      <c r="N203">
        <f t="shared" ca="1" si="42"/>
        <v>34.689703703703699</v>
      </c>
    </row>
    <row r="204" spans="1:14" x14ac:dyDescent="0.25">
      <c r="A204" s="4">
        <f t="shared" si="35"/>
        <v>0.44548611111111108</v>
      </c>
      <c r="B204" s="3">
        <f>Params!D$29+HOUR(A204-Params!C$29)*3600+MINUTE(A204-Params!C$29)*60+SECOND(A204-Params!C$29)</f>
        <v>1553302490</v>
      </c>
      <c r="C204">
        <f t="shared" si="36"/>
        <v>2</v>
      </c>
      <c r="D204">
        <f t="shared" ca="1" si="37"/>
        <v>6</v>
      </c>
      <c r="E204">
        <f t="shared" ca="1" si="38"/>
        <v>110927.57142857145</v>
      </c>
      <c r="F204">
        <f t="shared" ca="1" si="39"/>
        <v>73457.542571428581</v>
      </c>
      <c r="G204">
        <f t="shared" ca="1" si="40"/>
        <v>10223.862857142858</v>
      </c>
      <c r="H204" s="9">
        <f t="shared" ca="1" si="34"/>
        <v>234.22380952380954</v>
      </c>
      <c r="I204" s="9">
        <f t="shared" ca="1" si="34"/>
        <v>23.335790476190478</v>
      </c>
      <c r="J204" s="9">
        <f t="shared" ca="1" si="34"/>
        <v>2.322285714285715</v>
      </c>
      <c r="K204" s="9">
        <f t="shared" ca="1" si="34"/>
        <v>235.38341501684963</v>
      </c>
      <c r="L204" s="9">
        <f t="shared" ca="1" si="34"/>
        <v>84.310379653247324</v>
      </c>
      <c r="M204">
        <f t="shared" ca="1" si="41"/>
        <v>56.504269841269839</v>
      </c>
      <c r="N204">
        <f t="shared" ca="1" si="42"/>
        <v>34.708444444444439</v>
      </c>
    </row>
    <row r="205" spans="1:14" x14ac:dyDescent="0.25">
      <c r="A205" s="4">
        <f t="shared" si="35"/>
        <v>0.4455439814814815</v>
      </c>
      <c r="B205" s="3">
        <f>Params!D$29+HOUR(A205-Params!C$29)*3600+MINUTE(A205-Params!C$29)*60+SECOND(A205-Params!C$29)</f>
        <v>1553302495</v>
      </c>
      <c r="C205">
        <f t="shared" si="36"/>
        <v>2</v>
      </c>
      <c r="D205">
        <f t="shared" ca="1" si="37"/>
        <v>6</v>
      </c>
      <c r="E205">
        <f t="shared" ca="1" si="38"/>
        <v>112098.69047619047</v>
      </c>
      <c r="F205">
        <f t="shared" ca="1" si="39"/>
        <v>73574.221523809523</v>
      </c>
      <c r="G205">
        <f t="shared" ca="1" si="40"/>
        <v>10235.474285714286</v>
      </c>
      <c r="H205" s="9">
        <f t="shared" ca="1" si="34"/>
        <v>234.22380952380954</v>
      </c>
      <c r="I205" s="9">
        <f t="shared" ca="1" si="34"/>
        <v>23.335790476190478</v>
      </c>
      <c r="J205" s="9">
        <f t="shared" ca="1" si="34"/>
        <v>2.322285714285715</v>
      </c>
      <c r="K205" s="9">
        <f t="shared" ca="1" si="34"/>
        <v>235.38341501684963</v>
      </c>
      <c r="L205" s="9">
        <f t="shared" ca="1" si="34"/>
        <v>84.310379653247324</v>
      </c>
      <c r="M205">
        <f t="shared" ca="1" si="41"/>
        <v>56.505302910052912</v>
      </c>
      <c r="N205">
        <f t="shared" ca="1" si="42"/>
        <v>34.727185185185185</v>
      </c>
    </row>
    <row r="206" spans="1:14" x14ac:dyDescent="0.25">
      <c r="A206" s="4">
        <f t="shared" si="35"/>
        <v>0.44560185185185186</v>
      </c>
      <c r="B206" s="3">
        <f>Params!D$29+HOUR(A206-Params!C$29)*3600+MINUTE(A206-Params!C$29)*60+SECOND(A206-Params!C$29)</f>
        <v>1553302500</v>
      </c>
      <c r="C206">
        <f t="shared" si="36"/>
        <v>2</v>
      </c>
      <c r="D206">
        <f t="shared" ca="1" si="37"/>
        <v>6</v>
      </c>
      <c r="E206">
        <f t="shared" ca="1" si="38"/>
        <v>113269.80952380953</v>
      </c>
      <c r="F206">
        <f t="shared" ca="1" si="39"/>
        <v>73690.90047619048</v>
      </c>
      <c r="G206">
        <f t="shared" ca="1" si="40"/>
        <v>10247.085714285715</v>
      </c>
      <c r="H206" s="9">
        <f t="shared" ca="1" si="34"/>
        <v>234.22380952380954</v>
      </c>
      <c r="I206" s="9">
        <f t="shared" ca="1" si="34"/>
        <v>23.335790476190478</v>
      </c>
      <c r="J206" s="9">
        <f t="shared" ca="1" si="34"/>
        <v>2.322285714285715</v>
      </c>
      <c r="K206" s="9">
        <f t="shared" ca="1" si="34"/>
        <v>235.38341501684963</v>
      </c>
      <c r="L206" s="9">
        <f t="shared" ca="1" si="34"/>
        <v>84.310379653247324</v>
      </c>
      <c r="M206">
        <f t="shared" ca="1" si="41"/>
        <v>56.506335978835978</v>
      </c>
      <c r="N206">
        <f t="shared" ca="1" si="42"/>
        <v>34.745925925925924</v>
      </c>
    </row>
    <row r="207" spans="1:14" x14ac:dyDescent="0.25">
      <c r="A207" s="4">
        <f t="shared" si="35"/>
        <v>0.44565972222222222</v>
      </c>
      <c r="B207" s="3">
        <f>Params!D$29+HOUR(A207-Params!C$29)*3600+MINUTE(A207-Params!C$29)*60+SECOND(A207-Params!C$29)</f>
        <v>1553302505</v>
      </c>
      <c r="C207">
        <f t="shared" si="36"/>
        <v>2</v>
      </c>
      <c r="D207">
        <f t="shared" ca="1" si="37"/>
        <v>6</v>
      </c>
      <c r="E207">
        <f t="shared" ca="1" si="38"/>
        <v>114440.92857142858</v>
      </c>
      <c r="F207">
        <f t="shared" ca="1" si="39"/>
        <v>73807.579428571436</v>
      </c>
      <c r="G207">
        <f t="shared" ca="1" si="40"/>
        <v>10258.697142857143</v>
      </c>
      <c r="H207" s="9">
        <f t="shared" ca="1" si="34"/>
        <v>234.22380952380954</v>
      </c>
      <c r="I207" s="9">
        <f t="shared" ca="1" si="34"/>
        <v>23.335790476190478</v>
      </c>
      <c r="J207" s="9">
        <f t="shared" ca="1" si="34"/>
        <v>2.322285714285715</v>
      </c>
      <c r="K207" s="9">
        <f t="shared" ca="1" si="34"/>
        <v>235.38341501684963</v>
      </c>
      <c r="L207" s="9">
        <f t="shared" ca="1" si="34"/>
        <v>84.310379653247324</v>
      </c>
      <c r="M207">
        <f t="shared" ca="1" si="41"/>
        <v>56.507369047619044</v>
      </c>
      <c r="N207">
        <f t="shared" ca="1" si="42"/>
        <v>34.764666666666663</v>
      </c>
    </row>
    <row r="208" spans="1:14" x14ac:dyDescent="0.25">
      <c r="A208" s="4">
        <f t="shared" si="35"/>
        <v>0.44571759259259264</v>
      </c>
      <c r="B208" s="3">
        <f>Params!D$29+HOUR(A208-Params!C$29)*3600+MINUTE(A208-Params!C$29)*60+SECOND(A208-Params!C$29)</f>
        <v>1553302510</v>
      </c>
      <c r="C208">
        <f t="shared" si="36"/>
        <v>2</v>
      </c>
      <c r="D208">
        <f t="shared" ca="1" si="37"/>
        <v>6</v>
      </c>
      <c r="E208">
        <f t="shared" ca="1" si="38"/>
        <v>115612.04761904763</v>
      </c>
      <c r="F208">
        <f t="shared" ca="1" si="39"/>
        <v>73924.258380952379</v>
      </c>
      <c r="G208">
        <f t="shared" ca="1" si="40"/>
        <v>10270.308571428572</v>
      </c>
      <c r="H208" s="9">
        <f t="shared" ca="1" si="34"/>
        <v>234.22380952380954</v>
      </c>
      <c r="I208" s="9">
        <f t="shared" ca="1" si="34"/>
        <v>23.335790476190478</v>
      </c>
      <c r="J208" s="9">
        <f t="shared" ca="1" si="34"/>
        <v>2.322285714285715</v>
      </c>
      <c r="K208" s="9">
        <f t="shared" ca="1" si="34"/>
        <v>235.38341501684963</v>
      </c>
      <c r="L208" s="9">
        <f t="shared" ca="1" si="34"/>
        <v>84.310379653247324</v>
      </c>
      <c r="M208">
        <f t="shared" ca="1" si="41"/>
        <v>56.508402116402117</v>
      </c>
      <c r="N208">
        <f t="shared" ca="1" si="42"/>
        <v>34.783407407407402</v>
      </c>
    </row>
    <row r="209" spans="1:14" x14ac:dyDescent="0.25">
      <c r="A209" s="4">
        <f t="shared" si="35"/>
        <v>0.44577546296296294</v>
      </c>
      <c r="B209" s="3">
        <f>Params!D$29+HOUR(A209-Params!C$29)*3600+MINUTE(A209-Params!C$29)*60+SECOND(A209-Params!C$29)</f>
        <v>1553302515</v>
      </c>
      <c r="C209">
        <f t="shared" si="36"/>
        <v>2</v>
      </c>
      <c r="D209">
        <f t="shared" ca="1" si="37"/>
        <v>6</v>
      </c>
      <c r="E209">
        <f t="shared" ca="1" si="38"/>
        <v>116783.16666666669</v>
      </c>
      <c r="F209">
        <f t="shared" ca="1" si="39"/>
        <v>74040.937333333335</v>
      </c>
      <c r="G209">
        <f t="shared" ca="1" si="40"/>
        <v>10281.920000000002</v>
      </c>
      <c r="H209" s="9">
        <f t="shared" ca="1" si="34"/>
        <v>234.22380952380954</v>
      </c>
      <c r="I209" s="9">
        <f t="shared" ca="1" si="34"/>
        <v>23.335790476190478</v>
      </c>
      <c r="J209" s="9">
        <f t="shared" ca="1" si="34"/>
        <v>2.322285714285715</v>
      </c>
      <c r="K209" s="9">
        <f t="shared" ca="1" si="34"/>
        <v>235.38341501684963</v>
      </c>
      <c r="L209" s="9">
        <f t="shared" ca="1" si="34"/>
        <v>84.310379653247324</v>
      </c>
      <c r="M209">
        <f t="shared" ca="1" si="41"/>
        <v>56.509435185185183</v>
      </c>
      <c r="N209">
        <f t="shared" ca="1" si="42"/>
        <v>34.802148148148149</v>
      </c>
    </row>
    <row r="210" spans="1:14" x14ac:dyDescent="0.25">
      <c r="A210" s="4">
        <f t="shared" si="35"/>
        <v>0.4458333333333333</v>
      </c>
      <c r="B210" s="3">
        <f>Params!D$29+HOUR(A210-Params!C$29)*3600+MINUTE(A210-Params!C$29)*60+SECOND(A210-Params!C$29)</f>
        <v>1553302520</v>
      </c>
      <c r="C210">
        <f t="shared" si="36"/>
        <v>2</v>
      </c>
      <c r="D210">
        <f t="shared" ca="1" si="37"/>
        <v>6</v>
      </c>
      <c r="E210">
        <f t="shared" ca="1" si="38"/>
        <v>117954.28571428574</v>
      </c>
      <c r="F210">
        <f t="shared" ca="1" si="39"/>
        <v>74157.616285714292</v>
      </c>
      <c r="G210">
        <f t="shared" ca="1" si="40"/>
        <v>10293.53142857143</v>
      </c>
      <c r="H210" s="9">
        <f t="shared" ca="1" si="34"/>
        <v>234.22380952380954</v>
      </c>
      <c r="I210" s="9">
        <f t="shared" ca="1" si="34"/>
        <v>23.335790476190478</v>
      </c>
      <c r="J210" s="9">
        <f t="shared" ca="1" si="34"/>
        <v>2.322285714285715</v>
      </c>
      <c r="K210" s="9">
        <f t="shared" ca="1" si="34"/>
        <v>235.38341501684963</v>
      </c>
      <c r="L210" s="9">
        <f t="shared" ca="1" si="34"/>
        <v>84.310379653247324</v>
      </c>
      <c r="M210">
        <f t="shared" ca="1" si="41"/>
        <v>56.510468253968256</v>
      </c>
      <c r="N210">
        <f t="shared" ca="1" si="42"/>
        <v>34.820888888888888</v>
      </c>
    </row>
    <row r="211" spans="1:14" x14ac:dyDescent="0.25">
      <c r="A211" s="4">
        <f t="shared" si="35"/>
        <v>0.44589120370370372</v>
      </c>
      <c r="B211" s="3">
        <f>Params!D$29+HOUR(A211-Params!C$29)*3600+MINUTE(A211-Params!C$29)*60+SECOND(A211-Params!C$29)</f>
        <v>1553302525</v>
      </c>
      <c r="C211">
        <f t="shared" si="36"/>
        <v>2</v>
      </c>
      <c r="D211">
        <f t="shared" ca="1" si="37"/>
        <v>6</v>
      </c>
      <c r="E211">
        <f t="shared" ca="1" si="38"/>
        <v>119125.40476190476</v>
      </c>
      <c r="F211">
        <f t="shared" ca="1" si="39"/>
        <v>74274.295238095248</v>
      </c>
      <c r="G211">
        <f t="shared" ca="1" si="40"/>
        <v>10305.142857142859</v>
      </c>
      <c r="H211" s="9">
        <f t="shared" ca="1" si="34"/>
        <v>234.22380952380954</v>
      </c>
      <c r="I211" s="9">
        <f t="shared" ca="1" si="34"/>
        <v>23.335790476190478</v>
      </c>
      <c r="J211" s="9">
        <f t="shared" ca="1" si="34"/>
        <v>2.322285714285715</v>
      </c>
      <c r="K211" s="9">
        <f t="shared" ca="1" si="34"/>
        <v>235.38341501684963</v>
      </c>
      <c r="L211" s="9">
        <f t="shared" ca="1" si="34"/>
        <v>84.310379653247324</v>
      </c>
      <c r="M211">
        <f t="shared" ca="1" si="41"/>
        <v>56.511501322751322</v>
      </c>
      <c r="N211">
        <f t="shared" ca="1" si="42"/>
        <v>34.839629629629627</v>
      </c>
    </row>
    <row r="212" spans="1:14" x14ac:dyDescent="0.25">
      <c r="A212" s="4">
        <f t="shared" si="35"/>
        <v>0.44594907407407408</v>
      </c>
      <c r="B212" s="3">
        <f>Params!D$29+HOUR(A212-Params!C$29)*3600+MINUTE(A212-Params!C$29)*60+SECOND(A212-Params!C$29)</f>
        <v>1553302530</v>
      </c>
      <c r="C212">
        <f t="shared" si="36"/>
        <v>2</v>
      </c>
      <c r="D212">
        <f t="shared" ca="1" si="37"/>
        <v>6</v>
      </c>
      <c r="E212">
        <f t="shared" ca="1" si="38"/>
        <v>120296.52380952382</v>
      </c>
      <c r="F212">
        <f t="shared" ca="1" si="39"/>
        <v>74390.97419047619</v>
      </c>
      <c r="G212">
        <f t="shared" ca="1" si="40"/>
        <v>10316.754285714287</v>
      </c>
      <c r="H212" s="9">
        <f t="shared" ca="1" si="34"/>
        <v>234.22380952380954</v>
      </c>
      <c r="I212" s="9">
        <f t="shared" ca="1" si="34"/>
        <v>23.335790476190478</v>
      </c>
      <c r="J212" s="9">
        <f t="shared" ca="1" si="34"/>
        <v>2.322285714285715</v>
      </c>
      <c r="K212" s="9">
        <f t="shared" ca="1" si="34"/>
        <v>235.38341501684963</v>
      </c>
      <c r="L212" s="9">
        <f t="shared" ca="1" si="34"/>
        <v>84.310379653247324</v>
      </c>
      <c r="M212">
        <f t="shared" ca="1" si="41"/>
        <v>56.512534391534388</v>
      </c>
      <c r="N212">
        <f t="shared" ca="1" si="42"/>
        <v>34.858370370370366</v>
      </c>
    </row>
    <row r="213" spans="1:14" x14ac:dyDescent="0.25">
      <c r="A213" s="4">
        <f t="shared" si="35"/>
        <v>0.4460069444444445</v>
      </c>
      <c r="B213" s="3">
        <f>Params!D$29+HOUR(A213-Params!C$29)*3600+MINUTE(A213-Params!C$29)*60+SECOND(A213-Params!C$29)</f>
        <v>1553302535</v>
      </c>
      <c r="C213">
        <f t="shared" si="36"/>
        <v>2</v>
      </c>
      <c r="D213">
        <f t="shared" ca="1" si="37"/>
        <v>6</v>
      </c>
      <c r="E213">
        <f t="shared" ca="1" si="38"/>
        <v>121467.64285714287</v>
      </c>
      <c r="F213">
        <f t="shared" ca="1" si="39"/>
        <v>74507.653142857147</v>
      </c>
      <c r="G213">
        <f t="shared" ca="1" si="40"/>
        <v>10328.365714285716</v>
      </c>
      <c r="H213" s="9">
        <f t="shared" ca="1" si="34"/>
        <v>234.22380952380954</v>
      </c>
      <c r="I213" s="9">
        <f t="shared" ca="1" si="34"/>
        <v>23.335790476190478</v>
      </c>
      <c r="J213" s="9">
        <f t="shared" ca="1" si="34"/>
        <v>2.322285714285715</v>
      </c>
      <c r="K213" s="9">
        <f t="shared" ca="1" si="34"/>
        <v>235.38341501684963</v>
      </c>
      <c r="L213" s="9">
        <f t="shared" ca="1" si="34"/>
        <v>84.310379653247324</v>
      </c>
      <c r="M213">
        <f t="shared" ca="1" si="41"/>
        <v>56.513567460317461</v>
      </c>
      <c r="N213">
        <f t="shared" ca="1" si="42"/>
        <v>34.877111111111105</v>
      </c>
    </row>
    <row r="214" spans="1:14" x14ac:dyDescent="0.25">
      <c r="A214" s="4">
        <f t="shared" si="35"/>
        <v>0.4460648148148148</v>
      </c>
      <c r="B214" s="3">
        <f>Params!D$29+HOUR(A214-Params!C$29)*3600+MINUTE(A214-Params!C$29)*60+SECOND(A214-Params!C$29)</f>
        <v>1553302540</v>
      </c>
      <c r="C214">
        <f t="shared" si="36"/>
        <v>2</v>
      </c>
      <c r="D214">
        <f t="shared" ca="1" si="37"/>
        <v>6</v>
      </c>
      <c r="E214">
        <f t="shared" ca="1" si="38"/>
        <v>122638.76190476192</v>
      </c>
      <c r="F214">
        <f t="shared" ca="1" si="39"/>
        <v>74624.332095238089</v>
      </c>
      <c r="G214">
        <f t="shared" ca="1" si="40"/>
        <v>10339.977142857144</v>
      </c>
      <c r="H214" s="9">
        <f t="shared" ca="1" si="34"/>
        <v>234.22380952380954</v>
      </c>
      <c r="I214" s="9">
        <f t="shared" ca="1" si="34"/>
        <v>23.335790476190478</v>
      </c>
      <c r="J214" s="9">
        <f t="shared" ca="1" si="34"/>
        <v>2.322285714285715</v>
      </c>
      <c r="K214" s="9">
        <f t="shared" ca="1" si="34"/>
        <v>235.38341501684963</v>
      </c>
      <c r="L214" s="9">
        <f t="shared" ca="1" si="34"/>
        <v>84.310379653247324</v>
      </c>
      <c r="M214">
        <f t="shared" ca="1" si="41"/>
        <v>56.514600529100527</v>
      </c>
      <c r="N214">
        <f t="shared" ca="1" si="42"/>
        <v>34.895851851851852</v>
      </c>
    </row>
    <row r="215" spans="1:14" x14ac:dyDescent="0.25">
      <c r="A215" s="4">
        <f t="shared" si="35"/>
        <v>0.44612268518518516</v>
      </c>
      <c r="B215" s="3">
        <f>Params!D$29+HOUR(A215-Params!C$29)*3600+MINUTE(A215-Params!C$29)*60+SECOND(A215-Params!C$29)</f>
        <v>1553302545</v>
      </c>
      <c r="C215">
        <f t="shared" si="36"/>
        <v>2</v>
      </c>
      <c r="D215">
        <f t="shared" ca="1" si="37"/>
        <v>6</v>
      </c>
      <c r="E215">
        <f t="shared" ca="1" si="38"/>
        <v>123809.88095238098</v>
      </c>
      <c r="F215">
        <f t="shared" ca="1" si="39"/>
        <v>74741.011047619046</v>
      </c>
      <c r="G215">
        <f t="shared" ca="1" si="40"/>
        <v>10351.588571428572</v>
      </c>
      <c r="H215" s="9">
        <f t="shared" ca="1" si="34"/>
        <v>234.22380952380954</v>
      </c>
      <c r="I215" s="9">
        <f t="shared" ca="1" si="34"/>
        <v>23.335790476190478</v>
      </c>
      <c r="J215" s="9">
        <f t="shared" ca="1" si="34"/>
        <v>2.322285714285715</v>
      </c>
      <c r="K215" s="9">
        <f t="shared" ca="1" si="34"/>
        <v>235.38341501684963</v>
      </c>
      <c r="L215" s="9">
        <f t="shared" ca="1" si="34"/>
        <v>84.310379653247324</v>
      </c>
      <c r="M215">
        <f t="shared" ca="1" si="41"/>
        <v>56.5156335978836</v>
      </c>
      <c r="N215">
        <f t="shared" ca="1" si="42"/>
        <v>34.914592592592591</v>
      </c>
    </row>
    <row r="216" spans="1:14" x14ac:dyDescent="0.25">
      <c r="A216" s="4">
        <f t="shared" ref="A216" si="43">TIME(HOUR(A215),MINUTE(A215),SECOND(A215)+5)</f>
        <v>0.44618055555555558</v>
      </c>
      <c r="B216" s="3">
        <f>Params!D$29+HOUR(A216-Params!C$29)*3600+MINUTE(A216-Params!C$29)*60+SECOND(A216-Params!C$29)</f>
        <v>1553302550</v>
      </c>
      <c r="C216">
        <f t="shared" ref="C216" si="44">_xlfn.IFNA(VLOOKUP(A216,A$2:D$3,4,FALSE),C215)</f>
        <v>3</v>
      </c>
      <c r="D216">
        <f t="shared" ref="D216" ca="1" si="45">IF(A216=INDIRECT("A"&amp;C216),ROW(),D215)</f>
        <v>216</v>
      </c>
      <c r="E216">
        <f t="shared" ref="E216" ca="1" si="46">INDIRECT("E$"&amp;C216)+INDIRECT("H$"&amp;C216)*($B216-INDIRECT("B$"&amp;D216))</f>
        <v>124981</v>
      </c>
      <c r="F216">
        <f t="shared" ref="F216" ca="1" si="47">INDIRECT("F$"&amp;C216)+INDIRECT("I$"&amp;C216)*($B216-INDIRECT("B$"&amp;D216))</f>
        <v>74857.69</v>
      </c>
      <c r="G216">
        <f t="shared" ref="G216" ca="1" si="48">INDIRECT("G$"&amp;C216)+INDIRECT("J$"&amp;C216)*($B216-INDIRECT("B$"&amp;D216))</f>
        <v>10363.200000000001</v>
      </c>
      <c r="H216" s="9">
        <f t="shared" ca="1" si="34"/>
        <v>0</v>
      </c>
      <c r="I216" s="9">
        <f t="shared" ca="1" si="34"/>
        <v>0</v>
      </c>
      <c r="J216" s="9">
        <f t="shared" ca="1" si="34"/>
        <v>0</v>
      </c>
      <c r="K216" s="9">
        <f t="shared" ca="1" si="34"/>
        <v>0</v>
      </c>
      <c r="L216" s="9">
        <f t="shared" ca="1" si="34"/>
        <v>0</v>
      </c>
      <c r="M216">
        <f t="shared" ref="M216" ca="1" si="49">INDIRECT("M$"&amp;C216)+INDIRECT("O$"&amp;C216)*($B216-INDIRECT("B$"&amp;D216))</f>
        <v>56.516666666666666</v>
      </c>
      <c r="N216">
        <f t="shared" ref="N216" ca="1" si="50">INDIRECT("N$"&amp;C216)+INDIRECT("P$"&amp;C216)*($B216-INDIRECT("B$"&amp;D216))</f>
        <v>34.93333333333333</v>
      </c>
    </row>
    <row r="217" spans="1:14" x14ac:dyDescent="0.25">
      <c r="A217" s="4" t="s">
        <v>132</v>
      </c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5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8"/>
      <c r="B234" s="3"/>
      <c r="H234" s="9"/>
      <c r="I234" s="9"/>
      <c r="J234" s="9"/>
      <c r="K234" s="9"/>
      <c r="L234" s="9"/>
    </row>
    <row r="235" spans="1:12" x14ac:dyDescent="0.25"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conditionalFormatting sqref="A6">
    <cfRule type="expression" dxfId="7" priority="1">
      <formula>VLOOKUP(A6,A$2:D$4,4,FALSE)</formula>
    </cfRule>
  </conditionalFormatting>
  <conditionalFormatting sqref="A7:A216">
    <cfRule type="expression" dxfId="6" priority="2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220</v>
      </c>
      <c r="B1" s="17">
        <v>244224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0.43888888888888888</v>
      </c>
      <c r="B2" s="6" t="s">
        <v>85</v>
      </c>
      <c r="C2" s="7">
        <v>250</v>
      </c>
      <c r="D2" s="7">
        <f>ROW()</f>
        <v>2</v>
      </c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7620</v>
      </c>
      <c r="H2" s="9">
        <f t="shared" ref="H2:J2" si="0">(E3-E2)/(MINUTE($A3-$A2)*60+SECOND($A3-$A2))</f>
        <v>-297.57962962962961</v>
      </c>
      <c r="I2" s="9">
        <f t="shared" si="0"/>
        <v>5.0915185185185239</v>
      </c>
      <c r="J2" s="9">
        <f t="shared" si="0"/>
        <v>1.5051851851851861</v>
      </c>
      <c r="K2" s="9">
        <f>SQRT(H2*H2+I2*I2)</f>
        <v>297.62318379342014</v>
      </c>
      <c r="L2" s="9">
        <f>DEGREES(ATAN2(I2,H2))</f>
        <v>-89.019778130994794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P2" si="1">(M3-M2)/(MINUTE($A3-$A2)*60+SECOND($A3-$A2))</f>
        <v>4.4924554183810596E-5</v>
      </c>
      <c r="P2" s="10">
        <f t="shared" si="1"/>
        <v>-4.7620027434842217E-3</v>
      </c>
    </row>
    <row r="3" spans="1:16" x14ac:dyDescent="0.25">
      <c r="A3" s="5">
        <v>0.44826388888888885</v>
      </c>
      <c r="B3" s="6" t="s">
        <v>97</v>
      </c>
      <c r="C3" s="7">
        <v>290</v>
      </c>
      <c r="D3" s="7">
        <f>ROW()</f>
        <v>3</v>
      </c>
      <c r="E3" s="7">
        <f>VLOOKUP($B3,Beacons!$A$6:$O$30,14,FALSE)</f>
        <v>-116058.5</v>
      </c>
      <c r="F3" s="7">
        <f>VLOOKUP($B3,Beacons!$A$6:$O$30,15,FALSE)</f>
        <v>78981.820000000007</v>
      </c>
      <c r="G3" s="7">
        <f>C3*Params!F$2</f>
        <v>8839.2000000000007</v>
      </c>
      <c r="H3" s="9"/>
      <c r="I3" s="9"/>
      <c r="J3" s="9"/>
      <c r="K3" s="9"/>
      <c r="L3" s="9"/>
      <c r="M3" s="7">
        <f>VLOOKUP($B3,Beacons!$A$6:$O$30,8,FALSE)</f>
        <v>56.553055555555552</v>
      </c>
      <c r="N3" s="7">
        <f>VLOOKUP($B3,Beacons!$A$6:$O$30,9,FALSE)</f>
        <v>31.076111111111111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TIME(HOUR(A$2),MINUTE(A$2),SECOND(A$2))</f>
        <v>0.43888888888888888</v>
      </c>
      <c r="B6" s="3">
        <f>Params!D$29+HOUR(A6-Params!C$29)*3600+MINUTE(A6-Params!C$29)*60+SECOND(A6-Params!C$29)</f>
        <v>1553301920</v>
      </c>
      <c r="C6">
        <f>_xlfn.IFNA(VLOOKUP(A6,A$2:D$3,4,FALSE),C5)</f>
        <v>2</v>
      </c>
      <c r="D6">
        <f ca="1">IF(A6=INDIRECT("A"&amp;C6),ROW(),D5)</f>
        <v>6</v>
      </c>
      <c r="E6">
        <f ca="1">INDIRECT("E$"&amp;C6)+INDIRECT("H$"&amp;C6)*($B6-INDIRECT("B$"&amp;D6))</f>
        <v>124981</v>
      </c>
      <c r="F6">
        <f ca="1">INDIRECT("F$"&amp;C6)+INDIRECT("I$"&amp;C6)*($B6-INDIRECT("B$"&amp;D6))</f>
        <v>74857.69</v>
      </c>
      <c r="G6">
        <f ca="1">INDIRECT("G$"&amp;C6)+INDIRECT("J$"&amp;C6)*($B6-INDIRECT("B$"&amp;D6))</f>
        <v>7620</v>
      </c>
      <c r="H6" s="9">
        <f ca="1">INDIRECT(ADDRESS($C6,COLUMN()))</f>
        <v>-297.57962962962961</v>
      </c>
      <c r="I6" s="9">
        <f t="shared" ref="I6:L21" ca="1" si="2">INDIRECT(ADDRESS($C6,COLUMN()))</f>
        <v>5.0915185185185239</v>
      </c>
      <c r="J6" s="9">
        <f t="shared" ca="1" si="2"/>
        <v>1.5051851851851861</v>
      </c>
      <c r="K6" s="9">
        <f t="shared" ca="1" si="2"/>
        <v>297.62318379342014</v>
      </c>
      <c r="L6" s="9">
        <f t="shared" ca="1" si="2"/>
        <v>-89.019778130994794</v>
      </c>
      <c r="M6">
        <f ca="1">INDIRECT("M$"&amp;C6)+INDIRECT("O$"&amp;C6)*($B6-INDIRECT("B$"&amp;D6))</f>
        <v>56.516666666666666</v>
      </c>
      <c r="N6">
        <f ca="1">INDIRECT("N$"&amp;C6)+INDIRECT("P$"&amp;C6)*($B6-INDIRECT("B$"&amp;D6))</f>
        <v>34.93333333333333</v>
      </c>
      <c r="P6" s="3"/>
    </row>
    <row r="7" spans="1:16" x14ac:dyDescent="0.25">
      <c r="A7" s="4">
        <f>TIME(HOUR(A6),MINUTE(A6),SECOND(A6)+5)</f>
        <v>0.43894675925925924</v>
      </c>
      <c r="B7" s="3">
        <f>Params!D$29+HOUR(A7-Params!C$29)*3600+MINUTE(A7-Params!C$29)*60+SECOND(A7-Params!C$29)</f>
        <v>1553301925</v>
      </c>
      <c r="C7">
        <f t="shared" ref="C7" si="3">_xlfn.IFNA(VLOOKUP(A7,A$2:D$3,4,FALSE),C6)</f>
        <v>2</v>
      </c>
      <c r="D7">
        <f t="shared" ref="D7" ca="1" si="4">IF(A7=INDIRECT("A"&amp;C7),ROW(),D6)</f>
        <v>6</v>
      </c>
      <c r="E7">
        <f ca="1">INDIRECT("E$"&amp;C7)+INDIRECT("H$"&amp;C7)*($B7-INDIRECT("B$"&amp;D7))</f>
        <v>123493.10185185185</v>
      </c>
      <c r="F7">
        <f ca="1">INDIRECT("F$"&amp;C7)+INDIRECT("I$"&amp;C7)*($B7-INDIRECT("B$"&amp;D7))</f>
        <v>74883.147592592592</v>
      </c>
      <c r="G7">
        <f t="shared" ref="G7" ca="1" si="5">INDIRECT("G$"&amp;C7)+INDIRECT("J$"&amp;C7)*($B7-INDIRECT("B$"&amp;D7))</f>
        <v>7627.5259259259255</v>
      </c>
      <c r="H7" s="9">
        <f t="shared" ref="H7:L22" ca="1" si="6">INDIRECT(ADDRESS($C7,COLUMN()))</f>
        <v>-297.57962962962961</v>
      </c>
      <c r="I7" s="9">
        <f t="shared" ca="1" si="2"/>
        <v>5.0915185185185239</v>
      </c>
      <c r="J7" s="9">
        <f t="shared" ca="1" si="2"/>
        <v>1.5051851851851861</v>
      </c>
      <c r="K7" s="9">
        <f t="shared" ca="1" si="2"/>
        <v>297.62318379342014</v>
      </c>
      <c r="L7" s="9">
        <f t="shared" ca="1" si="2"/>
        <v>-89.019778130994794</v>
      </c>
      <c r="M7">
        <f ca="1">INDIRECT("M$"&amp;C7)+INDIRECT("O$"&amp;C7)*($B7-INDIRECT("B$"&amp;D7))</f>
        <v>56.516891289437588</v>
      </c>
      <c r="N7">
        <f ca="1">INDIRECT("N$"&amp;C7)+INDIRECT("P$"&amp;C7)*($B7-INDIRECT("B$"&amp;D7))</f>
        <v>34.909523319615907</v>
      </c>
      <c r="P7" s="3"/>
    </row>
    <row r="8" spans="1:16" x14ac:dyDescent="0.25">
      <c r="A8" s="4">
        <f t="shared" ref="A8:A71" si="7">TIME(HOUR(A7),MINUTE(A7),SECOND(A7)+5)</f>
        <v>0.43900462962962966</v>
      </c>
      <c r="B8" s="3">
        <f>Params!D$29+HOUR(A8-Params!C$29)*3600+MINUTE(A8-Params!C$29)*60+SECOND(A8-Params!C$29)</f>
        <v>1553301930</v>
      </c>
      <c r="C8">
        <f t="shared" ref="C8:C71" si="8">_xlfn.IFNA(VLOOKUP(A8,A$2:D$3,4,FALSE),C7)</f>
        <v>2</v>
      </c>
      <c r="D8">
        <f t="shared" ref="D8:D71" ca="1" si="9">IF(A8=INDIRECT("A"&amp;C8),ROW(),D7)</f>
        <v>6</v>
      </c>
      <c r="E8">
        <f t="shared" ref="E8:E71" ca="1" si="10">INDIRECT("E$"&amp;C8)+INDIRECT("H$"&amp;C8)*($B8-INDIRECT("B$"&amp;D8))</f>
        <v>122005.20370370371</v>
      </c>
      <c r="F8">
        <f t="shared" ref="F8:F71" ca="1" si="11">INDIRECT("F$"&amp;C8)+INDIRECT("I$"&amp;C8)*($B8-INDIRECT("B$"&amp;D8))</f>
        <v>74908.605185185181</v>
      </c>
      <c r="G8">
        <f t="shared" ref="G8:G71" ca="1" si="12">INDIRECT("G$"&amp;C8)+INDIRECT("J$"&amp;C8)*($B8-INDIRECT("B$"&amp;D8))</f>
        <v>7635.051851851852</v>
      </c>
      <c r="H8" s="9">
        <f t="shared" ca="1" si="6"/>
        <v>-297.57962962962961</v>
      </c>
      <c r="I8" s="9">
        <f t="shared" ca="1" si="2"/>
        <v>5.0915185185185239</v>
      </c>
      <c r="J8" s="9">
        <f t="shared" ca="1" si="2"/>
        <v>1.5051851851851861</v>
      </c>
      <c r="K8" s="9">
        <f t="shared" ca="1" si="2"/>
        <v>297.62318379342014</v>
      </c>
      <c r="L8" s="9">
        <f t="shared" ca="1" si="2"/>
        <v>-89.019778130994794</v>
      </c>
      <c r="M8">
        <f t="shared" ref="M8:M71" ca="1" si="13">INDIRECT("M$"&amp;C8)+INDIRECT("O$"&amp;C8)*($B8-INDIRECT("B$"&amp;D8))</f>
        <v>56.517115912208503</v>
      </c>
      <c r="N8">
        <f t="shared" ref="N8:N71" ca="1" si="14">INDIRECT("N$"&amp;C8)+INDIRECT("P$"&amp;C8)*($B8-INDIRECT("B$"&amp;D8))</f>
        <v>34.885713305898484</v>
      </c>
      <c r="P8" s="3"/>
    </row>
    <row r="9" spans="1:16" x14ac:dyDescent="0.25">
      <c r="A9" s="4">
        <f t="shared" si="7"/>
        <v>0.43906249999999997</v>
      </c>
      <c r="B9" s="3">
        <f>Params!D$29+HOUR(A9-Params!C$29)*3600+MINUTE(A9-Params!C$29)*60+SECOND(A9-Params!C$29)</f>
        <v>1553301935</v>
      </c>
      <c r="C9">
        <f t="shared" si="8"/>
        <v>2</v>
      </c>
      <c r="D9">
        <f t="shared" ca="1" si="9"/>
        <v>6</v>
      </c>
      <c r="E9">
        <f t="shared" ca="1" si="10"/>
        <v>120517.30555555556</v>
      </c>
      <c r="F9">
        <f t="shared" ca="1" si="11"/>
        <v>74934.062777777785</v>
      </c>
      <c r="G9">
        <f t="shared" ca="1" si="12"/>
        <v>7642.5777777777776</v>
      </c>
      <c r="H9" s="9">
        <f t="shared" ca="1" si="6"/>
        <v>-297.57962962962961</v>
      </c>
      <c r="I9" s="9">
        <f t="shared" ca="1" si="2"/>
        <v>5.0915185185185239</v>
      </c>
      <c r="J9" s="9">
        <f t="shared" ca="1" si="2"/>
        <v>1.5051851851851861</v>
      </c>
      <c r="K9" s="9">
        <f t="shared" ca="1" si="2"/>
        <v>297.62318379342014</v>
      </c>
      <c r="L9" s="9">
        <f t="shared" ca="1" si="2"/>
        <v>-89.019778130994794</v>
      </c>
      <c r="M9">
        <f t="shared" ca="1" si="13"/>
        <v>56.517340534979425</v>
      </c>
      <c r="N9">
        <f t="shared" ca="1" si="14"/>
        <v>34.861903292181069</v>
      </c>
    </row>
    <row r="10" spans="1:16" x14ac:dyDescent="0.25">
      <c r="A10" s="4">
        <f t="shared" si="7"/>
        <v>0.43912037037037038</v>
      </c>
      <c r="B10" s="3">
        <f>Params!D$29+HOUR(A10-Params!C$29)*3600+MINUTE(A10-Params!C$29)*60+SECOND(A10-Params!C$29)</f>
        <v>1553301940</v>
      </c>
      <c r="C10">
        <f t="shared" si="8"/>
        <v>2</v>
      </c>
      <c r="D10">
        <f t="shared" ca="1" si="9"/>
        <v>6</v>
      </c>
      <c r="E10">
        <f t="shared" ca="1" si="10"/>
        <v>119029.4074074074</v>
      </c>
      <c r="F10">
        <f t="shared" ca="1" si="11"/>
        <v>74959.520370370374</v>
      </c>
      <c r="G10">
        <f t="shared" ca="1" si="12"/>
        <v>7650.103703703704</v>
      </c>
      <c r="H10" s="9">
        <f t="shared" ca="1" si="6"/>
        <v>-297.57962962962961</v>
      </c>
      <c r="I10" s="9">
        <f t="shared" ca="1" si="2"/>
        <v>5.0915185185185239</v>
      </c>
      <c r="J10" s="9">
        <f t="shared" ca="1" si="2"/>
        <v>1.5051851851851861</v>
      </c>
      <c r="K10" s="9">
        <f t="shared" ca="1" si="2"/>
        <v>297.62318379342014</v>
      </c>
      <c r="L10" s="9">
        <f t="shared" ca="1" si="2"/>
        <v>-89.019778130994794</v>
      </c>
      <c r="M10">
        <f t="shared" ca="1" si="13"/>
        <v>56.51756515775034</v>
      </c>
      <c r="N10">
        <f t="shared" ca="1" si="14"/>
        <v>34.838093278463646</v>
      </c>
      <c r="P10" s="9"/>
    </row>
    <row r="11" spans="1:16" x14ac:dyDescent="0.25">
      <c r="A11" s="4">
        <f t="shared" si="7"/>
        <v>0.43917824074074074</v>
      </c>
      <c r="B11" s="3">
        <f>Params!D$29+HOUR(A11-Params!C$29)*3600+MINUTE(A11-Params!C$29)*60+SECOND(A11-Params!C$29)</f>
        <v>1553301945</v>
      </c>
      <c r="C11">
        <f t="shared" si="8"/>
        <v>2</v>
      </c>
      <c r="D11">
        <f t="shared" ca="1" si="9"/>
        <v>6</v>
      </c>
      <c r="E11">
        <f t="shared" ca="1" si="10"/>
        <v>117541.50925925926</v>
      </c>
      <c r="F11">
        <f t="shared" ca="1" si="11"/>
        <v>74984.977962962963</v>
      </c>
      <c r="G11">
        <f t="shared" ca="1" si="12"/>
        <v>7657.6296296296296</v>
      </c>
      <c r="H11" s="9">
        <f t="shared" ca="1" si="6"/>
        <v>-297.57962962962961</v>
      </c>
      <c r="I11" s="9">
        <f t="shared" ca="1" si="2"/>
        <v>5.0915185185185239</v>
      </c>
      <c r="J11" s="9">
        <f t="shared" ca="1" si="2"/>
        <v>1.5051851851851861</v>
      </c>
      <c r="K11" s="9">
        <f t="shared" ca="1" si="2"/>
        <v>297.62318379342014</v>
      </c>
      <c r="L11" s="9">
        <f t="shared" ca="1" si="2"/>
        <v>-89.019778130994794</v>
      </c>
      <c r="M11">
        <f t="shared" ca="1" si="13"/>
        <v>56.517789780521262</v>
      </c>
      <c r="N11">
        <f t="shared" ca="1" si="14"/>
        <v>34.814283264746223</v>
      </c>
    </row>
    <row r="12" spans="1:16" x14ac:dyDescent="0.25">
      <c r="A12" s="4">
        <f t="shared" si="7"/>
        <v>0.4392361111111111</v>
      </c>
      <c r="B12" s="3">
        <f>Params!D$29+HOUR(A12-Params!C$29)*3600+MINUTE(A12-Params!C$29)*60+SECOND(A12-Params!C$29)</f>
        <v>1553301950</v>
      </c>
      <c r="C12">
        <f t="shared" si="8"/>
        <v>2</v>
      </c>
      <c r="D12">
        <f t="shared" ca="1" si="9"/>
        <v>6</v>
      </c>
      <c r="E12">
        <f t="shared" ca="1" si="10"/>
        <v>116053.61111111111</v>
      </c>
      <c r="F12">
        <f t="shared" ca="1" si="11"/>
        <v>75010.435555555552</v>
      </c>
      <c r="G12">
        <f t="shared" ca="1" si="12"/>
        <v>7665.155555555556</v>
      </c>
      <c r="H12" s="9">
        <f t="shared" ca="1" si="6"/>
        <v>-297.57962962962961</v>
      </c>
      <c r="I12" s="9">
        <f t="shared" ca="1" si="2"/>
        <v>5.0915185185185239</v>
      </c>
      <c r="J12" s="9">
        <f t="shared" ca="1" si="2"/>
        <v>1.5051851851851861</v>
      </c>
      <c r="K12" s="9">
        <f t="shared" ca="1" si="2"/>
        <v>297.62318379342014</v>
      </c>
      <c r="L12" s="9">
        <f t="shared" ca="1" si="2"/>
        <v>-89.019778130994794</v>
      </c>
      <c r="M12">
        <f t="shared" ca="1" si="13"/>
        <v>56.518014403292177</v>
      </c>
      <c r="N12">
        <f t="shared" ca="1" si="14"/>
        <v>34.7904732510288</v>
      </c>
    </row>
    <row r="13" spans="1:16" x14ac:dyDescent="0.25">
      <c r="A13" s="4">
        <f t="shared" si="7"/>
        <v>0.43929398148148152</v>
      </c>
      <c r="B13" s="3">
        <f>Params!D$29+HOUR(A13-Params!C$29)*3600+MINUTE(A13-Params!C$29)*60+SECOND(A13-Params!C$29)</f>
        <v>1553301955</v>
      </c>
      <c r="C13">
        <f t="shared" si="8"/>
        <v>2</v>
      </c>
      <c r="D13">
        <f t="shared" ca="1" si="9"/>
        <v>6</v>
      </c>
      <c r="E13">
        <f t="shared" ca="1" si="10"/>
        <v>114565.71296296296</v>
      </c>
      <c r="F13">
        <f t="shared" ca="1" si="11"/>
        <v>75035.893148148156</v>
      </c>
      <c r="G13">
        <f t="shared" ca="1" si="12"/>
        <v>7672.6814814814816</v>
      </c>
      <c r="H13" s="9">
        <f t="shared" ca="1" si="6"/>
        <v>-297.57962962962961</v>
      </c>
      <c r="I13" s="9">
        <f t="shared" ca="1" si="2"/>
        <v>5.0915185185185239</v>
      </c>
      <c r="J13" s="9">
        <f t="shared" ca="1" si="2"/>
        <v>1.5051851851851861</v>
      </c>
      <c r="K13" s="9">
        <f t="shared" ca="1" si="2"/>
        <v>297.62318379342014</v>
      </c>
      <c r="L13" s="9">
        <f t="shared" ca="1" si="2"/>
        <v>-89.019778130994794</v>
      </c>
      <c r="M13">
        <f t="shared" ca="1" si="13"/>
        <v>56.5182390260631</v>
      </c>
      <c r="N13">
        <f t="shared" ca="1" si="14"/>
        <v>34.766663237311384</v>
      </c>
    </row>
    <row r="14" spans="1:16" x14ac:dyDescent="0.25">
      <c r="A14" s="4">
        <f t="shared" si="7"/>
        <v>0.43935185185185183</v>
      </c>
      <c r="B14" s="3">
        <f>Params!D$29+HOUR(A14-Params!C$29)*3600+MINUTE(A14-Params!C$29)*60+SECOND(A14-Params!C$29)</f>
        <v>1553301960</v>
      </c>
      <c r="C14">
        <f t="shared" si="8"/>
        <v>2</v>
      </c>
      <c r="D14">
        <f t="shared" ca="1" si="9"/>
        <v>6</v>
      </c>
      <c r="E14">
        <f t="shared" ca="1" si="10"/>
        <v>113077.81481481482</v>
      </c>
      <c r="F14">
        <f t="shared" ca="1" si="11"/>
        <v>75061.350740740745</v>
      </c>
      <c r="G14">
        <f t="shared" ca="1" si="12"/>
        <v>7680.2074074074071</v>
      </c>
      <c r="H14" s="9">
        <f t="shared" ca="1" si="6"/>
        <v>-297.57962962962961</v>
      </c>
      <c r="I14" s="9">
        <f t="shared" ca="1" si="2"/>
        <v>5.0915185185185239</v>
      </c>
      <c r="J14" s="9">
        <f t="shared" ca="1" si="2"/>
        <v>1.5051851851851861</v>
      </c>
      <c r="K14" s="9">
        <f t="shared" ca="1" si="2"/>
        <v>297.62318379342014</v>
      </c>
      <c r="L14" s="9">
        <f t="shared" ca="1" si="2"/>
        <v>-89.019778130994794</v>
      </c>
      <c r="M14">
        <f t="shared" ca="1" si="13"/>
        <v>56.518463648834015</v>
      </c>
      <c r="N14">
        <f t="shared" ca="1" si="14"/>
        <v>34.742853223593961</v>
      </c>
    </row>
    <row r="15" spans="1:16" x14ac:dyDescent="0.25">
      <c r="A15" s="4">
        <f t="shared" si="7"/>
        <v>0.43940972222222219</v>
      </c>
      <c r="B15" s="3">
        <f>Params!D$29+HOUR(A15-Params!C$29)*3600+MINUTE(A15-Params!C$29)*60+SECOND(A15-Params!C$29)</f>
        <v>1553301965</v>
      </c>
      <c r="C15">
        <f t="shared" si="8"/>
        <v>2</v>
      </c>
      <c r="D15">
        <f t="shared" ca="1" si="9"/>
        <v>6</v>
      </c>
      <c r="E15">
        <f t="shared" ca="1" si="10"/>
        <v>111589.91666666667</v>
      </c>
      <c r="F15">
        <f t="shared" ca="1" si="11"/>
        <v>75086.808333333334</v>
      </c>
      <c r="G15">
        <f t="shared" ca="1" si="12"/>
        <v>7687.7333333333336</v>
      </c>
      <c r="H15" s="9">
        <f t="shared" ca="1" si="6"/>
        <v>-297.57962962962961</v>
      </c>
      <c r="I15" s="9">
        <f t="shared" ca="1" si="2"/>
        <v>5.0915185185185239</v>
      </c>
      <c r="J15" s="9">
        <f t="shared" ca="1" si="2"/>
        <v>1.5051851851851861</v>
      </c>
      <c r="K15" s="9">
        <f t="shared" ca="1" si="2"/>
        <v>297.62318379342014</v>
      </c>
      <c r="L15" s="9">
        <f t="shared" ca="1" si="2"/>
        <v>-89.019778130994794</v>
      </c>
      <c r="M15">
        <f t="shared" ca="1" si="13"/>
        <v>56.518688271604937</v>
      </c>
      <c r="N15">
        <f t="shared" ca="1" si="14"/>
        <v>34.719043209876538</v>
      </c>
    </row>
    <row r="16" spans="1:16" x14ac:dyDescent="0.25">
      <c r="A16" s="4">
        <f t="shared" si="7"/>
        <v>0.4394675925925926</v>
      </c>
      <c r="B16" s="3">
        <f>Params!D$29+HOUR(A16-Params!C$29)*3600+MINUTE(A16-Params!C$29)*60+SECOND(A16-Params!C$29)</f>
        <v>1553301970</v>
      </c>
      <c r="C16">
        <f t="shared" si="8"/>
        <v>2</v>
      </c>
      <c r="D16">
        <f t="shared" ca="1" si="9"/>
        <v>6</v>
      </c>
      <c r="E16">
        <f t="shared" ca="1" si="10"/>
        <v>110102.01851851853</v>
      </c>
      <c r="F16">
        <f t="shared" ca="1" si="11"/>
        <v>75112.265925925924</v>
      </c>
      <c r="G16">
        <f t="shared" ca="1" si="12"/>
        <v>7695.2592592592591</v>
      </c>
      <c r="H16" s="9">
        <f t="shared" ca="1" si="6"/>
        <v>-297.57962962962961</v>
      </c>
      <c r="I16" s="9">
        <f t="shared" ca="1" si="2"/>
        <v>5.0915185185185239</v>
      </c>
      <c r="J16" s="9">
        <f t="shared" ca="1" si="2"/>
        <v>1.5051851851851861</v>
      </c>
      <c r="K16" s="9">
        <f t="shared" ca="1" si="2"/>
        <v>297.62318379342014</v>
      </c>
      <c r="L16" s="9">
        <f t="shared" ca="1" si="2"/>
        <v>-89.019778130994794</v>
      </c>
      <c r="M16">
        <f t="shared" ca="1" si="13"/>
        <v>56.518912894375859</v>
      </c>
      <c r="N16">
        <f t="shared" ca="1" si="14"/>
        <v>34.695233196159116</v>
      </c>
    </row>
    <row r="17" spans="1:14" x14ac:dyDescent="0.25">
      <c r="A17" s="4">
        <f t="shared" si="7"/>
        <v>0.43952546296296297</v>
      </c>
      <c r="B17" s="3">
        <f>Params!D$29+HOUR(A17-Params!C$29)*3600+MINUTE(A17-Params!C$29)*60+SECOND(A17-Params!C$29)</f>
        <v>1553301975</v>
      </c>
      <c r="C17">
        <f t="shared" si="8"/>
        <v>2</v>
      </c>
      <c r="D17">
        <f t="shared" ca="1" si="9"/>
        <v>6</v>
      </c>
      <c r="E17">
        <f t="shared" ca="1" si="10"/>
        <v>108614.12037037036</v>
      </c>
      <c r="F17">
        <f t="shared" ca="1" si="11"/>
        <v>75137.723518518527</v>
      </c>
      <c r="G17">
        <f t="shared" ca="1" si="12"/>
        <v>7702.7851851851856</v>
      </c>
      <c r="H17" s="9">
        <f t="shared" ca="1" si="6"/>
        <v>-297.57962962962961</v>
      </c>
      <c r="I17" s="9">
        <f t="shared" ca="1" si="2"/>
        <v>5.0915185185185239</v>
      </c>
      <c r="J17" s="9">
        <f t="shared" ca="1" si="2"/>
        <v>1.5051851851851861</v>
      </c>
      <c r="K17" s="9">
        <f t="shared" ca="1" si="2"/>
        <v>297.62318379342014</v>
      </c>
      <c r="L17" s="9">
        <f t="shared" ca="1" si="2"/>
        <v>-89.019778130994794</v>
      </c>
      <c r="M17">
        <f t="shared" ca="1" si="13"/>
        <v>56.519137517146774</v>
      </c>
      <c r="N17">
        <f t="shared" ca="1" si="14"/>
        <v>34.6714231824417</v>
      </c>
    </row>
    <row r="18" spans="1:14" x14ac:dyDescent="0.25">
      <c r="A18" s="4">
        <f t="shared" si="7"/>
        <v>0.43958333333333338</v>
      </c>
      <c r="B18" s="3">
        <f>Params!D$29+HOUR(A18-Params!C$29)*3600+MINUTE(A18-Params!C$29)*60+SECOND(A18-Params!C$29)</f>
        <v>1553301980</v>
      </c>
      <c r="C18">
        <f t="shared" si="8"/>
        <v>2</v>
      </c>
      <c r="D18">
        <f t="shared" ca="1" si="9"/>
        <v>6</v>
      </c>
      <c r="E18">
        <f t="shared" ca="1" si="10"/>
        <v>107126.22222222222</v>
      </c>
      <c r="F18">
        <f t="shared" ca="1" si="11"/>
        <v>75163.181111111116</v>
      </c>
      <c r="G18">
        <f t="shared" ca="1" si="12"/>
        <v>7710.3111111111111</v>
      </c>
      <c r="H18" s="9">
        <f t="shared" ca="1" si="6"/>
        <v>-297.57962962962961</v>
      </c>
      <c r="I18" s="9">
        <f t="shared" ca="1" si="2"/>
        <v>5.0915185185185239</v>
      </c>
      <c r="J18" s="9">
        <f t="shared" ca="1" si="2"/>
        <v>1.5051851851851861</v>
      </c>
      <c r="K18" s="9">
        <f t="shared" ca="1" si="2"/>
        <v>297.62318379342014</v>
      </c>
      <c r="L18" s="9">
        <f t="shared" ca="1" si="2"/>
        <v>-89.019778130994794</v>
      </c>
      <c r="M18">
        <f t="shared" ca="1" si="13"/>
        <v>56.519362139917696</v>
      </c>
      <c r="N18">
        <f t="shared" ca="1" si="14"/>
        <v>34.647613168724277</v>
      </c>
    </row>
    <row r="19" spans="1:14" x14ac:dyDescent="0.25">
      <c r="A19" s="4">
        <f t="shared" si="7"/>
        <v>0.43964120370370369</v>
      </c>
      <c r="B19" s="3">
        <f>Params!D$29+HOUR(A19-Params!C$29)*3600+MINUTE(A19-Params!C$29)*60+SECOND(A19-Params!C$29)</f>
        <v>1553301985</v>
      </c>
      <c r="C19">
        <f t="shared" si="8"/>
        <v>2</v>
      </c>
      <c r="D19">
        <f t="shared" ca="1" si="9"/>
        <v>6</v>
      </c>
      <c r="E19">
        <f t="shared" ca="1" si="10"/>
        <v>105638.32407407407</v>
      </c>
      <c r="F19">
        <f t="shared" ca="1" si="11"/>
        <v>75188.638703703706</v>
      </c>
      <c r="G19">
        <f t="shared" ca="1" si="12"/>
        <v>7717.8370370370367</v>
      </c>
      <c r="H19" s="9">
        <f t="shared" ca="1" si="6"/>
        <v>-297.57962962962961</v>
      </c>
      <c r="I19" s="9">
        <f t="shared" ca="1" si="2"/>
        <v>5.0915185185185239</v>
      </c>
      <c r="J19" s="9">
        <f t="shared" ca="1" si="2"/>
        <v>1.5051851851851861</v>
      </c>
      <c r="K19" s="9">
        <f t="shared" ca="1" si="2"/>
        <v>297.62318379342014</v>
      </c>
      <c r="L19" s="9">
        <f t="shared" ca="1" si="2"/>
        <v>-89.019778130994794</v>
      </c>
      <c r="M19">
        <f t="shared" ca="1" si="13"/>
        <v>56.519586762688611</v>
      </c>
      <c r="N19">
        <f t="shared" ca="1" si="14"/>
        <v>34.623803155006854</v>
      </c>
    </row>
    <row r="20" spans="1:14" x14ac:dyDescent="0.25">
      <c r="A20" s="4">
        <f t="shared" si="7"/>
        <v>0.43969907407407405</v>
      </c>
      <c r="B20" s="3">
        <f>Params!D$29+HOUR(A20-Params!C$29)*3600+MINUTE(A20-Params!C$29)*60+SECOND(A20-Params!C$29)</f>
        <v>1553301990</v>
      </c>
      <c r="C20">
        <f t="shared" si="8"/>
        <v>2</v>
      </c>
      <c r="D20">
        <f t="shared" ca="1" si="9"/>
        <v>6</v>
      </c>
      <c r="E20">
        <f t="shared" ca="1" si="10"/>
        <v>104150.42592592593</v>
      </c>
      <c r="F20">
        <f t="shared" ca="1" si="11"/>
        <v>75214.096296296295</v>
      </c>
      <c r="G20">
        <f t="shared" ca="1" si="12"/>
        <v>7725.3629629629631</v>
      </c>
      <c r="H20" s="9">
        <f t="shared" ca="1" si="6"/>
        <v>-297.57962962962961</v>
      </c>
      <c r="I20" s="9">
        <f t="shared" ca="1" si="2"/>
        <v>5.0915185185185239</v>
      </c>
      <c r="J20" s="9">
        <f t="shared" ca="1" si="2"/>
        <v>1.5051851851851861</v>
      </c>
      <c r="K20" s="9">
        <f t="shared" ca="1" si="2"/>
        <v>297.62318379342014</v>
      </c>
      <c r="L20" s="9">
        <f t="shared" ca="1" si="2"/>
        <v>-89.019778130994794</v>
      </c>
      <c r="M20">
        <f t="shared" ca="1" si="13"/>
        <v>56.519811385459533</v>
      </c>
      <c r="N20">
        <f t="shared" ca="1" si="14"/>
        <v>34.599993141289431</v>
      </c>
    </row>
    <row r="21" spans="1:14" x14ac:dyDescent="0.25">
      <c r="A21" s="4">
        <f t="shared" si="7"/>
        <v>0.43975694444444446</v>
      </c>
      <c r="B21" s="3">
        <f>Params!D$29+HOUR(A21-Params!C$29)*3600+MINUTE(A21-Params!C$29)*60+SECOND(A21-Params!C$29)</f>
        <v>1553301995</v>
      </c>
      <c r="C21">
        <f t="shared" si="8"/>
        <v>2</v>
      </c>
      <c r="D21">
        <f t="shared" ca="1" si="9"/>
        <v>6</v>
      </c>
      <c r="E21">
        <f t="shared" ca="1" si="10"/>
        <v>102662.52777777778</v>
      </c>
      <c r="F21">
        <f t="shared" ca="1" si="11"/>
        <v>75239.553888888899</v>
      </c>
      <c r="G21">
        <f t="shared" ca="1" si="12"/>
        <v>7732.8888888888887</v>
      </c>
      <c r="H21" s="9">
        <f t="shared" ca="1" si="6"/>
        <v>-297.57962962962961</v>
      </c>
      <c r="I21" s="9">
        <f t="shared" ca="1" si="2"/>
        <v>5.0915185185185239</v>
      </c>
      <c r="J21" s="9">
        <f t="shared" ca="1" si="2"/>
        <v>1.5051851851851861</v>
      </c>
      <c r="K21" s="9">
        <f t="shared" ca="1" si="2"/>
        <v>297.62318379342014</v>
      </c>
      <c r="L21" s="9">
        <f t="shared" ca="1" si="2"/>
        <v>-89.019778130994794</v>
      </c>
      <c r="M21">
        <f t="shared" ca="1" si="13"/>
        <v>56.520036008230448</v>
      </c>
      <c r="N21">
        <f t="shared" ca="1" si="14"/>
        <v>34.576183127572016</v>
      </c>
    </row>
    <row r="22" spans="1:14" x14ac:dyDescent="0.25">
      <c r="A22" s="4">
        <f t="shared" si="7"/>
        <v>0.43981481481481483</v>
      </c>
      <c r="B22" s="3">
        <f>Params!D$29+HOUR(A22-Params!C$29)*3600+MINUTE(A22-Params!C$29)*60+SECOND(A22-Params!C$29)</f>
        <v>1553302000</v>
      </c>
      <c r="C22">
        <f t="shared" si="8"/>
        <v>2</v>
      </c>
      <c r="D22">
        <f t="shared" ca="1" si="9"/>
        <v>6</v>
      </c>
      <c r="E22">
        <f t="shared" ca="1" si="10"/>
        <v>101174.62962962964</v>
      </c>
      <c r="F22">
        <f t="shared" ca="1" si="11"/>
        <v>75265.011481481488</v>
      </c>
      <c r="G22">
        <f t="shared" ca="1" si="12"/>
        <v>7740.4148148148151</v>
      </c>
      <c r="H22" s="9">
        <f t="shared" ca="1" si="6"/>
        <v>-297.57962962962961</v>
      </c>
      <c r="I22" s="9">
        <f t="shared" ca="1" si="6"/>
        <v>5.0915185185185239</v>
      </c>
      <c r="J22" s="9">
        <f t="shared" ca="1" si="6"/>
        <v>1.5051851851851861</v>
      </c>
      <c r="K22" s="9">
        <f t="shared" ca="1" si="6"/>
        <v>297.62318379342014</v>
      </c>
      <c r="L22" s="9">
        <f t="shared" ca="1" si="6"/>
        <v>-89.019778130994794</v>
      </c>
      <c r="M22">
        <f t="shared" ca="1" si="13"/>
        <v>56.520260631001371</v>
      </c>
      <c r="N22">
        <f t="shared" ca="1" si="14"/>
        <v>34.552373113854593</v>
      </c>
    </row>
    <row r="23" spans="1:14" x14ac:dyDescent="0.25">
      <c r="A23" s="4">
        <f t="shared" si="7"/>
        <v>0.43987268518518513</v>
      </c>
      <c r="B23" s="3">
        <f>Params!D$29+HOUR(A23-Params!C$29)*3600+MINUTE(A23-Params!C$29)*60+SECOND(A23-Params!C$29)</f>
        <v>1553302005</v>
      </c>
      <c r="C23">
        <f t="shared" si="8"/>
        <v>2</v>
      </c>
      <c r="D23">
        <f t="shared" ca="1" si="9"/>
        <v>6</v>
      </c>
      <c r="E23">
        <f t="shared" ca="1" si="10"/>
        <v>99686.731481481489</v>
      </c>
      <c r="F23">
        <f t="shared" ca="1" si="11"/>
        <v>75290.469074074077</v>
      </c>
      <c r="G23">
        <f t="shared" ca="1" si="12"/>
        <v>7747.9407407407407</v>
      </c>
      <c r="H23" s="9">
        <f t="shared" ref="H23:L73" ca="1" si="15">INDIRECT(ADDRESS($C23,COLUMN()))</f>
        <v>-297.57962962962961</v>
      </c>
      <c r="I23" s="9">
        <f t="shared" ca="1" si="15"/>
        <v>5.0915185185185239</v>
      </c>
      <c r="J23" s="9">
        <f t="shared" ca="1" si="15"/>
        <v>1.5051851851851861</v>
      </c>
      <c r="K23" s="9">
        <f t="shared" ca="1" si="15"/>
        <v>297.62318379342014</v>
      </c>
      <c r="L23" s="9">
        <f t="shared" ca="1" si="15"/>
        <v>-89.019778130994794</v>
      </c>
      <c r="M23">
        <f t="shared" ca="1" si="13"/>
        <v>56.520485253772293</v>
      </c>
      <c r="N23">
        <f t="shared" ca="1" si="14"/>
        <v>34.52856310013717</v>
      </c>
    </row>
    <row r="24" spans="1:14" x14ac:dyDescent="0.25">
      <c r="A24" s="4">
        <f t="shared" si="7"/>
        <v>0.43993055555555555</v>
      </c>
      <c r="B24" s="3">
        <f>Params!D$29+HOUR(A24-Params!C$29)*3600+MINUTE(A24-Params!C$29)*60+SECOND(A24-Params!C$29)</f>
        <v>1553302010</v>
      </c>
      <c r="C24">
        <f t="shared" si="8"/>
        <v>2</v>
      </c>
      <c r="D24">
        <f t="shared" ca="1" si="9"/>
        <v>6</v>
      </c>
      <c r="E24">
        <f t="shared" ca="1" si="10"/>
        <v>98198.833333333343</v>
      </c>
      <c r="F24">
        <f t="shared" ca="1" si="11"/>
        <v>75315.926666666666</v>
      </c>
      <c r="G24">
        <f t="shared" ca="1" si="12"/>
        <v>7755.4666666666672</v>
      </c>
      <c r="H24" s="9">
        <f t="shared" ca="1" si="15"/>
        <v>-297.57962962962961</v>
      </c>
      <c r="I24" s="9">
        <f t="shared" ca="1" si="15"/>
        <v>5.0915185185185239</v>
      </c>
      <c r="J24" s="9">
        <f t="shared" ca="1" si="15"/>
        <v>1.5051851851851861</v>
      </c>
      <c r="K24" s="9">
        <f t="shared" ca="1" si="15"/>
        <v>297.62318379342014</v>
      </c>
      <c r="L24" s="9">
        <f t="shared" ca="1" si="15"/>
        <v>-89.019778130994794</v>
      </c>
      <c r="M24">
        <f t="shared" ca="1" si="13"/>
        <v>56.520709876543208</v>
      </c>
      <c r="N24">
        <f t="shared" ca="1" si="14"/>
        <v>34.504753086419747</v>
      </c>
    </row>
    <row r="25" spans="1:14" x14ac:dyDescent="0.25">
      <c r="A25" s="4">
        <f t="shared" si="7"/>
        <v>0.43998842592592591</v>
      </c>
      <c r="B25" s="3">
        <f>Params!D$29+HOUR(A25-Params!C$29)*3600+MINUTE(A25-Params!C$29)*60+SECOND(A25-Params!C$29)</f>
        <v>1553302015</v>
      </c>
      <c r="C25">
        <f t="shared" si="8"/>
        <v>2</v>
      </c>
      <c r="D25">
        <f t="shared" ca="1" si="9"/>
        <v>6</v>
      </c>
      <c r="E25">
        <f t="shared" ca="1" si="10"/>
        <v>96710.935185185182</v>
      </c>
      <c r="F25">
        <f t="shared" ca="1" si="11"/>
        <v>75341.384259259255</v>
      </c>
      <c r="G25">
        <f t="shared" ca="1" si="12"/>
        <v>7762.9925925925927</v>
      </c>
      <c r="H25" s="9">
        <f t="shared" ca="1" si="15"/>
        <v>-297.57962962962961</v>
      </c>
      <c r="I25" s="9">
        <f t="shared" ca="1" si="15"/>
        <v>5.0915185185185239</v>
      </c>
      <c r="J25" s="9">
        <f t="shared" ca="1" si="15"/>
        <v>1.5051851851851861</v>
      </c>
      <c r="K25" s="9">
        <f t="shared" ca="1" si="15"/>
        <v>297.62318379342014</v>
      </c>
      <c r="L25" s="9">
        <f t="shared" ca="1" si="15"/>
        <v>-89.019778130994794</v>
      </c>
      <c r="M25">
        <f t="shared" ca="1" si="13"/>
        <v>56.52093449931413</v>
      </c>
      <c r="N25">
        <f t="shared" ca="1" si="14"/>
        <v>34.480943072702331</v>
      </c>
    </row>
    <row r="26" spans="1:14" x14ac:dyDescent="0.25">
      <c r="A26" s="4">
        <f t="shared" si="7"/>
        <v>0.44004629629629632</v>
      </c>
      <c r="B26" s="3">
        <f>Params!D$29+HOUR(A26-Params!C$29)*3600+MINUTE(A26-Params!C$29)*60+SECOND(A26-Params!C$29)</f>
        <v>1553302020</v>
      </c>
      <c r="C26">
        <f t="shared" si="8"/>
        <v>2</v>
      </c>
      <c r="D26">
        <f t="shared" ca="1" si="9"/>
        <v>6</v>
      </c>
      <c r="E26">
        <f t="shared" ca="1" si="10"/>
        <v>95223.037037037036</v>
      </c>
      <c r="F26">
        <f t="shared" ca="1" si="11"/>
        <v>75366.841851851859</v>
      </c>
      <c r="G26">
        <f t="shared" ca="1" si="12"/>
        <v>7770.5185185185182</v>
      </c>
      <c r="H26" s="9">
        <f t="shared" ca="1" si="15"/>
        <v>-297.57962962962961</v>
      </c>
      <c r="I26" s="9">
        <f t="shared" ca="1" si="15"/>
        <v>5.0915185185185239</v>
      </c>
      <c r="J26" s="9">
        <f t="shared" ca="1" si="15"/>
        <v>1.5051851851851861</v>
      </c>
      <c r="K26" s="9">
        <f t="shared" ca="1" si="15"/>
        <v>297.62318379342014</v>
      </c>
      <c r="L26" s="9">
        <f t="shared" ca="1" si="15"/>
        <v>-89.019778130994794</v>
      </c>
      <c r="M26">
        <f t="shared" ca="1" si="13"/>
        <v>56.521159122085045</v>
      </c>
      <c r="N26">
        <f t="shared" ca="1" si="14"/>
        <v>34.457133058984908</v>
      </c>
    </row>
    <row r="27" spans="1:14" x14ac:dyDescent="0.25">
      <c r="A27" s="4">
        <f t="shared" si="7"/>
        <v>0.44010416666666669</v>
      </c>
      <c r="B27" s="3">
        <f>Params!D$29+HOUR(A27-Params!C$29)*3600+MINUTE(A27-Params!C$29)*60+SECOND(A27-Params!C$29)</f>
        <v>1553302025</v>
      </c>
      <c r="C27">
        <f t="shared" si="8"/>
        <v>2</v>
      </c>
      <c r="D27">
        <f t="shared" ca="1" si="9"/>
        <v>6</v>
      </c>
      <c r="E27">
        <f t="shared" ca="1" si="10"/>
        <v>93735.138888888891</v>
      </c>
      <c r="F27">
        <f t="shared" ca="1" si="11"/>
        <v>75392.299444444448</v>
      </c>
      <c r="G27">
        <f t="shared" ca="1" si="12"/>
        <v>7778.0444444444447</v>
      </c>
      <c r="H27" s="9">
        <f t="shared" ca="1" si="15"/>
        <v>-297.57962962962961</v>
      </c>
      <c r="I27" s="9">
        <f t="shared" ca="1" si="15"/>
        <v>5.0915185185185239</v>
      </c>
      <c r="J27" s="9">
        <f t="shared" ca="1" si="15"/>
        <v>1.5051851851851861</v>
      </c>
      <c r="K27" s="9">
        <f t="shared" ca="1" si="15"/>
        <v>297.62318379342014</v>
      </c>
      <c r="L27" s="9">
        <f t="shared" ca="1" si="15"/>
        <v>-89.019778130994794</v>
      </c>
      <c r="M27">
        <f t="shared" ca="1" si="13"/>
        <v>56.521383744855967</v>
      </c>
      <c r="N27">
        <f t="shared" ca="1" si="14"/>
        <v>34.433323045267485</v>
      </c>
    </row>
    <row r="28" spans="1:14" x14ac:dyDescent="0.25">
      <c r="A28" s="4">
        <f t="shared" si="7"/>
        <v>0.44016203703703699</v>
      </c>
      <c r="B28" s="3">
        <f>Params!D$29+HOUR(A28-Params!C$29)*3600+MINUTE(A28-Params!C$29)*60+SECOND(A28-Params!C$29)</f>
        <v>1553302030</v>
      </c>
      <c r="C28">
        <f t="shared" si="8"/>
        <v>2</v>
      </c>
      <c r="D28">
        <f t="shared" ca="1" si="9"/>
        <v>6</v>
      </c>
      <c r="E28">
        <f t="shared" ca="1" si="10"/>
        <v>92247.240740740745</v>
      </c>
      <c r="F28">
        <f t="shared" ca="1" si="11"/>
        <v>75417.757037037038</v>
      </c>
      <c r="G28">
        <f t="shared" ca="1" si="12"/>
        <v>7785.5703703703703</v>
      </c>
      <c r="H28" s="9">
        <f t="shared" ca="1" si="15"/>
        <v>-297.57962962962961</v>
      </c>
      <c r="I28" s="9">
        <f t="shared" ca="1" si="15"/>
        <v>5.0915185185185239</v>
      </c>
      <c r="J28" s="9">
        <f t="shared" ca="1" si="15"/>
        <v>1.5051851851851861</v>
      </c>
      <c r="K28" s="9">
        <f t="shared" ca="1" si="15"/>
        <v>297.62318379342014</v>
      </c>
      <c r="L28" s="9">
        <f t="shared" ca="1" si="15"/>
        <v>-89.019778130994794</v>
      </c>
      <c r="M28">
        <f t="shared" ca="1" si="13"/>
        <v>56.521608367626882</v>
      </c>
      <c r="N28">
        <f t="shared" ca="1" si="14"/>
        <v>34.409513031550063</v>
      </c>
    </row>
    <row r="29" spans="1:14" x14ac:dyDescent="0.25">
      <c r="A29" s="4">
        <f t="shared" si="7"/>
        <v>0.44021990740740741</v>
      </c>
      <c r="B29" s="3">
        <f>Params!D$29+HOUR(A29-Params!C$29)*3600+MINUTE(A29-Params!C$29)*60+SECOND(A29-Params!C$29)</f>
        <v>1553302035</v>
      </c>
      <c r="C29">
        <f t="shared" si="8"/>
        <v>2</v>
      </c>
      <c r="D29">
        <f t="shared" ca="1" si="9"/>
        <v>6</v>
      </c>
      <c r="E29">
        <f t="shared" ca="1" si="10"/>
        <v>90759.342592592599</v>
      </c>
      <c r="F29">
        <f t="shared" ca="1" si="11"/>
        <v>75443.214629629627</v>
      </c>
      <c r="G29">
        <f t="shared" ca="1" si="12"/>
        <v>7793.0962962962967</v>
      </c>
      <c r="H29" s="9">
        <f t="shared" ca="1" si="15"/>
        <v>-297.57962962962961</v>
      </c>
      <c r="I29" s="9">
        <f t="shared" ca="1" si="15"/>
        <v>5.0915185185185239</v>
      </c>
      <c r="J29" s="9">
        <f t="shared" ca="1" si="15"/>
        <v>1.5051851851851861</v>
      </c>
      <c r="K29" s="9">
        <f t="shared" ca="1" si="15"/>
        <v>297.62318379342014</v>
      </c>
      <c r="L29" s="9">
        <f t="shared" ca="1" si="15"/>
        <v>-89.019778130994794</v>
      </c>
      <c r="M29">
        <f t="shared" ca="1" si="13"/>
        <v>56.521832990397805</v>
      </c>
      <c r="N29">
        <f t="shared" ca="1" si="14"/>
        <v>34.385703017832647</v>
      </c>
    </row>
    <row r="30" spans="1:14" x14ac:dyDescent="0.25">
      <c r="A30" s="4">
        <f t="shared" si="7"/>
        <v>0.44027777777777777</v>
      </c>
      <c r="B30" s="3">
        <f>Params!D$29+HOUR(A30-Params!C$29)*3600+MINUTE(A30-Params!C$29)*60+SECOND(A30-Params!C$29)</f>
        <v>1553302040</v>
      </c>
      <c r="C30">
        <f t="shared" si="8"/>
        <v>2</v>
      </c>
      <c r="D30">
        <f t="shared" ca="1" si="9"/>
        <v>6</v>
      </c>
      <c r="E30">
        <f t="shared" ca="1" si="10"/>
        <v>89271.444444444438</v>
      </c>
      <c r="F30">
        <f t="shared" ca="1" si="11"/>
        <v>75468.672222222231</v>
      </c>
      <c r="G30">
        <f t="shared" ca="1" si="12"/>
        <v>7800.6222222222223</v>
      </c>
      <c r="H30" s="9">
        <f t="shared" ca="1" si="15"/>
        <v>-297.57962962962961</v>
      </c>
      <c r="I30" s="9">
        <f t="shared" ca="1" si="15"/>
        <v>5.0915185185185239</v>
      </c>
      <c r="J30" s="9">
        <f t="shared" ca="1" si="15"/>
        <v>1.5051851851851861</v>
      </c>
      <c r="K30" s="9">
        <f t="shared" ca="1" si="15"/>
        <v>297.62318379342014</v>
      </c>
      <c r="L30" s="9">
        <f t="shared" ca="1" si="15"/>
        <v>-89.019778130994794</v>
      </c>
      <c r="M30">
        <f t="shared" ca="1" si="13"/>
        <v>56.52205761316872</v>
      </c>
      <c r="N30">
        <f t="shared" ca="1" si="14"/>
        <v>34.361893004115224</v>
      </c>
    </row>
    <row r="31" spans="1:14" x14ac:dyDescent="0.25">
      <c r="A31" s="4">
        <f t="shared" si="7"/>
        <v>0.44033564814814818</v>
      </c>
      <c r="B31" s="3">
        <f>Params!D$29+HOUR(A31-Params!C$29)*3600+MINUTE(A31-Params!C$29)*60+SECOND(A31-Params!C$29)</f>
        <v>1553302045</v>
      </c>
      <c r="C31">
        <f t="shared" si="8"/>
        <v>2</v>
      </c>
      <c r="D31">
        <f t="shared" ca="1" si="9"/>
        <v>6</v>
      </c>
      <c r="E31">
        <f t="shared" ca="1" si="10"/>
        <v>87783.546296296292</v>
      </c>
      <c r="F31">
        <f t="shared" ca="1" si="11"/>
        <v>75494.12981481482</v>
      </c>
      <c r="G31">
        <f t="shared" ca="1" si="12"/>
        <v>7808.1481481481478</v>
      </c>
      <c r="H31" s="9">
        <f t="shared" ca="1" si="15"/>
        <v>-297.57962962962961</v>
      </c>
      <c r="I31" s="9">
        <f t="shared" ca="1" si="15"/>
        <v>5.0915185185185239</v>
      </c>
      <c r="J31" s="9">
        <f t="shared" ca="1" si="15"/>
        <v>1.5051851851851861</v>
      </c>
      <c r="K31" s="9">
        <f t="shared" ca="1" si="15"/>
        <v>297.62318379342014</v>
      </c>
      <c r="L31" s="9">
        <f t="shared" ca="1" si="15"/>
        <v>-89.019778130994794</v>
      </c>
      <c r="M31">
        <f t="shared" ca="1" si="13"/>
        <v>56.522282235939642</v>
      </c>
      <c r="N31">
        <f t="shared" ca="1" si="14"/>
        <v>34.338082990397801</v>
      </c>
    </row>
    <row r="32" spans="1:14" x14ac:dyDescent="0.25">
      <c r="A32" s="4">
        <f t="shared" si="7"/>
        <v>0.44039351851851855</v>
      </c>
      <c r="B32" s="3">
        <f>Params!D$29+HOUR(A32-Params!C$29)*3600+MINUTE(A32-Params!C$29)*60+SECOND(A32-Params!C$29)</f>
        <v>1553302050</v>
      </c>
      <c r="C32">
        <f t="shared" si="8"/>
        <v>2</v>
      </c>
      <c r="D32">
        <f t="shared" ca="1" si="9"/>
        <v>6</v>
      </c>
      <c r="E32">
        <f t="shared" ca="1" si="10"/>
        <v>86295.648148148146</v>
      </c>
      <c r="F32">
        <f t="shared" ca="1" si="11"/>
        <v>75519.587407407409</v>
      </c>
      <c r="G32">
        <f t="shared" ca="1" si="12"/>
        <v>7815.6740740740743</v>
      </c>
      <c r="H32" s="9">
        <f t="shared" ca="1" si="15"/>
        <v>-297.57962962962961</v>
      </c>
      <c r="I32" s="9">
        <f t="shared" ca="1" si="15"/>
        <v>5.0915185185185239</v>
      </c>
      <c r="J32" s="9">
        <f t="shared" ca="1" si="15"/>
        <v>1.5051851851851861</v>
      </c>
      <c r="K32" s="9">
        <f t="shared" ca="1" si="15"/>
        <v>297.62318379342014</v>
      </c>
      <c r="L32" s="9">
        <f t="shared" ca="1" si="15"/>
        <v>-89.019778130994794</v>
      </c>
      <c r="M32">
        <f t="shared" ca="1" si="13"/>
        <v>56.522506858710564</v>
      </c>
      <c r="N32">
        <f t="shared" ca="1" si="14"/>
        <v>34.314272976680378</v>
      </c>
    </row>
    <row r="33" spans="1:14" x14ac:dyDescent="0.25">
      <c r="A33" s="4">
        <f t="shared" si="7"/>
        <v>0.44045138888888885</v>
      </c>
      <c r="B33" s="3">
        <f>Params!D$29+HOUR(A33-Params!C$29)*3600+MINUTE(A33-Params!C$29)*60+SECOND(A33-Params!C$29)</f>
        <v>1553302055</v>
      </c>
      <c r="C33">
        <f t="shared" si="8"/>
        <v>2</v>
      </c>
      <c r="D33">
        <f t="shared" ca="1" si="9"/>
        <v>6</v>
      </c>
      <c r="E33">
        <f t="shared" ca="1" si="10"/>
        <v>84807.75</v>
      </c>
      <c r="F33">
        <f t="shared" ca="1" si="11"/>
        <v>75545.044999999998</v>
      </c>
      <c r="G33">
        <f t="shared" ca="1" si="12"/>
        <v>7823.2</v>
      </c>
      <c r="H33" s="9">
        <f t="shared" ca="1" si="15"/>
        <v>-297.57962962962961</v>
      </c>
      <c r="I33" s="9">
        <f t="shared" ca="1" si="15"/>
        <v>5.0915185185185239</v>
      </c>
      <c r="J33" s="9">
        <f t="shared" ca="1" si="15"/>
        <v>1.5051851851851861</v>
      </c>
      <c r="K33" s="9">
        <f t="shared" ca="1" si="15"/>
        <v>297.62318379342014</v>
      </c>
      <c r="L33" s="9">
        <f t="shared" ca="1" si="15"/>
        <v>-89.019778130994794</v>
      </c>
      <c r="M33">
        <f t="shared" ca="1" si="13"/>
        <v>56.522731481481479</v>
      </c>
      <c r="N33">
        <f t="shared" ca="1" si="14"/>
        <v>34.290462962962962</v>
      </c>
    </row>
    <row r="34" spans="1:14" x14ac:dyDescent="0.25">
      <c r="A34" s="4">
        <f t="shared" si="7"/>
        <v>0.44050925925925927</v>
      </c>
      <c r="B34" s="3">
        <f>Params!D$29+HOUR(A34-Params!C$29)*3600+MINUTE(A34-Params!C$29)*60+SECOND(A34-Params!C$29)</f>
        <v>1553302060</v>
      </c>
      <c r="C34">
        <f t="shared" si="8"/>
        <v>2</v>
      </c>
      <c r="D34">
        <f t="shared" ca="1" si="9"/>
        <v>6</v>
      </c>
      <c r="E34">
        <f t="shared" ca="1" si="10"/>
        <v>83319.851851851854</v>
      </c>
      <c r="F34">
        <f t="shared" ca="1" si="11"/>
        <v>75570.502592592602</v>
      </c>
      <c r="G34">
        <f t="shared" ca="1" si="12"/>
        <v>7830.7259259259263</v>
      </c>
      <c r="H34" s="9">
        <f t="shared" ca="1" si="15"/>
        <v>-297.57962962962961</v>
      </c>
      <c r="I34" s="9">
        <f t="shared" ca="1" si="15"/>
        <v>5.0915185185185239</v>
      </c>
      <c r="J34" s="9">
        <f t="shared" ca="1" si="15"/>
        <v>1.5051851851851861</v>
      </c>
      <c r="K34" s="9">
        <f t="shared" ca="1" si="15"/>
        <v>297.62318379342014</v>
      </c>
      <c r="L34" s="9">
        <f t="shared" ca="1" si="15"/>
        <v>-89.019778130994794</v>
      </c>
      <c r="M34">
        <f t="shared" ca="1" si="13"/>
        <v>56.522956104252401</v>
      </c>
      <c r="N34">
        <f t="shared" ca="1" si="14"/>
        <v>34.26665294924554</v>
      </c>
    </row>
    <row r="35" spans="1:14" x14ac:dyDescent="0.25">
      <c r="A35" s="4">
        <f t="shared" si="7"/>
        <v>0.44056712962962963</v>
      </c>
      <c r="B35" s="3">
        <f>Params!D$29+HOUR(A35-Params!C$29)*3600+MINUTE(A35-Params!C$29)*60+SECOND(A35-Params!C$29)</f>
        <v>1553302065</v>
      </c>
      <c r="C35">
        <f t="shared" si="8"/>
        <v>2</v>
      </c>
      <c r="D35">
        <f t="shared" ca="1" si="9"/>
        <v>6</v>
      </c>
      <c r="E35">
        <f t="shared" ca="1" si="10"/>
        <v>81831.953703703708</v>
      </c>
      <c r="F35">
        <f t="shared" ca="1" si="11"/>
        <v>75595.960185185191</v>
      </c>
      <c r="G35">
        <f t="shared" ca="1" si="12"/>
        <v>7838.2518518518518</v>
      </c>
      <c r="H35" s="9">
        <f t="shared" ca="1" si="15"/>
        <v>-297.57962962962961</v>
      </c>
      <c r="I35" s="9">
        <f t="shared" ca="1" si="15"/>
        <v>5.0915185185185239</v>
      </c>
      <c r="J35" s="9">
        <f t="shared" ca="1" si="15"/>
        <v>1.5051851851851861</v>
      </c>
      <c r="K35" s="9">
        <f t="shared" ca="1" si="15"/>
        <v>297.62318379342014</v>
      </c>
      <c r="L35" s="9">
        <f t="shared" ca="1" si="15"/>
        <v>-89.019778130994794</v>
      </c>
      <c r="M35">
        <f t="shared" ca="1" si="13"/>
        <v>56.523180727023316</v>
      </c>
      <c r="N35">
        <f t="shared" ca="1" si="14"/>
        <v>34.242842935528117</v>
      </c>
    </row>
    <row r="36" spans="1:14" x14ac:dyDescent="0.25">
      <c r="A36" s="4">
        <f t="shared" si="7"/>
        <v>0.44062499999999999</v>
      </c>
      <c r="B36" s="3">
        <f>Params!D$29+HOUR(A36-Params!C$29)*3600+MINUTE(A36-Params!C$29)*60+SECOND(A36-Params!C$29)</f>
        <v>1553302070</v>
      </c>
      <c r="C36">
        <f t="shared" si="8"/>
        <v>2</v>
      </c>
      <c r="D36">
        <f t="shared" ca="1" si="9"/>
        <v>6</v>
      </c>
      <c r="E36">
        <f t="shared" ca="1" si="10"/>
        <v>80344.055555555562</v>
      </c>
      <c r="F36">
        <f t="shared" ca="1" si="11"/>
        <v>75621.41777777778</v>
      </c>
      <c r="G36">
        <f t="shared" ca="1" si="12"/>
        <v>7845.7777777777783</v>
      </c>
      <c r="H36" s="9">
        <f t="shared" ca="1" si="15"/>
        <v>-297.57962962962961</v>
      </c>
      <c r="I36" s="9">
        <f t="shared" ca="1" si="15"/>
        <v>5.0915185185185239</v>
      </c>
      <c r="J36" s="9">
        <f t="shared" ca="1" si="15"/>
        <v>1.5051851851851861</v>
      </c>
      <c r="K36" s="9">
        <f t="shared" ca="1" si="15"/>
        <v>297.62318379342014</v>
      </c>
      <c r="L36" s="9">
        <f t="shared" ca="1" si="15"/>
        <v>-89.019778130994794</v>
      </c>
      <c r="M36">
        <f t="shared" ca="1" si="13"/>
        <v>56.523405349794238</v>
      </c>
      <c r="N36">
        <f t="shared" ca="1" si="14"/>
        <v>34.219032921810694</v>
      </c>
    </row>
    <row r="37" spans="1:14" x14ac:dyDescent="0.25">
      <c r="A37" s="4">
        <f t="shared" si="7"/>
        <v>0.44068287037037041</v>
      </c>
      <c r="B37" s="3">
        <f>Params!D$29+HOUR(A37-Params!C$29)*3600+MINUTE(A37-Params!C$29)*60+SECOND(A37-Params!C$29)</f>
        <v>1553302075</v>
      </c>
      <c r="C37">
        <f t="shared" si="8"/>
        <v>2</v>
      </c>
      <c r="D37">
        <f t="shared" ca="1" si="9"/>
        <v>6</v>
      </c>
      <c r="E37">
        <f t="shared" ca="1" si="10"/>
        <v>78856.157407407416</v>
      </c>
      <c r="F37">
        <f t="shared" ca="1" si="11"/>
        <v>75646.87537037037</v>
      </c>
      <c r="G37">
        <f t="shared" ca="1" si="12"/>
        <v>7853.3037037037038</v>
      </c>
      <c r="H37" s="9">
        <f t="shared" ca="1" si="15"/>
        <v>-297.57962962962961</v>
      </c>
      <c r="I37" s="9">
        <f t="shared" ca="1" si="15"/>
        <v>5.0915185185185239</v>
      </c>
      <c r="J37" s="9">
        <f t="shared" ca="1" si="15"/>
        <v>1.5051851851851861</v>
      </c>
      <c r="K37" s="9">
        <f t="shared" ca="1" si="15"/>
        <v>297.62318379342014</v>
      </c>
      <c r="L37" s="9">
        <f t="shared" ca="1" si="15"/>
        <v>-89.019778130994794</v>
      </c>
      <c r="M37">
        <f t="shared" ca="1" si="13"/>
        <v>56.523629972565153</v>
      </c>
      <c r="N37">
        <f t="shared" ca="1" si="14"/>
        <v>34.195222908093278</v>
      </c>
    </row>
    <row r="38" spans="1:14" x14ac:dyDescent="0.25">
      <c r="A38" s="4">
        <f t="shared" si="7"/>
        <v>0.44074074074074071</v>
      </c>
      <c r="B38" s="3">
        <f>Params!D$29+HOUR(A38-Params!C$29)*3600+MINUTE(A38-Params!C$29)*60+SECOND(A38-Params!C$29)</f>
        <v>1553302080</v>
      </c>
      <c r="C38">
        <f t="shared" si="8"/>
        <v>2</v>
      </c>
      <c r="D38">
        <f t="shared" ca="1" si="9"/>
        <v>6</v>
      </c>
      <c r="E38">
        <f t="shared" ca="1" si="10"/>
        <v>77368.25925925927</v>
      </c>
      <c r="F38">
        <f t="shared" ca="1" si="11"/>
        <v>75672.332962962973</v>
      </c>
      <c r="G38">
        <f t="shared" ca="1" si="12"/>
        <v>7860.8296296296294</v>
      </c>
      <c r="H38" s="9">
        <f t="shared" ca="1" si="15"/>
        <v>-297.57962962962961</v>
      </c>
      <c r="I38" s="9">
        <f t="shared" ca="1" si="15"/>
        <v>5.0915185185185239</v>
      </c>
      <c r="J38" s="9">
        <f t="shared" ca="1" si="15"/>
        <v>1.5051851851851861</v>
      </c>
      <c r="K38" s="9">
        <f t="shared" ca="1" si="15"/>
        <v>297.62318379342014</v>
      </c>
      <c r="L38" s="9">
        <f t="shared" ca="1" si="15"/>
        <v>-89.019778130994794</v>
      </c>
      <c r="M38">
        <f t="shared" ca="1" si="13"/>
        <v>56.523854595336076</v>
      </c>
      <c r="N38">
        <f t="shared" ca="1" si="14"/>
        <v>34.171412894375855</v>
      </c>
    </row>
    <row r="39" spans="1:14" x14ac:dyDescent="0.25">
      <c r="A39" s="4">
        <f t="shared" si="7"/>
        <v>0.44079861111111113</v>
      </c>
      <c r="B39" s="3">
        <f>Params!D$29+HOUR(A39-Params!C$29)*3600+MINUTE(A39-Params!C$29)*60+SECOND(A39-Params!C$29)</f>
        <v>1553302085</v>
      </c>
      <c r="C39">
        <f t="shared" si="8"/>
        <v>2</v>
      </c>
      <c r="D39">
        <f t="shared" ca="1" si="9"/>
        <v>6</v>
      </c>
      <c r="E39">
        <f t="shared" ca="1" si="10"/>
        <v>75880.361111111124</v>
      </c>
      <c r="F39">
        <f t="shared" ca="1" si="11"/>
        <v>75697.790555555563</v>
      </c>
      <c r="G39">
        <f t="shared" ca="1" si="12"/>
        <v>7868.3555555555558</v>
      </c>
      <c r="H39" s="9">
        <f t="shared" ca="1" si="15"/>
        <v>-297.57962962962961</v>
      </c>
      <c r="I39" s="9">
        <f t="shared" ca="1" si="15"/>
        <v>5.0915185185185239</v>
      </c>
      <c r="J39" s="9">
        <f t="shared" ca="1" si="15"/>
        <v>1.5051851851851861</v>
      </c>
      <c r="K39" s="9">
        <f t="shared" ca="1" si="15"/>
        <v>297.62318379342014</v>
      </c>
      <c r="L39" s="9">
        <f t="shared" ca="1" si="15"/>
        <v>-89.019778130994794</v>
      </c>
      <c r="M39">
        <f t="shared" ca="1" si="13"/>
        <v>56.524079218106998</v>
      </c>
      <c r="N39">
        <f t="shared" ca="1" si="14"/>
        <v>34.147602880658432</v>
      </c>
    </row>
    <row r="40" spans="1:14" x14ac:dyDescent="0.25">
      <c r="A40" s="4">
        <f t="shared" si="7"/>
        <v>0.44085648148148149</v>
      </c>
      <c r="B40" s="3">
        <f>Params!D$29+HOUR(A40-Params!C$29)*3600+MINUTE(A40-Params!C$29)*60+SECOND(A40-Params!C$29)</f>
        <v>1553302090</v>
      </c>
      <c r="C40">
        <f t="shared" si="8"/>
        <v>2</v>
      </c>
      <c r="D40">
        <f t="shared" ca="1" si="9"/>
        <v>6</v>
      </c>
      <c r="E40">
        <f t="shared" ca="1" si="10"/>
        <v>74392.462962962964</v>
      </c>
      <c r="F40">
        <f t="shared" ca="1" si="11"/>
        <v>75723.248148148152</v>
      </c>
      <c r="G40">
        <f t="shared" ca="1" si="12"/>
        <v>7875.8814814814814</v>
      </c>
      <c r="H40" s="9">
        <f t="shared" ca="1" si="15"/>
        <v>-297.57962962962961</v>
      </c>
      <c r="I40" s="9">
        <f t="shared" ca="1" si="15"/>
        <v>5.0915185185185239</v>
      </c>
      <c r="J40" s="9">
        <f t="shared" ca="1" si="15"/>
        <v>1.5051851851851861</v>
      </c>
      <c r="K40" s="9">
        <f t="shared" ca="1" si="15"/>
        <v>297.62318379342014</v>
      </c>
      <c r="L40" s="9">
        <f t="shared" ca="1" si="15"/>
        <v>-89.019778130994794</v>
      </c>
      <c r="M40">
        <f t="shared" ca="1" si="13"/>
        <v>56.524303840877913</v>
      </c>
      <c r="N40">
        <f t="shared" ca="1" si="14"/>
        <v>34.12379286694101</v>
      </c>
    </row>
    <row r="41" spans="1:14" x14ac:dyDescent="0.25">
      <c r="A41" s="4">
        <f t="shared" si="7"/>
        <v>0.44091435185185185</v>
      </c>
      <c r="B41" s="3">
        <f>Params!D$29+HOUR(A41-Params!C$29)*3600+MINUTE(A41-Params!C$29)*60+SECOND(A41-Params!C$29)</f>
        <v>1553302095</v>
      </c>
      <c r="C41">
        <f t="shared" si="8"/>
        <v>2</v>
      </c>
      <c r="D41">
        <f t="shared" ca="1" si="9"/>
        <v>6</v>
      </c>
      <c r="E41">
        <f t="shared" ca="1" si="10"/>
        <v>72904.564814814818</v>
      </c>
      <c r="F41">
        <f t="shared" ca="1" si="11"/>
        <v>75748.705740740741</v>
      </c>
      <c r="G41">
        <f t="shared" ca="1" si="12"/>
        <v>7883.4074074074078</v>
      </c>
      <c r="H41" s="9">
        <f t="shared" ca="1" si="15"/>
        <v>-297.57962962962961</v>
      </c>
      <c r="I41" s="9">
        <f t="shared" ca="1" si="15"/>
        <v>5.0915185185185239</v>
      </c>
      <c r="J41" s="9">
        <f t="shared" ca="1" si="15"/>
        <v>1.5051851851851861</v>
      </c>
      <c r="K41" s="9">
        <f t="shared" ca="1" si="15"/>
        <v>297.62318379342014</v>
      </c>
      <c r="L41" s="9">
        <f t="shared" ca="1" si="15"/>
        <v>-89.019778130994794</v>
      </c>
      <c r="M41">
        <f t="shared" ca="1" si="13"/>
        <v>56.524528463648835</v>
      </c>
      <c r="N41">
        <f t="shared" ca="1" si="14"/>
        <v>34.099982853223594</v>
      </c>
    </row>
    <row r="42" spans="1:14" x14ac:dyDescent="0.25">
      <c r="A42" s="4">
        <f t="shared" si="7"/>
        <v>0.44097222222222227</v>
      </c>
      <c r="B42" s="3">
        <f>Params!D$29+HOUR(A42-Params!C$29)*3600+MINUTE(A42-Params!C$29)*60+SECOND(A42-Params!C$29)</f>
        <v>1553302100</v>
      </c>
      <c r="C42">
        <f t="shared" si="8"/>
        <v>2</v>
      </c>
      <c r="D42">
        <f t="shared" ca="1" si="9"/>
        <v>6</v>
      </c>
      <c r="E42">
        <f t="shared" ca="1" si="10"/>
        <v>71416.666666666672</v>
      </c>
      <c r="F42">
        <f t="shared" ca="1" si="11"/>
        <v>75774.16333333333</v>
      </c>
      <c r="G42">
        <f t="shared" ca="1" si="12"/>
        <v>7890.9333333333334</v>
      </c>
      <c r="H42" s="9">
        <f t="shared" ca="1" si="15"/>
        <v>-297.57962962962961</v>
      </c>
      <c r="I42" s="9">
        <f t="shared" ca="1" si="15"/>
        <v>5.0915185185185239</v>
      </c>
      <c r="J42" s="9">
        <f t="shared" ca="1" si="15"/>
        <v>1.5051851851851861</v>
      </c>
      <c r="K42" s="9">
        <f t="shared" ca="1" si="15"/>
        <v>297.62318379342014</v>
      </c>
      <c r="L42" s="9">
        <f t="shared" ca="1" si="15"/>
        <v>-89.019778130994794</v>
      </c>
      <c r="M42">
        <f t="shared" ca="1" si="13"/>
        <v>56.52475308641975</v>
      </c>
      <c r="N42">
        <f t="shared" ca="1" si="14"/>
        <v>34.076172839506171</v>
      </c>
    </row>
    <row r="43" spans="1:14" x14ac:dyDescent="0.25">
      <c r="A43" s="4">
        <f t="shared" si="7"/>
        <v>0.44103009259259257</v>
      </c>
      <c r="B43" s="3">
        <f>Params!D$29+HOUR(A43-Params!C$29)*3600+MINUTE(A43-Params!C$29)*60+SECOND(A43-Params!C$29)</f>
        <v>1553302105</v>
      </c>
      <c r="C43">
        <f t="shared" si="8"/>
        <v>2</v>
      </c>
      <c r="D43">
        <f t="shared" ca="1" si="9"/>
        <v>6</v>
      </c>
      <c r="E43">
        <f t="shared" ca="1" si="10"/>
        <v>69928.768518518526</v>
      </c>
      <c r="F43">
        <f t="shared" ca="1" si="11"/>
        <v>75799.620925925934</v>
      </c>
      <c r="G43">
        <f t="shared" ca="1" si="12"/>
        <v>7898.4592592592599</v>
      </c>
      <c r="H43" s="9">
        <f t="shared" ca="1" si="15"/>
        <v>-297.57962962962961</v>
      </c>
      <c r="I43" s="9">
        <f t="shared" ca="1" si="15"/>
        <v>5.0915185185185239</v>
      </c>
      <c r="J43" s="9">
        <f t="shared" ca="1" si="15"/>
        <v>1.5051851851851861</v>
      </c>
      <c r="K43" s="9">
        <f t="shared" ca="1" si="15"/>
        <v>297.62318379342014</v>
      </c>
      <c r="L43" s="9">
        <f t="shared" ca="1" si="15"/>
        <v>-89.019778130994794</v>
      </c>
      <c r="M43">
        <f t="shared" ca="1" si="13"/>
        <v>56.524977709190672</v>
      </c>
      <c r="N43">
        <f t="shared" ca="1" si="14"/>
        <v>34.052362825788748</v>
      </c>
    </row>
    <row r="44" spans="1:14" x14ac:dyDescent="0.25">
      <c r="A44" s="4">
        <f t="shared" si="7"/>
        <v>0.44108796296296293</v>
      </c>
      <c r="B44" s="3">
        <f>Params!D$29+HOUR(A44-Params!C$29)*3600+MINUTE(A44-Params!C$29)*60+SECOND(A44-Params!C$29)</f>
        <v>1553302110</v>
      </c>
      <c r="C44">
        <f t="shared" si="8"/>
        <v>2</v>
      </c>
      <c r="D44">
        <f t="shared" ca="1" si="9"/>
        <v>6</v>
      </c>
      <c r="E44">
        <f t="shared" ca="1" si="10"/>
        <v>68440.870370370365</v>
      </c>
      <c r="F44">
        <f t="shared" ca="1" si="11"/>
        <v>75825.078518518523</v>
      </c>
      <c r="G44">
        <f t="shared" ca="1" si="12"/>
        <v>7905.9851851851854</v>
      </c>
      <c r="H44" s="9">
        <f t="shared" ca="1" si="15"/>
        <v>-297.57962962962961</v>
      </c>
      <c r="I44" s="9">
        <f t="shared" ca="1" si="15"/>
        <v>5.0915185185185239</v>
      </c>
      <c r="J44" s="9">
        <f t="shared" ca="1" si="15"/>
        <v>1.5051851851851861</v>
      </c>
      <c r="K44" s="9">
        <f t="shared" ca="1" si="15"/>
        <v>297.62318379342014</v>
      </c>
      <c r="L44" s="9">
        <f t="shared" ca="1" si="15"/>
        <v>-89.019778130994794</v>
      </c>
      <c r="M44">
        <f t="shared" ca="1" si="13"/>
        <v>56.525202331961587</v>
      </c>
      <c r="N44">
        <f t="shared" ca="1" si="14"/>
        <v>34.028552812071325</v>
      </c>
    </row>
    <row r="45" spans="1:14" x14ac:dyDescent="0.25">
      <c r="A45" s="4">
        <f t="shared" si="7"/>
        <v>0.44114583333333335</v>
      </c>
      <c r="B45" s="3">
        <f>Params!D$29+HOUR(A45-Params!C$29)*3600+MINUTE(A45-Params!C$29)*60+SECOND(A45-Params!C$29)</f>
        <v>1553302115</v>
      </c>
      <c r="C45">
        <f t="shared" si="8"/>
        <v>2</v>
      </c>
      <c r="D45">
        <f t="shared" ca="1" si="9"/>
        <v>6</v>
      </c>
      <c r="E45">
        <f t="shared" ca="1" si="10"/>
        <v>66952.972222222219</v>
      </c>
      <c r="F45">
        <f t="shared" ca="1" si="11"/>
        <v>75850.536111111112</v>
      </c>
      <c r="G45">
        <f t="shared" ca="1" si="12"/>
        <v>7913.5111111111109</v>
      </c>
      <c r="H45" s="9">
        <f t="shared" ca="1" si="15"/>
        <v>-297.57962962962961</v>
      </c>
      <c r="I45" s="9">
        <f t="shared" ca="1" si="15"/>
        <v>5.0915185185185239</v>
      </c>
      <c r="J45" s="9">
        <f t="shared" ca="1" si="15"/>
        <v>1.5051851851851861</v>
      </c>
      <c r="K45" s="9">
        <f t="shared" ca="1" si="15"/>
        <v>297.62318379342014</v>
      </c>
      <c r="L45" s="9">
        <f t="shared" ca="1" si="15"/>
        <v>-89.019778130994794</v>
      </c>
      <c r="M45">
        <f t="shared" ca="1" si="13"/>
        <v>56.525426954732509</v>
      </c>
      <c r="N45">
        <f t="shared" ca="1" si="14"/>
        <v>34.004742798353909</v>
      </c>
    </row>
    <row r="46" spans="1:14" x14ac:dyDescent="0.25">
      <c r="A46" s="4">
        <f t="shared" si="7"/>
        <v>0.44120370370370371</v>
      </c>
      <c r="B46" s="3">
        <f>Params!D$29+HOUR(A46-Params!C$29)*3600+MINUTE(A46-Params!C$29)*60+SECOND(A46-Params!C$29)</f>
        <v>1553302120</v>
      </c>
      <c r="C46">
        <f t="shared" si="8"/>
        <v>2</v>
      </c>
      <c r="D46">
        <f t="shared" ca="1" si="9"/>
        <v>6</v>
      </c>
      <c r="E46">
        <f t="shared" ca="1" si="10"/>
        <v>65465.07407407408</v>
      </c>
      <c r="F46">
        <f t="shared" ca="1" si="11"/>
        <v>75875.993703703702</v>
      </c>
      <c r="G46">
        <f t="shared" ca="1" si="12"/>
        <v>7921.0370370370374</v>
      </c>
      <c r="H46" s="9">
        <f t="shared" ca="1" si="15"/>
        <v>-297.57962962962961</v>
      </c>
      <c r="I46" s="9">
        <f t="shared" ca="1" si="15"/>
        <v>5.0915185185185239</v>
      </c>
      <c r="J46" s="9">
        <f t="shared" ca="1" si="15"/>
        <v>1.5051851851851861</v>
      </c>
      <c r="K46" s="9">
        <f t="shared" ca="1" si="15"/>
        <v>297.62318379342014</v>
      </c>
      <c r="L46" s="9">
        <f t="shared" ca="1" si="15"/>
        <v>-89.019778130994794</v>
      </c>
      <c r="M46">
        <f t="shared" ca="1" si="13"/>
        <v>56.525651577503425</v>
      </c>
      <c r="N46">
        <f t="shared" ca="1" si="14"/>
        <v>33.980932784636487</v>
      </c>
    </row>
    <row r="47" spans="1:14" x14ac:dyDescent="0.25">
      <c r="A47" s="4">
        <f t="shared" si="7"/>
        <v>0.44126157407407413</v>
      </c>
      <c r="B47" s="3">
        <f>Params!D$29+HOUR(A47-Params!C$29)*3600+MINUTE(A47-Params!C$29)*60+SECOND(A47-Params!C$29)</f>
        <v>1553302125</v>
      </c>
      <c r="C47">
        <f t="shared" si="8"/>
        <v>2</v>
      </c>
      <c r="D47">
        <f t="shared" ca="1" si="9"/>
        <v>6</v>
      </c>
      <c r="E47">
        <f t="shared" ca="1" si="10"/>
        <v>63977.175925925927</v>
      </c>
      <c r="F47">
        <f t="shared" ca="1" si="11"/>
        <v>75901.451296296305</v>
      </c>
      <c r="G47">
        <f t="shared" ca="1" si="12"/>
        <v>7928.562962962963</v>
      </c>
      <c r="H47" s="9">
        <f t="shared" ca="1" si="15"/>
        <v>-297.57962962962961</v>
      </c>
      <c r="I47" s="9">
        <f t="shared" ca="1" si="15"/>
        <v>5.0915185185185239</v>
      </c>
      <c r="J47" s="9">
        <f t="shared" ca="1" si="15"/>
        <v>1.5051851851851861</v>
      </c>
      <c r="K47" s="9">
        <f t="shared" ca="1" si="15"/>
        <v>297.62318379342014</v>
      </c>
      <c r="L47" s="9">
        <f t="shared" ca="1" si="15"/>
        <v>-89.019778130994794</v>
      </c>
      <c r="M47">
        <f t="shared" ca="1" si="13"/>
        <v>56.525876200274347</v>
      </c>
      <c r="N47">
        <f t="shared" ca="1" si="14"/>
        <v>33.957122770919064</v>
      </c>
    </row>
    <row r="48" spans="1:14" x14ac:dyDescent="0.25">
      <c r="A48" s="4">
        <f t="shared" si="7"/>
        <v>0.44131944444444443</v>
      </c>
      <c r="B48" s="3">
        <f>Params!D$29+HOUR(A48-Params!C$29)*3600+MINUTE(A48-Params!C$29)*60+SECOND(A48-Params!C$29)</f>
        <v>1553302130</v>
      </c>
      <c r="C48">
        <f t="shared" si="8"/>
        <v>2</v>
      </c>
      <c r="D48">
        <f t="shared" ca="1" si="9"/>
        <v>6</v>
      </c>
      <c r="E48">
        <f t="shared" ca="1" si="10"/>
        <v>62489.277777777781</v>
      </c>
      <c r="F48">
        <f t="shared" ca="1" si="11"/>
        <v>75926.908888888895</v>
      </c>
      <c r="G48">
        <f t="shared" ca="1" si="12"/>
        <v>7936.0888888888894</v>
      </c>
      <c r="H48" s="9">
        <f t="shared" ca="1" si="15"/>
        <v>-297.57962962962961</v>
      </c>
      <c r="I48" s="9">
        <f t="shared" ca="1" si="15"/>
        <v>5.0915185185185239</v>
      </c>
      <c r="J48" s="9">
        <f t="shared" ca="1" si="15"/>
        <v>1.5051851851851861</v>
      </c>
      <c r="K48" s="9">
        <f t="shared" ca="1" si="15"/>
        <v>297.62318379342014</v>
      </c>
      <c r="L48" s="9">
        <f t="shared" ca="1" si="15"/>
        <v>-89.019778130994794</v>
      </c>
      <c r="M48">
        <f t="shared" ca="1" si="13"/>
        <v>56.526100823045269</v>
      </c>
      <c r="N48">
        <f t="shared" ca="1" si="14"/>
        <v>33.933312757201641</v>
      </c>
    </row>
    <row r="49" spans="1:19" x14ac:dyDescent="0.25">
      <c r="A49" s="4">
        <f t="shared" si="7"/>
        <v>0.44137731481481479</v>
      </c>
      <c r="B49" s="3">
        <f>Params!D$29+HOUR(A49-Params!C$29)*3600+MINUTE(A49-Params!C$29)*60+SECOND(A49-Params!C$29)</f>
        <v>1553302135</v>
      </c>
      <c r="C49">
        <f t="shared" si="8"/>
        <v>2</v>
      </c>
      <c r="D49">
        <f t="shared" ca="1" si="9"/>
        <v>6</v>
      </c>
      <c r="E49">
        <f t="shared" ca="1" si="10"/>
        <v>61001.379629629635</v>
      </c>
      <c r="F49">
        <f t="shared" ca="1" si="11"/>
        <v>75952.366481481484</v>
      </c>
      <c r="G49">
        <f t="shared" ca="1" si="12"/>
        <v>7943.614814814815</v>
      </c>
      <c r="H49" s="9">
        <f t="shared" ca="1" si="15"/>
        <v>-297.57962962962961</v>
      </c>
      <c r="I49" s="9">
        <f t="shared" ca="1" si="15"/>
        <v>5.0915185185185239</v>
      </c>
      <c r="J49" s="9">
        <f t="shared" ca="1" si="15"/>
        <v>1.5051851851851861</v>
      </c>
      <c r="K49" s="9">
        <f t="shared" ca="1" si="15"/>
        <v>297.62318379342014</v>
      </c>
      <c r="L49" s="9">
        <f t="shared" ca="1" si="15"/>
        <v>-89.019778130994794</v>
      </c>
      <c r="M49">
        <f t="shared" ca="1" si="13"/>
        <v>56.526325445816184</v>
      </c>
      <c r="N49">
        <f t="shared" ca="1" si="14"/>
        <v>33.909502743484225</v>
      </c>
    </row>
    <row r="50" spans="1:19" x14ac:dyDescent="0.25">
      <c r="A50" s="4">
        <f t="shared" si="7"/>
        <v>0.44143518518518521</v>
      </c>
      <c r="B50" s="3">
        <f>Params!D$29+HOUR(A50-Params!C$29)*3600+MINUTE(A50-Params!C$29)*60+SECOND(A50-Params!C$29)</f>
        <v>1553302140</v>
      </c>
      <c r="C50">
        <f t="shared" si="8"/>
        <v>2</v>
      </c>
      <c r="D50">
        <f t="shared" ca="1" si="9"/>
        <v>6</v>
      </c>
      <c r="E50">
        <f t="shared" ca="1" si="10"/>
        <v>59513.481481481489</v>
      </c>
      <c r="F50">
        <f t="shared" ca="1" si="11"/>
        <v>75977.824074074073</v>
      </c>
      <c r="G50">
        <f t="shared" ca="1" si="12"/>
        <v>7951.1407407407405</v>
      </c>
      <c r="H50" s="9">
        <f t="shared" ca="1" si="15"/>
        <v>-297.57962962962961</v>
      </c>
      <c r="I50" s="9">
        <f t="shared" ca="1" si="15"/>
        <v>5.0915185185185239</v>
      </c>
      <c r="J50" s="9">
        <f t="shared" ca="1" si="15"/>
        <v>1.5051851851851861</v>
      </c>
      <c r="K50" s="9">
        <f t="shared" ca="1" si="15"/>
        <v>297.62318379342014</v>
      </c>
      <c r="L50" s="9">
        <f t="shared" ca="1" si="15"/>
        <v>-89.019778130994794</v>
      </c>
      <c r="M50">
        <f t="shared" ca="1" si="13"/>
        <v>56.526550068587106</v>
      </c>
      <c r="N50">
        <f t="shared" ca="1" si="14"/>
        <v>33.885692729766802</v>
      </c>
    </row>
    <row r="51" spans="1:19" x14ac:dyDescent="0.25">
      <c r="A51" s="4">
        <f t="shared" si="7"/>
        <v>0.44149305555555557</v>
      </c>
      <c r="B51" s="3">
        <f>Params!D$29+HOUR(A51-Params!C$29)*3600+MINUTE(A51-Params!C$29)*60+SECOND(A51-Params!C$29)</f>
        <v>1553302145</v>
      </c>
      <c r="C51">
        <f t="shared" si="8"/>
        <v>2</v>
      </c>
      <c r="D51">
        <f t="shared" ca="1" si="9"/>
        <v>6</v>
      </c>
      <c r="E51">
        <f t="shared" ca="1" si="10"/>
        <v>58025.583333333343</v>
      </c>
      <c r="F51">
        <f t="shared" ca="1" si="11"/>
        <v>76003.281666666677</v>
      </c>
      <c r="G51">
        <f t="shared" ca="1" si="12"/>
        <v>7958.666666666667</v>
      </c>
      <c r="H51" s="9">
        <f t="shared" ca="1" si="15"/>
        <v>-297.57962962962961</v>
      </c>
      <c r="I51" s="9">
        <f t="shared" ca="1" si="15"/>
        <v>5.0915185185185239</v>
      </c>
      <c r="J51" s="9">
        <f t="shared" ca="1" si="15"/>
        <v>1.5051851851851861</v>
      </c>
      <c r="K51" s="9">
        <f t="shared" ca="1" si="15"/>
        <v>297.62318379342014</v>
      </c>
      <c r="L51" s="9">
        <f t="shared" ca="1" si="15"/>
        <v>-89.019778130994794</v>
      </c>
      <c r="M51">
        <f t="shared" ca="1" si="13"/>
        <v>56.526774691358021</v>
      </c>
      <c r="N51">
        <f t="shared" ca="1" si="14"/>
        <v>33.861882716049379</v>
      </c>
      <c r="O51" s="45"/>
      <c r="P51" s="45"/>
      <c r="Q51" s="45"/>
      <c r="R51" s="45"/>
      <c r="S51" s="45"/>
    </row>
    <row r="52" spans="1:19" x14ac:dyDescent="0.25">
      <c r="A52" s="4">
        <f t="shared" si="7"/>
        <v>0.44155092592592587</v>
      </c>
      <c r="B52" s="3">
        <f>Params!D$29+HOUR(A52-Params!C$29)*3600+MINUTE(A52-Params!C$29)*60+SECOND(A52-Params!C$29)</f>
        <v>1553302150</v>
      </c>
      <c r="C52">
        <f t="shared" si="8"/>
        <v>2</v>
      </c>
      <c r="D52">
        <f t="shared" ca="1" si="9"/>
        <v>6</v>
      </c>
      <c r="E52">
        <f t="shared" ca="1" si="10"/>
        <v>56537.685185185197</v>
      </c>
      <c r="F52">
        <f t="shared" ca="1" si="11"/>
        <v>76028.739259259266</v>
      </c>
      <c r="G52">
        <f t="shared" ca="1" si="12"/>
        <v>7966.1925925925925</v>
      </c>
      <c r="H52" s="9">
        <f t="shared" ca="1" si="15"/>
        <v>-297.57962962962961</v>
      </c>
      <c r="I52" s="9">
        <f t="shared" ca="1" si="15"/>
        <v>5.0915185185185239</v>
      </c>
      <c r="J52" s="9">
        <f t="shared" ca="1" si="15"/>
        <v>1.5051851851851861</v>
      </c>
      <c r="K52" s="9">
        <f t="shared" ca="1" si="15"/>
        <v>297.62318379342014</v>
      </c>
      <c r="L52" s="9">
        <f t="shared" ca="1" si="15"/>
        <v>-89.019778130994794</v>
      </c>
      <c r="M52">
        <f t="shared" ca="1" si="13"/>
        <v>56.526999314128943</v>
      </c>
      <c r="N52">
        <f t="shared" ca="1" si="14"/>
        <v>33.838072702331957</v>
      </c>
    </row>
    <row r="53" spans="1:19" x14ac:dyDescent="0.25">
      <c r="A53" s="4">
        <f t="shared" si="7"/>
        <v>0.44160879629629629</v>
      </c>
      <c r="B53" s="3">
        <f>Params!D$29+HOUR(A53-Params!C$29)*3600+MINUTE(A53-Params!C$29)*60+SECOND(A53-Params!C$29)</f>
        <v>1553302155</v>
      </c>
      <c r="C53">
        <f t="shared" si="8"/>
        <v>2</v>
      </c>
      <c r="D53">
        <f t="shared" ca="1" si="9"/>
        <v>6</v>
      </c>
      <c r="E53">
        <f t="shared" ca="1" si="10"/>
        <v>55049.787037037036</v>
      </c>
      <c r="F53">
        <f t="shared" ca="1" si="11"/>
        <v>76054.196851851855</v>
      </c>
      <c r="G53">
        <f t="shared" ca="1" si="12"/>
        <v>7973.718518518519</v>
      </c>
      <c r="H53" s="9">
        <f t="shared" ca="1" si="15"/>
        <v>-297.57962962962961</v>
      </c>
      <c r="I53" s="9">
        <f t="shared" ca="1" si="15"/>
        <v>5.0915185185185239</v>
      </c>
      <c r="J53" s="9">
        <f t="shared" ca="1" si="15"/>
        <v>1.5051851851851861</v>
      </c>
      <c r="K53" s="9">
        <f t="shared" ca="1" si="15"/>
        <v>297.62318379342014</v>
      </c>
      <c r="L53" s="9">
        <f t="shared" ca="1" si="15"/>
        <v>-89.019778130994794</v>
      </c>
      <c r="M53">
        <f t="shared" ca="1" si="13"/>
        <v>56.527223936899858</v>
      </c>
      <c r="N53">
        <f t="shared" ca="1" si="14"/>
        <v>33.814262688614541</v>
      </c>
    </row>
    <row r="54" spans="1:19" x14ac:dyDescent="0.25">
      <c r="A54" s="4">
        <f t="shared" si="7"/>
        <v>0.44166666666666665</v>
      </c>
      <c r="B54" s="3">
        <f>Params!D$29+HOUR(A54-Params!C$29)*3600+MINUTE(A54-Params!C$29)*60+SECOND(A54-Params!C$29)</f>
        <v>1553302160</v>
      </c>
      <c r="C54">
        <f t="shared" si="8"/>
        <v>2</v>
      </c>
      <c r="D54">
        <f t="shared" ca="1" si="9"/>
        <v>6</v>
      </c>
      <c r="E54">
        <f t="shared" ca="1" si="10"/>
        <v>53561.888888888891</v>
      </c>
      <c r="F54">
        <f t="shared" ca="1" si="11"/>
        <v>76079.654444444444</v>
      </c>
      <c r="G54">
        <f t="shared" ca="1" si="12"/>
        <v>7981.2444444444445</v>
      </c>
      <c r="H54" s="9">
        <f t="shared" ca="1" si="15"/>
        <v>-297.57962962962961</v>
      </c>
      <c r="I54" s="9">
        <f t="shared" ca="1" si="15"/>
        <v>5.0915185185185239</v>
      </c>
      <c r="J54" s="9">
        <f t="shared" ca="1" si="15"/>
        <v>1.5051851851851861</v>
      </c>
      <c r="K54" s="9">
        <f t="shared" ca="1" si="15"/>
        <v>297.62318379342014</v>
      </c>
      <c r="L54" s="9">
        <f t="shared" ca="1" si="15"/>
        <v>-89.019778130994794</v>
      </c>
      <c r="M54">
        <f t="shared" ca="1" si="13"/>
        <v>56.527448559670781</v>
      </c>
      <c r="N54">
        <f t="shared" ca="1" si="14"/>
        <v>33.790452674897118</v>
      </c>
    </row>
    <row r="55" spans="1:19" x14ac:dyDescent="0.25">
      <c r="A55" s="4">
        <f t="shared" si="7"/>
        <v>0.44172453703703707</v>
      </c>
      <c r="B55" s="3">
        <f>Params!D$29+HOUR(A55-Params!C$29)*3600+MINUTE(A55-Params!C$29)*60+SECOND(A55-Params!C$29)</f>
        <v>1553302165</v>
      </c>
      <c r="C55">
        <f t="shared" si="8"/>
        <v>2</v>
      </c>
      <c r="D55">
        <f t="shared" ca="1" si="9"/>
        <v>6</v>
      </c>
      <c r="E55">
        <f t="shared" ca="1" si="10"/>
        <v>52073.990740740745</v>
      </c>
      <c r="F55">
        <f t="shared" ca="1" si="11"/>
        <v>76105.112037037034</v>
      </c>
      <c r="G55">
        <f t="shared" ca="1" si="12"/>
        <v>7988.770370370371</v>
      </c>
      <c r="H55" s="9">
        <f t="shared" ca="1" si="15"/>
        <v>-297.57962962962961</v>
      </c>
      <c r="I55" s="9">
        <f t="shared" ca="1" si="15"/>
        <v>5.0915185185185239</v>
      </c>
      <c r="J55" s="9">
        <f t="shared" ca="1" si="15"/>
        <v>1.5051851851851861</v>
      </c>
      <c r="K55" s="9">
        <f t="shared" ca="1" si="15"/>
        <v>297.62318379342014</v>
      </c>
      <c r="L55" s="9">
        <f t="shared" ca="1" si="15"/>
        <v>-89.019778130994794</v>
      </c>
      <c r="M55">
        <f t="shared" ca="1" si="13"/>
        <v>56.527673182441703</v>
      </c>
      <c r="N55">
        <f t="shared" ca="1" si="14"/>
        <v>33.766642661179695</v>
      </c>
    </row>
    <row r="56" spans="1:19" x14ac:dyDescent="0.25">
      <c r="A56" s="4">
        <f t="shared" si="7"/>
        <v>0.44178240740740743</v>
      </c>
      <c r="B56" s="3">
        <f>Params!D$29+HOUR(A56-Params!C$29)*3600+MINUTE(A56-Params!C$29)*60+SECOND(A56-Params!C$29)</f>
        <v>1553302170</v>
      </c>
      <c r="C56">
        <f t="shared" si="8"/>
        <v>2</v>
      </c>
      <c r="D56">
        <f t="shared" ca="1" si="9"/>
        <v>6</v>
      </c>
      <c r="E56">
        <f t="shared" ca="1" si="10"/>
        <v>50586.092592592599</v>
      </c>
      <c r="F56">
        <f t="shared" ca="1" si="11"/>
        <v>76130.569629629637</v>
      </c>
      <c r="G56">
        <f t="shared" ca="1" si="12"/>
        <v>7996.2962962962965</v>
      </c>
      <c r="H56" s="9">
        <f t="shared" ca="1" si="15"/>
        <v>-297.57962962962961</v>
      </c>
      <c r="I56" s="9">
        <f t="shared" ca="1" si="15"/>
        <v>5.0915185185185239</v>
      </c>
      <c r="J56" s="9">
        <f t="shared" ca="1" si="15"/>
        <v>1.5051851851851861</v>
      </c>
      <c r="K56" s="9">
        <f t="shared" ca="1" si="15"/>
        <v>297.62318379342014</v>
      </c>
      <c r="L56" s="9">
        <f t="shared" ca="1" si="15"/>
        <v>-89.019778130994794</v>
      </c>
      <c r="M56">
        <f t="shared" ca="1" si="13"/>
        <v>56.527897805212618</v>
      </c>
      <c r="N56">
        <f t="shared" ca="1" si="14"/>
        <v>33.742832647462272</v>
      </c>
    </row>
    <row r="57" spans="1:19" x14ac:dyDescent="0.25">
      <c r="A57" s="4">
        <f t="shared" si="7"/>
        <v>0.44184027777777773</v>
      </c>
      <c r="B57" s="3">
        <f>Params!D$29+HOUR(A57-Params!C$29)*3600+MINUTE(A57-Params!C$29)*60+SECOND(A57-Params!C$29)</f>
        <v>1553302175</v>
      </c>
      <c r="C57">
        <f t="shared" si="8"/>
        <v>2</v>
      </c>
      <c r="D57">
        <f t="shared" ca="1" si="9"/>
        <v>6</v>
      </c>
      <c r="E57">
        <f t="shared" ca="1" si="10"/>
        <v>49098.194444444453</v>
      </c>
      <c r="F57">
        <f t="shared" ca="1" si="11"/>
        <v>76156.027222222227</v>
      </c>
      <c r="G57">
        <f t="shared" ca="1" si="12"/>
        <v>8003.8222222222221</v>
      </c>
      <c r="H57" s="9">
        <f t="shared" ca="1" si="15"/>
        <v>-297.57962962962961</v>
      </c>
      <c r="I57" s="9">
        <f t="shared" ca="1" si="15"/>
        <v>5.0915185185185239</v>
      </c>
      <c r="J57" s="9">
        <f t="shared" ca="1" si="15"/>
        <v>1.5051851851851861</v>
      </c>
      <c r="K57" s="9">
        <f t="shared" ca="1" si="15"/>
        <v>297.62318379342014</v>
      </c>
      <c r="L57" s="9">
        <f t="shared" ca="1" si="15"/>
        <v>-89.019778130994794</v>
      </c>
      <c r="M57">
        <f t="shared" ca="1" si="13"/>
        <v>56.52812242798354</v>
      </c>
      <c r="N57">
        <f t="shared" ca="1" si="14"/>
        <v>33.719022633744856</v>
      </c>
    </row>
    <row r="58" spans="1:19" x14ac:dyDescent="0.25">
      <c r="A58" s="4">
        <f t="shared" si="7"/>
        <v>0.44189814814814815</v>
      </c>
      <c r="B58" s="3">
        <f>Params!D$29+HOUR(A58-Params!C$29)*3600+MINUTE(A58-Params!C$29)*60+SECOND(A58-Params!C$29)</f>
        <v>1553302180</v>
      </c>
      <c r="C58">
        <f t="shared" si="8"/>
        <v>2</v>
      </c>
      <c r="D58">
        <f t="shared" ca="1" si="9"/>
        <v>6</v>
      </c>
      <c r="E58">
        <f t="shared" ca="1" si="10"/>
        <v>47610.296296296307</v>
      </c>
      <c r="F58">
        <f t="shared" ca="1" si="11"/>
        <v>76181.484814814816</v>
      </c>
      <c r="G58">
        <f t="shared" ca="1" si="12"/>
        <v>8011.3481481481485</v>
      </c>
      <c r="H58" s="9">
        <f t="shared" ca="1" si="15"/>
        <v>-297.57962962962961</v>
      </c>
      <c r="I58" s="9">
        <f t="shared" ca="1" si="15"/>
        <v>5.0915185185185239</v>
      </c>
      <c r="J58" s="9">
        <f t="shared" ca="1" si="15"/>
        <v>1.5051851851851861</v>
      </c>
      <c r="K58" s="9">
        <f t="shared" ca="1" si="15"/>
        <v>297.62318379342014</v>
      </c>
      <c r="L58" s="9">
        <f t="shared" ca="1" si="15"/>
        <v>-89.019778130994794</v>
      </c>
      <c r="M58">
        <f t="shared" ca="1" si="13"/>
        <v>56.528347050754455</v>
      </c>
      <c r="N58">
        <f t="shared" ca="1" si="14"/>
        <v>33.695212620027434</v>
      </c>
    </row>
    <row r="59" spans="1:19" x14ac:dyDescent="0.25">
      <c r="A59" s="4">
        <f t="shared" si="7"/>
        <v>0.44195601851851851</v>
      </c>
      <c r="B59" s="3">
        <f>Params!D$29+HOUR(A59-Params!C$29)*3600+MINUTE(A59-Params!C$29)*60+SECOND(A59-Params!C$29)</f>
        <v>1553302185</v>
      </c>
      <c r="C59">
        <f t="shared" si="8"/>
        <v>2</v>
      </c>
      <c r="D59">
        <f t="shared" ca="1" si="9"/>
        <v>6</v>
      </c>
      <c r="E59">
        <f t="shared" ca="1" si="10"/>
        <v>46122.398148148161</v>
      </c>
      <c r="F59">
        <f t="shared" ca="1" si="11"/>
        <v>76206.942407407405</v>
      </c>
      <c r="G59">
        <f t="shared" ca="1" si="12"/>
        <v>8018.8740740740741</v>
      </c>
      <c r="H59" s="9">
        <f t="shared" ca="1" si="15"/>
        <v>-297.57962962962961</v>
      </c>
      <c r="I59" s="9">
        <f t="shared" ca="1" si="15"/>
        <v>5.0915185185185239</v>
      </c>
      <c r="J59" s="9">
        <f t="shared" ca="1" si="15"/>
        <v>1.5051851851851861</v>
      </c>
      <c r="K59" s="9">
        <f t="shared" ca="1" si="15"/>
        <v>297.62318379342014</v>
      </c>
      <c r="L59" s="9">
        <f t="shared" ca="1" si="15"/>
        <v>-89.019778130994794</v>
      </c>
      <c r="M59">
        <f t="shared" ca="1" si="13"/>
        <v>56.528571673525377</v>
      </c>
      <c r="N59">
        <f t="shared" ca="1" si="14"/>
        <v>33.671402606310011</v>
      </c>
    </row>
    <row r="60" spans="1:19" x14ac:dyDescent="0.25">
      <c r="A60" s="4">
        <f t="shared" si="7"/>
        <v>0.44201388888888887</v>
      </c>
      <c r="B60" s="3">
        <f>Params!D$29+HOUR(A60-Params!C$29)*3600+MINUTE(A60-Params!C$29)*60+SECOND(A60-Params!C$29)</f>
        <v>1553302190</v>
      </c>
      <c r="C60">
        <f t="shared" si="8"/>
        <v>2</v>
      </c>
      <c r="D60">
        <f t="shared" ca="1" si="9"/>
        <v>6</v>
      </c>
      <c r="E60">
        <f t="shared" ca="1" si="10"/>
        <v>44634.5</v>
      </c>
      <c r="F60">
        <f t="shared" ca="1" si="11"/>
        <v>76232.400000000009</v>
      </c>
      <c r="G60">
        <f t="shared" ca="1" si="12"/>
        <v>8026.4000000000005</v>
      </c>
      <c r="H60" s="9">
        <f t="shared" ca="1" si="15"/>
        <v>-297.57962962962961</v>
      </c>
      <c r="I60" s="9">
        <f t="shared" ca="1" si="15"/>
        <v>5.0915185185185239</v>
      </c>
      <c r="J60" s="9">
        <f t="shared" ca="1" si="15"/>
        <v>1.5051851851851861</v>
      </c>
      <c r="K60" s="9">
        <f t="shared" ca="1" si="15"/>
        <v>297.62318379342014</v>
      </c>
      <c r="L60" s="9">
        <f t="shared" ca="1" si="15"/>
        <v>-89.019778130994794</v>
      </c>
      <c r="M60">
        <f t="shared" ca="1" si="13"/>
        <v>56.528796296296292</v>
      </c>
      <c r="N60">
        <f t="shared" ca="1" si="14"/>
        <v>33.647592592592588</v>
      </c>
    </row>
    <row r="61" spans="1:19" x14ac:dyDescent="0.25">
      <c r="A61" s="4">
        <f t="shared" si="7"/>
        <v>0.44207175925925929</v>
      </c>
      <c r="B61" s="3">
        <f>Params!D$29+HOUR(A61-Params!C$29)*3600+MINUTE(A61-Params!C$29)*60+SECOND(A61-Params!C$29)</f>
        <v>1553302195</v>
      </c>
      <c r="C61">
        <f t="shared" si="8"/>
        <v>2</v>
      </c>
      <c r="D61">
        <f t="shared" ca="1" si="9"/>
        <v>6</v>
      </c>
      <c r="E61">
        <f t="shared" ca="1" si="10"/>
        <v>43146.601851851854</v>
      </c>
      <c r="F61">
        <f t="shared" ca="1" si="11"/>
        <v>76257.857592592598</v>
      </c>
      <c r="G61">
        <f t="shared" ca="1" si="12"/>
        <v>8033.9259259259261</v>
      </c>
      <c r="H61" s="9">
        <f t="shared" ca="1" si="15"/>
        <v>-297.57962962962961</v>
      </c>
      <c r="I61" s="9">
        <f t="shared" ca="1" si="15"/>
        <v>5.0915185185185239</v>
      </c>
      <c r="J61" s="9">
        <f t="shared" ca="1" si="15"/>
        <v>1.5051851851851861</v>
      </c>
      <c r="K61" s="9">
        <f t="shared" ca="1" si="15"/>
        <v>297.62318379342014</v>
      </c>
      <c r="L61" s="9">
        <f t="shared" ca="1" si="15"/>
        <v>-89.019778130994794</v>
      </c>
      <c r="M61">
        <f t="shared" ca="1" si="13"/>
        <v>56.529020919067214</v>
      </c>
      <c r="N61">
        <f t="shared" ca="1" si="14"/>
        <v>33.623782578875172</v>
      </c>
    </row>
    <row r="62" spans="1:19" x14ac:dyDescent="0.25">
      <c r="A62" s="4">
        <f t="shared" si="7"/>
        <v>0.44212962962962959</v>
      </c>
      <c r="B62" s="3">
        <f>Params!D$29+HOUR(A62-Params!C$29)*3600+MINUTE(A62-Params!C$29)*60+SECOND(A62-Params!C$29)</f>
        <v>1553302200</v>
      </c>
      <c r="C62">
        <f t="shared" si="8"/>
        <v>2</v>
      </c>
      <c r="D62">
        <f t="shared" ca="1" si="9"/>
        <v>6</v>
      </c>
      <c r="E62">
        <f t="shared" ca="1" si="10"/>
        <v>41658.703703703708</v>
      </c>
      <c r="F62">
        <f t="shared" ca="1" si="11"/>
        <v>76283.315185185187</v>
      </c>
      <c r="G62">
        <f t="shared" ca="1" si="12"/>
        <v>8041.4518518518526</v>
      </c>
      <c r="H62" s="9">
        <f t="shared" ca="1" si="15"/>
        <v>-297.57962962962961</v>
      </c>
      <c r="I62" s="9">
        <f t="shared" ca="1" si="15"/>
        <v>5.0915185185185239</v>
      </c>
      <c r="J62" s="9">
        <f t="shared" ca="1" si="15"/>
        <v>1.5051851851851861</v>
      </c>
      <c r="K62" s="9">
        <f t="shared" ca="1" si="15"/>
        <v>297.62318379342014</v>
      </c>
      <c r="L62" s="9">
        <f t="shared" ca="1" si="15"/>
        <v>-89.019778130994794</v>
      </c>
      <c r="M62">
        <f t="shared" ca="1" si="13"/>
        <v>56.529245541838129</v>
      </c>
      <c r="N62">
        <f t="shared" ca="1" si="14"/>
        <v>33.599972565157749</v>
      </c>
    </row>
    <row r="63" spans="1:19" x14ac:dyDescent="0.25">
      <c r="A63" s="4">
        <f t="shared" si="7"/>
        <v>0.44218750000000001</v>
      </c>
      <c r="B63" s="3">
        <f>Params!D$29+HOUR(A63-Params!C$29)*3600+MINUTE(A63-Params!C$29)*60+SECOND(A63-Params!C$29)</f>
        <v>1553302205</v>
      </c>
      <c r="C63">
        <f t="shared" si="8"/>
        <v>2</v>
      </c>
      <c r="D63">
        <f t="shared" ca="1" si="9"/>
        <v>6</v>
      </c>
      <c r="E63">
        <f t="shared" ca="1" si="10"/>
        <v>40170.805555555562</v>
      </c>
      <c r="F63">
        <f t="shared" ca="1" si="11"/>
        <v>76308.772777777776</v>
      </c>
      <c r="G63">
        <f t="shared" ca="1" si="12"/>
        <v>8048.9777777777781</v>
      </c>
      <c r="H63" s="9">
        <f t="shared" ca="1" si="15"/>
        <v>-297.57962962962961</v>
      </c>
      <c r="I63" s="9">
        <f t="shared" ca="1" si="15"/>
        <v>5.0915185185185239</v>
      </c>
      <c r="J63" s="9">
        <f t="shared" ca="1" si="15"/>
        <v>1.5051851851851861</v>
      </c>
      <c r="K63" s="9">
        <f t="shared" ca="1" si="15"/>
        <v>297.62318379342014</v>
      </c>
      <c r="L63" s="9">
        <f t="shared" ca="1" si="15"/>
        <v>-89.019778130994794</v>
      </c>
      <c r="M63">
        <f t="shared" ca="1" si="13"/>
        <v>56.529470164609052</v>
      </c>
      <c r="N63">
        <f t="shared" ca="1" si="14"/>
        <v>33.576162551440326</v>
      </c>
    </row>
    <row r="64" spans="1:19" x14ac:dyDescent="0.25">
      <c r="A64" s="4">
        <f t="shared" si="7"/>
        <v>0.44224537037037037</v>
      </c>
      <c r="B64" s="3">
        <f>Params!D$29+HOUR(A64-Params!C$29)*3600+MINUTE(A64-Params!C$29)*60+SECOND(A64-Params!C$29)</f>
        <v>1553302210</v>
      </c>
      <c r="C64">
        <f t="shared" si="8"/>
        <v>2</v>
      </c>
      <c r="D64">
        <f t="shared" ca="1" si="9"/>
        <v>6</v>
      </c>
      <c r="E64">
        <f t="shared" ca="1" si="10"/>
        <v>38682.907407407416</v>
      </c>
      <c r="F64">
        <f t="shared" ca="1" si="11"/>
        <v>76334.23037037038</v>
      </c>
      <c r="G64">
        <f t="shared" ca="1" si="12"/>
        <v>8056.5037037037036</v>
      </c>
      <c r="H64" s="9">
        <f t="shared" ca="1" si="15"/>
        <v>-297.57962962962961</v>
      </c>
      <c r="I64" s="9">
        <f t="shared" ca="1" si="15"/>
        <v>5.0915185185185239</v>
      </c>
      <c r="J64" s="9">
        <f t="shared" ca="1" si="15"/>
        <v>1.5051851851851861</v>
      </c>
      <c r="K64" s="9">
        <f t="shared" ca="1" si="15"/>
        <v>297.62318379342014</v>
      </c>
      <c r="L64" s="9">
        <f t="shared" ca="1" si="15"/>
        <v>-89.019778130994794</v>
      </c>
      <c r="M64">
        <f t="shared" ca="1" si="13"/>
        <v>56.529694787379974</v>
      </c>
      <c r="N64">
        <f t="shared" ca="1" si="14"/>
        <v>33.552352537722903</v>
      </c>
    </row>
    <row r="65" spans="1:15" x14ac:dyDescent="0.25">
      <c r="A65" s="4">
        <f t="shared" si="7"/>
        <v>0.44230324074074073</v>
      </c>
      <c r="B65" s="3">
        <f>Params!D$29+HOUR(A65-Params!C$29)*3600+MINUTE(A65-Params!C$29)*60+SECOND(A65-Params!C$29)</f>
        <v>1553302215</v>
      </c>
      <c r="C65">
        <f t="shared" si="8"/>
        <v>2</v>
      </c>
      <c r="D65">
        <f t="shared" ca="1" si="9"/>
        <v>6</v>
      </c>
      <c r="E65">
        <f t="shared" ca="1" si="10"/>
        <v>37195.00925925927</v>
      </c>
      <c r="F65">
        <f t="shared" ca="1" si="11"/>
        <v>76359.687962962969</v>
      </c>
      <c r="G65">
        <f t="shared" ca="1" si="12"/>
        <v>8064.0296296296301</v>
      </c>
      <c r="H65" s="9">
        <f t="shared" ca="1" si="15"/>
        <v>-297.57962962962961</v>
      </c>
      <c r="I65" s="9">
        <f t="shared" ca="1" si="15"/>
        <v>5.0915185185185239</v>
      </c>
      <c r="J65" s="9">
        <f t="shared" ca="1" si="15"/>
        <v>1.5051851851851861</v>
      </c>
      <c r="K65" s="9">
        <f t="shared" ca="1" si="15"/>
        <v>297.62318379342014</v>
      </c>
      <c r="L65" s="9">
        <f t="shared" ca="1" si="15"/>
        <v>-89.019778130994794</v>
      </c>
      <c r="M65">
        <f t="shared" ca="1" si="13"/>
        <v>56.529919410150889</v>
      </c>
      <c r="N65">
        <f t="shared" ca="1" si="14"/>
        <v>33.528542524005488</v>
      </c>
      <c r="O65" s="12"/>
    </row>
    <row r="66" spans="1:15" x14ac:dyDescent="0.25">
      <c r="A66" s="4">
        <f t="shared" si="7"/>
        <v>0.44236111111111115</v>
      </c>
      <c r="B66" s="3">
        <f>Params!D$29+HOUR(A66-Params!C$29)*3600+MINUTE(A66-Params!C$29)*60+SECOND(A66-Params!C$29)</f>
        <v>1553302220</v>
      </c>
      <c r="C66">
        <f t="shared" si="8"/>
        <v>2</v>
      </c>
      <c r="D66">
        <f t="shared" ca="1" si="9"/>
        <v>6</v>
      </c>
      <c r="E66">
        <f t="shared" ca="1" si="10"/>
        <v>35707.111111111124</v>
      </c>
      <c r="F66">
        <f t="shared" ca="1" si="11"/>
        <v>76385.145555555559</v>
      </c>
      <c r="G66">
        <f t="shared" ca="1" si="12"/>
        <v>8071.5555555555557</v>
      </c>
      <c r="H66" s="9">
        <f t="shared" ca="1" si="15"/>
        <v>-297.57962962962961</v>
      </c>
      <c r="I66" s="9">
        <f t="shared" ca="1" si="15"/>
        <v>5.0915185185185239</v>
      </c>
      <c r="J66" s="9">
        <f t="shared" ca="1" si="15"/>
        <v>1.5051851851851861</v>
      </c>
      <c r="K66" s="9">
        <f t="shared" ca="1" si="15"/>
        <v>297.62318379342014</v>
      </c>
      <c r="L66" s="9">
        <f t="shared" ca="1" si="15"/>
        <v>-89.019778130994794</v>
      </c>
      <c r="M66">
        <f t="shared" ca="1" si="13"/>
        <v>56.530144032921811</v>
      </c>
      <c r="N66">
        <f t="shared" ca="1" si="14"/>
        <v>33.504732510288065</v>
      </c>
      <c r="O66" s="12"/>
    </row>
    <row r="67" spans="1:15" x14ac:dyDescent="0.25">
      <c r="A67" s="4">
        <f t="shared" si="7"/>
        <v>0.44241898148148145</v>
      </c>
      <c r="B67" s="3">
        <f>Params!D$29+HOUR(A67-Params!C$29)*3600+MINUTE(A67-Params!C$29)*60+SECOND(A67-Params!C$29)</f>
        <v>1553302225</v>
      </c>
      <c r="C67">
        <f t="shared" si="8"/>
        <v>2</v>
      </c>
      <c r="D67">
        <f t="shared" ca="1" si="9"/>
        <v>6</v>
      </c>
      <c r="E67">
        <f t="shared" ca="1" si="10"/>
        <v>34219.212962962964</v>
      </c>
      <c r="F67">
        <f t="shared" ca="1" si="11"/>
        <v>76410.603148148148</v>
      </c>
      <c r="G67">
        <f t="shared" ca="1" si="12"/>
        <v>8079.0814814814821</v>
      </c>
      <c r="H67" s="9">
        <f t="shared" ca="1" si="15"/>
        <v>-297.57962962962961</v>
      </c>
      <c r="I67" s="9">
        <f t="shared" ca="1" si="15"/>
        <v>5.0915185185185239</v>
      </c>
      <c r="J67" s="9">
        <f t="shared" ca="1" si="15"/>
        <v>1.5051851851851861</v>
      </c>
      <c r="K67" s="9">
        <f t="shared" ca="1" si="15"/>
        <v>297.62318379342014</v>
      </c>
      <c r="L67" s="9">
        <f t="shared" ca="1" si="15"/>
        <v>-89.019778130994794</v>
      </c>
      <c r="M67">
        <f t="shared" ca="1" si="13"/>
        <v>56.530368655692726</v>
      </c>
      <c r="N67">
        <f t="shared" ca="1" si="14"/>
        <v>33.480922496570642</v>
      </c>
      <c r="O67" s="12"/>
    </row>
    <row r="68" spans="1:15" x14ac:dyDescent="0.25">
      <c r="A68" s="4">
        <f t="shared" si="7"/>
        <v>0.44247685185185182</v>
      </c>
      <c r="B68" s="3">
        <f>Params!D$29+HOUR(A68-Params!C$29)*3600+MINUTE(A68-Params!C$29)*60+SECOND(A68-Params!C$29)</f>
        <v>1553302230</v>
      </c>
      <c r="C68">
        <f t="shared" si="8"/>
        <v>2</v>
      </c>
      <c r="D68">
        <f t="shared" ca="1" si="9"/>
        <v>6</v>
      </c>
      <c r="E68">
        <f t="shared" ca="1" si="10"/>
        <v>32731.314814814818</v>
      </c>
      <c r="F68">
        <f t="shared" ca="1" si="11"/>
        <v>76436.060740740751</v>
      </c>
      <c r="G68">
        <f t="shared" ca="1" si="12"/>
        <v>8086.6074074074077</v>
      </c>
      <c r="H68" s="9">
        <f t="shared" ca="1" si="15"/>
        <v>-297.57962962962961</v>
      </c>
      <c r="I68" s="9">
        <f t="shared" ca="1" si="15"/>
        <v>5.0915185185185239</v>
      </c>
      <c r="J68" s="9">
        <f t="shared" ca="1" si="15"/>
        <v>1.5051851851851861</v>
      </c>
      <c r="K68" s="9">
        <f t="shared" ca="1" si="15"/>
        <v>297.62318379342014</v>
      </c>
      <c r="L68" s="9">
        <f t="shared" ca="1" si="15"/>
        <v>-89.019778130994794</v>
      </c>
      <c r="M68">
        <f t="shared" ca="1" si="13"/>
        <v>56.530593278463648</v>
      </c>
      <c r="N68">
        <f t="shared" ca="1" si="14"/>
        <v>33.457112482853219</v>
      </c>
      <c r="O68" s="12"/>
    </row>
    <row r="69" spans="1:15" x14ac:dyDescent="0.25">
      <c r="A69" s="4">
        <f t="shared" si="7"/>
        <v>0.44253472222222223</v>
      </c>
      <c r="B69" s="3">
        <f>Params!D$29+HOUR(A69-Params!C$29)*3600+MINUTE(A69-Params!C$29)*60+SECOND(A69-Params!C$29)</f>
        <v>1553302235</v>
      </c>
      <c r="C69">
        <f t="shared" si="8"/>
        <v>2</v>
      </c>
      <c r="D69">
        <f t="shared" ca="1" si="9"/>
        <v>6</v>
      </c>
      <c r="E69">
        <f t="shared" ca="1" si="10"/>
        <v>31243.416666666672</v>
      </c>
      <c r="F69">
        <f t="shared" ca="1" si="11"/>
        <v>76461.518333333341</v>
      </c>
      <c r="G69">
        <f t="shared" ca="1" si="12"/>
        <v>8094.1333333333332</v>
      </c>
      <c r="H69" s="9">
        <f t="shared" ca="1" si="15"/>
        <v>-297.57962962962961</v>
      </c>
      <c r="I69" s="9">
        <f t="shared" ca="1" si="15"/>
        <v>5.0915185185185239</v>
      </c>
      <c r="J69" s="9">
        <f t="shared" ca="1" si="15"/>
        <v>1.5051851851851861</v>
      </c>
      <c r="K69" s="9">
        <f t="shared" ca="1" si="15"/>
        <v>297.62318379342014</v>
      </c>
      <c r="L69" s="9">
        <f t="shared" ca="1" si="15"/>
        <v>-89.019778130994794</v>
      </c>
      <c r="M69">
        <f t="shared" ca="1" si="13"/>
        <v>56.530817901234563</v>
      </c>
      <c r="N69">
        <f t="shared" ca="1" si="14"/>
        <v>33.433302469135803</v>
      </c>
    </row>
    <row r="70" spans="1:15" x14ac:dyDescent="0.25">
      <c r="A70" s="4">
        <f t="shared" si="7"/>
        <v>0.44259259259259259</v>
      </c>
      <c r="B70" s="3">
        <f>Params!D$29+HOUR(A70-Params!C$29)*3600+MINUTE(A70-Params!C$29)*60+SECOND(A70-Params!C$29)</f>
        <v>1553302240</v>
      </c>
      <c r="C70">
        <f t="shared" si="8"/>
        <v>2</v>
      </c>
      <c r="D70">
        <f t="shared" ca="1" si="9"/>
        <v>6</v>
      </c>
      <c r="E70">
        <f t="shared" ca="1" si="10"/>
        <v>29755.518518518526</v>
      </c>
      <c r="F70">
        <f t="shared" ca="1" si="11"/>
        <v>76486.97592592593</v>
      </c>
      <c r="G70">
        <f t="shared" ca="1" si="12"/>
        <v>8101.6592592592597</v>
      </c>
      <c r="H70" s="9">
        <f t="shared" ca="1" si="15"/>
        <v>-297.57962962962961</v>
      </c>
      <c r="I70" s="9">
        <f t="shared" ca="1" si="15"/>
        <v>5.0915185185185239</v>
      </c>
      <c r="J70" s="9">
        <f t="shared" ca="1" si="15"/>
        <v>1.5051851851851861</v>
      </c>
      <c r="K70" s="9">
        <f t="shared" ca="1" si="15"/>
        <v>297.62318379342014</v>
      </c>
      <c r="L70" s="9">
        <f t="shared" ca="1" si="15"/>
        <v>-89.019778130994794</v>
      </c>
      <c r="M70">
        <f t="shared" ca="1" si="13"/>
        <v>56.531042524005485</v>
      </c>
      <c r="N70">
        <f t="shared" ca="1" si="14"/>
        <v>33.409492455418381</v>
      </c>
    </row>
    <row r="71" spans="1:15" x14ac:dyDescent="0.25">
      <c r="A71" s="4">
        <f t="shared" si="7"/>
        <v>0.44265046296296301</v>
      </c>
      <c r="B71" s="3">
        <f>Params!D$29+HOUR(A71-Params!C$29)*3600+MINUTE(A71-Params!C$29)*60+SECOND(A71-Params!C$29)</f>
        <v>1553302245</v>
      </c>
      <c r="C71">
        <f t="shared" si="8"/>
        <v>2</v>
      </c>
      <c r="D71">
        <f t="shared" ca="1" si="9"/>
        <v>6</v>
      </c>
      <c r="E71">
        <f t="shared" ca="1" si="10"/>
        <v>28267.62037037038</v>
      </c>
      <c r="F71">
        <f t="shared" ca="1" si="11"/>
        <v>76512.433518518519</v>
      </c>
      <c r="G71">
        <f t="shared" ca="1" si="12"/>
        <v>8109.1851851851852</v>
      </c>
      <c r="H71" s="9">
        <f t="shared" ca="1" si="15"/>
        <v>-297.57962962962961</v>
      </c>
      <c r="I71" s="9">
        <f t="shared" ca="1" si="15"/>
        <v>5.0915185185185239</v>
      </c>
      <c r="J71" s="9">
        <f t="shared" ca="1" si="15"/>
        <v>1.5051851851851861</v>
      </c>
      <c r="K71" s="9">
        <f t="shared" ca="1" si="15"/>
        <v>297.62318379342014</v>
      </c>
      <c r="L71" s="9">
        <f t="shared" ca="1" si="15"/>
        <v>-89.019778130994794</v>
      </c>
      <c r="M71">
        <f t="shared" ca="1" si="13"/>
        <v>56.531267146776408</v>
      </c>
      <c r="N71">
        <f t="shared" ca="1" si="14"/>
        <v>33.385682441700958</v>
      </c>
    </row>
    <row r="72" spans="1:15" x14ac:dyDescent="0.25">
      <c r="A72" s="4">
        <f t="shared" ref="A72:A135" si="16">TIME(HOUR(A71),MINUTE(A71),SECOND(A71)+5)</f>
        <v>0.44270833333333331</v>
      </c>
      <c r="B72" s="3">
        <f>Params!D$29+HOUR(A72-Params!C$29)*3600+MINUTE(A72-Params!C$29)*60+SECOND(A72-Params!C$29)</f>
        <v>1553302250</v>
      </c>
      <c r="C72">
        <f t="shared" ref="C72:C135" si="17">_xlfn.IFNA(VLOOKUP(A72,A$2:D$3,4,FALSE),C71)</f>
        <v>2</v>
      </c>
      <c r="D72">
        <f t="shared" ref="D72:D135" ca="1" si="18">IF(A72=INDIRECT("A"&amp;C72),ROW(),D71)</f>
        <v>6</v>
      </c>
      <c r="E72">
        <f t="shared" ref="E72:E135" ca="1" si="19">INDIRECT("E$"&amp;C72)+INDIRECT("H$"&amp;C72)*($B72-INDIRECT("B$"&amp;D72))</f>
        <v>26779.722222222234</v>
      </c>
      <c r="F72">
        <f t="shared" ref="F72:F135" ca="1" si="20">INDIRECT("F$"&amp;C72)+INDIRECT("I$"&amp;C72)*($B72-INDIRECT("B$"&amp;D72))</f>
        <v>76537.891111111108</v>
      </c>
      <c r="G72">
        <f t="shared" ref="G72:G135" ca="1" si="21">INDIRECT("G$"&amp;C72)+INDIRECT("J$"&amp;C72)*($B72-INDIRECT("B$"&amp;D72))</f>
        <v>8116.7111111111117</v>
      </c>
      <c r="H72" s="9">
        <f t="shared" ca="1" si="15"/>
        <v>-297.57962962962961</v>
      </c>
      <c r="I72" s="9">
        <f t="shared" ca="1" si="15"/>
        <v>5.0915185185185239</v>
      </c>
      <c r="J72" s="9">
        <f t="shared" ca="1" si="15"/>
        <v>1.5051851851851861</v>
      </c>
      <c r="K72" s="9">
        <f t="shared" ca="1" si="15"/>
        <v>297.62318379342014</v>
      </c>
      <c r="L72" s="9">
        <f t="shared" ca="1" si="15"/>
        <v>-89.019778130994794</v>
      </c>
      <c r="M72">
        <f t="shared" ref="M72:M135" ca="1" si="22">INDIRECT("M$"&amp;C72)+INDIRECT("O$"&amp;C72)*($B72-INDIRECT("B$"&amp;D72))</f>
        <v>56.531491769547323</v>
      </c>
      <c r="N72">
        <f t="shared" ref="N72:N135" ca="1" si="23">INDIRECT("N$"&amp;C72)+INDIRECT("P$"&amp;C72)*($B72-INDIRECT("B$"&amp;D72))</f>
        <v>33.361872427983535</v>
      </c>
    </row>
    <row r="73" spans="1:15" x14ac:dyDescent="0.25">
      <c r="A73" s="4">
        <f t="shared" si="16"/>
        <v>0.44276620370370368</v>
      </c>
      <c r="B73" s="3">
        <f>Params!D$29+HOUR(A73-Params!C$29)*3600+MINUTE(A73-Params!C$29)*60+SECOND(A73-Params!C$29)</f>
        <v>1553302255</v>
      </c>
      <c r="C73">
        <f t="shared" si="17"/>
        <v>2</v>
      </c>
      <c r="D73">
        <f t="shared" ca="1" si="18"/>
        <v>6</v>
      </c>
      <c r="E73">
        <f t="shared" ca="1" si="19"/>
        <v>25291.824074074088</v>
      </c>
      <c r="F73">
        <f t="shared" ca="1" si="20"/>
        <v>76563.348703703712</v>
      </c>
      <c r="G73">
        <f t="shared" ca="1" si="21"/>
        <v>8124.2370370370372</v>
      </c>
      <c r="H73" s="9">
        <f t="shared" ca="1" si="15"/>
        <v>-297.57962962962961</v>
      </c>
      <c r="I73" s="9">
        <f t="shared" ca="1" si="15"/>
        <v>5.0915185185185239</v>
      </c>
      <c r="J73" s="9">
        <f t="shared" ca="1" si="15"/>
        <v>1.5051851851851861</v>
      </c>
      <c r="K73" s="9">
        <f t="shared" ca="1" si="15"/>
        <v>297.62318379342014</v>
      </c>
      <c r="L73" s="9">
        <f t="shared" ca="1" si="15"/>
        <v>-89.019778130994794</v>
      </c>
      <c r="M73">
        <f t="shared" ca="1" si="22"/>
        <v>56.531716392318245</v>
      </c>
      <c r="N73">
        <f t="shared" ca="1" si="23"/>
        <v>33.338062414266119</v>
      </c>
    </row>
    <row r="74" spans="1:15" x14ac:dyDescent="0.25">
      <c r="A74" s="4">
        <f t="shared" si="16"/>
        <v>0.44282407407407409</v>
      </c>
      <c r="B74" s="3">
        <f>Params!D$29+HOUR(A74-Params!C$29)*3600+MINUTE(A74-Params!C$29)*60+SECOND(A74-Params!C$29)</f>
        <v>1553302260</v>
      </c>
      <c r="C74">
        <f t="shared" si="17"/>
        <v>2</v>
      </c>
      <c r="D74">
        <f t="shared" ca="1" si="18"/>
        <v>6</v>
      </c>
      <c r="E74">
        <f t="shared" ca="1" si="19"/>
        <v>23803.925925925927</v>
      </c>
      <c r="F74">
        <f t="shared" ca="1" si="20"/>
        <v>76588.806296296301</v>
      </c>
      <c r="G74">
        <f t="shared" ca="1" si="21"/>
        <v>8131.7629629629637</v>
      </c>
      <c r="H74" s="9">
        <f t="shared" ref="H74:L124" ca="1" si="24">INDIRECT(ADDRESS($C74,COLUMN()))</f>
        <v>-297.57962962962961</v>
      </c>
      <c r="I74" s="9">
        <f t="shared" ca="1" si="24"/>
        <v>5.0915185185185239</v>
      </c>
      <c r="J74" s="9">
        <f t="shared" ca="1" si="24"/>
        <v>1.5051851851851861</v>
      </c>
      <c r="K74" s="9">
        <f t="shared" ca="1" si="24"/>
        <v>297.62318379342014</v>
      </c>
      <c r="L74" s="9">
        <f t="shared" ca="1" si="24"/>
        <v>-89.019778130994794</v>
      </c>
      <c r="M74">
        <f t="shared" ca="1" si="22"/>
        <v>56.53194101508916</v>
      </c>
      <c r="N74">
        <f t="shared" ca="1" si="23"/>
        <v>33.314252400548696</v>
      </c>
    </row>
    <row r="75" spans="1:15" x14ac:dyDescent="0.25">
      <c r="A75" s="4">
        <f t="shared" si="16"/>
        <v>0.44288194444444445</v>
      </c>
      <c r="B75" s="3">
        <f>Params!D$29+HOUR(A75-Params!C$29)*3600+MINUTE(A75-Params!C$29)*60+SECOND(A75-Params!C$29)</f>
        <v>1553302265</v>
      </c>
      <c r="C75">
        <f t="shared" si="17"/>
        <v>2</v>
      </c>
      <c r="D75">
        <f t="shared" ca="1" si="18"/>
        <v>6</v>
      </c>
      <c r="E75">
        <f t="shared" ca="1" si="19"/>
        <v>22316.027777777781</v>
      </c>
      <c r="F75">
        <f t="shared" ca="1" si="20"/>
        <v>76614.263888888891</v>
      </c>
      <c r="G75">
        <f t="shared" ca="1" si="21"/>
        <v>8139.2888888888892</v>
      </c>
      <c r="H75" s="9">
        <f t="shared" ca="1" si="24"/>
        <v>-297.57962962962961</v>
      </c>
      <c r="I75" s="9">
        <f t="shared" ca="1" si="24"/>
        <v>5.0915185185185239</v>
      </c>
      <c r="J75" s="9">
        <f t="shared" ca="1" si="24"/>
        <v>1.5051851851851861</v>
      </c>
      <c r="K75" s="9">
        <f t="shared" ca="1" si="24"/>
        <v>297.62318379342014</v>
      </c>
      <c r="L75" s="9">
        <f t="shared" ca="1" si="24"/>
        <v>-89.019778130994794</v>
      </c>
      <c r="M75">
        <f t="shared" ca="1" si="22"/>
        <v>56.532165637860082</v>
      </c>
      <c r="N75">
        <f t="shared" ca="1" si="23"/>
        <v>33.290442386831273</v>
      </c>
    </row>
    <row r="76" spans="1:15" x14ac:dyDescent="0.25">
      <c r="A76" s="4">
        <f t="shared" si="16"/>
        <v>0.44293981481481487</v>
      </c>
      <c r="B76" s="3">
        <f>Params!D$29+HOUR(A76-Params!C$29)*3600+MINUTE(A76-Params!C$29)*60+SECOND(A76-Params!C$29)</f>
        <v>1553302270</v>
      </c>
      <c r="C76">
        <f t="shared" si="17"/>
        <v>2</v>
      </c>
      <c r="D76">
        <f t="shared" ca="1" si="18"/>
        <v>6</v>
      </c>
      <c r="E76">
        <f t="shared" ca="1" si="19"/>
        <v>20828.129629629635</v>
      </c>
      <c r="F76">
        <f t="shared" ca="1" si="20"/>
        <v>76639.72148148148</v>
      </c>
      <c r="G76">
        <f t="shared" ca="1" si="21"/>
        <v>8146.8148148148148</v>
      </c>
      <c r="H76" s="9">
        <f t="shared" ca="1" si="24"/>
        <v>-297.57962962962961</v>
      </c>
      <c r="I76" s="9">
        <f t="shared" ca="1" si="24"/>
        <v>5.0915185185185239</v>
      </c>
      <c r="J76" s="9">
        <f t="shared" ca="1" si="24"/>
        <v>1.5051851851851861</v>
      </c>
      <c r="K76" s="9">
        <f t="shared" ca="1" si="24"/>
        <v>297.62318379342014</v>
      </c>
      <c r="L76" s="9">
        <f t="shared" ca="1" si="24"/>
        <v>-89.019778130994794</v>
      </c>
      <c r="M76">
        <f t="shared" ca="1" si="22"/>
        <v>56.532390260630997</v>
      </c>
      <c r="N76">
        <f t="shared" ca="1" si="23"/>
        <v>33.26663237311385</v>
      </c>
    </row>
    <row r="77" spans="1:15" x14ac:dyDescent="0.25">
      <c r="A77" s="4">
        <f t="shared" si="16"/>
        <v>0.44299768518518517</v>
      </c>
      <c r="B77" s="3">
        <f>Params!D$29+HOUR(A77-Params!C$29)*3600+MINUTE(A77-Params!C$29)*60+SECOND(A77-Params!C$29)</f>
        <v>1553302275</v>
      </c>
      <c r="C77">
        <f t="shared" si="17"/>
        <v>2</v>
      </c>
      <c r="D77">
        <f t="shared" ca="1" si="18"/>
        <v>6</v>
      </c>
      <c r="E77">
        <f t="shared" ca="1" si="19"/>
        <v>19340.231481481489</v>
      </c>
      <c r="F77">
        <f t="shared" ca="1" si="20"/>
        <v>76665.179074074083</v>
      </c>
      <c r="G77">
        <f t="shared" ca="1" si="21"/>
        <v>8154.3407407407412</v>
      </c>
      <c r="H77" s="9">
        <f t="shared" ca="1" si="24"/>
        <v>-297.57962962962961</v>
      </c>
      <c r="I77" s="9">
        <f t="shared" ca="1" si="24"/>
        <v>5.0915185185185239</v>
      </c>
      <c r="J77" s="9">
        <f t="shared" ca="1" si="24"/>
        <v>1.5051851851851861</v>
      </c>
      <c r="K77" s="9">
        <f t="shared" ca="1" si="24"/>
        <v>297.62318379342014</v>
      </c>
      <c r="L77" s="9">
        <f t="shared" ca="1" si="24"/>
        <v>-89.019778130994794</v>
      </c>
      <c r="M77">
        <f t="shared" ca="1" si="22"/>
        <v>56.532614883401919</v>
      </c>
      <c r="N77">
        <f t="shared" ca="1" si="23"/>
        <v>33.242822359396435</v>
      </c>
    </row>
    <row r="78" spans="1:15" x14ac:dyDescent="0.25">
      <c r="A78" s="4">
        <f t="shared" si="16"/>
        <v>0.44305555555555554</v>
      </c>
      <c r="B78" s="3">
        <f>Params!D$29+HOUR(A78-Params!C$29)*3600+MINUTE(A78-Params!C$29)*60+SECOND(A78-Params!C$29)</f>
        <v>1553302280</v>
      </c>
      <c r="C78">
        <f t="shared" si="17"/>
        <v>2</v>
      </c>
      <c r="D78">
        <f t="shared" ca="1" si="18"/>
        <v>6</v>
      </c>
      <c r="E78">
        <f t="shared" ca="1" si="19"/>
        <v>17852.333333333343</v>
      </c>
      <c r="F78">
        <f t="shared" ca="1" si="20"/>
        <v>76690.636666666673</v>
      </c>
      <c r="G78">
        <f t="shared" ca="1" si="21"/>
        <v>8161.8666666666668</v>
      </c>
      <c r="H78" s="9">
        <f t="shared" ca="1" si="24"/>
        <v>-297.57962962962961</v>
      </c>
      <c r="I78" s="9">
        <f t="shared" ca="1" si="24"/>
        <v>5.0915185185185239</v>
      </c>
      <c r="J78" s="9">
        <f t="shared" ca="1" si="24"/>
        <v>1.5051851851851861</v>
      </c>
      <c r="K78" s="9">
        <f t="shared" ca="1" si="24"/>
        <v>297.62318379342014</v>
      </c>
      <c r="L78" s="9">
        <f t="shared" ca="1" si="24"/>
        <v>-89.019778130994794</v>
      </c>
      <c r="M78">
        <f t="shared" ca="1" si="22"/>
        <v>56.532839506172834</v>
      </c>
      <c r="N78">
        <f t="shared" ca="1" si="23"/>
        <v>33.219012345679012</v>
      </c>
    </row>
    <row r="79" spans="1:15" x14ac:dyDescent="0.25">
      <c r="A79" s="4">
        <f t="shared" si="16"/>
        <v>0.44311342592592595</v>
      </c>
      <c r="B79" s="3">
        <f>Params!D$29+HOUR(A79-Params!C$29)*3600+MINUTE(A79-Params!C$29)*60+SECOND(A79-Params!C$29)</f>
        <v>1553302285</v>
      </c>
      <c r="C79">
        <f t="shared" si="17"/>
        <v>2</v>
      </c>
      <c r="D79">
        <f t="shared" ca="1" si="18"/>
        <v>6</v>
      </c>
      <c r="E79">
        <f t="shared" ca="1" si="19"/>
        <v>16364.435185185197</v>
      </c>
      <c r="F79">
        <f t="shared" ca="1" si="20"/>
        <v>76716.094259259262</v>
      </c>
      <c r="G79">
        <f t="shared" ca="1" si="21"/>
        <v>8169.3925925925932</v>
      </c>
      <c r="H79" s="9">
        <f t="shared" ca="1" si="24"/>
        <v>-297.57962962962961</v>
      </c>
      <c r="I79" s="9">
        <f t="shared" ca="1" si="24"/>
        <v>5.0915185185185239</v>
      </c>
      <c r="J79" s="9">
        <f t="shared" ca="1" si="24"/>
        <v>1.5051851851851861</v>
      </c>
      <c r="K79" s="9">
        <f t="shared" ca="1" si="24"/>
        <v>297.62318379342014</v>
      </c>
      <c r="L79" s="9">
        <f t="shared" ca="1" si="24"/>
        <v>-89.019778130994794</v>
      </c>
      <c r="M79">
        <f t="shared" ca="1" si="22"/>
        <v>56.533064128943757</v>
      </c>
      <c r="N79">
        <f t="shared" ca="1" si="23"/>
        <v>33.195202331961589</v>
      </c>
    </row>
    <row r="80" spans="1:15" x14ac:dyDescent="0.25">
      <c r="A80" s="4">
        <f t="shared" si="16"/>
        <v>0.44317129629629631</v>
      </c>
      <c r="B80" s="3">
        <f>Params!D$29+HOUR(A80-Params!C$29)*3600+MINUTE(A80-Params!C$29)*60+SECOND(A80-Params!C$29)</f>
        <v>1553302290</v>
      </c>
      <c r="C80">
        <f t="shared" si="17"/>
        <v>2</v>
      </c>
      <c r="D80">
        <f t="shared" ca="1" si="18"/>
        <v>6</v>
      </c>
      <c r="E80">
        <f t="shared" ca="1" si="19"/>
        <v>14876.537037037051</v>
      </c>
      <c r="F80">
        <f t="shared" ca="1" si="20"/>
        <v>76741.551851851851</v>
      </c>
      <c r="G80">
        <f t="shared" ca="1" si="21"/>
        <v>8176.9185185185188</v>
      </c>
      <c r="H80" s="9">
        <f t="shared" ca="1" si="24"/>
        <v>-297.57962962962961</v>
      </c>
      <c r="I80" s="9">
        <f t="shared" ca="1" si="24"/>
        <v>5.0915185185185239</v>
      </c>
      <c r="J80" s="9">
        <f t="shared" ca="1" si="24"/>
        <v>1.5051851851851861</v>
      </c>
      <c r="K80" s="9">
        <f t="shared" ca="1" si="24"/>
        <v>297.62318379342014</v>
      </c>
      <c r="L80" s="9">
        <f t="shared" ca="1" si="24"/>
        <v>-89.019778130994794</v>
      </c>
      <c r="M80">
        <f t="shared" ca="1" si="22"/>
        <v>56.533288751714679</v>
      </c>
      <c r="N80">
        <f t="shared" ca="1" si="23"/>
        <v>33.171392318244166</v>
      </c>
    </row>
    <row r="81" spans="1:15" x14ac:dyDescent="0.25">
      <c r="A81" s="4">
        <f t="shared" si="16"/>
        <v>0.44322916666666662</v>
      </c>
      <c r="B81" s="3">
        <f>Params!D$29+HOUR(A81-Params!C$29)*3600+MINUTE(A81-Params!C$29)*60+SECOND(A81-Params!C$29)</f>
        <v>1553302295</v>
      </c>
      <c r="C81">
        <f t="shared" si="17"/>
        <v>2</v>
      </c>
      <c r="D81">
        <f t="shared" ca="1" si="18"/>
        <v>6</v>
      </c>
      <c r="E81">
        <f t="shared" ca="1" si="19"/>
        <v>13388.638888888891</v>
      </c>
      <c r="F81">
        <f t="shared" ca="1" si="20"/>
        <v>76767.009444444455</v>
      </c>
      <c r="G81">
        <f t="shared" ca="1" si="21"/>
        <v>8184.4444444444453</v>
      </c>
      <c r="H81" s="9">
        <f t="shared" ca="1" si="24"/>
        <v>-297.57962962962961</v>
      </c>
      <c r="I81" s="9">
        <f t="shared" ca="1" si="24"/>
        <v>5.0915185185185239</v>
      </c>
      <c r="J81" s="9">
        <f t="shared" ca="1" si="24"/>
        <v>1.5051851851851861</v>
      </c>
      <c r="K81" s="9">
        <f t="shared" ca="1" si="24"/>
        <v>297.62318379342014</v>
      </c>
      <c r="L81" s="9">
        <f t="shared" ca="1" si="24"/>
        <v>-89.019778130994794</v>
      </c>
      <c r="M81">
        <f t="shared" ca="1" si="22"/>
        <v>56.533513374485594</v>
      </c>
      <c r="N81">
        <f t="shared" ca="1" si="23"/>
        <v>33.14758230452675</v>
      </c>
    </row>
    <row r="82" spans="1:15" x14ac:dyDescent="0.25">
      <c r="A82" s="4">
        <f t="shared" si="16"/>
        <v>0.44328703703703703</v>
      </c>
      <c r="B82" s="3">
        <f>Params!D$29+HOUR(A82-Params!C$29)*3600+MINUTE(A82-Params!C$29)*60+SECOND(A82-Params!C$29)</f>
        <v>1553302300</v>
      </c>
      <c r="C82">
        <f t="shared" si="17"/>
        <v>2</v>
      </c>
      <c r="D82">
        <f t="shared" ca="1" si="18"/>
        <v>6</v>
      </c>
      <c r="E82">
        <f t="shared" ca="1" si="19"/>
        <v>11900.740740740745</v>
      </c>
      <c r="F82">
        <f t="shared" ca="1" si="20"/>
        <v>76792.467037037044</v>
      </c>
      <c r="G82">
        <f t="shared" ca="1" si="21"/>
        <v>8191.9703703703708</v>
      </c>
      <c r="H82" s="9">
        <f t="shared" ca="1" si="24"/>
        <v>-297.57962962962961</v>
      </c>
      <c r="I82" s="9">
        <f t="shared" ca="1" si="24"/>
        <v>5.0915185185185239</v>
      </c>
      <c r="J82" s="9">
        <f t="shared" ca="1" si="24"/>
        <v>1.5051851851851861</v>
      </c>
      <c r="K82" s="9">
        <f t="shared" ca="1" si="24"/>
        <v>297.62318379342014</v>
      </c>
      <c r="L82" s="9">
        <f t="shared" ca="1" si="24"/>
        <v>-89.019778130994794</v>
      </c>
      <c r="M82">
        <f t="shared" ca="1" si="22"/>
        <v>56.533737997256516</v>
      </c>
      <c r="N82">
        <f t="shared" ca="1" si="23"/>
        <v>33.123772290809328</v>
      </c>
    </row>
    <row r="83" spans="1:15" x14ac:dyDescent="0.25">
      <c r="A83" s="4">
        <f t="shared" si="16"/>
        <v>0.4433449074074074</v>
      </c>
      <c r="B83" s="3">
        <f>Params!D$29+HOUR(A83-Params!C$29)*3600+MINUTE(A83-Params!C$29)*60+SECOND(A83-Params!C$29)</f>
        <v>1553302305</v>
      </c>
      <c r="C83">
        <f t="shared" si="17"/>
        <v>2</v>
      </c>
      <c r="D83">
        <f t="shared" ca="1" si="18"/>
        <v>6</v>
      </c>
      <c r="E83">
        <f t="shared" ca="1" si="19"/>
        <v>10412.842592592599</v>
      </c>
      <c r="F83">
        <f t="shared" ca="1" si="20"/>
        <v>76817.924629629633</v>
      </c>
      <c r="G83">
        <f t="shared" ca="1" si="21"/>
        <v>8199.4962962962964</v>
      </c>
      <c r="H83" s="9">
        <f t="shared" ca="1" si="24"/>
        <v>-297.57962962962961</v>
      </c>
      <c r="I83" s="9">
        <f t="shared" ca="1" si="24"/>
        <v>5.0915185185185239</v>
      </c>
      <c r="J83" s="9">
        <f t="shared" ca="1" si="24"/>
        <v>1.5051851851851861</v>
      </c>
      <c r="K83" s="9">
        <f t="shared" ca="1" si="24"/>
        <v>297.62318379342014</v>
      </c>
      <c r="L83" s="9">
        <f t="shared" ca="1" si="24"/>
        <v>-89.019778130994794</v>
      </c>
      <c r="M83">
        <f t="shared" ca="1" si="22"/>
        <v>56.533962620027431</v>
      </c>
      <c r="N83">
        <f t="shared" ca="1" si="23"/>
        <v>33.099962277091905</v>
      </c>
      <c r="O83" s="15"/>
    </row>
    <row r="84" spans="1:15" x14ac:dyDescent="0.25">
      <c r="A84" s="4">
        <f t="shared" si="16"/>
        <v>0.44340277777777781</v>
      </c>
      <c r="B84" s="3">
        <f>Params!D$29+HOUR(A84-Params!C$29)*3600+MINUTE(A84-Params!C$29)*60+SECOND(A84-Params!C$29)</f>
        <v>1553302310</v>
      </c>
      <c r="C84">
        <f t="shared" si="17"/>
        <v>2</v>
      </c>
      <c r="D84">
        <f t="shared" ca="1" si="18"/>
        <v>6</v>
      </c>
      <c r="E84">
        <f t="shared" ca="1" si="19"/>
        <v>8924.9444444444525</v>
      </c>
      <c r="F84">
        <f t="shared" ca="1" si="20"/>
        <v>76843.382222222222</v>
      </c>
      <c r="G84">
        <f t="shared" ca="1" si="21"/>
        <v>8207.0222222222219</v>
      </c>
      <c r="H84" s="9">
        <f t="shared" ca="1" si="24"/>
        <v>-297.57962962962961</v>
      </c>
      <c r="I84" s="9">
        <f t="shared" ca="1" si="24"/>
        <v>5.0915185185185239</v>
      </c>
      <c r="J84" s="9">
        <f t="shared" ca="1" si="24"/>
        <v>1.5051851851851861</v>
      </c>
      <c r="K84" s="9">
        <f t="shared" ca="1" si="24"/>
        <v>297.62318379342014</v>
      </c>
      <c r="L84" s="9">
        <f t="shared" ca="1" si="24"/>
        <v>-89.019778130994794</v>
      </c>
      <c r="M84">
        <f t="shared" ca="1" si="22"/>
        <v>56.534187242798353</v>
      </c>
      <c r="N84">
        <f t="shared" ca="1" si="23"/>
        <v>33.076152263374482</v>
      </c>
      <c r="O84" s="15"/>
    </row>
    <row r="85" spans="1:15" x14ac:dyDescent="0.25">
      <c r="A85" s="4">
        <f t="shared" si="16"/>
        <v>0.44346064814814817</v>
      </c>
      <c r="B85" s="3">
        <f>Params!D$29+HOUR(A85-Params!C$29)*3600+MINUTE(A85-Params!C$29)*60+SECOND(A85-Params!C$29)</f>
        <v>1553302315</v>
      </c>
      <c r="C85">
        <f t="shared" si="17"/>
        <v>2</v>
      </c>
      <c r="D85">
        <f t="shared" ca="1" si="18"/>
        <v>6</v>
      </c>
      <c r="E85">
        <f t="shared" ca="1" si="19"/>
        <v>7437.0462962963065</v>
      </c>
      <c r="F85">
        <f t="shared" ca="1" si="20"/>
        <v>76868.839814814826</v>
      </c>
      <c r="G85">
        <f t="shared" ca="1" si="21"/>
        <v>8214.5481481481493</v>
      </c>
      <c r="H85" s="9">
        <f t="shared" ca="1" si="24"/>
        <v>-297.57962962962961</v>
      </c>
      <c r="I85" s="9">
        <f t="shared" ca="1" si="24"/>
        <v>5.0915185185185239</v>
      </c>
      <c r="J85" s="9">
        <f t="shared" ca="1" si="24"/>
        <v>1.5051851851851861</v>
      </c>
      <c r="K85" s="9">
        <f t="shared" ca="1" si="24"/>
        <v>297.62318379342014</v>
      </c>
      <c r="L85" s="9">
        <f t="shared" ca="1" si="24"/>
        <v>-89.019778130994794</v>
      </c>
      <c r="M85">
        <f t="shared" ca="1" si="22"/>
        <v>56.534411865569268</v>
      </c>
      <c r="N85">
        <f t="shared" ca="1" si="23"/>
        <v>33.052342249657059</v>
      </c>
      <c r="O85" s="15"/>
    </row>
    <row r="86" spans="1:15" x14ac:dyDescent="0.25">
      <c r="A86" s="4">
        <f t="shared" si="16"/>
        <v>0.44351851851851848</v>
      </c>
      <c r="B86" s="3">
        <f>Params!D$29+HOUR(A86-Params!C$29)*3600+MINUTE(A86-Params!C$29)*60+SECOND(A86-Params!C$29)</f>
        <v>1553302320</v>
      </c>
      <c r="C86">
        <f t="shared" si="17"/>
        <v>2</v>
      </c>
      <c r="D86">
        <f t="shared" ca="1" si="18"/>
        <v>6</v>
      </c>
      <c r="E86">
        <f t="shared" ca="1" si="19"/>
        <v>5949.1481481481605</v>
      </c>
      <c r="F86">
        <f t="shared" ca="1" si="20"/>
        <v>76894.297407407415</v>
      </c>
      <c r="G86">
        <f t="shared" ca="1" si="21"/>
        <v>8222.0740740740748</v>
      </c>
      <c r="H86" s="9">
        <f t="shared" ca="1" si="24"/>
        <v>-297.57962962962961</v>
      </c>
      <c r="I86" s="9">
        <f t="shared" ca="1" si="24"/>
        <v>5.0915185185185239</v>
      </c>
      <c r="J86" s="9">
        <f t="shared" ca="1" si="24"/>
        <v>1.5051851851851861</v>
      </c>
      <c r="K86" s="9">
        <f t="shared" ca="1" si="24"/>
        <v>297.62318379342014</v>
      </c>
      <c r="L86" s="9">
        <f t="shared" ca="1" si="24"/>
        <v>-89.019778130994794</v>
      </c>
      <c r="M86">
        <f t="shared" ca="1" si="22"/>
        <v>56.53463648834019</v>
      </c>
      <c r="N86">
        <f t="shared" ca="1" si="23"/>
        <v>33.028532235939643</v>
      </c>
    </row>
    <row r="87" spans="1:15" x14ac:dyDescent="0.25">
      <c r="A87" s="4">
        <f t="shared" si="16"/>
        <v>0.4435763888888889</v>
      </c>
      <c r="B87" s="3">
        <f>Params!D$29+HOUR(A87-Params!C$29)*3600+MINUTE(A87-Params!C$29)*60+SECOND(A87-Params!C$29)</f>
        <v>1553302325</v>
      </c>
      <c r="C87">
        <f t="shared" si="17"/>
        <v>2</v>
      </c>
      <c r="D87">
        <f t="shared" ca="1" si="18"/>
        <v>6</v>
      </c>
      <c r="E87">
        <f t="shared" ca="1" si="19"/>
        <v>4461.2500000000146</v>
      </c>
      <c r="F87">
        <f t="shared" ca="1" si="20"/>
        <v>76919.755000000005</v>
      </c>
      <c r="G87">
        <f t="shared" ca="1" si="21"/>
        <v>8229.6</v>
      </c>
      <c r="H87" s="9">
        <f t="shared" ca="1" si="24"/>
        <v>-297.57962962962961</v>
      </c>
      <c r="I87" s="9">
        <f t="shared" ca="1" si="24"/>
        <v>5.0915185185185239</v>
      </c>
      <c r="J87" s="9">
        <f t="shared" ca="1" si="24"/>
        <v>1.5051851851851861</v>
      </c>
      <c r="K87" s="9">
        <f t="shared" ca="1" si="24"/>
        <v>297.62318379342014</v>
      </c>
      <c r="L87" s="9">
        <f t="shared" ca="1" si="24"/>
        <v>-89.019778130994794</v>
      </c>
      <c r="M87">
        <f t="shared" ca="1" si="22"/>
        <v>56.534861111111113</v>
      </c>
      <c r="N87">
        <f t="shared" ca="1" si="23"/>
        <v>33.00472222222222</v>
      </c>
    </row>
    <row r="88" spans="1:15" x14ac:dyDescent="0.25">
      <c r="A88" s="4">
        <f t="shared" si="16"/>
        <v>0.44363425925925926</v>
      </c>
      <c r="B88" s="3">
        <f>Params!D$29+HOUR(A88-Params!C$29)*3600+MINUTE(A88-Params!C$29)*60+SECOND(A88-Params!C$29)</f>
        <v>1553302330</v>
      </c>
      <c r="C88">
        <f t="shared" si="17"/>
        <v>2</v>
      </c>
      <c r="D88">
        <f t="shared" ca="1" si="18"/>
        <v>6</v>
      </c>
      <c r="E88">
        <f t="shared" ca="1" si="19"/>
        <v>2973.351851851854</v>
      </c>
      <c r="F88">
        <f t="shared" ca="1" si="20"/>
        <v>76945.212592592594</v>
      </c>
      <c r="G88">
        <f t="shared" ca="1" si="21"/>
        <v>8237.1259259259259</v>
      </c>
      <c r="H88" s="9">
        <f t="shared" ca="1" si="24"/>
        <v>-297.57962962962961</v>
      </c>
      <c r="I88" s="9">
        <f t="shared" ca="1" si="24"/>
        <v>5.0915185185185239</v>
      </c>
      <c r="J88" s="9">
        <f t="shared" ca="1" si="24"/>
        <v>1.5051851851851861</v>
      </c>
      <c r="K88" s="9">
        <f t="shared" ca="1" si="24"/>
        <v>297.62318379342014</v>
      </c>
      <c r="L88" s="9">
        <f t="shared" ca="1" si="24"/>
        <v>-89.019778130994794</v>
      </c>
      <c r="M88">
        <f t="shared" ca="1" si="22"/>
        <v>56.535085733882028</v>
      </c>
      <c r="N88">
        <f t="shared" ca="1" si="23"/>
        <v>32.980912208504797</v>
      </c>
    </row>
    <row r="89" spans="1:15" x14ac:dyDescent="0.25">
      <c r="A89" s="4">
        <f t="shared" si="16"/>
        <v>0.44369212962962962</v>
      </c>
      <c r="B89" s="3">
        <f>Params!D$29+HOUR(A89-Params!C$29)*3600+MINUTE(A89-Params!C$29)*60+SECOND(A89-Params!C$29)</f>
        <v>1553302335</v>
      </c>
      <c r="C89">
        <f t="shared" si="17"/>
        <v>2</v>
      </c>
      <c r="D89">
        <f t="shared" ca="1" si="18"/>
        <v>6</v>
      </c>
      <c r="E89">
        <f t="shared" ca="1" si="19"/>
        <v>1485.453703703708</v>
      </c>
      <c r="F89">
        <f t="shared" ca="1" si="20"/>
        <v>76970.670185185183</v>
      </c>
      <c r="G89">
        <f t="shared" ca="1" si="21"/>
        <v>8244.6518518518515</v>
      </c>
      <c r="H89" s="9">
        <f t="shared" ca="1" si="24"/>
        <v>-297.57962962962961</v>
      </c>
      <c r="I89" s="9">
        <f t="shared" ca="1" si="24"/>
        <v>5.0915185185185239</v>
      </c>
      <c r="J89" s="9">
        <f t="shared" ca="1" si="24"/>
        <v>1.5051851851851861</v>
      </c>
      <c r="K89" s="9">
        <f t="shared" ca="1" si="24"/>
        <v>297.62318379342014</v>
      </c>
      <c r="L89" s="9">
        <f t="shared" ca="1" si="24"/>
        <v>-89.019778130994794</v>
      </c>
      <c r="M89">
        <f t="shared" ca="1" si="22"/>
        <v>56.53531035665295</v>
      </c>
      <c r="N89">
        <f t="shared" ca="1" si="23"/>
        <v>32.957102194787382</v>
      </c>
    </row>
    <row r="90" spans="1:15" x14ac:dyDescent="0.25">
      <c r="A90" s="4">
        <f t="shared" si="16"/>
        <v>0.44375000000000003</v>
      </c>
      <c r="B90" s="3">
        <f>Params!D$29+HOUR(A90-Params!C$29)*3600+MINUTE(A90-Params!C$29)*60+SECOND(A90-Params!C$29)</f>
        <v>1553302340</v>
      </c>
      <c r="C90">
        <f t="shared" si="17"/>
        <v>2</v>
      </c>
      <c r="D90">
        <f t="shared" ca="1" si="18"/>
        <v>6</v>
      </c>
      <c r="E90">
        <f t="shared" ca="1" si="19"/>
        <v>-2.4444444444379769</v>
      </c>
      <c r="F90">
        <f t="shared" ca="1" si="20"/>
        <v>76996.127777777787</v>
      </c>
      <c r="G90">
        <f t="shared" ca="1" si="21"/>
        <v>8252.1777777777788</v>
      </c>
      <c r="H90" s="9">
        <f t="shared" ca="1" si="24"/>
        <v>-297.57962962962961</v>
      </c>
      <c r="I90" s="9">
        <f t="shared" ca="1" si="24"/>
        <v>5.0915185185185239</v>
      </c>
      <c r="J90" s="9">
        <f t="shared" ca="1" si="24"/>
        <v>1.5051851851851861</v>
      </c>
      <c r="K90" s="9">
        <f t="shared" ca="1" si="24"/>
        <v>297.62318379342014</v>
      </c>
      <c r="L90" s="9">
        <f t="shared" ca="1" si="24"/>
        <v>-89.019778130994794</v>
      </c>
      <c r="M90">
        <f t="shared" ca="1" si="22"/>
        <v>56.535534979423865</v>
      </c>
      <c r="N90">
        <f t="shared" ca="1" si="23"/>
        <v>32.933292181069959</v>
      </c>
    </row>
    <row r="91" spans="1:15" x14ac:dyDescent="0.25">
      <c r="A91" s="4">
        <f t="shared" si="16"/>
        <v>0.44380787037037034</v>
      </c>
      <c r="B91" s="3">
        <f>Params!D$29+HOUR(A91-Params!C$29)*3600+MINUTE(A91-Params!C$29)*60+SECOND(A91-Params!C$29)</f>
        <v>1553302345</v>
      </c>
      <c r="C91">
        <f t="shared" si="17"/>
        <v>2</v>
      </c>
      <c r="D91">
        <f t="shared" ca="1" si="18"/>
        <v>6</v>
      </c>
      <c r="E91">
        <f t="shared" ca="1" si="19"/>
        <v>-1490.342592592584</v>
      </c>
      <c r="F91">
        <f t="shared" ca="1" si="20"/>
        <v>77021.585370370376</v>
      </c>
      <c r="G91">
        <f t="shared" ca="1" si="21"/>
        <v>8259.7037037037044</v>
      </c>
      <c r="H91" s="9">
        <f t="shared" ca="1" si="24"/>
        <v>-297.57962962962961</v>
      </c>
      <c r="I91" s="9">
        <f t="shared" ca="1" si="24"/>
        <v>5.0915185185185239</v>
      </c>
      <c r="J91" s="9">
        <f t="shared" ca="1" si="24"/>
        <v>1.5051851851851861</v>
      </c>
      <c r="K91" s="9">
        <f t="shared" ca="1" si="24"/>
        <v>297.62318379342014</v>
      </c>
      <c r="L91" s="9">
        <f t="shared" ca="1" si="24"/>
        <v>-89.019778130994794</v>
      </c>
      <c r="M91">
        <f t="shared" ca="1" si="22"/>
        <v>56.535759602194787</v>
      </c>
      <c r="N91">
        <f t="shared" ca="1" si="23"/>
        <v>32.909482167352536</v>
      </c>
    </row>
    <row r="92" spans="1:15" x14ac:dyDescent="0.25">
      <c r="A92" s="4">
        <f t="shared" si="16"/>
        <v>0.44386574074074076</v>
      </c>
      <c r="B92" s="3">
        <f>Params!D$29+HOUR(A92-Params!C$29)*3600+MINUTE(A92-Params!C$29)*60+SECOND(A92-Params!C$29)</f>
        <v>1553302350</v>
      </c>
      <c r="C92">
        <f t="shared" si="17"/>
        <v>2</v>
      </c>
      <c r="D92">
        <f t="shared" ca="1" si="18"/>
        <v>6</v>
      </c>
      <c r="E92">
        <f t="shared" ca="1" si="19"/>
        <v>-2978.24074074073</v>
      </c>
      <c r="F92">
        <f t="shared" ca="1" si="20"/>
        <v>77047.042962962965</v>
      </c>
      <c r="G92">
        <f t="shared" ca="1" si="21"/>
        <v>8267.2296296296299</v>
      </c>
      <c r="H92" s="9">
        <f t="shared" ca="1" si="24"/>
        <v>-297.57962962962961</v>
      </c>
      <c r="I92" s="9">
        <f t="shared" ca="1" si="24"/>
        <v>5.0915185185185239</v>
      </c>
      <c r="J92" s="9">
        <f t="shared" ca="1" si="24"/>
        <v>1.5051851851851861</v>
      </c>
      <c r="K92" s="9">
        <f t="shared" ca="1" si="24"/>
        <v>297.62318379342014</v>
      </c>
      <c r="L92" s="9">
        <f t="shared" ca="1" si="24"/>
        <v>-89.019778130994794</v>
      </c>
      <c r="M92">
        <f t="shared" ca="1" si="22"/>
        <v>56.535984224965702</v>
      </c>
      <c r="N92">
        <f t="shared" ca="1" si="23"/>
        <v>32.885672153635113</v>
      </c>
    </row>
    <row r="93" spans="1:15" x14ac:dyDescent="0.25">
      <c r="A93" s="4">
        <f t="shared" si="16"/>
        <v>0.44392361111111112</v>
      </c>
      <c r="B93" s="3">
        <f>Params!D$29+HOUR(A93-Params!C$29)*3600+MINUTE(A93-Params!C$29)*60+SECOND(A93-Params!C$29)</f>
        <v>1553302355</v>
      </c>
      <c r="C93">
        <f t="shared" si="17"/>
        <v>2</v>
      </c>
      <c r="D93">
        <f t="shared" ca="1" si="18"/>
        <v>6</v>
      </c>
      <c r="E93">
        <f t="shared" ca="1" si="19"/>
        <v>-4466.138888888876</v>
      </c>
      <c r="F93">
        <f t="shared" ca="1" si="20"/>
        <v>77072.500555555554</v>
      </c>
      <c r="G93">
        <f t="shared" ca="1" si="21"/>
        <v>8274.7555555555555</v>
      </c>
      <c r="H93" s="9">
        <f t="shared" ca="1" si="24"/>
        <v>-297.57962962962961</v>
      </c>
      <c r="I93" s="9">
        <f t="shared" ca="1" si="24"/>
        <v>5.0915185185185239</v>
      </c>
      <c r="J93" s="9">
        <f t="shared" ca="1" si="24"/>
        <v>1.5051851851851861</v>
      </c>
      <c r="K93" s="9">
        <f t="shared" ca="1" si="24"/>
        <v>297.62318379342014</v>
      </c>
      <c r="L93" s="9">
        <f t="shared" ca="1" si="24"/>
        <v>-89.019778130994794</v>
      </c>
      <c r="M93">
        <f t="shared" ca="1" si="22"/>
        <v>56.536208847736624</v>
      </c>
      <c r="N93">
        <f t="shared" ca="1" si="23"/>
        <v>32.86186213991769</v>
      </c>
    </row>
    <row r="94" spans="1:15" x14ac:dyDescent="0.25">
      <c r="A94" s="4">
        <f t="shared" si="16"/>
        <v>0.44398148148148148</v>
      </c>
      <c r="B94" s="3">
        <f>Params!D$29+HOUR(A94-Params!C$29)*3600+MINUTE(A94-Params!C$29)*60+SECOND(A94-Params!C$29)</f>
        <v>1553302360</v>
      </c>
      <c r="C94">
        <f t="shared" si="17"/>
        <v>2</v>
      </c>
      <c r="D94">
        <f t="shared" ca="1" si="18"/>
        <v>6</v>
      </c>
      <c r="E94">
        <f t="shared" ca="1" si="19"/>
        <v>-5954.0370370370219</v>
      </c>
      <c r="F94">
        <f t="shared" ca="1" si="20"/>
        <v>77097.958148148158</v>
      </c>
      <c r="G94">
        <f t="shared" ca="1" si="21"/>
        <v>8282.281481481481</v>
      </c>
      <c r="H94" s="9">
        <f t="shared" ca="1" si="24"/>
        <v>-297.57962962962961</v>
      </c>
      <c r="I94" s="9">
        <f t="shared" ca="1" si="24"/>
        <v>5.0915185185185239</v>
      </c>
      <c r="J94" s="9">
        <f t="shared" ca="1" si="24"/>
        <v>1.5051851851851861</v>
      </c>
      <c r="K94" s="9">
        <f t="shared" ca="1" si="24"/>
        <v>297.62318379342014</v>
      </c>
      <c r="L94" s="9">
        <f t="shared" ca="1" si="24"/>
        <v>-89.019778130994794</v>
      </c>
      <c r="M94">
        <f t="shared" ca="1" si="22"/>
        <v>56.536433470507539</v>
      </c>
      <c r="N94">
        <f t="shared" ca="1" si="23"/>
        <v>32.838052126200274</v>
      </c>
    </row>
    <row r="95" spans="1:15" x14ac:dyDescent="0.25">
      <c r="A95" s="4">
        <f t="shared" si="16"/>
        <v>0.44403935185185189</v>
      </c>
      <c r="B95" s="3">
        <f>Params!D$29+HOUR(A95-Params!C$29)*3600+MINUTE(A95-Params!C$29)*60+SECOND(A95-Params!C$29)</f>
        <v>1553302365</v>
      </c>
      <c r="C95">
        <f t="shared" si="17"/>
        <v>2</v>
      </c>
      <c r="D95">
        <f t="shared" ca="1" si="18"/>
        <v>6</v>
      </c>
      <c r="E95">
        <f t="shared" ca="1" si="19"/>
        <v>-7441.9351851851679</v>
      </c>
      <c r="F95">
        <f t="shared" ca="1" si="20"/>
        <v>77123.415740740747</v>
      </c>
      <c r="G95">
        <f t="shared" ca="1" si="21"/>
        <v>8289.8074074074084</v>
      </c>
      <c r="H95" s="9">
        <f t="shared" ca="1" si="24"/>
        <v>-297.57962962962961</v>
      </c>
      <c r="I95" s="9">
        <f t="shared" ca="1" si="24"/>
        <v>5.0915185185185239</v>
      </c>
      <c r="J95" s="9">
        <f t="shared" ca="1" si="24"/>
        <v>1.5051851851851861</v>
      </c>
      <c r="K95" s="9">
        <f t="shared" ca="1" si="24"/>
        <v>297.62318379342014</v>
      </c>
      <c r="L95" s="9">
        <f t="shared" ca="1" si="24"/>
        <v>-89.019778130994794</v>
      </c>
      <c r="M95">
        <f t="shared" ca="1" si="22"/>
        <v>56.536658093278461</v>
      </c>
      <c r="N95">
        <f t="shared" ca="1" si="23"/>
        <v>32.814242112482852</v>
      </c>
    </row>
    <row r="96" spans="1:15" x14ac:dyDescent="0.25">
      <c r="A96" s="4">
        <f t="shared" si="16"/>
        <v>0.4440972222222222</v>
      </c>
      <c r="B96" s="3">
        <f>Params!D$29+HOUR(A96-Params!C$29)*3600+MINUTE(A96-Params!C$29)*60+SECOND(A96-Params!C$29)</f>
        <v>1553302370</v>
      </c>
      <c r="C96">
        <f t="shared" si="17"/>
        <v>2</v>
      </c>
      <c r="D96">
        <f t="shared" ca="1" si="18"/>
        <v>6</v>
      </c>
      <c r="E96">
        <f t="shared" ca="1" si="19"/>
        <v>-8929.8333333333139</v>
      </c>
      <c r="F96">
        <f t="shared" ca="1" si="20"/>
        <v>77148.873333333337</v>
      </c>
      <c r="G96">
        <f t="shared" ca="1" si="21"/>
        <v>8297.3333333333339</v>
      </c>
      <c r="H96" s="9">
        <f t="shared" ca="1" si="24"/>
        <v>-297.57962962962961</v>
      </c>
      <c r="I96" s="9">
        <f t="shared" ca="1" si="24"/>
        <v>5.0915185185185239</v>
      </c>
      <c r="J96" s="9">
        <f t="shared" ca="1" si="24"/>
        <v>1.5051851851851861</v>
      </c>
      <c r="K96" s="9">
        <f t="shared" ca="1" si="24"/>
        <v>297.62318379342014</v>
      </c>
      <c r="L96" s="9">
        <f t="shared" ca="1" si="24"/>
        <v>-89.019778130994794</v>
      </c>
      <c r="M96">
        <f t="shared" ca="1" si="22"/>
        <v>56.536882716049384</v>
      </c>
      <c r="N96">
        <f t="shared" ca="1" si="23"/>
        <v>32.790432098765429</v>
      </c>
    </row>
    <row r="97" spans="1:14" x14ac:dyDescent="0.25">
      <c r="A97" s="4">
        <f t="shared" si="16"/>
        <v>0.44415509259259256</v>
      </c>
      <c r="B97" s="3">
        <f>Params!D$29+HOUR(A97-Params!C$29)*3600+MINUTE(A97-Params!C$29)*60+SECOND(A97-Params!C$29)</f>
        <v>1553302375</v>
      </c>
      <c r="C97">
        <f t="shared" si="17"/>
        <v>2</v>
      </c>
      <c r="D97">
        <f t="shared" ca="1" si="18"/>
        <v>6</v>
      </c>
      <c r="E97">
        <f t="shared" ca="1" si="19"/>
        <v>-10417.73148148146</v>
      </c>
      <c r="F97">
        <f t="shared" ca="1" si="20"/>
        <v>77174.330925925926</v>
      </c>
      <c r="G97">
        <f t="shared" ca="1" si="21"/>
        <v>8304.8592592592595</v>
      </c>
      <c r="H97" s="9">
        <f t="shared" ca="1" si="24"/>
        <v>-297.57962962962961</v>
      </c>
      <c r="I97" s="9">
        <f t="shared" ca="1" si="24"/>
        <v>5.0915185185185239</v>
      </c>
      <c r="J97" s="9">
        <f t="shared" ca="1" si="24"/>
        <v>1.5051851851851861</v>
      </c>
      <c r="K97" s="9">
        <f t="shared" ca="1" si="24"/>
        <v>297.62318379342014</v>
      </c>
      <c r="L97" s="9">
        <f t="shared" ca="1" si="24"/>
        <v>-89.019778130994794</v>
      </c>
      <c r="M97">
        <f t="shared" ca="1" si="22"/>
        <v>56.537107338820299</v>
      </c>
      <c r="N97">
        <f t="shared" ca="1" si="23"/>
        <v>32.766622085048006</v>
      </c>
    </row>
    <row r="98" spans="1:14" x14ac:dyDescent="0.25">
      <c r="A98" s="4">
        <f t="shared" si="16"/>
        <v>0.44421296296296298</v>
      </c>
      <c r="B98" s="3">
        <f>Params!D$29+HOUR(A98-Params!C$29)*3600+MINUTE(A98-Params!C$29)*60+SECOND(A98-Params!C$29)</f>
        <v>1553302380</v>
      </c>
      <c r="C98">
        <f t="shared" si="17"/>
        <v>2</v>
      </c>
      <c r="D98">
        <f t="shared" ca="1" si="18"/>
        <v>6</v>
      </c>
      <c r="E98">
        <f t="shared" ca="1" si="19"/>
        <v>-11905.629629629606</v>
      </c>
      <c r="F98">
        <f t="shared" ca="1" si="20"/>
        <v>77199.78851851853</v>
      </c>
      <c r="G98">
        <f t="shared" ca="1" si="21"/>
        <v>8312.385185185185</v>
      </c>
      <c r="H98" s="9">
        <f t="shared" ca="1" si="24"/>
        <v>-297.57962962962961</v>
      </c>
      <c r="I98" s="9">
        <f t="shared" ca="1" si="24"/>
        <v>5.0915185185185239</v>
      </c>
      <c r="J98" s="9">
        <f t="shared" ca="1" si="24"/>
        <v>1.5051851851851861</v>
      </c>
      <c r="K98" s="9">
        <f t="shared" ca="1" si="24"/>
        <v>297.62318379342014</v>
      </c>
      <c r="L98" s="9">
        <f t="shared" ca="1" si="24"/>
        <v>-89.019778130994794</v>
      </c>
      <c r="M98">
        <f t="shared" ca="1" si="22"/>
        <v>56.537331961591221</v>
      </c>
      <c r="N98">
        <f t="shared" ca="1" si="23"/>
        <v>32.74281207133059</v>
      </c>
    </row>
    <row r="99" spans="1:14" x14ac:dyDescent="0.25">
      <c r="A99" s="4">
        <f t="shared" si="16"/>
        <v>0.44427083333333334</v>
      </c>
      <c r="B99" s="3">
        <f>Params!D$29+HOUR(A99-Params!C$29)*3600+MINUTE(A99-Params!C$29)*60+SECOND(A99-Params!C$29)</f>
        <v>1553302385</v>
      </c>
      <c r="C99">
        <f t="shared" si="17"/>
        <v>2</v>
      </c>
      <c r="D99">
        <f t="shared" ca="1" si="18"/>
        <v>6</v>
      </c>
      <c r="E99">
        <f t="shared" ca="1" si="19"/>
        <v>-13393.527777777781</v>
      </c>
      <c r="F99">
        <f t="shared" ca="1" si="20"/>
        <v>77225.246111111119</v>
      </c>
      <c r="G99">
        <f t="shared" ca="1" si="21"/>
        <v>8319.9111111111124</v>
      </c>
      <c r="H99" s="9">
        <f t="shared" ca="1" si="24"/>
        <v>-297.57962962962961</v>
      </c>
      <c r="I99" s="9">
        <f t="shared" ca="1" si="24"/>
        <v>5.0915185185185239</v>
      </c>
      <c r="J99" s="9">
        <f t="shared" ca="1" si="24"/>
        <v>1.5051851851851861</v>
      </c>
      <c r="K99" s="9">
        <f t="shared" ca="1" si="24"/>
        <v>297.62318379342014</v>
      </c>
      <c r="L99" s="9">
        <f t="shared" ca="1" si="24"/>
        <v>-89.019778130994794</v>
      </c>
      <c r="M99">
        <f t="shared" ca="1" si="22"/>
        <v>56.537556584362136</v>
      </c>
      <c r="N99">
        <f t="shared" ca="1" si="23"/>
        <v>32.719002057613167</v>
      </c>
    </row>
    <row r="100" spans="1:14" x14ac:dyDescent="0.25">
      <c r="A100" s="4">
        <f t="shared" si="16"/>
        <v>0.44432870370370375</v>
      </c>
      <c r="B100" s="3">
        <f>Params!D$29+HOUR(A100-Params!C$29)*3600+MINUTE(A100-Params!C$29)*60+SECOND(A100-Params!C$29)</f>
        <v>1553302390</v>
      </c>
      <c r="C100">
        <f t="shared" si="17"/>
        <v>2</v>
      </c>
      <c r="D100">
        <f t="shared" ca="1" si="18"/>
        <v>6</v>
      </c>
      <c r="E100">
        <f t="shared" ca="1" si="19"/>
        <v>-14881.425925925927</v>
      </c>
      <c r="F100">
        <f t="shared" ca="1" si="20"/>
        <v>77250.703703703708</v>
      </c>
      <c r="G100">
        <f t="shared" ca="1" si="21"/>
        <v>8327.437037037038</v>
      </c>
      <c r="H100" s="9">
        <f t="shared" ca="1" si="24"/>
        <v>-297.57962962962961</v>
      </c>
      <c r="I100" s="9">
        <f t="shared" ca="1" si="24"/>
        <v>5.0915185185185239</v>
      </c>
      <c r="J100" s="9">
        <f t="shared" ca="1" si="24"/>
        <v>1.5051851851851861</v>
      </c>
      <c r="K100" s="9">
        <f t="shared" ca="1" si="24"/>
        <v>297.62318379342014</v>
      </c>
      <c r="L100" s="9">
        <f t="shared" ca="1" si="24"/>
        <v>-89.019778130994794</v>
      </c>
      <c r="M100">
        <f t="shared" ca="1" si="22"/>
        <v>56.537781207133058</v>
      </c>
      <c r="N100">
        <f t="shared" ca="1" si="23"/>
        <v>32.695192043895744</v>
      </c>
    </row>
    <row r="101" spans="1:14" x14ac:dyDescent="0.25">
      <c r="A101" s="4">
        <f t="shared" si="16"/>
        <v>0.44438657407407406</v>
      </c>
      <c r="B101" s="3">
        <f>Params!D$29+HOUR(A101-Params!C$29)*3600+MINUTE(A101-Params!C$29)*60+SECOND(A101-Params!C$29)</f>
        <v>1553302395</v>
      </c>
      <c r="C101">
        <f t="shared" si="17"/>
        <v>2</v>
      </c>
      <c r="D101">
        <f t="shared" ca="1" si="18"/>
        <v>6</v>
      </c>
      <c r="E101">
        <f t="shared" ca="1" si="19"/>
        <v>-16369.324074074073</v>
      </c>
      <c r="F101">
        <f t="shared" ca="1" si="20"/>
        <v>77276.161296296297</v>
      </c>
      <c r="G101">
        <f t="shared" ca="1" si="21"/>
        <v>8334.9629629629635</v>
      </c>
      <c r="H101" s="9">
        <f t="shared" ca="1" si="24"/>
        <v>-297.57962962962961</v>
      </c>
      <c r="I101" s="9">
        <f t="shared" ca="1" si="24"/>
        <v>5.0915185185185239</v>
      </c>
      <c r="J101" s="9">
        <f t="shared" ca="1" si="24"/>
        <v>1.5051851851851861</v>
      </c>
      <c r="K101" s="9">
        <f t="shared" ca="1" si="24"/>
        <v>297.62318379342014</v>
      </c>
      <c r="L101" s="9">
        <f t="shared" ca="1" si="24"/>
        <v>-89.019778130994794</v>
      </c>
      <c r="M101">
        <f t="shared" ca="1" si="22"/>
        <v>56.538005829903973</v>
      </c>
      <c r="N101">
        <f t="shared" ca="1" si="23"/>
        <v>32.671382030178322</v>
      </c>
    </row>
    <row r="102" spans="1:14" x14ac:dyDescent="0.25">
      <c r="A102" s="4">
        <f t="shared" si="16"/>
        <v>0.44444444444444442</v>
      </c>
      <c r="B102" s="3">
        <f>Params!D$29+HOUR(A102-Params!C$29)*3600+MINUTE(A102-Params!C$29)*60+SECOND(A102-Params!C$29)</f>
        <v>1553302400</v>
      </c>
      <c r="C102">
        <f t="shared" si="17"/>
        <v>2</v>
      </c>
      <c r="D102">
        <f t="shared" ca="1" si="18"/>
        <v>6</v>
      </c>
      <c r="E102">
        <f t="shared" ca="1" si="19"/>
        <v>-17857.222222222219</v>
      </c>
      <c r="F102">
        <f t="shared" ca="1" si="20"/>
        <v>77301.618888888886</v>
      </c>
      <c r="G102">
        <f t="shared" ca="1" si="21"/>
        <v>8342.4888888888891</v>
      </c>
      <c r="H102" s="9">
        <f t="shared" ca="1" si="24"/>
        <v>-297.57962962962961</v>
      </c>
      <c r="I102" s="9">
        <f t="shared" ca="1" si="24"/>
        <v>5.0915185185185239</v>
      </c>
      <c r="J102" s="9">
        <f t="shared" ca="1" si="24"/>
        <v>1.5051851851851861</v>
      </c>
      <c r="K102" s="9">
        <f t="shared" ca="1" si="24"/>
        <v>297.62318379342014</v>
      </c>
      <c r="L102" s="9">
        <f t="shared" ca="1" si="24"/>
        <v>-89.019778130994794</v>
      </c>
      <c r="M102">
        <f t="shared" ca="1" si="22"/>
        <v>56.538230452674895</v>
      </c>
      <c r="N102">
        <f t="shared" ca="1" si="23"/>
        <v>32.647572016460906</v>
      </c>
    </row>
    <row r="103" spans="1:14" x14ac:dyDescent="0.25">
      <c r="A103" s="4">
        <f t="shared" si="16"/>
        <v>0.44450231481481484</v>
      </c>
      <c r="B103" s="3">
        <f>Params!D$29+HOUR(A103-Params!C$29)*3600+MINUTE(A103-Params!C$29)*60+SECOND(A103-Params!C$29)</f>
        <v>1553302405</v>
      </c>
      <c r="C103">
        <f t="shared" si="17"/>
        <v>2</v>
      </c>
      <c r="D103">
        <f t="shared" ca="1" si="18"/>
        <v>6</v>
      </c>
      <c r="E103">
        <f t="shared" ca="1" si="19"/>
        <v>-19345.120370370365</v>
      </c>
      <c r="F103">
        <f t="shared" ca="1" si="20"/>
        <v>77327.07648148149</v>
      </c>
      <c r="G103">
        <f t="shared" ca="1" si="21"/>
        <v>8350.0148148148146</v>
      </c>
      <c r="H103" s="9">
        <f t="shared" ca="1" si="24"/>
        <v>-297.57962962962961</v>
      </c>
      <c r="I103" s="9">
        <f t="shared" ca="1" si="24"/>
        <v>5.0915185185185239</v>
      </c>
      <c r="J103" s="9">
        <f t="shared" ca="1" si="24"/>
        <v>1.5051851851851861</v>
      </c>
      <c r="K103" s="9">
        <f t="shared" ca="1" si="24"/>
        <v>297.62318379342014</v>
      </c>
      <c r="L103" s="9">
        <f t="shared" ca="1" si="24"/>
        <v>-89.019778130994794</v>
      </c>
      <c r="M103">
        <f t="shared" ca="1" si="22"/>
        <v>56.53845507544581</v>
      </c>
      <c r="N103">
        <f t="shared" ca="1" si="23"/>
        <v>32.623762002743483</v>
      </c>
    </row>
    <row r="104" spans="1:14" x14ac:dyDescent="0.25">
      <c r="A104" s="4">
        <f t="shared" si="16"/>
        <v>0.4445601851851852</v>
      </c>
      <c r="B104" s="3">
        <f>Params!D$29+HOUR(A104-Params!C$29)*3600+MINUTE(A104-Params!C$29)*60+SECOND(A104-Params!C$29)</f>
        <v>1553302410</v>
      </c>
      <c r="C104">
        <f t="shared" si="17"/>
        <v>2</v>
      </c>
      <c r="D104">
        <f t="shared" ca="1" si="18"/>
        <v>6</v>
      </c>
      <c r="E104">
        <f t="shared" ca="1" si="19"/>
        <v>-20833.018518518511</v>
      </c>
      <c r="F104">
        <f t="shared" ca="1" si="20"/>
        <v>77352.534074074079</v>
      </c>
      <c r="G104">
        <f t="shared" ca="1" si="21"/>
        <v>8357.540740740742</v>
      </c>
      <c r="H104" s="9">
        <f t="shared" ca="1" si="24"/>
        <v>-297.57962962962961</v>
      </c>
      <c r="I104" s="9">
        <f t="shared" ca="1" si="24"/>
        <v>5.0915185185185239</v>
      </c>
      <c r="J104" s="9">
        <f t="shared" ca="1" si="24"/>
        <v>1.5051851851851861</v>
      </c>
      <c r="K104" s="9">
        <f t="shared" ca="1" si="24"/>
        <v>297.62318379342014</v>
      </c>
      <c r="L104" s="9">
        <f t="shared" ca="1" si="24"/>
        <v>-89.019778130994794</v>
      </c>
      <c r="M104">
        <f t="shared" ca="1" si="22"/>
        <v>56.538679698216733</v>
      </c>
      <c r="N104">
        <f t="shared" ca="1" si="23"/>
        <v>32.59995198902606</v>
      </c>
    </row>
    <row r="105" spans="1:14" x14ac:dyDescent="0.25">
      <c r="A105" s="4">
        <f t="shared" si="16"/>
        <v>0.4446180555555555</v>
      </c>
      <c r="B105" s="3">
        <f>Params!D$29+HOUR(A105-Params!C$29)*3600+MINUTE(A105-Params!C$29)*60+SECOND(A105-Params!C$29)</f>
        <v>1553302415</v>
      </c>
      <c r="C105">
        <f t="shared" si="17"/>
        <v>2</v>
      </c>
      <c r="D105">
        <f t="shared" ca="1" si="18"/>
        <v>6</v>
      </c>
      <c r="E105">
        <f t="shared" ca="1" si="19"/>
        <v>-22320.916666666657</v>
      </c>
      <c r="F105">
        <f t="shared" ca="1" si="20"/>
        <v>77377.991666666669</v>
      </c>
      <c r="G105">
        <f t="shared" ca="1" si="21"/>
        <v>8365.0666666666675</v>
      </c>
      <c r="H105" s="9">
        <f t="shared" ca="1" si="24"/>
        <v>-297.57962962962961</v>
      </c>
      <c r="I105" s="9">
        <f t="shared" ca="1" si="24"/>
        <v>5.0915185185185239</v>
      </c>
      <c r="J105" s="9">
        <f t="shared" ca="1" si="24"/>
        <v>1.5051851851851861</v>
      </c>
      <c r="K105" s="9">
        <f t="shared" ca="1" si="24"/>
        <v>297.62318379342014</v>
      </c>
      <c r="L105" s="9">
        <f t="shared" ca="1" si="24"/>
        <v>-89.019778130994794</v>
      </c>
      <c r="M105">
        <f t="shared" ca="1" si="22"/>
        <v>56.538904320987655</v>
      </c>
      <c r="N105">
        <f t="shared" ca="1" si="23"/>
        <v>32.576141975308637</v>
      </c>
    </row>
    <row r="106" spans="1:14" x14ac:dyDescent="0.25">
      <c r="A106" s="4">
        <f t="shared" si="16"/>
        <v>0.44467592592592592</v>
      </c>
      <c r="B106" s="3">
        <f>Params!D$29+HOUR(A106-Params!C$29)*3600+MINUTE(A106-Params!C$29)*60+SECOND(A106-Params!C$29)</f>
        <v>1553302420</v>
      </c>
      <c r="C106">
        <f t="shared" si="17"/>
        <v>2</v>
      </c>
      <c r="D106">
        <f t="shared" ca="1" si="18"/>
        <v>6</v>
      </c>
      <c r="E106">
        <f t="shared" ca="1" si="19"/>
        <v>-23808.814814814803</v>
      </c>
      <c r="F106">
        <f t="shared" ca="1" si="20"/>
        <v>77403.449259259258</v>
      </c>
      <c r="G106">
        <f t="shared" ca="1" si="21"/>
        <v>8372.5925925925931</v>
      </c>
      <c r="H106" s="9">
        <f t="shared" ca="1" si="24"/>
        <v>-297.57962962962961</v>
      </c>
      <c r="I106" s="9">
        <f t="shared" ca="1" si="24"/>
        <v>5.0915185185185239</v>
      </c>
      <c r="J106" s="9">
        <f t="shared" ca="1" si="24"/>
        <v>1.5051851851851861</v>
      </c>
      <c r="K106" s="9">
        <f t="shared" ca="1" si="24"/>
        <v>297.62318379342014</v>
      </c>
      <c r="L106" s="9">
        <f t="shared" ca="1" si="24"/>
        <v>-89.019778130994794</v>
      </c>
      <c r="M106">
        <f t="shared" ca="1" si="22"/>
        <v>56.53912894375857</v>
      </c>
      <c r="N106">
        <f t="shared" ca="1" si="23"/>
        <v>32.552331961591221</v>
      </c>
    </row>
    <row r="107" spans="1:14" x14ac:dyDescent="0.25">
      <c r="A107" s="4">
        <f t="shared" si="16"/>
        <v>0.44473379629629628</v>
      </c>
      <c r="B107" s="3">
        <f>Params!D$29+HOUR(A107-Params!C$29)*3600+MINUTE(A107-Params!C$29)*60+SECOND(A107-Params!C$29)</f>
        <v>1553302425</v>
      </c>
      <c r="C107">
        <f t="shared" si="17"/>
        <v>2</v>
      </c>
      <c r="D107">
        <f t="shared" ca="1" si="18"/>
        <v>6</v>
      </c>
      <c r="E107">
        <f t="shared" ca="1" si="19"/>
        <v>-25296.712962962949</v>
      </c>
      <c r="F107">
        <f t="shared" ca="1" si="20"/>
        <v>77428.906851851862</v>
      </c>
      <c r="G107">
        <f t="shared" ca="1" si="21"/>
        <v>8380.1185185185186</v>
      </c>
      <c r="H107" s="9">
        <f t="shared" ca="1" si="24"/>
        <v>-297.57962962962961</v>
      </c>
      <c r="I107" s="9">
        <f t="shared" ca="1" si="24"/>
        <v>5.0915185185185239</v>
      </c>
      <c r="J107" s="9">
        <f t="shared" ca="1" si="24"/>
        <v>1.5051851851851861</v>
      </c>
      <c r="K107" s="9">
        <f t="shared" ca="1" si="24"/>
        <v>297.62318379342014</v>
      </c>
      <c r="L107" s="9">
        <f t="shared" ca="1" si="24"/>
        <v>-89.019778130994794</v>
      </c>
      <c r="M107">
        <f t="shared" ca="1" si="22"/>
        <v>56.539353566529492</v>
      </c>
      <c r="N107">
        <f t="shared" ca="1" si="23"/>
        <v>32.528521947873799</v>
      </c>
    </row>
    <row r="108" spans="1:14" x14ac:dyDescent="0.25">
      <c r="A108" s="4">
        <f t="shared" si="16"/>
        <v>0.4447916666666667</v>
      </c>
      <c r="B108" s="3">
        <f>Params!D$29+HOUR(A108-Params!C$29)*3600+MINUTE(A108-Params!C$29)*60+SECOND(A108-Params!C$29)</f>
        <v>1553302430</v>
      </c>
      <c r="C108">
        <f t="shared" si="17"/>
        <v>2</v>
      </c>
      <c r="D108">
        <f t="shared" ca="1" si="18"/>
        <v>6</v>
      </c>
      <c r="E108">
        <f t="shared" ca="1" si="19"/>
        <v>-26784.611111111095</v>
      </c>
      <c r="F108">
        <f t="shared" ca="1" si="20"/>
        <v>77454.364444444451</v>
      </c>
      <c r="G108">
        <f t="shared" ca="1" si="21"/>
        <v>8387.6444444444442</v>
      </c>
      <c r="H108" s="9">
        <f t="shared" ca="1" si="24"/>
        <v>-297.57962962962961</v>
      </c>
      <c r="I108" s="9">
        <f t="shared" ca="1" si="24"/>
        <v>5.0915185185185239</v>
      </c>
      <c r="J108" s="9">
        <f t="shared" ca="1" si="24"/>
        <v>1.5051851851851861</v>
      </c>
      <c r="K108" s="9">
        <f t="shared" ca="1" si="24"/>
        <v>297.62318379342014</v>
      </c>
      <c r="L108" s="9">
        <f t="shared" ca="1" si="24"/>
        <v>-89.019778130994794</v>
      </c>
      <c r="M108">
        <f t="shared" ca="1" si="22"/>
        <v>56.539578189300407</v>
      </c>
      <c r="N108">
        <f t="shared" ca="1" si="23"/>
        <v>32.504711934156376</v>
      </c>
    </row>
    <row r="109" spans="1:14" x14ac:dyDescent="0.25">
      <c r="A109" s="4">
        <f t="shared" si="16"/>
        <v>0.44484953703703706</v>
      </c>
      <c r="B109" s="3">
        <f>Params!D$29+HOUR(A109-Params!C$29)*3600+MINUTE(A109-Params!C$29)*60+SECOND(A109-Params!C$29)</f>
        <v>1553302435</v>
      </c>
      <c r="C109">
        <f t="shared" si="17"/>
        <v>2</v>
      </c>
      <c r="D109">
        <f t="shared" ca="1" si="18"/>
        <v>6</v>
      </c>
      <c r="E109">
        <f t="shared" ca="1" si="19"/>
        <v>-28272.509259259241</v>
      </c>
      <c r="F109">
        <f t="shared" ca="1" si="20"/>
        <v>77479.82203703704</v>
      </c>
      <c r="G109">
        <f t="shared" ca="1" si="21"/>
        <v>8395.1703703703715</v>
      </c>
      <c r="H109" s="9">
        <f t="shared" ca="1" si="24"/>
        <v>-297.57962962962961</v>
      </c>
      <c r="I109" s="9">
        <f t="shared" ca="1" si="24"/>
        <v>5.0915185185185239</v>
      </c>
      <c r="J109" s="9">
        <f t="shared" ca="1" si="24"/>
        <v>1.5051851851851861</v>
      </c>
      <c r="K109" s="9">
        <f t="shared" ca="1" si="24"/>
        <v>297.62318379342014</v>
      </c>
      <c r="L109" s="9">
        <f t="shared" ca="1" si="24"/>
        <v>-89.019778130994794</v>
      </c>
      <c r="M109">
        <f t="shared" ca="1" si="22"/>
        <v>56.539802812071329</v>
      </c>
      <c r="N109">
        <f t="shared" ca="1" si="23"/>
        <v>32.480901920438953</v>
      </c>
    </row>
    <row r="110" spans="1:14" x14ac:dyDescent="0.25">
      <c r="A110" s="4">
        <f t="shared" si="16"/>
        <v>0.44490740740740736</v>
      </c>
      <c r="B110" s="3">
        <f>Params!D$29+HOUR(A110-Params!C$29)*3600+MINUTE(A110-Params!C$29)*60+SECOND(A110-Params!C$29)</f>
        <v>1553302440</v>
      </c>
      <c r="C110">
        <f t="shared" si="17"/>
        <v>2</v>
      </c>
      <c r="D110">
        <f t="shared" ca="1" si="18"/>
        <v>6</v>
      </c>
      <c r="E110">
        <f t="shared" ca="1" si="19"/>
        <v>-29760.407407407387</v>
      </c>
      <c r="F110">
        <f t="shared" ca="1" si="20"/>
        <v>77505.279629629629</v>
      </c>
      <c r="G110">
        <f t="shared" ca="1" si="21"/>
        <v>8402.6962962962971</v>
      </c>
      <c r="H110" s="9">
        <f t="shared" ca="1" si="24"/>
        <v>-297.57962962962961</v>
      </c>
      <c r="I110" s="9">
        <f t="shared" ca="1" si="24"/>
        <v>5.0915185185185239</v>
      </c>
      <c r="J110" s="9">
        <f t="shared" ca="1" si="24"/>
        <v>1.5051851851851861</v>
      </c>
      <c r="K110" s="9">
        <f t="shared" ca="1" si="24"/>
        <v>297.62318379342014</v>
      </c>
      <c r="L110" s="9">
        <f t="shared" ca="1" si="24"/>
        <v>-89.019778130994794</v>
      </c>
      <c r="M110">
        <f t="shared" ca="1" si="22"/>
        <v>56.540027434842244</v>
      </c>
      <c r="N110">
        <f t="shared" ca="1" si="23"/>
        <v>32.457091906721537</v>
      </c>
    </row>
    <row r="111" spans="1:14" x14ac:dyDescent="0.25">
      <c r="A111" s="4">
        <f t="shared" si="16"/>
        <v>0.44496527777777778</v>
      </c>
      <c r="B111" s="3">
        <f>Params!D$29+HOUR(A111-Params!C$29)*3600+MINUTE(A111-Params!C$29)*60+SECOND(A111-Params!C$29)</f>
        <v>1553302445</v>
      </c>
      <c r="C111">
        <f t="shared" si="17"/>
        <v>2</v>
      </c>
      <c r="D111">
        <f t="shared" ca="1" si="18"/>
        <v>6</v>
      </c>
      <c r="E111">
        <f t="shared" ca="1" si="19"/>
        <v>-31248.305555555533</v>
      </c>
      <c r="F111">
        <f t="shared" ca="1" si="20"/>
        <v>77530.737222222233</v>
      </c>
      <c r="G111">
        <f t="shared" ca="1" si="21"/>
        <v>8410.2222222222226</v>
      </c>
      <c r="H111" s="9">
        <f t="shared" ca="1" si="24"/>
        <v>-297.57962962962961</v>
      </c>
      <c r="I111" s="9">
        <f t="shared" ca="1" si="24"/>
        <v>5.0915185185185239</v>
      </c>
      <c r="J111" s="9">
        <f t="shared" ca="1" si="24"/>
        <v>1.5051851851851861</v>
      </c>
      <c r="K111" s="9">
        <f t="shared" ca="1" si="24"/>
        <v>297.62318379342014</v>
      </c>
      <c r="L111" s="9">
        <f t="shared" ca="1" si="24"/>
        <v>-89.019778130994794</v>
      </c>
      <c r="M111">
        <f t="shared" ca="1" si="22"/>
        <v>56.540252057613166</v>
      </c>
      <c r="N111">
        <f t="shared" ca="1" si="23"/>
        <v>32.433281893004114</v>
      </c>
    </row>
    <row r="112" spans="1:14" x14ac:dyDescent="0.25">
      <c r="A112" s="4">
        <f t="shared" si="16"/>
        <v>0.44502314814814814</v>
      </c>
      <c r="B112" s="3">
        <f>Params!D$29+HOUR(A112-Params!C$29)*3600+MINUTE(A112-Params!C$29)*60+SECOND(A112-Params!C$29)</f>
        <v>1553302450</v>
      </c>
      <c r="C112">
        <f t="shared" si="17"/>
        <v>2</v>
      </c>
      <c r="D112">
        <f t="shared" ca="1" si="18"/>
        <v>6</v>
      </c>
      <c r="E112">
        <f t="shared" ca="1" si="19"/>
        <v>-32736.203703703679</v>
      </c>
      <c r="F112">
        <f t="shared" ca="1" si="20"/>
        <v>77556.194814814822</v>
      </c>
      <c r="G112">
        <f t="shared" ca="1" si="21"/>
        <v>8417.7481481481482</v>
      </c>
      <c r="H112" s="9">
        <f t="shared" ca="1" si="24"/>
        <v>-297.57962962962961</v>
      </c>
      <c r="I112" s="9">
        <f t="shared" ca="1" si="24"/>
        <v>5.0915185185185239</v>
      </c>
      <c r="J112" s="9">
        <f t="shared" ca="1" si="24"/>
        <v>1.5051851851851861</v>
      </c>
      <c r="K112" s="9">
        <f t="shared" ca="1" si="24"/>
        <v>297.62318379342014</v>
      </c>
      <c r="L112" s="9">
        <f t="shared" ca="1" si="24"/>
        <v>-89.019778130994794</v>
      </c>
      <c r="M112">
        <f t="shared" ca="1" si="22"/>
        <v>56.540476680384089</v>
      </c>
      <c r="N112">
        <f t="shared" ca="1" si="23"/>
        <v>32.409471879286691</v>
      </c>
    </row>
    <row r="113" spans="1:15" x14ac:dyDescent="0.25">
      <c r="A113" s="4">
        <f t="shared" si="16"/>
        <v>0.4450810185185185</v>
      </c>
      <c r="B113" s="3">
        <f>Params!D$29+HOUR(A113-Params!C$29)*3600+MINUTE(A113-Params!C$29)*60+SECOND(A113-Params!C$29)</f>
        <v>1553302455</v>
      </c>
      <c r="C113">
        <f t="shared" si="17"/>
        <v>2</v>
      </c>
      <c r="D113">
        <f t="shared" ca="1" si="18"/>
        <v>6</v>
      </c>
      <c r="E113">
        <f t="shared" ca="1" si="19"/>
        <v>-34224.101851851854</v>
      </c>
      <c r="F113">
        <f t="shared" ca="1" si="20"/>
        <v>77581.652407407411</v>
      </c>
      <c r="G113">
        <f t="shared" ca="1" si="21"/>
        <v>8425.2740740740737</v>
      </c>
      <c r="H113" s="9">
        <f t="shared" ca="1" si="24"/>
        <v>-297.57962962962961</v>
      </c>
      <c r="I113" s="9">
        <f t="shared" ca="1" si="24"/>
        <v>5.0915185185185239</v>
      </c>
      <c r="J113" s="9">
        <f t="shared" ca="1" si="24"/>
        <v>1.5051851851851861</v>
      </c>
      <c r="K113" s="9">
        <f t="shared" ca="1" si="24"/>
        <v>297.62318379342014</v>
      </c>
      <c r="L113" s="9">
        <f t="shared" ca="1" si="24"/>
        <v>-89.019778130994794</v>
      </c>
      <c r="M113">
        <f t="shared" ca="1" si="22"/>
        <v>56.540701303155004</v>
      </c>
      <c r="N113">
        <f t="shared" ca="1" si="23"/>
        <v>32.385661865569269</v>
      </c>
    </row>
    <row r="114" spans="1:15" x14ac:dyDescent="0.25">
      <c r="A114" s="4">
        <f t="shared" si="16"/>
        <v>0.44513888888888892</v>
      </c>
      <c r="B114" s="3">
        <f>Params!D$29+HOUR(A114-Params!C$29)*3600+MINUTE(A114-Params!C$29)*60+SECOND(A114-Params!C$29)</f>
        <v>1553302460</v>
      </c>
      <c r="C114">
        <f t="shared" si="17"/>
        <v>2</v>
      </c>
      <c r="D114">
        <f t="shared" ca="1" si="18"/>
        <v>6</v>
      </c>
      <c r="E114">
        <f t="shared" ca="1" si="19"/>
        <v>-35712</v>
      </c>
      <c r="F114">
        <f t="shared" ca="1" si="20"/>
        <v>77607.11</v>
      </c>
      <c r="G114">
        <f t="shared" ca="1" si="21"/>
        <v>8432.8000000000011</v>
      </c>
      <c r="H114" s="9">
        <f t="shared" ca="1" si="24"/>
        <v>-297.57962962962961</v>
      </c>
      <c r="I114" s="9">
        <f t="shared" ca="1" si="24"/>
        <v>5.0915185185185239</v>
      </c>
      <c r="J114" s="9">
        <f t="shared" ca="1" si="24"/>
        <v>1.5051851851851861</v>
      </c>
      <c r="K114" s="9">
        <f t="shared" ca="1" si="24"/>
        <v>297.62318379342014</v>
      </c>
      <c r="L114" s="9">
        <f t="shared" ca="1" si="24"/>
        <v>-89.019778130994794</v>
      </c>
      <c r="M114">
        <f t="shared" ca="1" si="22"/>
        <v>56.540925925925926</v>
      </c>
      <c r="N114">
        <f t="shared" ca="1" si="23"/>
        <v>32.361851851851853</v>
      </c>
    </row>
    <row r="115" spans="1:15" x14ac:dyDescent="0.25">
      <c r="A115" s="4">
        <f t="shared" si="16"/>
        <v>0.44519675925925922</v>
      </c>
      <c r="B115" s="3">
        <f>Params!D$29+HOUR(A115-Params!C$29)*3600+MINUTE(A115-Params!C$29)*60+SECOND(A115-Params!C$29)</f>
        <v>1553302465</v>
      </c>
      <c r="C115">
        <f t="shared" si="17"/>
        <v>2</v>
      </c>
      <c r="D115">
        <f t="shared" ca="1" si="18"/>
        <v>6</v>
      </c>
      <c r="E115">
        <f t="shared" ca="1" si="19"/>
        <v>-37199.898148148146</v>
      </c>
      <c r="F115">
        <f t="shared" ca="1" si="20"/>
        <v>77632.567592592604</v>
      </c>
      <c r="G115">
        <f t="shared" ca="1" si="21"/>
        <v>8440.3259259259266</v>
      </c>
      <c r="H115" s="9">
        <f t="shared" ca="1" si="24"/>
        <v>-297.57962962962961</v>
      </c>
      <c r="I115" s="9">
        <f t="shared" ca="1" si="24"/>
        <v>5.0915185185185239</v>
      </c>
      <c r="J115" s="9">
        <f t="shared" ca="1" si="24"/>
        <v>1.5051851851851861</v>
      </c>
      <c r="K115" s="9">
        <f t="shared" ca="1" si="24"/>
        <v>297.62318379342014</v>
      </c>
      <c r="L115" s="9">
        <f t="shared" ca="1" si="24"/>
        <v>-89.019778130994794</v>
      </c>
      <c r="M115">
        <f t="shared" ca="1" si="22"/>
        <v>56.541150548696841</v>
      </c>
      <c r="N115">
        <f t="shared" ca="1" si="23"/>
        <v>32.33804183813443</v>
      </c>
    </row>
    <row r="116" spans="1:15" x14ac:dyDescent="0.25">
      <c r="A116" s="4">
        <f t="shared" si="16"/>
        <v>0.44525462962962964</v>
      </c>
      <c r="B116" s="3">
        <f>Params!D$29+HOUR(A116-Params!C$29)*3600+MINUTE(A116-Params!C$29)*60+SECOND(A116-Params!C$29)</f>
        <v>1553302470</v>
      </c>
      <c r="C116">
        <f t="shared" si="17"/>
        <v>2</v>
      </c>
      <c r="D116">
        <f t="shared" ca="1" si="18"/>
        <v>6</v>
      </c>
      <c r="E116">
        <f t="shared" ca="1" si="19"/>
        <v>-38687.796296296292</v>
      </c>
      <c r="F116">
        <f t="shared" ca="1" si="20"/>
        <v>77658.025185185194</v>
      </c>
      <c r="G116">
        <f t="shared" ca="1" si="21"/>
        <v>8447.8518518518522</v>
      </c>
      <c r="H116" s="9">
        <f t="shared" ca="1" si="24"/>
        <v>-297.57962962962961</v>
      </c>
      <c r="I116" s="9">
        <f t="shared" ca="1" si="24"/>
        <v>5.0915185185185239</v>
      </c>
      <c r="J116" s="9">
        <f t="shared" ca="1" si="24"/>
        <v>1.5051851851851861</v>
      </c>
      <c r="K116" s="9">
        <f t="shared" ca="1" si="24"/>
        <v>297.62318379342014</v>
      </c>
      <c r="L116" s="9">
        <f t="shared" ca="1" si="24"/>
        <v>-89.019778130994794</v>
      </c>
      <c r="M116">
        <f t="shared" ca="1" si="22"/>
        <v>56.541375171467763</v>
      </c>
      <c r="N116">
        <f t="shared" ca="1" si="23"/>
        <v>32.314231824417007</v>
      </c>
    </row>
    <row r="117" spans="1:15" x14ac:dyDescent="0.25">
      <c r="A117" s="4">
        <f t="shared" si="16"/>
        <v>0.4453125</v>
      </c>
      <c r="B117" s="3">
        <f>Params!D$29+HOUR(A117-Params!C$29)*3600+MINUTE(A117-Params!C$29)*60+SECOND(A117-Params!C$29)</f>
        <v>1553302475</v>
      </c>
      <c r="C117">
        <f t="shared" si="17"/>
        <v>2</v>
      </c>
      <c r="D117">
        <f t="shared" ca="1" si="18"/>
        <v>6</v>
      </c>
      <c r="E117">
        <f t="shared" ca="1" si="19"/>
        <v>-40175.694444444438</v>
      </c>
      <c r="F117">
        <f t="shared" ca="1" si="20"/>
        <v>77683.482777777783</v>
      </c>
      <c r="G117">
        <f t="shared" ca="1" si="21"/>
        <v>8455.3777777777777</v>
      </c>
      <c r="H117" s="9">
        <f t="shared" ca="1" si="24"/>
        <v>-297.57962962962961</v>
      </c>
      <c r="I117" s="9">
        <f t="shared" ca="1" si="24"/>
        <v>5.0915185185185239</v>
      </c>
      <c r="J117" s="9">
        <f t="shared" ca="1" si="24"/>
        <v>1.5051851851851861</v>
      </c>
      <c r="K117" s="9">
        <f t="shared" ca="1" si="24"/>
        <v>297.62318379342014</v>
      </c>
      <c r="L117" s="9">
        <f t="shared" ca="1" si="24"/>
        <v>-89.019778130994794</v>
      </c>
      <c r="M117">
        <f t="shared" ca="1" si="22"/>
        <v>56.541599794238678</v>
      </c>
      <c r="N117">
        <f t="shared" ca="1" si="23"/>
        <v>32.290421810699584</v>
      </c>
    </row>
    <row r="118" spans="1:15" x14ac:dyDescent="0.25">
      <c r="A118" s="4">
        <f t="shared" si="16"/>
        <v>0.44537037037037036</v>
      </c>
      <c r="B118" s="3">
        <f>Params!D$29+HOUR(A118-Params!C$29)*3600+MINUTE(A118-Params!C$29)*60+SECOND(A118-Params!C$29)</f>
        <v>1553302480</v>
      </c>
      <c r="C118">
        <f t="shared" si="17"/>
        <v>2</v>
      </c>
      <c r="D118">
        <f t="shared" ca="1" si="18"/>
        <v>6</v>
      </c>
      <c r="E118">
        <f t="shared" ca="1" si="19"/>
        <v>-41663.592592592584</v>
      </c>
      <c r="F118">
        <f t="shared" ca="1" si="20"/>
        <v>77708.940370370372</v>
      </c>
      <c r="G118">
        <f t="shared" ca="1" si="21"/>
        <v>8462.9037037037051</v>
      </c>
      <c r="H118" s="9">
        <f t="shared" ca="1" si="24"/>
        <v>-297.57962962962961</v>
      </c>
      <c r="I118" s="9">
        <f t="shared" ca="1" si="24"/>
        <v>5.0915185185185239</v>
      </c>
      <c r="J118" s="9">
        <f t="shared" ca="1" si="24"/>
        <v>1.5051851851851861</v>
      </c>
      <c r="K118" s="9">
        <f t="shared" ca="1" si="24"/>
        <v>297.62318379342014</v>
      </c>
      <c r="L118" s="9">
        <f t="shared" ca="1" si="24"/>
        <v>-89.019778130994794</v>
      </c>
      <c r="M118">
        <f t="shared" ca="1" si="22"/>
        <v>56.5418244170096</v>
      </c>
      <c r="N118">
        <f t="shared" ca="1" si="23"/>
        <v>32.266611796982168</v>
      </c>
    </row>
    <row r="119" spans="1:15" x14ac:dyDescent="0.25">
      <c r="A119" s="4">
        <f t="shared" si="16"/>
        <v>0.44542824074074078</v>
      </c>
      <c r="B119" s="3">
        <f>Params!D$29+HOUR(A119-Params!C$29)*3600+MINUTE(A119-Params!C$29)*60+SECOND(A119-Params!C$29)</f>
        <v>1553302485</v>
      </c>
      <c r="C119">
        <f t="shared" si="17"/>
        <v>2</v>
      </c>
      <c r="D119">
        <f t="shared" ca="1" si="18"/>
        <v>6</v>
      </c>
      <c r="E119">
        <f t="shared" ca="1" si="19"/>
        <v>-43151.49074074073</v>
      </c>
      <c r="F119">
        <f t="shared" ca="1" si="20"/>
        <v>77734.397962962976</v>
      </c>
      <c r="G119">
        <f t="shared" ca="1" si="21"/>
        <v>8470.4296296296307</v>
      </c>
      <c r="H119" s="9">
        <f t="shared" ca="1" si="24"/>
        <v>-297.57962962962961</v>
      </c>
      <c r="I119" s="9">
        <f t="shared" ca="1" si="24"/>
        <v>5.0915185185185239</v>
      </c>
      <c r="J119" s="9">
        <f t="shared" ca="1" si="24"/>
        <v>1.5051851851851861</v>
      </c>
      <c r="K119" s="9">
        <f t="shared" ca="1" si="24"/>
        <v>297.62318379342014</v>
      </c>
      <c r="L119" s="9">
        <f t="shared" ca="1" si="24"/>
        <v>-89.019778130994794</v>
      </c>
      <c r="M119">
        <f t="shared" ca="1" si="22"/>
        <v>56.542049039780515</v>
      </c>
      <c r="N119">
        <f t="shared" ca="1" si="23"/>
        <v>32.242801783264746</v>
      </c>
    </row>
    <row r="120" spans="1:15" x14ac:dyDescent="0.25">
      <c r="A120" s="4">
        <f t="shared" si="16"/>
        <v>0.44548611111111108</v>
      </c>
      <c r="B120" s="3">
        <f>Params!D$29+HOUR(A120-Params!C$29)*3600+MINUTE(A120-Params!C$29)*60+SECOND(A120-Params!C$29)</f>
        <v>1553302490</v>
      </c>
      <c r="C120">
        <f t="shared" si="17"/>
        <v>2</v>
      </c>
      <c r="D120">
        <f t="shared" ca="1" si="18"/>
        <v>6</v>
      </c>
      <c r="E120">
        <f t="shared" ca="1" si="19"/>
        <v>-44639.388888888876</v>
      </c>
      <c r="F120">
        <f t="shared" ca="1" si="20"/>
        <v>77759.855555555565</v>
      </c>
      <c r="G120">
        <f t="shared" ca="1" si="21"/>
        <v>8477.9555555555562</v>
      </c>
      <c r="H120" s="9">
        <f t="shared" ca="1" si="24"/>
        <v>-297.57962962962961</v>
      </c>
      <c r="I120" s="9">
        <f t="shared" ca="1" si="24"/>
        <v>5.0915185185185239</v>
      </c>
      <c r="J120" s="9">
        <f t="shared" ca="1" si="24"/>
        <v>1.5051851851851861</v>
      </c>
      <c r="K120" s="9">
        <f t="shared" ca="1" si="24"/>
        <v>297.62318379342014</v>
      </c>
      <c r="L120" s="9">
        <f t="shared" ca="1" si="24"/>
        <v>-89.019778130994794</v>
      </c>
      <c r="M120">
        <f t="shared" ca="1" si="22"/>
        <v>56.542273662551437</v>
      </c>
      <c r="N120">
        <f t="shared" ca="1" si="23"/>
        <v>32.218991769547323</v>
      </c>
    </row>
    <row r="121" spans="1:15" x14ac:dyDescent="0.25">
      <c r="A121" s="4">
        <f t="shared" si="16"/>
        <v>0.4455439814814815</v>
      </c>
      <c r="B121" s="3">
        <f>Params!D$29+HOUR(A121-Params!C$29)*3600+MINUTE(A121-Params!C$29)*60+SECOND(A121-Params!C$29)</f>
        <v>1553302495</v>
      </c>
      <c r="C121">
        <f t="shared" si="17"/>
        <v>2</v>
      </c>
      <c r="D121">
        <f t="shared" ca="1" si="18"/>
        <v>6</v>
      </c>
      <c r="E121">
        <f t="shared" ca="1" si="19"/>
        <v>-46127.287037037022</v>
      </c>
      <c r="F121">
        <f t="shared" ca="1" si="20"/>
        <v>77785.313148148154</v>
      </c>
      <c r="G121">
        <f t="shared" ca="1" si="21"/>
        <v>8485.4814814814818</v>
      </c>
      <c r="H121" s="9">
        <f t="shared" ca="1" si="24"/>
        <v>-297.57962962962961</v>
      </c>
      <c r="I121" s="9">
        <f t="shared" ca="1" si="24"/>
        <v>5.0915185185185239</v>
      </c>
      <c r="J121" s="9">
        <f t="shared" ca="1" si="24"/>
        <v>1.5051851851851861</v>
      </c>
      <c r="K121" s="9">
        <f t="shared" ca="1" si="24"/>
        <v>297.62318379342014</v>
      </c>
      <c r="L121" s="9">
        <f t="shared" ca="1" si="24"/>
        <v>-89.019778130994794</v>
      </c>
      <c r="M121">
        <f t="shared" ca="1" si="22"/>
        <v>56.54249828532236</v>
      </c>
      <c r="N121">
        <f t="shared" ca="1" si="23"/>
        <v>32.1951817558299</v>
      </c>
    </row>
    <row r="122" spans="1:15" x14ac:dyDescent="0.25">
      <c r="A122" s="4">
        <f t="shared" si="16"/>
        <v>0.44560185185185186</v>
      </c>
      <c r="B122" s="3">
        <f>Params!D$29+HOUR(A122-Params!C$29)*3600+MINUTE(A122-Params!C$29)*60+SECOND(A122-Params!C$29)</f>
        <v>1553302500</v>
      </c>
      <c r="C122">
        <f t="shared" si="17"/>
        <v>2</v>
      </c>
      <c r="D122">
        <f t="shared" ca="1" si="18"/>
        <v>6</v>
      </c>
      <c r="E122">
        <f t="shared" ca="1" si="19"/>
        <v>-47615.185185185168</v>
      </c>
      <c r="F122">
        <f t="shared" ca="1" si="20"/>
        <v>77810.770740740743</v>
      </c>
      <c r="G122">
        <f t="shared" ca="1" si="21"/>
        <v>8493.0074074074073</v>
      </c>
      <c r="H122" s="9">
        <f t="shared" ca="1" si="24"/>
        <v>-297.57962962962961</v>
      </c>
      <c r="I122" s="9">
        <f t="shared" ca="1" si="24"/>
        <v>5.0915185185185239</v>
      </c>
      <c r="J122" s="9">
        <f t="shared" ca="1" si="24"/>
        <v>1.5051851851851861</v>
      </c>
      <c r="K122" s="9">
        <f t="shared" ca="1" si="24"/>
        <v>297.62318379342014</v>
      </c>
      <c r="L122" s="9">
        <f t="shared" ca="1" si="24"/>
        <v>-89.019778130994794</v>
      </c>
      <c r="M122">
        <f t="shared" ca="1" si="22"/>
        <v>56.542722908093275</v>
      </c>
      <c r="N122">
        <f t="shared" ca="1" si="23"/>
        <v>32.171371742112484</v>
      </c>
    </row>
    <row r="123" spans="1:15" x14ac:dyDescent="0.25">
      <c r="A123" s="4">
        <f t="shared" si="16"/>
        <v>0.44565972222222222</v>
      </c>
      <c r="B123" s="3">
        <f>Params!D$29+HOUR(A123-Params!C$29)*3600+MINUTE(A123-Params!C$29)*60+SECOND(A123-Params!C$29)</f>
        <v>1553302505</v>
      </c>
      <c r="C123">
        <f t="shared" si="17"/>
        <v>2</v>
      </c>
      <c r="D123">
        <f t="shared" ca="1" si="18"/>
        <v>6</v>
      </c>
      <c r="E123">
        <f t="shared" ca="1" si="19"/>
        <v>-49103.083333333314</v>
      </c>
      <c r="F123">
        <f t="shared" ca="1" si="20"/>
        <v>77836.228333333333</v>
      </c>
      <c r="G123">
        <f t="shared" ca="1" si="21"/>
        <v>8500.5333333333347</v>
      </c>
      <c r="H123" s="9">
        <f t="shared" ca="1" si="24"/>
        <v>-297.57962962962961</v>
      </c>
      <c r="I123" s="9">
        <f t="shared" ca="1" si="24"/>
        <v>5.0915185185185239</v>
      </c>
      <c r="J123" s="9">
        <f t="shared" ca="1" si="24"/>
        <v>1.5051851851851861</v>
      </c>
      <c r="K123" s="9">
        <f t="shared" ca="1" si="24"/>
        <v>297.62318379342014</v>
      </c>
      <c r="L123" s="9">
        <f t="shared" ca="1" si="24"/>
        <v>-89.019778130994794</v>
      </c>
      <c r="M123">
        <f t="shared" ca="1" si="22"/>
        <v>56.542947530864197</v>
      </c>
      <c r="N123">
        <f t="shared" ca="1" si="23"/>
        <v>32.147561728395061</v>
      </c>
    </row>
    <row r="124" spans="1:15" x14ac:dyDescent="0.25">
      <c r="A124" s="4">
        <f t="shared" si="16"/>
        <v>0.44571759259259264</v>
      </c>
      <c r="B124" s="3">
        <f>Params!D$29+HOUR(A124-Params!C$29)*3600+MINUTE(A124-Params!C$29)*60+SECOND(A124-Params!C$29)</f>
        <v>1553302510</v>
      </c>
      <c r="C124">
        <f t="shared" si="17"/>
        <v>2</v>
      </c>
      <c r="D124">
        <f t="shared" ca="1" si="18"/>
        <v>6</v>
      </c>
      <c r="E124">
        <f t="shared" ca="1" si="19"/>
        <v>-50590.98148148146</v>
      </c>
      <c r="F124">
        <f t="shared" ca="1" si="20"/>
        <v>77861.685925925936</v>
      </c>
      <c r="G124">
        <f t="shared" ca="1" si="21"/>
        <v>8508.0592592592602</v>
      </c>
      <c r="H124" s="9">
        <f t="shared" ca="1" si="24"/>
        <v>-297.57962962962961</v>
      </c>
      <c r="I124" s="9">
        <f t="shared" ca="1" si="24"/>
        <v>5.0915185185185239</v>
      </c>
      <c r="J124" s="9">
        <f t="shared" ca="1" si="24"/>
        <v>1.5051851851851861</v>
      </c>
      <c r="K124" s="9">
        <f t="shared" ca="1" si="24"/>
        <v>297.62318379342014</v>
      </c>
      <c r="L124" s="9">
        <f t="shared" ca="1" si="24"/>
        <v>-89.019778130994794</v>
      </c>
      <c r="M124">
        <f t="shared" ca="1" si="22"/>
        <v>56.543172153635112</v>
      </c>
      <c r="N124">
        <f t="shared" ca="1" si="23"/>
        <v>32.123751714677638</v>
      </c>
    </row>
    <row r="125" spans="1:15" x14ac:dyDescent="0.25">
      <c r="A125" s="4">
        <f t="shared" si="16"/>
        <v>0.44577546296296294</v>
      </c>
      <c r="B125" s="3">
        <f>Params!D$29+HOUR(A125-Params!C$29)*3600+MINUTE(A125-Params!C$29)*60+SECOND(A125-Params!C$29)</f>
        <v>1553302515</v>
      </c>
      <c r="C125">
        <f t="shared" si="17"/>
        <v>2</v>
      </c>
      <c r="D125">
        <f t="shared" ca="1" si="18"/>
        <v>6</v>
      </c>
      <c r="E125">
        <f t="shared" ca="1" si="19"/>
        <v>-52078.879629629606</v>
      </c>
      <c r="F125">
        <f t="shared" ca="1" si="20"/>
        <v>77887.143518518526</v>
      </c>
      <c r="G125">
        <f t="shared" ca="1" si="21"/>
        <v>8515.5851851851858</v>
      </c>
      <c r="H125" s="9">
        <f t="shared" ref="H125:L168" ca="1" si="25">INDIRECT(ADDRESS($C125,COLUMN()))</f>
        <v>-297.57962962962961</v>
      </c>
      <c r="I125" s="9">
        <f t="shared" ca="1" si="25"/>
        <v>5.0915185185185239</v>
      </c>
      <c r="J125" s="9">
        <f t="shared" ca="1" si="25"/>
        <v>1.5051851851851861</v>
      </c>
      <c r="K125" s="9">
        <f t="shared" ca="1" si="25"/>
        <v>297.62318379342014</v>
      </c>
      <c r="L125" s="9">
        <f t="shared" ca="1" si="25"/>
        <v>-89.019778130994794</v>
      </c>
      <c r="M125">
        <f t="shared" ca="1" si="22"/>
        <v>56.543396776406034</v>
      </c>
      <c r="N125">
        <f t="shared" ca="1" si="23"/>
        <v>32.099941700960215</v>
      </c>
      <c r="O125" s="12"/>
    </row>
    <row r="126" spans="1:15" x14ac:dyDescent="0.25">
      <c r="A126" s="4">
        <f t="shared" si="16"/>
        <v>0.4458333333333333</v>
      </c>
      <c r="B126" s="3">
        <f>Params!D$29+HOUR(A126-Params!C$29)*3600+MINUTE(A126-Params!C$29)*60+SECOND(A126-Params!C$29)</f>
        <v>1553302520</v>
      </c>
      <c r="C126">
        <f t="shared" si="17"/>
        <v>2</v>
      </c>
      <c r="D126">
        <f t="shared" ca="1" si="18"/>
        <v>6</v>
      </c>
      <c r="E126">
        <f t="shared" ca="1" si="19"/>
        <v>-53566.777777777752</v>
      </c>
      <c r="F126">
        <f t="shared" ca="1" si="20"/>
        <v>77912.601111111115</v>
      </c>
      <c r="G126">
        <f t="shared" ca="1" si="21"/>
        <v>8523.1111111111113</v>
      </c>
      <c r="H126" s="9">
        <f t="shared" ca="1" si="25"/>
        <v>-297.57962962962961</v>
      </c>
      <c r="I126" s="9">
        <f t="shared" ca="1" si="25"/>
        <v>5.0915185185185239</v>
      </c>
      <c r="J126" s="9">
        <f t="shared" ca="1" si="25"/>
        <v>1.5051851851851861</v>
      </c>
      <c r="K126" s="9">
        <f t="shared" ca="1" si="25"/>
        <v>297.62318379342014</v>
      </c>
      <c r="L126" s="9">
        <f t="shared" ca="1" si="25"/>
        <v>-89.019778130994794</v>
      </c>
      <c r="M126">
        <f t="shared" ca="1" si="22"/>
        <v>56.543621399176949</v>
      </c>
      <c r="N126">
        <f t="shared" ca="1" si="23"/>
        <v>32.0761316872428</v>
      </c>
      <c r="O126" s="12"/>
    </row>
    <row r="127" spans="1:15" x14ac:dyDescent="0.25">
      <c r="A127" s="4">
        <f t="shared" si="16"/>
        <v>0.44589120370370372</v>
      </c>
      <c r="B127" s="3">
        <f>Params!D$29+HOUR(A127-Params!C$29)*3600+MINUTE(A127-Params!C$29)*60+SECOND(A127-Params!C$29)</f>
        <v>1553302525</v>
      </c>
      <c r="C127">
        <f t="shared" si="17"/>
        <v>2</v>
      </c>
      <c r="D127">
        <f t="shared" ca="1" si="18"/>
        <v>6</v>
      </c>
      <c r="E127">
        <f t="shared" ca="1" si="19"/>
        <v>-55054.675925925927</v>
      </c>
      <c r="F127">
        <f t="shared" ca="1" si="20"/>
        <v>77938.058703703704</v>
      </c>
      <c r="G127">
        <f t="shared" ca="1" si="21"/>
        <v>8530.6370370370369</v>
      </c>
      <c r="H127" s="9">
        <f t="shared" ca="1" si="25"/>
        <v>-297.57962962962961</v>
      </c>
      <c r="I127" s="9">
        <f t="shared" ca="1" si="25"/>
        <v>5.0915185185185239</v>
      </c>
      <c r="J127" s="9">
        <f t="shared" ca="1" si="25"/>
        <v>1.5051851851851861</v>
      </c>
      <c r="K127" s="9">
        <f t="shared" ca="1" si="25"/>
        <v>297.62318379342014</v>
      </c>
      <c r="L127" s="9">
        <f t="shared" ca="1" si="25"/>
        <v>-89.019778130994794</v>
      </c>
      <c r="M127">
        <f t="shared" ca="1" si="22"/>
        <v>56.543846021947871</v>
      </c>
      <c r="N127">
        <f t="shared" ca="1" si="23"/>
        <v>32.052321673525377</v>
      </c>
      <c r="O127" s="12"/>
    </row>
    <row r="128" spans="1:15" x14ac:dyDescent="0.25">
      <c r="A128" s="4">
        <f t="shared" si="16"/>
        <v>0.44594907407407408</v>
      </c>
      <c r="B128" s="3">
        <f>Params!D$29+HOUR(A128-Params!C$29)*3600+MINUTE(A128-Params!C$29)*60+SECOND(A128-Params!C$29)</f>
        <v>1553302530</v>
      </c>
      <c r="C128">
        <f t="shared" si="17"/>
        <v>2</v>
      </c>
      <c r="D128">
        <f t="shared" ca="1" si="18"/>
        <v>6</v>
      </c>
      <c r="E128">
        <f t="shared" ca="1" si="19"/>
        <v>-56542.574074074073</v>
      </c>
      <c r="F128">
        <f t="shared" ca="1" si="20"/>
        <v>77963.516296296308</v>
      </c>
      <c r="G128">
        <f t="shared" ca="1" si="21"/>
        <v>8538.1629629629642</v>
      </c>
      <c r="H128" s="9">
        <f t="shared" ca="1" si="25"/>
        <v>-297.57962962962961</v>
      </c>
      <c r="I128" s="9">
        <f t="shared" ca="1" si="25"/>
        <v>5.0915185185185239</v>
      </c>
      <c r="J128" s="9">
        <f t="shared" ca="1" si="25"/>
        <v>1.5051851851851861</v>
      </c>
      <c r="K128" s="9">
        <f t="shared" ca="1" si="25"/>
        <v>297.62318379342014</v>
      </c>
      <c r="L128" s="9">
        <f t="shared" ca="1" si="25"/>
        <v>-89.019778130994794</v>
      </c>
      <c r="M128">
        <f t="shared" ca="1" si="22"/>
        <v>56.544070644718794</v>
      </c>
      <c r="N128">
        <f t="shared" ca="1" si="23"/>
        <v>32.028511659807954</v>
      </c>
    </row>
    <row r="129" spans="1:19" x14ac:dyDescent="0.25">
      <c r="A129" s="4">
        <f t="shared" si="16"/>
        <v>0.4460069444444445</v>
      </c>
      <c r="B129" s="3">
        <f>Params!D$29+HOUR(A129-Params!C$29)*3600+MINUTE(A129-Params!C$29)*60+SECOND(A129-Params!C$29)</f>
        <v>1553302535</v>
      </c>
      <c r="C129">
        <f t="shared" si="17"/>
        <v>2</v>
      </c>
      <c r="D129">
        <f t="shared" ca="1" si="18"/>
        <v>6</v>
      </c>
      <c r="E129">
        <f t="shared" ca="1" si="19"/>
        <v>-58030.472222222219</v>
      </c>
      <c r="F129">
        <f t="shared" ca="1" si="20"/>
        <v>77988.973888888897</v>
      </c>
      <c r="G129">
        <f t="shared" ca="1" si="21"/>
        <v>8545.6888888888898</v>
      </c>
      <c r="H129" s="9">
        <f t="shared" ca="1" si="25"/>
        <v>-297.57962962962961</v>
      </c>
      <c r="I129" s="9">
        <f t="shared" ca="1" si="25"/>
        <v>5.0915185185185239</v>
      </c>
      <c r="J129" s="9">
        <f t="shared" ca="1" si="25"/>
        <v>1.5051851851851861</v>
      </c>
      <c r="K129" s="9">
        <f t="shared" ca="1" si="25"/>
        <v>297.62318379342014</v>
      </c>
      <c r="L129" s="9">
        <f t="shared" ca="1" si="25"/>
        <v>-89.019778130994794</v>
      </c>
      <c r="M129">
        <f t="shared" ca="1" si="22"/>
        <v>56.544295267489709</v>
      </c>
      <c r="N129">
        <f t="shared" ca="1" si="23"/>
        <v>32.004701646090531</v>
      </c>
    </row>
    <row r="130" spans="1:19" x14ac:dyDescent="0.25">
      <c r="A130" s="4">
        <f t="shared" si="16"/>
        <v>0.4460648148148148</v>
      </c>
      <c r="B130" s="3">
        <f>Params!D$29+HOUR(A130-Params!C$29)*3600+MINUTE(A130-Params!C$29)*60+SECOND(A130-Params!C$29)</f>
        <v>1553302540</v>
      </c>
      <c r="C130">
        <f t="shared" si="17"/>
        <v>2</v>
      </c>
      <c r="D130">
        <f t="shared" ca="1" si="18"/>
        <v>6</v>
      </c>
      <c r="E130">
        <f t="shared" ca="1" si="19"/>
        <v>-59518.370370370365</v>
      </c>
      <c r="F130">
        <f t="shared" ca="1" si="20"/>
        <v>78014.431481481486</v>
      </c>
      <c r="G130">
        <f t="shared" ca="1" si="21"/>
        <v>8553.2148148148153</v>
      </c>
      <c r="H130" s="9">
        <f t="shared" ca="1" si="25"/>
        <v>-297.57962962962961</v>
      </c>
      <c r="I130" s="9">
        <f t="shared" ca="1" si="25"/>
        <v>5.0915185185185239</v>
      </c>
      <c r="J130" s="9">
        <f t="shared" ca="1" si="25"/>
        <v>1.5051851851851861</v>
      </c>
      <c r="K130" s="9">
        <f t="shared" ca="1" si="25"/>
        <v>297.62318379342014</v>
      </c>
      <c r="L130" s="9">
        <f t="shared" ca="1" si="25"/>
        <v>-89.019778130994794</v>
      </c>
      <c r="M130">
        <f t="shared" ca="1" si="22"/>
        <v>56.544519890260631</v>
      </c>
      <c r="N130">
        <f t="shared" ca="1" si="23"/>
        <v>31.980891632373112</v>
      </c>
    </row>
    <row r="131" spans="1:19" x14ac:dyDescent="0.25">
      <c r="A131" s="4">
        <f t="shared" si="16"/>
        <v>0.44612268518518516</v>
      </c>
      <c r="B131" s="3">
        <f>Params!D$29+HOUR(A131-Params!C$29)*3600+MINUTE(A131-Params!C$29)*60+SECOND(A131-Params!C$29)</f>
        <v>1553302545</v>
      </c>
      <c r="C131">
        <f t="shared" si="17"/>
        <v>2</v>
      </c>
      <c r="D131">
        <f t="shared" ca="1" si="18"/>
        <v>6</v>
      </c>
      <c r="E131">
        <f t="shared" ca="1" si="19"/>
        <v>-61006.268518518511</v>
      </c>
      <c r="F131">
        <f t="shared" ca="1" si="20"/>
        <v>78039.889074074075</v>
      </c>
      <c r="G131">
        <f t="shared" ca="1" si="21"/>
        <v>8560.7407407407409</v>
      </c>
      <c r="H131" s="9">
        <f t="shared" ca="1" si="25"/>
        <v>-297.57962962962961</v>
      </c>
      <c r="I131" s="9">
        <f t="shared" ca="1" si="25"/>
        <v>5.0915185185185239</v>
      </c>
      <c r="J131" s="9">
        <f t="shared" ca="1" si="25"/>
        <v>1.5051851851851861</v>
      </c>
      <c r="K131" s="9">
        <f t="shared" ca="1" si="25"/>
        <v>297.62318379342014</v>
      </c>
      <c r="L131" s="9">
        <f t="shared" ca="1" si="25"/>
        <v>-89.019778130994794</v>
      </c>
      <c r="M131">
        <f t="shared" ca="1" si="22"/>
        <v>56.544744513031546</v>
      </c>
      <c r="N131">
        <f t="shared" ca="1" si="23"/>
        <v>31.957081618655693</v>
      </c>
    </row>
    <row r="132" spans="1:19" x14ac:dyDescent="0.25">
      <c r="A132" s="4">
        <f t="shared" si="16"/>
        <v>0.44618055555555558</v>
      </c>
      <c r="B132" s="3">
        <f>Params!D$29+HOUR(A132-Params!C$29)*3600+MINUTE(A132-Params!C$29)*60+SECOND(A132-Params!C$29)</f>
        <v>1553302550</v>
      </c>
      <c r="C132">
        <f t="shared" si="17"/>
        <v>2</v>
      </c>
      <c r="D132">
        <f t="shared" ca="1" si="18"/>
        <v>6</v>
      </c>
      <c r="E132">
        <f t="shared" ca="1" si="19"/>
        <v>-62494.166666666657</v>
      </c>
      <c r="F132">
        <f t="shared" ca="1" si="20"/>
        <v>78065.346666666679</v>
      </c>
      <c r="G132">
        <f t="shared" ca="1" si="21"/>
        <v>8568.2666666666664</v>
      </c>
      <c r="H132" s="9">
        <f t="shared" ca="1" si="25"/>
        <v>-297.57962962962961</v>
      </c>
      <c r="I132" s="9">
        <f t="shared" ca="1" si="25"/>
        <v>5.0915185185185239</v>
      </c>
      <c r="J132" s="9">
        <f t="shared" ca="1" si="25"/>
        <v>1.5051851851851861</v>
      </c>
      <c r="K132" s="9">
        <f t="shared" ca="1" si="25"/>
        <v>297.62318379342014</v>
      </c>
      <c r="L132" s="9">
        <f t="shared" ca="1" si="25"/>
        <v>-89.019778130994794</v>
      </c>
      <c r="M132">
        <f t="shared" ca="1" si="22"/>
        <v>56.544969135802468</v>
      </c>
      <c r="N132">
        <f t="shared" ca="1" si="23"/>
        <v>31.93327160493827</v>
      </c>
    </row>
    <row r="133" spans="1:19" x14ac:dyDescent="0.25">
      <c r="A133" s="4">
        <f t="shared" si="16"/>
        <v>0.44623842592592594</v>
      </c>
      <c r="B133" s="3">
        <f>Params!D$29+HOUR(A133-Params!C$29)*3600+MINUTE(A133-Params!C$29)*60+SECOND(A133-Params!C$29)</f>
        <v>1553302555</v>
      </c>
      <c r="C133">
        <f t="shared" si="17"/>
        <v>2</v>
      </c>
      <c r="D133">
        <f t="shared" ca="1" si="18"/>
        <v>6</v>
      </c>
      <c r="E133">
        <f t="shared" ca="1" si="19"/>
        <v>-63982.064814814803</v>
      </c>
      <c r="F133">
        <f t="shared" ca="1" si="20"/>
        <v>78090.804259259268</v>
      </c>
      <c r="G133">
        <f t="shared" ca="1" si="21"/>
        <v>8575.7925925925938</v>
      </c>
      <c r="H133" s="9">
        <f t="shared" ca="1" si="25"/>
        <v>-297.57962962962961</v>
      </c>
      <c r="I133" s="9">
        <f t="shared" ca="1" si="25"/>
        <v>5.0915185185185239</v>
      </c>
      <c r="J133" s="9">
        <f t="shared" ca="1" si="25"/>
        <v>1.5051851851851861</v>
      </c>
      <c r="K133" s="9">
        <f t="shared" ca="1" si="25"/>
        <v>297.62318379342014</v>
      </c>
      <c r="L133" s="9">
        <f t="shared" ca="1" si="25"/>
        <v>-89.019778130994794</v>
      </c>
      <c r="M133">
        <f t="shared" ca="1" si="22"/>
        <v>56.545193758573383</v>
      </c>
      <c r="N133">
        <f t="shared" ca="1" si="23"/>
        <v>31.90946159122085</v>
      </c>
    </row>
    <row r="134" spans="1:19" x14ac:dyDescent="0.25">
      <c r="A134" s="4">
        <f t="shared" si="16"/>
        <v>0.44629629629629625</v>
      </c>
      <c r="B134" s="3">
        <f>Params!D$29+HOUR(A134-Params!C$29)*3600+MINUTE(A134-Params!C$29)*60+SECOND(A134-Params!C$29)</f>
        <v>1553302560</v>
      </c>
      <c r="C134">
        <f t="shared" si="17"/>
        <v>2</v>
      </c>
      <c r="D134">
        <f t="shared" ca="1" si="18"/>
        <v>6</v>
      </c>
      <c r="E134">
        <f t="shared" ca="1" si="19"/>
        <v>-65469.962962962949</v>
      </c>
      <c r="F134">
        <f t="shared" ca="1" si="20"/>
        <v>78116.261851851858</v>
      </c>
      <c r="G134">
        <f t="shared" ca="1" si="21"/>
        <v>8583.3185185185193</v>
      </c>
      <c r="H134" s="9">
        <f t="shared" ca="1" si="25"/>
        <v>-297.57962962962961</v>
      </c>
      <c r="I134" s="9">
        <f t="shared" ca="1" si="25"/>
        <v>5.0915185185185239</v>
      </c>
      <c r="J134" s="9">
        <f t="shared" ca="1" si="25"/>
        <v>1.5051851851851861</v>
      </c>
      <c r="K134" s="9">
        <f t="shared" ca="1" si="25"/>
        <v>297.62318379342014</v>
      </c>
      <c r="L134" s="9">
        <f t="shared" ca="1" si="25"/>
        <v>-89.019778130994794</v>
      </c>
      <c r="M134">
        <f t="shared" ca="1" si="22"/>
        <v>56.545418381344305</v>
      </c>
      <c r="N134">
        <f t="shared" ca="1" si="23"/>
        <v>31.885651577503427</v>
      </c>
    </row>
    <row r="135" spans="1:19" x14ac:dyDescent="0.25">
      <c r="A135" s="4">
        <f t="shared" si="16"/>
        <v>0.44635416666666666</v>
      </c>
      <c r="B135" s="3">
        <f>Params!D$29+HOUR(A135-Params!C$29)*3600+MINUTE(A135-Params!C$29)*60+SECOND(A135-Params!C$29)</f>
        <v>1553302565</v>
      </c>
      <c r="C135">
        <f t="shared" si="17"/>
        <v>2</v>
      </c>
      <c r="D135">
        <f t="shared" ca="1" si="18"/>
        <v>6</v>
      </c>
      <c r="E135">
        <f t="shared" ca="1" si="19"/>
        <v>-66957.861111111095</v>
      </c>
      <c r="F135">
        <f t="shared" ca="1" si="20"/>
        <v>78141.719444444447</v>
      </c>
      <c r="G135">
        <f t="shared" ca="1" si="21"/>
        <v>8590.8444444444449</v>
      </c>
      <c r="H135" s="9">
        <f t="shared" ca="1" si="25"/>
        <v>-297.57962962962961</v>
      </c>
      <c r="I135" s="9">
        <f t="shared" ca="1" si="25"/>
        <v>5.0915185185185239</v>
      </c>
      <c r="J135" s="9">
        <f t="shared" ca="1" si="25"/>
        <v>1.5051851851851861</v>
      </c>
      <c r="K135" s="9">
        <f t="shared" ca="1" si="25"/>
        <v>297.62318379342014</v>
      </c>
      <c r="L135" s="9">
        <f t="shared" ca="1" si="25"/>
        <v>-89.019778130994794</v>
      </c>
      <c r="M135">
        <f t="shared" ca="1" si="22"/>
        <v>56.54564300411522</v>
      </c>
      <c r="N135">
        <f t="shared" ca="1" si="23"/>
        <v>31.861841563786008</v>
      </c>
      <c r="O135" s="45"/>
      <c r="P135" s="45"/>
      <c r="Q135" s="45"/>
      <c r="R135" s="45"/>
      <c r="S135" s="45"/>
    </row>
    <row r="136" spans="1:19" x14ac:dyDescent="0.25">
      <c r="A136" s="4">
        <f t="shared" ref="A136:A168" si="26">TIME(HOUR(A135),MINUTE(A135),SECOND(A135)+5)</f>
        <v>0.44641203703703702</v>
      </c>
      <c r="B136" s="3">
        <f>Params!D$29+HOUR(A136-Params!C$29)*3600+MINUTE(A136-Params!C$29)*60+SECOND(A136-Params!C$29)</f>
        <v>1553302570</v>
      </c>
      <c r="C136">
        <f t="shared" ref="C136:C168" si="27">_xlfn.IFNA(VLOOKUP(A136,A$2:D$3,4,FALSE),C135)</f>
        <v>2</v>
      </c>
      <c r="D136">
        <f t="shared" ref="D136:D168" ca="1" si="28">IF(A136=INDIRECT("A"&amp;C136),ROW(),D135)</f>
        <v>6</v>
      </c>
      <c r="E136">
        <f t="shared" ref="E136:E168" ca="1" si="29">INDIRECT("E$"&amp;C136)+INDIRECT("H$"&amp;C136)*($B136-INDIRECT("B$"&amp;D136))</f>
        <v>-68445.759259259241</v>
      </c>
      <c r="F136">
        <f t="shared" ref="F136:F168" ca="1" si="30">INDIRECT("F$"&amp;C136)+INDIRECT("I$"&amp;C136)*($B136-INDIRECT("B$"&amp;D136))</f>
        <v>78167.177037037036</v>
      </c>
      <c r="G136">
        <f t="shared" ref="G136:G168" ca="1" si="31">INDIRECT("G$"&amp;C136)+INDIRECT("J$"&amp;C136)*($B136-INDIRECT("B$"&amp;D136))</f>
        <v>8598.3703703703704</v>
      </c>
      <c r="H136" s="9">
        <f t="shared" ca="1" si="25"/>
        <v>-297.57962962962961</v>
      </c>
      <c r="I136" s="9">
        <f t="shared" ca="1" si="25"/>
        <v>5.0915185185185239</v>
      </c>
      <c r="J136" s="9">
        <f t="shared" ca="1" si="25"/>
        <v>1.5051851851851861</v>
      </c>
      <c r="K136" s="9">
        <f t="shared" ca="1" si="25"/>
        <v>297.62318379342014</v>
      </c>
      <c r="L136" s="9">
        <f t="shared" ca="1" si="25"/>
        <v>-89.019778130994794</v>
      </c>
      <c r="M136">
        <f t="shared" ref="M136:M168" ca="1" si="32">INDIRECT("M$"&amp;C136)+INDIRECT("O$"&amp;C136)*($B136-INDIRECT("B$"&amp;D136))</f>
        <v>56.545867626886142</v>
      </c>
      <c r="N136">
        <f t="shared" ref="N136:N168" ca="1" si="33">INDIRECT("N$"&amp;C136)+INDIRECT("P$"&amp;C136)*($B136-INDIRECT("B$"&amp;D136))</f>
        <v>31.838031550068585</v>
      </c>
      <c r="O136" s="12"/>
    </row>
    <row r="137" spans="1:19" x14ac:dyDescent="0.25">
      <c r="A137" s="4">
        <f t="shared" si="26"/>
        <v>0.44646990740740744</v>
      </c>
      <c r="B137" s="3">
        <f>Params!D$29+HOUR(A137-Params!C$29)*3600+MINUTE(A137-Params!C$29)*60+SECOND(A137-Params!C$29)</f>
        <v>1553302575</v>
      </c>
      <c r="C137">
        <f t="shared" si="27"/>
        <v>2</v>
      </c>
      <c r="D137">
        <f t="shared" ca="1" si="28"/>
        <v>6</v>
      </c>
      <c r="E137">
        <f t="shared" ca="1" si="29"/>
        <v>-69933.657407407387</v>
      </c>
      <c r="F137">
        <f t="shared" ca="1" si="30"/>
        <v>78192.63462962964</v>
      </c>
      <c r="G137">
        <f t="shared" ca="1" si="31"/>
        <v>8605.8962962962978</v>
      </c>
      <c r="H137" s="9">
        <f t="shared" ca="1" si="25"/>
        <v>-297.57962962962961</v>
      </c>
      <c r="I137" s="9">
        <f t="shared" ca="1" si="25"/>
        <v>5.0915185185185239</v>
      </c>
      <c r="J137" s="9">
        <f t="shared" ca="1" si="25"/>
        <v>1.5051851851851861</v>
      </c>
      <c r="K137" s="9">
        <f t="shared" ca="1" si="25"/>
        <v>297.62318379342014</v>
      </c>
      <c r="L137" s="9">
        <f t="shared" ca="1" si="25"/>
        <v>-89.019778130994794</v>
      </c>
      <c r="M137">
        <f t="shared" ca="1" si="32"/>
        <v>56.546092249657065</v>
      </c>
      <c r="N137">
        <f t="shared" ca="1" si="33"/>
        <v>31.814221536351166</v>
      </c>
      <c r="O137" s="12"/>
    </row>
    <row r="138" spans="1:19" x14ac:dyDescent="0.25">
      <c r="A138" s="4">
        <f t="shared" si="26"/>
        <v>0.4465277777777778</v>
      </c>
      <c r="B138" s="3">
        <f>Params!D$29+HOUR(A138-Params!C$29)*3600+MINUTE(A138-Params!C$29)*60+SECOND(A138-Params!C$29)</f>
        <v>1553302580</v>
      </c>
      <c r="C138">
        <f t="shared" si="27"/>
        <v>2</v>
      </c>
      <c r="D138">
        <f t="shared" ca="1" si="28"/>
        <v>6</v>
      </c>
      <c r="E138">
        <f t="shared" ca="1" si="29"/>
        <v>-71421.555555555533</v>
      </c>
      <c r="F138">
        <f t="shared" ca="1" si="30"/>
        <v>78218.092222222229</v>
      </c>
      <c r="G138">
        <f t="shared" ca="1" si="31"/>
        <v>8613.4222222222234</v>
      </c>
      <c r="H138" s="9">
        <f t="shared" ca="1" si="25"/>
        <v>-297.57962962962961</v>
      </c>
      <c r="I138" s="9">
        <f t="shared" ca="1" si="25"/>
        <v>5.0915185185185239</v>
      </c>
      <c r="J138" s="9">
        <f t="shared" ca="1" si="25"/>
        <v>1.5051851851851861</v>
      </c>
      <c r="K138" s="9">
        <f t="shared" ca="1" si="25"/>
        <v>297.62318379342014</v>
      </c>
      <c r="L138" s="9">
        <f t="shared" ca="1" si="25"/>
        <v>-89.019778130994794</v>
      </c>
      <c r="M138">
        <f t="shared" ca="1" si="32"/>
        <v>56.54631687242798</v>
      </c>
      <c r="N138">
        <f t="shared" ca="1" si="33"/>
        <v>31.790411522633743</v>
      </c>
      <c r="O138" s="12"/>
    </row>
    <row r="139" spans="1:19" x14ac:dyDescent="0.25">
      <c r="A139" s="4">
        <f t="shared" si="26"/>
        <v>0.44658564814814811</v>
      </c>
      <c r="B139" s="3">
        <f>Params!D$29+HOUR(A139-Params!C$29)*3600+MINUTE(A139-Params!C$29)*60+SECOND(A139-Params!C$29)</f>
        <v>1553302585</v>
      </c>
      <c r="C139">
        <f t="shared" si="27"/>
        <v>2</v>
      </c>
      <c r="D139">
        <f t="shared" ca="1" si="28"/>
        <v>6</v>
      </c>
      <c r="E139">
        <f t="shared" ca="1" si="29"/>
        <v>-72909.453703703679</v>
      </c>
      <c r="F139">
        <f t="shared" ca="1" si="30"/>
        <v>78243.549814814818</v>
      </c>
      <c r="G139">
        <f t="shared" ca="1" si="31"/>
        <v>8620.9481481481489</v>
      </c>
      <c r="H139" s="9">
        <f t="shared" ca="1" si="25"/>
        <v>-297.57962962962961</v>
      </c>
      <c r="I139" s="9">
        <f t="shared" ca="1" si="25"/>
        <v>5.0915185185185239</v>
      </c>
      <c r="J139" s="9">
        <f t="shared" ca="1" si="25"/>
        <v>1.5051851851851861</v>
      </c>
      <c r="K139" s="9">
        <f t="shared" ca="1" si="25"/>
        <v>297.62318379342014</v>
      </c>
      <c r="L139" s="9">
        <f t="shared" ca="1" si="25"/>
        <v>-89.019778130994794</v>
      </c>
      <c r="M139">
        <f t="shared" ca="1" si="32"/>
        <v>56.546541495198902</v>
      </c>
      <c r="N139">
        <f t="shared" ca="1" si="33"/>
        <v>31.766601508916324</v>
      </c>
      <c r="O139" s="12"/>
    </row>
    <row r="140" spans="1:19" x14ac:dyDescent="0.25">
      <c r="A140" s="4">
        <f t="shared" si="26"/>
        <v>0.44664351851851852</v>
      </c>
      <c r="B140" s="3">
        <f>Params!D$29+HOUR(A140-Params!C$29)*3600+MINUTE(A140-Params!C$29)*60+SECOND(A140-Params!C$29)</f>
        <v>1553302590</v>
      </c>
      <c r="C140">
        <f t="shared" si="27"/>
        <v>2</v>
      </c>
      <c r="D140">
        <f t="shared" ca="1" si="28"/>
        <v>6</v>
      </c>
      <c r="E140">
        <f t="shared" ca="1" si="29"/>
        <v>-74397.351851851825</v>
      </c>
      <c r="F140">
        <f t="shared" ca="1" si="30"/>
        <v>78269.007407407407</v>
      </c>
      <c r="G140">
        <f t="shared" ca="1" si="31"/>
        <v>8628.4740740740745</v>
      </c>
      <c r="H140" s="9">
        <f t="shared" ca="1" si="25"/>
        <v>-297.57962962962961</v>
      </c>
      <c r="I140" s="9">
        <f t="shared" ca="1" si="25"/>
        <v>5.0915185185185239</v>
      </c>
      <c r="J140" s="9">
        <f t="shared" ca="1" si="25"/>
        <v>1.5051851851851861</v>
      </c>
      <c r="K140" s="9">
        <f t="shared" ca="1" si="25"/>
        <v>297.62318379342014</v>
      </c>
      <c r="L140" s="9">
        <f t="shared" ca="1" si="25"/>
        <v>-89.019778130994794</v>
      </c>
      <c r="M140">
        <f t="shared" ca="1" si="32"/>
        <v>56.546766117969817</v>
      </c>
      <c r="N140">
        <f t="shared" ca="1" si="33"/>
        <v>31.742791495198901</v>
      </c>
      <c r="O140" s="12"/>
    </row>
    <row r="141" spans="1:19" x14ac:dyDescent="0.25">
      <c r="A141" s="4">
        <f t="shared" si="26"/>
        <v>0.44670138888888888</v>
      </c>
      <c r="B141" s="3">
        <f>Params!D$29+HOUR(A141-Params!C$29)*3600+MINUTE(A141-Params!C$29)*60+SECOND(A141-Params!C$29)</f>
        <v>1553302595</v>
      </c>
      <c r="C141">
        <f t="shared" si="27"/>
        <v>2</v>
      </c>
      <c r="D141">
        <f t="shared" ca="1" si="28"/>
        <v>6</v>
      </c>
      <c r="E141">
        <f t="shared" ca="1" si="29"/>
        <v>-75885.249999999971</v>
      </c>
      <c r="F141">
        <f t="shared" ca="1" si="30"/>
        <v>78294.465000000011</v>
      </c>
      <c r="G141">
        <f t="shared" ca="1" si="31"/>
        <v>8636</v>
      </c>
      <c r="H141" s="9">
        <f t="shared" ca="1" si="25"/>
        <v>-297.57962962962961</v>
      </c>
      <c r="I141" s="9">
        <f t="shared" ca="1" si="25"/>
        <v>5.0915185185185239</v>
      </c>
      <c r="J141" s="9">
        <f t="shared" ca="1" si="25"/>
        <v>1.5051851851851861</v>
      </c>
      <c r="K141" s="9">
        <f t="shared" ca="1" si="25"/>
        <v>297.62318379342014</v>
      </c>
      <c r="L141" s="9">
        <f t="shared" ca="1" si="25"/>
        <v>-89.019778130994794</v>
      </c>
      <c r="M141">
        <f t="shared" ca="1" si="32"/>
        <v>56.546990740740739</v>
      </c>
      <c r="N141">
        <f t="shared" ca="1" si="33"/>
        <v>31.718981481481482</v>
      </c>
    </row>
    <row r="142" spans="1:19" x14ac:dyDescent="0.25">
      <c r="A142" s="4">
        <f t="shared" si="26"/>
        <v>0.44675925925925924</v>
      </c>
      <c r="B142" s="3">
        <f>Params!D$29+HOUR(A142-Params!C$29)*3600+MINUTE(A142-Params!C$29)*60+SECOND(A142-Params!C$29)</f>
        <v>1553302600</v>
      </c>
      <c r="C142">
        <f t="shared" si="27"/>
        <v>2</v>
      </c>
      <c r="D142">
        <f t="shared" ca="1" si="28"/>
        <v>6</v>
      </c>
      <c r="E142">
        <f t="shared" ca="1" si="29"/>
        <v>-77373.148148148146</v>
      </c>
      <c r="F142">
        <f t="shared" ca="1" si="30"/>
        <v>78319.9225925926</v>
      </c>
      <c r="G142">
        <f t="shared" ca="1" si="31"/>
        <v>8643.5259259259274</v>
      </c>
      <c r="H142" s="9">
        <f t="shared" ca="1" si="25"/>
        <v>-297.57962962962961</v>
      </c>
      <c r="I142" s="9">
        <f t="shared" ca="1" si="25"/>
        <v>5.0915185185185239</v>
      </c>
      <c r="J142" s="9">
        <f t="shared" ca="1" si="25"/>
        <v>1.5051851851851861</v>
      </c>
      <c r="K142" s="9">
        <f t="shared" ca="1" si="25"/>
        <v>297.62318379342014</v>
      </c>
      <c r="L142" s="9">
        <f t="shared" ca="1" si="25"/>
        <v>-89.019778130994794</v>
      </c>
      <c r="M142">
        <f t="shared" ca="1" si="32"/>
        <v>56.547215363511654</v>
      </c>
      <c r="N142">
        <f t="shared" ca="1" si="33"/>
        <v>31.695171467764059</v>
      </c>
    </row>
    <row r="143" spans="1:19" x14ac:dyDescent="0.25">
      <c r="A143" s="4">
        <f t="shared" si="26"/>
        <v>0.44681712962962966</v>
      </c>
      <c r="B143" s="3">
        <f>Params!D$29+HOUR(A143-Params!C$29)*3600+MINUTE(A143-Params!C$29)*60+SECOND(A143-Params!C$29)</f>
        <v>1553302605</v>
      </c>
      <c r="C143">
        <f t="shared" si="27"/>
        <v>2</v>
      </c>
      <c r="D143">
        <f t="shared" ca="1" si="28"/>
        <v>6</v>
      </c>
      <c r="E143">
        <f t="shared" ca="1" si="29"/>
        <v>-78861.046296296292</v>
      </c>
      <c r="F143">
        <f t="shared" ca="1" si="30"/>
        <v>78345.380185185189</v>
      </c>
      <c r="G143">
        <f t="shared" ca="1" si="31"/>
        <v>8651.0518518518529</v>
      </c>
      <c r="H143" s="9">
        <f t="shared" ca="1" si="25"/>
        <v>-297.57962962962961</v>
      </c>
      <c r="I143" s="9">
        <f t="shared" ca="1" si="25"/>
        <v>5.0915185185185239</v>
      </c>
      <c r="J143" s="9">
        <f t="shared" ca="1" si="25"/>
        <v>1.5051851851851861</v>
      </c>
      <c r="K143" s="9">
        <f t="shared" ca="1" si="25"/>
        <v>297.62318379342014</v>
      </c>
      <c r="L143" s="9">
        <f t="shared" ca="1" si="25"/>
        <v>-89.019778130994794</v>
      </c>
      <c r="M143">
        <f t="shared" ca="1" si="32"/>
        <v>56.547439986282576</v>
      </c>
      <c r="N143">
        <f t="shared" ca="1" si="33"/>
        <v>31.671361454046639</v>
      </c>
    </row>
    <row r="144" spans="1:19" x14ac:dyDescent="0.25">
      <c r="A144" s="4">
        <f t="shared" si="26"/>
        <v>0.44687499999999997</v>
      </c>
      <c r="B144" s="3">
        <f>Params!D$29+HOUR(A144-Params!C$29)*3600+MINUTE(A144-Params!C$29)*60+SECOND(A144-Params!C$29)</f>
        <v>1553302610</v>
      </c>
      <c r="C144">
        <f t="shared" si="27"/>
        <v>2</v>
      </c>
      <c r="D144">
        <f t="shared" ca="1" si="28"/>
        <v>6</v>
      </c>
      <c r="E144">
        <f t="shared" ca="1" si="29"/>
        <v>-80348.944444444438</v>
      </c>
      <c r="F144">
        <f t="shared" ca="1" si="30"/>
        <v>78370.837777777779</v>
      </c>
      <c r="G144">
        <f t="shared" ca="1" si="31"/>
        <v>8658.5777777777785</v>
      </c>
      <c r="H144" s="9">
        <f t="shared" ca="1" si="25"/>
        <v>-297.57962962962961</v>
      </c>
      <c r="I144" s="9">
        <f t="shared" ca="1" si="25"/>
        <v>5.0915185185185239</v>
      </c>
      <c r="J144" s="9">
        <f t="shared" ca="1" si="25"/>
        <v>1.5051851851851861</v>
      </c>
      <c r="K144" s="9">
        <f t="shared" ca="1" si="25"/>
        <v>297.62318379342014</v>
      </c>
      <c r="L144" s="9">
        <f t="shared" ca="1" si="25"/>
        <v>-89.019778130994794</v>
      </c>
      <c r="M144">
        <f t="shared" ca="1" si="32"/>
        <v>56.547664609053498</v>
      </c>
      <c r="N144">
        <f t="shared" ca="1" si="33"/>
        <v>31.647551440329217</v>
      </c>
    </row>
    <row r="145" spans="1:15" x14ac:dyDescent="0.25">
      <c r="A145" s="4">
        <f t="shared" si="26"/>
        <v>0.44693287037037038</v>
      </c>
      <c r="B145" s="3">
        <f>Params!D$29+HOUR(A145-Params!C$29)*3600+MINUTE(A145-Params!C$29)*60+SECOND(A145-Params!C$29)</f>
        <v>1553302615</v>
      </c>
      <c r="C145">
        <f t="shared" si="27"/>
        <v>2</v>
      </c>
      <c r="D145">
        <f t="shared" ca="1" si="28"/>
        <v>6</v>
      </c>
      <c r="E145">
        <f t="shared" ca="1" si="29"/>
        <v>-81836.842592592584</v>
      </c>
      <c r="F145">
        <f t="shared" ca="1" si="30"/>
        <v>78396.295370370382</v>
      </c>
      <c r="G145">
        <f t="shared" ca="1" si="31"/>
        <v>8666.103703703704</v>
      </c>
      <c r="H145" s="9">
        <f t="shared" ca="1" si="25"/>
        <v>-297.57962962962961</v>
      </c>
      <c r="I145" s="9">
        <f t="shared" ca="1" si="25"/>
        <v>5.0915185185185239</v>
      </c>
      <c r="J145" s="9">
        <f t="shared" ca="1" si="25"/>
        <v>1.5051851851851861</v>
      </c>
      <c r="K145" s="9">
        <f t="shared" ca="1" si="25"/>
        <v>297.62318379342014</v>
      </c>
      <c r="L145" s="9">
        <f t="shared" ca="1" si="25"/>
        <v>-89.019778130994794</v>
      </c>
      <c r="M145">
        <f t="shared" ca="1" si="32"/>
        <v>56.547889231824414</v>
      </c>
      <c r="N145">
        <f t="shared" ca="1" si="33"/>
        <v>31.623741426611797</v>
      </c>
    </row>
    <row r="146" spans="1:15" x14ac:dyDescent="0.25">
      <c r="A146" s="4">
        <f t="shared" si="26"/>
        <v>0.44699074074074074</v>
      </c>
      <c r="B146" s="3">
        <f>Params!D$29+HOUR(A146-Params!C$29)*3600+MINUTE(A146-Params!C$29)*60+SECOND(A146-Params!C$29)</f>
        <v>1553302620</v>
      </c>
      <c r="C146">
        <f t="shared" si="27"/>
        <v>2</v>
      </c>
      <c r="D146">
        <f t="shared" ca="1" si="28"/>
        <v>6</v>
      </c>
      <c r="E146">
        <f t="shared" ca="1" si="29"/>
        <v>-83324.74074074073</v>
      </c>
      <c r="F146">
        <f t="shared" ca="1" si="30"/>
        <v>78421.752962962972</v>
      </c>
      <c r="G146">
        <f t="shared" ca="1" si="31"/>
        <v>8673.6296296296296</v>
      </c>
      <c r="H146" s="9">
        <f t="shared" ca="1" si="25"/>
        <v>-297.57962962962961</v>
      </c>
      <c r="I146" s="9">
        <f t="shared" ca="1" si="25"/>
        <v>5.0915185185185239</v>
      </c>
      <c r="J146" s="9">
        <f t="shared" ca="1" si="25"/>
        <v>1.5051851851851861</v>
      </c>
      <c r="K146" s="9">
        <f t="shared" ca="1" si="25"/>
        <v>297.62318379342014</v>
      </c>
      <c r="L146" s="9">
        <f t="shared" ca="1" si="25"/>
        <v>-89.019778130994794</v>
      </c>
      <c r="M146">
        <f t="shared" ca="1" si="32"/>
        <v>56.548113854595336</v>
      </c>
      <c r="N146">
        <f t="shared" ca="1" si="33"/>
        <v>31.599931412894374</v>
      </c>
    </row>
    <row r="147" spans="1:15" x14ac:dyDescent="0.25">
      <c r="A147" s="4">
        <f t="shared" si="26"/>
        <v>0.4470486111111111</v>
      </c>
      <c r="B147" s="3">
        <f>Params!D$29+HOUR(A147-Params!C$29)*3600+MINUTE(A147-Params!C$29)*60+SECOND(A147-Params!C$29)</f>
        <v>1553302625</v>
      </c>
      <c r="C147">
        <f t="shared" si="27"/>
        <v>2</v>
      </c>
      <c r="D147">
        <f t="shared" ca="1" si="28"/>
        <v>6</v>
      </c>
      <c r="E147">
        <f t="shared" ca="1" si="29"/>
        <v>-84812.638888888876</v>
      </c>
      <c r="F147">
        <f t="shared" ca="1" si="30"/>
        <v>78447.210555555561</v>
      </c>
      <c r="G147">
        <f t="shared" ca="1" si="31"/>
        <v>8681.1555555555569</v>
      </c>
      <c r="H147" s="9">
        <f t="shared" ca="1" si="25"/>
        <v>-297.57962962962961</v>
      </c>
      <c r="I147" s="9">
        <f t="shared" ca="1" si="25"/>
        <v>5.0915185185185239</v>
      </c>
      <c r="J147" s="9">
        <f t="shared" ca="1" si="25"/>
        <v>1.5051851851851861</v>
      </c>
      <c r="K147" s="9">
        <f t="shared" ca="1" si="25"/>
        <v>297.62318379342014</v>
      </c>
      <c r="L147" s="9">
        <f t="shared" ca="1" si="25"/>
        <v>-89.019778130994794</v>
      </c>
      <c r="M147">
        <f t="shared" ca="1" si="32"/>
        <v>56.548338477366251</v>
      </c>
      <c r="N147">
        <f t="shared" ca="1" si="33"/>
        <v>31.576121399176955</v>
      </c>
    </row>
    <row r="148" spans="1:15" x14ac:dyDescent="0.25">
      <c r="A148" s="4">
        <f t="shared" si="26"/>
        <v>0.44710648148148152</v>
      </c>
      <c r="B148" s="3">
        <f>Params!D$29+HOUR(A148-Params!C$29)*3600+MINUTE(A148-Params!C$29)*60+SECOND(A148-Params!C$29)</f>
        <v>1553302630</v>
      </c>
      <c r="C148">
        <f t="shared" si="27"/>
        <v>2</v>
      </c>
      <c r="D148">
        <f t="shared" ca="1" si="28"/>
        <v>6</v>
      </c>
      <c r="E148">
        <f t="shared" ca="1" si="29"/>
        <v>-86300.537037037022</v>
      </c>
      <c r="F148">
        <f t="shared" ca="1" si="30"/>
        <v>78472.66814814815</v>
      </c>
      <c r="G148">
        <f t="shared" ca="1" si="31"/>
        <v>8688.6814814814825</v>
      </c>
      <c r="H148" s="9">
        <f t="shared" ca="1" si="25"/>
        <v>-297.57962962962961</v>
      </c>
      <c r="I148" s="9">
        <f t="shared" ca="1" si="25"/>
        <v>5.0915185185185239</v>
      </c>
      <c r="J148" s="9">
        <f t="shared" ca="1" si="25"/>
        <v>1.5051851851851861</v>
      </c>
      <c r="K148" s="9">
        <f t="shared" ca="1" si="25"/>
        <v>297.62318379342014</v>
      </c>
      <c r="L148" s="9">
        <f t="shared" ca="1" si="25"/>
        <v>-89.019778130994794</v>
      </c>
      <c r="M148">
        <f t="shared" ca="1" si="32"/>
        <v>56.548563100137173</v>
      </c>
      <c r="N148">
        <f t="shared" ca="1" si="33"/>
        <v>31.552311385459532</v>
      </c>
    </row>
    <row r="149" spans="1:15" x14ac:dyDescent="0.25">
      <c r="A149" s="4">
        <f t="shared" si="26"/>
        <v>0.44716435185185183</v>
      </c>
      <c r="B149" s="3">
        <f>Params!D$29+HOUR(A149-Params!C$29)*3600+MINUTE(A149-Params!C$29)*60+SECOND(A149-Params!C$29)</f>
        <v>1553302635</v>
      </c>
      <c r="C149">
        <f t="shared" si="27"/>
        <v>2</v>
      </c>
      <c r="D149">
        <f t="shared" ca="1" si="28"/>
        <v>6</v>
      </c>
      <c r="E149">
        <f t="shared" ca="1" si="29"/>
        <v>-87788.435185185168</v>
      </c>
      <c r="F149">
        <f t="shared" ca="1" si="30"/>
        <v>78498.125740740754</v>
      </c>
      <c r="G149">
        <f t="shared" ca="1" si="31"/>
        <v>8696.207407407408</v>
      </c>
      <c r="H149" s="9">
        <f t="shared" ca="1" si="25"/>
        <v>-297.57962962962961</v>
      </c>
      <c r="I149" s="9">
        <f t="shared" ca="1" si="25"/>
        <v>5.0915185185185239</v>
      </c>
      <c r="J149" s="9">
        <f t="shared" ca="1" si="25"/>
        <v>1.5051851851851861</v>
      </c>
      <c r="K149" s="9">
        <f t="shared" ca="1" si="25"/>
        <v>297.62318379342014</v>
      </c>
      <c r="L149" s="9">
        <f t="shared" ca="1" si="25"/>
        <v>-89.019778130994794</v>
      </c>
      <c r="M149">
        <f t="shared" ca="1" si="32"/>
        <v>56.548787722908088</v>
      </c>
      <c r="N149">
        <f t="shared" ca="1" si="33"/>
        <v>31.528501371742113</v>
      </c>
    </row>
    <row r="150" spans="1:15" x14ac:dyDescent="0.25">
      <c r="A150" s="4">
        <f t="shared" si="26"/>
        <v>0.44722222222222219</v>
      </c>
      <c r="B150" s="3">
        <f>Params!D$29+HOUR(A150-Params!C$29)*3600+MINUTE(A150-Params!C$29)*60+SECOND(A150-Params!C$29)</f>
        <v>1553302640</v>
      </c>
      <c r="C150">
        <f t="shared" si="27"/>
        <v>2</v>
      </c>
      <c r="D150">
        <f t="shared" ca="1" si="28"/>
        <v>6</v>
      </c>
      <c r="E150">
        <f t="shared" ca="1" si="29"/>
        <v>-89276.333333333314</v>
      </c>
      <c r="F150">
        <f t="shared" ca="1" si="30"/>
        <v>78523.583333333343</v>
      </c>
      <c r="G150">
        <f t="shared" ca="1" si="31"/>
        <v>8703.7333333333336</v>
      </c>
      <c r="H150" s="9">
        <f t="shared" ca="1" si="25"/>
        <v>-297.57962962962961</v>
      </c>
      <c r="I150" s="9">
        <f t="shared" ca="1" si="25"/>
        <v>5.0915185185185239</v>
      </c>
      <c r="J150" s="9">
        <f t="shared" ca="1" si="25"/>
        <v>1.5051851851851861</v>
      </c>
      <c r="K150" s="9">
        <f t="shared" ca="1" si="25"/>
        <v>297.62318379342014</v>
      </c>
      <c r="L150" s="9">
        <f t="shared" ca="1" si="25"/>
        <v>-89.019778130994794</v>
      </c>
      <c r="M150">
        <f t="shared" ca="1" si="32"/>
        <v>56.54901234567901</v>
      </c>
      <c r="N150">
        <f t="shared" ca="1" si="33"/>
        <v>31.50469135802469</v>
      </c>
    </row>
    <row r="151" spans="1:15" x14ac:dyDescent="0.25">
      <c r="A151" s="4">
        <f t="shared" si="26"/>
        <v>0.4472800925925926</v>
      </c>
      <c r="B151" s="3">
        <f>Params!D$29+HOUR(A151-Params!C$29)*3600+MINUTE(A151-Params!C$29)*60+SECOND(A151-Params!C$29)</f>
        <v>1553302645</v>
      </c>
      <c r="C151">
        <f t="shared" si="27"/>
        <v>2</v>
      </c>
      <c r="D151">
        <f t="shared" ca="1" si="28"/>
        <v>6</v>
      </c>
      <c r="E151">
        <f t="shared" ca="1" si="29"/>
        <v>-90764.23148148146</v>
      </c>
      <c r="F151">
        <f t="shared" ca="1" si="30"/>
        <v>78549.040925925932</v>
      </c>
      <c r="G151">
        <f t="shared" ca="1" si="31"/>
        <v>8711.2592592592591</v>
      </c>
      <c r="H151" s="9">
        <f t="shared" ca="1" si="25"/>
        <v>-297.57962962962961</v>
      </c>
      <c r="I151" s="9">
        <f t="shared" ca="1" si="25"/>
        <v>5.0915185185185239</v>
      </c>
      <c r="J151" s="9">
        <f t="shared" ca="1" si="25"/>
        <v>1.5051851851851861</v>
      </c>
      <c r="K151" s="9">
        <f t="shared" ca="1" si="25"/>
        <v>297.62318379342014</v>
      </c>
      <c r="L151" s="9">
        <f t="shared" ca="1" si="25"/>
        <v>-89.019778130994794</v>
      </c>
      <c r="M151">
        <f t="shared" ca="1" si="32"/>
        <v>56.549236968449925</v>
      </c>
      <c r="N151">
        <f t="shared" ca="1" si="33"/>
        <v>31.480881344307271</v>
      </c>
    </row>
    <row r="152" spans="1:15" x14ac:dyDescent="0.25">
      <c r="A152" s="4">
        <f t="shared" si="26"/>
        <v>0.44733796296296297</v>
      </c>
      <c r="B152" s="3">
        <f>Params!D$29+HOUR(A152-Params!C$29)*3600+MINUTE(A152-Params!C$29)*60+SECOND(A152-Params!C$29)</f>
        <v>1553302650</v>
      </c>
      <c r="C152">
        <f t="shared" si="27"/>
        <v>2</v>
      </c>
      <c r="D152">
        <f t="shared" ca="1" si="28"/>
        <v>6</v>
      </c>
      <c r="E152">
        <f t="shared" ca="1" si="29"/>
        <v>-92252.129629629606</v>
      </c>
      <c r="F152">
        <f t="shared" ca="1" si="30"/>
        <v>78574.498518518521</v>
      </c>
      <c r="G152">
        <f t="shared" ca="1" si="31"/>
        <v>8718.7851851851865</v>
      </c>
      <c r="H152" s="9">
        <f t="shared" ca="1" si="25"/>
        <v>-297.57962962962961</v>
      </c>
      <c r="I152" s="9">
        <f t="shared" ca="1" si="25"/>
        <v>5.0915185185185239</v>
      </c>
      <c r="J152" s="9">
        <f t="shared" ca="1" si="25"/>
        <v>1.5051851851851861</v>
      </c>
      <c r="K152" s="9">
        <f t="shared" ca="1" si="25"/>
        <v>297.62318379342014</v>
      </c>
      <c r="L152" s="9">
        <f t="shared" ca="1" si="25"/>
        <v>-89.019778130994794</v>
      </c>
      <c r="M152">
        <f t="shared" ca="1" si="32"/>
        <v>56.549461591220847</v>
      </c>
      <c r="N152">
        <f t="shared" ca="1" si="33"/>
        <v>31.457071330589848</v>
      </c>
    </row>
    <row r="153" spans="1:15" x14ac:dyDescent="0.25">
      <c r="A153" s="4">
        <f t="shared" si="26"/>
        <v>0.44739583333333338</v>
      </c>
      <c r="B153" s="3">
        <f>Params!D$29+HOUR(A153-Params!C$29)*3600+MINUTE(A153-Params!C$29)*60+SECOND(A153-Params!C$29)</f>
        <v>1553302655</v>
      </c>
      <c r="C153">
        <f t="shared" si="27"/>
        <v>2</v>
      </c>
      <c r="D153">
        <f t="shared" ca="1" si="28"/>
        <v>6</v>
      </c>
      <c r="E153">
        <f t="shared" ca="1" si="29"/>
        <v>-93740.027777777752</v>
      </c>
      <c r="F153">
        <f t="shared" ca="1" si="30"/>
        <v>78599.956111111111</v>
      </c>
      <c r="G153">
        <f t="shared" ca="1" si="31"/>
        <v>8726.311111111112</v>
      </c>
      <c r="H153" s="9">
        <f t="shared" ca="1" si="25"/>
        <v>-297.57962962962961</v>
      </c>
      <c r="I153" s="9">
        <f t="shared" ca="1" si="25"/>
        <v>5.0915185185185239</v>
      </c>
      <c r="J153" s="9">
        <f t="shared" ca="1" si="25"/>
        <v>1.5051851851851861</v>
      </c>
      <c r="K153" s="9">
        <f t="shared" ca="1" si="25"/>
        <v>297.62318379342014</v>
      </c>
      <c r="L153" s="9">
        <f t="shared" ca="1" si="25"/>
        <v>-89.019778130994794</v>
      </c>
      <c r="M153">
        <f t="shared" ca="1" si="32"/>
        <v>56.54968621399177</v>
      </c>
      <c r="N153">
        <f t="shared" ca="1" si="33"/>
        <v>31.433261316872429</v>
      </c>
      <c r="O153" s="15"/>
    </row>
    <row r="154" spans="1:15" x14ac:dyDescent="0.25">
      <c r="A154" s="4">
        <f t="shared" si="26"/>
        <v>0.44745370370370369</v>
      </c>
      <c r="B154" s="3">
        <f>Params!D$29+HOUR(A154-Params!C$29)*3600+MINUTE(A154-Params!C$29)*60+SECOND(A154-Params!C$29)</f>
        <v>1553302660</v>
      </c>
      <c r="C154">
        <f t="shared" si="27"/>
        <v>2</v>
      </c>
      <c r="D154">
        <f t="shared" ca="1" si="28"/>
        <v>6</v>
      </c>
      <c r="E154">
        <f t="shared" ca="1" si="29"/>
        <v>-95227.925925925898</v>
      </c>
      <c r="F154">
        <f t="shared" ca="1" si="30"/>
        <v>78625.413703703714</v>
      </c>
      <c r="G154">
        <f t="shared" ca="1" si="31"/>
        <v>8733.8370370370376</v>
      </c>
      <c r="H154" s="9">
        <f t="shared" ca="1" si="25"/>
        <v>-297.57962962962961</v>
      </c>
      <c r="I154" s="9">
        <f t="shared" ca="1" si="25"/>
        <v>5.0915185185185239</v>
      </c>
      <c r="J154" s="9">
        <f t="shared" ca="1" si="25"/>
        <v>1.5051851851851861</v>
      </c>
      <c r="K154" s="9">
        <f t="shared" ca="1" si="25"/>
        <v>297.62318379342014</v>
      </c>
      <c r="L154" s="9">
        <f t="shared" ca="1" si="25"/>
        <v>-89.019778130994794</v>
      </c>
      <c r="M154">
        <f t="shared" ca="1" si="32"/>
        <v>56.549910836762685</v>
      </c>
      <c r="N154">
        <f t="shared" ca="1" si="33"/>
        <v>31.409451303155006</v>
      </c>
      <c r="O154" s="15"/>
    </row>
    <row r="155" spans="1:15" x14ac:dyDescent="0.25">
      <c r="A155" s="4">
        <f t="shared" si="26"/>
        <v>0.44751157407407405</v>
      </c>
      <c r="B155" s="3">
        <f>Params!D$29+HOUR(A155-Params!C$29)*3600+MINUTE(A155-Params!C$29)*60+SECOND(A155-Params!C$29)</f>
        <v>1553302665</v>
      </c>
      <c r="C155">
        <f t="shared" si="27"/>
        <v>2</v>
      </c>
      <c r="D155">
        <f t="shared" ca="1" si="28"/>
        <v>6</v>
      </c>
      <c r="E155">
        <f t="shared" ca="1" si="29"/>
        <v>-96715.824074074044</v>
      </c>
      <c r="F155">
        <f t="shared" ca="1" si="30"/>
        <v>78650.871296296304</v>
      </c>
      <c r="G155">
        <f t="shared" ca="1" si="31"/>
        <v>8741.3629629629631</v>
      </c>
      <c r="H155" s="9">
        <f t="shared" ca="1" si="25"/>
        <v>-297.57962962962961</v>
      </c>
      <c r="I155" s="9">
        <f t="shared" ca="1" si="25"/>
        <v>5.0915185185185239</v>
      </c>
      <c r="J155" s="9">
        <f t="shared" ca="1" si="25"/>
        <v>1.5051851851851861</v>
      </c>
      <c r="K155" s="9">
        <f t="shared" ca="1" si="25"/>
        <v>297.62318379342014</v>
      </c>
      <c r="L155" s="9">
        <f t="shared" ca="1" si="25"/>
        <v>-89.019778130994794</v>
      </c>
      <c r="M155">
        <f t="shared" ca="1" si="32"/>
        <v>56.550135459533607</v>
      </c>
      <c r="N155">
        <f t="shared" ca="1" si="33"/>
        <v>31.385641289437586</v>
      </c>
      <c r="O155" s="15"/>
    </row>
    <row r="156" spans="1:15" x14ac:dyDescent="0.25">
      <c r="A156" s="4">
        <f t="shared" si="26"/>
        <v>0.44756944444444446</v>
      </c>
      <c r="B156" s="3">
        <f>Params!D$29+HOUR(A156-Params!C$29)*3600+MINUTE(A156-Params!C$29)*60+SECOND(A156-Params!C$29)</f>
        <v>1553302670</v>
      </c>
      <c r="C156">
        <f t="shared" si="27"/>
        <v>2</v>
      </c>
      <c r="D156">
        <f t="shared" ca="1" si="28"/>
        <v>6</v>
      </c>
      <c r="E156">
        <f t="shared" ca="1" si="29"/>
        <v>-98203.722222222219</v>
      </c>
      <c r="F156">
        <f t="shared" ca="1" si="30"/>
        <v>78676.328888888893</v>
      </c>
      <c r="G156">
        <f t="shared" ca="1" si="31"/>
        <v>8748.8888888888905</v>
      </c>
      <c r="H156" s="9">
        <f t="shared" ca="1" si="25"/>
        <v>-297.57962962962961</v>
      </c>
      <c r="I156" s="9">
        <f t="shared" ca="1" si="25"/>
        <v>5.0915185185185239</v>
      </c>
      <c r="J156" s="9">
        <f t="shared" ca="1" si="25"/>
        <v>1.5051851851851861</v>
      </c>
      <c r="K156" s="9">
        <f t="shared" ca="1" si="25"/>
        <v>297.62318379342014</v>
      </c>
      <c r="L156" s="9">
        <f t="shared" ca="1" si="25"/>
        <v>-89.019778130994794</v>
      </c>
      <c r="M156">
        <f t="shared" ca="1" si="32"/>
        <v>56.550360082304522</v>
      </c>
      <c r="N156">
        <f t="shared" ca="1" si="33"/>
        <v>31.361831275720164</v>
      </c>
    </row>
    <row r="157" spans="1:15" x14ac:dyDescent="0.25">
      <c r="A157" s="4">
        <f t="shared" si="26"/>
        <v>0.44762731481481483</v>
      </c>
      <c r="B157" s="3">
        <f>Params!D$29+HOUR(A157-Params!C$29)*3600+MINUTE(A157-Params!C$29)*60+SECOND(A157-Params!C$29)</f>
        <v>1553302675</v>
      </c>
      <c r="C157">
        <f t="shared" si="27"/>
        <v>2</v>
      </c>
      <c r="D157">
        <f t="shared" ca="1" si="28"/>
        <v>6</v>
      </c>
      <c r="E157">
        <f t="shared" ca="1" si="29"/>
        <v>-99691.620370370365</v>
      </c>
      <c r="F157">
        <f t="shared" ca="1" si="30"/>
        <v>78701.786481481482</v>
      </c>
      <c r="G157">
        <f t="shared" ca="1" si="31"/>
        <v>8756.4148148148161</v>
      </c>
      <c r="H157" s="9">
        <f t="shared" ca="1" si="25"/>
        <v>-297.57962962962961</v>
      </c>
      <c r="I157" s="9">
        <f t="shared" ca="1" si="25"/>
        <v>5.0915185185185239</v>
      </c>
      <c r="J157" s="9">
        <f t="shared" ca="1" si="25"/>
        <v>1.5051851851851861</v>
      </c>
      <c r="K157" s="9">
        <f t="shared" ca="1" si="25"/>
        <v>297.62318379342014</v>
      </c>
      <c r="L157" s="9">
        <f t="shared" ca="1" si="25"/>
        <v>-89.019778130994794</v>
      </c>
      <c r="M157">
        <f t="shared" ca="1" si="32"/>
        <v>56.550584705075444</v>
      </c>
      <c r="N157">
        <f t="shared" ca="1" si="33"/>
        <v>31.338021262002741</v>
      </c>
    </row>
    <row r="158" spans="1:15" x14ac:dyDescent="0.25">
      <c r="A158" s="4">
        <f t="shared" si="26"/>
        <v>0.44768518518518513</v>
      </c>
      <c r="B158" s="3">
        <f>Params!D$29+HOUR(A158-Params!C$29)*3600+MINUTE(A158-Params!C$29)*60+SECOND(A158-Params!C$29)</f>
        <v>1553302680</v>
      </c>
      <c r="C158">
        <f t="shared" si="27"/>
        <v>2</v>
      </c>
      <c r="D158">
        <f t="shared" ca="1" si="28"/>
        <v>6</v>
      </c>
      <c r="E158">
        <f t="shared" ca="1" si="29"/>
        <v>-101179.51851851851</v>
      </c>
      <c r="F158">
        <f t="shared" ca="1" si="30"/>
        <v>78727.244074074086</v>
      </c>
      <c r="G158">
        <f t="shared" ca="1" si="31"/>
        <v>8763.9407407407416</v>
      </c>
      <c r="H158" s="9">
        <f t="shared" ca="1" si="25"/>
        <v>-297.57962962962961</v>
      </c>
      <c r="I158" s="9">
        <f t="shared" ca="1" si="25"/>
        <v>5.0915185185185239</v>
      </c>
      <c r="J158" s="9">
        <f t="shared" ca="1" si="25"/>
        <v>1.5051851851851861</v>
      </c>
      <c r="K158" s="9">
        <f t="shared" ca="1" si="25"/>
        <v>297.62318379342014</v>
      </c>
      <c r="L158" s="9">
        <f t="shared" ca="1" si="25"/>
        <v>-89.019778130994794</v>
      </c>
      <c r="M158">
        <f t="shared" ca="1" si="32"/>
        <v>56.550809327846359</v>
      </c>
      <c r="N158">
        <f t="shared" ca="1" si="33"/>
        <v>31.314211248285321</v>
      </c>
    </row>
    <row r="159" spans="1:15" x14ac:dyDescent="0.25">
      <c r="A159" s="4">
        <f t="shared" si="26"/>
        <v>0.44774305555555555</v>
      </c>
      <c r="B159" s="3">
        <f>Params!D$29+HOUR(A159-Params!C$29)*3600+MINUTE(A159-Params!C$29)*60+SECOND(A159-Params!C$29)</f>
        <v>1553302685</v>
      </c>
      <c r="C159">
        <f t="shared" si="27"/>
        <v>2</v>
      </c>
      <c r="D159">
        <f t="shared" ca="1" si="28"/>
        <v>6</v>
      </c>
      <c r="E159">
        <f t="shared" ca="1" si="29"/>
        <v>-102667.41666666666</v>
      </c>
      <c r="F159">
        <f t="shared" ca="1" si="30"/>
        <v>78752.701666666675</v>
      </c>
      <c r="G159">
        <f t="shared" ca="1" si="31"/>
        <v>8771.4666666666672</v>
      </c>
      <c r="H159" s="9">
        <f t="shared" ca="1" si="25"/>
        <v>-297.57962962962961</v>
      </c>
      <c r="I159" s="9">
        <f t="shared" ca="1" si="25"/>
        <v>5.0915185185185239</v>
      </c>
      <c r="J159" s="9">
        <f t="shared" ca="1" si="25"/>
        <v>1.5051851851851861</v>
      </c>
      <c r="K159" s="9">
        <f t="shared" ca="1" si="25"/>
        <v>297.62318379342014</v>
      </c>
      <c r="L159" s="9">
        <f t="shared" ca="1" si="25"/>
        <v>-89.019778130994794</v>
      </c>
      <c r="M159">
        <f t="shared" ca="1" si="32"/>
        <v>56.551033950617281</v>
      </c>
      <c r="N159">
        <f t="shared" ca="1" si="33"/>
        <v>31.290401234567902</v>
      </c>
    </row>
    <row r="160" spans="1:15" x14ac:dyDescent="0.25">
      <c r="A160" s="4">
        <f t="shared" si="26"/>
        <v>0.44780092592592591</v>
      </c>
      <c r="B160" s="3">
        <f>Params!D$29+HOUR(A160-Params!C$29)*3600+MINUTE(A160-Params!C$29)*60+SECOND(A160-Params!C$29)</f>
        <v>1553302690</v>
      </c>
      <c r="C160">
        <f t="shared" si="27"/>
        <v>2</v>
      </c>
      <c r="D160">
        <f t="shared" ca="1" si="28"/>
        <v>6</v>
      </c>
      <c r="E160">
        <f t="shared" ca="1" si="29"/>
        <v>-104155.3148148148</v>
      </c>
      <c r="F160">
        <f t="shared" ca="1" si="30"/>
        <v>78778.159259259264</v>
      </c>
      <c r="G160">
        <f t="shared" ca="1" si="31"/>
        <v>8778.9925925925927</v>
      </c>
      <c r="H160" s="9">
        <f t="shared" ca="1" si="25"/>
        <v>-297.57962962962961</v>
      </c>
      <c r="I160" s="9">
        <f t="shared" ca="1" si="25"/>
        <v>5.0915185185185239</v>
      </c>
      <c r="J160" s="9">
        <f t="shared" ca="1" si="25"/>
        <v>1.5051851851851861</v>
      </c>
      <c r="K160" s="9">
        <f t="shared" ca="1" si="25"/>
        <v>297.62318379342014</v>
      </c>
      <c r="L160" s="9">
        <f t="shared" ca="1" si="25"/>
        <v>-89.019778130994794</v>
      </c>
      <c r="M160">
        <f t="shared" ca="1" si="32"/>
        <v>56.551258573388203</v>
      </c>
      <c r="N160">
        <f t="shared" ca="1" si="33"/>
        <v>31.266591220850479</v>
      </c>
    </row>
    <row r="161" spans="1:14" x14ac:dyDescent="0.25">
      <c r="A161" s="4">
        <f t="shared" si="26"/>
        <v>0.44785879629629632</v>
      </c>
      <c r="B161" s="3">
        <f>Params!D$29+HOUR(A161-Params!C$29)*3600+MINUTE(A161-Params!C$29)*60+SECOND(A161-Params!C$29)</f>
        <v>1553302695</v>
      </c>
      <c r="C161">
        <f t="shared" si="27"/>
        <v>2</v>
      </c>
      <c r="D161">
        <f t="shared" ca="1" si="28"/>
        <v>6</v>
      </c>
      <c r="E161">
        <f t="shared" ca="1" si="29"/>
        <v>-105643.21296296295</v>
      </c>
      <c r="F161">
        <f t="shared" ca="1" si="30"/>
        <v>78803.616851851853</v>
      </c>
      <c r="G161">
        <f t="shared" ca="1" si="31"/>
        <v>8786.5185185185182</v>
      </c>
      <c r="H161" s="9">
        <f t="shared" ca="1" si="25"/>
        <v>-297.57962962962961</v>
      </c>
      <c r="I161" s="9">
        <f t="shared" ca="1" si="25"/>
        <v>5.0915185185185239</v>
      </c>
      <c r="J161" s="9">
        <f t="shared" ca="1" si="25"/>
        <v>1.5051851851851861</v>
      </c>
      <c r="K161" s="9">
        <f t="shared" ca="1" si="25"/>
        <v>297.62318379342014</v>
      </c>
      <c r="L161" s="9">
        <f t="shared" ca="1" si="25"/>
        <v>-89.019778130994794</v>
      </c>
      <c r="M161">
        <f t="shared" ca="1" si="32"/>
        <v>56.551483196159118</v>
      </c>
      <c r="N161">
        <f t="shared" ca="1" si="33"/>
        <v>31.242781207133056</v>
      </c>
    </row>
    <row r="162" spans="1:14" x14ac:dyDescent="0.25">
      <c r="A162" s="4">
        <f t="shared" si="26"/>
        <v>0.44791666666666669</v>
      </c>
      <c r="B162" s="3">
        <f>Params!D$29+HOUR(A162-Params!C$29)*3600+MINUTE(A162-Params!C$29)*60+SECOND(A162-Params!C$29)</f>
        <v>1553302700</v>
      </c>
      <c r="C162">
        <f t="shared" si="27"/>
        <v>2</v>
      </c>
      <c r="D162">
        <f t="shared" ca="1" si="28"/>
        <v>6</v>
      </c>
      <c r="E162">
        <f t="shared" ca="1" si="29"/>
        <v>-107131.11111111109</v>
      </c>
      <c r="F162">
        <f t="shared" ca="1" si="30"/>
        <v>78829.074444444457</v>
      </c>
      <c r="G162">
        <f t="shared" ca="1" si="31"/>
        <v>8794.0444444444456</v>
      </c>
      <c r="H162" s="9">
        <f t="shared" ca="1" si="25"/>
        <v>-297.57962962962961</v>
      </c>
      <c r="I162" s="9">
        <f t="shared" ca="1" si="25"/>
        <v>5.0915185185185239</v>
      </c>
      <c r="J162" s="9">
        <f t="shared" ca="1" si="25"/>
        <v>1.5051851851851861</v>
      </c>
      <c r="K162" s="9">
        <f t="shared" ca="1" si="25"/>
        <v>297.62318379342014</v>
      </c>
      <c r="L162" s="9">
        <f t="shared" ca="1" si="25"/>
        <v>-89.019778130994794</v>
      </c>
      <c r="M162">
        <f t="shared" ca="1" si="32"/>
        <v>56.551707818930041</v>
      </c>
      <c r="N162">
        <f t="shared" ca="1" si="33"/>
        <v>31.218971193415637</v>
      </c>
    </row>
    <row r="163" spans="1:14" x14ac:dyDescent="0.25">
      <c r="A163" s="4">
        <f t="shared" si="26"/>
        <v>0.44797453703703699</v>
      </c>
      <c r="B163" s="3">
        <f>Params!D$29+HOUR(A163-Params!C$29)*3600+MINUTE(A163-Params!C$29)*60+SECOND(A163-Params!C$29)</f>
        <v>1553302705</v>
      </c>
      <c r="C163">
        <f t="shared" si="27"/>
        <v>2</v>
      </c>
      <c r="D163">
        <f t="shared" ca="1" si="28"/>
        <v>6</v>
      </c>
      <c r="E163">
        <f t="shared" ca="1" si="29"/>
        <v>-108619.00925925924</v>
      </c>
      <c r="F163">
        <f t="shared" ca="1" si="30"/>
        <v>78854.532037037046</v>
      </c>
      <c r="G163">
        <f t="shared" ca="1" si="31"/>
        <v>8801.5703703703712</v>
      </c>
      <c r="H163" s="9">
        <f t="shared" ca="1" si="25"/>
        <v>-297.57962962962961</v>
      </c>
      <c r="I163" s="9">
        <f t="shared" ca="1" si="25"/>
        <v>5.0915185185185239</v>
      </c>
      <c r="J163" s="9">
        <f t="shared" ca="1" si="25"/>
        <v>1.5051851851851861</v>
      </c>
      <c r="K163" s="9">
        <f t="shared" ca="1" si="25"/>
        <v>297.62318379342014</v>
      </c>
      <c r="L163" s="9">
        <f t="shared" ca="1" si="25"/>
        <v>-89.019778130994794</v>
      </c>
      <c r="M163">
        <f t="shared" ca="1" si="32"/>
        <v>56.551932441700956</v>
      </c>
      <c r="N163">
        <f t="shared" ca="1" si="33"/>
        <v>31.195161179698218</v>
      </c>
    </row>
    <row r="164" spans="1:14" x14ac:dyDescent="0.25">
      <c r="A164" s="4">
        <f t="shared" si="26"/>
        <v>0.44803240740740741</v>
      </c>
      <c r="B164" s="3">
        <f>Params!D$29+HOUR(A164-Params!C$29)*3600+MINUTE(A164-Params!C$29)*60+SECOND(A164-Params!C$29)</f>
        <v>1553302710</v>
      </c>
      <c r="C164">
        <f t="shared" si="27"/>
        <v>2</v>
      </c>
      <c r="D164">
        <f t="shared" ca="1" si="28"/>
        <v>6</v>
      </c>
      <c r="E164">
        <f t="shared" ca="1" si="29"/>
        <v>-110106.90740740739</v>
      </c>
      <c r="F164">
        <f t="shared" ca="1" si="30"/>
        <v>78879.989629629636</v>
      </c>
      <c r="G164">
        <f t="shared" ca="1" si="31"/>
        <v>8809.0962962962967</v>
      </c>
      <c r="H164" s="9">
        <f t="shared" ca="1" si="25"/>
        <v>-297.57962962962961</v>
      </c>
      <c r="I164" s="9">
        <f t="shared" ca="1" si="25"/>
        <v>5.0915185185185239</v>
      </c>
      <c r="J164" s="9">
        <f t="shared" ca="1" si="25"/>
        <v>1.5051851851851861</v>
      </c>
      <c r="K164" s="9">
        <f t="shared" ca="1" si="25"/>
        <v>297.62318379342014</v>
      </c>
      <c r="L164" s="9">
        <f t="shared" ca="1" si="25"/>
        <v>-89.019778130994794</v>
      </c>
      <c r="M164">
        <f t="shared" ca="1" si="32"/>
        <v>56.552157064471878</v>
      </c>
      <c r="N164">
        <f t="shared" ca="1" si="33"/>
        <v>31.171351165980795</v>
      </c>
    </row>
    <row r="165" spans="1:14" x14ac:dyDescent="0.25">
      <c r="A165" s="4">
        <f t="shared" si="26"/>
        <v>0.44809027777777777</v>
      </c>
      <c r="B165" s="3">
        <f>Params!D$29+HOUR(A165-Params!C$29)*3600+MINUTE(A165-Params!C$29)*60+SECOND(A165-Params!C$29)</f>
        <v>1553302715</v>
      </c>
      <c r="C165">
        <f t="shared" si="27"/>
        <v>2</v>
      </c>
      <c r="D165">
        <f t="shared" ca="1" si="28"/>
        <v>6</v>
      </c>
      <c r="E165">
        <f t="shared" ca="1" si="29"/>
        <v>-111594.80555555553</v>
      </c>
      <c r="F165">
        <f t="shared" ca="1" si="30"/>
        <v>78905.447222222225</v>
      </c>
      <c r="G165">
        <f t="shared" ca="1" si="31"/>
        <v>8816.6222222222223</v>
      </c>
      <c r="H165" s="9">
        <f t="shared" ca="1" si="25"/>
        <v>-297.57962962962961</v>
      </c>
      <c r="I165" s="9">
        <f t="shared" ca="1" si="25"/>
        <v>5.0915185185185239</v>
      </c>
      <c r="J165" s="9">
        <f t="shared" ca="1" si="25"/>
        <v>1.5051851851851861</v>
      </c>
      <c r="K165" s="9">
        <f t="shared" ca="1" si="25"/>
        <v>297.62318379342014</v>
      </c>
      <c r="L165" s="9">
        <f t="shared" ca="1" si="25"/>
        <v>-89.019778130994794</v>
      </c>
      <c r="M165">
        <f t="shared" ca="1" si="32"/>
        <v>56.552381687242793</v>
      </c>
      <c r="N165">
        <f t="shared" ca="1" si="33"/>
        <v>31.147541152263372</v>
      </c>
    </row>
    <row r="166" spans="1:14" x14ac:dyDescent="0.25">
      <c r="A166" s="4">
        <f t="shared" si="26"/>
        <v>0.44814814814814818</v>
      </c>
      <c r="B166" s="3">
        <f>Params!D$29+HOUR(A166-Params!C$29)*3600+MINUTE(A166-Params!C$29)*60+SECOND(A166-Params!C$29)</f>
        <v>1553302720</v>
      </c>
      <c r="C166">
        <f t="shared" si="27"/>
        <v>2</v>
      </c>
      <c r="D166">
        <f t="shared" ca="1" si="28"/>
        <v>6</v>
      </c>
      <c r="E166">
        <f t="shared" ca="1" si="29"/>
        <v>-113082.70370370368</v>
      </c>
      <c r="F166">
        <f t="shared" ca="1" si="30"/>
        <v>78930.904814814829</v>
      </c>
      <c r="G166">
        <f t="shared" ca="1" si="31"/>
        <v>8824.1481481481496</v>
      </c>
      <c r="H166" s="9">
        <f t="shared" ca="1" si="25"/>
        <v>-297.57962962962961</v>
      </c>
      <c r="I166" s="9">
        <f t="shared" ca="1" si="25"/>
        <v>5.0915185185185239</v>
      </c>
      <c r="J166" s="9">
        <f t="shared" ca="1" si="25"/>
        <v>1.5051851851851861</v>
      </c>
      <c r="K166" s="9">
        <f t="shared" ca="1" si="25"/>
        <v>297.62318379342014</v>
      </c>
      <c r="L166" s="9">
        <f t="shared" ca="1" si="25"/>
        <v>-89.019778130994794</v>
      </c>
      <c r="M166">
        <f t="shared" ca="1" si="32"/>
        <v>56.552606310013715</v>
      </c>
      <c r="N166">
        <f t="shared" ca="1" si="33"/>
        <v>31.123731138545953</v>
      </c>
    </row>
    <row r="167" spans="1:14" x14ac:dyDescent="0.25">
      <c r="A167" s="4">
        <f t="shared" si="26"/>
        <v>0.44820601851851855</v>
      </c>
      <c r="B167" s="3">
        <f>Params!D$29+HOUR(A167-Params!C$29)*3600+MINUTE(A167-Params!C$29)*60+SECOND(A167-Params!C$29)</f>
        <v>1553302725</v>
      </c>
      <c r="C167">
        <f t="shared" si="27"/>
        <v>2</v>
      </c>
      <c r="D167">
        <f t="shared" ca="1" si="28"/>
        <v>6</v>
      </c>
      <c r="E167">
        <f t="shared" ca="1" si="29"/>
        <v>-114570.60185185182</v>
      </c>
      <c r="F167">
        <f t="shared" ca="1" si="30"/>
        <v>78956.362407407418</v>
      </c>
      <c r="G167">
        <f t="shared" ca="1" si="31"/>
        <v>8831.6740740740752</v>
      </c>
      <c r="H167" s="9">
        <f t="shared" ca="1" si="25"/>
        <v>-297.57962962962961</v>
      </c>
      <c r="I167" s="9">
        <f t="shared" ca="1" si="25"/>
        <v>5.0915185185185239</v>
      </c>
      <c r="J167" s="9">
        <f t="shared" ca="1" si="25"/>
        <v>1.5051851851851861</v>
      </c>
      <c r="K167" s="9">
        <f t="shared" ca="1" si="25"/>
        <v>297.62318379342014</v>
      </c>
      <c r="L167" s="9">
        <f t="shared" ca="1" si="25"/>
        <v>-89.019778130994794</v>
      </c>
      <c r="M167">
        <f t="shared" ca="1" si="32"/>
        <v>56.55283093278463</v>
      </c>
      <c r="N167">
        <f t="shared" ca="1" si="33"/>
        <v>31.099921124828533</v>
      </c>
    </row>
    <row r="168" spans="1:14" x14ac:dyDescent="0.25">
      <c r="A168" s="4">
        <f t="shared" si="26"/>
        <v>0.44826388888888885</v>
      </c>
      <c r="B168" s="3">
        <f>Params!D$29+HOUR(A168-Params!C$29)*3600+MINUTE(A168-Params!C$29)*60+SECOND(A168-Params!C$29)</f>
        <v>1553302730</v>
      </c>
      <c r="C168">
        <f t="shared" si="27"/>
        <v>3</v>
      </c>
      <c r="D168">
        <f t="shared" ca="1" si="28"/>
        <v>168</v>
      </c>
      <c r="E168">
        <f t="shared" ca="1" si="29"/>
        <v>-116058.5</v>
      </c>
      <c r="F168">
        <f t="shared" ca="1" si="30"/>
        <v>78981.820000000007</v>
      </c>
      <c r="G168">
        <f t="shared" ca="1" si="31"/>
        <v>8839.2000000000007</v>
      </c>
      <c r="H168" s="9">
        <f t="shared" ca="1" si="25"/>
        <v>0</v>
      </c>
      <c r="I168" s="9">
        <f t="shared" ca="1" si="25"/>
        <v>0</v>
      </c>
      <c r="J168" s="9">
        <f t="shared" ca="1" si="25"/>
        <v>0</v>
      </c>
      <c r="K168" s="9">
        <f t="shared" ca="1" si="25"/>
        <v>0</v>
      </c>
      <c r="L168" s="9">
        <f t="shared" ca="1" si="25"/>
        <v>0</v>
      </c>
      <c r="M168">
        <f t="shared" ca="1" si="32"/>
        <v>56.553055555555552</v>
      </c>
      <c r="N168">
        <f t="shared" ca="1" si="33"/>
        <v>31.076111111111111</v>
      </c>
    </row>
    <row r="169" spans="1:14" x14ac:dyDescent="0.25">
      <c r="A169" s="4" t="s">
        <v>132</v>
      </c>
      <c r="B169" s="3"/>
      <c r="H169" s="9"/>
      <c r="I169" s="9"/>
      <c r="J169" s="9"/>
      <c r="K169" s="9"/>
      <c r="L169" s="9"/>
    </row>
    <row r="170" spans="1:14" x14ac:dyDescent="0.25">
      <c r="A170" s="4"/>
      <c r="B170" s="3"/>
      <c r="H170" s="9"/>
      <c r="I170" s="9"/>
      <c r="J170" s="9"/>
      <c r="K170" s="9"/>
      <c r="L170" s="9"/>
    </row>
    <row r="171" spans="1:14" x14ac:dyDescent="0.25">
      <c r="A171" s="4"/>
      <c r="B171" s="3"/>
      <c r="H171" s="9"/>
      <c r="I171" s="9"/>
      <c r="J171" s="9"/>
      <c r="K171" s="9"/>
      <c r="L171" s="9"/>
    </row>
    <row r="172" spans="1:14" x14ac:dyDescent="0.25">
      <c r="A172" s="4"/>
      <c r="B172" s="3"/>
      <c r="H172" s="9"/>
      <c r="I172" s="9"/>
      <c r="J172" s="9"/>
      <c r="K172" s="9"/>
      <c r="L172" s="9"/>
    </row>
    <row r="173" spans="1:14" x14ac:dyDescent="0.25">
      <c r="A173" s="4"/>
      <c r="B173" s="3"/>
      <c r="H173" s="9"/>
      <c r="I173" s="9"/>
      <c r="J173" s="9"/>
      <c r="K173" s="9"/>
      <c r="L173" s="9"/>
    </row>
    <row r="174" spans="1:14" x14ac:dyDescent="0.25">
      <c r="A174" s="4"/>
      <c r="B174" s="3"/>
      <c r="H174" s="9"/>
      <c r="I174" s="9"/>
      <c r="J174" s="9"/>
      <c r="K174" s="9"/>
      <c r="L174" s="9"/>
    </row>
    <row r="175" spans="1:14" x14ac:dyDescent="0.25">
      <c r="A175" s="4"/>
      <c r="B175" s="3"/>
      <c r="H175" s="9"/>
      <c r="I175" s="9"/>
      <c r="J175" s="9"/>
      <c r="K175" s="9"/>
      <c r="L175" s="9"/>
    </row>
    <row r="176" spans="1:14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5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8"/>
      <c r="B234" s="3"/>
      <c r="H234" s="9"/>
      <c r="I234" s="9"/>
      <c r="J234" s="9"/>
      <c r="K234" s="9"/>
      <c r="L234" s="9"/>
    </row>
    <row r="235" spans="1:12" x14ac:dyDescent="0.25"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conditionalFormatting sqref="A6">
    <cfRule type="expression" dxfId="5" priority="1">
      <formula>VLOOKUP(A6,A$2:D$4,4,FALSE)</formula>
    </cfRule>
  </conditionalFormatting>
  <conditionalFormatting sqref="A7:A168 A170:A216">
    <cfRule type="expression" dxfId="4" priority="2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221</v>
      </c>
      <c r="B1" s="17">
        <v>244225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0.44305555555555554</v>
      </c>
      <c r="B2" s="6" t="s">
        <v>68</v>
      </c>
      <c r="C2" s="7">
        <v>270</v>
      </c>
      <c r="D2" s="7">
        <f>ROW()</f>
        <v>2</v>
      </c>
      <c r="E2" s="7">
        <f>VLOOKUP($B2,Beacons!$A$6:$O$30,14,FALSE)</f>
        <v>130518.1</v>
      </c>
      <c r="F2" s="7">
        <f>VLOOKUP($B2,Beacons!$A$6:$O$30,15,FALSE)</f>
        <v>-32685.439999999999</v>
      </c>
      <c r="G2" s="7">
        <f>C2*Params!F$2</f>
        <v>8229.6</v>
      </c>
      <c r="H2" s="9">
        <f t="shared" ref="H2:J2" si="0">(E3-E2)/(MINUTE($A3-$A2)*60+SECOND($A3-$A2))</f>
        <v>-262.62141414141416</v>
      </c>
      <c r="I2" s="9">
        <f t="shared" si="0"/>
        <v>-30.613171717171721</v>
      </c>
      <c r="J2" s="9">
        <f t="shared" si="0"/>
        <v>1.8472727272727265</v>
      </c>
      <c r="K2" s="9">
        <f>SQRT(H2*H2+I2*I2)</f>
        <v>264.39964721652183</v>
      </c>
      <c r="L2" s="9">
        <f>DEGREES(ATAN2(I2,H2))</f>
        <v>-96.648830215535952</v>
      </c>
      <c r="M2" s="7">
        <f>VLOOKUP($B2,Beacons!$A$6:$O$30,8,FALSE)</f>
        <v>55.555277777777775</v>
      </c>
      <c r="N2" s="7">
        <f>VLOOKUP($B2,Beacons!$A$6:$O$30,9,FALSE)</f>
        <v>35.021944444444443</v>
      </c>
      <c r="O2" s="10">
        <f t="shared" ref="O2:P2" si="1">(M3-M2)/(MINUTE($A3-$A2)*60+SECOND($A3-$A2))</f>
        <v>-2.7805836139169063E-4</v>
      </c>
      <c r="P2" s="10">
        <f t="shared" si="1"/>
        <v>-4.2025813692480344E-3</v>
      </c>
    </row>
    <row r="3" spans="1:16" x14ac:dyDescent="0.25">
      <c r="A3" s="5">
        <v>0.45451388888888888</v>
      </c>
      <c r="B3" s="6" t="s">
        <v>79</v>
      </c>
      <c r="C3" s="7">
        <v>330</v>
      </c>
      <c r="D3" s="7">
        <f>ROW()</f>
        <v>3</v>
      </c>
      <c r="E3" s="7">
        <f>VLOOKUP($B3,Beacons!$A$6:$O$30,14,FALSE)</f>
        <v>-129477.1</v>
      </c>
      <c r="F3" s="7">
        <f>VLOOKUP($B3,Beacons!$A$6:$O$30,15,FALSE)</f>
        <v>-62992.480000000003</v>
      </c>
      <c r="G3" s="7">
        <f>C3*Params!F$2</f>
        <v>10058.4</v>
      </c>
      <c r="H3" s="9"/>
      <c r="I3" s="9"/>
      <c r="J3" s="9"/>
      <c r="K3" s="9"/>
      <c r="L3" s="9"/>
      <c r="M3" s="7">
        <f>VLOOKUP($B3,Beacons!$A$6:$O$30,8,FALSE)</f>
        <v>55.28</v>
      </c>
      <c r="N3" s="7">
        <f>VLOOKUP($B3,Beacons!$A$6:$O$30,9,FALSE)</f>
        <v>30.861388888888889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TIME(HOUR(A$2),MINUTE(A$2),SECOND(A$2))</f>
        <v>0.44305555555555554</v>
      </c>
      <c r="B6" s="3">
        <f>Params!D$29+HOUR(A6-Params!C$29)*3600+MINUTE(A6-Params!C$29)*60+SECOND(A6-Params!C$29)</f>
        <v>1553302280</v>
      </c>
      <c r="C6">
        <f>_xlfn.IFNA(VLOOKUP(A6,A$2:D$3,4,FALSE),C5)</f>
        <v>2</v>
      </c>
      <c r="D6">
        <f ca="1">IF(A6=INDIRECT("A"&amp;C6),ROW(),D5)</f>
        <v>6</v>
      </c>
      <c r="E6">
        <f ca="1">INDIRECT("E$"&amp;C6)+INDIRECT("H$"&amp;C6)*($B6-INDIRECT("B$"&amp;D6))</f>
        <v>130518.1</v>
      </c>
      <c r="F6">
        <f ca="1">INDIRECT("F$"&amp;C6)+INDIRECT("I$"&amp;C6)*($B6-INDIRECT("B$"&amp;D6))</f>
        <v>-32685.439999999999</v>
      </c>
      <c r="G6">
        <f ca="1">INDIRECT("G$"&amp;C6)+INDIRECT("J$"&amp;C6)*($B6-INDIRECT("B$"&amp;D6))</f>
        <v>8229.6</v>
      </c>
      <c r="H6" s="9">
        <f ca="1">INDIRECT(ADDRESS($C6,COLUMN()))</f>
        <v>-262.62141414141416</v>
      </c>
      <c r="I6" s="9">
        <f t="shared" ref="I6:L21" ca="1" si="2">INDIRECT(ADDRESS($C6,COLUMN()))</f>
        <v>-30.613171717171721</v>
      </c>
      <c r="J6" s="9">
        <f t="shared" ca="1" si="2"/>
        <v>1.8472727272727265</v>
      </c>
      <c r="K6" s="9">
        <f t="shared" ca="1" si="2"/>
        <v>264.39964721652183</v>
      </c>
      <c r="L6" s="9">
        <f t="shared" ca="1" si="2"/>
        <v>-96.648830215535952</v>
      </c>
      <c r="M6">
        <f ca="1">INDIRECT("M$"&amp;C6)+INDIRECT("O$"&amp;C6)*($B6-INDIRECT("B$"&amp;D6))</f>
        <v>55.555277777777775</v>
      </c>
      <c r="N6">
        <f ca="1">INDIRECT("N$"&amp;C6)+INDIRECT("P$"&amp;C6)*($B6-INDIRECT("B$"&amp;D6))</f>
        <v>35.021944444444443</v>
      </c>
      <c r="P6" s="3"/>
    </row>
    <row r="7" spans="1:16" x14ac:dyDescent="0.25">
      <c r="A7" s="4">
        <f>TIME(HOUR(A6),MINUTE(A6),SECOND(A6)+5)</f>
        <v>0.44311342592592595</v>
      </c>
      <c r="B7" s="3">
        <f>Params!D$29+HOUR(A7-Params!C$29)*3600+MINUTE(A7-Params!C$29)*60+SECOND(A7-Params!C$29)</f>
        <v>1553302285</v>
      </c>
      <c r="C7">
        <f t="shared" ref="C7" si="3">_xlfn.IFNA(VLOOKUP(A7,A$2:D$3,4,FALSE),C6)</f>
        <v>2</v>
      </c>
      <c r="D7">
        <f t="shared" ref="D7" ca="1" si="4">IF(A7=INDIRECT("A"&amp;C7),ROW(),D6)</f>
        <v>6</v>
      </c>
      <c r="E7">
        <f ca="1">INDIRECT("E$"&amp;C7)+INDIRECT("H$"&amp;C7)*($B7-INDIRECT("B$"&amp;D7))</f>
        <v>129204.99292929293</v>
      </c>
      <c r="F7">
        <f ca="1">INDIRECT("F$"&amp;C7)+INDIRECT("I$"&amp;C7)*($B7-INDIRECT("B$"&amp;D7))</f>
        <v>-32838.505858585857</v>
      </c>
      <c r="G7">
        <f t="shared" ref="G7" ca="1" si="5">INDIRECT("G$"&amp;C7)+INDIRECT("J$"&amp;C7)*($B7-INDIRECT("B$"&amp;D7))</f>
        <v>8238.8363636363647</v>
      </c>
      <c r="H7" s="9">
        <f t="shared" ref="H7:L22" ca="1" si="6">INDIRECT(ADDRESS($C7,COLUMN()))</f>
        <v>-262.62141414141416</v>
      </c>
      <c r="I7" s="9">
        <f t="shared" ca="1" si="2"/>
        <v>-30.613171717171721</v>
      </c>
      <c r="J7" s="9">
        <f t="shared" ca="1" si="2"/>
        <v>1.8472727272727265</v>
      </c>
      <c r="K7" s="9">
        <f t="shared" ca="1" si="2"/>
        <v>264.39964721652183</v>
      </c>
      <c r="L7" s="9">
        <f t="shared" ca="1" si="2"/>
        <v>-96.648830215535952</v>
      </c>
      <c r="M7">
        <f ca="1">INDIRECT("M$"&amp;C7)+INDIRECT("O$"&amp;C7)*($B7-INDIRECT("B$"&amp;D7))</f>
        <v>55.553887485970819</v>
      </c>
      <c r="N7">
        <f ca="1">INDIRECT("N$"&amp;C7)+INDIRECT("P$"&amp;C7)*($B7-INDIRECT("B$"&amp;D7))</f>
        <v>35.000931537598206</v>
      </c>
      <c r="P7" s="3"/>
    </row>
    <row r="8" spans="1:16" x14ac:dyDescent="0.25">
      <c r="A8" s="4">
        <f t="shared" ref="A8:A71" si="7">TIME(HOUR(A7),MINUTE(A7),SECOND(A7)+5)</f>
        <v>0.44317129629629631</v>
      </c>
      <c r="B8" s="3">
        <f>Params!D$29+HOUR(A8-Params!C$29)*3600+MINUTE(A8-Params!C$29)*60+SECOND(A8-Params!C$29)</f>
        <v>1553302290</v>
      </c>
      <c r="C8">
        <f t="shared" ref="C8:C71" si="8">_xlfn.IFNA(VLOOKUP(A8,A$2:D$3,4,FALSE),C7)</f>
        <v>2</v>
      </c>
      <c r="D8">
        <f t="shared" ref="D8:D71" ca="1" si="9">IF(A8=INDIRECT("A"&amp;C8),ROW(),D7)</f>
        <v>6</v>
      </c>
      <c r="E8">
        <f t="shared" ref="E8:E71" ca="1" si="10">INDIRECT("E$"&amp;C8)+INDIRECT("H$"&amp;C8)*($B8-INDIRECT("B$"&amp;D8))</f>
        <v>127891.88585858587</v>
      </c>
      <c r="F8">
        <f t="shared" ref="F8:F71" ca="1" si="11">INDIRECT("F$"&amp;C8)+INDIRECT("I$"&amp;C8)*($B8-INDIRECT("B$"&amp;D8))</f>
        <v>-32991.571717171719</v>
      </c>
      <c r="G8">
        <f t="shared" ref="G8:G71" ca="1" si="12">INDIRECT("G$"&amp;C8)+INDIRECT("J$"&amp;C8)*($B8-INDIRECT("B$"&amp;D8))</f>
        <v>8248.0727272727272</v>
      </c>
      <c r="H8" s="9">
        <f t="shared" ca="1" si="6"/>
        <v>-262.62141414141416</v>
      </c>
      <c r="I8" s="9">
        <f t="shared" ca="1" si="2"/>
        <v>-30.613171717171721</v>
      </c>
      <c r="J8" s="9">
        <f t="shared" ca="1" si="2"/>
        <v>1.8472727272727265</v>
      </c>
      <c r="K8" s="9">
        <f t="shared" ca="1" si="2"/>
        <v>264.39964721652183</v>
      </c>
      <c r="L8" s="9">
        <f t="shared" ca="1" si="2"/>
        <v>-96.648830215535952</v>
      </c>
      <c r="M8">
        <f t="shared" ref="M8:M71" ca="1" si="13">INDIRECT("M$"&amp;C8)+INDIRECT("O$"&amp;C8)*($B8-INDIRECT("B$"&amp;D8))</f>
        <v>55.552497194163855</v>
      </c>
      <c r="N8">
        <f t="shared" ref="N8:N71" ca="1" si="14">INDIRECT("N$"&amp;C8)+INDIRECT("P$"&amp;C8)*($B8-INDIRECT("B$"&amp;D8))</f>
        <v>34.979918630751961</v>
      </c>
      <c r="P8" s="3"/>
    </row>
    <row r="9" spans="1:16" x14ac:dyDescent="0.25">
      <c r="A9" s="4">
        <f t="shared" si="7"/>
        <v>0.44322916666666662</v>
      </c>
      <c r="B9" s="3">
        <f>Params!D$29+HOUR(A9-Params!C$29)*3600+MINUTE(A9-Params!C$29)*60+SECOND(A9-Params!C$29)</f>
        <v>1553302295</v>
      </c>
      <c r="C9">
        <f t="shared" si="8"/>
        <v>2</v>
      </c>
      <c r="D9">
        <f t="shared" ca="1" si="9"/>
        <v>6</v>
      </c>
      <c r="E9">
        <f t="shared" ca="1" si="10"/>
        <v>126578.77878787879</v>
      </c>
      <c r="F9">
        <f t="shared" ca="1" si="11"/>
        <v>-33144.637575757573</v>
      </c>
      <c r="G9">
        <f t="shared" ca="1" si="12"/>
        <v>8257.3090909090915</v>
      </c>
      <c r="H9" s="9">
        <f t="shared" ca="1" si="6"/>
        <v>-262.62141414141416</v>
      </c>
      <c r="I9" s="9">
        <f t="shared" ca="1" si="2"/>
        <v>-30.613171717171721</v>
      </c>
      <c r="J9" s="9">
        <f t="shared" ca="1" si="2"/>
        <v>1.8472727272727265</v>
      </c>
      <c r="K9" s="9">
        <f t="shared" ca="1" si="2"/>
        <v>264.39964721652183</v>
      </c>
      <c r="L9" s="9">
        <f t="shared" ca="1" si="2"/>
        <v>-96.648830215535952</v>
      </c>
      <c r="M9">
        <f t="shared" ca="1" si="13"/>
        <v>55.551106902356899</v>
      </c>
      <c r="N9">
        <f t="shared" ca="1" si="14"/>
        <v>34.958905723905723</v>
      </c>
    </row>
    <row r="10" spans="1:16" x14ac:dyDescent="0.25">
      <c r="A10" s="4">
        <f t="shared" si="7"/>
        <v>0.44328703703703703</v>
      </c>
      <c r="B10" s="3">
        <f>Params!D$29+HOUR(A10-Params!C$29)*3600+MINUTE(A10-Params!C$29)*60+SECOND(A10-Params!C$29)</f>
        <v>1553302300</v>
      </c>
      <c r="C10">
        <f t="shared" si="8"/>
        <v>2</v>
      </c>
      <c r="D10">
        <f t="shared" ca="1" si="9"/>
        <v>6</v>
      </c>
      <c r="E10">
        <f t="shared" ca="1" si="10"/>
        <v>125265.67171717172</v>
      </c>
      <c r="F10">
        <f t="shared" ca="1" si="11"/>
        <v>-33297.703434343435</v>
      </c>
      <c r="G10">
        <f t="shared" ca="1" si="12"/>
        <v>8266.545454545454</v>
      </c>
      <c r="H10" s="9">
        <f t="shared" ca="1" si="6"/>
        <v>-262.62141414141416</v>
      </c>
      <c r="I10" s="9">
        <f t="shared" ca="1" si="2"/>
        <v>-30.613171717171721</v>
      </c>
      <c r="J10" s="9">
        <f t="shared" ca="1" si="2"/>
        <v>1.8472727272727265</v>
      </c>
      <c r="K10" s="9">
        <f t="shared" ca="1" si="2"/>
        <v>264.39964721652183</v>
      </c>
      <c r="L10" s="9">
        <f t="shared" ca="1" si="2"/>
        <v>-96.648830215535952</v>
      </c>
      <c r="M10">
        <f t="shared" ca="1" si="13"/>
        <v>55.549716610549943</v>
      </c>
      <c r="N10">
        <f t="shared" ca="1" si="14"/>
        <v>34.937892817059485</v>
      </c>
      <c r="P10" s="9"/>
    </row>
    <row r="11" spans="1:16" x14ac:dyDescent="0.25">
      <c r="A11" s="4">
        <f t="shared" si="7"/>
        <v>0.4433449074074074</v>
      </c>
      <c r="B11" s="3">
        <f>Params!D$29+HOUR(A11-Params!C$29)*3600+MINUTE(A11-Params!C$29)*60+SECOND(A11-Params!C$29)</f>
        <v>1553302305</v>
      </c>
      <c r="C11">
        <f t="shared" si="8"/>
        <v>2</v>
      </c>
      <c r="D11">
        <f t="shared" ca="1" si="9"/>
        <v>6</v>
      </c>
      <c r="E11">
        <f t="shared" ca="1" si="10"/>
        <v>123952.56464646466</v>
      </c>
      <c r="F11">
        <f t="shared" ca="1" si="11"/>
        <v>-33450.76929292929</v>
      </c>
      <c r="G11">
        <f t="shared" ca="1" si="12"/>
        <v>8275.7818181818184</v>
      </c>
      <c r="H11" s="9">
        <f t="shared" ca="1" si="6"/>
        <v>-262.62141414141416</v>
      </c>
      <c r="I11" s="9">
        <f t="shared" ca="1" si="2"/>
        <v>-30.613171717171721</v>
      </c>
      <c r="J11" s="9">
        <f t="shared" ca="1" si="2"/>
        <v>1.8472727272727265</v>
      </c>
      <c r="K11" s="9">
        <f t="shared" ca="1" si="2"/>
        <v>264.39964721652183</v>
      </c>
      <c r="L11" s="9">
        <f t="shared" ca="1" si="2"/>
        <v>-96.648830215535952</v>
      </c>
      <c r="M11">
        <f t="shared" ca="1" si="13"/>
        <v>55.54832631874298</v>
      </c>
      <c r="N11">
        <f t="shared" ca="1" si="14"/>
        <v>34.91687991021324</v>
      </c>
    </row>
    <row r="12" spans="1:16" x14ac:dyDescent="0.25">
      <c r="A12" s="4">
        <f t="shared" si="7"/>
        <v>0.44340277777777781</v>
      </c>
      <c r="B12" s="3">
        <f>Params!D$29+HOUR(A12-Params!C$29)*3600+MINUTE(A12-Params!C$29)*60+SECOND(A12-Params!C$29)</f>
        <v>1553302310</v>
      </c>
      <c r="C12">
        <f t="shared" si="8"/>
        <v>2</v>
      </c>
      <c r="D12">
        <f t="shared" ca="1" si="9"/>
        <v>6</v>
      </c>
      <c r="E12">
        <f t="shared" ca="1" si="10"/>
        <v>122639.45757575758</v>
      </c>
      <c r="F12">
        <f t="shared" ca="1" si="11"/>
        <v>-33603.835151515152</v>
      </c>
      <c r="G12">
        <f t="shared" ca="1" si="12"/>
        <v>8285.0181818181827</v>
      </c>
      <c r="H12" s="9">
        <f t="shared" ca="1" si="6"/>
        <v>-262.62141414141416</v>
      </c>
      <c r="I12" s="9">
        <f t="shared" ca="1" si="2"/>
        <v>-30.613171717171721</v>
      </c>
      <c r="J12" s="9">
        <f t="shared" ca="1" si="2"/>
        <v>1.8472727272727265</v>
      </c>
      <c r="K12" s="9">
        <f t="shared" ca="1" si="2"/>
        <v>264.39964721652183</v>
      </c>
      <c r="L12" s="9">
        <f t="shared" ca="1" si="2"/>
        <v>-96.648830215535952</v>
      </c>
      <c r="M12">
        <f t="shared" ca="1" si="13"/>
        <v>55.546936026936024</v>
      </c>
      <c r="N12">
        <f t="shared" ca="1" si="14"/>
        <v>34.895867003367002</v>
      </c>
    </row>
    <row r="13" spans="1:16" x14ac:dyDescent="0.25">
      <c r="A13" s="4">
        <f t="shared" si="7"/>
        <v>0.44346064814814817</v>
      </c>
      <c r="B13" s="3">
        <f>Params!D$29+HOUR(A13-Params!C$29)*3600+MINUTE(A13-Params!C$29)*60+SECOND(A13-Params!C$29)</f>
        <v>1553302315</v>
      </c>
      <c r="C13">
        <f t="shared" si="8"/>
        <v>2</v>
      </c>
      <c r="D13">
        <f t="shared" ca="1" si="9"/>
        <v>6</v>
      </c>
      <c r="E13">
        <f t="shared" ca="1" si="10"/>
        <v>121326.3505050505</v>
      </c>
      <c r="F13">
        <f t="shared" ca="1" si="11"/>
        <v>-33756.901010101006</v>
      </c>
      <c r="G13">
        <f t="shared" ca="1" si="12"/>
        <v>8294.2545454545452</v>
      </c>
      <c r="H13" s="9">
        <f t="shared" ca="1" si="6"/>
        <v>-262.62141414141416</v>
      </c>
      <c r="I13" s="9">
        <f t="shared" ca="1" si="2"/>
        <v>-30.613171717171721</v>
      </c>
      <c r="J13" s="9">
        <f t="shared" ca="1" si="2"/>
        <v>1.8472727272727265</v>
      </c>
      <c r="K13" s="9">
        <f t="shared" ca="1" si="2"/>
        <v>264.39964721652183</v>
      </c>
      <c r="L13" s="9">
        <f t="shared" ca="1" si="2"/>
        <v>-96.648830215535952</v>
      </c>
      <c r="M13">
        <f t="shared" ca="1" si="13"/>
        <v>55.545545735129068</v>
      </c>
      <c r="N13">
        <f t="shared" ca="1" si="14"/>
        <v>34.874854096520764</v>
      </c>
    </row>
    <row r="14" spans="1:16" x14ac:dyDescent="0.25">
      <c r="A14" s="4">
        <f t="shared" si="7"/>
        <v>0.44351851851851848</v>
      </c>
      <c r="B14" s="3">
        <f>Params!D$29+HOUR(A14-Params!C$29)*3600+MINUTE(A14-Params!C$29)*60+SECOND(A14-Params!C$29)</f>
        <v>1553302320</v>
      </c>
      <c r="C14">
        <f t="shared" si="8"/>
        <v>2</v>
      </c>
      <c r="D14">
        <f t="shared" ca="1" si="9"/>
        <v>6</v>
      </c>
      <c r="E14">
        <f t="shared" ca="1" si="10"/>
        <v>120013.24343434344</v>
      </c>
      <c r="F14">
        <f t="shared" ca="1" si="11"/>
        <v>-33909.966868686868</v>
      </c>
      <c r="G14">
        <f t="shared" ca="1" si="12"/>
        <v>8303.4909090909096</v>
      </c>
      <c r="H14" s="9">
        <f t="shared" ca="1" si="6"/>
        <v>-262.62141414141416</v>
      </c>
      <c r="I14" s="9">
        <f t="shared" ca="1" si="2"/>
        <v>-30.613171717171721</v>
      </c>
      <c r="J14" s="9">
        <f t="shared" ca="1" si="2"/>
        <v>1.8472727272727265</v>
      </c>
      <c r="K14" s="9">
        <f t="shared" ca="1" si="2"/>
        <v>264.39964721652183</v>
      </c>
      <c r="L14" s="9">
        <f t="shared" ca="1" si="2"/>
        <v>-96.648830215535952</v>
      </c>
      <c r="M14">
        <f t="shared" ca="1" si="13"/>
        <v>55.544155443322104</v>
      </c>
      <c r="N14">
        <f t="shared" ca="1" si="14"/>
        <v>34.853841189674519</v>
      </c>
    </row>
    <row r="15" spans="1:16" x14ac:dyDescent="0.25">
      <c r="A15" s="4">
        <f t="shared" si="7"/>
        <v>0.4435763888888889</v>
      </c>
      <c r="B15" s="3">
        <f>Params!D$29+HOUR(A15-Params!C$29)*3600+MINUTE(A15-Params!C$29)*60+SECOND(A15-Params!C$29)</f>
        <v>1553302325</v>
      </c>
      <c r="C15">
        <f t="shared" si="8"/>
        <v>2</v>
      </c>
      <c r="D15">
        <f t="shared" ca="1" si="9"/>
        <v>6</v>
      </c>
      <c r="E15">
        <f t="shared" ca="1" si="10"/>
        <v>118700.13636363637</v>
      </c>
      <c r="F15">
        <f t="shared" ca="1" si="11"/>
        <v>-34063.032727272723</v>
      </c>
      <c r="G15">
        <f t="shared" ca="1" si="12"/>
        <v>8312.7272727272739</v>
      </c>
      <c r="H15" s="9">
        <f t="shared" ca="1" si="6"/>
        <v>-262.62141414141416</v>
      </c>
      <c r="I15" s="9">
        <f t="shared" ca="1" si="2"/>
        <v>-30.613171717171721</v>
      </c>
      <c r="J15" s="9">
        <f t="shared" ca="1" si="2"/>
        <v>1.8472727272727265</v>
      </c>
      <c r="K15" s="9">
        <f t="shared" ca="1" si="2"/>
        <v>264.39964721652183</v>
      </c>
      <c r="L15" s="9">
        <f t="shared" ca="1" si="2"/>
        <v>-96.648830215535952</v>
      </c>
      <c r="M15">
        <f t="shared" ca="1" si="13"/>
        <v>55.542765151515148</v>
      </c>
      <c r="N15">
        <f t="shared" ca="1" si="14"/>
        <v>34.832828282828281</v>
      </c>
    </row>
    <row r="16" spans="1:16" x14ac:dyDescent="0.25">
      <c r="A16" s="4">
        <f t="shared" si="7"/>
        <v>0.44363425925925926</v>
      </c>
      <c r="B16" s="3">
        <f>Params!D$29+HOUR(A16-Params!C$29)*3600+MINUTE(A16-Params!C$29)*60+SECOND(A16-Params!C$29)</f>
        <v>1553302330</v>
      </c>
      <c r="C16">
        <f t="shared" si="8"/>
        <v>2</v>
      </c>
      <c r="D16">
        <f t="shared" ca="1" si="9"/>
        <v>6</v>
      </c>
      <c r="E16">
        <f t="shared" ca="1" si="10"/>
        <v>117387.02929292929</v>
      </c>
      <c r="F16">
        <f t="shared" ca="1" si="11"/>
        <v>-34216.098585858585</v>
      </c>
      <c r="G16">
        <f t="shared" ca="1" si="12"/>
        <v>8321.9636363636364</v>
      </c>
      <c r="H16" s="9">
        <f t="shared" ca="1" si="6"/>
        <v>-262.62141414141416</v>
      </c>
      <c r="I16" s="9">
        <f t="shared" ca="1" si="2"/>
        <v>-30.613171717171721</v>
      </c>
      <c r="J16" s="9">
        <f t="shared" ca="1" si="2"/>
        <v>1.8472727272727265</v>
      </c>
      <c r="K16" s="9">
        <f t="shared" ca="1" si="2"/>
        <v>264.39964721652183</v>
      </c>
      <c r="L16" s="9">
        <f t="shared" ca="1" si="2"/>
        <v>-96.648830215535952</v>
      </c>
      <c r="M16">
        <f t="shared" ca="1" si="13"/>
        <v>55.541374859708192</v>
      </c>
      <c r="N16">
        <f t="shared" ca="1" si="14"/>
        <v>34.811815375982043</v>
      </c>
    </row>
    <row r="17" spans="1:14" x14ac:dyDescent="0.25">
      <c r="A17" s="4">
        <f t="shared" si="7"/>
        <v>0.44369212962962962</v>
      </c>
      <c r="B17" s="3">
        <f>Params!D$29+HOUR(A17-Params!C$29)*3600+MINUTE(A17-Params!C$29)*60+SECOND(A17-Params!C$29)</f>
        <v>1553302335</v>
      </c>
      <c r="C17">
        <f t="shared" si="8"/>
        <v>2</v>
      </c>
      <c r="D17">
        <f t="shared" ca="1" si="9"/>
        <v>6</v>
      </c>
      <c r="E17">
        <f t="shared" ca="1" si="10"/>
        <v>116073.92222222223</v>
      </c>
      <c r="F17">
        <f t="shared" ca="1" si="11"/>
        <v>-34369.164444444446</v>
      </c>
      <c r="G17">
        <f t="shared" ca="1" si="12"/>
        <v>8331.2000000000007</v>
      </c>
      <c r="H17" s="9">
        <f t="shared" ca="1" si="6"/>
        <v>-262.62141414141416</v>
      </c>
      <c r="I17" s="9">
        <f t="shared" ca="1" si="2"/>
        <v>-30.613171717171721</v>
      </c>
      <c r="J17" s="9">
        <f t="shared" ca="1" si="2"/>
        <v>1.8472727272727265</v>
      </c>
      <c r="K17" s="9">
        <f t="shared" ca="1" si="2"/>
        <v>264.39964721652183</v>
      </c>
      <c r="L17" s="9">
        <f t="shared" ca="1" si="2"/>
        <v>-96.648830215535952</v>
      </c>
      <c r="M17">
        <f t="shared" ca="1" si="13"/>
        <v>55.539984567901229</v>
      </c>
      <c r="N17">
        <f t="shared" ca="1" si="14"/>
        <v>34.790802469135798</v>
      </c>
    </row>
    <row r="18" spans="1:14" x14ac:dyDescent="0.25">
      <c r="A18" s="4">
        <f t="shared" si="7"/>
        <v>0.44375000000000003</v>
      </c>
      <c r="B18" s="3">
        <f>Params!D$29+HOUR(A18-Params!C$29)*3600+MINUTE(A18-Params!C$29)*60+SECOND(A18-Params!C$29)</f>
        <v>1553302340</v>
      </c>
      <c r="C18">
        <f t="shared" si="8"/>
        <v>2</v>
      </c>
      <c r="D18">
        <f t="shared" ca="1" si="9"/>
        <v>6</v>
      </c>
      <c r="E18">
        <f t="shared" ca="1" si="10"/>
        <v>114760.81515151515</v>
      </c>
      <c r="F18">
        <f t="shared" ca="1" si="11"/>
        <v>-34522.230303030301</v>
      </c>
      <c r="G18">
        <f t="shared" ca="1" si="12"/>
        <v>8340.4363636363632</v>
      </c>
      <c r="H18" s="9">
        <f t="shared" ca="1" si="6"/>
        <v>-262.62141414141416</v>
      </c>
      <c r="I18" s="9">
        <f t="shared" ca="1" si="2"/>
        <v>-30.613171717171721</v>
      </c>
      <c r="J18" s="9">
        <f t="shared" ca="1" si="2"/>
        <v>1.8472727272727265</v>
      </c>
      <c r="K18" s="9">
        <f t="shared" ca="1" si="2"/>
        <v>264.39964721652183</v>
      </c>
      <c r="L18" s="9">
        <f t="shared" ca="1" si="2"/>
        <v>-96.648830215535952</v>
      </c>
      <c r="M18">
        <f t="shared" ca="1" si="13"/>
        <v>55.538594276094273</v>
      </c>
      <c r="N18">
        <f t="shared" ca="1" si="14"/>
        <v>34.76978956228956</v>
      </c>
    </row>
    <row r="19" spans="1:14" x14ac:dyDescent="0.25">
      <c r="A19" s="4">
        <f t="shared" si="7"/>
        <v>0.44380787037037034</v>
      </c>
      <c r="B19" s="3">
        <f>Params!D$29+HOUR(A19-Params!C$29)*3600+MINUTE(A19-Params!C$29)*60+SECOND(A19-Params!C$29)</f>
        <v>1553302345</v>
      </c>
      <c r="C19">
        <f t="shared" si="8"/>
        <v>2</v>
      </c>
      <c r="D19">
        <f t="shared" ca="1" si="9"/>
        <v>6</v>
      </c>
      <c r="E19">
        <f t="shared" ca="1" si="10"/>
        <v>113447.70808080808</v>
      </c>
      <c r="F19">
        <f t="shared" ca="1" si="11"/>
        <v>-34675.296161616163</v>
      </c>
      <c r="G19">
        <f t="shared" ca="1" si="12"/>
        <v>8349.6727272727276</v>
      </c>
      <c r="H19" s="9">
        <f t="shared" ca="1" si="6"/>
        <v>-262.62141414141416</v>
      </c>
      <c r="I19" s="9">
        <f t="shared" ca="1" si="2"/>
        <v>-30.613171717171721</v>
      </c>
      <c r="J19" s="9">
        <f t="shared" ca="1" si="2"/>
        <v>1.8472727272727265</v>
      </c>
      <c r="K19" s="9">
        <f t="shared" ca="1" si="2"/>
        <v>264.39964721652183</v>
      </c>
      <c r="L19" s="9">
        <f t="shared" ca="1" si="2"/>
        <v>-96.648830215535952</v>
      </c>
      <c r="M19">
        <f t="shared" ca="1" si="13"/>
        <v>55.537203984287316</v>
      </c>
      <c r="N19">
        <f t="shared" ca="1" si="14"/>
        <v>34.748776655443322</v>
      </c>
    </row>
    <row r="20" spans="1:14" x14ac:dyDescent="0.25">
      <c r="A20" s="4">
        <f t="shared" si="7"/>
        <v>0.44386574074074076</v>
      </c>
      <c r="B20" s="3">
        <f>Params!D$29+HOUR(A20-Params!C$29)*3600+MINUTE(A20-Params!C$29)*60+SECOND(A20-Params!C$29)</f>
        <v>1553302350</v>
      </c>
      <c r="C20">
        <f t="shared" si="8"/>
        <v>2</v>
      </c>
      <c r="D20">
        <f t="shared" ca="1" si="9"/>
        <v>6</v>
      </c>
      <c r="E20">
        <f t="shared" ca="1" si="10"/>
        <v>112134.60101010102</v>
      </c>
      <c r="F20">
        <f t="shared" ca="1" si="11"/>
        <v>-34828.362020202017</v>
      </c>
      <c r="G20">
        <f t="shared" ca="1" si="12"/>
        <v>8358.9090909090919</v>
      </c>
      <c r="H20" s="9">
        <f t="shared" ca="1" si="6"/>
        <v>-262.62141414141416</v>
      </c>
      <c r="I20" s="9">
        <f t="shared" ca="1" si="2"/>
        <v>-30.613171717171721</v>
      </c>
      <c r="J20" s="9">
        <f t="shared" ca="1" si="2"/>
        <v>1.8472727272727265</v>
      </c>
      <c r="K20" s="9">
        <f t="shared" ca="1" si="2"/>
        <v>264.39964721652183</v>
      </c>
      <c r="L20" s="9">
        <f t="shared" ca="1" si="2"/>
        <v>-96.648830215535952</v>
      </c>
      <c r="M20">
        <f t="shared" ca="1" si="13"/>
        <v>55.535813692480353</v>
      </c>
      <c r="N20">
        <f t="shared" ca="1" si="14"/>
        <v>34.727763748597084</v>
      </c>
    </row>
    <row r="21" spans="1:14" x14ac:dyDescent="0.25">
      <c r="A21" s="4">
        <f t="shared" si="7"/>
        <v>0.44392361111111112</v>
      </c>
      <c r="B21" s="3">
        <f>Params!D$29+HOUR(A21-Params!C$29)*3600+MINUTE(A21-Params!C$29)*60+SECOND(A21-Params!C$29)</f>
        <v>1553302355</v>
      </c>
      <c r="C21">
        <f t="shared" si="8"/>
        <v>2</v>
      </c>
      <c r="D21">
        <f t="shared" ca="1" si="9"/>
        <v>6</v>
      </c>
      <c r="E21">
        <f t="shared" ca="1" si="10"/>
        <v>110821.49393939394</v>
      </c>
      <c r="F21">
        <f t="shared" ca="1" si="11"/>
        <v>-34981.427878787879</v>
      </c>
      <c r="G21">
        <f t="shared" ca="1" si="12"/>
        <v>8368.1454545454544</v>
      </c>
      <c r="H21" s="9">
        <f t="shared" ca="1" si="6"/>
        <v>-262.62141414141416</v>
      </c>
      <c r="I21" s="9">
        <f t="shared" ca="1" si="2"/>
        <v>-30.613171717171721</v>
      </c>
      <c r="J21" s="9">
        <f t="shared" ca="1" si="2"/>
        <v>1.8472727272727265</v>
      </c>
      <c r="K21" s="9">
        <f t="shared" ca="1" si="2"/>
        <v>264.39964721652183</v>
      </c>
      <c r="L21" s="9">
        <f t="shared" ca="1" si="2"/>
        <v>-96.648830215535952</v>
      </c>
      <c r="M21">
        <f t="shared" ca="1" si="13"/>
        <v>55.534423400673397</v>
      </c>
      <c r="N21">
        <f t="shared" ca="1" si="14"/>
        <v>34.706750841750839</v>
      </c>
    </row>
    <row r="22" spans="1:14" x14ac:dyDescent="0.25">
      <c r="A22" s="4">
        <f t="shared" si="7"/>
        <v>0.44398148148148148</v>
      </c>
      <c r="B22" s="3">
        <f>Params!D$29+HOUR(A22-Params!C$29)*3600+MINUTE(A22-Params!C$29)*60+SECOND(A22-Params!C$29)</f>
        <v>1553302360</v>
      </c>
      <c r="C22">
        <f t="shared" si="8"/>
        <v>2</v>
      </c>
      <c r="D22">
        <f t="shared" ca="1" si="9"/>
        <v>6</v>
      </c>
      <c r="E22">
        <f t="shared" ca="1" si="10"/>
        <v>109508.38686868688</v>
      </c>
      <c r="F22">
        <f t="shared" ca="1" si="11"/>
        <v>-35134.493737373734</v>
      </c>
      <c r="G22">
        <f t="shared" ca="1" si="12"/>
        <v>8377.3818181818187</v>
      </c>
      <c r="H22" s="9">
        <f t="shared" ca="1" si="6"/>
        <v>-262.62141414141416</v>
      </c>
      <c r="I22" s="9">
        <f t="shared" ca="1" si="6"/>
        <v>-30.613171717171721</v>
      </c>
      <c r="J22" s="9">
        <f t="shared" ca="1" si="6"/>
        <v>1.8472727272727265</v>
      </c>
      <c r="K22" s="9">
        <f t="shared" ca="1" si="6"/>
        <v>264.39964721652183</v>
      </c>
      <c r="L22" s="9">
        <f t="shared" ca="1" si="6"/>
        <v>-96.648830215535952</v>
      </c>
      <c r="M22">
        <f t="shared" ca="1" si="13"/>
        <v>55.533033108866441</v>
      </c>
      <c r="N22">
        <f t="shared" ca="1" si="14"/>
        <v>34.685737934904601</v>
      </c>
    </row>
    <row r="23" spans="1:14" x14ac:dyDescent="0.25">
      <c r="A23" s="4">
        <f t="shared" si="7"/>
        <v>0.44403935185185189</v>
      </c>
      <c r="B23" s="3">
        <f>Params!D$29+HOUR(A23-Params!C$29)*3600+MINUTE(A23-Params!C$29)*60+SECOND(A23-Params!C$29)</f>
        <v>1553302365</v>
      </c>
      <c r="C23">
        <f t="shared" si="8"/>
        <v>2</v>
      </c>
      <c r="D23">
        <f t="shared" ca="1" si="9"/>
        <v>6</v>
      </c>
      <c r="E23">
        <f t="shared" ca="1" si="10"/>
        <v>108195.27979797981</v>
      </c>
      <c r="F23">
        <f t="shared" ca="1" si="11"/>
        <v>-35287.559595959596</v>
      </c>
      <c r="G23">
        <f t="shared" ca="1" si="12"/>
        <v>8386.6181818181813</v>
      </c>
      <c r="H23" s="9">
        <f t="shared" ref="H23:L73" ca="1" si="15">INDIRECT(ADDRESS($C23,COLUMN()))</f>
        <v>-262.62141414141416</v>
      </c>
      <c r="I23" s="9">
        <f t="shared" ca="1" si="15"/>
        <v>-30.613171717171721</v>
      </c>
      <c r="J23" s="9">
        <f t="shared" ca="1" si="15"/>
        <v>1.8472727272727265</v>
      </c>
      <c r="K23" s="9">
        <f t="shared" ca="1" si="15"/>
        <v>264.39964721652183</v>
      </c>
      <c r="L23" s="9">
        <f t="shared" ca="1" si="15"/>
        <v>-96.648830215535952</v>
      </c>
      <c r="M23">
        <f t="shared" ca="1" si="13"/>
        <v>55.531642817059485</v>
      </c>
      <c r="N23">
        <f t="shared" ca="1" si="14"/>
        <v>34.664725028058363</v>
      </c>
    </row>
    <row r="24" spans="1:14" x14ac:dyDescent="0.25">
      <c r="A24" s="4">
        <f t="shared" si="7"/>
        <v>0.4440972222222222</v>
      </c>
      <c r="B24" s="3">
        <f>Params!D$29+HOUR(A24-Params!C$29)*3600+MINUTE(A24-Params!C$29)*60+SECOND(A24-Params!C$29)</f>
        <v>1553302370</v>
      </c>
      <c r="C24">
        <f t="shared" si="8"/>
        <v>2</v>
      </c>
      <c r="D24">
        <f t="shared" ca="1" si="9"/>
        <v>6</v>
      </c>
      <c r="E24">
        <f t="shared" ca="1" si="10"/>
        <v>106882.17272727273</v>
      </c>
      <c r="F24">
        <f t="shared" ca="1" si="11"/>
        <v>-35440.62545454545</v>
      </c>
      <c r="G24">
        <f t="shared" ca="1" si="12"/>
        <v>8395.8545454545456</v>
      </c>
      <c r="H24" s="9">
        <f t="shared" ca="1" si="15"/>
        <v>-262.62141414141416</v>
      </c>
      <c r="I24" s="9">
        <f t="shared" ca="1" si="15"/>
        <v>-30.613171717171721</v>
      </c>
      <c r="J24" s="9">
        <f t="shared" ca="1" si="15"/>
        <v>1.8472727272727265</v>
      </c>
      <c r="K24" s="9">
        <f t="shared" ca="1" si="15"/>
        <v>264.39964721652183</v>
      </c>
      <c r="L24" s="9">
        <f t="shared" ca="1" si="15"/>
        <v>-96.648830215535952</v>
      </c>
      <c r="M24">
        <f t="shared" ca="1" si="13"/>
        <v>55.530252525252521</v>
      </c>
      <c r="N24">
        <f t="shared" ca="1" si="14"/>
        <v>34.643712121212118</v>
      </c>
    </row>
    <row r="25" spans="1:14" x14ac:dyDescent="0.25">
      <c r="A25" s="4">
        <f t="shared" si="7"/>
        <v>0.44415509259259256</v>
      </c>
      <c r="B25" s="3">
        <f>Params!D$29+HOUR(A25-Params!C$29)*3600+MINUTE(A25-Params!C$29)*60+SECOND(A25-Params!C$29)</f>
        <v>1553302375</v>
      </c>
      <c r="C25">
        <f t="shared" si="8"/>
        <v>2</v>
      </c>
      <c r="D25">
        <f t="shared" ca="1" si="9"/>
        <v>6</v>
      </c>
      <c r="E25">
        <f t="shared" ca="1" si="10"/>
        <v>105569.06565656565</v>
      </c>
      <c r="F25">
        <f t="shared" ca="1" si="11"/>
        <v>-35593.691313131312</v>
      </c>
      <c r="G25">
        <f t="shared" ca="1" si="12"/>
        <v>8405.0909090909099</v>
      </c>
      <c r="H25" s="9">
        <f t="shared" ca="1" si="15"/>
        <v>-262.62141414141416</v>
      </c>
      <c r="I25" s="9">
        <f t="shared" ca="1" si="15"/>
        <v>-30.613171717171721</v>
      </c>
      <c r="J25" s="9">
        <f t="shared" ca="1" si="15"/>
        <v>1.8472727272727265</v>
      </c>
      <c r="K25" s="9">
        <f t="shared" ca="1" si="15"/>
        <v>264.39964721652183</v>
      </c>
      <c r="L25" s="9">
        <f t="shared" ca="1" si="15"/>
        <v>-96.648830215535952</v>
      </c>
      <c r="M25">
        <f t="shared" ca="1" si="13"/>
        <v>55.528862233445565</v>
      </c>
      <c r="N25">
        <f t="shared" ca="1" si="14"/>
        <v>34.62269921436588</v>
      </c>
    </row>
    <row r="26" spans="1:14" x14ac:dyDescent="0.25">
      <c r="A26" s="4">
        <f t="shared" si="7"/>
        <v>0.44421296296296298</v>
      </c>
      <c r="B26" s="3">
        <f>Params!D$29+HOUR(A26-Params!C$29)*3600+MINUTE(A26-Params!C$29)*60+SECOND(A26-Params!C$29)</f>
        <v>1553302380</v>
      </c>
      <c r="C26">
        <f t="shared" si="8"/>
        <v>2</v>
      </c>
      <c r="D26">
        <f t="shared" ca="1" si="9"/>
        <v>6</v>
      </c>
      <c r="E26">
        <f t="shared" ca="1" si="10"/>
        <v>104255.95858585859</v>
      </c>
      <c r="F26">
        <f t="shared" ca="1" si="11"/>
        <v>-35746.757171717174</v>
      </c>
      <c r="G26">
        <f t="shared" ca="1" si="12"/>
        <v>8414.3272727272724</v>
      </c>
      <c r="H26" s="9">
        <f t="shared" ca="1" si="15"/>
        <v>-262.62141414141416</v>
      </c>
      <c r="I26" s="9">
        <f t="shared" ca="1" si="15"/>
        <v>-30.613171717171721</v>
      </c>
      <c r="J26" s="9">
        <f t="shared" ca="1" si="15"/>
        <v>1.8472727272727265</v>
      </c>
      <c r="K26" s="9">
        <f t="shared" ca="1" si="15"/>
        <v>264.39964721652183</v>
      </c>
      <c r="L26" s="9">
        <f t="shared" ca="1" si="15"/>
        <v>-96.648830215535952</v>
      </c>
      <c r="M26">
        <f t="shared" ca="1" si="13"/>
        <v>55.527471941638609</v>
      </c>
      <c r="N26">
        <f t="shared" ca="1" si="14"/>
        <v>34.601686307519643</v>
      </c>
    </row>
    <row r="27" spans="1:14" x14ac:dyDescent="0.25">
      <c r="A27" s="4">
        <f t="shared" si="7"/>
        <v>0.44427083333333334</v>
      </c>
      <c r="B27" s="3">
        <f>Params!D$29+HOUR(A27-Params!C$29)*3600+MINUTE(A27-Params!C$29)*60+SECOND(A27-Params!C$29)</f>
        <v>1553302385</v>
      </c>
      <c r="C27">
        <f t="shared" si="8"/>
        <v>2</v>
      </c>
      <c r="D27">
        <f t="shared" ca="1" si="9"/>
        <v>6</v>
      </c>
      <c r="E27">
        <f t="shared" ca="1" si="10"/>
        <v>102942.85151515152</v>
      </c>
      <c r="F27">
        <f t="shared" ca="1" si="11"/>
        <v>-35899.823030303029</v>
      </c>
      <c r="G27">
        <f t="shared" ca="1" si="12"/>
        <v>8423.5636363636368</v>
      </c>
      <c r="H27" s="9">
        <f t="shared" ca="1" si="15"/>
        <v>-262.62141414141416</v>
      </c>
      <c r="I27" s="9">
        <f t="shared" ca="1" si="15"/>
        <v>-30.613171717171721</v>
      </c>
      <c r="J27" s="9">
        <f t="shared" ca="1" si="15"/>
        <v>1.8472727272727265</v>
      </c>
      <c r="K27" s="9">
        <f t="shared" ca="1" si="15"/>
        <v>264.39964721652183</v>
      </c>
      <c r="L27" s="9">
        <f t="shared" ca="1" si="15"/>
        <v>-96.648830215535952</v>
      </c>
      <c r="M27">
        <f t="shared" ca="1" si="13"/>
        <v>55.526081649831646</v>
      </c>
      <c r="N27">
        <f t="shared" ca="1" si="14"/>
        <v>34.580673400673398</v>
      </c>
    </row>
    <row r="28" spans="1:14" x14ac:dyDescent="0.25">
      <c r="A28" s="4">
        <f t="shared" si="7"/>
        <v>0.44432870370370375</v>
      </c>
      <c r="B28" s="3">
        <f>Params!D$29+HOUR(A28-Params!C$29)*3600+MINUTE(A28-Params!C$29)*60+SECOND(A28-Params!C$29)</f>
        <v>1553302390</v>
      </c>
      <c r="C28">
        <f t="shared" si="8"/>
        <v>2</v>
      </c>
      <c r="D28">
        <f t="shared" ca="1" si="9"/>
        <v>6</v>
      </c>
      <c r="E28">
        <f t="shared" ca="1" si="10"/>
        <v>101629.74444444446</v>
      </c>
      <c r="F28">
        <f t="shared" ca="1" si="11"/>
        <v>-36052.888888888891</v>
      </c>
      <c r="G28">
        <f t="shared" ca="1" si="12"/>
        <v>8432.8000000000011</v>
      </c>
      <c r="H28" s="9">
        <f t="shared" ca="1" si="15"/>
        <v>-262.62141414141416</v>
      </c>
      <c r="I28" s="9">
        <f t="shared" ca="1" si="15"/>
        <v>-30.613171717171721</v>
      </c>
      <c r="J28" s="9">
        <f t="shared" ca="1" si="15"/>
        <v>1.8472727272727265</v>
      </c>
      <c r="K28" s="9">
        <f t="shared" ca="1" si="15"/>
        <v>264.39964721652183</v>
      </c>
      <c r="L28" s="9">
        <f t="shared" ca="1" si="15"/>
        <v>-96.648830215535952</v>
      </c>
      <c r="M28">
        <f t="shared" ca="1" si="13"/>
        <v>55.52469135802469</v>
      </c>
      <c r="N28">
        <f t="shared" ca="1" si="14"/>
        <v>34.55966049382716</v>
      </c>
    </row>
    <row r="29" spans="1:14" x14ac:dyDescent="0.25">
      <c r="A29" s="4">
        <f t="shared" si="7"/>
        <v>0.44438657407407406</v>
      </c>
      <c r="B29" s="3">
        <f>Params!D$29+HOUR(A29-Params!C$29)*3600+MINUTE(A29-Params!C$29)*60+SECOND(A29-Params!C$29)</f>
        <v>1553302395</v>
      </c>
      <c r="C29">
        <f t="shared" si="8"/>
        <v>2</v>
      </c>
      <c r="D29">
        <f t="shared" ca="1" si="9"/>
        <v>6</v>
      </c>
      <c r="E29">
        <f t="shared" ca="1" si="10"/>
        <v>100316.63737373738</v>
      </c>
      <c r="F29">
        <f t="shared" ca="1" si="11"/>
        <v>-36205.954747474745</v>
      </c>
      <c r="G29">
        <f t="shared" ca="1" si="12"/>
        <v>8442.0363636363636</v>
      </c>
      <c r="H29" s="9">
        <f t="shared" ca="1" si="15"/>
        <v>-262.62141414141416</v>
      </c>
      <c r="I29" s="9">
        <f t="shared" ca="1" si="15"/>
        <v>-30.613171717171721</v>
      </c>
      <c r="J29" s="9">
        <f t="shared" ca="1" si="15"/>
        <v>1.8472727272727265</v>
      </c>
      <c r="K29" s="9">
        <f t="shared" ca="1" si="15"/>
        <v>264.39964721652183</v>
      </c>
      <c r="L29" s="9">
        <f t="shared" ca="1" si="15"/>
        <v>-96.648830215535952</v>
      </c>
      <c r="M29">
        <f t="shared" ca="1" si="13"/>
        <v>55.523301066217734</v>
      </c>
      <c r="N29">
        <f t="shared" ca="1" si="14"/>
        <v>34.538647586980922</v>
      </c>
    </row>
    <row r="30" spans="1:14" x14ac:dyDescent="0.25">
      <c r="A30" s="4">
        <f t="shared" si="7"/>
        <v>0.44444444444444442</v>
      </c>
      <c r="B30" s="3">
        <f>Params!D$29+HOUR(A30-Params!C$29)*3600+MINUTE(A30-Params!C$29)*60+SECOND(A30-Params!C$29)</f>
        <v>1553302400</v>
      </c>
      <c r="C30">
        <f t="shared" si="8"/>
        <v>2</v>
      </c>
      <c r="D30">
        <f t="shared" ca="1" si="9"/>
        <v>6</v>
      </c>
      <c r="E30">
        <f t="shared" ca="1" si="10"/>
        <v>99003.530303030304</v>
      </c>
      <c r="F30">
        <f t="shared" ca="1" si="11"/>
        <v>-36359.020606060607</v>
      </c>
      <c r="G30">
        <f t="shared" ca="1" si="12"/>
        <v>8451.2727272727279</v>
      </c>
      <c r="H30" s="9">
        <f t="shared" ca="1" si="15"/>
        <v>-262.62141414141416</v>
      </c>
      <c r="I30" s="9">
        <f t="shared" ca="1" si="15"/>
        <v>-30.613171717171721</v>
      </c>
      <c r="J30" s="9">
        <f t="shared" ca="1" si="15"/>
        <v>1.8472727272727265</v>
      </c>
      <c r="K30" s="9">
        <f t="shared" ca="1" si="15"/>
        <v>264.39964721652183</v>
      </c>
      <c r="L30" s="9">
        <f t="shared" ca="1" si="15"/>
        <v>-96.648830215535952</v>
      </c>
      <c r="M30">
        <f t="shared" ca="1" si="13"/>
        <v>55.52191077441077</v>
      </c>
      <c r="N30">
        <f t="shared" ca="1" si="14"/>
        <v>34.517634680134677</v>
      </c>
    </row>
    <row r="31" spans="1:14" x14ac:dyDescent="0.25">
      <c r="A31" s="4">
        <f t="shared" si="7"/>
        <v>0.44450231481481484</v>
      </c>
      <c r="B31" s="3">
        <f>Params!D$29+HOUR(A31-Params!C$29)*3600+MINUTE(A31-Params!C$29)*60+SECOND(A31-Params!C$29)</f>
        <v>1553302405</v>
      </c>
      <c r="C31">
        <f t="shared" si="8"/>
        <v>2</v>
      </c>
      <c r="D31">
        <f t="shared" ca="1" si="9"/>
        <v>6</v>
      </c>
      <c r="E31">
        <f t="shared" ca="1" si="10"/>
        <v>97690.423232323228</v>
      </c>
      <c r="F31">
        <f t="shared" ca="1" si="11"/>
        <v>-36512.086464646462</v>
      </c>
      <c r="G31">
        <f t="shared" ca="1" si="12"/>
        <v>8460.5090909090904</v>
      </c>
      <c r="H31" s="9">
        <f t="shared" ca="1" si="15"/>
        <v>-262.62141414141416</v>
      </c>
      <c r="I31" s="9">
        <f t="shared" ca="1" si="15"/>
        <v>-30.613171717171721</v>
      </c>
      <c r="J31" s="9">
        <f t="shared" ca="1" si="15"/>
        <v>1.8472727272727265</v>
      </c>
      <c r="K31" s="9">
        <f t="shared" ca="1" si="15"/>
        <v>264.39964721652183</v>
      </c>
      <c r="L31" s="9">
        <f t="shared" ca="1" si="15"/>
        <v>-96.648830215535952</v>
      </c>
      <c r="M31">
        <f t="shared" ca="1" si="13"/>
        <v>55.520520482603814</v>
      </c>
      <c r="N31">
        <f t="shared" ca="1" si="14"/>
        <v>34.496621773288439</v>
      </c>
    </row>
    <row r="32" spans="1:14" x14ac:dyDescent="0.25">
      <c r="A32" s="4">
        <f t="shared" si="7"/>
        <v>0.4445601851851852</v>
      </c>
      <c r="B32" s="3">
        <f>Params!D$29+HOUR(A32-Params!C$29)*3600+MINUTE(A32-Params!C$29)*60+SECOND(A32-Params!C$29)</f>
        <v>1553302410</v>
      </c>
      <c r="C32">
        <f t="shared" si="8"/>
        <v>2</v>
      </c>
      <c r="D32">
        <f t="shared" ca="1" si="9"/>
        <v>6</v>
      </c>
      <c r="E32">
        <f t="shared" ca="1" si="10"/>
        <v>96377.316161616167</v>
      </c>
      <c r="F32">
        <f t="shared" ca="1" si="11"/>
        <v>-36665.152323232323</v>
      </c>
      <c r="G32">
        <f t="shared" ca="1" si="12"/>
        <v>8469.7454545454548</v>
      </c>
      <c r="H32" s="9">
        <f t="shared" ca="1" si="15"/>
        <v>-262.62141414141416</v>
      </c>
      <c r="I32" s="9">
        <f t="shared" ca="1" si="15"/>
        <v>-30.613171717171721</v>
      </c>
      <c r="J32" s="9">
        <f t="shared" ca="1" si="15"/>
        <v>1.8472727272727265</v>
      </c>
      <c r="K32" s="9">
        <f t="shared" ca="1" si="15"/>
        <v>264.39964721652183</v>
      </c>
      <c r="L32" s="9">
        <f t="shared" ca="1" si="15"/>
        <v>-96.648830215535952</v>
      </c>
      <c r="M32">
        <f t="shared" ca="1" si="13"/>
        <v>55.519130190796858</v>
      </c>
      <c r="N32">
        <f t="shared" ca="1" si="14"/>
        <v>34.475608866442201</v>
      </c>
    </row>
    <row r="33" spans="1:14" x14ac:dyDescent="0.25">
      <c r="A33" s="4">
        <f t="shared" si="7"/>
        <v>0.4446180555555555</v>
      </c>
      <c r="B33" s="3">
        <f>Params!D$29+HOUR(A33-Params!C$29)*3600+MINUTE(A33-Params!C$29)*60+SECOND(A33-Params!C$29)</f>
        <v>1553302415</v>
      </c>
      <c r="C33">
        <f t="shared" si="8"/>
        <v>2</v>
      </c>
      <c r="D33">
        <f t="shared" ca="1" si="9"/>
        <v>6</v>
      </c>
      <c r="E33">
        <f t="shared" ca="1" si="10"/>
        <v>95064.209090909091</v>
      </c>
      <c r="F33">
        <f t="shared" ca="1" si="11"/>
        <v>-36818.218181818178</v>
      </c>
      <c r="G33">
        <f t="shared" ca="1" si="12"/>
        <v>8478.9818181818191</v>
      </c>
      <c r="H33" s="9">
        <f t="shared" ca="1" si="15"/>
        <v>-262.62141414141416</v>
      </c>
      <c r="I33" s="9">
        <f t="shared" ca="1" si="15"/>
        <v>-30.613171717171721</v>
      </c>
      <c r="J33" s="9">
        <f t="shared" ca="1" si="15"/>
        <v>1.8472727272727265</v>
      </c>
      <c r="K33" s="9">
        <f t="shared" ca="1" si="15"/>
        <v>264.39964721652183</v>
      </c>
      <c r="L33" s="9">
        <f t="shared" ca="1" si="15"/>
        <v>-96.648830215535952</v>
      </c>
      <c r="M33">
        <f t="shared" ca="1" si="13"/>
        <v>55.517739898989895</v>
      </c>
      <c r="N33">
        <f t="shared" ca="1" si="14"/>
        <v>34.454595959595956</v>
      </c>
    </row>
    <row r="34" spans="1:14" x14ac:dyDescent="0.25">
      <c r="A34" s="4">
        <f t="shared" si="7"/>
        <v>0.44467592592592592</v>
      </c>
      <c r="B34" s="3">
        <f>Params!D$29+HOUR(A34-Params!C$29)*3600+MINUTE(A34-Params!C$29)*60+SECOND(A34-Params!C$29)</f>
        <v>1553302420</v>
      </c>
      <c r="C34">
        <f t="shared" si="8"/>
        <v>2</v>
      </c>
      <c r="D34">
        <f t="shared" ca="1" si="9"/>
        <v>6</v>
      </c>
      <c r="E34">
        <f t="shared" ca="1" si="10"/>
        <v>93751.10202020203</v>
      </c>
      <c r="F34">
        <f t="shared" ca="1" si="11"/>
        <v>-36971.28404040404</v>
      </c>
      <c r="G34">
        <f t="shared" ca="1" si="12"/>
        <v>8488.2181818181816</v>
      </c>
      <c r="H34" s="9">
        <f t="shared" ca="1" si="15"/>
        <v>-262.62141414141416</v>
      </c>
      <c r="I34" s="9">
        <f t="shared" ca="1" si="15"/>
        <v>-30.613171717171721</v>
      </c>
      <c r="J34" s="9">
        <f t="shared" ca="1" si="15"/>
        <v>1.8472727272727265</v>
      </c>
      <c r="K34" s="9">
        <f t="shared" ca="1" si="15"/>
        <v>264.39964721652183</v>
      </c>
      <c r="L34" s="9">
        <f t="shared" ca="1" si="15"/>
        <v>-96.648830215535952</v>
      </c>
      <c r="M34">
        <f t="shared" ca="1" si="13"/>
        <v>55.516349607182939</v>
      </c>
      <c r="N34">
        <f t="shared" ca="1" si="14"/>
        <v>34.433583052749718</v>
      </c>
    </row>
    <row r="35" spans="1:14" x14ac:dyDescent="0.25">
      <c r="A35" s="4">
        <f t="shared" si="7"/>
        <v>0.44473379629629628</v>
      </c>
      <c r="B35" s="3">
        <f>Params!D$29+HOUR(A35-Params!C$29)*3600+MINUTE(A35-Params!C$29)*60+SECOND(A35-Params!C$29)</f>
        <v>1553302425</v>
      </c>
      <c r="C35">
        <f t="shared" si="8"/>
        <v>2</v>
      </c>
      <c r="D35">
        <f t="shared" ca="1" si="9"/>
        <v>6</v>
      </c>
      <c r="E35">
        <f t="shared" ca="1" si="10"/>
        <v>92437.994949494954</v>
      </c>
      <c r="F35">
        <f t="shared" ca="1" si="11"/>
        <v>-37124.349898989894</v>
      </c>
      <c r="G35">
        <f t="shared" ca="1" si="12"/>
        <v>8497.454545454546</v>
      </c>
      <c r="H35" s="9">
        <f t="shared" ca="1" si="15"/>
        <v>-262.62141414141416</v>
      </c>
      <c r="I35" s="9">
        <f t="shared" ca="1" si="15"/>
        <v>-30.613171717171721</v>
      </c>
      <c r="J35" s="9">
        <f t="shared" ca="1" si="15"/>
        <v>1.8472727272727265</v>
      </c>
      <c r="K35" s="9">
        <f t="shared" ca="1" si="15"/>
        <v>264.39964721652183</v>
      </c>
      <c r="L35" s="9">
        <f t="shared" ca="1" si="15"/>
        <v>-96.648830215535952</v>
      </c>
      <c r="M35">
        <f t="shared" ca="1" si="13"/>
        <v>55.514959315375982</v>
      </c>
      <c r="N35">
        <f t="shared" ca="1" si="14"/>
        <v>34.41257014590348</v>
      </c>
    </row>
    <row r="36" spans="1:14" x14ac:dyDescent="0.25">
      <c r="A36" s="4">
        <f t="shared" si="7"/>
        <v>0.4447916666666667</v>
      </c>
      <c r="B36" s="3">
        <f>Params!D$29+HOUR(A36-Params!C$29)*3600+MINUTE(A36-Params!C$29)*60+SECOND(A36-Params!C$29)</f>
        <v>1553302430</v>
      </c>
      <c r="C36">
        <f t="shared" si="8"/>
        <v>2</v>
      </c>
      <c r="D36">
        <f t="shared" ca="1" si="9"/>
        <v>6</v>
      </c>
      <c r="E36">
        <f t="shared" ca="1" si="10"/>
        <v>91124.887878787878</v>
      </c>
      <c r="F36">
        <f t="shared" ca="1" si="11"/>
        <v>-37277.415757575756</v>
      </c>
      <c r="G36">
        <f t="shared" ca="1" si="12"/>
        <v>8506.6909090909085</v>
      </c>
      <c r="H36" s="9">
        <f t="shared" ca="1" si="15"/>
        <v>-262.62141414141416</v>
      </c>
      <c r="I36" s="9">
        <f t="shared" ca="1" si="15"/>
        <v>-30.613171717171721</v>
      </c>
      <c r="J36" s="9">
        <f t="shared" ca="1" si="15"/>
        <v>1.8472727272727265</v>
      </c>
      <c r="K36" s="9">
        <f t="shared" ca="1" si="15"/>
        <v>264.39964721652183</v>
      </c>
      <c r="L36" s="9">
        <f t="shared" ca="1" si="15"/>
        <v>-96.648830215535952</v>
      </c>
      <c r="M36">
        <f t="shared" ca="1" si="13"/>
        <v>55.513569023569019</v>
      </c>
      <c r="N36">
        <f t="shared" ca="1" si="14"/>
        <v>34.391557239057235</v>
      </c>
    </row>
    <row r="37" spans="1:14" x14ac:dyDescent="0.25">
      <c r="A37" s="4">
        <f t="shared" si="7"/>
        <v>0.44484953703703706</v>
      </c>
      <c r="B37" s="3">
        <f>Params!D$29+HOUR(A37-Params!C$29)*3600+MINUTE(A37-Params!C$29)*60+SECOND(A37-Params!C$29)</f>
        <v>1553302435</v>
      </c>
      <c r="C37">
        <f t="shared" si="8"/>
        <v>2</v>
      </c>
      <c r="D37">
        <f t="shared" ca="1" si="9"/>
        <v>6</v>
      </c>
      <c r="E37">
        <f t="shared" ca="1" si="10"/>
        <v>89811.780808080803</v>
      </c>
      <c r="F37">
        <f t="shared" ca="1" si="11"/>
        <v>-37430.481616161618</v>
      </c>
      <c r="G37">
        <f t="shared" ca="1" si="12"/>
        <v>8515.9272727272728</v>
      </c>
      <c r="H37" s="9">
        <f t="shared" ca="1" si="15"/>
        <v>-262.62141414141416</v>
      </c>
      <c r="I37" s="9">
        <f t="shared" ca="1" si="15"/>
        <v>-30.613171717171721</v>
      </c>
      <c r="J37" s="9">
        <f t="shared" ca="1" si="15"/>
        <v>1.8472727272727265</v>
      </c>
      <c r="K37" s="9">
        <f t="shared" ca="1" si="15"/>
        <v>264.39964721652183</v>
      </c>
      <c r="L37" s="9">
        <f t="shared" ca="1" si="15"/>
        <v>-96.648830215535952</v>
      </c>
      <c r="M37">
        <f t="shared" ca="1" si="13"/>
        <v>55.512178731762063</v>
      </c>
      <c r="N37">
        <f t="shared" ca="1" si="14"/>
        <v>34.370544332210997</v>
      </c>
    </row>
    <row r="38" spans="1:14" x14ac:dyDescent="0.25">
      <c r="A38" s="4">
        <f t="shared" si="7"/>
        <v>0.44490740740740736</v>
      </c>
      <c r="B38" s="3">
        <f>Params!D$29+HOUR(A38-Params!C$29)*3600+MINUTE(A38-Params!C$29)*60+SECOND(A38-Params!C$29)</f>
        <v>1553302440</v>
      </c>
      <c r="C38">
        <f t="shared" si="8"/>
        <v>2</v>
      </c>
      <c r="D38">
        <f t="shared" ca="1" si="9"/>
        <v>6</v>
      </c>
      <c r="E38">
        <f t="shared" ca="1" si="10"/>
        <v>88498.673737373741</v>
      </c>
      <c r="F38">
        <f t="shared" ca="1" si="11"/>
        <v>-37583.547474747473</v>
      </c>
      <c r="G38">
        <f t="shared" ca="1" si="12"/>
        <v>8525.1636363636371</v>
      </c>
      <c r="H38" s="9">
        <f t="shared" ca="1" si="15"/>
        <v>-262.62141414141416</v>
      </c>
      <c r="I38" s="9">
        <f t="shared" ca="1" si="15"/>
        <v>-30.613171717171721</v>
      </c>
      <c r="J38" s="9">
        <f t="shared" ca="1" si="15"/>
        <v>1.8472727272727265</v>
      </c>
      <c r="K38" s="9">
        <f t="shared" ca="1" si="15"/>
        <v>264.39964721652183</v>
      </c>
      <c r="L38" s="9">
        <f t="shared" ca="1" si="15"/>
        <v>-96.648830215535952</v>
      </c>
      <c r="M38">
        <f t="shared" ca="1" si="13"/>
        <v>55.510788439955107</v>
      </c>
      <c r="N38">
        <f t="shared" ca="1" si="14"/>
        <v>34.349531425364759</v>
      </c>
    </row>
    <row r="39" spans="1:14" x14ac:dyDescent="0.25">
      <c r="A39" s="4">
        <f t="shared" si="7"/>
        <v>0.44496527777777778</v>
      </c>
      <c r="B39" s="3">
        <f>Params!D$29+HOUR(A39-Params!C$29)*3600+MINUTE(A39-Params!C$29)*60+SECOND(A39-Params!C$29)</f>
        <v>1553302445</v>
      </c>
      <c r="C39">
        <f t="shared" si="8"/>
        <v>2</v>
      </c>
      <c r="D39">
        <f t="shared" ca="1" si="9"/>
        <v>6</v>
      </c>
      <c r="E39">
        <f t="shared" ca="1" si="10"/>
        <v>87185.566666666666</v>
      </c>
      <c r="F39">
        <f t="shared" ca="1" si="11"/>
        <v>-37736.613333333335</v>
      </c>
      <c r="G39">
        <f t="shared" ca="1" si="12"/>
        <v>8534.4</v>
      </c>
      <c r="H39" s="9">
        <f t="shared" ca="1" si="15"/>
        <v>-262.62141414141416</v>
      </c>
      <c r="I39" s="9">
        <f t="shared" ca="1" si="15"/>
        <v>-30.613171717171721</v>
      </c>
      <c r="J39" s="9">
        <f t="shared" ca="1" si="15"/>
        <v>1.8472727272727265</v>
      </c>
      <c r="K39" s="9">
        <f t="shared" ca="1" si="15"/>
        <v>264.39964721652183</v>
      </c>
      <c r="L39" s="9">
        <f t="shared" ca="1" si="15"/>
        <v>-96.648830215535952</v>
      </c>
      <c r="M39">
        <f t="shared" ca="1" si="13"/>
        <v>55.509398148148144</v>
      </c>
      <c r="N39">
        <f t="shared" ca="1" si="14"/>
        <v>34.328518518518521</v>
      </c>
    </row>
    <row r="40" spans="1:14" x14ac:dyDescent="0.25">
      <c r="A40" s="4">
        <f t="shared" si="7"/>
        <v>0.44502314814814814</v>
      </c>
      <c r="B40" s="3">
        <f>Params!D$29+HOUR(A40-Params!C$29)*3600+MINUTE(A40-Params!C$29)*60+SECOND(A40-Params!C$29)</f>
        <v>1553302450</v>
      </c>
      <c r="C40">
        <f t="shared" si="8"/>
        <v>2</v>
      </c>
      <c r="D40">
        <f t="shared" ca="1" si="9"/>
        <v>6</v>
      </c>
      <c r="E40">
        <f t="shared" ca="1" si="10"/>
        <v>85872.459595959604</v>
      </c>
      <c r="F40">
        <f t="shared" ca="1" si="11"/>
        <v>-37889.679191919189</v>
      </c>
      <c r="G40">
        <f t="shared" ca="1" si="12"/>
        <v>8543.636363636364</v>
      </c>
      <c r="H40" s="9">
        <f t="shared" ca="1" si="15"/>
        <v>-262.62141414141416</v>
      </c>
      <c r="I40" s="9">
        <f t="shared" ca="1" si="15"/>
        <v>-30.613171717171721</v>
      </c>
      <c r="J40" s="9">
        <f t="shared" ca="1" si="15"/>
        <v>1.8472727272727265</v>
      </c>
      <c r="K40" s="9">
        <f t="shared" ca="1" si="15"/>
        <v>264.39964721652183</v>
      </c>
      <c r="L40" s="9">
        <f t="shared" ca="1" si="15"/>
        <v>-96.648830215535952</v>
      </c>
      <c r="M40">
        <f t="shared" ca="1" si="13"/>
        <v>55.508007856341187</v>
      </c>
      <c r="N40">
        <f t="shared" ca="1" si="14"/>
        <v>34.307505611672276</v>
      </c>
    </row>
    <row r="41" spans="1:14" x14ac:dyDescent="0.25">
      <c r="A41" s="4">
        <f t="shared" si="7"/>
        <v>0.4450810185185185</v>
      </c>
      <c r="B41" s="3">
        <f>Params!D$29+HOUR(A41-Params!C$29)*3600+MINUTE(A41-Params!C$29)*60+SECOND(A41-Params!C$29)</f>
        <v>1553302455</v>
      </c>
      <c r="C41">
        <f t="shared" si="8"/>
        <v>2</v>
      </c>
      <c r="D41">
        <f t="shared" ca="1" si="9"/>
        <v>6</v>
      </c>
      <c r="E41">
        <f t="shared" ca="1" si="10"/>
        <v>84559.352525252529</v>
      </c>
      <c r="F41">
        <f t="shared" ca="1" si="11"/>
        <v>-38042.745050505051</v>
      </c>
      <c r="G41">
        <f t="shared" ca="1" si="12"/>
        <v>8552.8727272727283</v>
      </c>
      <c r="H41" s="9">
        <f t="shared" ca="1" si="15"/>
        <v>-262.62141414141416</v>
      </c>
      <c r="I41" s="9">
        <f t="shared" ca="1" si="15"/>
        <v>-30.613171717171721</v>
      </c>
      <c r="J41" s="9">
        <f t="shared" ca="1" si="15"/>
        <v>1.8472727272727265</v>
      </c>
      <c r="K41" s="9">
        <f t="shared" ca="1" si="15"/>
        <v>264.39964721652183</v>
      </c>
      <c r="L41" s="9">
        <f t="shared" ca="1" si="15"/>
        <v>-96.648830215535952</v>
      </c>
      <c r="M41">
        <f t="shared" ca="1" si="13"/>
        <v>55.506617564534231</v>
      </c>
      <c r="N41">
        <f t="shared" ca="1" si="14"/>
        <v>34.286492704826038</v>
      </c>
    </row>
    <row r="42" spans="1:14" x14ac:dyDescent="0.25">
      <c r="A42" s="4">
        <f t="shared" si="7"/>
        <v>0.44513888888888892</v>
      </c>
      <c r="B42" s="3">
        <f>Params!D$29+HOUR(A42-Params!C$29)*3600+MINUTE(A42-Params!C$29)*60+SECOND(A42-Params!C$29)</f>
        <v>1553302460</v>
      </c>
      <c r="C42">
        <f t="shared" si="8"/>
        <v>2</v>
      </c>
      <c r="D42">
        <f t="shared" ca="1" si="9"/>
        <v>6</v>
      </c>
      <c r="E42">
        <f t="shared" ca="1" si="10"/>
        <v>83246.245454545453</v>
      </c>
      <c r="F42">
        <f t="shared" ca="1" si="11"/>
        <v>-38195.810909090906</v>
      </c>
      <c r="G42">
        <f t="shared" ca="1" si="12"/>
        <v>8562.1090909090908</v>
      </c>
      <c r="H42" s="9">
        <f t="shared" ca="1" si="15"/>
        <v>-262.62141414141416</v>
      </c>
      <c r="I42" s="9">
        <f t="shared" ca="1" si="15"/>
        <v>-30.613171717171721</v>
      </c>
      <c r="J42" s="9">
        <f t="shared" ca="1" si="15"/>
        <v>1.8472727272727265</v>
      </c>
      <c r="K42" s="9">
        <f t="shared" ca="1" si="15"/>
        <v>264.39964721652183</v>
      </c>
      <c r="L42" s="9">
        <f t="shared" ca="1" si="15"/>
        <v>-96.648830215535952</v>
      </c>
      <c r="M42">
        <f t="shared" ca="1" si="13"/>
        <v>55.505227272727268</v>
      </c>
      <c r="N42">
        <f t="shared" ca="1" si="14"/>
        <v>34.2654797979798</v>
      </c>
    </row>
    <row r="43" spans="1:14" x14ac:dyDescent="0.25">
      <c r="A43" s="4">
        <f t="shared" si="7"/>
        <v>0.44519675925925922</v>
      </c>
      <c r="B43" s="3">
        <f>Params!D$29+HOUR(A43-Params!C$29)*3600+MINUTE(A43-Params!C$29)*60+SECOND(A43-Params!C$29)</f>
        <v>1553302465</v>
      </c>
      <c r="C43">
        <f t="shared" si="8"/>
        <v>2</v>
      </c>
      <c r="D43">
        <f t="shared" ca="1" si="9"/>
        <v>6</v>
      </c>
      <c r="E43">
        <f t="shared" ca="1" si="10"/>
        <v>81933.138383838377</v>
      </c>
      <c r="F43">
        <f t="shared" ca="1" si="11"/>
        <v>-38348.876767676767</v>
      </c>
      <c r="G43">
        <f t="shared" ca="1" si="12"/>
        <v>8571.3454545454551</v>
      </c>
      <c r="H43" s="9">
        <f t="shared" ca="1" si="15"/>
        <v>-262.62141414141416</v>
      </c>
      <c r="I43" s="9">
        <f t="shared" ca="1" si="15"/>
        <v>-30.613171717171721</v>
      </c>
      <c r="J43" s="9">
        <f t="shared" ca="1" si="15"/>
        <v>1.8472727272727265</v>
      </c>
      <c r="K43" s="9">
        <f t="shared" ca="1" si="15"/>
        <v>264.39964721652183</v>
      </c>
      <c r="L43" s="9">
        <f t="shared" ca="1" si="15"/>
        <v>-96.648830215535952</v>
      </c>
      <c r="M43">
        <f t="shared" ca="1" si="13"/>
        <v>55.503836980920312</v>
      </c>
      <c r="N43">
        <f t="shared" ca="1" si="14"/>
        <v>34.244466891133555</v>
      </c>
    </row>
    <row r="44" spans="1:14" x14ac:dyDescent="0.25">
      <c r="A44" s="4">
        <f t="shared" si="7"/>
        <v>0.44525462962962964</v>
      </c>
      <c r="B44" s="3">
        <f>Params!D$29+HOUR(A44-Params!C$29)*3600+MINUTE(A44-Params!C$29)*60+SECOND(A44-Params!C$29)</f>
        <v>1553302470</v>
      </c>
      <c r="C44">
        <f t="shared" si="8"/>
        <v>2</v>
      </c>
      <c r="D44">
        <f t="shared" ca="1" si="9"/>
        <v>6</v>
      </c>
      <c r="E44">
        <f t="shared" ca="1" si="10"/>
        <v>80620.031313131316</v>
      </c>
      <c r="F44">
        <f t="shared" ca="1" si="11"/>
        <v>-38501.942626262622</v>
      </c>
      <c r="G44">
        <f t="shared" ca="1" si="12"/>
        <v>8580.5818181818177</v>
      </c>
      <c r="H44" s="9">
        <f t="shared" ca="1" si="15"/>
        <v>-262.62141414141416</v>
      </c>
      <c r="I44" s="9">
        <f t="shared" ca="1" si="15"/>
        <v>-30.613171717171721</v>
      </c>
      <c r="J44" s="9">
        <f t="shared" ca="1" si="15"/>
        <v>1.8472727272727265</v>
      </c>
      <c r="K44" s="9">
        <f t="shared" ca="1" si="15"/>
        <v>264.39964721652183</v>
      </c>
      <c r="L44" s="9">
        <f t="shared" ca="1" si="15"/>
        <v>-96.648830215535952</v>
      </c>
      <c r="M44">
        <f t="shared" ca="1" si="13"/>
        <v>55.502446689113356</v>
      </c>
      <c r="N44">
        <f t="shared" ca="1" si="14"/>
        <v>34.223453984287318</v>
      </c>
    </row>
    <row r="45" spans="1:14" x14ac:dyDescent="0.25">
      <c r="A45" s="4">
        <f t="shared" si="7"/>
        <v>0.4453125</v>
      </c>
      <c r="B45" s="3">
        <f>Params!D$29+HOUR(A45-Params!C$29)*3600+MINUTE(A45-Params!C$29)*60+SECOND(A45-Params!C$29)</f>
        <v>1553302475</v>
      </c>
      <c r="C45">
        <f t="shared" si="8"/>
        <v>2</v>
      </c>
      <c r="D45">
        <f t="shared" ca="1" si="9"/>
        <v>6</v>
      </c>
      <c r="E45">
        <f t="shared" ca="1" si="10"/>
        <v>79306.924242424255</v>
      </c>
      <c r="F45">
        <f t="shared" ca="1" si="11"/>
        <v>-38655.008484848484</v>
      </c>
      <c r="G45">
        <f t="shared" ca="1" si="12"/>
        <v>8589.818181818182</v>
      </c>
      <c r="H45" s="9">
        <f t="shared" ca="1" si="15"/>
        <v>-262.62141414141416</v>
      </c>
      <c r="I45" s="9">
        <f t="shared" ca="1" si="15"/>
        <v>-30.613171717171721</v>
      </c>
      <c r="J45" s="9">
        <f t="shared" ca="1" si="15"/>
        <v>1.8472727272727265</v>
      </c>
      <c r="K45" s="9">
        <f t="shared" ca="1" si="15"/>
        <v>264.39964721652183</v>
      </c>
      <c r="L45" s="9">
        <f t="shared" ca="1" si="15"/>
        <v>-96.648830215535952</v>
      </c>
      <c r="M45">
        <f t="shared" ca="1" si="13"/>
        <v>55.501056397306392</v>
      </c>
      <c r="N45">
        <f t="shared" ca="1" si="14"/>
        <v>34.20244107744108</v>
      </c>
    </row>
    <row r="46" spans="1:14" x14ac:dyDescent="0.25">
      <c r="A46" s="4">
        <f t="shared" si="7"/>
        <v>0.44537037037037036</v>
      </c>
      <c r="B46" s="3">
        <f>Params!D$29+HOUR(A46-Params!C$29)*3600+MINUTE(A46-Params!C$29)*60+SECOND(A46-Params!C$29)</f>
        <v>1553302480</v>
      </c>
      <c r="C46">
        <f t="shared" si="8"/>
        <v>2</v>
      </c>
      <c r="D46">
        <f t="shared" ca="1" si="9"/>
        <v>6</v>
      </c>
      <c r="E46">
        <f t="shared" ca="1" si="10"/>
        <v>77993.817171717179</v>
      </c>
      <c r="F46">
        <f t="shared" ca="1" si="11"/>
        <v>-38808.074343434346</v>
      </c>
      <c r="G46">
        <f t="shared" ca="1" si="12"/>
        <v>8599.0545454545463</v>
      </c>
      <c r="H46" s="9">
        <f t="shared" ca="1" si="15"/>
        <v>-262.62141414141416</v>
      </c>
      <c r="I46" s="9">
        <f t="shared" ca="1" si="15"/>
        <v>-30.613171717171721</v>
      </c>
      <c r="J46" s="9">
        <f t="shared" ca="1" si="15"/>
        <v>1.8472727272727265</v>
      </c>
      <c r="K46" s="9">
        <f t="shared" ca="1" si="15"/>
        <v>264.39964721652183</v>
      </c>
      <c r="L46" s="9">
        <f t="shared" ca="1" si="15"/>
        <v>-96.648830215535952</v>
      </c>
      <c r="M46">
        <f t="shared" ca="1" si="13"/>
        <v>55.499666105499436</v>
      </c>
      <c r="N46">
        <f t="shared" ca="1" si="14"/>
        <v>34.181428170594835</v>
      </c>
    </row>
    <row r="47" spans="1:14" x14ac:dyDescent="0.25">
      <c r="A47" s="4">
        <f t="shared" si="7"/>
        <v>0.44542824074074078</v>
      </c>
      <c r="B47" s="3">
        <f>Params!D$29+HOUR(A47-Params!C$29)*3600+MINUTE(A47-Params!C$29)*60+SECOND(A47-Params!C$29)</f>
        <v>1553302485</v>
      </c>
      <c r="C47">
        <f t="shared" si="8"/>
        <v>2</v>
      </c>
      <c r="D47">
        <f t="shared" ca="1" si="9"/>
        <v>6</v>
      </c>
      <c r="E47">
        <f t="shared" ca="1" si="10"/>
        <v>76680.710101010103</v>
      </c>
      <c r="F47">
        <f t="shared" ca="1" si="11"/>
        <v>-38961.1402020202</v>
      </c>
      <c r="G47">
        <f t="shared" ca="1" si="12"/>
        <v>8608.2909090909088</v>
      </c>
      <c r="H47" s="9">
        <f t="shared" ca="1" si="15"/>
        <v>-262.62141414141416</v>
      </c>
      <c r="I47" s="9">
        <f t="shared" ca="1" si="15"/>
        <v>-30.613171717171721</v>
      </c>
      <c r="J47" s="9">
        <f t="shared" ca="1" si="15"/>
        <v>1.8472727272727265</v>
      </c>
      <c r="K47" s="9">
        <f t="shared" ca="1" si="15"/>
        <v>264.39964721652183</v>
      </c>
      <c r="L47" s="9">
        <f t="shared" ca="1" si="15"/>
        <v>-96.648830215535952</v>
      </c>
      <c r="M47">
        <f t="shared" ca="1" si="13"/>
        <v>55.49827581369248</v>
      </c>
      <c r="N47">
        <f t="shared" ca="1" si="14"/>
        <v>34.160415263748597</v>
      </c>
    </row>
    <row r="48" spans="1:14" x14ac:dyDescent="0.25">
      <c r="A48" s="4">
        <f t="shared" si="7"/>
        <v>0.44548611111111108</v>
      </c>
      <c r="B48" s="3">
        <f>Params!D$29+HOUR(A48-Params!C$29)*3600+MINUTE(A48-Params!C$29)*60+SECOND(A48-Params!C$29)</f>
        <v>1553302490</v>
      </c>
      <c r="C48">
        <f t="shared" si="8"/>
        <v>2</v>
      </c>
      <c r="D48">
        <f t="shared" ca="1" si="9"/>
        <v>6</v>
      </c>
      <c r="E48">
        <f t="shared" ca="1" si="10"/>
        <v>75367.603030303027</v>
      </c>
      <c r="F48">
        <f t="shared" ca="1" si="11"/>
        <v>-39114.206060606062</v>
      </c>
      <c r="G48">
        <f t="shared" ca="1" si="12"/>
        <v>8617.5272727272732</v>
      </c>
      <c r="H48" s="9">
        <f t="shared" ca="1" si="15"/>
        <v>-262.62141414141416</v>
      </c>
      <c r="I48" s="9">
        <f t="shared" ca="1" si="15"/>
        <v>-30.613171717171721</v>
      </c>
      <c r="J48" s="9">
        <f t="shared" ca="1" si="15"/>
        <v>1.8472727272727265</v>
      </c>
      <c r="K48" s="9">
        <f t="shared" ca="1" si="15"/>
        <v>264.39964721652183</v>
      </c>
      <c r="L48" s="9">
        <f t="shared" ca="1" si="15"/>
        <v>-96.648830215535952</v>
      </c>
      <c r="M48">
        <f t="shared" ca="1" si="13"/>
        <v>55.496885521885517</v>
      </c>
      <c r="N48">
        <f t="shared" ca="1" si="14"/>
        <v>34.139402356902359</v>
      </c>
    </row>
    <row r="49" spans="1:19" x14ac:dyDescent="0.25">
      <c r="A49" s="4">
        <f t="shared" si="7"/>
        <v>0.4455439814814815</v>
      </c>
      <c r="B49" s="3">
        <f>Params!D$29+HOUR(A49-Params!C$29)*3600+MINUTE(A49-Params!C$29)*60+SECOND(A49-Params!C$29)</f>
        <v>1553302495</v>
      </c>
      <c r="C49">
        <f t="shared" si="8"/>
        <v>2</v>
      </c>
      <c r="D49">
        <f t="shared" ca="1" si="9"/>
        <v>6</v>
      </c>
      <c r="E49">
        <f t="shared" ca="1" si="10"/>
        <v>74054.495959595952</v>
      </c>
      <c r="F49">
        <f t="shared" ca="1" si="11"/>
        <v>-39267.271919191917</v>
      </c>
      <c r="G49">
        <f t="shared" ca="1" si="12"/>
        <v>8626.7636363636375</v>
      </c>
      <c r="H49" s="9">
        <f t="shared" ca="1" si="15"/>
        <v>-262.62141414141416</v>
      </c>
      <c r="I49" s="9">
        <f t="shared" ca="1" si="15"/>
        <v>-30.613171717171721</v>
      </c>
      <c r="J49" s="9">
        <f t="shared" ca="1" si="15"/>
        <v>1.8472727272727265</v>
      </c>
      <c r="K49" s="9">
        <f t="shared" ca="1" si="15"/>
        <v>264.39964721652183</v>
      </c>
      <c r="L49" s="9">
        <f t="shared" ca="1" si="15"/>
        <v>-96.648830215535952</v>
      </c>
      <c r="M49">
        <f t="shared" ca="1" si="13"/>
        <v>55.495495230078561</v>
      </c>
      <c r="N49">
        <f t="shared" ca="1" si="14"/>
        <v>34.118389450056114</v>
      </c>
    </row>
    <row r="50" spans="1:19" x14ac:dyDescent="0.25">
      <c r="A50" s="4">
        <f t="shared" si="7"/>
        <v>0.44560185185185186</v>
      </c>
      <c r="B50" s="3">
        <f>Params!D$29+HOUR(A50-Params!C$29)*3600+MINUTE(A50-Params!C$29)*60+SECOND(A50-Params!C$29)</f>
        <v>1553302500</v>
      </c>
      <c r="C50">
        <f t="shared" si="8"/>
        <v>2</v>
      </c>
      <c r="D50">
        <f t="shared" ca="1" si="9"/>
        <v>6</v>
      </c>
      <c r="E50">
        <f t="shared" ca="1" si="10"/>
        <v>72741.388888888891</v>
      </c>
      <c r="F50">
        <f t="shared" ca="1" si="11"/>
        <v>-39420.337777777779</v>
      </c>
      <c r="G50">
        <f t="shared" ca="1" si="12"/>
        <v>8636</v>
      </c>
      <c r="H50" s="9">
        <f t="shared" ca="1" si="15"/>
        <v>-262.62141414141416</v>
      </c>
      <c r="I50" s="9">
        <f t="shared" ca="1" si="15"/>
        <v>-30.613171717171721</v>
      </c>
      <c r="J50" s="9">
        <f t="shared" ca="1" si="15"/>
        <v>1.8472727272727265</v>
      </c>
      <c r="K50" s="9">
        <f t="shared" ca="1" si="15"/>
        <v>264.39964721652183</v>
      </c>
      <c r="L50" s="9">
        <f t="shared" ca="1" si="15"/>
        <v>-96.648830215535952</v>
      </c>
      <c r="M50">
        <f t="shared" ca="1" si="13"/>
        <v>55.494104938271605</v>
      </c>
      <c r="N50">
        <f t="shared" ca="1" si="14"/>
        <v>34.097376543209876</v>
      </c>
    </row>
    <row r="51" spans="1:19" x14ac:dyDescent="0.25">
      <c r="A51" s="4">
        <f t="shared" si="7"/>
        <v>0.44565972222222222</v>
      </c>
      <c r="B51" s="3">
        <f>Params!D$29+HOUR(A51-Params!C$29)*3600+MINUTE(A51-Params!C$29)*60+SECOND(A51-Params!C$29)</f>
        <v>1553302505</v>
      </c>
      <c r="C51">
        <f t="shared" si="8"/>
        <v>2</v>
      </c>
      <c r="D51">
        <f t="shared" ca="1" si="9"/>
        <v>6</v>
      </c>
      <c r="E51">
        <f t="shared" ca="1" si="10"/>
        <v>71428.281818181829</v>
      </c>
      <c r="F51">
        <f t="shared" ca="1" si="11"/>
        <v>-39573.403636363633</v>
      </c>
      <c r="G51">
        <f t="shared" ca="1" si="12"/>
        <v>8645.2363636363643</v>
      </c>
      <c r="H51" s="9">
        <f t="shared" ca="1" si="15"/>
        <v>-262.62141414141416</v>
      </c>
      <c r="I51" s="9">
        <f t="shared" ca="1" si="15"/>
        <v>-30.613171717171721</v>
      </c>
      <c r="J51" s="9">
        <f t="shared" ca="1" si="15"/>
        <v>1.8472727272727265</v>
      </c>
      <c r="K51" s="9">
        <f t="shared" ca="1" si="15"/>
        <v>264.39964721652183</v>
      </c>
      <c r="L51" s="9">
        <f t="shared" ca="1" si="15"/>
        <v>-96.648830215535952</v>
      </c>
      <c r="M51">
        <f t="shared" ca="1" si="13"/>
        <v>55.492714646464641</v>
      </c>
      <c r="N51">
        <f t="shared" ca="1" si="14"/>
        <v>34.076363636363638</v>
      </c>
      <c r="O51" s="45"/>
      <c r="P51" s="45"/>
      <c r="Q51" s="45"/>
      <c r="R51" s="45"/>
      <c r="S51" s="45"/>
    </row>
    <row r="52" spans="1:19" x14ac:dyDescent="0.25">
      <c r="A52" s="4">
        <f t="shared" si="7"/>
        <v>0.44571759259259264</v>
      </c>
      <c r="B52" s="3">
        <f>Params!D$29+HOUR(A52-Params!C$29)*3600+MINUTE(A52-Params!C$29)*60+SECOND(A52-Params!C$29)</f>
        <v>1553302510</v>
      </c>
      <c r="C52">
        <f t="shared" si="8"/>
        <v>2</v>
      </c>
      <c r="D52">
        <f t="shared" ca="1" si="9"/>
        <v>6</v>
      </c>
      <c r="E52">
        <f t="shared" ca="1" si="10"/>
        <v>70115.174747474754</v>
      </c>
      <c r="F52">
        <f t="shared" ca="1" si="11"/>
        <v>-39726.469494949495</v>
      </c>
      <c r="G52">
        <f t="shared" ca="1" si="12"/>
        <v>8654.4727272727268</v>
      </c>
      <c r="H52" s="9">
        <f t="shared" ca="1" si="15"/>
        <v>-262.62141414141416</v>
      </c>
      <c r="I52" s="9">
        <f t="shared" ca="1" si="15"/>
        <v>-30.613171717171721</v>
      </c>
      <c r="J52" s="9">
        <f t="shared" ca="1" si="15"/>
        <v>1.8472727272727265</v>
      </c>
      <c r="K52" s="9">
        <f t="shared" ca="1" si="15"/>
        <v>264.39964721652183</v>
      </c>
      <c r="L52" s="9">
        <f t="shared" ca="1" si="15"/>
        <v>-96.648830215535952</v>
      </c>
      <c r="M52">
        <f t="shared" ca="1" si="13"/>
        <v>55.491324354657685</v>
      </c>
      <c r="N52">
        <f t="shared" ca="1" si="14"/>
        <v>34.055350729517393</v>
      </c>
    </row>
    <row r="53" spans="1:19" x14ac:dyDescent="0.25">
      <c r="A53" s="4">
        <f t="shared" si="7"/>
        <v>0.44577546296296294</v>
      </c>
      <c r="B53" s="3">
        <f>Params!D$29+HOUR(A53-Params!C$29)*3600+MINUTE(A53-Params!C$29)*60+SECOND(A53-Params!C$29)</f>
        <v>1553302515</v>
      </c>
      <c r="C53">
        <f t="shared" si="8"/>
        <v>2</v>
      </c>
      <c r="D53">
        <f t="shared" ca="1" si="9"/>
        <v>6</v>
      </c>
      <c r="E53">
        <f t="shared" ca="1" si="10"/>
        <v>68802.067676767678</v>
      </c>
      <c r="F53">
        <f t="shared" ca="1" si="11"/>
        <v>-39879.53535353535</v>
      </c>
      <c r="G53">
        <f t="shared" ca="1" si="12"/>
        <v>8663.7090909090912</v>
      </c>
      <c r="H53" s="9">
        <f t="shared" ca="1" si="15"/>
        <v>-262.62141414141416</v>
      </c>
      <c r="I53" s="9">
        <f t="shared" ca="1" si="15"/>
        <v>-30.613171717171721</v>
      </c>
      <c r="J53" s="9">
        <f t="shared" ca="1" si="15"/>
        <v>1.8472727272727265</v>
      </c>
      <c r="K53" s="9">
        <f t="shared" ca="1" si="15"/>
        <v>264.39964721652183</v>
      </c>
      <c r="L53" s="9">
        <f t="shared" ca="1" si="15"/>
        <v>-96.648830215535952</v>
      </c>
      <c r="M53">
        <f t="shared" ca="1" si="13"/>
        <v>55.489934062850729</v>
      </c>
      <c r="N53">
        <f t="shared" ca="1" si="14"/>
        <v>34.034337822671155</v>
      </c>
    </row>
    <row r="54" spans="1:19" x14ac:dyDescent="0.25">
      <c r="A54" s="4">
        <f t="shared" si="7"/>
        <v>0.4458333333333333</v>
      </c>
      <c r="B54" s="3">
        <f>Params!D$29+HOUR(A54-Params!C$29)*3600+MINUTE(A54-Params!C$29)*60+SECOND(A54-Params!C$29)</f>
        <v>1553302520</v>
      </c>
      <c r="C54">
        <f t="shared" si="8"/>
        <v>2</v>
      </c>
      <c r="D54">
        <f t="shared" ca="1" si="9"/>
        <v>6</v>
      </c>
      <c r="E54">
        <f t="shared" ca="1" si="10"/>
        <v>67488.960606060602</v>
      </c>
      <c r="F54">
        <f t="shared" ca="1" si="11"/>
        <v>-40032.601212121212</v>
      </c>
      <c r="G54">
        <f t="shared" ca="1" si="12"/>
        <v>8672.9454545454555</v>
      </c>
      <c r="H54" s="9">
        <f t="shared" ca="1" si="15"/>
        <v>-262.62141414141416</v>
      </c>
      <c r="I54" s="9">
        <f t="shared" ca="1" si="15"/>
        <v>-30.613171717171721</v>
      </c>
      <c r="J54" s="9">
        <f t="shared" ca="1" si="15"/>
        <v>1.8472727272727265</v>
      </c>
      <c r="K54" s="9">
        <f t="shared" ca="1" si="15"/>
        <v>264.39964721652183</v>
      </c>
      <c r="L54" s="9">
        <f t="shared" ca="1" si="15"/>
        <v>-96.648830215535952</v>
      </c>
      <c r="M54">
        <f t="shared" ca="1" si="13"/>
        <v>55.488543771043766</v>
      </c>
      <c r="N54">
        <f t="shared" ca="1" si="14"/>
        <v>34.013324915824917</v>
      </c>
    </row>
    <row r="55" spans="1:19" x14ac:dyDescent="0.25">
      <c r="A55" s="4">
        <f t="shared" si="7"/>
        <v>0.44589120370370372</v>
      </c>
      <c r="B55" s="3">
        <f>Params!D$29+HOUR(A55-Params!C$29)*3600+MINUTE(A55-Params!C$29)*60+SECOND(A55-Params!C$29)</f>
        <v>1553302525</v>
      </c>
      <c r="C55">
        <f t="shared" si="8"/>
        <v>2</v>
      </c>
      <c r="D55">
        <f t="shared" ca="1" si="9"/>
        <v>6</v>
      </c>
      <c r="E55">
        <f t="shared" ca="1" si="10"/>
        <v>66175.853535353526</v>
      </c>
      <c r="F55">
        <f t="shared" ca="1" si="11"/>
        <v>-40185.667070707073</v>
      </c>
      <c r="G55">
        <f t="shared" ca="1" si="12"/>
        <v>8682.181818181818</v>
      </c>
      <c r="H55" s="9">
        <f t="shared" ca="1" si="15"/>
        <v>-262.62141414141416</v>
      </c>
      <c r="I55" s="9">
        <f t="shared" ca="1" si="15"/>
        <v>-30.613171717171721</v>
      </c>
      <c r="J55" s="9">
        <f t="shared" ca="1" si="15"/>
        <v>1.8472727272727265</v>
      </c>
      <c r="K55" s="9">
        <f t="shared" ca="1" si="15"/>
        <v>264.39964721652183</v>
      </c>
      <c r="L55" s="9">
        <f t="shared" ca="1" si="15"/>
        <v>-96.648830215535952</v>
      </c>
      <c r="M55">
        <f t="shared" ca="1" si="13"/>
        <v>55.48715347923681</v>
      </c>
      <c r="N55">
        <f t="shared" ca="1" si="14"/>
        <v>33.992312008978672</v>
      </c>
    </row>
    <row r="56" spans="1:19" x14ac:dyDescent="0.25">
      <c r="A56" s="4">
        <f t="shared" si="7"/>
        <v>0.44594907407407408</v>
      </c>
      <c r="B56" s="3">
        <f>Params!D$29+HOUR(A56-Params!C$29)*3600+MINUTE(A56-Params!C$29)*60+SECOND(A56-Params!C$29)</f>
        <v>1553302530</v>
      </c>
      <c r="C56">
        <f t="shared" si="8"/>
        <v>2</v>
      </c>
      <c r="D56">
        <f t="shared" ca="1" si="9"/>
        <v>6</v>
      </c>
      <c r="E56">
        <f t="shared" ca="1" si="10"/>
        <v>64862.746464646465</v>
      </c>
      <c r="F56">
        <f t="shared" ca="1" si="11"/>
        <v>-40338.732929292928</v>
      </c>
      <c r="G56">
        <f t="shared" ca="1" si="12"/>
        <v>8691.4181818181823</v>
      </c>
      <c r="H56" s="9">
        <f t="shared" ca="1" si="15"/>
        <v>-262.62141414141416</v>
      </c>
      <c r="I56" s="9">
        <f t="shared" ca="1" si="15"/>
        <v>-30.613171717171721</v>
      </c>
      <c r="J56" s="9">
        <f t="shared" ca="1" si="15"/>
        <v>1.8472727272727265</v>
      </c>
      <c r="K56" s="9">
        <f t="shared" ca="1" si="15"/>
        <v>264.39964721652183</v>
      </c>
      <c r="L56" s="9">
        <f t="shared" ca="1" si="15"/>
        <v>-96.648830215535952</v>
      </c>
      <c r="M56">
        <f t="shared" ca="1" si="13"/>
        <v>55.485763187429853</v>
      </c>
      <c r="N56">
        <f t="shared" ca="1" si="14"/>
        <v>33.971299102132434</v>
      </c>
    </row>
    <row r="57" spans="1:19" x14ac:dyDescent="0.25">
      <c r="A57" s="4">
        <f t="shared" si="7"/>
        <v>0.4460069444444445</v>
      </c>
      <c r="B57" s="3">
        <f>Params!D$29+HOUR(A57-Params!C$29)*3600+MINUTE(A57-Params!C$29)*60+SECOND(A57-Params!C$29)</f>
        <v>1553302535</v>
      </c>
      <c r="C57">
        <f t="shared" si="8"/>
        <v>2</v>
      </c>
      <c r="D57">
        <f t="shared" ca="1" si="9"/>
        <v>6</v>
      </c>
      <c r="E57">
        <f t="shared" ca="1" si="10"/>
        <v>63549.639393939389</v>
      </c>
      <c r="F57">
        <f t="shared" ca="1" si="11"/>
        <v>-40491.79878787879</v>
      </c>
      <c r="G57">
        <f t="shared" ca="1" si="12"/>
        <v>8700.6545454545449</v>
      </c>
      <c r="H57" s="9">
        <f t="shared" ca="1" si="15"/>
        <v>-262.62141414141416</v>
      </c>
      <c r="I57" s="9">
        <f t="shared" ca="1" si="15"/>
        <v>-30.613171717171721</v>
      </c>
      <c r="J57" s="9">
        <f t="shared" ca="1" si="15"/>
        <v>1.8472727272727265</v>
      </c>
      <c r="K57" s="9">
        <f t="shared" ca="1" si="15"/>
        <v>264.39964721652183</v>
      </c>
      <c r="L57" s="9">
        <f t="shared" ca="1" si="15"/>
        <v>-96.648830215535952</v>
      </c>
      <c r="M57">
        <f t="shared" ca="1" si="13"/>
        <v>55.484372895622897</v>
      </c>
      <c r="N57">
        <f t="shared" ca="1" si="14"/>
        <v>33.950286195286196</v>
      </c>
    </row>
    <row r="58" spans="1:19" x14ac:dyDescent="0.25">
      <c r="A58" s="4">
        <f t="shared" si="7"/>
        <v>0.4460648148148148</v>
      </c>
      <c r="B58" s="3">
        <f>Params!D$29+HOUR(A58-Params!C$29)*3600+MINUTE(A58-Params!C$29)*60+SECOND(A58-Params!C$29)</f>
        <v>1553302540</v>
      </c>
      <c r="C58">
        <f t="shared" si="8"/>
        <v>2</v>
      </c>
      <c r="D58">
        <f t="shared" ca="1" si="9"/>
        <v>6</v>
      </c>
      <c r="E58">
        <f t="shared" ca="1" si="10"/>
        <v>62236.532323232328</v>
      </c>
      <c r="F58">
        <f t="shared" ca="1" si="11"/>
        <v>-40644.864646464644</v>
      </c>
      <c r="G58">
        <f t="shared" ca="1" si="12"/>
        <v>8709.8909090909092</v>
      </c>
      <c r="H58" s="9">
        <f t="shared" ca="1" si="15"/>
        <v>-262.62141414141416</v>
      </c>
      <c r="I58" s="9">
        <f t="shared" ca="1" si="15"/>
        <v>-30.613171717171721</v>
      </c>
      <c r="J58" s="9">
        <f t="shared" ca="1" si="15"/>
        <v>1.8472727272727265</v>
      </c>
      <c r="K58" s="9">
        <f t="shared" ca="1" si="15"/>
        <v>264.39964721652183</v>
      </c>
      <c r="L58" s="9">
        <f t="shared" ca="1" si="15"/>
        <v>-96.648830215535952</v>
      </c>
      <c r="M58">
        <f t="shared" ca="1" si="13"/>
        <v>55.482982603815934</v>
      </c>
      <c r="N58">
        <f t="shared" ca="1" si="14"/>
        <v>33.929273288439951</v>
      </c>
    </row>
    <row r="59" spans="1:19" x14ac:dyDescent="0.25">
      <c r="A59" s="4">
        <f t="shared" si="7"/>
        <v>0.44612268518518516</v>
      </c>
      <c r="B59" s="3">
        <f>Params!D$29+HOUR(A59-Params!C$29)*3600+MINUTE(A59-Params!C$29)*60+SECOND(A59-Params!C$29)</f>
        <v>1553302545</v>
      </c>
      <c r="C59">
        <f t="shared" si="8"/>
        <v>2</v>
      </c>
      <c r="D59">
        <f t="shared" ca="1" si="9"/>
        <v>6</v>
      </c>
      <c r="E59">
        <f t="shared" ca="1" si="10"/>
        <v>60923.425252525252</v>
      </c>
      <c r="F59">
        <f t="shared" ca="1" si="11"/>
        <v>-40797.930505050506</v>
      </c>
      <c r="G59">
        <f t="shared" ca="1" si="12"/>
        <v>8719.1272727272735</v>
      </c>
      <c r="H59" s="9">
        <f t="shared" ca="1" si="15"/>
        <v>-262.62141414141416</v>
      </c>
      <c r="I59" s="9">
        <f t="shared" ca="1" si="15"/>
        <v>-30.613171717171721</v>
      </c>
      <c r="J59" s="9">
        <f t="shared" ca="1" si="15"/>
        <v>1.8472727272727265</v>
      </c>
      <c r="K59" s="9">
        <f t="shared" ca="1" si="15"/>
        <v>264.39964721652183</v>
      </c>
      <c r="L59" s="9">
        <f t="shared" ca="1" si="15"/>
        <v>-96.648830215535952</v>
      </c>
      <c r="M59">
        <f t="shared" ca="1" si="13"/>
        <v>55.481592312008978</v>
      </c>
      <c r="N59">
        <f t="shared" ca="1" si="14"/>
        <v>33.908260381593713</v>
      </c>
    </row>
    <row r="60" spans="1:19" x14ac:dyDescent="0.25">
      <c r="A60" s="4">
        <f t="shared" si="7"/>
        <v>0.44618055555555558</v>
      </c>
      <c r="B60" s="3">
        <f>Params!D$29+HOUR(A60-Params!C$29)*3600+MINUTE(A60-Params!C$29)*60+SECOND(A60-Params!C$29)</f>
        <v>1553302550</v>
      </c>
      <c r="C60">
        <f t="shared" si="8"/>
        <v>2</v>
      </c>
      <c r="D60">
        <f t="shared" ca="1" si="9"/>
        <v>6</v>
      </c>
      <c r="E60">
        <f t="shared" ca="1" si="10"/>
        <v>59610.318181818177</v>
      </c>
      <c r="F60">
        <f t="shared" ca="1" si="11"/>
        <v>-40950.996363636361</v>
      </c>
      <c r="G60">
        <f t="shared" ca="1" si="12"/>
        <v>8728.363636363636</v>
      </c>
      <c r="H60" s="9">
        <f t="shared" ca="1" si="15"/>
        <v>-262.62141414141416</v>
      </c>
      <c r="I60" s="9">
        <f t="shared" ca="1" si="15"/>
        <v>-30.613171717171721</v>
      </c>
      <c r="J60" s="9">
        <f t="shared" ca="1" si="15"/>
        <v>1.8472727272727265</v>
      </c>
      <c r="K60" s="9">
        <f t="shared" ca="1" si="15"/>
        <v>264.39964721652183</v>
      </c>
      <c r="L60" s="9">
        <f t="shared" ca="1" si="15"/>
        <v>-96.648830215535952</v>
      </c>
      <c r="M60">
        <f t="shared" ca="1" si="13"/>
        <v>55.480202020202022</v>
      </c>
      <c r="N60">
        <f t="shared" ca="1" si="14"/>
        <v>33.887247474747475</v>
      </c>
    </row>
    <row r="61" spans="1:19" x14ac:dyDescent="0.25">
      <c r="A61" s="4">
        <f t="shared" si="7"/>
        <v>0.44623842592592594</v>
      </c>
      <c r="B61" s="3">
        <f>Params!D$29+HOUR(A61-Params!C$29)*3600+MINUTE(A61-Params!C$29)*60+SECOND(A61-Params!C$29)</f>
        <v>1553302555</v>
      </c>
      <c r="C61">
        <f t="shared" si="8"/>
        <v>2</v>
      </c>
      <c r="D61">
        <f t="shared" ca="1" si="9"/>
        <v>6</v>
      </c>
      <c r="E61">
        <f t="shared" ca="1" si="10"/>
        <v>58297.211111111115</v>
      </c>
      <c r="F61">
        <f t="shared" ca="1" si="11"/>
        <v>-41104.062222222223</v>
      </c>
      <c r="G61">
        <f t="shared" ca="1" si="12"/>
        <v>8737.6</v>
      </c>
      <c r="H61" s="9">
        <f t="shared" ca="1" si="15"/>
        <v>-262.62141414141416</v>
      </c>
      <c r="I61" s="9">
        <f t="shared" ca="1" si="15"/>
        <v>-30.613171717171721</v>
      </c>
      <c r="J61" s="9">
        <f t="shared" ca="1" si="15"/>
        <v>1.8472727272727265</v>
      </c>
      <c r="K61" s="9">
        <f t="shared" ca="1" si="15"/>
        <v>264.39964721652183</v>
      </c>
      <c r="L61" s="9">
        <f t="shared" ca="1" si="15"/>
        <v>-96.648830215535952</v>
      </c>
      <c r="M61">
        <f t="shared" ca="1" si="13"/>
        <v>55.478811728395058</v>
      </c>
      <c r="N61">
        <f t="shared" ca="1" si="14"/>
        <v>33.86623456790123</v>
      </c>
    </row>
    <row r="62" spans="1:19" x14ac:dyDescent="0.25">
      <c r="A62" s="4">
        <f t="shared" si="7"/>
        <v>0.44629629629629625</v>
      </c>
      <c r="B62" s="3">
        <f>Params!D$29+HOUR(A62-Params!C$29)*3600+MINUTE(A62-Params!C$29)*60+SECOND(A62-Params!C$29)</f>
        <v>1553302560</v>
      </c>
      <c r="C62">
        <f t="shared" si="8"/>
        <v>2</v>
      </c>
      <c r="D62">
        <f t="shared" ca="1" si="9"/>
        <v>6</v>
      </c>
      <c r="E62">
        <f t="shared" ca="1" si="10"/>
        <v>56984.10404040404</v>
      </c>
      <c r="F62">
        <f t="shared" ca="1" si="11"/>
        <v>-41257.128080808077</v>
      </c>
      <c r="G62">
        <f t="shared" ca="1" si="12"/>
        <v>8746.8363636363647</v>
      </c>
      <c r="H62" s="9">
        <f t="shared" ca="1" si="15"/>
        <v>-262.62141414141416</v>
      </c>
      <c r="I62" s="9">
        <f t="shared" ca="1" si="15"/>
        <v>-30.613171717171721</v>
      </c>
      <c r="J62" s="9">
        <f t="shared" ca="1" si="15"/>
        <v>1.8472727272727265</v>
      </c>
      <c r="K62" s="9">
        <f t="shared" ca="1" si="15"/>
        <v>264.39964721652183</v>
      </c>
      <c r="L62" s="9">
        <f t="shared" ca="1" si="15"/>
        <v>-96.648830215535952</v>
      </c>
      <c r="M62">
        <f t="shared" ca="1" si="13"/>
        <v>55.477421436588102</v>
      </c>
      <c r="N62">
        <f t="shared" ca="1" si="14"/>
        <v>33.845221661054993</v>
      </c>
    </row>
    <row r="63" spans="1:19" x14ac:dyDescent="0.25">
      <c r="A63" s="4">
        <f t="shared" si="7"/>
        <v>0.44635416666666666</v>
      </c>
      <c r="B63" s="3">
        <f>Params!D$29+HOUR(A63-Params!C$29)*3600+MINUTE(A63-Params!C$29)*60+SECOND(A63-Params!C$29)</f>
        <v>1553302565</v>
      </c>
      <c r="C63">
        <f t="shared" si="8"/>
        <v>2</v>
      </c>
      <c r="D63">
        <f t="shared" ca="1" si="9"/>
        <v>6</v>
      </c>
      <c r="E63">
        <f t="shared" ca="1" si="10"/>
        <v>55670.996969696964</v>
      </c>
      <c r="F63">
        <f t="shared" ca="1" si="11"/>
        <v>-41410.193939393939</v>
      </c>
      <c r="G63">
        <f t="shared" ca="1" si="12"/>
        <v>8756.0727272727272</v>
      </c>
      <c r="H63" s="9">
        <f t="shared" ca="1" si="15"/>
        <v>-262.62141414141416</v>
      </c>
      <c r="I63" s="9">
        <f t="shared" ca="1" si="15"/>
        <v>-30.613171717171721</v>
      </c>
      <c r="J63" s="9">
        <f t="shared" ca="1" si="15"/>
        <v>1.8472727272727265</v>
      </c>
      <c r="K63" s="9">
        <f t="shared" ca="1" si="15"/>
        <v>264.39964721652183</v>
      </c>
      <c r="L63" s="9">
        <f t="shared" ca="1" si="15"/>
        <v>-96.648830215535952</v>
      </c>
      <c r="M63">
        <f t="shared" ca="1" si="13"/>
        <v>55.476031144781146</v>
      </c>
      <c r="N63">
        <f t="shared" ca="1" si="14"/>
        <v>33.824208754208755</v>
      </c>
    </row>
    <row r="64" spans="1:19" x14ac:dyDescent="0.25">
      <c r="A64" s="4">
        <f t="shared" si="7"/>
        <v>0.44641203703703702</v>
      </c>
      <c r="B64" s="3">
        <f>Params!D$29+HOUR(A64-Params!C$29)*3600+MINUTE(A64-Params!C$29)*60+SECOND(A64-Params!C$29)</f>
        <v>1553302570</v>
      </c>
      <c r="C64">
        <f t="shared" si="8"/>
        <v>2</v>
      </c>
      <c r="D64">
        <f t="shared" ca="1" si="9"/>
        <v>6</v>
      </c>
      <c r="E64">
        <f t="shared" ca="1" si="10"/>
        <v>54357.889898989903</v>
      </c>
      <c r="F64">
        <f t="shared" ca="1" si="11"/>
        <v>-41563.259797979801</v>
      </c>
      <c r="G64">
        <f t="shared" ca="1" si="12"/>
        <v>8765.3090909090915</v>
      </c>
      <c r="H64" s="9">
        <f t="shared" ca="1" si="15"/>
        <v>-262.62141414141416</v>
      </c>
      <c r="I64" s="9">
        <f t="shared" ca="1" si="15"/>
        <v>-30.613171717171721</v>
      </c>
      <c r="J64" s="9">
        <f t="shared" ca="1" si="15"/>
        <v>1.8472727272727265</v>
      </c>
      <c r="K64" s="9">
        <f t="shared" ca="1" si="15"/>
        <v>264.39964721652183</v>
      </c>
      <c r="L64" s="9">
        <f t="shared" ca="1" si="15"/>
        <v>-96.648830215535952</v>
      </c>
      <c r="M64">
        <f t="shared" ca="1" si="13"/>
        <v>55.474640852974183</v>
      </c>
      <c r="N64">
        <f t="shared" ca="1" si="14"/>
        <v>33.803195847362517</v>
      </c>
    </row>
    <row r="65" spans="1:15" x14ac:dyDescent="0.25">
      <c r="A65" s="4">
        <f t="shared" si="7"/>
        <v>0.44646990740740744</v>
      </c>
      <c r="B65" s="3">
        <f>Params!D$29+HOUR(A65-Params!C$29)*3600+MINUTE(A65-Params!C$29)*60+SECOND(A65-Params!C$29)</f>
        <v>1553302575</v>
      </c>
      <c r="C65">
        <f t="shared" si="8"/>
        <v>2</v>
      </c>
      <c r="D65">
        <f t="shared" ca="1" si="9"/>
        <v>6</v>
      </c>
      <c r="E65">
        <f t="shared" ca="1" si="10"/>
        <v>53044.782828282827</v>
      </c>
      <c r="F65">
        <f t="shared" ca="1" si="11"/>
        <v>-41716.325656565656</v>
      </c>
      <c r="G65">
        <f t="shared" ca="1" si="12"/>
        <v>8774.545454545454</v>
      </c>
      <c r="H65" s="9">
        <f t="shared" ca="1" si="15"/>
        <v>-262.62141414141416</v>
      </c>
      <c r="I65" s="9">
        <f t="shared" ca="1" si="15"/>
        <v>-30.613171717171721</v>
      </c>
      <c r="J65" s="9">
        <f t="shared" ca="1" si="15"/>
        <v>1.8472727272727265</v>
      </c>
      <c r="K65" s="9">
        <f t="shared" ca="1" si="15"/>
        <v>264.39964721652183</v>
      </c>
      <c r="L65" s="9">
        <f t="shared" ca="1" si="15"/>
        <v>-96.648830215535952</v>
      </c>
      <c r="M65">
        <f t="shared" ca="1" si="13"/>
        <v>55.473250561167227</v>
      </c>
      <c r="N65">
        <f t="shared" ca="1" si="14"/>
        <v>33.782182940516272</v>
      </c>
      <c r="O65" s="12"/>
    </row>
    <row r="66" spans="1:15" x14ac:dyDescent="0.25">
      <c r="A66" s="4">
        <f t="shared" si="7"/>
        <v>0.4465277777777778</v>
      </c>
      <c r="B66" s="3">
        <f>Params!D$29+HOUR(A66-Params!C$29)*3600+MINUTE(A66-Params!C$29)*60+SECOND(A66-Params!C$29)</f>
        <v>1553302580</v>
      </c>
      <c r="C66">
        <f t="shared" si="8"/>
        <v>2</v>
      </c>
      <c r="D66">
        <f t="shared" ca="1" si="9"/>
        <v>6</v>
      </c>
      <c r="E66">
        <f t="shared" ca="1" si="10"/>
        <v>51731.675757575751</v>
      </c>
      <c r="F66">
        <f t="shared" ca="1" si="11"/>
        <v>-41869.391515151518</v>
      </c>
      <c r="G66">
        <f t="shared" ca="1" si="12"/>
        <v>8783.7818181818184</v>
      </c>
      <c r="H66" s="9">
        <f t="shared" ca="1" si="15"/>
        <v>-262.62141414141416</v>
      </c>
      <c r="I66" s="9">
        <f t="shared" ca="1" si="15"/>
        <v>-30.613171717171721</v>
      </c>
      <c r="J66" s="9">
        <f t="shared" ca="1" si="15"/>
        <v>1.8472727272727265</v>
      </c>
      <c r="K66" s="9">
        <f t="shared" ca="1" si="15"/>
        <v>264.39964721652183</v>
      </c>
      <c r="L66" s="9">
        <f t="shared" ca="1" si="15"/>
        <v>-96.648830215535952</v>
      </c>
      <c r="M66">
        <f t="shared" ca="1" si="13"/>
        <v>55.47186026936027</v>
      </c>
      <c r="N66">
        <f t="shared" ca="1" si="14"/>
        <v>33.761170033670034</v>
      </c>
      <c r="O66" s="12"/>
    </row>
    <row r="67" spans="1:15" x14ac:dyDescent="0.25">
      <c r="A67" s="4">
        <f t="shared" si="7"/>
        <v>0.44658564814814811</v>
      </c>
      <c r="B67" s="3">
        <f>Params!D$29+HOUR(A67-Params!C$29)*3600+MINUTE(A67-Params!C$29)*60+SECOND(A67-Params!C$29)</f>
        <v>1553302585</v>
      </c>
      <c r="C67">
        <f t="shared" si="8"/>
        <v>2</v>
      </c>
      <c r="D67">
        <f t="shared" ca="1" si="9"/>
        <v>6</v>
      </c>
      <c r="E67">
        <f t="shared" ca="1" si="10"/>
        <v>50418.56868686869</v>
      </c>
      <c r="F67">
        <f t="shared" ca="1" si="11"/>
        <v>-42022.457373737372</v>
      </c>
      <c r="G67">
        <f t="shared" ca="1" si="12"/>
        <v>8793.0181818181827</v>
      </c>
      <c r="H67" s="9">
        <f t="shared" ca="1" si="15"/>
        <v>-262.62141414141416</v>
      </c>
      <c r="I67" s="9">
        <f t="shared" ca="1" si="15"/>
        <v>-30.613171717171721</v>
      </c>
      <c r="J67" s="9">
        <f t="shared" ca="1" si="15"/>
        <v>1.8472727272727265</v>
      </c>
      <c r="K67" s="9">
        <f t="shared" ca="1" si="15"/>
        <v>264.39964721652183</v>
      </c>
      <c r="L67" s="9">
        <f t="shared" ca="1" si="15"/>
        <v>-96.648830215535952</v>
      </c>
      <c r="M67">
        <f t="shared" ca="1" si="13"/>
        <v>55.470469977553307</v>
      </c>
      <c r="N67">
        <f t="shared" ca="1" si="14"/>
        <v>33.740157126823796</v>
      </c>
      <c r="O67" s="12"/>
    </row>
    <row r="68" spans="1:15" x14ac:dyDescent="0.25">
      <c r="A68" s="4">
        <f t="shared" si="7"/>
        <v>0.44664351851851852</v>
      </c>
      <c r="B68" s="3">
        <f>Params!D$29+HOUR(A68-Params!C$29)*3600+MINUTE(A68-Params!C$29)*60+SECOND(A68-Params!C$29)</f>
        <v>1553302590</v>
      </c>
      <c r="C68">
        <f t="shared" si="8"/>
        <v>2</v>
      </c>
      <c r="D68">
        <f t="shared" ca="1" si="9"/>
        <v>6</v>
      </c>
      <c r="E68">
        <f t="shared" ca="1" si="10"/>
        <v>49105.461616161614</v>
      </c>
      <c r="F68">
        <f t="shared" ca="1" si="11"/>
        <v>-42175.523232323234</v>
      </c>
      <c r="G68">
        <f t="shared" ca="1" si="12"/>
        <v>8802.2545454545452</v>
      </c>
      <c r="H68" s="9">
        <f t="shared" ca="1" si="15"/>
        <v>-262.62141414141416</v>
      </c>
      <c r="I68" s="9">
        <f t="shared" ca="1" si="15"/>
        <v>-30.613171717171721</v>
      </c>
      <c r="J68" s="9">
        <f t="shared" ca="1" si="15"/>
        <v>1.8472727272727265</v>
      </c>
      <c r="K68" s="9">
        <f t="shared" ca="1" si="15"/>
        <v>264.39964721652183</v>
      </c>
      <c r="L68" s="9">
        <f t="shared" ca="1" si="15"/>
        <v>-96.648830215535952</v>
      </c>
      <c r="M68">
        <f t="shared" ca="1" si="13"/>
        <v>55.469079685746351</v>
      </c>
      <c r="N68">
        <f t="shared" ca="1" si="14"/>
        <v>33.719144219977551</v>
      </c>
      <c r="O68" s="12"/>
    </row>
    <row r="69" spans="1:15" x14ac:dyDescent="0.25">
      <c r="A69" s="4">
        <f t="shared" si="7"/>
        <v>0.44670138888888888</v>
      </c>
      <c r="B69" s="3">
        <f>Params!D$29+HOUR(A69-Params!C$29)*3600+MINUTE(A69-Params!C$29)*60+SECOND(A69-Params!C$29)</f>
        <v>1553302595</v>
      </c>
      <c r="C69">
        <f t="shared" si="8"/>
        <v>2</v>
      </c>
      <c r="D69">
        <f t="shared" ca="1" si="9"/>
        <v>6</v>
      </c>
      <c r="E69">
        <f t="shared" ca="1" si="10"/>
        <v>47792.354545454538</v>
      </c>
      <c r="F69">
        <f t="shared" ca="1" si="11"/>
        <v>-42328.589090909089</v>
      </c>
      <c r="G69">
        <f t="shared" ca="1" si="12"/>
        <v>8811.4909090909096</v>
      </c>
      <c r="H69" s="9">
        <f t="shared" ca="1" si="15"/>
        <v>-262.62141414141416</v>
      </c>
      <c r="I69" s="9">
        <f t="shared" ca="1" si="15"/>
        <v>-30.613171717171721</v>
      </c>
      <c r="J69" s="9">
        <f t="shared" ca="1" si="15"/>
        <v>1.8472727272727265</v>
      </c>
      <c r="K69" s="9">
        <f t="shared" ca="1" si="15"/>
        <v>264.39964721652183</v>
      </c>
      <c r="L69" s="9">
        <f t="shared" ca="1" si="15"/>
        <v>-96.648830215535952</v>
      </c>
      <c r="M69">
        <f t="shared" ca="1" si="13"/>
        <v>55.467689393939395</v>
      </c>
      <c r="N69">
        <f t="shared" ca="1" si="14"/>
        <v>33.698131313131313</v>
      </c>
    </row>
    <row r="70" spans="1:15" x14ac:dyDescent="0.25">
      <c r="A70" s="4">
        <f t="shared" si="7"/>
        <v>0.44675925925925924</v>
      </c>
      <c r="B70" s="3">
        <f>Params!D$29+HOUR(A70-Params!C$29)*3600+MINUTE(A70-Params!C$29)*60+SECOND(A70-Params!C$29)</f>
        <v>1553302600</v>
      </c>
      <c r="C70">
        <f t="shared" si="8"/>
        <v>2</v>
      </c>
      <c r="D70">
        <f t="shared" ca="1" si="9"/>
        <v>6</v>
      </c>
      <c r="E70">
        <f t="shared" ca="1" si="10"/>
        <v>46479.247474747477</v>
      </c>
      <c r="F70">
        <f t="shared" ca="1" si="11"/>
        <v>-42481.65494949495</v>
      </c>
      <c r="G70">
        <f t="shared" ca="1" si="12"/>
        <v>8820.7272727272721</v>
      </c>
      <c r="H70" s="9">
        <f t="shared" ca="1" si="15"/>
        <v>-262.62141414141416</v>
      </c>
      <c r="I70" s="9">
        <f t="shared" ca="1" si="15"/>
        <v>-30.613171717171721</v>
      </c>
      <c r="J70" s="9">
        <f t="shared" ca="1" si="15"/>
        <v>1.8472727272727265</v>
      </c>
      <c r="K70" s="9">
        <f t="shared" ca="1" si="15"/>
        <v>264.39964721652183</v>
      </c>
      <c r="L70" s="9">
        <f t="shared" ca="1" si="15"/>
        <v>-96.648830215535952</v>
      </c>
      <c r="M70">
        <f t="shared" ca="1" si="13"/>
        <v>55.466299102132432</v>
      </c>
      <c r="N70">
        <f t="shared" ca="1" si="14"/>
        <v>33.677118406285075</v>
      </c>
    </row>
    <row r="71" spans="1:15" x14ac:dyDescent="0.25">
      <c r="A71" s="4">
        <f t="shared" si="7"/>
        <v>0.44681712962962966</v>
      </c>
      <c r="B71" s="3">
        <f>Params!D$29+HOUR(A71-Params!C$29)*3600+MINUTE(A71-Params!C$29)*60+SECOND(A71-Params!C$29)</f>
        <v>1553302605</v>
      </c>
      <c r="C71">
        <f t="shared" si="8"/>
        <v>2</v>
      </c>
      <c r="D71">
        <f t="shared" ca="1" si="9"/>
        <v>6</v>
      </c>
      <c r="E71">
        <f t="shared" ca="1" si="10"/>
        <v>45166.140404040401</v>
      </c>
      <c r="F71">
        <f t="shared" ca="1" si="11"/>
        <v>-42634.720808080805</v>
      </c>
      <c r="G71">
        <f t="shared" ca="1" si="12"/>
        <v>8829.9636363636364</v>
      </c>
      <c r="H71" s="9">
        <f t="shared" ca="1" si="15"/>
        <v>-262.62141414141416</v>
      </c>
      <c r="I71" s="9">
        <f t="shared" ca="1" si="15"/>
        <v>-30.613171717171721</v>
      </c>
      <c r="J71" s="9">
        <f t="shared" ca="1" si="15"/>
        <v>1.8472727272727265</v>
      </c>
      <c r="K71" s="9">
        <f t="shared" ca="1" si="15"/>
        <v>264.39964721652183</v>
      </c>
      <c r="L71" s="9">
        <f t="shared" ca="1" si="15"/>
        <v>-96.648830215535952</v>
      </c>
      <c r="M71">
        <f t="shared" ca="1" si="13"/>
        <v>55.464908810325475</v>
      </c>
      <c r="N71">
        <f t="shared" ca="1" si="14"/>
        <v>33.65610549943883</v>
      </c>
    </row>
    <row r="72" spans="1:15" x14ac:dyDescent="0.25">
      <c r="A72" s="4">
        <f t="shared" ref="A72:A135" si="16">TIME(HOUR(A71),MINUTE(A71),SECOND(A71)+5)</f>
        <v>0.44687499999999997</v>
      </c>
      <c r="B72" s="3">
        <f>Params!D$29+HOUR(A72-Params!C$29)*3600+MINUTE(A72-Params!C$29)*60+SECOND(A72-Params!C$29)</f>
        <v>1553302610</v>
      </c>
      <c r="C72">
        <f t="shared" ref="C72:C135" si="17">_xlfn.IFNA(VLOOKUP(A72,A$2:D$3,4,FALSE),C71)</f>
        <v>2</v>
      </c>
      <c r="D72">
        <f t="shared" ref="D72:D135" ca="1" si="18">IF(A72=INDIRECT("A"&amp;C72),ROW(),D71)</f>
        <v>6</v>
      </c>
      <c r="E72">
        <f t="shared" ref="E72:E135" ca="1" si="19">INDIRECT("E$"&amp;C72)+INDIRECT("H$"&amp;C72)*($B72-INDIRECT("B$"&amp;D72))</f>
        <v>43853.033333333326</v>
      </c>
      <c r="F72">
        <f t="shared" ref="F72:F135" ca="1" si="20">INDIRECT("F$"&amp;C72)+INDIRECT("I$"&amp;C72)*($B72-INDIRECT("B$"&amp;D72))</f>
        <v>-42787.786666666667</v>
      </c>
      <c r="G72">
        <f t="shared" ref="G72:G135" ca="1" si="21">INDIRECT("G$"&amp;C72)+INDIRECT("J$"&amp;C72)*($B72-INDIRECT("B$"&amp;D72))</f>
        <v>8839.2000000000007</v>
      </c>
      <c r="H72" s="9">
        <f t="shared" ca="1" si="15"/>
        <v>-262.62141414141416</v>
      </c>
      <c r="I72" s="9">
        <f t="shared" ca="1" si="15"/>
        <v>-30.613171717171721</v>
      </c>
      <c r="J72" s="9">
        <f t="shared" ca="1" si="15"/>
        <v>1.8472727272727265</v>
      </c>
      <c r="K72" s="9">
        <f t="shared" ca="1" si="15"/>
        <v>264.39964721652183</v>
      </c>
      <c r="L72" s="9">
        <f t="shared" ca="1" si="15"/>
        <v>-96.648830215535952</v>
      </c>
      <c r="M72">
        <f t="shared" ref="M72:M135" ca="1" si="22">INDIRECT("M$"&amp;C72)+INDIRECT("O$"&amp;C72)*($B72-INDIRECT("B$"&amp;D72))</f>
        <v>55.463518518518519</v>
      </c>
      <c r="N72">
        <f t="shared" ref="N72:N135" ca="1" si="23">INDIRECT("N$"&amp;C72)+INDIRECT("P$"&amp;C72)*($B72-INDIRECT("B$"&amp;D72))</f>
        <v>33.635092592592592</v>
      </c>
    </row>
    <row r="73" spans="1:15" x14ac:dyDescent="0.25">
      <c r="A73" s="4">
        <f t="shared" si="16"/>
        <v>0.44693287037037038</v>
      </c>
      <c r="B73" s="3">
        <f>Params!D$29+HOUR(A73-Params!C$29)*3600+MINUTE(A73-Params!C$29)*60+SECOND(A73-Params!C$29)</f>
        <v>1553302615</v>
      </c>
      <c r="C73">
        <f t="shared" si="17"/>
        <v>2</v>
      </c>
      <c r="D73">
        <f t="shared" ca="1" si="18"/>
        <v>6</v>
      </c>
      <c r="E73">
        <f t="shared" ca="1" si="19"/>
        <v>42539.926262626264</v>
      </c>
      <c r="F73">
        <f t="shared" ca="1" si="20"/>
        <v>-42940.852525252529</v>
      </c>
      <c r="G73">
        <f t="shared" ca="1" si="21"/>
        <v>8848.4363636363632</v>
      </c>
      <c r="H73" s="9">
        <f t="shared" ca="1" si="15"/>
        <v>-262.62141414141416</v>
      </c>
      <c r="I73" s="9">
        <f t="shared" ca="1" si="15"/>
        <v>-30.613171717171721</v>
      </c>
      <c r="J73" s="9">
        <f t="shared" ca="1" si="15"/>
        <v>1.8472727272727265</v>
      </c>
      <c r="K73" s="9">
        <f t="shared" ca="1" si="15"/>
        <v>264.39964721652183</v>
      </c>
      <c r="L73" s="9">
        <f t="shared" ca="1" si="15"/>
        <v>-96.648830215535952</v>
      </c>
      <c r="M73">
        <f t="shared" ca="1" si="22"/>
        <v>55.462128226711556</v>
      </c>
      <c r="N73">
        <f t="shared" ca="1" si="23"/>
        <v>33.614079685746354</v>
      </c>
    </row>
    <row r="74" spans="1:15" x14ac:dyDescent="0.25">
      <c r="A74" s="4">
        <f t="shared" si="16"/>
        <v>0.44699074074074074</v>
      </c>
      <c r="B74" s="3">
        <f>Params!D$29+HOUR(A74-Params!C$29)*3600+MINUTE(A74-Params!C$29)*60+SECOND(A74-Params!C$29)</f>
        <v>1553302620</v>
      </c>
      <c r="C74">
        <f t="shared" si="17"/>
        <v>2</v>
      </c>
      <c r="D74">
        <f t="shared" ca="1" si="18"/>
        <v>6</v>
      </c>
      <c r="E74">
        <f t="shared" ca="1" si="19"/>
        <v>41226.819191919189</v>
      </c>
      <c r="F74">
        <f t="shared" ca="1" si="20"/>
        <v>-43093.918383838383</v>
      </c>
      <c r="G74">
        <f t="shared" ca="1" si="21"/>
        <v>8857.6727272727276</v>
      </c>
      <c r="H74" s="9">
        <f t="shared" ref="H74:L124" ca="1" si="24">INDIRECT(ADDRESS($C74,COLUMN()))</f>
        <v>-262.62141414141416</v>
      </c>
      <c r="I74" s="9">
        <f t="shared" ca="1" si="24"/>
        <v>-30.613171717171721</v>
      </c>
      <c r="J74" s="9">
        <f t="shared" ca="1" si="24"/>
        <v>1.8472727272727265</v>
      </c>
      <c r="K74" s="9">
        <f t="shared" ca="1" si="24"/>
        <v>264.39964721652183</v>
      </c>
      <c r="L74" s="9">
        <f t="shared" ca="1" si="24"/>
        <v>-96.648830215535952</v>
      </c>
      <c r="M74">
        <f t="shared" ca="1" si="22"/>
        <v>55.4607379349046</v>
      </c>
      <c r="N74">
        <f t="shared" ca="1" si="23"/>
        <v>33.593066778900109</v>
      </c>
    </row>
    <row r="75" spans="1:15" x14ac:dyDescent="0.25">
      <c r="A75" s="4">
        <f t="shared" si="16"/>
        <v>0.4470486111111111</v>
      </c>
      <c r="B75" s="3">
        <f>Params!D$29+HOUR(A75-Params!C$29)*3600+MINUTE(A75-Params!C$29)*60+SECOND(A75-Params!C$29)</f>
        <v>1553302625</v>
      </c>
      <c r="C75">
        <f t="shared" si="17"/>
        <v>2</v>
      </c>
      <c r="D75">
        <f t="shared" ca="1" si="18"/>
        <v>6</v>
      </c>
      <c r="E75">
        <f t="shared" ca="1" si="19"/>
        <v>39913.712121212113</v>
      </c>
      <c r="F75">
        <f t="shared" ca="1" si="20"/>
        <v>-43246.984242424238</v>
      </c>
      <c r="G75">
        <f t="shared" ca="1" si="21"/>
        <v>8866.9090909090919</v>
      </c>
      <c r="H75" s="9">
        <f t="shared" ca="1" si="24"/>
        <v>-262.62141414141416</v>
      </c>
      <c r="I75" s="9">
        <f t="shared" ca="1" si="24"/>
        <v>-30.613171717171721</v>
      </c>
      <c r="J75" s="9">
        <f t="shared" ca="1" si="24"/>
        <v>1.8472727272727265</v>
      </c>
      <c r="K75" s="9">
        <f t="shared" ca="1" si="24"/>
        <v>264.39964721652183</v>
      </c>
      <c r="L75" s="9">
        <f t="shared" ca="1" si="24"/>
        <v>-96.648830215535952</v>
      </c>
      <c r="M75">
        <f t="shared" ca="1" si="22"/>
        <v>55.459347643097644</v>
      </c>
      <c r="N75">
        <f t="shared" ca="1" si="23"/>
        <v>33.572053872053871</v>
      </c>
    </row>
    <row r="76" spans="1:15" x14ac:dyDescent="0.25">
      <c r="A76" s="4">
        <f t="shared" si="16"/>
        <v>0.44710648148148152</v>
      </c>
      <c r="B76" s="3">
        <f>Params!D$29+HOUR(A76-Params!C$29)*3600+MINUTE(A76-Params!C$29)*60+SECOND(A76-Params!C$29)</f>
        <v>1553302630</v>
      </c>
      <c r="C76">
        <f t="shared" si="17"/>
        <v>2</v>
      </c>
      <c r="D76">
        <f t="shared" ca="1" si="18"/>
        <v>6</v>
      </c>
      <c r="E76">
        <f t="shared" ca="1" si="19"/>
        <v>38600.605050505052</v>
      </c>
      <c r="F76">
        <f t="shared" ca="1" si="20"/>
        <v>-43400.0501010101</v>
      </c>
      <c r="G76">
        <f t="shared" ca="1" si="21"/>
        <v>8876.1454545454544</v>
      </c>
      <c r="H76" s="9">
        <f t="shared" ca="1" si="24"/>
        <v>-262.62141414141416</v>
      </c>
      <c r="I76" s="9">
        <f t="shared" ca="1" si="24"/>
        <v>-30.613171717171721</v>
      </c>
      <c r="J76" s="9">
        <f t="shared" ca="1" si="24"/>
        <v>1.8472727272727265</v>
      </c>
      <c r="K76" s="9">
        <f t="shared" ca="1" si="24"/>
        <v>264.39964721652183</v>
      </c>
      <c r="L76" s="9">
        <f t="shared" ca="1" si="24"/>
        <v>-96.648830215535952</v>
      </c>
      <c r="M76">
        <f t="shared" ca="1" si="22"/>
        <v>55.45795735129068</v>
      </c>
      <c r="N76">
        <f t="shared" ca="1" si="23"/>
        <v>33.551040965207633</v>
      </c>
    </row>
    <row r="77" spans="1:15" x14ac:dyDescent="0.25">
      <c r="A77" s="4">
        <f t="shared" si="16"/>
        <v>0.44716435185185183</v>
      </c>
      <c r="B77" s="3">
        <f>Params!D$29+HOUR(A77-Params!C$29)*3600+MINUTE(A77-Params!C$29)*60+SECOND(A77-Params!C$29)</f>
        <v>1553302635</v>
      </c>
      <c r="C77">
        <f t="shared" si="17"/>
        <v>2</v>
      </c>
      <c r="D77">
        <f t="shared" ca="1" si="18"/>
        <v>6</v>
      </c>
      <c r="E77">
        <f t="shared" ca="1" si="19"/>
        <v>37287.497979797976</v>
      </c>
      <c r="F77">
        <f t="shared" ca="1" si="20"/>
        <v>-43553.115959595962</v>
      </c>
      <c r="G77">
        <f t="shared" ca="1" si="21"/>
        <v>8885.3818181818187</v>
      </c>
      <c r="H77" s="9">
        <f t="shared" ca="1" si="24"/>
        <v>-262.62141414141416</v>
      </c>
      <c r="I77" s="9">
        <f t="shared" ca="1" si="24"/>
        <v>-30.613171717171721</v>
      </c>
      <c r="J77" s="9">
        <f t="shared" ca="1" si="24"/>
        <v>1.8472727272727265</v>
      </c>
      <c r="K77" s="9">
        <f t="shared" ca="1" si="24"/>
        <v>264.39964721652183</v>
      </c>
      <c r="L77" s="9">
        <f t="shared" ca="1" si="24"/>
        <v>-96.648830215535952</v>
      </c>
      <c r="M77">
        <f t="shared" ca="1" si="22"/>
        <v>55.456567059483724</v>
      </c>
      <c r="N77">
        <f t="shared" ca="1" si="23"/>
        <v>33.530028058361388</v>
      </c>
    </row>
    <row r="78" spans="1:15" x14ac:dyDescent="0.25">
      <c r="A78" s="4">
        <f t="shared" si="16"/>
        <v>0.44722222222222219</v>
      </c>
      <c r="B78" s="3">
        <f>Params!D$29+HOUR(A78-Params!C$29)*3600+MINUTE(A78-Params!C$29)*60+SECOND(A78-Params!C$29)</f>
        <v>1553302640</v>
      </c>
      <c r="C78">
        <f t="shared" si="17"/>
        <v>2</v>
      </c>
      <c r="D78">
        <f t="shared" ca="1" si="18"/>
        <v>6</v>
      </c>
      <c r="E78">
        <f t="shared" ca="1" si="19"/>
        <v>35974.3909090909</v>
      </c>
      <c r="F78">
        <f t="shared" ca="1" si="20"/>
        <v>-43706.181818181816</v>
      </c>
      <c r="G78">
        <f t="shared" ca="1" si="21"/>
        <v>8894.6181818181813</v>
      </c>
      <c r="H78" s="9">
        <f t="shared" ca="1" si="24"/>
        <v>-262.62141414141416</v>
      </c>
      <c r="I78" s="9">
        <f t="shared" ca="1" si="24"/>
        <v>-30.613171717171721</v>
      </c>
      <c r="J78" s="9">
        <f t="shared" ca="1" si="24"/>
        <v>1.8472727272727265</v>
      </c>
      <c r="K78" s="9">
        <f t="shared" ca="1" si="24"/>
        <v>264.39964721652183</v>
      </c>
      <c r="L78" s="9">
        <f t="shared" ca="1" si="24"/>
        <v>-96.648830215535952</v>
      </c>
      <c r="M78">
        <f t="shared" ca="1" si="22"/>
        <v>55.455176767676768</v>
      </c>
      <c r="N78">
        <f t="shared" ca="1" si="23"/>
        <v>33.50901515151515</v>
      </c>
    </row>
    <row r="79" spans="1:15" x14ac:dyDescent="0.25">
      <c r="A79" s="4">
        <f t="shared" si="16"/>
        <v>0.4472800925925926</v>
      </c>
      <c r="B79" s="3">
        <f>Params!D$29+HOUR(A79-Params!C$29)*3600+MINUTE(A79-Params!C$29)*60+SECOND(A79-Params!C$29)</f>
        <v>1553302645</v>
      </c>
      <c r="C79">
        <f t="shared" si="17"/>
        <v>2</v>
      </c>
      <c r="D79">
        <f t="shared" ca="1" si="18"/>
        <v>6</v>
      </c>
      <c r="E79">
        <f t="shared" ca="1" si="19"/>
        <v>34661.283838383839</v>
      </c>
      <c r="F79">
        <f t="shared" ca="1" si="20"/>
        <v>-43859.247676767678</v>
      </c>
      <c r="G79">
        <f t="shared" ca="1" si="21"/>
        <v>8903.8545454545456</v>
      </c>
      <c r="H79" s="9">
        <f t="shared" ca="1" si="24"/>
        <v>-262.62141414141416</v>
      </c>
      <c r="I79" s="9">
        <f t="shared" ca="1" si="24"/>
        <v>-30.613171717171721</v>
      </c>
      <c r="J79" s="9">
        <f t="shared" ca="1" si="24"/>
        <v>1.8472727272727265</v>
      </c>
      <c r="K79" s="9">
        <f t="shared" ca="1" si="24"/>
        <v>264.39964721652183</v>
      </c>
      <c r="L79" s="9">
        <f t="shared" ca="1" si="24"/>
        <v>-96.648830215535952</v>
      </c>
      <c r="M79">
        <f t="shared" ca="1" si="22"/>
        <v>55.453786475869805</v>
      </c>
      <c r="N79">
        <f t="shared" ca="1" si="23"/>
        <v>33.488002244668913</v>
      </c>
    </row>
    <row r="80" spans="1:15" x14ac:dyDescent="0.25">
      <c r="A80" s="4">
        <f t="shared" si="16"/>
        <v>0.44733796296296297</v>
      </c>
      <c r="B80" s="3">
        <f>Params!D$29+HOUR(A80-Params!C$29)*3600+MINUTE(A80-Params!C$29)*60+SECOND(A80-Params!C$29)</f>
        <v>1553302650</v>
      </c>
      <c r="C80">
        <f t="shared" si="17"/>
        <v>2</v>
      </c>
      <c r="D80">
        <f t="shared" ca="1" si="18"/>
        <v>6</v>
      </c>
      <c r="E80">
        <f t="shared" ca="1" si="19"/>
        <v>33348.176767676763</v>
      </c>
      <c r="F80">
        <f t="shared" ca="1" si="20"/>
        <v>-44012.313535353533</v>
      </c>
      <c r="G80">
        <f t="shared" ca="1" si="21"/>
        <v>8913.0909090909099</v>
      </c>
      <c r="H80" s="9">
        <f t="shared" ca="1" si="24"/>
        <v>-262.62141414141416</v>
      </c>
      <c r="I80" s="9">
        <f t="shared" ca="1" si="24"/>
        <v>-30.613171717171721</v>
      </c>
      <c r="J80" s="9">
        <f t="shared" ca="1" si="24"/>
        <v>1.8472727272727265</v>
      </c>
      <c r="K80" s="9">
        <f t="shared" ca="1" si="24"/>
        <v>264.39964721652183</v>
      </c>
      <c r="L80" s="9">
        <f t="shared" ca="1" si="24"/>
        <v>-96.648830215535952</v>
      </c>
      <c r="M80">
        <f t="shared" ca="1" si="22"/>
        <v>55.452396184062849</v>
      </c>
      <c r="N80">
        <f t="shared" ca="1" si="23"/>
        <v>33.466989337822667</v>
      </c>
    </row>
    <row r="81" spans="1:15" x14ac:dyDescent="0.25">
      <c r="A81" s="4">
        <f t="shared" si="16"/>
        <v>0.44739583333333338</v>
      </c>
      <c r="B81" s="3">
        <f>Params!D$29+HOUR(A81-Params!C$29)*3600+MINUTE(A81-Params!C$29)*60+SECOND(A81-Params!C$29)</f>
        <v>1553302655</v>
      </c>
      <c r="C81">
        <f t="shared" si="17"/>
        <v>2</v>
      </c>
      <c r="D81">
        <f t="shared" ca="1" si="18"/>
        <v>6</v>
      </c>
      <c r="E81">
        <f t="shared" ca="1" si="19"/>
        <v>32035.069696969687</v>
      </c>
      <c r="F81">
        <f t="shared" ca="1" si="20"/>
        <v>-44165.379393939395</v>
      </c>
      <c r="G81">
        <f t="shared" ca="1" si="21"/>
        <v>8922.3272727272724</v>
      </c>
      <c r="H81" s="9">
        <f t="shared" ca="1" si="24"/>
        <v>-262.62141414141416</v>
      </c>
      <c r="I81" s="9">
        <f t="shared" ca="1" si="24"/>
        <v>-30.613171717171721</v>
      </c>
      <c r="J81" s="9">
        <f t="shared" ca="1" si="24"/>
        <v>1.8472727272727265</v>
      </c>
      <c r="K81" s="9">
        <f t="shared" ca="1" si="24"/>
        <v>264.39964721652183</v>
      </c>
      <c r="L81" s="9">
        <f t="shared" ca="1" si="24"/>
        <v>-96.648830215535952</v>
      </c>
      <c r="M81">
        <f t="shared" ca="1" si="22"/>
        <v>55.451005892255893</v>
      </c>
      <c r="N81">
        <f t="shared" ca="1" si="23"/>
        <v>33.44597643097643</v>
      </c>
    </row>
    <row r="82" spans="1:15" x14ac:dyDescent="0.25">
      <c r="A82" s="4">
        <f t="shared" si="16"/>
        <v>0.44745370370370369</v>
      </c>
      <c r="B82" s="3">
        <f>Params!D$29+HOUR(A82-Params!C$29)*3600+MINUTE(A82-Params!C$29)*60+SECOND(A82-Params!C$29)</f>
        <v>1553302660</v>
      </c>
      <c r="C82">
        <f t="shared" si="17"/>
        <v>2</v>
      </c>
      <c r="D82">
        <f t="shared" ca="1" si="18"/>
        <v>6</v>
      </c>
      <c r="E82">
        <f t="shared" ca="1" si="19"/>
        <v>30721.962626262626</v>
      </c>
      <c r="F82">
        <f t="shared" ca="1" si="20"/>
        <v>-44318.445252525256</v>
      </c>
      <c r="G82">
        <f t="shared" ca="1" si="21"/>
        <v>8931.5636363636368</v>
      </c>
      <c r="H82" s="9">
        <f t="shared" ca="1" si="24"/>
        <v>-262.62141414141416</v>
      </c>
      <c r="I82" s="9">
        <f t="shared" ca="1" si="24"/>
        <v>-30.613171717171721</v>
      </c>
      <c r="J82" s="9">
        <f t="shared" ca="1" si="24"/>
        <v>1.8472727272727265</v>
      </c>
      <c r="K82" s="9">
        <f t="shared" ca="1" si="24"/>
        <v>264.39964721652183</v>
      </c>
      <c r="L82" s="9">
        <f t="shared" ca="1" si="24"/>
        <v>-96.648830215535952</v>
      </c>
      <c r="M82">
        <f t="shared" ca="1" si="22"/>
        <v>55.449615600448929</v>
      </c>
      <c r="N82">
        <f t="shared" ca="1" si="23"/>
        <v>33.424963524130192</v>
      </c>
    </row>
    <row r="83" spans="1:15" x14ac:dyDescent="0.25">
      <c r="A83" s="4">
        <f t="shared" si="16"/>
        <v>0.44751157407407405</v>
      </c>
      <c r="B83" s="3">
        <f>Params!D$29+HOUR(A83-Params!C$29)*3600+MINUTE(A83-Params!C$29)*60+SECOND(A83-Params!C$29)</f>
        <v>1553302665</v>
      </c>
      <c r="C83">
        <f t="shared" si="17"/>
        <v>2</v>
      </c>
      <c r="D83">
        <f t="shared" ca="1" si="18"/>
        <v>6</v>
      </c>
      <c r="E83">
        <f t="shared" ca="1" si="19"/>
        <v>29408.85555555555</v>
      </c>
      <c r="F83">
        <f t="shared" ca="1" si="20"/>
        <v>-44471.511111111111</v>
      </c>
      <c r="G83">
        <f t="shared" ca="1" si="21"/>
        <v>8940.7999999999993</v>
      </c>
      <c r="H83" s="9">
        <f t="shared" ca="1" si="24"/>
        <v>-262.62141414141416</v>
      </c>
      <c r="I83" s="9">
        <f t="shared" ca="1" si="24"/>
        <v>-30.613171717171721</v>
      </c>
      <c r="J83" s="9">
        <f t="shared" ca="1" si="24"/>
        <v>1.8472727272727265</v>
      </c>
      <c r="K83" s="9">
        <f t="shared" ca="1" si="24"/>
        <v>264.39964721652183</v>
      </c>
      <c r="L83" s="9">
        <f t="shared" ca="1" si="24"/>
        <v>-96.648830215535952</v>
      </c>
      <c r="M83">
        <f t="shared" ca="1" si="22"/>
        <v>55.448225308641973</v>
      </c>
      <c r="N83">
        <f t="shared" ca="1" si="23"/>
        <v>33.403950617283954</v>
      </c>
      <c r="O83" s="15"/>
    </row>
    <row r="84" spans="1:15" x14ac:dyDescent="0.25">
      <c r="A84" s="4">
        <f t="shared" si="16"/>
        <v>0.44756944444444446</v>
      </c>
      <c r="B84" s="3">
        <f>Params!D$29+HOUR(A84-Params!C$29)*3600+MINUTE(A84-Params!C$29)*60+SECOND(A84-Params!C$29)</f>
        <v>1553302670</v>
      </c>
      <c r="C84">
        <f t="shared" si="17"/>
        <v>2</v>
      </c>
      <c r="D84">
        <f t="shared" ca="1" si="18"/>
        <v>6</v>
      </c>
      <c r="E84">
        <f t="shared" ca="1" si="19"/>
        <v>28095.748484848489</v>
      </c>
      <c r="F84">
        <f t="shared" ca="1" si="20"/>
        <v>-44624.576969696966</v>
      </c>
      <c r="G84">
        <f t="shared" ca="1" si="21"/>
        <v>8950.0363636363636</v>
      </c>
      <c r="H84" s="9">
        <f t="shared" ca="1" si="24"/>
        <v>-262.62141414141416</v>
      </c>
      <c r="I84" s="9">
        <f t="shared" ca="1" si="24"/>
        <v>-30.613171717171721</v>
      </c>
      <c r="J84" s="9">
        <f t="shared" ca="1" si="24"/>
        <v>1.8472727272727265</v>
      </c>
      <c r="K84" s="9">
        <f t="shared" ca="1" si="24"/>
        <v>264.39964721652183</v>
      </c>
      <c r="L84" s="9">
        <f t="shared" ca="1" si="24"/>
        <v>-96.648830215535952</v>
      </c>
      <c r="M84">
        <f t="shared" ca="1" si="22"/>
        <v>55.446835016835017</v>
      </c>
      <c r="N84">
        <f t="shared" ca="1" si="23"/>
        <v>33.382937710437709</v>
      </c>
      <c r="O84" s="15"/>
    </row>
    <row r="85" spans="1:15" x14ac:dyDescent="0.25">
      <c r="A85" s="4">
        <f t="shared" si="16"/>
        <v>0.44762731481481483</v>
      </c>
      <c r="B85" s="3">
        <f>Params!D$29+HOUR(A85-Params!C$29)*3600+MINUTE(A85-Params!C$29)*60+SECOND(A85-Params!C$29)</f>
        <v>1553302675</v>
      </c>
      <c r="C85">
        <f t="shared" si="17"/>
        <v>2</v>
      </c>
      <c r="D85">
        <f t="shared" ca="1" si="18"/>
        <v>6</v>
      </c>
      <c r="E85">
        <f t="shared" ca="1" si="19"/>
        <v>26782.641414141413</v>
      </c>
      <c r="F85">
        <f t="shared" ca="1" si="20"/>
        <v>-44777.642828282827</v>
      </c>
      <c r="G85">
        <f t="shared" ca="1" si="21"/>
        <v>8959.2727272727279</v>
      </c>
      <c r="H85" s="9">
        <f t="shared" ca="1" si="24"/>
        <v>-262.62141414141416</v>
      </c>
      <c r="I85" s="9">
        <f t="shared" ca="1" si="24"/>
        <v>-30.613171717171721</v>
      </c>
      <c r="J85" s="9">
        <f t="shared" ca="1" si="24"/>
        <v>1.8472727272727265</v>
      </c>
      <c r="K85" s="9">
        <f t="shared" ca="1" si="24"/>
        <v>264.39964721652183</v>
      </c>
      <c r="L85" s="9">
        <f t="shared" ca="1" si="24"/>
        <v>-96.648830215535952</v>
      </c>
      <c r="M85">
        <f t="shared" ca="1" si="22"/>
        <v>55.445444725028054</v>
      </c>
      <c r="N85">
        <f t="shared" ca="1" si="23"/>
        <v>33.361924803591471</v>
      </c>
      <c r="O85" s="15"/>
    </row>
    <row r="86" spans="1:15" x14ac:dyDescent="0.25">
      <c r="A86" s="4">
        <f t="shared" si="16"/>
        <v>0.44768518518518513</v>
      </c>
      <c r="B86" s="3">
        <f>Params!D$29+HOUR(A86-Params!C$29)*3600+MINUTE(A86-Params!C$29)*60+SECOND(A86-Params!C$29)</f>
        <v>1553302680</v>
      </c>
      <c r="C86">
        <f t="shared" si="17"/>
        <v>2</v>
      </c>
      <c r="D86">
        <f t="shared" ca="1" si="18"/>
        <v>6</v>
      </c>
      <c r="E86">
        <f t="shared" ca="1" si="19"/>
        <v>25469.534343434338</v>
      </c>
      <c r="F86">
        <f t="shared" ca="1" si="20"/>
        <v>-44930.708686868689</v>
      </c>
      <c r="G86">
        <f t="shared" ca="1" si="21"/>
        <v>8968.5090909090904</v>
      </c>
      <c r="H86" s="9">
        <f t="shared" ca="1" si="24"/>
        <v>-262.62141414141416</v>
      </c>
      <c r="I86" s="9">
        <f t="shared" ca="1" si="24"/>
        <v>-30.613171717171721</v>
      </c>
      <c r="J86" s="9">
        <f t="shared" ca="1" si="24"/>
        <v>1.8472727272727265</v>
      </c>
      <c r="K86" s="9">
        <f t="shared" ca="1" si="24"/>
        <v>264.39964721652183</v>
      </c>
      <c r="L86" s="9">
        <f t="shared" ca="1" si="24"/>
        <v>-96.648830215535952</v>
      </c>
      <c r="M86">
        <f t="shared" ca="1" si="22"/>
        <v>55.444054433221098</v>
      </c>
      <c r="N86">
        <f t="shared" ca="1" si="23"/>
        <v>33.340911896745233</v>
      </c>
    </row>
    <row r="87" spans="1:15" x14ac:dyDescent="0.25">
      <c r="A87" s="4">
        <f t="shared" si="16"/>
        <v>0.44774305555555555</v>
      </c>
      <c r="B87" s="3">
        <f>Params!D$29+HOUR(A87-Params!C$29)*3600+MINUTE(A87-Params!C$29)*60+SECOND(A87-Params!C$29)</f>
        <v>1553302685</v>
      </c>
      <c r="C87">
        <f t="shared" si="17"/>
        <v>2</v>
      </c>
      <c r="D87">
        <f t="shared" ca="1" si="18"/>
        <v>6</v>
      </c>
      <c r="E87">
        <f t="shared" ca="1" si="19"/>
        <v>24156.427272727276</v>
      </c>
      <c r="F87">
        <f t="shared" ca="1" si="20"/>
        <v>-45083.774545454544</v>
      </c>
      <c r="G87">
        <f t="shared" ca="1" si="21"/>
        <v>8977.7454545454548</v>
      </c>
      <c r="H87" s="9">
        <f t="shared" ca="1" si="24"/>
        <v>-262.62141414141416</v>
      </c>
      <c r="I87" s="9">
        <f t="shared" ca="1" si="24"/>
        <v>-30.613171717171721</v>
      </c>
      <c r="J87" s="9">
        <f t="shared" ca="1" si="24"/>
        <v>1.8472727272727265</v>
      </c>
      <c r="K87" s="9">
        <f t="shared" ca="1" si="24"/>
        <v>264.39964721652183</v>
      </c>
      <c r="L87" s="9">
        <f t="shared" ca="1" si="24"/>
        <v>-96.648830215535952</v>
      </c>
      <c r="M87">
        <f t="shared" ca="1" si="22"/>
        <v>55.442664141414141</v>
      </c>
      <c r="N87">
        <f t="shared" ca="1" si="23"/>
        <v>33.319898989898988</v>
      </c>
    </row>
    <row r="88" spans="1:15" x14ac:dyDescent="0.25">
      <c r="A88" s="4">
        <f t="shared" si="16"/>
        <v>0.44780092592592591</v>
      </c>
      <c r="B88" s="3">
        <f>Params!D$29+HOUR(A88-Params!C$29)*3600+MINUTE(A88-Params!C$29)*60+SECOND(A88-Params!C$29)</f>
        <v>1553302690</v>
      </c>
      <c r="C88">
        <f t="shared" si="17"/>
        <v>2</v>
      </c>
      <c r="D88">
        <f t="shared" ca="1" si="18"/>
        <v>6</v>
      </c>
      <c r="E88">
        <f t="shared" ca="1" si="19"/>
        <v>22843.320202020201</v>
      </c>
      <c r="F88">
        <f t="shared" ca="1" si="20"/>
        <v>-45236.840404040406</v>
      </c>
      <c r="G88">
        <f t="shared" ca="1" si="21"/>
        <v>8986.9818181818191</v>
      </c>
      <c r="H88" s="9">
        <f t="shared" ca="1" si="24"/>
        <v>-262.62141414141416</v>
      </c>
      <c r="I88" s="9">
        <f t="shared" ca="1" si="24"/>
        <v>-30.613171717171721</v>
      </c>
      <c r="J88" s="9">
        <f t="shared" ca="1" si="24"/>
        <v>1.8472727272727265</v>
      </c>
      <c r="K88" s="9">
        <f t="shared" ca="1" si="24"/>
        <v>264.39964721652183</v>
      </c>
      <c r="L88" s="9">
        <f t="shared" ca="1" si="24"/>
        <v>-96.648830215535952</v>
      </c>
      <c r="M88">
        <f t="shared" ca="1" si="22"/>
        <v>55.441273849607178</v>
      </c>
      <c r="N88">
        <f t="shared" ca="1" si="23"/>
        <v>33.29888608305275</v>
      </c>
    </row>
    <row r="89" spans="1:15" x14ac:dyDescent="0.25">
      <c r="A89" s="4">
        <f t="shared" si="16"/>
        <v>0.44785879629629632</v>
      </c>
      <c r="B89" s="3">
        <f>Params!D$29+HOUR(A89-Params!C$29)*3600+MINUTE(A89-Params!C$29)*60+SECOND(A89-Params!C$29)</f>
        <v>1553302695</v>
      </c>
      <c r="C89">
        <f t="shared" si="17"/>
        <v>2</v>
      </c>
      <c r="D89">
        <f t="shared" ca="1" si="18"/>
        <v>6</v>
      </c>
      <c r="E89">
        <f t="shared" ca="1" si="19"/>
        <v>21530.213131313125</v>
      </c>
      <c r="F89">
        <f t="shared" ca="1" si="20"/>
        <v>-45389.90626262626</v>
      </c>
      <c r="G89">
        <f t="shared" ca="1" si="21"/>
        <v>8996.2181818181816</v>
      </c>
      <c r="H89" s="9">
        <f t="shared" ca="1" si="24"/>
        <v>-262.62141414141416</v>
      </c>
      <c r="I89" s="9">
        <f t="shared" ca="1" si="24"/>
        <v>-30.613171717171721</v>
      </c>
      <c r="J89" s="9">
        <f t="shared" ca="1" si="24"/>
        <v>1.8472727272727265</v>
      </c>
      <c r="K89" s="9">
        <f t="shared" ca="1" si="24"/>
        <v>264.39964721652183</v>
      </c>
      <c r="L89" s="9">
        <f t="shared" ca="1" si="24"/>
        <v>-96.648830215535952</v>
      </c>
      <c r="M89">
        <f t="shared" ca="1" si="22"/>
        <v>55.439883557800222</v>
      </c>
      <c r="N89">
        <f t="shared" ca="1" si="23"/>
        <v>33.277873176206512</v>
      </c>
    </row>
    <row r="90" spans="1:15" x14ac:dyDescent="0.25">
      <c r="A90" s="4">
        <f t="shared" si="16"/>
        <v>0.44791666666666669</v>
      </c>
      <c r="B90" s="3">
        <f>Params!D$29+HOUR(A90-Params!C$29)*3600+MINUTE(A90-Params!C$29)*60+SECOND(A90-Params!C$29)</f>
        <v>1553302700</v>
      </c>
      <c r="C90">
        <f t="shared" si="17"/>
        <v>2</v>
      </c>
      <c r="D90">
        <f t="shared" ca="1" si="18"/>
        <v>6</v>
      </c>
      <c r="E90">
        <f t="shared" ca="1" si="19"/>
        <v>20217.106060606064</v>
      </c>
      <c r="F90">
        <f t="shared" ca="1" si="20"/>
        <v>-45542.972121212122</v>
      </c>
      <c r="G90">
        <f t="shared" ca="1" si="21"/>
        <v>9005.454545454546</v>
      </c>
      <c r="H90" s="9">
        <f t="shared" ca="1" si="24"/>
        <v>-262.62141414141416</v>
      </c>
      <c r="I90" s="9">
        <f t="shared" ca="1" si="24"/>
        <v>-30.613171717171721</v>
      </c>
      <c r="J90" s="9">
        <f t="shared" ca="1" si="24"/>
        <v>1.8472727272727265</v>
      </c>
      <c r="K90" s="9">
        <f t="shared" ca="1" si="24"/>
        <v>264.39964721652183</v>
      </c>
      <c r="L90" s="9">
        <f t="shared" ca="1" si="24"/>
        <v>-96.648830215535952</v>
      </c>
      <c r="M90">
        <f t="shared" ca="1" si="22"/>
        <v>55.438493265993266</v>
      </c>
      <c r="N90">
        <f t="shared" ca="1" si="23"/>
        <v>33.256860269360267</v>
      </c>
    </row>
    <row r="91" spans="1:15" x14ac:dyDescent="0.25">
      <c r="A91" s="4">
        <f t="shared" si="16"/>
        <v>0.44797453703703699</v>
      </c>
      <c r="B91" s="3">
        <f>Params!D$29+HOUR(A91-Params!C$29)*3600+MINUTE(A91-Params!C$29)*60+SECOND(A91-Params!C$29)</f>
        <v>1553302705</v>
      </c>
      <c r="C91">
        <f t="shared" si="17"/>
        <v>2</v>
      </c>
      <c r="D91">
        <f t="shared" ca="1" si="18"/>
        <v>6</v>
      </c>
      <c r="E91">
        <f t="shared" ca="1" si="19"/>
        <v>18903.998989898988</v>
      </c>
      <c r="F91">
        <f t="shared" ca="1" si="20"/>
        <v>-45696.037979797984</v>
      </c>
      <c r="G91">
        <f t="shared" ca="1" si="21"/>
        <v>9014.6909090909085</v>
      </c>
      <c r="H91" s="9">
        <f t="shared" ca="1" si="24"/>
        <v>-262.62141414141416</v>
      </c>
      <c r="I91" s="9">
        <f t="shared" ca="1" si="24"/>
        <v>-30.613171717171721</v>
      </c>
      <c r="J91" s="9">
        <f t="shared" ca="1" si="24"/>
        <v>1.8472727272727265</v>
      </c>
      <c r="K91" s="9">
        <f t="shared" ca="1" si="24"/>
        <v>264.39964721652183</v>
      </c>
      <c r="L91" s="9">
        <f t="shared" ca="1" si="24"/>
        <v>-96.648830215535952</v>
      </c>
      <c r="M91">
        <f t="shared" ca="1" si="22"/>
        <v>55.43710297418631</v>
      </c>
      <c r="N91">
        <f t="shared" ca="1" si="23"/>
        <v>33.235847362514029</v>
      </c>
    </row>
    <row r="92" spans="1:15" x14ac:dyDescent="0.25">
      <c r="A92" s="4">
        <f t="shared" si="16"/>
        <v>0.44803240740740741</v>
      </c>
      <c r="B92" s="3">
        <f>Params!D$29+HOUR(A92-Params!C$29)*3600+MINUTE(A92-Params!C$29)*60+SECOND(A92-Params!C$29)</f>
        <v>1553302710</v>
      </c>
      <c r="C92">
        <f t="shared" si="17"/>
        <v>2</v>
      </c>
      <c r="D92">
        <f t="shared" ca="1" si="18"/>
        <v>6</v>
      </c>
      <c r="E92">
        <f t="shared" ca="1" si="19"/>
        <v>17590.891919191912</v>
      </c>
      <c r="F92">
        <f t="shared" ca="1" si="20"/>
        <v>-45849.103838383839</v>
      </c>
      <c r="G92">
        <f t="shared" ca="1" si="21"/>
        <v>9023.9272727272728</v>
      </c>
      <c r="H92" s="9">
        <f t="shared" ca="1" si="24"/>
        <v>-262.62141414141416</v>
      </c>
      <c r="I92" s="9">
        <f t="shared" ca="1" si="24"/>
        <v>-30.613171717171721</v>
      </c>
      <c r="J92" s="9">
        <f t="shared" ca="1" si="24"/>
        <v>1.8472727272727265</v>
      </c>
      <c r="K92" s="9">
        <f t="shared" ca="1" si="24"/>
        <v>264.39964721652183</v>
      </c>
      <c r="L92" s="9">
        <f t="shared" ca="1" si="24"/>
        <v>-96.648830215535952</v>
      </c>
      <c r="M92">
        <f t="shared" ca="1" si="22"/>
        <v>55.435712682379346</v>
      </c>
      <c r="N92">
        <f t="shared" ca="1" si="23"/>
        <v>33.214834455667791</v>
      </c>
    </row>
    <row r="93" spans="1:15" x14ac:dyDescent="0.25">
      <c r="A93" s="4">
        <f t="shared" si="16"/>
        <v>0.44809027777777777</v>
      </c>
      <c r="B93" s="3">
        <f>Params!D$29+HOUR(A93-Params!C$29)*3600+MINUTE(A93-Params!C$29)*60+SECOND(A93-Params!C$29)</f>
        <v>1553302715</v>
      </c>
      <c r="C93">
        <f t="shared" si="17"/>
        <v>2</v>
      </c>
      <c r="D93">
        <f t="shared" ca="1" si="18"/>
        <v>6</v>
      </c>
      <c r="E93">
        <f t="shared" ca="1" si="19"/>
        <v>16277.784848484851</v>
      </c>
      <c r="F93">
        <f t="shared" ca="1" si="20"/>
        <v>-46002.169696969693</v>
      </c>
      <c r="G93">
        <f t="shared" ca="1" si="21"/>
        <v>9033.1636363636371</v>
      </c>
      <c r="H93" s="9">
        <f t="shared" ca="1" si="24"/>
        <v>-262.62141414141416</v>
      </c>
      <c r="I93" s="9">
        <f t="shared" ca="1" si="24"/>
        <v>-30.613171717171721</v>
      </c>
      <c r="J93" s="9">
        <f t="shared" ca="1" si="24"/>
        <v>1.8472727272727265</v>
      </c>
      <c r="K93" s="9">
        <f t="shared" ca="1" si="24"/>
        <v>264.39964721652183</v>
      </c>
      <c r="L93" s="9">
        <f t="shared" ca="1" si="24"/>
        <v>-96.648830215535952</v>
      </c>
      <c r="M93">
        <f t="shared" ca="1" si="22"/>
        <v>55.43432239057239</v>
      </c>
      <c r="N93">
        <f t="shared" ca="1" si="23"/>
        <v>33.193821548821546</v>
      </c>
    </row>
    <row r="94" spans="1:15" x14ac:dyDescent="0.25">
      <c r="A94" s="4">
        <f t="shared" si="16"/>
        <v>0.44814814814814818</v>
      </c>
      <c r="B94" s="3">
        <f>Params!D$29+HOUR(A94-Params!C$29)*3600+MINUTE(A94-Params!C$29)*60+SECOND(A94-Params!C$29)</f>
        <v>1553302720</v>
      </c>
      <c r="C94">
        <f t="shared" si="17"/>
        <v>2</v>
      </c>
      <c r="D94">
        <f t="shared" ca="1" si="18"/>
        <v>6</v>
      </c>
      <c r="E94">
        <f t="shared" ca="1" si="19"/>
        <v>14964.677777777775</v>
      </c>
      <c r="F94">
        <f t="shared" ca="1" si="20"/>
        <v>-46155.235555555555</v>
      </c>
      <c r="G94">
        <f t="shared" ca="1" si="21"/>
        <v>9042.4</v>
      </c>
      <c r="H94" s="9">
        <f t="shared" ca="1" si="24"/>
        <v>-262.62141414141416</v>
      </c>
      <c r="I94" s="9">
        <f t="shared" ca="1" si="24"/>
        <v>-30.613171717171721</v>
      </c>
      <c r="J94" s="9">
        <f t="shared" ca="1" si="24"/>
        <v>1.8472727272727265</v>
      </c>
      <c r="K94" s="9">
        <f t="shared" ca="1" si="24"/>
        <v>264.39964721652183</v>
      </c>
      <c r="L94" s="9">
        <f t="shared" ca="1" si="24"/>
        <v>-96.648830215535952</v>
      </c>
      <c r="M94">
        <f t="shared" ca="1" si="22"/>
        <v>55.432932098765434</v>
      </c>
      <c r="N94">
        <f t="shared" ca="1" si="23"/>
        <v>33.172808641975308</v>
      </c>
    </row>
    <row r="95" spans="1:15" x14ac:dyDescent="0.25">
      <c r="A95" s="4">
        <f t="shared" si="16"/>
        <v>0.44820601851851855</v>
      </c>
      <c r="B95" s="3">
        <f>Params!D$29+HOUR(A95-Params!C$29)*3600+MINUTE(A95-Params!C$29)*60+SECOND(A95-Params!C$29)</f>
        <v>1553302725</v>
      </c>
      <c r="C95">
        <f t="shared" si="17"/>
        <v>2</v>
      </c>
      <c r="D95">
        <f t="shared" ca="1" si="18"/>
        <v>6</v>
      </c>
      <c r="E95">
        <f t="shared" ca="1" si="19"/>
        <v>13651.570707070699</v>
      </c>
      <c r="F95">
        <f t="shared" ca="1" si="20"/>
        <v>-46308.301414141417</v>
      </c>
      <c r="G95">
        <f t="shared" ca="1" si="21"/>
        <v>9051.636363636364</v>
      </c>
      <c r="H95" s="9">
        <f t="shared" ca="1" si="24"/>
        <v>-262.62141414141416</v>
      </c>
      <c r="I95" s="9">
        <f t="shared" ca="1" si="24"/>
        <v>-30.613171717171721</v>
      </c>
      <c r="J95" s="9">
        <f t="shared" ca="1" si="24"/>
        <v>1.8472727272727265</v>
      </c>
      <c r="K95" s="9">
        <f t="shared" ca="1" si="24"/>
        <v>264.39964721652183</v>
      </c>
      <c r="L95" s="9">
        <f t="shared" ca="1" si="24"/>
        <v>-96.648830215535952</v>
      </c>
      <c r="M95">
        <f t="shared" ca="1" si="22"/>
        <v>55.431541806958471</v>
      </c>
      <c r="N95">
        <f t="shared" ca="1" si="23"/>
        <v>33.15179573512907</v>
      </c>
    </row>
    <row r="96" spans="1:15" x14ac:dyDescent="0.25">
      <c r="A96" s="4">
        <f t="shared" si="16"/>
        <v>0.44826388888888885</v>
      </c>
      <c r="B96" s="3">
        <f>Params!D$29+HOUR(A96-Params!C$29)*3600+MINUTE(A96-Params!C$29)*60+SECOND(A96-Params!C$29)</f>
        <v>1553302730</v>
      </c>
      <c r="C96">
        <f t="shared" si="17"/>
        <v>2</v>
      </c>
      <c r="D96">
        <f t="shared" ca="1" si="18"/>
        <v>6</v>
      </c>
      <c r="E96">
        <f t="shared" ca="1" si="19"/>
        <v>12338.463636363638</v>
      </c>
      <c r="F96">
        <f t="shared" ca="1" si="20"/>
        <v>-46461.367272727271</v>
      </c>
      <c r="G96">
        <f t="shared" ca="1" si="21"/>
        <v>9060.8727272727265</v>
      </c>
      <c r="H96" s="9">
        <f t="shared" ca="1" si="24"/>
        <v>-262.62141414141416</v>
      </c>
      <c r="I96" s="9">
        <f t="shared" ca="1" si="24"/>
        <v>-30.613171717171721</v>
      </c>
      <c r="J96" s="9">
        <f t="shared" ca="1" si="24"/>
        <v>1.8472727272727265</v>
      </c>
      <c r="K96" s="9">
        <f t="shared" ca="1" si="24"/>
        <v>264.39964721652183</v>
      </c>
      <c r="L96" s="9">
        <f t="shared" ca="1" si="24"/>
        <v>-96.648830215535952</v>
      </c>
      <c r="M96">
        <f t="shared" ca="1" si="22"/>
        <v>55.430151515151515</v>
      </c>
      <c r="N96">
        <f t="shared" ca="1" si="23"/>
        <v>33.130782828282825</v>
      </c>
    </row>
    <row r="97" spans="1:14" x14ac:dyDescent="0.25">
      <c r="A97" s="4">
        <f t="shared" si="16"/>
        <v>0.44832175925925927</v>
      </c>
      <c r="B97" s="3">
        <f>Params!D$29+HOUR(A97-Params!C$29)*3600+MINUTE(A97-Params!C$29)*60+SECOND(A97-Params!C$29)</f>
        <v>1553302735</v>
      </c>
      <c r="C97">
        <f t="shared" si="17"/>
        <v>2</v>
      </c>
      <c r="D97">
        <f t="shared" ca="1" si="18"/>
        <v>6</v>
      </c>
      <c r="E97">
        <f t="shared" ca="1" si="19"/>
        <v>11025.356565656562</v>
      </c>
      <c r="F97">
        <f t="shared" ca="1" si="20"/>
        <v>-46614.433131313133</v>
      </c>
      <c r="G97">
        <f t="shared" ca="1" si="21"/>
        <v>9070.1090909090908</v>
      </c>
      <c r="H97" s="9">
        <f t="shared" ca="1" si="24"/>
        <v>-262.62141414141416</v>
      </c>
      <c r="I97" s="9">
        <f t="shared" ca="1" si="24"/>
        <v>-30.613171717171721</v>
      </c>
      <c r="J97" s="9">
        <f t="shared" ca="1" si="24"/>
        <v>1.8472727272727265</v>
      </c>
      <c r="K97" s="9">
        <f t="shared" ca="1" si="24"/>
        <v>264.39964721652183</v>
      </c>
      <c r="L97" s="9">
        <f t="shared" ca="1" si="24"/>
        <v>-96.648830215535952</v>
      </c>
      <c r="M97">
        <f t="shared" ca="1" si="22"/>
        <v>55.428761223344559</v>
      </c>
      <c r="N97">
        <f t="shared" ca="1" si="23"/>
        <v>33.109769921436587</v>
      </c>
    </row>
    <row r="98" spans="1:14" x14ac:dyDescent="0.25">
      <c r="A98" s="4">
        <f t="shared" si="16"/>
        <v>0.44837962962962963</v>
      </c>
      <c r="B98" s="3">
        <f>Params!D$29+HOUR(A98-Params!C$29)*3600+MINUTE(A98-Params!C$29)*60+SECOND(A98-Params!C$29)</f>
        <v>1553302740</v>
      </c>
      <c r="C98">
        <f t="shared" si="17"/>
        <v>2</v>
      </c>
      <c r="D98">
        <f t="shared" ca="1" si="18"/>
        <v>6</v>
      </c>
      <c r="E98">
        <f t="shared" ca="1" si="19"/>
        <v>9712.2494949494867</v>
      </c>
      <c r="F98">
        <f t="shared" ca="1" si="20"/>
        <v>-46767.498989898988</v>
      </c>
      <c r="G98">
        <f t="shared" ca="1" si="21"/>
        <v>9079.3454545454551</v>
      </c>
      <c r="H98" s="9">
        <f t="shared" ca="1" si="24"/>
        <v>-262.62141414141416</v>
      </c>
      <c r="I98" s="9">
        <f t="shared" ca="1" si="24"/>
        <v>-30.613171717171721</v>
      </c>
      <c r="J98" s="9">
        <f t="shared" ca="1" si="24"/>
        <v>1.8472727272727265</v>
      </c>
      <c r="K98" s="9">
        <f t="shared" ca="1" si="24"/>
        <v>264.39964721652183</v>
      </c>
      <c r="L98" s="9">
        <f t="shared" ca="1" si="24"/>
        <v>-96.648830215535952</v>
      </c>
      <c r="M98">
        <f t="shared" ca="1" si="22"/>
        <v>55.427370931537595</v>
      </c>
      <c r="N98">
        <f t="shared" ca="1" si="23"/>
        <v>33.08875701459035</v>
      </c>
    </row>
    <row r="99" spans="1:14" x14ac:dyDescent="0.25">
      <c r="A99" s="4">
        <f t="shared" si="16"/>
        <v>0.44843749999999999</v>
      </c>
      <c r="B99" s="3">
        <f>Params!D$29+HOUR(A99-Params!C$29)*3600+MINUTE(A99-Params!C$29)*60+SECOND(A99-Params!C$29)</f>
        <v>1553302745</v>
      </c>
      <c r="C99">
        <f t="shared" si="17"/>
        <v>2</v>
      </c>
      <c r="D99">
        <f t="shared" ca="1" si="18"/>
        <v>6</v>
      </c>
      <c r="E99">
        <f t="shared" ca="1" si="19"/>
        <v>8399.1424242424255</v>
      </c>
      <c r="F99">
        <f t="shared" ca="1" si="20"/>
        <v>-46920.56484848485</v>
      </c>
      <c r="G99">
        <f t="shared" ca="1" si="21"/>
        <v>9088.5818181818177</v>
      </c>
      <c r="H99" s="9">
        <f t="shared" ca="1" si="24"/>
        <v>-262.62141414141416</v>
      </c>
      <c r="I99" s="9">
        <f t="shared" ca="1" si="24"/>
        <v>-30.613171717171721</v>
      </c>
      <c r="J99" s="9">
        <f t="shared" ca="1" si="24"/>
        <v>1.8472727272727265</v>
      </c>
      <c r="K99" s="9">
        <f t="shared" ca="1" si="24"/>
        <v>264.39964721652183</v>
      </c>
      <c r="L99" s="9">
        <f t="shared" ca="1" si="24"/>
        <v>-96.648830215535952</v>
      </c>
      <c r="M99">
        <f t="shared" ca="1" si="22"/>
        <v>55.425980639730639</v>
      </c>
      <c r="N99">
        <f t="shared" ca="1" si="23"/>
        <v>33.067744107744105</v>
      </c>
    </row>
    <row r="100" spans="1:14" x14ac:dyDescent="0.25">
      <c r="A100" s="4">
        <f t="shared" si="16"/>
        <v>0.44849537037037041</v>
      </c>
      <c r="B100" s="3">
        <f>Params!D$29+HOUR(A100-Params!C$29)*3600+MINUTE(A100-Params!C$29)*60+SECOND(A100-Params!C$29)</f>
        <v>1553302750</v>
      </c>
      <c r="C100">
        <f t="shared" si="17"/>
        <v>2</v>
      </c>
      <c r="D100">
        <f t="shared" ca="1" si="18"/>
        <v>6</v>
      </c>
      <c r="E100">
        <f t="shared" ca="1" si="19"/>
        <v>7086.0353535353497</v>
      </c>
      <c r="F100">
        <f t="shared" ca="1" si="20"/>
        <v>-47073.630707070712</v>
      </c>
      <c r="G100">
        <f t="shared" ca="1" si="21"/>
        <v>9097.818181818182</v>
      </c>
      <c r="H100" s="9">
        <f t="shared" ca="1" si="24"/>
        <v>-262.62141414141416</v>
      </c>
      <c r="I100" s="9">
        <f t="shared" ca="1" si="24"/>
        <v>-30.613171717171721</v>
      </c>
      <c r="J100" s="9">
        <f t="shared" ca="1" si="24"/>
        <v>1.8472727272727265</v>
      </c>
      <c r="K100" s="9">
        <f t="shared" ca="1" si="24"/>
        <v>264.39964721652183</v>
      </c>
      <c r="L100" s="9">
        <f t="shared" ca="1" si="24"/>
        <v>-96.648830215535952</v>
      </c>
      <c r="M100">
        <f t="shared" ca="1" si="22"/>
        <v>55.424590347923683</v>
      </c>
      <c r="N100">
        <f t="shared" ca="1" si="23"/>
        <v>33.046731200897867</v>
      </c>
    </row>
    <row r="101" spans="1:14" x14ac:dyDescent="0.25">
      <c r="A101" s="4">
        <f t="shared" si="16"/>
        <v>0.44855324074074071</v>
      </c>
      <c r="B101" s="3">
        <f>Params!D$29+HOUR(A101-Params!C$29)*3600+MINUTE(A101-Params!C$29)*60+SECOND(A101-Params!C$29)</f>
        <v>1553302755</v>
      </c>
      <c r="C101">
        <f t="shared" si="17"/>
        <v>2</v>
      </c>
      <c r="D101">
        <f t="shared" ca="1" si="18"/>
        <v>6</v>
      </c>
      <c r="E101">
        <f t="shared" ca="1" si="19"/>
        <v>5772.928282828274</v>
      </c>
      <c r="F101">
        <f t="shared" ca="1" si="20"/>
        <v>-47226.696565656566</v>
      </c>
      <c r="G101">
        <f t="shared" ca="1" si="21"/>
        <v>9107.0545454545463</v>
      </c>
      <c r="H101" s="9">
        <f t="shared" ca="1" si="24"/>
        <v>-262.62141414141416</v>
      </c>
      <c r="I101" s="9">
        <f t="shared" ca="1" si="24"/>
        <v>-30.613171717171721</v>
      </c>
      <c r="J101" s="9">
        <f t="shared" ca="1" si="24"/>
        <v>1.8472727272727265</v>
      </c>
      <c r="K101" s="9">
        <f t="shared" ca="1" si="24"/>
        <v>264.39964721652183</v>
      </c>
      <c r="L101" s="9">
        <f t="shared" ca="1" si="24"/>
        <v>-96.648830215535952</v>
      </c>
      <c r="M101">
        <f t="shared" ca="1" si="22"/>
        <v>55.42320005611672</v>
      </c>
      <c r="N101">
        <f t="shared" ca="1" si="23"/>
        <v>33.025718294051629</v>
      </c>
    </row>
    <row r="102" spans="1:14" x14ac:dyDescent="0.25">
      <c r="A102" s="4">
        <f t="shared" si="16"/>
        <v>0.44861111111111113</v>
      </c>
      <c r="B102" s="3">
        <f>Params!D$29+HOUR(A102-Params!C$29)*3600+MINUTE(A102-Params!C$29)*60+SECOND(A102-Params!C$29)</f>
        <v>1553302760</v>
      </c>
      <c r="C102">
        <f t="shared" si="17"/>
        <v>2</v>
      </c>
      <c r="D102">
        <f t="shared" ca="1" si="18"/>
        <v>6</v>
      </c>
      <c r="E102">
        <f t="shared" ca="1" si="19"/>
        <v>4459.8212121212127</v>
      </c>
      <c r="F102">
        <f t="shared" ca="1" si="20"/>
        <v>-47379.762424242421</v>
      </c>
      <c r="G102">
        <f t="shared" ca="1" si="21"/>
        <v>9116.2909090909088</v>
      </c>
      <c r="H102" s="9">
        <f t="shared" ca="1" si="24"/>
        <v>-262.62141414141416</v>
      </c>
      <c r="I102" s="9">
        <f t="shared" ca="1" si="24"/>
        <v>-30.613171717171721</v>
      </c>
      <c r="J102" s="9">
        <f t="shared" ca="1" si="24"/>
        <v>1.8472727272727265</v>
      </c>
      <c r="K102" s="9">
        <f t="shared" ca="1" si="24"/>
        <v>264.39964721652183</v>
      </c>
      <c r="L102" s="9">
        <f t="shared" ca="1" si="24"/>
        <v>-96.648830215535952</v>
      </c>
      <c r="M102">
        <f t="shared" ca="1" si="22"/>
        <v>55.421809764309764</v>
      </c>
      <c r="N102">
        <f t="shared" ca="1" si="23"/>
        <v>33.004705387205384</v>
      </c>
    </row>
    <row r="103" spans="1:14" x14ac:dyDescent="0.25">
      <c r="A103" s="4">
        <f t="shared" si="16"/>
        <v>0.44866898148148149</v>
      </c>
      <c r="B103" s="3">
        <f>Params!D$29+HOUR(A103-Params!C$29)*3600+MINUTE(A103-Params!C$29)*60+SECOND(A103-Params!C$29)</f>
        <v>1553302765</v>
      </c>
      <c r="C103">
        <f t="shared" si="17"/>
        <v>2</v>
      </c>
      <c r="D103">
        <f t="shared" ca="1" si="18"/>
        <v>6</v>
      </c>
      <c r="E103">
        <f t="shared" ca="1" si="19"/>
        <v>3146.714141414137</v>
      </c>
      <c r="F103">
        <f t="shared" ca="1" si="20"/>
        <v>-47532.828282828283</v>
      </c>
      <c r="G103">
        <f t="shared" ca="1" si="21"/>
        <v>9125.5272727272732</v>
      </c>
      <c r="H103" s="9">
        <f t="shared" ca="1" si="24"/>
        <v>-262.62141414141416</v>
      </c>
      <c r="I103" s="9">
        <f t="shared" ca="1" si="24"/>
        <v>-30.613171717171721</v>
      </c>
      <c r="J103" s="9">
        <f t="shared" ca="1" si="24"/>
        <v>1.8472727272727265</v>
      </c>
      <c r="K103" s="9">
        <f t="shared" ca="1" si="24"/>
        <v>264.39964721652183</v>
      </c>
      <c r="L103" s="9">
        <f t="shared" ca="1" si="24"/>
        <v>-96.648830215535952</v>
      </c>
      <c r="M103">
        <f t="shared" ca="1" si="22"/>
        <v>55.420419472502807</v>
      </c>
      <c r="N103">
        <f t="shared" ca="1" si="23"/>
        <v>32.983692480359146</v>
      </c>
    </row>
    <row r="104" spans="1:14" x14ac:dyDescent="0.25">
      <c r="A104" s="4">
        <f t="shared" si="16"/>
        <v>0.44872685185185185</v>
      </c>
      <c r="B104" s="3">
        <f>Params!D$29+HOUR(A104-Params!C$29)*3600+MINUTE(A104-Params!C$29)*60+SECOND(A104-Params!C$29)</f>
        <v>1553302770</v>
      </c>
      <c r="C104">
        <f t="shared" si="17"/>
        <v>2</v>
      </c>
      <c r="D104">
        <f t="shared" ca="1" si="18"/>
        <v>6</v>
      </c>
      <c r="E104">
        <f t="shared" ca="1" si="19"/>
        <v>1833.6070707070612</v>
      </c>
      <c r="F104">
        <f t="shared" ca="1" si="20"/>
        <v>-47685.894141414145</v>
      </c>
      <c r="G104">
        <f t="shared" ca="1" si="21"/>
        <v>9134.7636363636357</v>
      </c>
      <c r="H104" s="9">
        <f t="shared" ca="1" si="24"/>
        <v>-262.62141414141416</v>
      </c>
      <c r="I104" s="9">
        <f t="shared" ca="1" si="24"/>
        <v>-30.613171717171721</v>
      </c>
      <c r="J104" s="9">
        <f t="shared" ca="1" si="24"/>
        <v>1.8472727272727265</v>
      </c>
      <c r="K104" s="9">
        <f t="shared" ca="1" si="24"/>
        <v>264.39964721652183</v>
      </c>
      <c r="L104" s="9">
        <f t="shared" ca="1" si="24"/>
        <v>-96.648830215535952</v>
      </c>
      <c r="M104">
        <f t="shared" ca="1" si="22"/>
        <v>55.419029180695844</v>
      </c>
      <c r="N104">
        <f t="shared" ca="1" si="23"/>
        <v>32.962679573512908</v>
      </c>
    </row>
    <row r="105" spans="1:14" x14ac:dyDescent="0.25">
      <c r="A105" s="4">
        <f t="shared" si="16"/>
        <v>0.44878472222222227</v>
      </c>
      <c r="B105" s="3">
        <f>Params!D$29+HOUR(A105-Params!C$29)*3600+MINUTE(A105-Params!C$29)*60+SECOND(A105-Params!C$29)</f>
        <v>1553302775</v>
      </c>
      <c r="C105">
        <f t="shared" si="17"/>
        <v>2</v>
      </c>
      <c r="D105">
        <f t="shared" ca="1" si="18"/>
        <v>6</v>
      </c>
      <c r="E105">
        <f t="shared" ca="1" si="19"/>
        <v>520.5</v>
      </c>
      <c r="F105">
        <f t="shared" ca="1" si="20"/>
        <v>-47838.96</v>
      </c>
      <c r="G105">
        <f t="shared" ca="1" si="21"/>
        <v>9144</v>
      </c>
      <c r="H105" s="9">
        <f t="shared" ca="1" si="24"/>
        <v>-262.62141414141416</v>
      </c>
      <c r="I105" s="9">
        <f t="shared" ca="1" si="24"/>
        <v>-30.613171717171721</v>
      </c>
      <c r="J105" s="9">
        <f t="shared" ca="1" si="24"/>
        <v>1.8472727272727265</v>
      </c>
      <c r="K105" s="9">
        <f t="shared" ca="1" si="24"/>
        <v>264.39964721652183</v>
      </c>
      <c r="L105" s="9">
        <f t="shared" ca="1" si="24"/>
        <v>-96.648830215535952</v>
      </c>
      <c r="M105">
        <f t="shared" ca="1" si="22"/>
        <v>55.417638888888888</v>
      </c>
      <c r="N105">
        <f t="shared" ca="1" si="23"/>
        <v>32.941666666666663</v>
      </c>
    </row>
    <row r="106" spans="1:14" x14ac:dyDescent="0.25">
      <c r="A106" s="4">
        <f t="shared" si="16"/>
        <v>0.44884259259259257</v>
      </c>
      <c r="B106" s="3">
        <f>Params!D$29+HOUR(A106-Params!C$29)*3600+MINUTE(A106-Params!C$29)*60+SECOND(A106-Params!C$29)</f>
        <v>1553302780</v>
      </c>
      <c r="C106">
        <f t="shared" si="17"/>
        <v>2</v>
      </c>
      <c r="D106">
        <f t="shared" ca="1" si="18"/>
        <v>6</v>
      </c>
      <c r="E106">
        <f t="shared" ca="1" si="19"/>
        <v>-792.60707070707576</v>
      </c>
      <c r="F106">
        <f t="shared" ca="1" si="20"/>
        <v>-47992.025858585861</v>
      </c>
      <c r="G106">
        <f t="shared" ca="1" si="21"/>
        <v>9153.2363636363643</v>
      </c>
      <c r="H106" s="9">
        <f t="shared" ca="1" si="24"/>
        <v>-262.62141414141416</v>
      </c>
      <c r="I106" s="9">
        <f t="shared" ca="1" si="24"/>
        <v>-30.613171717171721</v>
      </c>
      <c r="J106" s="9">
        <f t="shared" ca="1" si="24"/>
        <v>1.8472727272727265</v>
      </c>
      <c r="K106" s="9">
        <f t="shared" ca="1" si="24"/>
        <v>264.39964721652183</v>
      </c>
      <c r="L106" s="9">
        <f t="shared" ca="1" si="24"/>
        <v>-96.648830215535952</v>
      </c>
      <c r="M106">
        <f t="shared" ca="1" si="22"/>
        <v>55.416248597081932</v>
      </c>
      <c r="N106">
        <f t="shared" ca="1" si="23"/>
        <v>32.920653759820425</v>
      </c>
    </row>
    <row r="107" spans="1:14" x14ac:dyDescent="0.25">
      <c r="A107" s="4">
        <f t="shared" si="16"/>
        <v>0.44890046296296293</v>
      </c>
      <c r="B107" s="3">
        <f>Params!D$29+HOUR(A107-Params!C$29)*3600+MINUTE(A107-Params!C$29)*60+SECOND(A107-Params!C$29)</f>
        <v>1553302785</v>
      </c>
      <c r="C107">
        <f t="shared" si="17"/>
        <v>2</v>
      </c>
      <c r="D107">
        <f t="shared" ca="1" si="18"/>
        <v>6</v>
      </c>
      <c r="E107">
        <f t="shared" ca="1" si="19"/>
        <v>-2105.7141414141515</v>
      </c>
      <c r="F107">
        <f t="shared" ca="1" si="20"/>
        <v>-48145.091717171716</v>
      </c>
      <c r="G107">
        <f t="shared" ca="1" si="21"/>
        <v>9162.4727272727268</v>
      </c>
      <c r="H107" s="9">
        <f t="shared" ca="1" si="24"/>
        <v>-262.62141414141416</v>
      </c>
      <c r="I107" s="9">
        <f t="shared" ca="1" si="24"/>
        <v>-30.613171717171721</v>
      </c>
      <c r="J107" s="9">
        <f t="shared" ca="1" si="24"/>
        <v>1.8472727272727265</v>
      </c>
      <c r="K107" s="9">
        <f t="shared" ca="1" si="24"/>
        <v>264.39964721652183</v>
      </c>
      <c r="L107" s="9">
        <f t="shared" ca="1" si="24"/>
        <v>-96.648830215535952</v>
      </c>
      <c r="M107">
        <f t="shared" ca="1" si="22"/>
        <v>55.414858305274969</v>
      </c>
      <c r="N107">
        <f t="shared" ca="1" si="23"/>
        <v>32.899640852974187</v>
      </c>
    </row>
    <row r="108" spans="1:14" x14ac:dyDescent="0.25">
      <c r="A108" s="4">
        <f t="shared" si="16"/>
        <v>0.44895833333333335</v>
      </c>
      <c r="B108" s="3">
        <f>Params!D$29+HOUR(A108-Params!C$29)*3600+MINUTE(A108-Params!C$29)*60+SECOND(A108-Params!C$29)</f>
        <v>1553302790</v>
      </c>
      <c r="C108">
        <f t="shared" si="17"/>
        <v>2</v>
      </c>
      <c r="D108">
        <f t="shared" ca="1" si="18"/>
        <v>6</v>
      </c>
      <c r="E108">
        <f t="shared" ca="1" si="19"/>
        <v>-3418.8212121212273</v>
      </c>
      <c r="F108">
        <f t="shared" ca="1" si="20"/>
        <v>-48298.157575757577</v>
      </c>
      <c r="G108">
        <f t="shared" ca="1" si="21"/>
        <v>9171.7090909090912</v>
      </c>
      <c r="H108" s="9">
        <f t="shared" ca="1" si="24"/>
        <v>-262.62141414141416</v>
      </c>
      <c r="I108" s="9">
        <f t="shared" ca="1" si="24"/>
        <v>-30.613171717171721</v>
      </c>
      <c r="J108" s="9">
        <f t="shared" ca="1" si="24"/>
        <v>1.8472727272727265</v>
      </c>
      <c r="K108" s="9">
        <f t="shared" ca="1" si="24"/>
        <v>264.39964721652183</v>
      </c>
      <c r="L108" s="9">
        <f t="shared" ca="1" si="24"/>
        <v>-96.648830215535952</v>
      </c>
      <c r="M108">
        <f t="shared" ca="1" si="22"/>
        <v>55.413468013468012</v>
      </c>
      <c r="N108">
        <f t="shared" ca="1" si="23"/>
        <v>32.878627946127949</v>
      </c>
    </row>
    <row r="109" spans="1:14" x14ac:dyDescent="0.25">
      <c r="A109" s="4">
        <f t="shared" si="16"/>
        <v>0.44901620370370371</v>
      </c>
      <c r="B109" s="3">
        <f>Params!D$29+HOUR(A109-Params!C$29)*3600+MINUTE(A109-Params!C$29)*60+SECOND(A109-Params!C$29)</f>
        <v>1553302795</v>
      </c>
      <c r="C109">
        <f t="shared" si="17"/>
        <v>2</v>
      </c>
      <c r="D109">
        <f t="shared" ca="1" si="18"/>
        <v>6</v>
      </c>
      <c r="E109">
        <f t="shared" ca="1" si="19"/>
        <v>-4731.928282828274</v>
      </c>
      <c r="F109">
        <f t="shared" ca="1" si="20"/>
        <v>-48451.223434343439</v>
      </c>
      <c r="G109">
        <f t="shared" ca="1" si="21"/>
        <v>9180.9454545454537</v>
      </c>
      <c r="H109" s="9">
        <f t="shared" ca="1" si="24"/>
        <v>-262.62141414141416</v>
      </c>
      <c r="I109" s="9">
        <f t="shared" ca="1" si="24"/>
        <v>-30.613171717171721</v>
      </c>
      <c r="J109" s="9">
        <f t="shared" ca="1" si="24"/>
        <v>1.8472727272727265</v>
      </c>
      <c r="K109" s="9">
        <f t="shared" ca="1" si="24"/>
        <v>264.39964721652183</v>
      </c>
      <c r="L109" s="9">
        <f t="shared" ca="1" si="24"/>
        <v>-96.648830215535952</v>
      </c>
      <c r="M109">
        <f t="shared" ca="1" si="22"/>
        <v>55.412077721661056</v>
      </c>
      <c r="N109">
        <f t="shared" ca="1" si="23"/>
        <v>32.857615039281704</v>
      </c>
    </row>
    <row r="110" spans="1:14" x14ac:dyDescent="0.25">
      <c r="A110" s="4">
        <f t="shared" si="16"/>
        <v>0.44907407407407413</v>
      </c>
      <c r="B110" s="3">
        <f>Params!D$29+HOUR(A110-Params!C$29)*3600+MINUTE(A110-Params!C$29)*60+SECOND(A110-Params!C$29)</f>
        <v>1553302800</v>
      </c>
      <c r="C110">
        <f t="shared" si="17"/>
        <v>2</v>
      </c>
      <c r="D110">
        <f t="shared" ca="1" si="18"/>
        <v>6</v>
      </c>
      <c r="E110">
        <f t="shared" ca="1" si="19"/>
        <v>-6045.0353535353497</v>
      </c>
      <c r="F110">
        <f t="shared" ca="1" si="20"/>
        <v>-48604.289292929294</v>
      </c>
      <c r="G110">
        <f t="shared" ca="1" si="21"/>
        <v>9190.181818181818</v>
      </c>
      <c r="H110" s="9">
        <f t="shared" ca="1" si="24"/>
        <v>-262.62141414141416</v>
      </c>
      <c r="I110" s="9">
        <f t="shared" ca="1" si="24"/>
        <v>-30.613171717171721</v>
      </c>
      <c r="J110" s="9">
        <f t="shared" ca="1" si="24"/>
        <v>1.8472727272727265</v>
      </c>
      <c r="K110" s="9">
        <f t="shared" ca="1" si="24"/>
        <v>264.39964721652183</v>
      </c>
      <c r="L110" s="9">
        <f t="shared" ca="1" si="24"/>
        <v>-96.648830215535952</v>
      </c>
      <c r="M110">
        <f t="shared" ca="1" si="22"/>
        <v>55.410687429854093</v>
      </c>
      <c r="N110">
        <f t="shared" ca="1" si="23"/>
        <v>32.836602132435466</v>
      </c>
    </row>
    <row r="111" spans="1:14" x14ac:dyDescent="0.25">
      <c r="A111" s="4">
        <f t="shared" si="16"/>
        <v>0.44913194444444443</v>
      </c>
      <c r="B111" s="3">
        <f>Params!D$29+HOUR(A111-Params!C$29)*3600+MINUTE(A111-Params!C$29)*60+SECOND(A111-Params!C$29)</f>
        <v>1553302805</v>
      </c>
      <c r="C111">
        <f t="shared" si="17"/>
        <v>2</v>
      </c>
      <c r="D111">
        <f t="shared" ca="1" si="18"/>
        <v>6</v>
      </c>
      <c r="E111">
        <f t="shared" ca="1" si="19"/>
        <v>-7358.1424242424255</v>
      </c>
      <c r="F111">
        <f t="shared" ca="1" si="20"/>
        <v>-48757.355151515148</v>
      </c>
      <c r="G111">
        <f t="shared" ca="1" si="21"/>
        <v>9199.4181818181823</v>
      </c>
      <c r="H111" s="9">
        <f t="shared" ca="1" si="24"/>
        <v>-262.62141414141416</v>
      </c>
      <c r="I111" s="9">
        <f t="shared" ca="1" si="24"/>
        <v>-30.613171717171721</v>
      </c>
      <c r="J111" s="9">
        <f t="shared" ca="1" si="24"/>
        <v>1.8472727272727265</v>
      </c>
      <c r="K111" s="9">
        <f t="shared" ca="1" si="24"/>
        <v>264.39964721652183</v>
      </c>
      <c r="L111" s="9">
        <f t="shared" ca="1" si="24"/>
        <v>-96.648830215535952</v>
      </c>
      <c r="M111">
        <f t="shared" ca="1" si="22"/>
        <v>55.409297138047137</v>
      </c>
      <c r="N111">
        <f t="shared" ca="1" si="23"/>
        <v>32.815589225589228</v>
      </c>
    </row>
    <row r="112" spans="1:14" x14ac:dyDescent="0.25">
      <c r="A112" s="4">
        <f t="shared" si="16"/>
        <v>0.44918981481481479</v>
      </c>
      <c r="B112" s="3">
        <f>Params!D$29+HOUR(A112-Params!C$29)*3600+MINUTE(A112-Params!C$29)*60+SECOND(A112-Params!C$29)</f>
        <v>1553302810</v>
      </c>
      <c r="C112">
        <f t="shared" si="17"/>
        <v>2</v>
      </c>
      <c r="D112">
        <f t="shared" ca="1" si="18"/>
        <v>6</v>
      </c>
      <c r="E112">
        <f t="shared" ca="1" si="19"/>
        <v>-8671.2494949495012</v>
      </c>
      <c r="F112">
        <f t="shared" ca="1" si="20"/>
        <v>-48910.42101010101</v>
      </c>
      <c r="G112">
        <f t="shared" ca="1" si="21"/>
        <v>9208.6545454545449</v>
      </c>
      <c r="H112" s="9">
        <f t="shared" ca="1" si="24"/>
        <v>-262.62141414141416</v>
      </c>
      <c r="I112" s="9">
        <f t="shared" ca="1" si="24"/>
        <v>-30.613171717171721</v>
      </c>
      <c r="J112" s="9">
        <f t="shared" ca="1" si="24"/>
        <v>1.8472727272727265</v>
      </c>
      <c r="K112" s="9">
        <f t="shared" ca="1" si="24"/>
        <v>264.39964721652183</v>
      </c>
      <c r="L112" s="9">
        <f t="shared" ca="1" si="24"/>
        <v>-96.648830215535952</v>
      </c>
      <c r="M112">
        <f t="shared" ca="1" si="22"/>
        <v>55.407906846240181</v>
      </c>
      <c r="N112">
        <f t="shared" ca="1" si="23"/>
        <v>32.794576318742983</v>
      </c>
    </row>
    <row r="113" spans="1:15" x14ac:dyDescent="0.25">
      <c r="A113" s="4">
        <f t="shared" si="16"/>
        <v>0.44924768518518521</v>
      </c>
      <c r="B113" s="3">
        <f>Params!D$29+HOUR(A113-Params!C$29)*3600+MINUTE(A113-Params!C$29)*60+SECOND(A113-Params!C$29)</f>
        <v>1553302815</v>
      </c>
      <c r="C113">
        <f t="shared" si="17"/>
        <v>2</v>
      </c>
      <c r="D113">
        <f t="shared" ca="1" si="18"/>
        <v>6</v>
      </c>
      <c r="E113">
        <f t="shared" ca="1" si="19"/>
        <v>-9984.356565656577</v>
      </c>
      <c r="F113">
        <f t="shared" ca="1" si="20"/>
        <v>-49063.486868686872</v>
      </c>
      <c r="G113">
        <f t="shared" ca="1" si="21"/>
        <v>9217.8909090909092</v>
      </c>
      <c r="H113" s="9">
        <f t="shared" ca="1" si="24"/>
        <v>-262.62141414141416</v>
      </c>
      <c r="I113" s="9">
        <f t="shared" ca="1" si="24"/>
        <v>-30.613171717171721</v>
      </c>
      <c r="J113" s="9">
        <f t="shared" ca="1" si="24"/>
        <v>1.8472727272727265</v>
      </c>
      <c r="K113" s="9">
        <f t="shared" ca="1" si="24"/>
        <v>264.39964721652183</v>
      </c>
      <c r="L113" s="9">
        <f t="shared" ca="1" si="24"/>
        <v>-96.648830215535952</v>
      </c>
      <c r="M113">
        <f t="shared" ca="1" si="22"/>
        <v>55.406516554433217</v>
      </c>
      <c r="N113">
        <f t="shared" ca="1" si="23"/>
        <v>32.773563411896745</v>
      </c>
    </row>
    <row r="114" spans="1:15" x14ac:dyDescent="0.25">
      <c r="A114" s="4">
        <f t="shared" si="16"/>
        <v>0.44930555555555557</v>
      </c>
      <c r="B114" s="3">
        <f>Params!D$29+HOUR(A114-Params!C$29)*3600+MINUTE(A114-Params!C$29)*60+SECOND(A114-Params!C$29)</f>
        <v>1553302820</v>
      </c>
      <c r="C114">
        <f t="shared" si="17"/>
        <v>2</v>
      </c>
      <c r="D114">
        <f t="shared" ca="1" si="18"/>
        <v>6</v>
      </c>
      <c r="E114">
        <f t="shared" ca="1" si="19"/>
        <v>-11297.463636363653</v>
      </c>
      <c r="F114">
        <f t="shared" ca="1" si="20"/>
        <v>-49216.552727272727</v>
      </c>
      <c r="G114">
        <f t="shared" ca="1" si="21"/>
        <v>9227.1272727272735</v>
      </c>
      <c r="H114" s="9">
        <f t="shared" ca="1" si="24"/>
        <v>-262.62141414141416</v>
      </c>
      <c r="I114" s="9">
        <f t="shared" ca="1" si="24"/>
        <v>-30.613171717171721</v>
      </c>
      <c r="J114" s="9">
        <f t="shared" ca="1" si="24"/>
        <v>1.8472727272727265</v>
      </c>
      <c r="K114" s="9">
        <f t="shared" ca="1" si="24"/>
        <v>264.39964721652183</v>
      </c>
      <c r="L114" s="9">
        <f t="shared" ca="1" si="24"/>
        <v>-96.648830215535952</v>
      </c>
      <c r="M114">
        <f t="shared" ca="1" si="22"/>
        <v>55.405126262626261</v>
      </c>
      <c r="N114">
        <f t="shared" ca="1" si="23"/>
        <v>32.752550505050507</v>
      </c>
    </row>
    <row r="115" spans="1:15" x14ac:dyDescent="0.25">
      <c r="A115" s="4">
        <f t="shared" si="16"/>
        <v>0.44936342592592587</v>
      </c>
      <c r="B115" s="3">
        <f>Params!D$29+HOUR(A115-Params!C$29)*3600+MINUTE(A115-Params!C$29)*60+SECOND(A115-Params!C$29)</f>
        <v>1553302825</v>
      </c>
      <c r="C115">
        <f t="shared" si="17"/>
        <v>2</v>
      </c>
      <c r="D115">
        <f t="shared" ca="1" si="18"/>
        <v>6</v>
      </c>
      <c r="E115">
        <f t="shared" ca="1" si="19"/>
        <v>-12610.570707070699</v>
      </c>
      <c r="F115">
        <f t="shared" ca="1" si="20"/>
        <v>-49369.618585858581</v>
      </c>
      <c r="G115">
        <f t="shared" ca="1" si="21"/>
        <v>9236.363636363636</v>
      </c>
      <c r="H115" s="9">
        <f t="shared" ca="1" si="24"/>
        <v>-262.62141414141416</v>
      </c>
      <c r="I115" s="9">
        <f t="shared" ca="1" si="24"/>
        <v>-30.613171717171721</v>
      </c>
      <c r="J115" s="9">
        <f t="shared" ca="1" si="24"/>
        <v>1.8472727272727265</v>
      </c>
      <c r="K115" s="9">
        <f t="shared" ca="1" si="24"/>
        <v>264.39964721652183</v>
      </c>
      <c r="L115" s="9">
        <f t="shared" ca="1" si="24"/>
        <v>-96.648830215535952</v>
      </c>
      <c r="M115">
        <f t="shared" ca="1" si="22"/>
        <v>55.403735970819305</v>
      </c>
      <c r="N115">
        <f t="shared" ca="1" si="23"/>
        <v>32.731537598204262</v>
      </c>
    </row>
    <row r="116" spans="1:15" x14ac:dyDescent="0.25">
      <c r="A116" s="4">
        <f t="shared" si="16"/>
        <v>0.44942129629629629</v>
      </c>
      <c r="B116" s="3">
        <f>Params!D$29+HOUR(A116-Params!C$29)*3600+MINUTE(A116-Params!C$29)*60+SECOND(A116-Params!C$29)</f>
        <v>1553302830</v>
      </c>
      <c r="C116">
        <f t="shared" si="17"/>
        <v>2</v>
      </c>
      <c r="D116">
        <f t="shared" ca="1" si="18"/>
        <v>6</v>
      </c>
      <c r="E116">
        <f t="shared" ca="1" si="19"/>
        <v>-13923.677777777775</v>
      </c>
      <c r="F116">
        <f t="shared" ca="1" si="20"/>
        <v>-49522.684444444443</v>
      </c>
      <c r="G116">
        <f t="shared" ca="1" si="21"/>
        <v>9245.6</v>
      </c>
      <c r="H116" s="9">
        <f t="shared" ca="1" si="24"/>
        <v>-262.62141414141416</v>
      </c>
      <c r="I116" s="9">
        <f t="shared" ca="1" si="24"/>
        <v>-30.613171717171721</v>
      </c>
      <c r="J116" s="9">
        <f t="shared" ca="1" si="24"/>
        <v>1.8472727272727265</v>
      </c>
      <c r="K116" s="9">
        <f t="shared" ca="1" si="24"/>
        <v>264.39964721652183</v>
      </c>
      <c r="L116" s="9">
        <f t="shared" ca="1" si="24"/>
        <v>-96.648830215535952</v>
      </c>
      <c r="M116">
        <f t="shared" ca="1" si="22"/>
        <v>55.402345679012342</v>
      </c>
      <c r="N116">
        <f t="shared" ca="1" si="23"/>
        <v>32.710524691358025</v>
      </c>
    </row>
    <row r="117" spans="1:15" x14ac:dyDescent="0.25">
      <c r="A117" s="4">
        <f t="shared" si="16"/>
        <v>0.44947916666666665</v>
      </c>
      <c r="B117" s="3">
        <f>Params!D$29+HOUR(A117-Params!C$29)*3600+MINUTE(A117-Params!C$29)*60+SECOND(A117-Params!C$29)</f>
        <v>1553302835</v>
      </c>
      <c r="C117">
        <f t="shared" si="17"/>
        <v>2</v>
      </c>
      <c r="D117">
        <f t="shared" ca="1" si="18"/>
        <v>6</v>
      </c>
      <c r="E117">
        <f t="shared" ca="1" si="19"/>
        <v>-15236.784848484851</v>
      </c>
      <c r="F117">
        <f t="shared" ca="1" si="20"/>
        <v>-49675.750303030305</v>
      </c>
      <c r="G117">
        <f t="shared" ca="1" si="21"/>
        <v>9254.8363636363629</v>
      </c>
      <c r="H117" s="9">
        <f t="shared" ca="1" si="24"/>
        <v>-262.62141414141416</v>
      </c>
      <c r="I117" s="9">
        <f t="shared" ca="1" si="24"/>
        <v>-30.613171717171721</v>
      </c>
      <c r="J117" s="9">
        <f t="shared" ca="1" si="24"/>
        <v>1.8472727272727265</v>
      </c>
      <c r="K117" s="9">
        <f t="shared" ca="1" si="24"/>
        <v>264.39964721652183</v>
      </c>
      <c r="L117" s="9">
        <f t="shared" ca="1" si="24"/>
        <v>-96.648830215535952</v>
      </c>
      <c r="M117">
        <f t="shared" ca="1" si="22"/>
        <v>55.400955387205386</v>
      </c>
      <c r="N117">
        <f t="shared" ca="1" si="23"/>
        <v>32.689511784511787</v>
      </c>
    </row>
    <row r="118" spans="1:15" x14ac:dyDescent="0.25">
      <c r="A118" s="4">
        <f t="shared" si="16"/>
        <v>0.44953703703703707</v>
      </c>
      <c r="B118" s="3">
        <f>Params!D$29+HOUR(A118-Params!C$29)*3600+MINUTE(A118-Params!C$29)*60+SECOND(A118-Params!C$29)</f>
        <v>1553302840</v>
      </c>
      <c r="C118">
        <f t="shared" si="17"/>
        <v>2</v>
      </c>
      <c r="D118">
        <f t="shared" ca="1" si="18"/>
        <v>6</v>
      </c>
      <c r="E118">
        <f t="shared" ca="1" si="19"/>
        <v>-16549.891919191927</v>
      </c>
      <c r="F118">
        <f t="shared" ca="1" si="20"/>
        <v>-49828.816161616167</v>
      </c>
      <c r="G118">
        <f t="shared" ca="1" si="21"/>
        <v>9264.0727272727272</v>
      </c>
      <c r="H118" s="9">
        <f t="shared" ca="1" si="24"/>
        <v>-262.62141414141416</v>
      </c>
      <c r="I118" s="9">
        <f t="shared" ca="1" si="24"/>
        <v>-30.613171717171721</v>
      </c>
      <c r="J118" s="9">
        <f t="shared" ca="1" si="24"/>
        <v>1.8472727272727265</v>
      </c>
      <c r="K118" s="9">
        <f t="shared" ca="1" si="24"/>
        <v>264.39964721652183</v>
      </c>
      <c r="L118" s="9">
        <f t="shared" ca="1" si="24"/>
        <v>-96.648830215535952</v>
      </c>
      <c r="M118">
        <f t="shared" ca="1" si="22"/>
        <v>55.39956509539843</v>
      </c>
      <c r="N118">
        <f t="shared" ca="1" si="23"/>
        <v>32.668498877665542</v>
      </c>
    </row>
    <row r="119" spans="1:15" x14ac:dyDescent="0.25">
      <c r="A119" s="4">
        <f t="shared" si="16"/>
        <v>0.44959490740740743</v>
      </c>
      <c r="B119" s="3">
        <f>Params!D$29+HOUR(A119-Params!C$29)*3600+MINUTE(A119-Params!C$29)*60+SECOND(A119-Params!C$29)</f>
        <v>1553302845</v>
      </c>
      <c r="C119">
        <f t="shared" si="17"/>
        <v>2</v>
      </c>
      <c r="D119">
        <f t="shared" ca="1" si="18"/>
        <v>6</v>
      </c>
      <c r="E119">
        <f t="shared" ca="1" si="19"/>
        <v>-17862.998989899002</v>
      </c>
      <c r="F119">
        <f t="shared" ca="1" si="20"/>
        <v>-49981.882020202022</v>
      </c>
      <c r="G119">
        <f t="shared" ca="1" si="21"/>
        <v>9273.3090909090915</v>
      </c>
      <c r="H119" s="9">
        <f t="shared" ca="1" si="24"/>
        <v>-262.62141414141416</v>
      </c>
      <c r="I119" s="9">
        <f t="shared" ca="1" si="24"/>
        <v>-30.613171717171721</v>
      </c>
      <c r="J119" s="9">
        <f t="shared" ca="1" si="24"/>
        <v>1.8472727272727265</v>
      </c>
      <c r="K119" s="9">
        <f t="shared" ca="1" si="24"/>
        <v>264.39964721652183</v>
      </c>
      <c r="L119" s="9">
        <f t="shared" ca="1" si="24"/>
        <v>-96.648830215535952</v>
      </c>
      <c r="M119">
        <f t="shared" ca="1" si="22"/>
        <v>55.398174803591466</v>
      </c>
      <c r="N119">
        <f t="shared" ca="1" si="23"/>
        <v>32.647485970819304</v>
      </c>
    </row>
    <row r="120" spans="1:15" x14ac:dyDescent="0.25">
      <c r="A120" s="4">
        <f t="shared" si="16"/>
        <v>0.44965277777777773</v>
      </c>
      <c r="B120" s="3">
        <f>Params!D$29+HOUR(A120-Params!C$29)*3600+MINUTE(A120-Params!C$29)*60+SECOND(A120-Params!C$29)</f>
        <v>1553302850</v>
      </c>
      <c r="C120">
        <f t="shared" si="17"/>
        <v>2</v>
      </c>
      <c r="D120">
        <f t="shared" ca="1" si="18"/>
        <v>6</v>
      </c>
      <c r="E120">
        <f t="shared" ca="1" si="19"/>
        <v>-19176.106060606078</v>
      </c>
      <c r="F120">
        <f t="shared" ca="1" si="20"/>
        <v>-50134.947878787876</v>
      </c>
      <c r="G120">
        <f t="shared" ca="1" si="21"/>
        <v>9282.545454545454</v>
      </c>
      <c r="H120" s="9">
        <f t="shared" ca="1" si="24"/>
        <v>-262.62141414141416</v>
      </c>
      <c r="I120" s="9">
        <f t="shared" ca="1" si="24"/>
        <v>-30.613171717171721</v>
      </c>
      <c r="J120" s="9">
        <f t="shared" ca="1" si="24"/>
        <v>1.8472727272727265</v>
      </c>
      <c r="K120" s="9">
        <f t="shared" ca="1" si="24"/>
        <v>264.39964721652183</v>
      </c>
      <c r="L120" s="9">
        <f t="shared" ca="1" si="24"/>
        <v>-96.648830215535952</v>
      </c>
      <c r="M120">
        <f t="shared" ca="1" si="22"/>
        <v>55.39678451178451</v>
      </c>
      <c r="N120">
        <f t="shared" ca="1" si="23"/>
        <v>32.626473063973066</v>
      </c>
    </row>
    <row r="121" spans="1:15" x14ac:dyDescent="0.25">
      <c r="A121" s="4">
        <f t="shared" si="16"/>
        <v>0.44971064814814815</v>
      </c>
      <c r="B121" s="3">
        <f>Params!D$29+HOUR(A121-Params!C$29)*3600+MINUTE(A121-Params!C$29)*60+SECOND(A121-Params!C$29)</f>
        <v>1553302855</v>
      </c>
      <c r="C121">
        <f t="shared" si="17"/>
        <v>2</v>
      </c>
      <c r="D121">
        <f t="shared" ca="1" si="18"/>
        <v>6</v>
      </c>
      <c r="E121">
        <f t="shared" ca="1" si="19"/>
        <v>-20489.213131313125</v>
      </c>
      <c r="F121">
        <f t="shared" ca="1" si="20"/>
        <v>-50288.013737373738</v>
      </c>
      <c r="G121">
        <f t="shared" ca="1" si="21"/>
        <v>9291.7818181818184</v>
      </c>
      <c r="H121" s="9">
        <f t="shared" ca="1" si="24"/>
        <v>-262.62141414141416</v>
      </c>
      <c r="I121" s="9">
        <f t="shared" ca="1" si="24"/>
        <v>-30.613171717171721</v>
      </c>
      <c r="J121" s="9">
        <f t="shared" ca="1" si="24"/>
        <v>1.8472727272727265</v>
      </c>
      <c r="K121" s="9">
        <f t="shared" ca="1" si="24"/>
        <v>264.39964721652183</v>
      </c>
      <c r="L121" s="9">
        <f t="shared" ca="1" si="24"/>
        <v>-96.648830215535952</v>
      </c>
      <c r="M121">
        <f t="shared" ca="1" si="22"/>
        <v>55.395394219977554</v>
      </c>
      <c r="N121">
        <f t="shared" ca="1" si="23"/>
        <v>32.605460157126821</v>
      </c>
    </row>
    <row r="122" spans="1:15" x14ac:dyDescent="0.25">
      <c r="A122" s="4">
        <f t="shared" si="16"/>
        <v>0.44976851851851851</v>
      </c>
      <c r="B122" s="3">
        <f>Params!D$29+HOUR(A122-Params!C$29)*3600+MINUTE(A122-Params!C$29)*60+SECOND(A122-Params!C$29)</f>
        <v>1553302860</v>
      </c>
      <c r="C122">
        <f t="shared" si="17"/>
        <v>2</v>
      </c>
      <c r="D122">
        <f t="shared" ca="1" si="18"/>
        <v>6</v>
      </c>
      <c r="E122">
        <f t="shared" ca="1" si="19"/>
        <v>-21802.320202020201</v>
      </c>
      <c r="F122">
        <f t="shared" ca="1" si="20"/>
        <v>-50441.0795959596</v>
      </c>
      <c r="G122">
        <f t="shared" ca="1" si="21"/>
        <v>9301.0181818181809</v>
      </c>
      <c r="H122" s="9">
        <f t="shared" ca="1" si="24"/>
        <v>-262.62141414141416</v>
      </c>
      <c r="I122" s="9">
        <f t="shared" ca="1" si="24"/>
        <v>-30.613171717171721</v>
      </c>
      <c r="J122" s="9">
        <f t="shared" ca="1" si="24"/>
        <v>1.8472727272727265</v>
      </c>
      <c r="K122" s="9">
        <f t="shared" ca="1" si="24"/>
        <v>264.39964721652183</v>
      </c>
      <c r="L122" s="9">
        <f t="shared" ca="1" si="24"/>
        <v>-96.648830215535952</v>
      </c>
      <c r="M122">
        <f t="shared" ca="1" si="22"/>
        <v>55.394003928170598</v>
      </c>
      <c r="N122">
        <f t="shared" ca="1" si="23"/>
        <v>32.584447250280583</v>
      </c>
    </row>
    <row r="123" spans="1:15" x14ac:dyDescent="0.25">
      <c r="A123" s="4">
        <f t="shared" si="16"/>
        <v>0.44982638888888887</v>
      </c>
      <c r="B123" s="3">
        <f>Params!D$29+HOUR(A123-Params!C$29)*3600+MINUTE(A123-Params!C$29)*60+SECOND(A123-Params!C$29)</f>
        <v>1553302865</v>
      </c>
      <c r="C123">
        <f t="shared" si="17"/>
        <v>2</v>
      </c>
      <c r="D123">
        <f t="shared" ca="1" si="18"/>
        <v>6</v>
      </c>
      <c r="E123">
        <f t="shared" ca="1" si="19"/>
        <v>-23115.427272727276</v>
      </c>
      <c r="F123">
        <f t="shared" ca="1" si="20"/>
        <v>-50594.145454545454</v>
      </c>
      <c r="G123">
        <f t="shared" ca="1" si="21"/>
        <v>9310.2545454545452</v>
      </c>
      <c r="H123" s="9">
        <f t="shared" ca="1" si="24"/>
        <v>-262.62141414141416</v>
      </c>
      <c r="I123" s="9">
        <f t="shared" ca="1" si="24"/>
        <v>-30.613171717171721</v>
      </c>
      <c r="J123" s="9">
        <f t="shared" ca="1" si="24"/>
        <v>1.8472727272727265</v>
      </c>
      <c r="K123" s="9">
        <f t="shared" ca="1" si="24"/>
        <v>264.39964721652183</v>
      </c>
      <c r="L123" s="9">
        <f t="shared" ca="1" si="24"/>
        <v>-96.648830215535952</v>
      </c>
      <c r="M123">
        <f t="shared" ca="1" si="22"/>
        <v>55.392613636363635</v>
      </c>
      <c r="N123">
        <f t="shared" ca="1" si="23"/>
        <v>32.563434343434345</v>
      </c>
    </row>
    <row r="124" spans="1:15" x14ac:dyDescent="0.25">
      <c r="A124" s="4">
        <f t="shared" si="16"/>
        <v>0.44988425925925929</v>
      </c>
      <c r="B124" s="3">
        <f>Params!D$29+HOUR(A124-Params!C$29)*3600+MINUTE(A124-Params!C$29)*60+SECOND(A124-Params!C$29)</f>
        <v>1553302870</v>
      </c>
      <c r="C124">
        <f t="shared" si="17"/>
        <v>2</v>
      </c>
      <c r="D124">
        <f t="shared" ca="1" si="18"/>
        <v>6</v>
      </c>
      <c r="E124">
        <f t="shared" ca="1" si="19"/>
        <v>-24428.534343434352</v>
      </c>
      <c r="F124">
        <f t="shared" ca="1" si="20"/>
        <v>-50747.211313131309</v>
      </c>
      <c r="G124">
        <f t="shared" ca="1" si="21"/>
        <v>9319.4909090909096</v>
      </c>
      <c r="H124" s="9">
        <f t="shared" ca="1" si="24"/>
        <v>-262.62141414141416</v>
      </c>
      <c r="I124" s="9">
        <f t="shared" ca="1" si="24"/>
        <v>-30.613171717171721</v>
      </c>
      <c r="J124" s="9">
        <f t="shared" ca="1" si="24"/>
        <v>1.8472727272727265</v>
      </c>
      <c r="K124" s="9">
        <f t="shared" ca="1" si="24"/>
        <v>264.39964721652183</v>
      </c>
      <c r="L124" s="9">
        <f t="shared" ca="1" si="24"/>
        <v>-96.648830215535952</v>
      </c>
      <c r="M124">
        <f t="shared" ca="1" si="22"/>
        <v>55.391223344556678</v>
      </c>
      <c r="N124">
        <f t="shared" ca="1" si="23"/>
        <v>32.5424214365881</v>
      </c>
    </row>
    <row r="125" spans="1:15" x14ac:dyDescent="0.25">
      <c r="A125" s="4">
        <f t="shared" si="16"/>
        <v>0.44994212962962959</v>
      </c>
      <c r="B125" s="3">
        <f>Params!D$29+HOUR(A125-Params!C$29)*3600+MINUTE(A125-Params!C$29)*60+SECOND(A125-Params!C$29)</f>
        <v>1553302875</v>
      </c>
      <c r="C125">
        <f t="shared" si="17"/>
        <v>2</v>
      </c>
      <c r="D125">
        <f t="shared" ca="1" si="18"/>
        <v>6</v>
      </c>
      <c r="E125">
        <f t="shared" ca="1" si="19"/>
        <v>-25741.641414141428</v>
      </c>
      <c r="F125">
        <f t="shared" ca="1" si="20"/>
        <v>-50900.277171717171</v>
      </c>
      <c r="G125">
        <f t="shared" ca="1" si="21"/>
        <v>9328.7272727272721</v>
      </c>
      <c r="H125" s="9">
        <f t="shared" ref="H125:L175" ca="1" si="25">INDIRECT(ADDRESS($C125,COLUMN()))</f>
        <v>-262.62141414141416</v>
      </c>
      <c r="I125" s="9">
        <f t="shared" ca="1" si="25"/>
        <v>-30.613171717171721</v>
      </c>
      <c r="J125" s="9">
        <f t="shared" ca="1" si="25"/>
        <v>1.8472727272727265</v>
      </c>
      <c r="K125" s="9">
        <f t="shared" ca="1" si="25"/>
        <v>264.39964721652183</v>
      </c>
      <c r="L125" s="9">
        <f t="shared" ca="1" si="25"/>
        <v>-96.648830215535952</v>
      </c>
      <c r="M125">
        <f t="shared" ca="1" si="22"/>
        <v>55.389833052749722</v>
      </c>
      <c r="N125">
        <f t="shared" ca="1" si="23"/>
        <v>32.521408529741862</v>
      </c>
      <c r="O125" s="12"/>
    </row>
    <row r="126" spans="1:15" x14ac:dyDescent="0.25">
      <c r="A126" s="4">
        <f t="shared" si="16"/>
        <v>0.45</v>
      </c>
      <c r="B126" s="3">
        <f>Params!D$29+HOUR(A126-Params!C$29)*3600+MINUTE(A126-Params!C$29)*60+SECOND(A126-Params!C$29)</f>
        <v>1553302880</v>
      </c>
      <c r="C126">
        <f t="shared" si="17"/>
        <v>2</v>
      </c>
      <c r="D126">
        <f t="shared" ca="1" si="18"/>
        <v>6</v>
      </c>
      <c r="E126">
        <f t="shared" ca="1" si="19"/>
        <v>-27054.748484848504</v>
      </c>
      <c r="F126">
        <f t="shared" ca="1" si="20"/>
        <v>-51053.343030303033</v>
      </c>
      <c r="G126">
        <f t="shared" ca="1" si="21"/>
        <v>9337.9636363636364</v>
      </c>
      <c r="H126" s="9">
        <f t="shared" ca="1" si="25"/>
        <v>-262.62141414141416</v>
      </c>
      <c r="I126" s="9">
        <f t="shared" ca="1" si="25"/>
        <v>-30.613171717171721</v>
      </c>
      <c r="J126" s="9">
        <f t="shared" ca="1" si="25"/>
        <v>1.8472727272727265</v>
      </c>
      <c r="K126" s="9">
        <f t="shared" ca="1" si="25"/>
        <v>264.39964721652183</v>
      </c>
      <c r="L126" s="9">
        <f t="shared" ca="1" si="25"/>
        <v>-96.648830215535952</v>
      </c>
      <c r="M126">
        <f t="shared" ca="1" si="22"/>
        <v>55.388442760942759</v>
      </c>
      <c r="N126">
        <f t="shared" ca="1" si="23"/>
        <v>32.500395622895624</v>
      </c>
      <c r="O126" s="12"/>
    </row>
    <row r="127" spans="1:15" x14ac:dyDescent="0.25">
      <c r="A127" s="4">
        <f t="shared" si="16"/>
        <v>0.45005787037037037</v>
      </c>
      <c r="B127" s="3">
        <f>Params!D$29+HOUR(A127-Params!C$29)*3600+MINUTE(A127-Params!C$29)*60+SECOND(A127-Params!C$29)</f>
        <v>1553302885</v>
      </c>
      <c r="C127">
        <f t="shared" si="17"/>
        <v>2</v>
      </c>
      <c r="D127">
        <f t="shared" ca="1" si="18"/>
        <v>6</v>
      </c>
      <c r="E127">
        <f t="shared" ca="1" si="19"/>
        <v>-28367.85555555555</v>
      </c>
      <c r="F127">
        <f t="shared" ca="1" si="20"/>
        <v>-51206.408888888895</v>
      </c>
      <c r="G127">
        <f t="shared" ca="1" si="21"/>
        <v>9347.2000000000007</v>
      </c>
      <c r="H127" s="9">
        <f t="shared" ca="1" si="25"/>
        <v>-262.62141414141416</v>
      </c>
      <c r="I127" s="9">
        <f t="shared" ca="1" si="25"/>
        <v>-30.613171717171721</v>
      </c>
      <c r="J127" s="9">
        <f t="shared" ca="1" si="25"/>
        <v>1.8472727272727265</v>
      </c>
      <c r="K127" s="9">
        <f t="shared" ca="1" si="25"/>
        <v>264.39964721652183</v>
      </c>
      <c r="L127" s="9">
        <f t="shared" ca="1" si="25"/>
        <v>-96.648830215535952</v>
      </c>
      <c r="M127">
        <f t="shared" ca="1" si="22"/>
        <v>55.387052469135803</v>
      </c>
      <c r="N127">
        <f t="shared" ca="1" si="23"/>
        <v>32.479382716049386</v>
      </c>
      <c r="O127" s="12"/>
    </row>
    <row r="128" spans="1:15" x14ac:dyDescent="0.25">
      <c r="A128" s="4">
        <f t="shared" si="16"/>
        <v>0.45011574074074073</v>
      </c>
      <c r="B128" s="3">
        <f>Params!D$29+HOUR(A128-Params!C$29)*3600+MINUTE(A128-Params!C$29)*60+SECOND(A128-Params!C$29)</f>
        <v>1553302890</v>
      </c>
      <c r="C128">
        <f t="shared" si="17"/>
        <v>2</v>
      </c>
      <c r="D128">
        <f t="shared" ca="1" si="18"/>
        <v>6</v>
      </c>
      <c r="E128">
        <f t="shared" ca="1" si="19"/>
        <v>-29680.962626262626</v>
      </c>
      <c r="F128">
        <f t="shared" ca="1" si="20"/>
        <v>-51359.474747474749</v>
      </c>
      <c r="G128">
        <f t="shared" ca="1" si="21"/>
        <v>9356.4363636363632</v>
      </c>
      <c r="H128" s="9">
        <f t="shared" ca="1" si="25"/>
        <v>-262.62141414141416</v>
      </c>
      <c r="I128" s="9">
        <f t="shared" ca="1" si="25"/>
        <v>-30.613171717171721</v>
      </c>
      <c r="J128" s="9">
        <f t="shared" ca="1" si="25"/>
        <v>1.8472727272727265</v>
      </c>
      <c r="K128" s="9">
        <f t="shared" ca="1" si="25"/>
        <v>264.39964721652183</v>
      </c>
      <c r="L128" s="9">
        <f t="shared" ca="1" si="25"/>
        <v>-96.648830215535952</v>
      </c>
      <c r="M128">
        <f t="shared" ca="1" si="22"/>
        <v>55.385662177328847</v>
      </c>
      <c r="N128">
        <f t="shared" ca="1" si="23"/>
        <v>32.458369809203141</v>
      </c>
    </row>
    <row r="129" spans="1:19" x14ac:dyDescent="0.25">
      <c r="A129" s="4">
        <f t="shared" si="16"/>
        <v>0.45017361111111115</v>
      </c>
      <c r="B129" s="3">
        <f>Params!D$29+HOUR(A129-Params!C$29)*3600+MINUTE(A129-Params!C$29)*60+SECOND(A129-Params!C$29)</f>
        <v>1553302895</v>
      </c>
      <c r="C129">
        <f t="shared" si="17"/>
        <v>2</v>
      </c>
      <c r="D129">
        <f t="shared" ca="1" si="18"/>
        <v>6</v>
      </c>
      <c r="E129">
        <f t="shared" ca="1" si="19"/>
        <v>-30994.069696969702</v>
      </c>
      <c r="F129">
        <f t="shared" ca="1" si="20"/>
        <v>-51512.540606060604</v>
      </c>
      <c r="G129">
        <f t="shared" ca="1" si="21"/>
        <v>9365.6727272727276</v>
      </c>
      <c r="H129" s="9">
        <f t="shared" ca="1" si="25"/>
        <v>-262.62141414141416</v>
      </c>
      <c r="I129" s="9">
        <f t="shared" ca="1" si="25"/>
        <v>-30.613171717171721</v>
      </c>
      <c r="J129" s="9">
        <f t="shared" ca="1" si="25"/>
        <v>1.8472727272727265</v>
      </c>
      <c r="K129" s="9">
        <f t="shared" ca="1" si="25"/>
        <v>264.39964721652183</v>
      </c>
      <c r="L129" s="9">
        <f t="shared" ca="1" si="25"/>
        <v>-96.648830215535952</v>
      </c>
      <c r="M129">
        <f t="shared" ca="1" si="22"/>
        <v>55.384271885521883</v>
      </c>
      <c r="N129">
        <f t="shared" ca="1" si="23"/>
        <v>32.437356902356903</v>
      </c>
    </row>
    <row r="130" spans="1:19" x14ac:dyDescent="0.25">
      <c r="A130" s="4">
        <f t="shared" si="16"/>
        <v>0.45023148148148145</v>
      </c>
      <c r="B130" s="3">
        <f>Params!D$29+HOUR(A130-Params!C$29)*3600+MINUTE(A130-Params!C$29)*60+SECOND(A130-Params!C$29)</f>
        <v>1553302900</v>
      </c>
      <c r="C130">
        <f t="shared" si="17"/>
        <v>2</v>
      </c>
      <c r="D130">
        <f t="shared" ca="1" si="18"/>
        <v>6</v>
      </c>
      <c r="E130">
        <f t="shared" ca="1" si="19"/>
        <v>-32307.176767676778</v>
      </c>
      <c r="F130">
        <f t="shared" ca="1" si="20"/>
        <v>-51665.606464646466</v>
      </c>
      <c r="G130">
        <f t="shared" ca="1" si="21"/>
        <v>9374.9090909090901</v>
      </c>
      <c r="H130" s="9">
        <f t="shared" ca="1" si="25"/>
        <v>-262.62141414141416</v>
      </c>
      <c r="I130" s="9">
        <f t="shared" ca="1" si="25"/>
        <v>-30.613171717171721</v>
      </c>
      <c r="J130" s="9">
        <f t="shared" ca="1" si="25"/>
        <v>1.8472727272727265</v>
      </c>
      <c r="K130" s="9">
        <f t="shared" ca="1" si="25"/>
        <v>264.39964721652183</v>
      </c>
      <c r="L130" s="9">
        <f t="shared" ca="1" si="25"/>
        <v>-96.648830215535952</v>
      </c>
      <c r="M130">
        <f t="shared" ca="1" si="22"/>
        <v>55.382881593714927</v>
      </c>
      <c r="N130">
        <f t="shared" ca="1" si="23"/>
        <v>32.416343995510665</v>
      </c>
    </row>
    <row r="131" spans="1:19" x14ac:dyDescent="0.25">
      <c r="A131" s="4">
        <f t="shared" si="16"/>
        <v>0.45028935185185182</v>
      </c>
      <c r="B131" s="3">
        <f>Params!D$29+HOUR(A131-Params!C$29)*3600+MINUTE(A131-Params!C$29)*60+SECOND(A131-Params!C$29)</f>
        <v>1553302905</v>
      </c>
      <c r="C131">
        <f t="shared" si="17"/>
        <v>2</v>
      </c>
      <c r="D131">
        <f t="shared" ca="1" si="18"/>
        <v>6</v>
      </c>
      <c r="E131">
        <f t="shared" ca="1" si="19"/>
        <v>-33620.283838383853</v>
      </c>
      <c r="F131">
        <f t="shared" ca="1" si="20"/>
        <v>-51818.672323232327</v>
      </c>
      <c r="G131">
        <f t="shared" ca="1" si="21"/>
        <v>9384.1454545454544</v>
      </c>
      <c r="H131" s="9">
        <f t="shared" ca="1" si="25"/>
        <v>-262.62141414141416</v>
      </c>
      <c r="I131" s="9">
        <f t="shared" ca="1" si="25"/>
        <v>-30.613171717171721</v>
      </c>
      <c r="J131" s="9">
        <f t="shared" ca="1" si="25"/>
        <v>1.8472727272727265</v>
      </c>
      <c r="K131" s="9">
        <f t="shared" ca="1" si="25"/>
        <v>264.39964721652183</v>
      </c>
      <c r="L131" s="9">
        <f t="shared" ca="1" si="25"/>
        <v>-96.648830215535952</v>
      </c>
      <c r="M131">
        <f t="shared" ca="1" si="22"/>
        <v>55.381491301907971</v>
      </c>
      <c r="N131">
        <f t="shared" ca="1" si="23"/>
        <v>32.39533108866442</v>
      </c>
    </row>
    <row r="132" spans="1:19" x14ac:dyDescent="0.25">
      <c r="A132" s="4">
        <f t="shared" si="16"/>
        <v>0.45034722222222223</v>
      </c>
      <c r="B132" s="3">
        <f>Params!D$29+HOUR(A132-Params!C$29)*3600+MINUTE(A132-Params!C$29)*60+SECOND(A132-Params!C$29)</f>
        <v>1553302910</v>
      </c>
      <c r="C132">
        <f t="shared" si="17"/>
        <v>2</v>
      </c>
      <c r="D132">
        <f t="shared" ca="1" si="18"/>
        <v>6</v>
      </c>
      <c r="E132">
        <f t="shared" ca="1" si="19"/>
        <v>-34933.390909090929</v>
      </c>
      <c r="F132">
        <f t="shared" ca="1" si="20"/>
        <v>-51971.738181818182</v>
      </c>
      <c r="G132">
        <f t="shared" ca="1" si="21"/>
        <v>9393.3818181818187</v>
      </c>
      <c r="H132" s="9">
        <f t="shared" ca="1" si="25"/>
        <v>-262.62141414141416</v>
      </c>
      <c r="I132" s="9">
        <f t="shared" ca="1" si="25"/>
        <v>-30.613171717171721</v>
      </c>
      <c r="J132" s="9">
        <f t="shared" ca="1" si="25"/>
        <v>1.8472727272727265</v>
      </c>
      <c r="K132" s="9">
        <f t="shared" ca="1" si="25"/>
        <v>264.39964721652183</v>
      </c>
      <c r="L132" s="9">
        <f t="shared" ca="1" si="25"/>
        <v>-96.648830215535952</v>
      </c>
      <c r="M132">
        <f t="shared" ca="1" si="22"/>
        <v>55.380101010101008</v>
      </c>
      <c r="N132">
        <f t="shared" ca="1" si="23"/>
        <v>32.374318181818182</v>
      </c>
    </row>
    <row r="133" spans="1:19" x14ac:dyDescent="0.25">
      <c r="A133" s="4">
        <f t="shared" si="16"/>
        <v>0.45040509259259259</v>
      </c>
      <c r="B133" s="3">
        <f>Params!D$29+HOUR(A133-Params!C$29)*3600+MINUTE(A133-Params!C$29)*60+SECOND(A133-Params!C$29)</f>
        <v>1553302915</v>
      </c>
      <c r="C133">
        <f t="shared" si="17"/>
        <v>2</v>
      </c>
      <c r="D133">
        <f t="shared" ca="1" si="18"/>
        <v>6</v>
      </c>
      <c r="E133">
        <f t="shared" ca="1" si="19"/>
        <v>-36246.497979797976</v>
      </c>
      <c r="F133">
        <f t="shared" ca="1" si="20"/>
        <v>-52124.804040404037</v>
      </c>
      <c r="G133">
        <f t="shared" ca="1" si="21"/>
        <v>9402.6181818181813</v>
      </c>
      <c r="H133" s="9">
        <f t="shared" ca="1" si="25"/>
        <v>-262.62141414141416</v>
      </c>
      <c r="I133" s="9">
        <f t="shared" ca="1" si="25"/>
        <v>-30.613171717171721</v>
      </c>
      <c r="J133" s="9">
        <f t="shared" ca="1" si="25"/>
        <v>1.8472727272727265</v>
      </c>
      <c r="K133" s="9">
        <f t="shared" ca="1" si="25"/>
        <v>264.39964721652183</v>
      </c>
      <c r="L133" s="9">
        <f t="shared" ca="1" si="25"/>
        <v>-96.648830215535952</v>
      </c>
      <c r="M133">
        <f t="shared" ca="1" si="22"/>
        <v>55.378710718294052</v>
      </c>
      <c r="N133">
        <f t="shared" ca="1" si="23"/>
        <v>32.353305274971945</v>
      </c>
    </row>
    <row r="134" spans="1:19" x14ac:dyDescent="0.25">
      <c r="A134" s="4">
        <f t="shared" si="16"/>
        <v>0.45046296296296301</v>
      </c>
      <c r="B134" s="3">
        <f>Params!D$29+HOUR(A134-Params!C$29)*3600+MINUTE(A134-Params!C$29)*60+SECOND(A134-Params!C$29)</f>
        <v>1553302920</v>
      </c>
      <c r="C134">
        <f t="shared" si="17"/>
        <v>2</v>
      </c>
      <c r="D134">
        <f t="shared" ca="1" si="18"/>
        <v>6</v>
      </c>
      <c r="E134">
        <f t="shared" ca="1" si="19"/>
        <v>-37559.605050505052</v>
      </c>
      <c r="F134">
        <f t="shared" ca="1" si="20"/>
        <v>-52277.869898989899</v>
      </c>
      <c r="G134">
        <f t="shared" ca="1" si="21"/>
        <v>9411.8545454545456</v>
      </c>
      <c r="H134" s="9">
        <f t="shared" ca="1" si="25"/>
        <v>-262.62141414141416</v>
      </c>
      <c r="I134" s="9">
        <f t="shared" ca="1" si="25"/>
        <v>-30.613171717171721</v>
      </c>
      <c r="J134" s="9">
        <f t="shared" ca="1" si="25"/>
        <v>1.8472727272727265</v>
      </c>
      <c r="K134" s="9">
        <f t="shared" ca="1" si="25"/>
        <v>264.39964721652183</v>
      </c>
      <c r="L134" s="9">
        <f t="shared" ca="1" si="25"/>
        <v>-96.648830215535952</v>
      </c>
      <c r="M134">
        <f t="shared" ca="1" si="22"/>
        <v>55.377320426487096</v>
      </c>
      <c r="N134">
        <f t="shared" ca="1" si="23"/>
        <v>32.3322923681257</v>
      </c>
    </row>
    <row r="135" spans="1:19" x14ac:dyDescent="0.25">
      <c r="A135" s="4">
        <f t="shared" si="16"/>
        <v>0.45052083333333331</v>
      </c>
      <c r="B135" s="3">
        <f>Params!D$29+HOUR(A135-Params!C$29)*3600+MINUTE(A135-Params!C$29)*60+SECOND(A135-Params!C$29)</f>
        <v>1553302925</v>
      </c>
      <c r="C135">
        <f t="shared" si="17"/>
        <v>2</v>
      </c>
      <c r="D135">
        <f t="shared" ca="1" si="18"/>
        <v>6</v>
      </c>
      <c r="E135">
        <f t="shared" ca="1" si="19"/>
        <v>-38872.712121212127</v>
      </c>
      <c r="F135">
        <f t="shared" ca="1" si="20"/>
        <v>-52430.93575757576</v>
      </c>
      <c r="G135">
        <f t="shared" ca="1" si="21"/>
        <v>9421.0909090909081</v>
      </c>
      <c r="H135" s="9">
        <f t="shared" ca="1" si="25"/>
        <v>-262.62141414141416</v>
      </c>
      <c r="I135" s="9">
        <f t="shared" ca="1" si="25"/>
        <v>-30.613171717171721</v>
      </c>
      <c r="J135" s="9">
        <f t="shared" ca="1" si="25"/>
        <v>1.8472727272727265</v>
      </c>
      <c r="K135" s="9">
        <f t="shared" ca="1" si="25"/>
        <v>264.39964721652183</v>
      </c>
      <c r="L135" s="9">
        <f t="shared" ca="1" si="25"/>
        <v>-96.648830215535952</v>
      </c>
      <c r="M135">
        <f t="shared" ca="1" si="22"/>
        <v>55.375930134680132</v>
      </c>
      <c r="N135">
        <f t="shared" ca="1" si="23"/>
        <v>32.311279461279462</v>
      </c>
      <c r="O135" s="45"/>
      <c r="P135" s="45"/>
      <c r="Q135" s="45"/>
      <c r="R135" s="45"/>
      <c r="S135" s="45"/>
    </row>
    <row r="136" spans="1:19" x14ac:dyDescent="0.25">
      <c r="A136" s="4">
        <f t="shared" ref="A136:A199" si="26">TIME(HOUR(A135),MINUTE(A135),SECOND(A135)+5)</f>
        <v>0.45057870370370368</v>
      </c>
      <c r="B136" s="3">
        <f>Params!D$29+HOUR(A136-Params!C$29)*3600+MINUTE(A136-Params!C$29)*60+SECOND(A136-Params!C$29)</f>
        <v>1553302930</v>
      </c>
      <c r="C136">
        <f t="shared" ref="C136:C199" si="27">_xlfn.IFNA(VLOOKUP(A136,A$2:D$3,4,FALSE),C135)</f>
        <v>2</v>
      </c>
      <c r="D136">
        <f t="shared" ref="D136:D199" ca="1" si="28">IF(A136=INDIRECT("A"&amp;C136),ROW(),D135)</f>
        <v>6</v>
      </c>
      <c r="E136">
        <f t="shared" ref="E136:E199" ca="1" si="29">INDIRECT("E$"&amp;C136)+INDIRECT("H$"&amp;C136)*($B136-INDIRECT("B$"&amp;D136))</f>
        <v>-40185.819191919203</v>
      </c>
      <c r="F136">
        <f t="shared" ref="F136:F199" ca="1" si="30">INDIRECT("F$"&amp;C136)+INDIRECT("I$"&amp;C136)*($B136-INDIRECT("B$"&amp;D136))</f>
        <v>-52584.001616161622</v>
      </c>
      <c r="G136">
        <f t="shared" ref="G136:G199" ca="1" si="31">INDIRECT("G$"&amp;C136)+INDIRECT("J$"&amp;C136)*($B136-INDIRECT("B$"&amp;D136))</f>
        <v>9430.3272727272724</v>
      </c>
      <c r="H136" s="9">
        <f t="shared" ca="1" si="25"/>
        <v>-262.62141414141416</v>
      </c>
      <c r="I136" s="9">
        <f t="shared" ca="1" si="25"/>
        <v>-30.613171717171721</v>
      </c>
      <c r="J136" s="9">
        <f t="shared" ca="1" si="25"/>
        <v>1.8472727272727265</v>
      </c>
      <c r="K136" s="9">
        <f t="shared" ca="1" si="25"/>
        <v>264.39964721652183</v>
      </c>
      <c r="L136" s="9">
        <f t="shared" ca="1" si="25"/>
        <v>-96.648830215535952</v>
      </c>
      <c r="M136">
        <f t="shared" ref="M136:M199" ca="1" si="32">INDIRECT("M$"&amp;C136)+INDIRECT("O$"&amp;C136)*($B136-INDIRECT("B$"&amp;D136))</f>
        <v>55.374539842873176</v>
      </c>
      <c r="N136">
        <f t="shared" ref="N136:N199" ca="1" si="33">INDIRECT("N$"&amp;C136)+INDIRECT("P$"&amp;C136)*($B136-INDIRECT("B$"&amp;D136))</f>
        <v>32.290266554433224</v>
      </c>
      <c r="O136" s="12"/>
    </row>
    <row r="137" spans="1:19" x14ac:dyDescent="0.25">
      <c r="A137" s="4">
        <f t="shared" si="26"/>
        <v>0.45063657407407409</v>
      </c>
      <c r="B137" s="3">
        <f>Params!D$29+HOUR(A137-Params!C$29)*3600+MINUTE(A137-Params!C$29)*60+SECOND(A137-Params!C$29)</f>
        <v>1553302935</v>
      </c>
      <c r="C137">
        <f t="shared" si="27"/>
        <v>2</v>
      </c>
      <c r="D137">
        <f t="shared" ca="1" si="28"/>
        <v>6</v>
      </c>
      <c r="E137">
        <f t="shared" ca="1" si="29"/>
        <v>-41498.926262626279</v>
      </c>
      <c r="F137">
        <f t="shared" ca="1" si="30"/>
        <v>-52737.067474747477</v>
      </c>
      <c r="G137">
        <f t="shared" ca="1" si="31"/>
        <v>9439.5636363636368</v>
      </c>
      <c r="H137" s="9">
        <f t="shared" ca="1" si="25"/>
        <v>-262.62141414141416</v>
      </c>
      <c r="I137" s="9">
        <f t="shared" ca="1" si="25"/>
        <v>-30.613171717171721</v>
      </c>
      <c r="J137" s="9">
        <f t="shared" ca="1" si="25"/>
        <v>1.8472727272727265</v>
      </c>
      <c r="K137" s="9">
        <f t="shared" ca="1" si="25"/>
        <v>264.39964721652183</v>
      </c>
      <c r="L137" s="9">
        <f t="shared" ca="1" si="25"/>
        <v>-96.648830215535952</v>
      </c>
      <c r="M137">
        <f t="shared" ca="1" si="32"/>
        <v>55.37314955106622</v>
      </c>
      <c r="N137">
        <f t="shared" ca="1" si="33"/>
        <v>32.269253647586979</v>
      </c>
      <c r="O137" s="12"/>
    </row>
    <row r="138" spans="1:19" x14ac:dyDescent="0.25">
      <c r="A138" s="4">
        <f t="shared" si="26"/>
        <v>0.45069444444444445</v>
      </c>
      <c r="B138" s="3">
        <f>Params!D$29+HOUR(A138-Params!C$29)*3600+MINUTE(A138-Params!C$29)*60+SECOND(A138-Params!C$29)</f>
        <v>1553302940</v>
      </c>
      <c r="C138">
        <f t="shared" si="27"/>
        <v>2</v>
      </c>
      <c r="D138">
        <f t="shared" ca="1" si="28"/>
        <v>6</v>
      </c>
      <c r="E138">
        <f t="shared" ca="1" si="29"/>
        <v>-42812.033333333355</v>
      </c>
      <c r="F138">
        <f t="shared" ca="1" si="30"/>
        <v>-52890.133333333331</v>
      </c>
      <c r="G138">
        <f t="shared" ca="1" si="31"/>
        <v>9448.7999999999993</v>
      </c>
      <c r="H138" s="9">
        <f t="shared" ca="1" si="25"/>
        <v>-262.62141414141416</v>
      </c>
      <c r="I138" s="9">
        <f t="shared" ca="1" si="25"/>
        <v>-30.613171717171721</v>
      </c>
      <c r="J138" s="9">
        <f t="shared" ca="1" si="25"/>
        <v>1.8472727272727265</v>
      </c>
      <c r="K138" s="9">
        <f t="shared" ca="1" si="25"/>
        <v>264.39964721652183</v>
      </c>
      <c r="L138" s="9">
        <f t="shared" ca="1" si="25"/>
        <v>-96.648830215535952</v>
      </c>
      <c r="M138">
        <f t="shared" ca="1" si="32"/>
        <v>55.371759259259257</v>
      </c>
      <c r="N138">
        <f t="shared" ca="1" si="33"/>
        <v>32.248240740740741</v>
      </c>
      <c r="O138" s="12"/>
    </row>
    <row r="139" spans="1:19" x14ac:dyDescent="0.25">
      <c r="A139" s="4">
        <f t="shared" si="26"/>
        <v>0.45075231481481487</v>
      </c>
      <c r="B139" s="3">
        <f>Params!D$29+HOUR(A139-Params!C$29)*3600+MINUTE(A139-Params!C$29)*60+SECOND(A139-Params!C$29)</f>
        <v>1553302945</v>
      </c>
      <c r="C139">
        <f t="shared" si="27"/>
        <v>2</v>
      </c>
      <c r="D139">
        <f t="shared" ca="1" si="28"/>
        <v>6</v>
      </c>
      <c r="E139">
        <f t="shared" ca="1" si="29"/>
        <v>-44125.140404040401</v>
      </c>
      <c r="F139">
        <f t="shared" ca="1" si="30"/>
        <v>-53043.199191919193</v>
      </c>
      <c r="G139">
        <f t="shared" ca="1" si="31"/>
        <v>9458.0363636363636</v>
      </c>
      <c r="H139" s="9">
        <f t="shared" ca="1" si="25"/>
        <v>-262.62141414141416</v>
      </c>
      <c r="I139" s="9">
        <f t="shared" ca="1" si="25"/>
        <v>-30.613171717171721</v>
      </c>
      <c r="J139" s="9">
        <f t="shared" ca="1" si="25"/>
        <v>1.8472727272727265</v>
      </c>
      <c r="K139" s="9">
        <f t="shared" ca="1" si="25"/>
        <v>264.39964721652183</v>
      </c>
      <c r="L139" s="9">
        <f t="shared" ca="1" si="25"/>
        <v>-96.648830215535952</v>
      </c>
      <c r="M139">
        <f t="shared" ca="1" si="32"/>
        <v>55.370368967452301</v>
      </c>
      <c r="N139">
        <f t="shared" ca="1" si="33"/>
        <v>32.227227833894503</v>
      </c>
      <c r="O139" s="12"/>
    </row>
    <row r="140" spans="1:19" x14ac:dyDescent="0.25">
      <c r="A140" s="4">
        <f t="shared" si="26"/>
        <v>0.45081018518518517</v>
      </c>
      <c r="B140" s="3">
        <f>Params!D$29+HOUR(A140-Params!C$29)*3600+MINUTE(A140-Params!C$29)*60+SECOND(A140-Params!C$29)</f>
        <v>1553302950</v>
      </c>
      <c r="C140">
        <f t="shared" si="27"/>
        <v>2</v>
      </c>
      <c r="D140">
        <f t="shared" ca="1" si="28"/>
        <v>6</v>
      </c>
      <c r="E140">
        <f t="shared" ca="1" si="29"/>
        <v>-45438.247474747477</v>
      </c>
      <c r="F140">
        <f t="shared" ca="1" si="30"/>
        <v>-53196.265050505055</v>
      </c>
      <c r="G140">
        <f t="shared" ca="1" si="31"/>
        <v>9467.2727272727279</v>
      </c>
      <c r="H140" s="9">
        <f t="shared" ca="1" si="25"/>
        <v>-262.62141414141416</v>
      </c>
      <c r="I140" s="9">
        <f t="shared" ca="1" si="25"/>
        <v>-30.613171717171721</v>
      </c>
      <c r="J140" s="9">
        <f t="shared" ca="1" si="25"/>
        <v>1.8472727272727265</v>
      </c>
      <c r="K140" s="9">
        <f t="shared" ca="1" si="25"/>
        <v>264.39964721652183</v>
      </c>
      <c r="L140" s="9">
        <f t="shared" ca="1" si="25"/>
        <v>-96.648830215535952</v>
      </c>
      <c r="M140">
        <f t="shared" ca="1" si="32"/>
        <v>55.368978675645344</v>
      </c>
      <c r="N140">
        <f t="shared" ca="1" si="33"/>
        <v>32.206214927048258</v>
      </c>
      <c r="O140" s="12"/>
    </row>
    <row r="141" spans="1:19" x14ac:dyDescent="0.25">
      <c r="A141" s="4">
        <f t="shared" si="26"/>
        <v>0.45086805555555554</v>
      </c>
      <c r="B141" s="3">
        <f>Params!D$29+HOUR(A141-Params!C$29)*3600+MINUTE(A141-Params!C$29)*60+SECOND(A141-Params!C$29)</f>
        <v>1553302955</v>
      </c>
      <c r="C141">
        <f t="shared" si="27"/>
        <v>2</v>
      </c>
      <c r="D141">
        <f t="shared" ca="1" si="28"/>
        <v>6</v>
      </c>
      <c r="E141">
        <f t="shared" ca="1" si="29"/>
        <v>-46751.354545454553</v>
      </c>
      <c r="F141">
        <f t="shared" ca="1" si="30"/>
        <v>-53349.33090909091</v>
      </c>
      <c r="G141">
        <f t="shared" ca="1" si="31"/>
        <v>9476.5090909090904</v>
      </c>
      <c r="H141" s="9">
        <f t="shared" ca="1" si="25"/>
        <v>-262.62141414141416</v>
      </c>
      <c r="I141" s="9">
        <f t="shared" ca="1" si="25"/>
        <v>-30.613171717171721</v>
      </c>
      <c r="J141" s="9">
        <f t="shared" ca="1" si="25"/>
        <v>1.8472727272727265</v>
      </c>
      <c r="K141" s="9">
        <f t="shared" ca="1" si="25"/>
        <v>264.39964721652183</v>
      </c>
      <c r="L141" s="9">
        <f t="shared" ca="1" si="25"/>
        <v>-96.648830215535952</v>
      </c>
      <c r="M141">
        <f t="shared" ca="1" si="32"/>
        <v>55.367588383838381</v>
      </c>
      <c r="N141">
        <f t="shared" ca="1" si="33"/>
        <v>32.18520202020202</v>
      </c>
    </row>
    <row r="142" spans="1:19" x14ac:dyDescent="0.25">
      <c r="A142" s="4">
        <f t="shared" si="26"/>
        <v>0.45092592592592595</v>
      </c>
      <c r="B142" s="3">
        <f>Params!D$29+HOUR(A142-Params!C$29)*3600+MINUTE(A142-Params!C$29)*60+SECOND(A142-Params!C$29)</f>
        <v>1553302960</v>
      </c>
      <c r="C142">
        <f t="shared" si="27"/>
        <v>2</v>
      </c>
      <c r="D142">
        <f t="shared" ca="1" si="28"/>
        <v>6</v>
      </c>
      <c r="E142">
        <f t="shared" ca="1" si="29"/>
        <v>-48064.461616161629</v>
      </c>
      <c r="F142">
        <f t="shared" ca="1" si="30"/>
        <v>-53502.396767676764</v>
      </c>
      <c r="G142">
        <f t="shared" ca="1" si="31"/>
        <v>9485.7454545454548</v>
      </c>
      <c r="H142" s="9">
        <f t="shared" ca="1" si="25"/>
        <v>-262.62141414141416</v>
      </c>
      <c r="I142" s="9">
        <f t="shared" ca="1" si="25"/>
        <v>-30.613171717171721</v>
      </c>
      <c r="J142" s="9">
        <f t="shared" ca="1" si="25"/>
        <v>1.8472727272727265</v>
      </c>
      <c r="K142" s="9">
        <f t="shared" ca="1" si="25"/>
        <v>264.39964721652183</v>
      </c>
      <c r="L142" s="9">
        <f t="shared" ca="1" si="25"/>
        <v>-96.648830215535952</v>
      </c>
      <c r="M142">
        <f t="shared" ca="1" si="32"/>
        <v>55.366198092031425</v>
      </c>
      <c r="N142">
        <f t="shared" ca="1" si="33"/>
        <v>32.164189113355782</v>
      </c>
    </row>
    <row r="143" spans="1:19" x14ac:dyDescent="0.25">
      <c r="A143" s="4">
        <f t="shared" si="26"/>
        <v>0.45098379629629631</v>
      </c>
      <c r="B143" s="3">
        <f>Params!D$29+HOUR(A143-Params!C$29)*3600+MINUTE(A143-Params!C$29)*60+SECOND(A143-Params!C$29)</f>
        <v>1553302965</v>
      </c>
      <c r="C143">
        <f t="shared" si="27"/>
        <v>2</v>
      </c>
      <c r="D143">
        <f t="shared" ca="1" si="28"/>
        <v>6</v>
      </c>
      <c r="E143">
        <f t="shared" ca="1" si="29"/>
        <v>-49377.568686868704</v>
      </c>
      <c r="F143">
        <f t="shared" ca="1" si="30"/>
        <v>-53655.462626262626</v>
      </c>
      <c r="G143">
        <f t="shared" ca="1" si="31"/>
        <v>9494.9818181818173</v>
      </c>
      <c r="H143" s="9">
        <f t="shared" ca="1" si="25"/>
        <v>-262.62141414141416</v>
      </c>
      <c r="I143" s="9">
        <f t="shared" ca="1" si="25"/>
        <v>-30.613171717171721</v>
      </c>
      <c r="J143" s="9">
        <f t="shared" ca="1" si="25"/>
        <v>1.8472727272727265</v>
      </c>
      <c r="K143" s="9">
        <f t="shared" ca="1" si="25"/>
        <v>264.39964721652183</v>
      </c>
      <c r="L143" s="9">
        <f t="shared" ca="1" si="25"/>
        <v>-96.648830215535952</v>
      </c>
      <c r="M143">
        <f t="shared" ca="1" si="32"/>
        <v>55.364807800224469</v>
      </c>
      <c r="N143">
        <f t="shared" ca="1" si="33"/>
        <v>32.143176206509537</v>
      </c>
    </row>
    <row r="144" spans="1:19" x14ac:dyDescent="0.25">
      <c r="A144" s="4">
        <f t="shared" si="26"/>
        <v>0.45104166666666662</v>
      </c>
      <c r="B144" s="3">
        <f>Params!D$29+HOUR(A144-Params!C$29)*3600+MINUTE(A144-Params!C$29)*60+SECOND(A144-Params!C$29)</f>
        <v>1553302970</v>
      </c>
      <c r="C144">
        <f t="shared" si="27"/>
        <v>2</v>
      </c>
      <c r="D144">
        <f t="shared" ca="1" si="28"/>
        <v>6</v>
      </c>
      <c r="E144">
        <f t="shared" ca="1" si="29"/>
        <v>-50690.67575757578</v>
      </c>
      <c r="F144">
        <f t="shared" ca="1" si="30"/>
        <v>-53808.528484848488</v>
      </c>
      <c r="G144">
        <f t="shared" ca="1" si="31"/>
        <v>9504.2181818181816</v>
      </c>
      <c r="H144" s="9">
        <f t="shared" ca="1" si="25"/>
        <v>-262.62141414141416</v>
      </c>
      <c r="I144" s="9">
        <f t="shared" ca="1" si="25"/>
        <v>-30.613171717171721</v>
      </c>
      <c r="J144" s="9">
        <f t="shared" ca="1" si="25"/>
        <v>1.8472727272727265</v>
      </c>
      <c r="K144" s="9">
        <f t="shared" ca="1" si="25"/>
        <v>264.39964721652183</v>
      </c>
      <c r="L144" s="9">
        <f t="shared" ca="1" si="25"/>
        <v>-96.648830215535952</v>
      </c>
      <c r="M144">
        <f t="shared" ca="1" si="32"/>
        <v>55.363417508417506</v>
      </c>
      <c r="N144">
        <f t="shared" ca="1" si="33"/>
        <v>32.122163299663299</v>
      </c>
    </row>
    <row r="145" spans="1:15" x14ac:dyDescent="0.25">
      <c r="A145" s="4">
        <f t="shared" si="26"/>
        <v>0.45109953703703703</v>
      </c>
      <c r="B145" s="3">
        <f>Params!D$29+HOUR(A145-Params!C$29)*3600+MINUTE(A145-Params!C$29)*60+SECOND(A145-Params!C$29)</f>
        <v>1553302975</v>
      </c>
      <c r="C145">
        <f t="shared" si="27"/>
        <v>2</v>
      </c>
      <c r="D145">
        <f t="shared" ca="1" si="28"/>
        <v>6</v>
      </c>
      <c r="E145">
        <f t="shared" ca="1" si="29"/>
        <v>-52003.782828282827</v>
      </c>
      <c r="F145">
        <f t="shared" ca="1" si="30"/>
        <v>-53961.59434343435</v>
      </c>
      <c r="G145">
        <f t="shared" ca="1" si="31"/>
        <v>9513.454545454546</v>
      </c>
      <c r="H145" s="9">
        <f t="shared" ca="1" si="25"/>
        <v>-262.62141414141416</v>
      </c>
      <c r="I145" s="9">
        <f t="shared" ca="1" si="25"/>
        <v>-30.613171717171721</v>
      </c>
      <c r="J145" s="9">
        <f t="shared" ca="1" si="25"/>
        <v>1.8472727272727265</v>
      </c>
      <c r="K145" s="9">
        <f t="shared" ca="1" si="25"/>
        <v>264.39964721652183</v>
      </c>
      <c r="L145" s="9">
        <f t="shared" ca="1" si="25"/>
        <v>-96.648830215535952</v>
      </c>
      <c r="M145">
        <f t="shared" ca="1" si="32"/>
        <v>55.362027216610549</v>
      </c>
      <c r="N145">
        <f t="shared" ca="1" si="33"/>
        <v>32.101150392817061</v>
      </c>
    </row>
    <row r="146" spans="1:15" x14ac:dyDescent="0.25">
      <c r="A146" s="4">
        <f t="shared" si="26"/>
        <v>0.4511574074074074</v>
      </c>
      <c r="B146" s="3">
        <f>Params!D$29+HOUR(A146-Params!C$29)*3600+MINUTE(A146-Params!C$29)*60+SECOND(A146-Params!C$29)</f>
        <v>1553302980</v>
      </c>
      <c r="C146">
        <f t="shared" si="27"/>
        <v>2</v>
      </c>
      <c r="D146">
        <f t="shared" ca="1" si="28"/>
        <v>6</v>
      </c>
      <c r="E146">
        <f t="shared" ca="1" si="29"/>
        <v>-53316.889898989903</v>
      </c>
      <c r="F146">
        <f t="shared" ca="1" si="30"/>
        <v>-54114.660202020204</v>
      </c>
      <c r="G146">
        <f t="shared" ca="1" si="31"/>
        <v>9522.6909090909085</v>
      </c>
      <c r="H146" s="9">
        <f t="shared" ca="1" si="25"/>
        <v>-262.62141414141416</v>
      </c>
      <c r="I146" s="9">
        <f t="shared" ca="1" si="25"/>
        <v>-30.613171717171721</v>
      </c>
      <c r="J146" s="9">
        <f t="shared" ca="1" si="25"/>
        <v>1.8472727272727265</v>
      </c>
      <c r="K146" s="9">
        <f t="shared" ca="1" si="25"/>
        <v>264.39964721652183</v>
      </c>
      <c r="L146" s="9">
        <f t="shared" ca="1" si="25"/>
        <v>-96.648830215535952</v>
      </c>
      <c r="M146">
        <f t="shared" ca="1" si="32"/>
        <v>55.360636924803593</v>
      </c>
      <c r="N146">
        <f t="shared" ca="1" si="33"/>
        <v>32.080137485970816</v>
      </c>
    </row>
    <row r="147" spans="1:15" x14ac:dyDescent="0.25">
      <c r="A147" s="4">
        <f t="shared" si="26"/>
        <v>0.45121527777777781</v>
      </c>
      <c r="B147" s="3">
        <f>Params!D$29+HOUR(A147-Params!C$29)*3600+MINUTE(A147-Params!C$29)*60+SECOND(A147-Params!C$29)</f>
        <v>1553302985</v>
      </c>
      <c r="C147">
        <f t="shared" si="27"/>
        <v>2</v>
      </c>
      <c r="D147">
        <f t="shared" ca="1" si="28"/>
        <v>6</v>
      </c>
      <c r="E147">
        <f t="shared" ca="1" si="29"/>
        <v>-54629.996969696978</v>
      </c>
      <c r="F147">
        <f t="shared" ca="1" si="30"/>
        <v>-54267.726060606059</v>
      </c>
      <c r="G147">
        <f t="shared" ca="1" si="31"/>
        <v>9531.9272727272728</v>
      </c>
      <c r="H147" s="9">
        <f t="shared" ca="1" si="25"/>
        <v>-262.62141414141416</v>
      </c>
      <c r="I147" s="9">
        <f t="shared" ca="1" si="25"/>
        <v>-30.613171717171721</v>
      </c>
      <c r="J147" s="9">
        <f t="shared" ca="1" si="25"/>
        <v>1.8472727272727265</v>
      </c>
      <c r="K147" s="9">
        <f t="shared" ca="1" si="25"/>
        <v>264.39964721652183</v>
      </c>
      <c r="L147" s="9">
        <f t="shared" ca="1" si="25"/>
        <v>-96.648830215535952</v>
      </c>
      <c r="M147">
        <f t="shared" ca="1" si="32"/>
        <v>55.35924663299663</v>
      </c>
      <c r="N147">
        <f t="shared" ca="1" si="33"/>
        <v>32.059124579124578</v>
      </c>
    </row>
    <row r="148" spans="1:15" x14ac:dyDescent="0.25">
      <c r="A148" s="4">
        <f t="shared" si="26"/>
        <v>0.45127314814814817</v>
      </c>
      <c r="B148" s="3">
        <f>Params!D$29+HOUR(A148-Params!C$29)*3600+MINUTE(A148-Params!C$29)*60+SECOND(A148-Params!C$29)</f>
        <v>1553302990</v>
      </c>
      <c r="C148">
        <f t="shared" si="27"/>
        <v>2</v>
      </c>
      <c r="D148">
        <f t="shared" ca="1" si="28"/>
        <v>6</v>
      </c>
      <c r="E148">
        <f t="shared" ca="1" si="29"/>
        <v>-55943.104040404054</v>
      </c>
      <c r="F148">
        <f t="shared" ca="1" si="30"/>
        <v>-54420.791919191921</v>
      </c>
      <c r="G148">
        <f t="shared" ca="1" si="31"/>
        <v>9541.1636363636353</v>
      </c>
      <c r="H148" s="9">
        <f t="shared" ca="1" si="25"/>
        <v>-262.62141414141416</v>
      </c>
      <c r="I148" s="9">
        <f t="shared" ca="1" si="25"/>
        <v>-30.613171717171721</v>
      </c>
      <c r="J148" s="9">
        <f t="shared" ca="1" si="25"/>
        <v>1.8472727272727265</v>
      </c>
      <c r="K148" s="9">
        <f t="shared" ca="1" si="25"/>
        <v>264.39964721652183</v>
      </c>
      <c r="L148" s="9">
        <f t="shared" ca="1" si="25"/>
        <v>-96.648830215535952</v>
      </c>
      <c r="M148">
        <f t="shared" ca="1" si="32"/>
        <v>55.357856341189674</v>
      </c>
      <c r="N148">
        <f t="shared" ca="1" si="33"/>
        <v>32.03811167227834</v>
      </c>
    </row>
    <row r="149" spans="1:15" x14ac:dyDescent="0.25">
      <c r="A149" s="4">
        <f t="shared" si="26"/>
        <v>0.45133101851851848</v>
      </c>
      <c r="B149" s="3">
        <f>Params!D$29+HOUR(A149-Params!C$29)*3600+MINUTE(A149-Params!C$29)*60+SECOND(A149-Params!C$29)</f>
        <v>1553302995</v>
      </c>
      <c r="C149">
        <f t="shared" si="27"/>
        <v>2</v>
      </c>
      <c r="D149">
        <f t="shared" ca="1" si="28"/>
        <v>6</v>
      </c>
      <c r="E149">
        <f t="shared" ca="1" si="29"/>
        <v>-57256.21111111113</v>
      </c>
      <c r="F149">
        <f t="shared" ca="1" si="30"/>
        <v>-54573.857777777783</v>
      </c>
      <c r="G149">
        <f t="shared" ca="1" si="31"/>
        <v>9550.4</v>
      </c>
      <c r="H149" s="9">
        <f t="shared" ca="1" si="25"/>
        <v>-262.62141414141416</v>
      </c>
      <c r="I149" s="9">
        <f t="shared" ca="1" si="25"/>
        <v>-30.613171717171721</v>
      </c>
      <c r="J149" s="9">
        <f t="shared" ca="1" si="25"/>
        <v>1.8472727272727265</v>
      </c>
      <c r="K149" s="9">
        <f t="shared" ca="1" si="25"/>
        <v>264.39964721652183</v>
      </c>
      <c r="L149" s="9">
        <f t="shared" ca="1" si="25"/>
        <v>-96.648830215535952</v>
      </c>
      <c r="M149">
        <f t="shared" ca="1" si="32"/>
        <v>55.356466049382718</v>
      </c>
      <c r="N149">
        <f t="shared" ca="1" si="33"/>
        <v>32.017098765432095</v>
      </c>
    </row>
    <row r="150" spans="1:15" x14ac:dyDescent="0.25">
      <c r="A150" s="4">
        <f t="shared" si="26"/>
        <v>0.4513888888888889</v>
      </c>
      <c r="B150" s="3">
        <f>Params!D$29+HOUR(A150-Params!C$29)*3600+MINUTE(A150-Params!C$29)*60+SECOND(A150-Params!C$29)</f>
        <v>1553303000</v>
      </c>
      <c r="C150">
        <f t="shared" si="27"/>
        <v>2</v>
      </c>
      <c r="D150">
        <f t="shared" ca="1" si="28"/>
        <v>6</v>
      </c>
      <c r="E150">
        <f t="shared" ca="1" si="29"/>
        <v>-58569.318181818206</v>
      </c>
      <c r="F150">
        <f t="shared" ca="1" si="30"/>
        <v>-54726.923636363637</v>
      </c>
      <c r="G150">
        <f t="shared" ca="1" si="31"/>
        <v>9559.636363636364</v>
      </c>
      <c r="H150" s="9">
        <f t="shared" ca="1" si="25"/>
        <v>-262.62141414141416</v>
      </c>
      <c r="I150" s="9">
        <f t="shared" ca="1" si="25"/>
        <v>-30.613171717171721</v>
      </c>
      <c r="J150" s="9">
        <f t="shared" ca="1" si="25"/>
        <v>1.8472727272727265</v>
      </c>
      <c r="K150" s="9">
        <f t="shared" ca="1" si="25"/>
        <v>264.39964721652183</v>
      </c>
      <c r="L150" s="9">
        <f t="shared" ca="1" si="25"/>
        <v>-96.648830215535952</v>
      </c>
      <c r="M150">
        <f t="shared" ca="1" si="32"/>
        <v>55.355075757575754</v>
      </c>
      <c r="N150">
        <f t="shared" ca="1" si="33"/>
        <v>31.996085858585857</v>
      </c>
    </row>
    <row r="151" spans="1:15" x14ac:dyDescent="0.25">
      <c r="A151" s="4">
        <f t="shared" si="26"/>
        <v>0.45144675925925926</v>
      </c>
      <c r="B151" s="3">
        <f>Params!D$29+HOUR(A151-Params!C$29)*3600+MINUTE(A151-Params!C$29)*60+SECOND(A151-Params!C$29)</f>
        <v>1553303005</v>
      </c>
      <c r="C151">
        <f t="shared" si="27"/>
        <v>2</v>
      </c>
      <c r="D151">
        <f t="shared" ca="1" si="28"/>
        <v>6</v>
      </c>
      <c r="E151">
        <f t="shared" ca="1" si="29"/>
        <v>-59882.425252525252</v>
      </c>
      <c r="F151">
        <f t="shared" ca="1" si="30"/>
        <v>-54879.989494949492</v>
      </c>
      <c r="G151">
        <f t="shared" ca="1" si="31"/>
        <v>9568.8727272727265</v>
      </c>
      <c r="H151" s="9">
        <f t="shared" ca="1" si="25"/>
        <v>-262.62141414141416</v>
      </c>
      <c r="I151" s="9">
        <f t="shared" ca="1" si="25"/>
        <v>-30.613171717171721</v>
      </c>
      <c r="J151" s="9">
        <f t="shared" ca="1" si="25"/>
        <v>1.8472727272727265</v>
      </c>
      <c r="K151" s="9">
        <f t="shared" ca="1" si="25"/>
        <v>264.39964721652183</v>
      </c>
      <c r="L151" s="9">
        <f t="shared" ca="1" si="25"/>
        <v>-96.648830215535952</v>
      </c>
      <c r="M151">
        <f t="shared" ca="1" si="32"/>
        <v>55.353685465768798</v>
      </c>
      <c r="N151">
        <f t="shared" ca="1" si="33"/>
        <v>31.975072951739619</v>
      </c>
    </row>
    <row r="152" spans="1:15" x14ac:dyDescent="0.25">
      <c r="A152" s="4">
        <f t="shared" si="26"/>
        <v>0.45150462962962962</v>
      </c>
      <c r="B152" s="3">
        <f>Params!D$29+HOUR(A152-Params!C$29)*3600+MINUTE(A152-Params!C$29)*60+SECOND(A152-Params!C$29)</f>
        <v>1553303010</v>
      </c>
      <c r="C152">
        <f t="shared" si="27"/>
        <v>2</v>
      </c>
      <c r="D152">
        <f t="shared" ca="1" si="28"/>
        <v>6</v>
      </c>
      <c r="E152">
        <f t="shared" ca="1" si="29"/>
        <v>-61195.532323232328</v>
      </c>
      <c r="F152">
        <f t="shared" ca="1" si="30"/>
        <v>-55033.055353535354</v>
      </c>
      <c r="G152">
        <f t="shared" ca="1" si="31"/>
        <v>9578.1090909090908</v>
      </c>
      <c r="H152" s="9">
        <f t="shared" ca="1" si="25"/>
        <v>-262.62141414141416</v>
      </c>
      <c r="I152" s="9">
        <f t="shared" ca="1" si="25"/>
        <v>-30.613171717171721</v>
      </c>
      <c r="J152" s="9">
        <f t="shared" ca="1" si="25"/>
        <v>1.8472727272727265</v>
      </c>
      <c r="K152" s="9">
        <f t="shared" ca="1" si="25"/>
        <v>264.39964721652183</v>
      </c>
      <c r="L152" s="9">
        <f t="shared" ca="1" si="25"/>
        <v>-96.648830215535952</v>
      </c>
      <c r="M152">
        <f t="shared" ca="1" si="32"/>
        <v>55.352295173961842</v>
      </c>
      <c r="N152">
        <f t="shared" ca="1" si="33"/>
        <v>31.954060044893378</v>
      </c>
    </row>
    <row r="153" spans="1:15" x14ac:dyDescent="0.25">
      <c r="A153" s="4">
        <f t="shared" si="26"/>
        <v>0.45156250000000003</v>
      </c>
      <c r="B153" s="3">
        <f>Params!D$29+HOUR(A153-Params!C$29)*3600+MINUTE(A153-Params!C$29)*60+SECOND(A153-Params!C$29)</f>
        <v>1553303015</v>
      </c>
      <c r="C153">
        <f t="shared" si="27"/>
        <v>2</v>
      </c>
      <c r="D153">
        <f t="shared" ca="1" si="28"/>
        <v>6</v>
      </c>
      <c r="E153">
        <f t="shared" ca="1" si="29"/>
        <v>-62508.639393939404</v>
      </c>
      <c r="F153">
        <f t="shared" ca="1" si="30"/>
        <v>-55186.121212121216</v>
      </c>
      <c r="G153">
        <f t="shared" ca="1" si="31"/>
        <v>9587.3454545454551</v>
      </c>
      <c r="H153" s="9">
        <f t="shared" ca="1" si="25"/>
        <v>-262.62141414141416</v>
      </c>
      <c r="I153" s="9">
        <f t="shared" ca="1" si="25"/>
        <v>-30.613171717171721</v>
      </c>
      <c r="J153" s="9">
        <f t="shared" ca="1" si="25"/>
        <v>1.8472727272727265</v>
      </c>
      <c r="K153" s="9">
        <f t="shared" ca="1" si="25"/>
        <v>264.39964721652183</v>
      </c>
      <c r="L153" s="9">
        <f t="shared" ca="1" si="25"/>
        <v>-96.648830215535952</v>
      </c>
      <c r="M153">
        <f t="shared" ca="1" si="32"/>
        <v>55.350904882154879</v>
      </c>
      <c r="N153">
        <f t="shared" ca="1" si="33"/>
        <v>31.933047138047137</v>
      </c>
      <c r="O153" s="15"/>
    </row>
    <row r="154" spans="1:15" x14ac:dyDescent="0.25">
      <c r="A154" s="4">
        <f t="shared" si="26"/>
        <v>0.45162037037037034</v>
      </c>
      <c r="B154" s="3">
        <f>Params!D$29+HOUR(A154-Params!C$29)*3600+MINUTE(A154-Params!C$29)*60+SECOND(A154-Params!C$29)</f>
        <v>1553303020</v>
      </c>
      <c r="C154">
        <f t="shared" si="27"/>
        <v>2</v>
      </c>
      <c r="D154">
        <f t="shared" ca="1" si="28"/>
        <v>6</v>
      </c>
      <c r="E154">
        <f t="shared" ca="1" si="29"/>
        <v>-63821.74646464648</v>
      </c>
      <c r="F154">
        <f t="shared" ca="1" si="30"/>
        <v>-55339.18707070707</v>
      </c>
      <c r="G154">
        <f t="shared" ca="1" si="31"/>
        <v>9596.5818181818177</v>
      </c>
      <c r="H154" s="9">
        <f t="shared" ca="1" si="25"/>
        <v>-262.62141414141416</v>
      </c>
      <c r="I154" s="9">
        <f t="shared" ca="1" si="25"/>
        <v>-30.613171717171721</v>
      </c>
      <c r="J154" s="9">
        <f t="shared" ca="1" si="25"/>
        <v>1.8472727272727265</v>
      </c>
      <c r="K154" s="9">
        <f t="shared" ca="1" si="25"/>
        <v>264.39964721652183</v>
      </c>
      <c r="L154" s="9">
        <f t="shared" ca="1" si="25"/>
        <v>-96.648830215535952</v>
      </c>
      <c r="M154">
        <f t="shared" ca="1" si="32"/>
        <v>55.349514590347923</v>
      </c>
      <c r="N154">
        <f t="shared" ca="1" si="33"/>
        <v>31.912034231200899</v>
      </c>
      <c r="O154" s="15"/>
    </row>
    <row r="155" spans="1:15" x14ac:dyDescent="0.25">
      <c r="A155" s="4">
        <f t="shared" si="26"/>
        <v>0.45167824074074076</v>
      </c>
      <c r="B155" s="3">
        <f>Params!D$29+HOUR(A155-Params!C$29)*3600+MINUTE(A155-Params!C$29)*60+SECOND(A155-Params!C$29)</f>
        <v>1553303025</v>
      </c>
      <c r="C155">
        <f t="shared" si="27"/>
        <v>2</v>
      </c>
      <c r="D155">
        <f t="shared" ca="1" si="28"/>
        <v>6</v>
      </c>
      <c r="E155">
        <f t="shared" ca="1" si="29"/>
        <v>-65134.853535353555</v>
      </c>
      <c r="F155">
        <f t="shared" ca="1" si="30"/>
        <v>-55492.252929292932</v>
      </c>
      <c r="G155">
        <f t="shared" ca="1" si="31"/>
        <v>9605.818181818182</v>
      </c>
      <c r="H155" s="9">
        <f t="shared" ca="1" si="25"/>
        <v>-262.62141414141416</v>
      </c>
      <c r="I155" s="9">
        <f t="shared" ca="1" si="25"/>
        <v>-30.613171717171721</v>
      </c>
      <c r="J155" s="9">
        <f t="shared" ca="1" si="25"/>
        <v>1.8472727272727265</v>
      </c>
      <c r="K155" s="9">
        <f t="shared" ca="1" si="25"/>
        <v>264.39964721652183</v>
      </c>
      <c r="L155" s="9">
        <f t="shared" ca="1" si="25"/>
        <v>-96.648830215535952</v>
      </c>
      <c r="M155">
        <f t="shared" ca="1" si="32"/>
        <v>55.348124298540966</v>
      </c>
      <c r="N155">
        <f t="shared" ca="1" si="33"/>
        <v>31.891021324354657</v>
      </c>
      <c r="O155" s="15"/>
    </row>
    <row r="156" spans="1:15" x14ac:dyDescent="0.25">
      <c r="A156" s="4">
        <f t="shared" si="26"/>
        <v>0.45173611111111112</v>
      </c>
      <c r="B156" s="3">
        <f>Params!D$29+HOUR(A156-Params!C$29)*3600+MINUTE(A156-Params!C$29)*60+SECOND(A156-Params!C$29)</f>
        <v>1553303030</v>
      </c>
      <c r="C156">
        <f t="shared" si="27"/>
        <v>2</v>
      </c>
      <c r="D156">
        <f t="shared" ca="1" si="28"/>
        <v>6</v>
      </c>
      <c r="E156">
        <f t="shared" ca="1" si="29"/>
        <v>-66447.960606060631</v>
      </c>
      <c r="F156">
        <f t="shared" ca="1" si="30"/>
        <v>-55645.318787878787</v>
      </c>
      <c r="G156">
        <f t="shared" ca="1" si="31"/>
        <v>9615.0545454545445</v>
      </c>
      <c r="H156" s="9">
        <f t="shared" ca="1" si="25"/>
        <v>-262.62141414141416</v>
      </c>
      <c r="I156" s="9">
        <f t="shared" ca="1" si="25"/>
        <v>-30.613171717171721</v>
      </c>
      <c r="J156" s="9">
        <f t="shared" ca="1" si="25"/>
        <v>1.8472727272727265</v>
      </c>
      <c r="K156" s="9">
        <f t="shared" ca="1" si="25"/>
        <v>264.39964721652183</v>
      </c>
      <c r="L156" s="9">
        <f t="shared" ca="1" si="25"/>
        <v>-96.648830215535952</v>
      </c>
      <c r="M156">
        <f t="shared" ca="1" si="32"/>
        <v>55.34673400673401</v>
      </c>
      <c r="N156">
        <f t="shared" ca="1" si="33"/>
        <v>31.870008417508416</v>
      </c>
    </row>
    <row r="157" spans="1:15" x14ac:dyDescent="0.25">
      <c r="A157" s="4">
        <f t="shared" si="26"/>
        <v>0.45179398148148148</v>
      </c>
      <c r="B157" s="3">
        <f>Params!D$29+HOUR(A157-Params!C$29)*3600+MINUTE(A157-Params!C$29)*60+SECOND(A157-Params!C$29)</f>
        <v>1553303035</v>
      </c>
      <c r="C157">
        <f t="shared" si="27"/>
        <v>2</v>
      </c>
      <c r="D157">
        <f t="shared" ca="1" si="28"/>
        <v>6</v>
      </c>
      <c r="E157">
        <f t="shared" ca="1" si="29"/>
        <v>-67761.067676767678</v>
      </c>
      <c r="F157">
        <f t="shared" ca="1" si="30"/>
        <v>-55798.384646464649</v>
      </c>
      <c r="G157">
        <f t="shared" ca="1" si="31"/>
        <v>9624.2909090909088</v>
      </c>
      <c r="H157" s="9">
        <f t="shared" ca="1" si="25"/>
        <v>-262.62141414141416</v>
      </c>
      <c r="I157" s="9">
        <f t="shared" ca="1" si="25"/>
        <v>-30.613171717171721</v>
      </c>
      <c r="J157" s="9">
        <f t="shared" ca="1" si="25"/>
        <v>1.8472727272727265</v>
      </c>
      <c r="K157" s="9">
        <f t="shared" ca="1" si="25"/>
        <v>264.39964721652183</v>
      </c>
      <c r="L157" s="9">
        <f t="shared" ca="1" si="25"/>
        <v>-96.648830215535952</v>
      </c>
      <c r="M157">
        <f t="shared" ca="1" si="32"/>
        <v>55.345343714927047</v>
      </c>
      <c r="N157">
        <f t="shared" ca="1" si="33"/>
        <v>31.848995510662178</v>
      </c>
    </row>
    <row r="158" spans="1:15" x14ac:dyDescent="0.25">
      <c r="A158" s="4">
        <f t="shared" si="26"/>
        <v>0.45185185185185189</v>
      </c>
      <c r="B158" s="3">
        <f>Params!D$29+HOUR(A158-Params!C$29)*3600+MINUTE(A158-Params!C$29)*60+SECOND(A158-Params!C$29)</f>
        <v>1553303040</v>
      </c>
      <c r="C158">
        <f t="shared" si="27"/>
        <v>2</v>
      </c>
      <c r="D158">
        <f t="shared" ca="1" si="28"/>
        <v>6</v>
      </c>
      <c r="E158">
        <f t="shared" ca="1" si="29"/>
        <v>-69074.174747474754</v>
      </c>
      <c r="F158">
        <f t="shared" ca="1" si="30"/>
        <v>-55951.45050505051</v>
      </c>
      <c r="G158">
        <f t="shared" ca="1" si="31"/>
        <v>9633.5272727272732</v>
      </c>
      <c r="H158" s="9">
        <f t="shared" ca="1" si="25"/>
        <v>-262.62141414141416</v>
      </c>
      <c r="I158" s="9">
        <f t="shared" ca="1" si="25"/>
        <v>-30.613171717171721</v>
      </c>
      <c r="J158" s="9">
        <f t="shared" ca="1" si="25"/>
        <v>1.8472727272727265</v>
      </c>
      <c r="K158" s="9">
        <f t="shared" ca="1" si="25"/>
        <v>264.39964721652183</v>
      </c>
      <c r="L158" s="9">
        <f t="shared" ca="1" si="25"/>
        <v>-96.648830215535952</v>
      </c>
      <c r="M158">
        <f t="shared" ca="1" si="32"/>
        <v>55.343953423120091</v>
      </c>
      <c r="N158">
        <f t="shared" ca="1" si="33"/>
        <v>31.827982603815936</v>
      </c>
    </row>
    <row r="159" spans="1:15" x14ac:dyDescent="0.25">
      <c r="A159" s="4">
        <f t="shared" si="26"/>
        <v>0.4519097222222222</v>
      </c>
      <c r="B159" s="3">
        <f>Params!D$29+HOUR(A159-Params!C$29)*3600+MINUTE(A159-Params!C$29)*60+SECOND(A159-Params!C$29)</f>
        <v>1553303045</v>
      </c>
      <c r="C159">
        <f t="shared" si="27"/>
        <v>2</v>
      </c>
      <c r="D159">
        <f t="shared" ca="1" si="28"/>
        <v>6</v>
      </c>
      <c r="E159">
        <f t="shared" ca="1" si="29"/>
        <v>-70387.281818181829</v>
      </c>
      <c r="F159">
        <f t="shared" ca="1" si="30"/>
        <v>-56104.516363636365</v>
      </c>
      <c r="G159">
        <f t="shared" ca="1" si="31"/>
        <v>9642.7636363636357</v>
      </c>
      <c r="H159" s="9">
        <f t="shared" ca="1" si="25"/>
        <v>-262.62141414141416</v>
      </c>
      <c r="I159" s="9">
        <f t="shared" ca="1" si="25"/>
        <v>-30.613171717171721</v>
      </c>
      <c r="J159" s="9">
        <f t="shared" ca="1" si="25"/>
        <v>1.8472727272727265</v>
      </c>
      <c r="K159" s="9">
        <f t="shared" ca="1" si="25"/>
        <v>264.39964721652183</v>
      </c>
      <c r="L159" s="9">
        <f t="shared" ca="1" si="25"/>
        <v>-96.648830215535952</v>
      </c>
      <c r="M159">
        <f t="shared" ca="1" si="32"/>
        <v>55.342563131313135</v>
      </c>
      <c r="N159">
        <f t="shared" ca="1" si="33"/>
        <v>31.806969696969698</v>
      </c>
    </row>
    <row r="160" spans="1:15" x14ac:dyDescent="0.25">
      <c r="A160" s="4">
        <f t="shared" si="26"/>
        <v>0.45196759259259256</v>
      </c>
      <c r="B160" s="3">
        <f>Params!D$29+HOUR(A160-Params!C$29)*3600+MINUTE(A160-Params!C$29)*60+SECOND(A160-Params!C$29)</f>
        <v>1553303050</v>
      </c>
      <c r="C160">
        <f t="shared" si="27"/>
        <v>2</v>
      </c>
      <c r="D160">
        <f t="shared" ca="1" si="28"/>
        <v>6</v>
      </c>
      <c r="E160">
        <f t="shared" ca="1" si="29"/>
        <v>-71700.388888888905</v>
      </c>
      <c r="F160">
        <f t="shared" ca="1" si="30"/>
        <v>-56257.58222222222</v>
      </c>
      <c r="G160">
        <f t="shared" ca="1" si="31"/>
        <v>9652</v>
      </c>
      <c r="H160" s="9">
        <f t="shared" ca="1" si="25"/>
        <v>-262.62141414141416</v>
      </c>
      <c r="I160" s="9">
        <f t="shared" ca="1" si="25"/>
        <v>-30.613171717171721</v>
      </c>
      <c r="J160" s="9">
        <f t="shared" ca="1" si="25"/>
        <v>1.8472727272727265</v>
      </c>
      <c r="K160" s="9">
        <f t="shared" ca="1" si="25"/>
        <v>264.39964721652183</v>
      </c>
      <c r="L160" s="9">
        <f t="shared" ca="1" si="25"/>
        <v>-96.648830215535952</v>
      </c>
      <c r="M160">
        <f t="shared" ca="1" si="32"/>
        <v>55.341172839506171</v>
      </c>
      <c r="N160">
        <f t="shared" ca="1" si="33"/>
        <v>31.785956790123457</v>
      </c>
    </row>
    <row r="161" spans="1:14" x14ac:dyDescent="0.25">
      <c r="A161" s="4">
        <f t="shared" si="26"/>
        <v>0.45202546296296298</v>
      </c>
      <c r="B161" s="3">
        <f>Params!D$29+HOUR(A161-Params!C$29)*3600+MINUTE(A161-Params!C$29)*60+SECOND(A161-Params!C$29)</f>
        <v>1553303055</v>
      </c>
      <c r="C161">
        <f t="shared" si="27"/>
        <v>2</v>
      </c>
      <c r="D161">
        <f t="shared" ca="1" si="28"/>
        <v>6</v>
      </c>
      <c r="E161">
        <f t="shared" ca="1" si="29"/>
        <v>-73013.495959595981</v>
      </c>
      <c r="F161">
        <f t="shared" ca="1" si="30"/>
        <v>-56410.648080808081</v>
      </c>
      <c r="G161">
        <f t="shared" ca="1" si="31"/>
        <v>9661.2363636363625</v>
      </c>
      <c r="H161" s="9">
        <f t="shared" ca="1" si="25"/>
        <v>-262.62141414141416</v>
      </c>
      <c r="I161" s="9">
        <f t="shared" ca="1" si="25"/>
        <v>-30.613171717171721</v>
      </c>
      <c r="J161" s="9">
        <f t="shared" ca="1" si="25"/>
        <v>1.8472727272727265</v>
      </c>
      <c r="K161" s="9">
        <f t="shared" ca="1" si="25"/>
        <v>264.39964721652183</v>
      </c>
      <c r="L161" s="9">
        <f t="shared" ca="1" si="25"/>
        <v>-96.648830215535952</v>
      </c>
      <c r="M161">
        <f t="shared" ca="1" si="32"/>
        <v>55.339782547699215</v>
      </c>
      <c r="N161">
        <f t="shared" ca="1" si="33"/>
        <v>31.764943883277216</v>
      </c>
    </row>
    <row r="162" spans="1:14" x14ac:dyDescent="0.25">
      <c r="A162" s="4">
        <f t="shared" si="26"/>
        <v>0.45208333333333334</v>
      </c>
      <c r="B162" s="3">
        <f>Params!D$29+HOUR(A162-Params!C$29)*3600+MINUTE(A162-Params!C$29)*60+SECOND(A162-Params!C$29)</f>
        <v>1553303060</v>
      </c>
      <c r="C162">
        <f t="shared" si="27"/>
        <v>2</v>
      </c>
      <c r="D162">
        <f t="shared" ca="1" si="28"/>
        <v>6</v>
      </c>
      <c r="E162">
        <f t="shared" ca="1" si="29"/>
        <v>-74326.603030303027</v>
      </c>
      <c r="F162">
        <f t="shared" ca="1" si="30"/>
        <v>-56563.713939393943</v>
      </c>
      <c r="G162">
        <f t="shared" ca="1" si="31"/>
        <v>9670.4727272727268</v>
      </c>
      <c r="H162" s="9">
        <f t="shared" ca="1" si="25"/>
        <v>-262.62141414141416</v>
      </c>
      <c r="I162" s="9">
        <f t="shared" ca="1" si="25"/>
        <v>-30.613171717171721</v>
      </c>
      <c r="J162" s="9">
        <f t="shared" ca="1" si="25"/>
        <v>1.8472727272727265</v>
      </c>
      <c r="K162" s="9">
        <f t="shared" ca="1" si="25"/>
        <v>264.39964721652183</v>
      </c>
      <c r="L162" s="9">
        <f t="shared" ca="1" si="25"/>
        <v>-96.648830215535952</v>
      </c>
      <c r="M162">
        <f t="shared" ca="1" si="32"/>
        <v>55.338392255892259</v>
      </c>
      <c r="N162">
        <f t="shared" ca="1" si="33"/>
        <v>31.743930976430978</v>
      </c>
    </row>
    <row r="163" spans="1:14" x14ac:dyDescent="0.25">
      <c r="A163" s="4">
        <f t="shared" si="26"/>
        <v>0.45214120370370375</v>
      </c>
      <c r="B163" s="3">
        <f>Params!D$29+HOUR(A163-Params!C$29)*3600+MINUTE(A163-Params!C$29)*60+SECOND(A163-Params!C$29)</f>
        <v>1553303065</v>
      </c>
      <c r="C163">
        <f t="shared" si="27"/>
        <v>2</v>
      </c>
      <c r="D163">
        <f t="shared" ca="1" si="28"/>
        <v>6</v>
      </c>
      <c r="E163">
        <f t="shared" ca="1" si="29"/>
        <v>-75639.710101010103</v>
      </c>
      <c r="F163">
        <f t="shared" ca="1" si="30"/>
        <v>-56716.779797979798</v>
      </c>
      <c r="G163">
        <f t="shared" ca="1" si="31"/>
        <v>9679.7090909090912</v>
      </c>
      <c r="H163" s="9">
        <f t="shared" ca="1" si="25"/>
        <v>-262.62141414141416</v>
      </c>
      <c r="I163" s="9">
        <f t="shared" ca="1" si="25"/>
        <v>-30.613171717171721</v>
      </c>
      <c r="J163" s="9">
        <f t="shared" ca="1" si="25"/>
        <v>1.8472727272727265</v>
      </c>
      <c r="K163" s="9">
        <f t="shared" ca="1" si="25"/>
        <v>264.39964721652183</v>
      </c>
      <c r="L163" s="9">
        <f t="shared" ca="1" si="25"/>
        <v>-96.648830215535952</v>
      </c>
      <c r="M163">
        <f t="shared" ca="1" si="32"/>
        <v>55.337001964085296</v>
      </c>
      <c r="N163">
        <f t="shared" ca="1" si="33"/>
        <v>31.722918069584736</v>
      </c>
    </row>
    <row r="164" spans="1:14" x14ac:dyDescent="0.25">
      <c r="A164" s="4">
        <f t="shared" si="26"/>
        <v>0.45219907407407406</v>
      </c>
      <c r="B164" s="3">
        <f>Params!D$29+HOUR(A164-Params!C$29)*3600+MINUTE(A164-Params!C$29)*60+SECOND(A164-Params!C$29)</f>
        <v>1553303070</v>
      </c>
      <c r="C164">
        <f t="shared" si="27"/>
        <v>2</v>
      </c>
      <c r="D164">
        <f t="shared" ca="1" si="28"/>
        <v>6</v>
      </c>
      <c r="E164">
        <f t="shared" ca="1" si="29"/>
        <v>-76952.817171717179</v>
      </c>
      <c r="F164">
        <f t="shared" ca="1" si="30"/>
        <v>-56869.84565656566</v>
      </c>
      <c r="G164">
        <f t="shared" ca="1" si="31"/>
        <v>9688.9454545454537</v>
      </c>
      <c r="H164" s="9">
        <f t="shared" ca="1" si="25"/>
        <v>-262.62141414141416</v>
      </c>
      <c r="I164" s="9">
        <f t="shared" ca="1" si="25"/>
        <v>-30.613171717171721</v>
      </c>
      <c r="J164" s="9">
        <f t="shared" ca="1" si="25"/>
        <v>1.8472727272727265</v>
      </c>
      <c r="K164" s="9">
        <f t="shared" ca="1" si="25"/>
        <v>264.39964721652183</v>
      </c>
      <c r="L164" s="9">
        <f t="shared" ca="1" si="25"/>
        <v>-96.648830215535952</v>
      </c>
      <c r="M164">
        <f t="shared" ca="1" si="32"/>
        <v>55.33561167227834</v>
      </c>
      <c r="N164">
        <f t="shared" ca="1" si="33"/>
        <v>31.701905162738495</v>
      </c>
    </row>
    <row r="165" spans="1:14" x14ac:dyDescent="0.25">
      <c r="A165" s="4">
        <f t="shared" si="26"/>
        <v>0.45225694444444442</v>
      </c>
      <c r="B165" s="3">
        <f>Params!D$29+HOUR(A165-Params!C$29)*3600+MINUTE(A165-Params!C$29)*60+SECOND(A165-Params!C$29)</f>
        <v>1553303075</v>
      </c>
      <c r="C165">
        <f t="shared" si="27"/>
        <v>2</v>
      </c>
      <c r="D165">
        <f t="shared" ca="1" si="28"/>
        <v>6</v>
      </c>
      <c r="E165">
        <f t="shared" ca="1" si="29"/>
        <v>-78265.924242424255</v>
      </c>
      <c r="F165">
        <f t="shared" ca="1" si="30"/>
        <v>-57022.911515151514</v>
      </c>
      <c r="G165">
        <f t="shared" ca="1" si="31"/>
        <v>9698.181818181818</v>
      </c>
      <c r="H165" s="9">
        <f t="shared" ca="1" si="25"/>
        <v>-262.62141414141416</v>
      </c>
      <c r="I165" s="9">
        <f t="shared" ca="1" si="25"/>
        <v>-30.613171717171721</v>
      </c>
      <c r="J165" s="9">
        <f t="shared" ca="1" si="25"/>
        <v>1.8472727272727265</v>
      </c>
      <c r="K165" s="9">
        <f t="shared" ca="1" si="25"/>
        <v>264.39964721652183</v>
      </c>
      <c r="L165" s="9">
        <f t="shared" ca="1" si="25"/>
        <v>-96.648830215535952</v>
      </c>
      <c r="M165">
        <f t="shared" ca="1" si="32"/>
        <v>55.334221380471384</v>
      </c>
      <c r="N165">
        <f t="shared" ca="1" si="33"/>
        <v>31.680892255892257</v>
      </c>
    </row>
    <row r="166" spans="1:14" x14ac:dyDescent="0.25">
      <c r="A166" s="4">
        <f t="shared" si="26"/>
        <v>0.45231481481481484</v>
      </c>
      <c r="B166" s="3">
        <f>Params!D$29+HOUR(A166-Params!C$29)*3600+MINUTE(A166-Params!C$29)*60+SECOND(A166-Params!C$29)</f>
        <v>1553303080</v>
      </c>
      <c r="C166">
        <f t="shared" si="27"/>
        <v>2</v>
      </c>
      <c r="D166">
        <f t="shared" ca="1" si="28"/>
        <v>6</v>
      </c>
      <c r="E166">
        <f t="shared" ca="1" si="29"/>
        <v>-79579.031313131331</v>
      </c>
      <c r="F166">
        <f t="shared" ca="1" si="30"/>
        <v>-57175.977373737376</v>
      </c>
      <c r="G166">
        <f t="shared" ca="1" si="31"/>
        <v>9707.4181818181823</v>
      </c>
      <c r="H166" s="9">
        <f t="shared" ca="1" si="25"/>
        <v>-262.62141414141416</v>
      </c>
      <c r="I166" s="9">
        <f t="shared" ca="1" si="25"/>
        <v>-30.613171717171721</v>
      </c>
      <c r="J166" s="9">
        <f t="shared" ca="1" si="25"/>
        <v>1.8472727272727265</v>
      </c>
      <c r="K166" s="9">
        <f t="shared" ca="1" si="25"/>
        <v>264.39964721652183</v>
      </c>
      <c r="L166" s="9">
        <f t="shared" ca="1" si="25"/>
        <v>-96.648830215535952</v>
      </c>
      <c r="M166">
        <f t="shared" ca="1" si="32"/>
        <v>55.33283108866442</v>
      </c>
      <c r="N166">
        <f t="shared" ca="1" si="33"/>
        <v>31.659879349046015</v>
      </c>
    </row>
    <row r="167" spans="1:14" x14ac:dyDescent="0.25">
      <c r="A167" s="4">
        <f t="shared" si="26"/>
        <v>0.4523726851851852</v>
      </c>
      <c r="B167" s="3">
        <f>Params!D$29+HOUR(A167-Params!C$29)*3600+MINUTE(A167-Params!C$29)*60+SECOND(A167-Params!C$29)</f>
        <v>1553303085</v>
      </c>
      <c r="C167">
        <f t="shared" si="27"/>
        <v>2</v>
      </c>
      <c r="D167">
        <f t="shared" ca="1" si="28"/>
        <v>6</v>
      </c>
      <c r="E167">
        <f t="shared" ca="1" si="29"/>
        <v>-80892.138383838406</v>
      </c>
      <c r="F167">
        <f t="shared" ca="1" si="30"/>
        <v>-57329.043232323238</v>
      </c>
      <c r="G167">
        <f t="shared" ca="1" si="31"/>
        <v>9716.6545454545449</v>
      </c>
      <c r="H167" s="9">
        <f t="shared" ca="1" si="25"/>
        <v>-262.62141414141416</v>
      </c>
      <c r="I167" s="9">
        <f t="shared" ca="1" si="25"/>
        <v>-30.613171717171721</v>
      </c>
      <c r="J167" s="9">
        <f t="shared" ca="1" si="25"/>
        <v>1.8472727272727265</v>
      </c>
      <c r="K167" s="9">
        <f t="shared" ca="1" si="25"/>
        <v>264.39964721652183</v>
      </c>
      <c r="L167" s="9">
        <f t="shared" ca="1" si="25"/>
        <v>-96.648830215535952</v>
      </c>
      <c r="M167">
        <f t="shared" ca="1" si="32"/>
        <v>55.331440796857464</v>
      </c>
      <c r="N167">
        <f t="shared" ca="1" si="33"/>
        <v>31.638866442199777</v>
      </c>
    </row>
    <row r="168" spans="1:14" x14ac:dyDescent="0.25">
      <c r="A168" s="4">
        <f t="shared" si="26"/>
        <v>0.4524305555555555</v>
      </c>
      <c r="B168" s="3">
        <f>Params!D$29+HOUR(A168-Params!C$29)*3600+MINUTE(A168-Params!C$29)*60+SECOND(A168-Params!C$29)</f>
        <v>1553303090</v>
      </c>
      <c r="C168">
        <f t="shared" si="27"/>
        <v>2</v>
      </c>
      <c r="D168">
        <f t="shared" ca="1" si="28"/>
        <v>6</v>
      </c>
      <c r="E168">
        <f t="shared" ca="1" si="29"/>
        <v>-82205.245454545453</v>
      </c>
      <c r="F168">
        <f t="shared" ca="1" si="30"/>
        <v>-57482.109090909093</v>
      </c>
      <c r="G168">
        <f t="shared" ca="1" si="31"/>
        <v>9725.8909090909092</v>
      </c>
      <c r="H168" s="9">
        <f t="shared" ca="1" si="25"/>
        <v>-262.62141414141416</v>
      </c>
      <c r="I168" s="9">
        <f t="shared" ca="1" si="25"/>
        <v>-30.613171717171721</v>
      </c>
      <c r="J168" s="9">
        <f t="shared" ca="1" si="25"/>
        <v>1.8472727272727265</v>
      </c>
      <c r="K168" s="9">
        <f t="shared" ca="1" si="25"/>
        <v>264.39964721652183</v>
      </c>
      <c r="L168" s="9">
        <f t="shared" ca="1" si="25"/>
        <v>-96.648830215535952</v>
      </c>
      <c r="M168">
        <f t="shared" ca="1" si="32"/>
        <v>55.330050505050508</v>
      </c>
      <c r="N168">
        <f t="shared" ca="1" si="33"/>
        <v>31.617853535353536</v>
      </c>
    </row>
    <row r="169" spans="1:14" x14ac:dyDescent="0.25">
      <c r="A169" s="4">
        <f t="shared" si="26"/>
        <v>0.45248842592592592</v>
      </c>
      <c r="B169" s="3">
        <f>Params!D$29+HOUR(A169-Params!C$29)*3600+MINUTE(A169-Params!C$29)*60+SECOND(A169-Params!C$29)</f>
        <v>1553303095</v>
      </c>
      <c r="C169">
        <f t="shared" si="27"/>
        <v>2</v>
      </c>
      <c r="D169">
        <f t="shared" ca="1" si="28"/>
        <v>6</v>
      </c>
      <c r="E169">
        <f t="shared" ca="1" si="29"/>
        <v>-83518.352525252529</v>
      </c>
      <c r="F169">
        <f t="shared" ca="1" si="30"/>
        <v>-57635.174949494947</v>
      </c>
      <c r="G169">
        <f t="shared" ca="1" si="31"/>
        <v>9735.1272727272717</v>
      </c>
      <c r="H169" s="9">
        <f t="shared" ca="1" si="25"/>
        <v>-262.62141414141416</v>
      </c>
      <c r="I169" s="9">
        <f t="shared" ca="1" si="25"/>
        <v>-30.613171717171721</v>
      </c>
      <c r="J169" s="9">
        <f t="shared" ca="1" si="25"/>
        <v>1.8472727272727265</v>
      </c>
      <c r="K169" s="9">
        <f t="shared" ca="1" si="25"/>
        <v>264.39964721652183</v>
      </c>
      <c r="L169" s="9">
        <f t="shared" ca="1" si="25"/>
        <v>-96.648830215535952</v>
      </c>
      <c r="M169">
        <f t="shared" ca="1" si="32"/>
        <v>55.328660213243545</v>
      </c>
      <c r="N169">
        <f t="shared" ca="1" si="33"/>
        <v>31.596840628507294</v>
      </c>
    </row>
    <row r="170" spans="1:14" x14ac:dyDescent="0.25">
      <c r="A170" s="4">
        <f t="shared" si="26"/>
        <v>0.45254629629629628</v>
      </c>
      <c r="B170" s="3">
        <f>Params!D$29+HOUR(A170-Params!C$29)*3600+MINUTE(A170-Params!C$29)*60+SECOND(A170-Params!C$29)</f>
        <v>1553303100</v>
      </c>
      <c r="C170">
        <f t="shared" si="27"/>
        <v>2</v>
      </c>
      <c r="D170">
        <f t="shared" ca="1" si="28"/>
        <v>6</v>
      </c>
      <c r="E170">
        <f t="shared" ca="1" si="29"/>
        <v>-84831.459595959604</v>
      </c>
      <c r="F170">
        <f t="shared" ca="1" si="30"/>
        <v>-57788.240808080809</v>
      </c>
      <c r="G170">
        <f t="shared" ca="1" si="31"/>
        <v>9744.363636363636</v>
      </c>
      <c r="H170" s="9">
        <f t="shared" ca="1" si="25"/>
        <v>-262.62141414141416</v>
      </c>
      <c r="I170" s="9">
        <f t="shared" ca="1" si="25"/>
        <v>-30.613171717171721</v>
      </c>
      <c r="J170" s="9">
        <f t="shared" ca="1" si="25"/>
        <v>1.8472727272727265</v>
      </c>
      <c r="K170" s="9">
        <f t="shared" ca="1" si="25"/>
        <v>264.39964721652183</v>
      </c>
      <c r="L170" s="9">
        <f t="shared" ca="1" si="25"/>
        <v>-96.648830215535952</v>
      </c>
      <c r="M170">
        <f t="shared" ca="1" si="32"/>
        <v>55.327269921436589</v>
      </c>
      <c r="N170">
        <f t="shared" ca="1" si="33"/>
        <v>31.575827721661057</v>
      </c>
    </row>
    <row r="171" spans="1:14" x14ac:dyDescent="0.25">
      <c r="A171" s="4">
        <f t="shared" si="26"/>
        <v>0.4526041666666667</v>
      </c>
      <c r="B171" s="3">
        <f>Params!D$29+HOUR(A171-Params!C$29)*3600+MINUTE(A171-Params!C$29)*60+SECOND(A171-Params!C$29)</f>
        <v>1553303105</v>
      </c>
      <c r="C171">
        <f t="shared" si="27"/>
        <v>2</v>
      </c>
      <c r="D171">
        <f t="shared" ca="1" si="28"/>
        <v>6</v>
      </c>
      <c r="E171">
        <f t="shared" ca="1" si="29"/>
        <v>-86144.56666666668</v>
      </c>
      <c r="F171">
        <f t="shared" ca="1" si="30"/>
        <v>-57941.306666666671</v>
      </c>
      <c r="G171">
        <f t="shared" ca="1" si="31"/>
        <v>9753.6</v>
      </c>
      <c r="H171" s="9">
        <f t="shared" ca="1" si="25"/>
        <v>-262.62141414141416</v>
      </c>
      <c r="I171" s="9">
        <f t="shared" ca="1" si="25"/>
        <v>-30.613171717171721</v>
      </c>
      <c r="J171" s="9">
        <f t="shared" ca="1" si="25"/>
        <v>1.8472727272727265</v>
      </c>
      <c r="K171" s="9">
        <f t="shared" ca="1" si="25"/>
        <v>264.39964721652183</v>
      </c>
      <c r="L171" s="9">
        <f t="shared" ca="1" si="25"/>
        <v>-96.648830215535952</v>
      </c>
      <c r="M171">
        <f t="shared" ca="1" si="32"/>
        <v>55.325879629629632</v>
      </c>
      <c r="N171">
        <f t="shared" ca="1" si="33"/>
        <v>31.554814814814815</v>
      </c>
    </row>
    <row r="172" spans="1:14" x14ac:dyDescent="0.25">
      <c r="A172" s="4">
        <f t="shared" si="26"/>
        <v>0.45266203703703706</v>
      </c>
      <c r="B172" s="3">
        <f>Params!D$29+HOUR(A172-Params!C$29)*3600+MINUTE(A172-Params!C$29)*60+SECOND(A172-Params!C$29)</f>
        <v>1553303110</v>
      </c>
      <c r="C172">
        <f t="shared" si="27"/>
        <v>2</v>
      </c>
      <c r="D172">
        <f t="shared" ca="1" si="28"/>
        <v>6</v>
      </c>
      <c r="E172">
        <f t="shared" ca="1" si="29"/>
        <v>-87457.673737373756</v>
      </c>
      <c r="F172">
        <f t="shared" ca="1" si="30"/>
        <v>-58094.372525252526</v>
      </c>
      <c r="G172">
        <f t="shared" ca="1" si="31"/>
        <v>9762.8363636363629</v>
      </c>
      <c r="H172" s="9">
        <f t="shared" ca="1" si="25"/>
        <v>-262.62141414141416</v>
      </c>
      <c r="I172" s="9">
        <f t="shared" ca="1" si="25"/>
        <v>-30.613171717171721</v>
      </c>
      <c r="J172" s="9">
        <f t="shared" ca="1" si="25"/>
        <v>1.8472727272727265</v>
      </c>
      <c r="K172" s="9">
        <f t="shared" ca="1" si="25"/>
        <v>264.39964721652183</v>
      </c>
      <c r="L172" s="9">
        <f t="shared" ca="1" si="25"/>
        <v>-96.648830215535952</v>
      </c>
      <c r="M172">
        <f t="shared" ca="1" si="32"/>
        <v>55.324489337822669</v>
      </c>
      <c r="N172">
        <f t="shared" ca="1" si="33"/>
        <v>31.533801907968574</v>
      </c>
    </row>
    <row r="173" spans="1:14" x14ac:dyDescent="0.25">
      <c r="A173" s="4">
        <f t="shared" si="26"/>
        <v>0.45271990740740736</v>
      </c>
      <c r="B173" s="3">
        <f>Params!D$29+HOUR(A173-Params!C$29)*3600+MINUTE(A173-Params!C$29)*60+SECOND(A173-Params!C$29)</f>
        <v>1553303115</v>
      </c>
      <c r="C173">
        <f t="shared" si="27"/>
        <v>2</v>
      </c>
      <c r="D173">
        <f t="shared" ca="1" si="28"/>
        <v>6</v>
      </c>
      <c r="E173">
        <f t="shared" ca="1" si="29"/>
        <v>-88770.780808080832</v>
      </c>
      <c r="F173">
        <f t="shared" ca="1" si="30"/>
        <v>-58247.43838383838</v>
      </c>
      <c r="G173">
        <f t="shared" ca="1" si="31"/>
        <v>9772.0727272727272</v>
      </c>
      <c r="H173" s="9">
        <f t="shared" ca="1" si="25"/>
        <v>-262.62141414141416</v>
      </c>
      <c r="I173" s="9">
        <f t="shared" ca="1" si="25"/>
        <v>-30.613171717171721</v>
      </c>
      <c r="J173" s="9">
        <f t="shared" ca="1" si="25"/>
        <v>1.8472727272727265</v>
      </c>
      <c r="K173" s="9">
        <f t="shared" ca="1" si="25"/>
        <v>264.39964721652183</v>
      </c>
      <c r="L173" s="9">
        <f t="shared" ca="1" si="25"/>
        <v>-96.648830215535952</v>
      </c>
      <c r="M173">
        <f t="shared" ca="1" si="32"/>
        <v>55.323099046015713</v>
      </c>
      <c r="N173">
        <f t="shared" ca="1" si="33"/>
        <v>31.512789001122336</v>
      </c>
    </row>
    <row r="174" spans="1:14" x14ac:dyDescent="0.25">
      <c r="A174" s="4">
        <f t="shared" si="26"/>
        <v>0.45277777777777778</v>
      </c>
      <c r="B174" s="3">
        <f>Params!D$29+HOUR(A174-Params!C$29)*3600+MINUTE(A174-Params!C$29)*60+SECOND(A174-Params!C$29)</f>
        <v>1553303120</v>
      </c>
      <c r="C174">
        <f t="shared" si="27"/>
        <v>2</v>
      </c>
      <c r="D174">
        <f t="shared" ca="1" si="28"/>
        <v>6</v>
      </c>
      <c r="E174">
        <f t="shared" ca="1" si="29"/>
        <v>-90083.887878787878</v>
      </c>
      <c r="F174">
        <f t="shared" ca="1" si="30"/>
        <v>-58400.504242424242</v>
      </c>
      <c r="G174">
        <f t="shared" ca="1" si="31"/>
        <v>9781.3090909090897</v>
      </c>
      <c r="H174" s="9">
        <f t="shared" ca="1" si="25"/>
        <v>-262.62141414141416</v>
      </c>
      <c r="I174" s="9">
        <f t="shared" ca="1" si="25"/>
        <v>-30.613171717171721</v>
      </c>
      <c r="J174" s="9">
        <f t="shared" ca="1" si="25"/>
        <v>1.8472727272727265</v>
      </c>
      <c r="K174" s="9">
        <f t="shared" ca="1" si="25"/>
        <v>264.39964721652183</v>
      </c>
      <c r="L174" s="9">
        <f t="shared" ca="1" si="25"/>
        <v>-96.648830215535952</v>
      </c>
      <c r="M174">
        <f t="shared" ca="1" si="32"/>
        <v>55.321708754208757</v>
      </c>
      <c r="N174">
        <f t="shared" ca="1" si="33"/>
        <v>31.491776094276094</v>
      </c>
    </row>
    <row r="175" spans="1:14" x14ac:dyDescent="0.25">
      <c r="A175" s="4">
        <f t="shared" si="26"/>
        <v>0.45283564814814814</v>
      </c>
      <c r="B175" s="3">
        <f>Params!D$29+HOUR(A175-Params!C$29)*3600+MINUTE(A175-Params!C$29)*60+SECOND(A175-Params!C$29)</f>
        <v>1553303125</v>
      </c>
      <c r="C175">
        <f t="shared" si="27"/>
        <v>2</v>
      </c>
      <c r="D175">
        <f t="shared" ca="1" si="28"/>
        <v>6</v>
      </c>
      <c r="E175">
        <f t="shared" ca="1" si="29"/>
        <v>-91396.994949494954</v>
      </c>
      <c r="F175">
        <f t="shared" ca="1" si="30"/>
        <v>-58553.570101010104</v>
      </c>
      <c r="G175">
        <f t="shared" ca="1" si="31"/>
        <v>9790.545454545454</v>
      </c>
      <c r="H175" s="9">
        <f t="shared" ca="1" si="25"/>
        <v>-262.62141414141416</v>
      </c>
      <c r="I175" s="9">
        <f t="shared" ca="1" si="25"/>
        <v>-30.613171717171721</v>
      </c>
      <c r="J175" s="9">
        <f t="shared" ca="1" si="25"/>
        <v>1.8472727272727265</v>
      </c>
      <c r="K175" s="9">
        <f t="shared" ca="1" si="25"/>
        <v>264.39964721652183</v>
      </c>
      <c r="L175" s="9">
        <f t="shared" ca="1" si="25"/>
        <v>-96.648830215535952</v>
      </c>
      <c r="M175">
        <f t="shared" ca="1" si="32"/>
        <v>55.320318462401794</v>
      </c>
      <c r="N175">
        <f t="shared" ca="1" si="33"/>
        <v>31.470763187429853</v>
      </c>
    </row>
    <row r="176" spans="1:14" x14ac:dyDescent="0.25">
      <c r="A176" s="4">
        <f t="shared" si="26"/>
        <v>0.4528935185185185</v>
      </c>
      <c r="B176" s="3">
        <f>Params!D$29+HOUR(A176-Params!C$29)*3600+MINUTE(A176-Params!C$29)*60+SECOND(A176-Params!C$29)</f>
        <v>1553303130</v>
      </c>
      <c r="C176">
        <f t="shared" si="27"/>
        <v>2</v>
      </c>
      <c r="D176">
        <f t="shared" ca="1" si="28"/>
        <v>6</v>
      </c>
      <c r="E176">
        <f t="shared" ca="1" si="29"/>
        <v>-92710.10202020203</v>
      </c>
      <c r="F176">
        <f t="shared" ca="1" si="30"/>
        <v>-58706.635959595966</v>
      </c>
      <c r="G176">
        <f t="shared" ca="1" si="31"/>
        <v>9799.7818181818184</v>
      </c>
      <c r="H176" s="9">
        <f t="shared" ref="H176:L204" ca="1" si="34">INDIRECT(ADDRESS($C176,COLUMN()))</f>
        <v>-262.62141414141416</v>
      </c>
      <c r="I176" s="9">
        <f t="shared" ca="1" si="34"/>
        <v>-30.613171717171721</v>
      </c>
      <c r="J176" s="9">
        <f t="shared" ca="1" si="34"/>
        <v>1.8472727272727265</v>
      </c>
      <c r="K176" s="9">
        <f t="shared" ca="1" si="34"/>
        <v>264.39964721652183</v>
      </c>
      <c r="L176" s="9">
        <f t="shared" ca="1" si="34"/>
        <v>-96.648830215535952</v>
      </c>
      <c r="M176">
        <f t="shared" ca="1" si="32"/>
        <v>55.318928170594837</v>
      </c>
      <c r="N176">
        <f t="shared" ca="1" si="33"/>
        <v>31.449750280583615</v>
      </c>
    </row>
    <row r="177" spans="1:14" x14ac:dyDescent="0.25">
      <c r="A177" s="4">
        <f t="shared" si="26"/>
        <v>0.45295138888888892</v>
      </c>
      <c r="B177" s="3">
        <f>Params!D$29+HOUR(A177-Params!C$29)*3600+MINUTE(A177-Params!C$29)*60+SECOND(A177-Params!C$29)</f>
        <v>1553303135</v>
      </c>
      <c r="C177">
        <f t="shared" si="27"/>
        <v>2</v>
      </c>
      <c r="D177">
        <f t="shared" ca="1" si="28"/>
        <v>6</v>
      </c>
      <c r="E177">
        <f t="shared" ca="1" si="29"/>
        <v>-94023.209090909106</v>
      </c>
      <c r="F177">
        <f t="shared" ca="1" si="30"/>
        <v>-58859.70181818182</v>
      </c>
      <c r="G177">
        <f t="shared" ca="1" si="31"/>
        <v>9809.0181818181809</v>
      </c>
      <c r="H177" s="9">
        <f t="shared" ca="1" si="34"/>
        <v>-262.62141414141416</v>
      </c>
      <c r="I177" s="9">
        <f t="shared" ca="1" si="34"/>
        <v>-30.613171717171721</v>
      </c>
      <c r="J177" s="9">
        <f t="shared" ca="1" si="34"/>
        <v>1.8472727272727265</v>
      </c>
      <c r="K177" s="9">
        <f t="shared" ca="1" si="34"/>
        <v>264.39964721652183</v>
      </c>
      <c r="L177" s="9">
        <f t="shared" ca="1" si="34"/>
        <v>-96.648830215535952</v>
      </c>
      <c r="M177">
        <f t="shared" ca="1" si="32"/>
        <v>55.317537878787881</v>
      </c>
      <c r="N177">
        <f t="shared" ca="1" si="33"/>
        <v>31.428737373737373</v>
      </c>
    </row>
    <row r="178" spans="1:14" x14ac:dyDescent="0.25">
      <c r="A178" s="4">
        <f t="shared" si="26"/>
        <v>0.45300925925925922</v>
      </c>
      <c r="B178" s="3">
        <f>Params!D$29+HOUR(A178-Params!C$29)*3600+MINUTE(A178-Params!C$29)*60+SECOND(A178-Params!C$29)</f>
        <v>1553303140</v>
      </c>
      <c r="C178">
        <f t="shared" si="27"/>
        <v>2</v>
      </c>
      <c r="D178">
        <f t="shared" ca="1" si="28"/>
        <v>6</v>
      </c>
      <c r="E178">
        <f t="shared" ca="1" si="29"/>
        <v>-95336.316161616181</v>
      </c>
      <c r="F178">
        <f t="shared" ca="1" si="30"/>
        <v>-59012.767676767675</v>
      </c>
      <c r="G178">
        <f t="shared" ca="1" si="31"/>
        <v>9818.2545454545452</v>
      </c>
      <c r="H178" s="9">
        <f t="shared" ca="1" si="34"/>
        <v>-262.62141414141416</v>
      </c>
      <c r="I178" s="9">
        <f t="shared" ca="1" si="34"/>
        <v>-30.613171717171721</v>
      </c>
      <c r="J178" s="9">
        <f t="shared" ca="1" si="34"/>
        <v>1.8472727272727265</v>
      </c>
      <c r="K178" s="9">
        <f t="shared" ca="1" si="34"/>
        <v>264.39964721652183</v>
      </c>
      <c r="L178" s="9">
        <f t="shared" ca="1" si="34"/>
        <v>-96.648830215535952</v>
      </c>
      <c r="M178">
        <f t="shared" ca="1" si="32"/>
        <v>55.316147586980918</v>
      </c>
      <c r="N178">
        <f t="shared" ca="1" si="33"/>
        <v>31.407724466891132</v>
      </c>
    </row>
    <row r="179" spans="1:14" x14ac:dyDescent="0.25">
      <c r="A179" s="4">
        <f t="shared" si="26"/>
        <v>0.45306712962962964</v>
      </c>
      <c r="B179" s="3">
        <f>Params!D$29+HOUR(A179-Params!C$29)*3600+MINUTE(A179-Params!C$29)*60+SECOND(A179-Params!C$29)</f>
        <v>1553303145</v>
      </c>
      <c r="C179">
        <f t="shared" si="27"/>
        <v>2</v>
      </c>
      <c r="D179">
        <f t="shared" ca="1" si="28"/>
        <v>6</v>
      </c>
      <c r="E179">
        <f t="shared" ca="1" si="29"/>
        <v>-96649.423232323257</v>
      </c>
      <c r="F179">
        <f t="shared" ca="1" si="30"/>
        <v>-59165.833535353537</v>
      </c>
      <c r="G179">
        <f t="shared" ca="1" si="31"/>
        <v>9827.4909090909096</v>
      </c>
      <c r="H179" s="9">
        <f t="shared" ca="1" si="34"/>
        <v>-262.62141414141416</v>
      </c>
      <c r="I179" s="9">
        <f t="shared" ca="1" si="34"/>
        <v>-30.613171717171721</v>
      </c>
      <c r="J179" s="9">
        <f t="shared" ca="1" si="34"/>
        <v>1.8472727272727265</v>
      </c>
      <c r="K179" s="9">
        <f t="shared" ca="1" si="34"/>
        <v>264.39964721652183</v>
      </c>
      <c r="L179" s="9">
        <f t="shared" ca="1" si="34"/>
        <v>-96.648830215535952</v>
      </c>
      <c r="M179">
        <f t="shared" ca="1" si="32"/>
        <v>55.314757295173962</v>
      </c>
      <c r="N179">
        <f t="shared" ca="1" si="33"/>
        <v>31.386711560044894</v>
      </c>
    </row>
    <row r="180" spans="1:14" x14ac:dyDescent="0.25">
      <c r="A180" s="4">
        <f t="shared" si="26"/>
        <v>0.453125</v>
      </c>
      <c r="B180" s="3">
        <f>Params!D$29+HOUR(A180-Params!C$29)*3600+MINUTE(A180-Params!C$29)*60+SECOND(A180-Params!C$29)</f>
        <v>1553303150</v>
      </c>
      <c r="C180">
        <f t="shared" si="27"/>
        <v>2</v>
      </c>
      <c r="D180">
        <f t="shared" ca="1" si="28"/>
        <v>6</v>
      </c>
      <c r="E180">
        <f t="shared" ca="1" si="29"/>
        <v>-97962.530303030304</v>
      </c>
      <c r="F180">
        <f t="shared" ca="1" si="30"/>
        <v>-59318.899393939399</v>
      </c>
      <c r="G180">
        <f t="shared" ca="1" si="31"/>
        <v>9836.7272727272721</v>
      </c>
      <c r="H180" s="9">
        <f t="shared" ca="1" si="34"/>
        <v>-262.62141414141416</v>
      </c>
      <c r="I180" s="9">
        <f t="shared" ca="1" si="34"/>
        <v>-30.613171717171721</v>
      </c>
      <c r="J180" s="9">
        <f t="shared" ca="1" si="34"/>
        <v>1.8472727272727265</v>
      </c>
      <c r="K180" s="9">
        <f t="shared" ca="1" si="34"/>
        <v>264.39964721652183</v>
      </c>
      <c r="L180" s="9">
        <f t="shared" ca="1" si="34"/>
        <v>-96.648830215535952</v>
      </c>
      <c r="M180">
        <f t="shared" ca="1" si="32"/>
        <v>55.313367003367006</v>
      </c>
      <c r="N180">
        <f t="shared" ca="1" si="33"/>
        <v>31.365698653198653</v>
      </c>
    </row>
    <row r="181" spans="1:14" x14ac:dyDescent="0.25">
      <c r="A181" s="4">
        <f t="shared" si="26"/>
        <v>0.45318287037037036</v>
      </c>
      <c r="B181" s="3">
        <f>Params!D$29+HOUR(A181-Params!C$29)*3600+MINUTE(A181-Params!C$29)*60+SECOND(A181-Params!C$29)</f>
        <v>1553303155</v>
      </c>
      <c r="C181">
        <f t="shared" si="27"/>
        <v>2</v>
      </c>
      <c r="D181">
        <f t="shared" ca="1" si="28"/>
        <v>6</v>
      </c>
      <c r="E181">
        <f t="shared" ca="1" si="29"/>
        <v>-99275.63737373738</v>
      </c>
      <c r="F181">
        <f t="shared" ca="1" si="30"/>
        <v>-59471.965252525253</v>
      </c>
      <c r="G181">
        <f t="shared" ca="1" si="31"/>
        <v>9845.9636363636364</v>
      </c>
      <c r="H181" s="9">
        <f t="shared" ca="1" si="34"/>
        <v>-262.62141414141416</v>
      </c>
      <c r="I181" s="9">
        <f t="shared" ca="1" si="34"/>
        <v>-30.613171717171721</v>
      </c>
      <c r="J181" s="9">
        <f t="shared" ca="1" si="34"/>
        <v>1.8472727272727265</v>
      </c>
      <c r="K181" s="9">
        <f t="shared" ca="1" si="34"/>
        <v>264.39964721652183</v>
      </c>
      <c r="L181" s="9">
        <f t="shared" ca="1" si="34"/>
        <v>-96.648830215535952</v>
      </c>
      <c r="M181">
        <f t="shared" ca="1" si="32"/>
        <v>55.311976711560042</v>
      </c>
      <c r="N181">
        <f t="shared" ca="1" si="33"/>
        <v>31.344685746352415</v>
      </c>
    </row>
    <row r="182" spans="1:14" x14ac:dyDescent="0.25">
      <c r="A182" s="4">
        <f t="shared" si="26"/>
        <v>0.45324074074074078</v>
      </c>
      <c r="B182" s="3">
        <f>Params!D$29+HOUR(A182-Params!C$29)*3600+MINUTE(A182-Params!C$29)*60+SECOND(A182-Params!C$29)</f>
        <v>1553303160</v>
      </c>
      <c r="C182">
        <f t="shared" si="27"/>
        <v>2</v>
      </c>
      <c r="D182">
        <f t="shared" ca="1" si="28"/>
        <v>6</v>
      </c>
      <c r="E182">
        <f t="shared" ca="1" si="29"/>
        <v>-100588.74444444446</v>
      </c>
      <c r="F182">
        <f t="shared" ca="1" si="30"/>
        <v>-59625.031111111108</v>
      </c>
      <c r="G182">
        <f t="shared" ca="1" si="31"/>
        <v>9855.1999999999989</v>
      </c>
      <c r="H182" s="9">
        <f t="shared" ca="1" si="34"/>
        <v>-262.62141414141416</v>
      </c>
      <c r="I182" s="9">
        <f t="shared" ca="1" si="34"/>
        <v>-30.613171717171721</v>
      </c>
      <c r="J182" s="9">
        <f t="shared" ca="1" si="34"/>
        <v>1.8472727272727265</v>
      </c>
      <c r="K182" s="9">
        <f t="shared" ca="1" si="34"/>
        <v>264.39964721652183</v>
      </c>
      <c r="L182" s="9">
        <f t="shared" ca="1" si="34"/>
        <v>-96.648830215535952</v>
      </c>
      <c r="M182">
        <f t="shared" ca="1" si="32"/>
        <v>55.310586419753086</v>
      </c>
      <c r="N182">
        <f t="shared" ca="1" si="33"/>
        <v>31.323672839506173</v>
      </c>
    </row>
    <row r="183" spans="1:14" x14ac:dyDescent="0.25">
      <c r="A183" s="4">
        <f t="shared" si="26"/>
        <v>0.45329861111111108</v>
      </c>
      <c r="B183" s="3">
        <f>Params!D$29+HOUR(A183-Params!C$29)*3600+MINUTE(A183-Params!C$29)*60+SECOND(A183-Params!C$29)</f>
        <v>1553303165</v>
      </c>
      <c r="C183">
        <f t="shared" si="27"/>
        <v>2</v>
      </c>
      <c r="D183">
        <f t="shared" ca="1" si="28"/>
        <v>6</v>
      </c>
      <c r="E183">
        <f t="shared" ca="1" si="29"/>
        <v>-101901.85151515153</v>
      </c>
      <c r="F183">
        <f t="shared" ca="1" si="30"/>
        <v>-59778.09696969697</v>
      </c>
      <c r="G183">
        <f t="shared" ca="1" si="31"/>
        <v>9864.4363636363632</v>
      </c>
      <c r="H183" s="9">
        <f t="shared" ca="1" si="34"/>
        <v>-262.62141414141416</v>
      </c>
      <c r="I183" s="9">
        <f t="shared" ca="1" si="34"/>
        <v>-30.613171717171721</v>
      </c>
      <c r="J183" s="9">
        <f t="shared" ca="1" si="34"/>
        <v>1.8472727272727265</v>
      </c>
      <c r="K183" s="9">
        <f t="shared" ca="1" si="34"/>
        <v>264.39964721652183</v>
      </c>
      <c r="L183" s="9">
        <f t="shared" ca="1" si="34"/>
        <v>-96.648830215535952</v>
      </c>
      <c r="M183">
        <f t="shared" ca="1" si="32"/>
        <v>55.30919612794613</v>
      </c>
      <c r="N183">
        <f t="shared" ca="1" si="33"/>
        <v>31.302659932659932</v>
      </c>
    </row>
    <row r="184" spans="1:14" x14ac:dyDescent="0.25">
      <c r="A184" s="4">
        <f t="shared" si="26"/>
        <v>0.4533564814814815</v>
      </c>
      <c r="B184" s="3">
        <f>Params!D$29+HOUR(A184-Params!C$29)*3600+MINUTE(A184-Params!C$29)*60+SECOND(A184-Params!C$29)</f>
        <v>1553303170</v>
      </c>
      <c r="C184">
        <f t="shared" si="27"/>
        <v>2</v>
      </c>
      <c r="D184">
        <f t="shared" ca="1" si="28"/>
        <v>6</v>
      </c>
      <c r="E184">
        <f t="shared" ca="1" si="29"/>
        <v>-103214.95858585861</v>
      </c>
      <c r="F184">
        <f t="shared" ca="1" si="30"/>
        <v>-59931.162828282831</v>
      </c>
      <c r="G184">
        <f t="shared" ca="1" si="31"/>
        <v>9873.6727272727276</v>
      </c>
      <c r="H184" s="9">
        <f t="shared" ca="1" si="34"/>
        <v>-262.62141414141416</v>
      </c>
      <c r="I184" s="9">
        <f t="shared" ca="1" si="34"/>
        <v>-30.613171717171721</v>
      </c>
      <c r="J184" s="9">
        <f t="shared" ca="1" si="34"/>
        <v>1.8472727272727265</v>
      </c>
      <c r="K184" s="9">
        <f t="shared" ca="1" si="34"/>
        <v>264.39964721652183</v>
      </c>
      <c r="L184" s="9">
        <f t="shared" ca="1" si="34"/>
        <v>-96.648830215535952</v>
      </c>
      <c r="M184">
        <f t="shared" ca="1" si="32"/>
        <v>55.307805836139167</v>
      </c>
      <c r="N184">
        <f t="shared" ca="1" si="33"/>
        <v>31.281647025813694</v>
      </c>
    </row>
    <row r="185" spans="1:14" x14ac:dyDescent="0.25">
      <c r="A185" s="4">
        <f t="shared" si="26"/>
        <v>0.45341435185185186</v>
      </c>
      <c r="B185" s="3">
        <f>Params!D$29+HOUR(A185-Params!C$29)*3600+MINUTE(A185-Params!C$29)*60+SECOND(A185-Params!C$29)</f>
        <v>1553303175</v>
      </c>
      <c r="C185">
        <f t="shared" si="27"/>
        <v>2</v>
      </c>
      <c r="D185">
        <f t="shared" ca="1" si="28"/>
        <v>6</v>
      </c>
      <c r="E185">
        <f t="shared" ca="1" si="29"/>
        <v>-104528.06565656568</v>
      </c>
      <c r="F185">
        <f t="shared" ca="1" si="30"/>
        <v>-60084.228686868693</v>
      </c>
      <c r="G185">
        <f t="shared" ca="1" si="31"/>
        <v>9882.9090909090901</v>
      </c>
      <c r="H185" s="9">
        <f t="shared" ca="1" si="34"/>
        <v>-262.62141414141416</v>
      </c>
      <c r="I185" s="9">
        <f t="shared" ca="1" si="34"/>
        <v>-30.613171717171721</v>
      </c>
      <c r="J185" s="9">
        <f t="shared" ca="1" si="34"/>
        <v>1.8472727272727265</v>
      </c>
      <c r="K185" s="9">
        <f t="shared" ca="1" si="34"/>
        <v>264.39964721652183</v>
      </c>
      <c r="L185" s="9">
        <f t="shared" ca="1" si="34"/>
        <v>-96.648830215535952</v>
      </c>
      <c r="M185">
        <f t="shared" ca="1" si="32"/>
        <v>55.306415544332211</v>
      </c>
      <c r="N185">
        <f t="shared" ca="1" si="33"/>
        <v>31.260634118967452</v>
      </c>
    </row>
    <row r="186" spans="1:14" x14ac:dyDescent="0.25">
      <c r="A186" s="4">
        <f t="shared" si="26"/>
        <v>0.45347222222222222</v>
      </c>
      <c r="B186" s="3">
        <f>Params!D$29+HOUR(A186-Params!C$29)*3600+MINUTE(A186-Params!C$29)*60+SECOND(A186-Params!C$29)</f>
        <v>1553303180</v>
      </c>
      <c r="C186">
        <f t="shared" si="27"/>
        <v>2</v>
      </c>
      <c r="D186">
        <f t="shared" ca="1" si="28"/>
        <v>6</v>
      </c>
      <c r="E186">
        <f t="shared" ca="1" si="29"/>
        <v>-105841.17272727273</v>
      </c>
      <c r="F186">
        <f t="shared" ca="1" si="30"/>
        <v>-60237.294545454548</v>
      </c>
      <c r="G186">
        <f t="shared" ca="1" si="31"/>
        <v>9892.1454545454544</v>
      </c>
      <c r="H186" s="9">
        <f t="shared" ca="1" si="34"/>
        <v>-262.62141414141416</v>
      </c>
      <c r="I186" s="9">
        <f t="shared" ca="1" si="34"/>
        <v>-30.613171717171721</v>
      </c>
      <c r="J186" s="9">
        <f t="shared" ca="1" si="34"/>
        <v>1.8472727272727265</v>
      </c>
      <c r="K186" s="9">
        <f t="shared" ca="1" si="34"/>
        <v>264.39964721652183</v>
      </c>
      <c r="L186" s="9">
        <f t="shared" ca="1" si="34"/>
        <v>-96.648830215535952</v>
      </c>
      <c r="M186">
        <f t="shared" ca="1" si="32"/>
        <v>55.305025252525255</v>
      </c>
      <c r="N186">
        <f t="shared" ca="1" si="33"/>
        <v>31.239621212121211</v>
      </c>
    </row>
    <row r="187" spans="1:14" x14ac:dyDescent="0.25">
      <c r="A187" s="4">
        <f t="shared" si="26"/>
        <v>0.45353009259259264</v>
      </c>
      <c r="B187" s="3">
        <f>Params!D$29+HOUR(A187-Params!C$29)*3600+MINUTE(A187-Params!C$29)*60+SECOND(A187-Params!C$29)</f>
        <v>1553303185</v>
      </c>
      <c r="C187">
        <f t="shared" si="27"/>
        <v>2</v>
      </c>
      <c r="D187">
        <f t="shared" ca="1" si="28"/>
        <v>6</v>
      </c>
      <c r="E187">
        <f t="shared" ca="1" si="29"/>
        <v>-107154.27979797981</v>
      </c>
      <c r="F187">
        <f t="shared" ca="1" si="30"/>
        <v>-60390.360404040402</v>
      </c>
      <c r="G187">
        <f t="shared" ca="1" si="31"/>
        <v>9901.3818181818169</v>
      </c>
      <c r="H187" s="9">
        <f t="shared" ca="1" si="34"/>
        <v>-262.62141414141416</v>
      </c>
      <c r="I187" s="9">
        <f t="shared" ca="1" si="34"/>
        <v>-30.613171717171721</v>
      </c>
      <c r="J187" s="9">
        <f t="shared" ca="1" si="34"/>
        <v>1.8472727272727265</v>
      </c>
      <c r="K187" s="9">
        <f t="shared" ca="1" si="34"/>
        <v>264.39964721652183</v>
      </c>
      <c r="L187" s="9">
        <f t="shared" ca="1" si="34"/>
        <v>-96.648830215535952</v>
      </c>
      <c r="M187">
        <f t="shared" ca="1" si="32"/>
        <v>55.303634960718291</v>
      </c>
      <c r="N187">
        <f t="shared" ca="1" si="33"/>
        <v>31.218608305274973</v>
      </c>
    </row>
    <row r="188" spans="1:14" x14ac:dyDescent="0.25">
      <c r="A188" s="4">
        <f t="shared" si="26"/>
        <v>0.45358796296296294</v>
      </c>
      <c r="B188" s="3">
        <f>Params!D$29+HOUR(A188-Params!C$29)*3600+MINUTE(A188-Params!C$29)*60+SECOND(A188-Params!C$29)</f>
        <v>1553303190</v>
      </c>
      <c r="C188">
        <f t="shared" si="27"/>
        <v>2</v>
      </c>
      <c r="D188">
        <f t="shared" ca="1" si="28"/>
        <v>6</v>
      </c>
      <c r="E188">
        <f t="shared" ca="1" si="29"/>
        <v>-108467.38686868688</v>
      </c>
      <c r="F188">
        <f t="shared" ca="1" si="30"/>
        <v>-60543.426262626264</v>
      </c>
      <c r="G188">
        <f t="shared" ca="1" si="31"/>
        <v>9910.6181818181813</v>
      </c>
      <c r="H188" s="9">
        <f t="shared" ca="1" si="34"/>
        <v>-262.62141414141416</v>
      </c>
      <c r="I188" s="9">
        <f t="shared" ca="1" si="34"/>
        <v>-30.613171717171721</v>
      </c>
      <c r="J188" s="9">
        <f t="shared" ca="1" si="34"/>
        <v>1.8472727272727265</v>
      </c>
      <c r="K188" s="9">
        <f t="shared" ca="1" si="34"/>
        <v>264.39964721652183</v>
      </c>
      <c r="L188" s="9">
        <f t="shared" ca="1" si="34"/>
        <v>-96.648830215535952</v>
      </c>
      <c r="M188">
        <f t="shared" ca="1" si="32"/>
        <v>55.302244668911335</v>
      </c>
      <c r="N188">
        <f t="shared" ca="1" si="33"/>
        <v>31.197595398428732</v>
      </c>
    </row>
    <row r="189" spans="1:14" x14ac:dyDescent="0.25">
      <c r="A189" s="4">
        <f t="shared" si="26"/>
        <v>0.4536458333333333</v>
      </c>
      <c r="B189" s="3">
        <f>Params!D$29+HOUR(A189-Params!C$29)*3600+MINUTE(A189-Params!C$29)*60+SECOND(A189-Params!C$29)</f>
        <v>1553303195</v>
      </c>
      <c r="C189">
        <f t="shared" si="27"/>
        <v>2</v>
      </c>
      <c r="D189">
        <f t="shared" ca="1" si="28"/>
        <v>6</v>
      </c>
      <c r="E189">
        <f t="shared" ca="1" si="29"/>
        <v>-109780.49393939396</v>
      </c>
      <c r="F189">
        <f t="shared" ca="1" si="30"/>
        <v>-60696.492121212126</v>
      </c>
      <c r="G189">
        <f t="shared" ca="1" si="31"/>
        <v>9919.8545454545456</v>
      </c>
      <c r="H189" s="9">
        <f t="shared" ca="1" si="34"/>
        <v>-262.62141414141416</v>
      </c>
      <c r="I189" s="9">
        <f t="shared" ca="1" si="34"/>
        <v>-30.613171717171721</v>
      </c>
      <c r="J189" s="9">
        <f t="shared" ca="1" si="34"/>
        <v>1.8472727272727265</v>
      </c>
      <c r="K189" s="9">
        <f t="shared" ca="1" si="34"/>
        <v>264.39964721652183</v>
      </c>
      <c r="L189" s="9">
        <f t="shared" ca="1" si="34"/>
        <v>-96.648830215535952</v>
      </c>
      <c r="M189">
        <f t="shared" ca="1" si="32"/>
        <v>55.300854377104379</v>
      </c>
      <c r="N189">
        <f t="shared" ca="1" si="33"/>
        <v>31.176582491582494</v>
      </c>
    </row>
    <row r="190" spans="1:14" x14ac:dyDescent="0.25">
      <c r="A190" s="4">
        <f t="shared" si="26"/>
        <v>0.45370370370370372</v>
      </c>
      <c r="B190" s="3">
        <f>Params!D$29+HOUR(A190-Params!C$29)*3600+MINUTE(A190-Params!C$29)*60+SECOND(A190-Params!C$29)</f>
        <v>1553303200</v>
      </c>
      <c r="C190">
        <f t="shared" si="27"/>
        <v>2</v>
      </c>
      <c r="D190">
        <f t="shared" ca="1" si="28"/>
        <v>6</v>
      </c>
      <c r="E190">
        <f t="shared" ca="1" si="29"/>
        <v>-111093.60101010103</v>
      </c>
      <c r="F190">
        <f t="shared" ca="1" si="30"/>
        <v>-60849.557979797981</v>
      </c>
      <c r="G190">
        <f t="shared" ca="1" si="31"/>
        <v>9929.0909090909081</v>
      </c>
      <c r="H190" s="9">
        <f t="shared" ca="1" si="34"/>
        <v>-262.62141414141416</v>
      </c>
      <c r="I190" s="9">
        <f t="shared" ca="1" si="34"/>
        <v>-30.613171717171721</v>
      </c>
      <c r="J190" s="9">
        <f t="shared" ca="1" si="34"/>
        <v>1.8472727272727265</v>
      </c>
      <c r="K190" s="9">
        <f t="shared" ca="1" si="34"/>
        <v>264.39964721652183</v>
      </c>
      <c r="L190" s="9">
        <f t="shared" ca="1" si="34"/>
        <v>-96.648830215535952</v>
      </c>
      <c r="M190">
        <f t="shared" ca="1" si="32"/>
        <v>55.299464085297423</v>
      </c>
      <c r="N190">
        <f t="shared" ca="1" si="33"/>
        <v>31.155569584736252</v>
      </c>
    </row>
    <row r="191" spans="1:14" x14ac:dyDescent="0.25">
      <c r="A191" s="4">
        <f t="shared" si="26"/>
        <v>0.45376157407407408</v>
      </c>
      <c r="B191" s="3">
        <f>Params!D$29+HOUR(A191-Params!C$29)*3600+MINUTE(A191-Params!C$29)*60+SECOND(A191-Params!C$29)</f>
        <v>1553303205</v>
      </c>
      <c r="C191">
        <f t="shared" si="27"/>
        <v>2</v>
      </c>
      <c r="D191">
        <f t="shared" ca="1" si="28"/>
        <v>6</v>
      </c>
      <c r="E191">
        <f t="shared" ca="1" si="29"/>
        <v>-112406.70808080811</v>
      </c>
      <c r="F191">
        <f t="shared" ca="1" si="30"/>
        <v>-61002.623838383835</v>
      </c>
      <c r="G191">
        <f t="shared" ca="1" si="31"/>
        <v>9938.3272727272724</v>
      </c>
      <c r="H191" s="9">
        <f t="shared" ca="1" si="34"/>
        <v>-262.62141414141416</v>
      </c>
      <c r="I191" s="9">
        <f t="shared" ca="1" si="34"/>
        <v>-30.613171717171721</v>
      </c>
      <c r="J191" s="9">
        <f t="shared" ca="1" si="34"/>
        <v>1.8472727272727265</v>
      </c>
      <c r="K191" s="9">
        <f t="shared" ca="1" si="34"/>
        <v>264.39964721652183</v>
      </c>
      <c r="L191" s="9">
        <f t="shared" ca="1" si="34"/>
        <v>-96.648830215535952</v>
      </c>
      <c r="M191">
        <f t="shared" ca="1" si="32"/>
        <v>55.29807379349046</v>
      </c>
      <c r="N191">
        <f t="shared" ca="1" si="33"/>
        <v>31.134556677890011</v>
      </c>
    </row>
    <row r="192" spans="1:14" x14ac:dyDescent="0.25">
      <c r="A192" s="4">
        <f t="shared" si="26"/>
        <v>0.4538194444444445</v>
      </c>
      <c r="B192" s="3">
        <f>Params!D$29+HOUR(A192-Params!C$29)*3600+MINUTE(A192-Params!C$29)*60+SECOND(A192-Params!C$29)</f>
        <v>1553303210</v>
      </c>
      <c r="C192">
        <f t="shared" si="27"/>
        <v>2</v>
      </c>
      <c r="D192">
        <f t="shared" ca="1" si="28"/>
        <v>6</v>
      </c>
      <c r="E192">
        <f t="shared" ca="1" si="29"/>
        <v>-113719.81515151515</v>
      </c>
      <c r="F192">
        <f t="shared" ca="1" si="30"/>
        <v>-61155.689696969697</v>
      </c>
      <c r="G192">
        <f t="shared" ca="1" si="31"/>
        <v>9947.5636363636368</v>
      </c>
      <c r="H192" s="9">
        <f t="shared" ca="1" si="34"/>
        <v>-262.62141414141416</v>
      </c>
      <c r="I192" s="9">
        <f t="shared" ca="1" si="34"/>
        <v>-30.613171717171721</v>
      </c>
      <c r="J192" s="9">
        <f t="shared" ca="1" si="34"/>
        <v>1.8472727272727265</v>
      </c>
      <c r="K192" s="9">
        <f t="shared" ca="1" si="34"/>
        <v>264.39964721652183</v>
      </c>
      <c r="L192" s="9">
        <f t="shared" ca="1" si="34"/>
        <v>-96.648830215535952</v>
      </c>
      <c r="M192">
        <f t="shared" ca="1" si="32"/>
        <v>55.296683501683503</v>
      </c>
      <c r="N192">
        <f t="shared" ca="1" si="33"/>
        <v>31.113543771043773</v>
      </c>
    </row>
    <row r="193" spans="1:14" x14ac:dyDescent="0.25">
      <c r="A193" s="4">
        <f t="shared" si="26"/>
        <v>0.4538773148148148</v>
      </c>
      <c r="B193" s="3">
        <f>Params!D$29+HOUR(A193-Params!C$29)*3600+MINUTE(A193-Params!C$29)*60+SECOND(A193-Params!C$29)</f>
        <v>1553303215</v>
      </c>
      <c r="C193">
        <f t="shared" si="27"/>
        <v>2</v>
      </c>
      <c r="D193">
        <f t="shared" ca="1" si="28"/>
        <v>6</v>
      </c>
      <c r="E193">
        <f t="shared" ca="1" si="29"/>
        <v>-115032.92222222223</v>
      </c>
      <c r="F193">
        <f t="shared" ca="1" si="30"/>
        <v>-61308.755555555559</v>
      </c>
      <c r="G193">
        <f t="shared" ca="1" si="31"/>
        <v>9956.7999999999993</v>
      </c>
      <c r="H193" s="9">
        <f t="shared" ca="1" si="34"/>
        <v>-262.62141414141416</v>
      </c>
      <c r="I193" s="9">
        <f t="shared" ca="1" si="34"/>
        <v>-30.613171717171721</v>
      </c>
      <c r="J193" s="9">
        <f t="shared" ca="1" si="34"/>
        <v>1.8472727272727265</v>
      </c>
      <c r="K193" s="9">
        <f t="shared" ca="1" si="34"/>
        <v>264.39964721652183</v>
      </c>
      <c r="L193" s="9">
        <f t="shared" ca="1" si="34"/>
        <v>-96.648830215535952</v>
      </c>
      <c r="M193">
        <f t="shared" ca="1" si="32"/>
        <v>55.295293209876547</v>
      </c>
      <c r="N193">
        <f t="shared" ca="1" si="33"/>
        <v>31.092530864197531</v>
      </c>
    </row>
    <row r="194" spans="1:14" x14ac:dyDescent="0.25">
      <c r="A194" s="4">
        <f t="shared" si="26"/>
        <v>0.45393518518518516</v>
      </c>
      <c r="B194" s="3">
        <f>Params!D$29+HOUR(A194-Params!C$29)*3600+MINUTE(A194-Params!C$29)*60+SECOND(A194-Params!C$29)</f>
        <v>1553303220</v>
      </c>
      <c r="C194">
        <f t="shared" si="27"/>
        <v>2</v>
      </c>
      <c r="D194">
        <f t="shared" ca="1" si="28"/>
        <v>6</v>
      </c>
      <c r="E194">
        <f t="shared" ca="1" si="29"/>
        <v>-116346.02929292931</v>
      </c>
      <c r="F194">
        <f t="shared" ca="1" si="30"/>
        <v>-61461.821414141421</v>
      </c>
      <c r="G194">
        <f t="shared" ca="1" si="31"/>
        <v>9966.0363636363636</v>
      </c>
      <c r="H194" s="9">
        <f t="shared" ca="1" si="34"/>
        <v>-262.62141414141416</v>
      </c>
      <c r="I194" s="9">
        <f t="shared" ca="1" si="34"/>
        <v>-30.613171717171721</v>
      </c>
      <c r="J194" s="9">
        <f t="shared" ca="1" si="34"/>
        <v>1.8472727272727265</v>
      </c>
      <c r="K194" s="9">
        <f t="shared" ca="1" si="34"/>
        <v>264.39964721652183</v>
      </c>
      <c r="L194" s="9">
        <f t="shared" ca="1" si="34"/>
        <v>-96.648830215535952</v>
      </c>
      <c r="M194">
        <f t="shared" ca="1" si="32"/>
        <v>55.293902918069584</v>
      </c>
      <c r="N194">
        <f t="shared" ca="1" si="33"/>
        <v>31.07151795735129</v>
      </c>
    </row>
    <row r="195" spans="1:14" x14ac:dyDescent="0.25">
      <c r="A195" s="4">
        <f t="shared" si="26"/>
        <v>0.45399305555555558</v>
      </c>
      <c r="B195" s="3">
        <f>Params!D$29+HOUR(A195-Params!C$29)*3600+MINUTE(A195-Params!C$29)*60+SECOND(A195-Params!C$29)</f>
        <v>1553303225</v>
      </c>
      <c r="C195">
        <f t="shared" si="27"/>
        <v>2</v>
      </c>
      <c r="D195">
        <f t="shared" ca="1" si="28"/>
        <v>6</v>
      </c>
      <c r="E195">
        <f t="shared" ca="1" si="29"/>
        <v>-117659.13636363638</v>
      </c>
      <c r="F195">
        <f t="shared" ca="1" si="30"/>
        <v>-61614.887272727276</v>
      </c>
      <c r="G195">
        <f t="shared" ca="1" si="31"/>
        <v>9975.2727272727279</v>
      </c>
      <c r="H195" s="9">
        <f t="shared" ca="1" si="34"/>
        <v>-262.62141414141416</v>
      </c>
      <c r="I195" s="9">
        <f t="shared" ca="1" si="34"/>
        <v>-30.613171717171721</v>
      </c>
      <c r="J195" s="9">
        <f t="shared" ca="1" si="34"/>
        <v>1.8472727272727265</v>
      </c>
      <c r="K195" s="9">
        <f t="shared" ca="1" si="34"/>
        <v>264.39964721652183</v>
      </c>
      <c r="L195" s="9">
        <f t="shared" ca="1" si="34"/>
        <v>-96.648830215535952</v>
      </c>
      <c r="M195">
        <f t="shared" ca="1" si="32"/>
        <v>55.292512626262628</v>
      </c>
      <c r="N195">
        <f t="shared" ca="1" si="33"/>
        <v>31.050505050505052</v>
      </c>
    </row>
    <row r="196" spans="1:14" x14ac:dyDescent="0.25">
      <c r="A196" s="4">
        <f t="shared" si="26"/>
        <v>0.45405092592592594</v>
      </c>
      <c r="B196" s="3">
        <f>Params!D$29+HOUR(A196-Params!C$29)*3600+MINUTE(A196-Params!C$29)*60+SECOND(A196-Params!C$29)</f>
        <v>1553303230</v>
      </c>
      <c r="C196">
        <f t="shared" si="27"/>
        <v>2</v>
      </c>
      <c r="D196">
        <f t="shared" ca="1" si="28"/>
        <v>6</v>
      </c>
      <c r="E196">
        <f t="shared" ca="1" si="29"/>
        <v>-118972.24343434346</v>
      </c>
      <c r="F196">
        <f t="shared" ca="1" si="30"/>
        <v>-61767.95313131313</v>
      </c>
      <c r="G196">
        <f t="shared" ca="1" si="31"/>
        <v>9984.5090909090904</v>
      </c>
      <c r="H196" s="9">
        <f t="shared" ca="1" si="34"/>
        <v>-262.62141414141416</v>
      </c>
      <c r="I196" s="9">
        <f t="shared" ca="1" si="34"/>
        <v>-30.613171717171721</v>
      </c>
      <c r="J196" s="9">
        <f t="shared" ca="1" si="34"/>
        <v>1.8472727272727265</v>
      </c>
      <c r="K196" s="9">
        <f t="shared" ca="1" si="34"/>
        <v>264.39964721652183</v>
      </c>
      <c r="L196" s="9">
        <f t="shared" ca="1" si="34"/>
        <v>-96.648830215535952</v>
      </c>
      <c r="M196">
        <f t="shared" ca="1" si="32"/>
        <v>55.291122334455672</v>
      </c>
      <c r="N196">
        <f t="shared" ca="1" si="33"/>
        <v>31.02949214365881</v>
      </c>
    </row>
    <row r="197" spans="1:14" x14ac:dyDescent="0.25">
      <c r="A197" s="4">
        <f t="shared" si="26"/>
        <v>0.45410879629629625</v>
      </c>
      <c r="B197" s="3">
        <f>Params!D$29+HOUR(A197-Params!C$29)*3600+MINUTE(A197-Params!C$29)*60+SECOND(A197-Params!C$29)</f>
        <v>1553303235</v>
      </c>
      <c r="C197">
        <f t="shared" si="27"/>
        <v>2</v>
      </c>
      <c r="D197">
        <f t="shared" ca="1" si="28"/>
        <v>6</v>
      </c>
      <c r="E197">
        <f t="shared" ca="1" si="29"/>
        <v>-120285.35050505053</v>
      </c>
      <c r="F197">
        <f t="shared" ca="1" si="30"/>
        <v>-61921.018989898992</v>
      </c>
      <c r="G197">
        <f t="shared" ca="1" si="31"/>
        <v>9993.7454545454548</v>
      </c>
      <c r="H197" s="9">
        <f t="shared" ca="1" si="34"/>
        <v>-262.62141414141416</v>
      </c>
      <c r="I197" s="9">
        <f t="shared" ca="1" si="34"/>
        <v>-30.613171717171721</v>
      </c>
      <c r="J197" s="9">
        <f t="shared" ca="1" si="34"/>
        <v>1.8472727272727265</v>
      </c>
      <c r="K197" s="9">
        <f t="shared" ca="1" si="34"/>
        <v>264.39964721652183</v>
      </c>
      <c r="L197" s="9">
        <f t="shared" ca="1" si="34"/>
        <v>-96.648830215535952</v>
      </c>
      <c r="M197">
        <f t="shared" ca="1" si="32"/>
        <v>55.289732042648708</v>
      </c>
      <c r="N197">
        <f t="shared" ca="1" si="33"/>
        <v>31.008479236812569</v>
      </c>
    </row>
    <row r="198" spans="1:14" x14ac:dyDescent="0.25">
      <c r="A198" s="4">
        <f t="shared" si="26"/>
        <v>0.45416666666666666</v>
      </c>
      <c r="B198" s="3">
        <f>Params!D$29+HOUR(A198-Params!C$29)*3600+MINUTE(A198-Params!C$29)*60+SECOND(A198-Params!C$29)</f>
        <v>1553303240</v>
      </c>
      <c r="C198">
        <f t="shared" si="27"/>
        <v>2</v>
      </c>
      <c r="D198">
        <f t="shared" ca="1" si="28"/>
        <v>6</v>
      </c>
      <c r="E198">
        <f t="shared" ca="1" si="29"/>
        <v>-121598.45757575758</v>
      </c>
      <c r="F198">
        <f t="shared" ca="1" si="30"/>
        <v>-62074.084848484854</v>
      </c>
      <c r="G198">
        <f t="shared" ca="1" si="31"/>
        <v>10002.981818181817</v>
      </c>
      <c r="H198" s="9">
        <f t="shared" ca="1" si="34"/>
        <v>-262.62141414141416</v>
      </c>
      <c r="I198" s="9">
        <f t="shared" ca="1" si="34"/>
        <v>-30.613171717171721</v>
      </c>
      <c r="J198" s="9">
        <f t="shared" ca="1" si="34"/>
        <v>1.8472727272727265</v>
      </c>
      <c r="K198" s="9">
        <f t="shared" ca="1" si="34"/>
        <v>264.39964721652183</v>
      </c>
      <c r="L198" s="9">
        <f t="shared" ca="1" si="34"/>
        <v>-96.648830215535952</v>
      </c>
      <c r="M198">
        <f t="shared" ca="1" si="32"/>
        <v>55.288341750841752</v>
      </c>
      <c r="N198">
        <f t="shared" ca="1" si="33"/>
        <v>30.987466329966331</v>
      </c>
    </row>
    <row r="199" spans="1:14" x14ac:dyDescent="0.25">
      <c r="A199" s="4">
        <f t="shared" si="26"/>
        <v>0.45422453703703702</v>
      </c>
      <c r="B199" s="3">
        <f>Params!D$29+HOUR(A199-Params!C$29)*3600+MINUTE(A199-Params!C$29)*60+SECOND(A199-Params!C$29)</f>
        <v>1553303245</v>
      </c>
      <c r="C199">
        <f t="shared" si="27"/>
        <v>2</v>
      </c>
      <c r="D199">
        <f t="shared" ca="1" si="28"/>
        <v>6</v>
      </c>
      <c r="E199">
        <f t="shared" ca="1" si="29"/>
        <v>-122911.56464646466</v>
      </c>
      <c r="F199">
        <f t="shared" ca="1" si="30"/>
        <v>-62227.150707070708</v>
      </c>
      <c r="G199">
        <f t="shared" ca="1" si="31"/>
        <v>10012.218181818182</v>
      </c>
      <c r="H199" s="9">
        <f t="shared" ca="1" si="34"/>
        <v>-262.62141414141416</v>
      </c>
      <c r="I199" s="9">
        <f t="shared" ca="1" si="34"/>
        <v>-30.613171717171721</v>
      </c>
      <c r="J199" s="9">
        <f t="shared" ca="1" si="34"/>
        <v>1.8472727272727265</v>
      </c>
      <c r="K199" s="9">
        <f t="shared" ca="1" si="34"/>
        <v>264.39964721652183</v>
      </c>
      <c r="L199" s="9">
        <f t="shared" ca="1" si="34"/>
        <v>-96.648830215535952</v>
      </c>
      <c r="M199">
        <f t="shared" ca="1" si="32"/>
        <v>55.286951459034796</v>
      </c>
      <c r="N199">
        <f t="shared" ca="1" si="33"/>
        <v>30.96645342312009</v>
      </c>
    </row>
    <row r="200" spans="1:14" x14ac:dyDescent="0.25">
      <c r="A200" s="4">
        <f t="shared" ref="A200:A204" si="35">TIME(HOUR(A199),MINUTE(A199),SECOND(A199)+5)</f>
        <v>0.45428240740740744</v>
      </c>
      <c r="B200" s="3">
        <f>Params!D$29+HOUR(A200-Params!C$29)*3600+MINUTE(A200-Params!C$29)*60+SECOND(A200-Params!C$29)</f>
        <v>1553303250</v>
      </c>
      <c r="C200">
        <f t="shared" ref="C200:C204" si="36">_xlfn.IFNA(VLOOKUP(A200,A$2:D$3,4,FALSE),C199)</f>
        <v>2</v>
      </c>
      <c r="D200">
        <f t="shared" ref="D200:D204" ca="1" si="37">IF(A200=INDIRECT("A"&amp;C200),ROW(),D199)</f>
        <v>6</v>
      </c>
      <c r="E200">
        <f t="shared" ref="E200:E204" ca="1" si="38">INDIRECT("E$"&amp;C200)+INDIRECT("H$"&amp;C200)*($B200-INDIRECT("B$"&amp;D200))</f>
        <v>-124224.67171717173</v>
      </c>
      <c r="F200">
        <f t="shared" ref="F200:F204" ca="1" si="39">INDIRECT("F$"&amp;C200)+INDIRECT("I$"&amp;C200)*($B200-INDIRECT("B$"&amp;D200))</f>
        <v>-62380.216565656563</v>
      </c>
      <c r="G200">
        <f t="shared" ref="G200:G204" ca="1" si="40">INDIRECT("G$"&amp;C200)+INDIRECT("J$"&amp;C200)*($B200-INDIRECT("B$"&amp;D200))</f>
        <v>10021.454545454544</v>
      </c>
      <c r="H200" s="9">
        <f t="shared" ca="1" si="34"/>
        <v>-262.62141414141416</v>
      </c>
      <c r="I200" s="9">
        <f t="shared" ca="1" si="34"/>
        <v>-30.613171717171721</v>
      </c>
      <c r="J200" s="9">
        <f t="shared" ca="1" si="34"/>
        <v>1.8472727272727265</v>
      </c>
      <c r="K200" s="9">
        <f t="shared" ca="1" si="34"/>
        <v>264.39964721652183</v>
      </c>
      <c r="L200" s="9">
        <f t="shared" ca="1" si="34"/>
        <v>-96.648830215535952</v>
      </c>
      <c r="M200">
        <f t="shared" ref="M200:M204" ca="1" si="41">INDIRECT("M$"&amp;C200)+INDIRECT("O$"&amp;C200)*($B200-INDIRECT("B$"&amp;D200))</f>
        <v>55.285561167227833</v>
      </c>
      <c r="N200">
        <f t="shared" ref="N200:N204" ca="1" si="42">INDIRECT("N$"&amp;C200)+INDIRECT("P$"&amp;C200)*($B200-INDIRECT("B$"&amp;D200))</f>
        <v>30.945440516273848</v>
      </c>
    </row>
    <row r="201" spans="1:14" x14ac:dyDescent="0.25">
      <c r="A201" s="4">
        <f t="shared" si="35"/>
        <v>0.4543402777777778</v>
      </c>
      <c r="B201" s="3">
        <f>Params!D$29+HOUR(A201-Params!C$29)*3600+MINUTE(A201-Params!C$29)*60+SECOND(A201-Params!C$29)</f>
        <v>1553303255</v>
      </c>
      <c r="C201">
        <f t="shared" si="36"/>
        <v>2</v>
      </c>
      <c r="D201">
        <f t="shared" ca="1" si="37"/>
        <v>6</v>
      </c>
      <c r="E201">
        <f t="shared" ca="1" si="38"/>
        <v>-125537.77878787881</v>
      </c>
      <c r="F201">
        <f t="shared" ca="1" si="39"/>
        <v>-62533.282424242425</v>
      </c>
      <c r="G201">
        <f t="shared" ca="1" si="40"/>
        <v>10030.690909090908</v>
      </c>
      <c r="H201" s="9">
        <f t="shared" ca="1" si="34"/>
        <v>-262.62141414141416</v>
      </c>
      <c r="I201" s="9">
        <f t="shared" ca="1" si="34"/>
        <v>-30.613171717171721</v>
      </c>
      <c r="J201" s="9">
        <f t="shared" ca="1" si="34"/>
        <v>1.8472727272727265</v>
      </c>
      <c r="K201" s="9">
        <f t="shared" ca="1" si="34"/>
        <v>264.39964721652183</v>
      </c>
      <c r="L201" s="9">
        <f t="shared" ca="1" si="34"/>
        <v>-96.648830215535952</v>
      </c>
      <c r="M201">
        <f t="shared" ca="1" si="41"/>
        <v>55.284170875420877</v>
      </c>
      <c r="N201">
        <f t="shared" ca="1" si="42"/>
        <v>30.92442760942761</v>
      </c>
    </row>
    <row r="202" spans="1:14" x14ac:dyDescent="0.25">
      <c r="A202" s="4">
        <f t="shared" si="35"/>
        <v>0.45439814814814811</v>
      </c>
      <c r="B202" s="3">
        <f>Params!D$29+HOUR(A202-Params!C$29)*3600+MINUTE(A202-Params!C$29)*60+SECOND(A202-Params!C$29)</f>
        <v>1553303260</v>
      </c>
      <c r="C202">
        <f t="shared" si="36"/>
        <v>2</v>
      </c>
      <c r="D202">
        <f t="shared" ca="1" si="37"/>
        <v>6</v>
      </c>
      <c r="E202">
        <f t="shared" ca="1" si="38"/>
        <v>-126850.88585858588</v>
      </c>
      <c r="F202">
        <f t="shared" ca="1" si="39"/>
        <v>-62686.348282828287</v>
      </c>
      <c r="G202">
        <f t="shared" ca="1" si="40"/>
        <v>10039.927272727273</v>
      </c>
      <c r="H202" s="9">
        <f t="shared" ca="1" si="34"/>
        <v>-262.62141414141416</v>
      </c>
      <c r="I202" s="9">
        <f t="shared" ca="1" si="34"/>
        <v>-30.613171717171721</v>
      </c>
      <c r="J202" s="9">
        <f t="shared" ca="1" si="34"/>
        <v>1.8472727272727265</v>
      </c>
      <c r="K202" s="9">
        <f t="shared" ca="1" si="34"/>
        <v>264.39964721652183</v>
      </c>
      <c r="L202" s="9">
        <f t="shared" ca="1" si="34"/>
        <v>-96.648830215535952</v>
      </c>
      <c r="M202">
        <f t="shared" ca="1" si="41"/>
        <v>55.282780583613921</v>
      </c>
      <c r="N202">
        <f t="shared" ca="1" si="42"/>
        <v>30.903414702581369</v>
      </c>
    </row>
    <row r="203" spans="1:14" x14ac:dyDescent="0.25">
      <c r="A203" s="4">
        <f t="shared" si="35"/>
        <v>0.45445601851851852</v>
      </c>
      <c r="B203" s="3">
        <f>Params!D$29+HOUR(A203-Params!C$29)*3600+MINUTE(A203-Params!C$29)*60+SECOND(A203-Params!C$29)</f>
        <v>1553303265</v>
      </c>
      <c r="C203">
        <f t="shared" si="36"/>
        <v>2</v>
      </c>
      <c r="D203">
        <f t="shared" ca="1" si="37"/>
        <v>6</v>
      </c>
      <c r="E203">
        <f t="shared" ca="1" si="38"/>
        <v>-128163.99292929296</v>
      </c>
      <c r="F203">
        <f t="shared" ca="1" si="39"/>
        <v>-62839.414141414149</v>
      </c>
      <c r="G203">
        <f t="shared" ca="1" si="40"/>
        <v>10049.163636363635</v>
      </c>
      <c r="H203" s="9">
        <f t="shared" ca="1" si="34"/>
        <v>-262.62141414141416</v>
      </c>
      <c r="I203" s="9">
        <f t="shared" ca="1" si="34"/>
        <v>-30.613171717171721</v>
      </c>
      <c r="J203" s="9">
        <f t="shared" ca="1" si="34"/>
        <v>1.8472727272727265</v>
      </c>
      <c r="K203" s="9">
        <f t="shared" ca="1" si="34"/>
        <v>264.39964721652183</v>
      </c>
      <c r="L203" s="9">
        <f t="shared" ca="1" si="34"/>
        <v>-96.648830215535952</v>
      </c>
      <c r="M203">
        <f t="shared" ca="1" si="41"/>
        <v>55.281390291806957</v>
      </c>
      <c r="N203">
        <f t="shared" ca="1" si="42"/>
        <v>30.882401795735127</v>
      </c>
    </row>
    <row r="204" spans="1:14" x14ac:dyDescent="0.25">
      <c r="A204" s="4">
        <f t="shared" si="35"/>
        <v>0.45451388888888888</v>
      </c>
      <c r="B204" s="3">
        <f>Params!D$29+HOUR(A204-Params!C$29)*3600+MINUTE(A204-Params!C$29)*60+SECOND(A204-Params!C$29)</f>
        <v>1553303270</v>
      </c>
      <c r="C204">
        <f t="shared" si="36"/>
        <v>3</v>
      </c>
      <c r="D204">
        <f t="shared" ca="1" si="37"/>
        <v>204</v>
      </c>
      <c r="E204">
        <f t="shared" ca="1" si="38"/>
        <v>-129477.1</v>
      </c>
      <c r="F204">
        <f t="shared" ca="1" si="39"/>
        <v>-62992.480000000003</v>
      </c>
      <c r="G204">
        <f t="shared" ca="1" si="40"/>
        <v>10058.4</v>
      </c>
      <c r="H204" s="9">
        <f t="shared" ca="1" si="34"/>
        <v>0</v>
      </c>
      <c r="I204" s="9">
        <f t="shared" ca="1" si="34"/>
        <v>0</v>
      </c>
      <c r="J204" s="9">
        <f t="shared" ca="1" si="34"/>
        <v>0</v>
      </c>
      <c r="K204" s="9">
        <f t="shared" ca="1" si="34"/>
        <v>0</v>
      </c>
      <c r="L204" s="9">
        <f t="shared" ca="1" si="34"/>
        <v>0</v>
      </c>
      <c r="M204">
        <f t="shared" ca="1" si="41"/>
        <v>55.28</v>
      </c>
      <c r="N204">
        <f t="shared" ca="1" si="42"/>
        <v>30.861388888888889</v>
      </c>
    </row>
    <row r="205" spans="1:14" x14ac:dyDescent="0.25">
      <c r="A205" s="4" t="s">
        <v>132</v>
      </c>
      <c r="B205" s="3"/>
      <c r="H205" s="9"/>
      <c r="I205" s="9"/>
      <c r="J205" s="9"/>
      <c r="K205" s="9"/>
      <c r="L205" s="9"/>
    </row>
    <row r="206" spans="1:14" x14ac:dyDescent="0.25">
      <c r="A206" s="4"/>
      <c r="B206" s="3"/>
      <c r="H206" s="9"/>
      <c r="I206" s="9"/>
      <c r="J206" s="9"/>
      <c r="K206" s="9"/>
      <c r="L206" s="9"/>
    </row>
    <row r="207" spans="1:14" x14ac:dyDescent="0.25">
      <c r="A207" s="4"/>
      <c r="B207" s="3"/>
      <c r="H207" s="9"/>
      <c r="I207" s="9"/>
      <c r="J207" s="9"/>
      <c r="K207" s="9"/>
      <c r="L207" s="9"/>
    </row>
    <row r="208" spans="1:14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5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8"/>
      <c r="B234" s="3"/>
      <c r="H234" s="9"/>
      <c r="I234" s="9"/>
      <c r="J234" s="9"/>
      <c r="K234" s="9"/>
      <c r="L234" s="9"/>
    </row>
    <row r="235" spans="1:12" x14ac:dyDescent="0.25"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conditionalFormatting sqref="A6">
    <cfRule type="expression" dxfId="3" priority="1">
      <formula>VLOOKUP(A6,A$2:D$4,4,FALSE)</formula>
    </cfRule>
  </conditionalFormatting>
  <conditionalFormatting sqref="A7:A204 A206:A216">
    <cfRule type="expression" dxfId="2" priority="2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/>
  <dimension ref="A1:S24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222</v>
      </c>
      <c r="B1" s="17">
        <v>244226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0.4458333333333333</v>
      </c>
      <c r="B2" s="6" t="s">
        <v>87</v>
      </c>
      <c r="C2" s="7">
        <v>250</v>
      </c>
      <c r="D2" s="7">
        <f>ROW()</f>
        <v>2</v>
      </c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7620</v>
      </c>
      <c r="H2" s="9">
        <f t="shared" ref="H2:J2" si="0">(E3-E2)/(MINUTE($A3-$A2)*60+SECOND($A3-$A2))</f>
        <v>-245.85878787878789</v>
      </c>
      <c r="I2" s="9">
        <f t="shared" si="0"/>
        <v>-71.533097979797972</v>
      </c>
      <c r="J2" s="9">
        <f t="shared" si="0"/>
        <v>0.61575757575757617</v>
      </c>
      <c r="K2" s="9">
        <f>SQRT(H2*H2+I2*I2)</f>
        <v>256.05375936278341</v>
      </c>
      <c r="L2" s="9">
        <f>DEGREES(ATAN2(I2,H2))</f>
        <v>-106.22245861999691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2" si="1">(M3-M2)/(MINUTE($A3-$A2)*60+SECOND($A3-$A2))</f>
        <v>-6.4814814814815442E-4</v>
      </c>
      <c r="P2" s="10">
        <f t="shared" si="1"/>
        <v>-3.9343434343434378E-3</v>
      </c>
    </row>
    <row r="3" spans="1:16" x14ac:dyDescent="0.25">
      <c r="A3" s="5">
        <v>0.45729166666666665</v>
      </c>
      <c r="B3" s="6" t="s">
        <v>64</v>
      </c>
      <c r="C3" s="7">
        <v>270</v>
      </c>
      <c r="D3" s="7">
        <f>ROW()</f>
        <v>3</v>
      </c>
      <c r="E3" s="7">
        <f>VLOOKUP($B3,Beacons!$A$6:$O$30,14,FALSE)</f>
        <v>-123019.3</v>
      </c>
      <c r="F3" s="7">
        <f>VLOOKUP($B3,Beacons!$A$6:$O$30,15,FALSE)</f>
        <v>-72673.259999999995</v>
      </c>
      <c r="G3" s="7">
        <f>C3*Params!F$2</f>
        <v>8229.6</v>
      </c>
      <c r="H3" s="9"/>
      <c r="I3" s="9"/>
      <c r="J3" s="9"/>
      <c r="K3" s="9"/>
      <c r="L3" s="9"/>
      <c r="M3" s="7">
        <f>VLOOKUP($B3,Beacons!$A$6:$O$30,8,FALSE)</f>
        <v>55.191666666666663</v>
      </c>
      <c r="N3" s="7">
        <f>VLOOKUP($B3,Beacons!$A$6:$O$30,9,FALSE)</f>
        <v>30.964722222222221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TIME(HOUR(A$2),MINUTE(A$2),SECOND(A$2))</f>
        <v>0.4458333333333333</v>
      </c>
      <c r="B6" s="3">
        <f>Params!D$29+HOUR(A6-Params!C$29)*3600+MINUTE(A6-Params!C$29)*60+SECOND(A6-Params!C$29)</f>
        <v>1553302520</v>
      </c>
      <c r="C6">
        <f>_xlfn.IFNA(VLOOKUP(A6,A$2:D$3,4,FALSE),C5)</f>
        <v>2</v>
      </c>
      <c r="D6">
        <f ca="1">IF(A6=INDIRECT("A"&amp;C6),ROW(),D5)</f>
        <v>6</v>
      </c>
      <c r="E6">
        <f ca="1">INDIRECT("E$"&amp;C6)+INDIRECT("H$"&amp;C6)*($B6-INDIRECT("B$"&amp;D6))</f>
        <v>120380.9</v>
      </c>
      <c r="F6">
        <f ca="1">INDIRECT("F$"&amp;C6)+INDIRECT("I$"&amp;C6)*($B6-INDIRECT("B$"&amp;D6))</f>
        <v>-1855.4929999999999</v>
      </c>
      <c r="G6">
        <f ca="1">INDIRECT("G$"&amp;C6)+INDIRECT("J$"&amp;C6)*($B6-INDIRECT("B$"&amp;D6))</f>
        <v>7620</v>
      </c>
      <c r="H6" s="9">
        <f ca="1">INDIRECT(ADDRESS($C6,COLUMN()))</f>
        <v>-245.85878787878789</v>
      </c>
      <c r="I6" s="9">
        <f t="shared" ref="I6:L21" ca="1" si="2">INDIRECT(ADDRESS($C6,COLUMN()))</f>
        <v>-71.533097979797972</v>
      </c>
      <c r="J6" s="9">
        <f t="shared" ca="1" si="2"/>
        <v>0.61575757575757617</v>
      </c>
      <c r="K6" s="9">
        <f t="shared" ca="1" si="2"/>
        <v>256.05375936278341</v>
      </c>
      <c r="L6" s="9">
        <f t="shared" ca="1" si="2"/>
        <v>-106.22245861999691</v>
      </c>
      <c r="M6">
        <f ca="1">INDIRECT("M$"&amp;C6)+INDIRECT("O$"&amp;C6)*($B6-INDIRECT("B$"&amp;D6))</f>
        <v>55.833333333333336</v>
      </c>
      <c r="N6">
        <f ca="1">INDIRECT("N$"&amp;C6)+INDIRECT("P$"&amp;C6)*($B6-INDIRECT("B$"&amp;D6))</f>
        <v>34.859722222222224</v>
      </c>
      <c r="P6" s="3"/>
    </row>
    <row r="7" spans="1:16" x14ac:dyDescent="0.25">
      <c r="A7" s="4">
        <f>TIME(HOUR(A6),MINUTE(A6),SECOND(A6)+5)</f>
        <v>0.44589120370370372</v>
      </c>
      <c r="B7" s="3">
        <f>Params!D$29+HOUR(A7-Params!C$29)*3600+MINUTE(A7-Params!C$29)*60+SECOND(A7-Params!C$29)</f>
        <v>1553302525</v>
      </c>
      <c r="C7">
        <f t="shared" ref="C7" si="3">_xlfn.IFNA(VLOOKUP(A7,A$2:D$3,4,FALSE),C6)</f>
        <v>2</v>
      </c>
      <c r="D7">
        <f t="shared" ref="D7" ca="1" si="4">IF(A7=INDIRECT("A"&amp;C7),ROW(),D6)</f>
        <v>6</v>
      </c>
      <c r="E7">
        <f ca="1">INDIRECT("E$"&amp;C7)+INDIRECT("H$"&amp;C7)*($B7-INDIRECT("B$"&amp;D7))</f>
        <v>119151.60606060605</v>
      </c>
      <c r="F7">
        <f ca="1">INDIRECT("F$"&amp;C7)+INDIRECT("I$"&amp;C7)*($B7-INDIRECT("B$"&amp;D7))</f>
        <v>-2213.15848989899</v>
      </c>
      <c r="G7">
        <f t="shared" ref="G7" ca="1" si="5">INDIRECT("G$"&amp;C7)+INDIRECT("J$"&amp;C7)*($B7-INDIRECT("B$"&amp;D7))</f>
        <v>7623.0787878787878</v>
      </c>
      <c r="H7" s="9">
        <f t="shared" ref="H7:L22" ca="1" si="6">INDIRECT(ADDRESS($C7,COLUMN()))</f>
        <v>-245.85878787878789</v>
      </c>
      <c r="I7" s="9">
        <f t="shared" ca="1" si="2"/>
        <v>-71.533097979797972</v>
      </c>
      <c r="J7" s="9">
        <f t="shared" ca="1" si="2"/>
        <v>0.61575757575757617</v>
      </c>
      <c r="K7" s="9">
        <f t="shared" ca="1" si="2"/>
        <v>256.05375936278341</v>
      </c>
      <c r="L7" s="9">
        <f t="shared" ca="1" si="2"/>
        <v>-106.22245861999691</v>
      </c>
      <c r="M7">
        <f ca="1">INDIRECT("M$"&amp;C7)+INDIRECT("O$"&amp;C7)*($B7-INDIRECT("B$"&amp;D7))</f>
        <v>55.830092592592592</v>
      </c>
      <c r="N7">
        <f ca="1">INDIRECT("N$"&amp;C7)+INDIRECT("P$"&amp;C7)*($B7-INDIRECT("B$"&amp;D7))</f>
        <v>34.840050505050506</v>
      </c>
      <c r="P7" s="3"/>
    </row>
    <row r="8" spans="1:16" x14ac:dyDescent="0.25">
      <c r="A8" s="4">
        <f t="shared" ref="A8:A71" si="7">TIME(HOUR(A7),MINUTE(A7),SECOND(A7)+5)</f>
        <v>0.44594907407407408</v>
      </c>
      <c r="B8" s="3">
        <f>Params!D$29+HOUR(A8-Params!C$29)*3600+MINUTE(A8-Params!C$29)*60+SECOND(A8-Params!C$29)</f>
        <v>1553302530</v>
      </c>
      <c r="C8">
        <f t="shared" ref="C8:C71" si="8">_xlfn.IFNA(VLOOKUP(A8,A$2:D$3,4,FALSE),C7)</f>
        <v>2</v>
      </c>
      <c r="D8">
        <f t="shared" ref="D8:D71" ca="1" si="9">IF(A8=INDIRECT("A"&amp;C8),ROW(),D7)</f>
        <v>6</v>
      </c>
      <c r="E8">
        <f t="shared" ref="E8:E71" ca="1" si="10">INDIRECT("E$"&amp;C8)+INDIRECT("H$"&amp;C8)*($B8-INDIRECT("B$"&amp;D8))</f>
        <v>117922.31212121212</v>
      </c>
      <c r="F8">
        <f t="shared" ref="F8:F71" ca="1" si="11">INDIRECT("F$"&amp;C8)+INDIRECT("I$"&amp;C8)*($B8-INDIRECT("B$"&amp;D8))</f>
        <v>-2570.8239797979795</v>
      </c>
      <c r="G8">
        <f t="shared" ref="G8:G71" ca="1" si="12">INDIRECT("G$"&amp;C8)+INDIRECT("J$"&amp;C8)*($B8-INDIRECT("B$"&amp;D8))</f>
        <v>7626.1575757575756</v>
      </c>
      <c r="H8" s="9">
        <f t="shared" ca="1" si="6"/>
        <v>-245.85878787878789</v>
      </c>
      <c r="I8" s="9">
        <f t="shared" ca="1" si="2"/>
        <v>-71.533097979797972</v>
      </c>
      <c r="J8" s="9">
        <f t="shared" ca="1" si="2"/>
        <v>0.61575757575757617</v>
      </c>
      <c r="K8" s="9">
        <f t="shared" ca="1" si="2"/>
        <v>256.05375936278341</v>
      </c>
      <c r="L8" s="9">
        <f t="shared" ca="1" si="2"/>
        <v>-106.22245861999691</v>
      </c>
      <c r="M8">
        <f t="shared" ref="M8:M71" ca="1" si="13">INDIRECT("M$"&amp;C8)+INDIRECT("O$"&amp;C8)*($B8-INDIRECT("B$"&amp;D8))</f>
        <v>55.826851851851856</v>
      </c>
      <c r="N8">
        <f t="shared" ref="N8:N71" ca="1" si="14">INDIRECT("N$"&amp;C8)+INDIRECT("P$"&amp;C8)*($B8-INDIRECT("B$"&amp;D8))</f>
        <v>34.820378787878788</v>
      </c>
      <c r="P8" s="3"/>
    </row>
    <row r="9" spans="1:16" x14ac:dyDescent="0.25">
      <c r="A9" s="4">
        <f t="shared" si="7"/>
        <v>0.4460069444444445</v>
      </c>
      <c r="B9" s="3">
        <f>Params!D$29+HOUR(A9-Params!C$29)*3600+MINUTE(A9-Params!C$29)*60+SECOND(A9-Params!C$29)</f>
        <v>1553302535</v>
      </c>
      <c r="C9">
        <f t="shared" si="8"/>
        <v>2</v>
      </c>
      <c r="D9">
        <f t="shared" ca="1" si="9"/>
        <v>6</v>
      </c>
      <c r="E9">
        <f t="shared" ca="1" si="10"/>
        <v>116693.01818181817</v>
      </c>
      <c r="F9">
        <f t="shared" ca="1" si="11"/>
        <v>-2928.4894696969695</v>
      </c>
      <c r="G9">
        <f t="shared" ca="1" si="12"/>
        <v>7629.2363636363634</v>
      </c>
      <c r="H9" s="9">
        <f t="shared" ca="1" si="6"/>
        <v>-245.85878787878789</v>
      </c>
      <c r="I9" s="9">
        <f t="shared" ca="1" si="2"/>
        <v>-71.533097979797972</v>
      </c>
      <c r="J9" s="9">
        <f t="shared" ca="1" si="2"/>
        <v>0.61575757575757617</v>
      </c>
      <c r="K9" s="9">
        <f t="shared" ca="1" si="2"/>
        <v>256.05375936278341</v>
      </c>
      <c r="L9" s="9">
        <f t="shared" ca="1" si="2"/>
        <v>-106.22245861999691</v>
      </c>
      <c r="M9">
        <f t="shared" ca="1" si="13"/>
        <v>55.823611111111113</v>
      </c>
      <c r="N9">
        <f t="shared" ca="1" si="14"/>
        <v>34.80070707070707</v>
      </c>
    </row>
    <row r="10" spans="1:16" x14ac:dyDescent="0.25">
      <c r="A10" s="4">
        <f t="shared" si="7"/>
        <v>0.4460648148148148</v>
      </c>
      <c r="B10" s="3">
        <f>Params!D$29+HOUR(A10-Params!C$29)*3600+MINUTE(A10-Params!C$29)*60+SECOND(A10-Params!C$29)</f>
        <v>1553302540</v>
      </c>
      <c r="C10">
        <f t="shared" si="8"/>
        <v>2</v>
      </c>
      <c r="D10">
        <f t="shared" ca="1" si="9"/>
        <v>6</v>
      </c>
      <c r="E10">
        <f t="shared" ca="1" si="10"/>
        <v>115463.72424242424</v>
      </c>
      <c r="F10">
        <f t="shared" ca="1" si="11"/>
        <v>-3286.1549595959596</v>
      </c>
      <c r="G10">
        <f t="shared" ca="1" si="12"/>
        <v>7632.3151515151512</v>
      </c>
      <c r="H10" s="9">
        <f t="shared" ca="1" si="6"/>
        <v>-245.85878787878789</v>
      </c>
      <c r="I10" s="9">
        <f t="shared" ca="1" si="2"/>
        <v>-71.533097979797972</v>
      </c>
      <c r="J10" s="9">
        <f t="shared" ca="1" si="2"/>
        <v>0.61575757575757617</v>
      </c>
      <c r="K10" s="9">
        <f t="shared" ca="1" si="2"/>
        <v>256.05375936278341</v>
      </c>
      <c r="L10" s="9">
        <f t="shared" ca="1" si="2"/>
        <v>-106.22245861999691</v>
      </c>
      <c r="M10">
        <f t="shared" ca="1" si="13"/>
        <v>55.82037037037037</v>
      </c>
      <c r="N10">
        <f t="shared" ca="1" si="14"/>
        <v>34.781035353535358</v>
      </c>
      <c r="P10" s="9"/>
    </row>
    <row r="11" spans="1:16" x14ac:dyDescent="0.25">
      <c r="A11" s="4">
        <f t="shared" si="7"/>
        <v>0.44612268518518516</v>
      </c>
      <c r="B11" s="3">
        <f>Params!D$29+HOUR(A11-Params!C$29)*3600+MINUTE(A11-Params!C$29)*60+SECOND(A11-Params!C$29)</f>
        <v>1553302545</v>
      </c>
      <c r="C11">
        <f t="shared" si="8"/>
        <v>2</v>
      </c>
      <c r="D11">
        <f t="shared" ca="1" si="9"/>
        <v>6</v>
      </c>
      <c r="E11">
        <f t="shared" ca="1" si="10"/>
        <v>114234.4303030303</v>
      </c>
      <c r="F11">
        <f t="shared" ca="1" si="11"/>
        <v>-3643.8204494949496</v>
      </c>
      <c r="G11">
        <f t="shared" ca="1" si="12"/>
        <v>7635.393939393939</v>
      </c>
      <c r="H11" s="9">
        <f t="shared" ca="1" si="6"/>
        <v>-245.85878787878789</v>
      </c>
      <c r="I11" s="9">
        <f t="shared" ca="1" si="2"/>
        <v>-71.533097979797972</v>
      </c>
      <c r="J11" s="9">
        <f t="shared" ca="1" si="2"/>
        <v>0.61575757575757617</v>
      </c>
      <c r="K11" s="9">
        <f t="shared" ca="1" si="2"/>
        <v>256.05375936278341</v>
      </c>
      <c r="L11" s="9">
        <f t="shared" ca="1" si="2"/>
        <v>-106.22245861999691</v>
      </c>
      <c r="M11">
        <f t="shared" ca="1" si="13"/>
        <v>55.817129629629633</v>
      </c>
      <c r="N11">
        <f t="shared" ca="1" si="14"/>
        <v>34.76136363636364</v>
      </c>
    </row>
    <row r="12" spans="1:16" x14ac:dyDescent="0.25">
      <c r="A12" s="4">
        <f t="shared" si="7"/>
        <v>0.44618055555555558</v>
      </c>
      <c r="B12" s="3">
        <f>Params!D$29+HOUR(A12-Params!C$29)*3600+MINUTE(A12-Params!C$29)*60+SECOND(A12-Params!C$29)</f>
        <v>1553302550</v>
      </c>
      <c r="C12">
        <f t="shared" si="8"/>
        <v>2</v>
      </c>
      <c r="D12">
        <f t="shared" ca="1" si="9"/>
        <v>6</v>
      </c>
      <c r="E12">
        <f t="shared" ca="1" si="10"/>
        <v>113005.13636363635</v>
      </c>
      <c r="F12">
        <f t="shared" ca="1" si="11"/>
        <v>-4001.4859393939391</v>
      </c>
      <c r="G12">
        <f t="shared" ca="1" si="12"/>
        <v>7638.4727272727268</v>
      </c>
      <c r="H12" s="9">
        <f t="shared" ca="1" si="6"/>
        <v>-245.85878787878789</v>
      </c>
      <c r="I12" s="9">
        <f t="shared" ca="1" si="2"/>
        <v>-71.533097979797972</v>
      </c>
      <c r="J12" s="9">
        <f t="shared" ca="1" si="2"/>
        <v>0.61575757575757617</v>
      </c>
      <c r="K12" s="9">
        <f t="shared" ca="1" si="2"/>
        <v>256.05375936278341</v>
      </c>
      <c r="L12" s="9">
        <f t="shared" ca="1" si="2"/>
        <v>-106.22245861999691</v>
      </c>
      <c r="M12">
        <f t="shared" ca="1" si="13"/>
        <v>55.81388888888889</v>
      </c>
      <c r="N12">
        <f t="shared" ca="1" si="14"/>
        <v>34.741691919191922</v>
      </c>
    </row>
    <row r="13" spans="1:16" x14ac:dyDescent="0.25">
      <c r="A13" s="4">
        <f t="shared" si="7"/>
        <v>0.44623842592592594</v>
      </c>
      <c r="B13" s="3">
        <f>Params!D$29+HOUR(A13-Params!C$29)*3600+MINUTE(A13-Params!C$29)*60+SECOND(A13-Params!C$29)</f>
        <v>1553302555</v>
      </c>
      <c r="C13">
        <f t="shared" si="8"/>
        <v>2</v>
      </c>
      <c r="D13">
        <f t="shared" ca="1" si="9"/>
        <v>6</v>
      </c>
      <c r="E13">
        <f t="shared" ca="1" si="10"/>
        <v>111775.84242424242</v>
      </c>
      <c r="F13">
        <f t="shared" ca="1" si="11"/>
        <v>-4359.1514292929296</v>
      </c>
      <c r="G13">
        <f t="shared" ca="1" si="12"/>
        <v>7641.5515151515156</v>
      </c>
      <c r="H13" s="9">
        <f t="shared" ca="1" si="6"/>
        <v>-245.85878787878789</v>
      </c>
      <c r="I13" s="9">
        <f t="shared" ca="1" si="2"/>
        <v>-71.533097979797972</v>
      </c>
      <c r="J13" s="9">
        <f t="shared" ca="1" si="2"/>
        <v>0.61575757575757617</v>
      </c>
      <c r="K13" s="9">
        <f t="shared" ca="1" si="2"/>
        <v>256.05375936278341</v>
      </c>
      <c r="L13" s="9">
        <f t="shared" ca="1" si="2"/>
        <v>-106.22245861999691</v>
      </c>
      <c r="M13">
        <f t="shared" ca="1" si="13"/>
        <v>55.810648148148154</v>
      </c>
      <c r="N13">
        <f t="shared" ca="1" si="14"/>
        <v>34.722020202020204</v>
      </c>
    </row>
    <row r="14" spans="1:16" x14ac:dyDescent="0.25">
      <c r="A14" s="4">
        <f t="shared" si="7"/>
        <v>0.44629629629629625</v>
      </c>
      <c r="B14" s="3">
        <f>Params!D$29+HOUR(A14-Params!C$29)*3600+MINUTE(A14-Params!C$29)*60+SECOND(A14-Params!C$29)</f>
        <v>1553302560</v>
      </c>
      <c r="C14">
        <f t="shared" si="8"/>
        <v>2</v>
      </c>
      <c r="D14">
        <f t="shared" ca="1" si="9"/>
        <v>6</v>
      </c>
      <c r="E14">
        <f t="shared" ca="1" si="10"/>
        <v>110546.54848484848</v>
      </c>
      <c r="F14">
        <f t="shared" ca="1" si="11"/>
        <v>-4716.8169191919187</v>
      </c>
      <c r="G14">
        <f t="shared" ca="1" si="12"/>
        <v>7644.6303030303034</v>
      </c>
      <c r="H14" s="9">
        <f t="shared" ca="1" si="6"/>
        <v>-245.85878787878789</v>
      </c>
      <c r="I14" s="9">
        <f t="shared" ca="1" si="2"/>
        <v>-71.533097979797972</v>
      </c>
      <c r="J14" s="9">
        <f t="shared" ca="1" si="2"/>
        <v>0.61575757575757617</v>
      </c>
      <c r="K14" s="9">
        <f t="shared" ca="1" si="2"/>
        <v>256.05375936278341</v>
      </c>
      <c r="L14" s="9">
        <f t="shared" ca="1" si="2"/>
        <v>-106.22245861999691</v>
      </c>
      <c r="M14">
        <f t="shared" ca="1" si="13"/>
        <v>55.80740740740741</v>
      </c>
      <c r="N14">
        <f t="shared" ca="1" si="14"/>
        <v>34.702348484848486</v>
      </c>
    </row>
    <row r="15" spans="1:16" x14ac:dyDescent="0.25">
      <c r="A15" s="4">
        <f t="shared" si="7"/>
        <v>0.44635416666666666</v>
      </c>
      <c r="B15" s="3">
        <f>Params!D$29+HOUR(A15-Params!C$29)*3600+MINUTE(A15-Params!C$29)*60+SECOND(A15-Params!C$29)</f>
        <v>1553302565</v>
      </c>
      <c r="C15">
        <f t="shared" si="8"/>
        <v>2</v>
      </c>
      <c r="D15">
        <f t="shared" ca="1" si="9"/>
        <v>6</v>
      </c>
      <c r="E15">
        <f t="shared" ca="1" si="10"/>
        <v>109317.25454545455</v>
      </c>
      <c r="F15">
        <f t="shared" ca="1" si="11"/>
        <v>-5074.4824090909087</v>
      </c>
      <c r="G15">
        <f t="shared" ca="1" si="12"/>
        <v>7647.7090909090912</v>
      </c>
      <c r="H15" s="9">
        <f t="shared" ca="1" si="6"/>
        <v>-245.85878787878789</v>
      </c>
      <c r="I15" s="9">
        <f t="shared" ca="1" si="2"/>
        <v>-71.533097979797972</v>
      </c>
      <c r="J15" s="9">
        <f t="shared" ca="1" si="2"/>
        <v>0.61575757575757617</v>
      </c>
      <c r="K15" s="9">
        <f t="shared" ca="1" si="2"/>
        <v>256.05375936278341</v>
      </c>
      <c r="L15" s="9">
        <f t="shared" ca="1" si="2"/>
        <v>-106.22245861999691</v>
      </c>
      <c r="M15">
        <f t="shared" ca="1" si="13"/>
        <v>55.804166666666667</v>
      </c>
      <c r="N15">
        <f t="shared" ca="1" si="14"/>
        <v>34.682676767676767</v>
      </c>
    </row>
    <row r="16" spans="1:16" x14ac:dyDescent="0.25">
      <c r="A16" s="4">
        <f t="shared" si="7"/>
        <v>0.44641203703703702</v>
      </c>
      <c r="B16" s="3">
        <f>Params!D$29+HOUR(A16-Params!C$29)*3600+MINUTE(A16-Params!C$29)*60+SECOND(A16-Params!C$29)</f>
        <v>1553302570</v>
      </c>
      <c r="C16">
        <f t="shared" si="8"/>
        <v>2</v>
      </c>
      <c r="D16">
        <f t="shared" ca="1" si="9"/>
        <v>6</v>
      </c>
      <c r="E16">
        <f t="shared" ca="1" si="10"/>
        <v>108087.9606060606</v>
      </c>
      <c r="F16">
        <f t="shared" ca="1" si="11"/>
        <v>-5432.1478989898987</v>
      </c>
      <c r="G16">
        <f t="shared" ca="1" si="12"/>
        <v>7650.787878787879</v>
      </c>
      <c r="H16" s="9">
        <f t="shared" ca="1" si="6"/>
        <v>-245.85878787878789</v>
      </c>
      <c r="I16" s="9">
        <f t="shared" ca="1" si="2"/>
        <v>-71.533097979797972</v>
      </c>
      <c r="J16" s="9">
        <f t="shared" ca="1" si="2"/>
        <v>0.61575757575757617</v>
      </c>
      <c r="K16" s="9">
        <f t="shared" ca="1" si="2"/>
        <v>256.05375936278341</v>
      </c>
      <c r="L16" s="9">
        <f t="shared" ca="1" si="2"/>
        <v>-106.22245861999691</v>
      </c>
      <c r="M16">
        <f t="shared" ca="1" si="13"/>
        <v>55.800925925925931</v>
      </c>
      <c r="N16">
        <f t="shared" ca="1" si="14"/>
        <v>34.663005050505049</v>
      </c>
    </row>
    <row r="17" spans="1:14" x14ac:dyDescent="0.25">
      <c r="A17" s="4">
        <f t="shared" si="7"/>
        <v>0.44646990740740744</v>
      </c>
      <c r="B17" s="3">
        <f>Params!D$29+HOUR(A17-Params!C$29)*3600+MINUTE(A17-Params!C$29)*60+SECOND(A17-Params!C$29)</f>
        <v>1553302575</v>
      </c>
      <c r="C17">
        <f t="shared" si="8"/>
        <v>2</v>
      </c>
      <c r="D17">
        <f t="shared" ca="1" si="9"/>
        <v>6</v>
      </c>
      <c r="E17">
        <f t="shared" ca="1" si="10"/>
        <v>106858.66666666666</v>
      </c>
      <c r="F17">
        <f t="shared" ca="1" si="11"/>
        <v>-5789.8133888888879</v>
      </c>
      <c r="G17">
        <f t="shared" ca="1" si="12"/>
        <v>7653.8666666666668</v>
      </c>
      <c r="H17" s="9">
        <f t="shared" ca="1" si="6"/>
        <v>-245.85878787878789</v>
      </c>
      <c r="I17" s="9">
        <f t="shared" ca="1" si="2"/>
        <v>-71.533097979797972</v>
      </c>
      <c r="J17" s="9">
        <f t="shared" ca="1" si="2"/>
        <v>0.61575757575757617</v>
      </c>
      <c r="K17" s="9">
        <f t="shared" ca="1" si="2"/>
        <v>256.05375936278341</v>
      </c>
      <c r="L17" s="9">
        <f t="shared" ca="1" si="2"/>
        <v>-106.22245861999691</v>
      </c>
      <c r="M17">
        <f t="shared" ca="1" si="13"/>
        <v>55.797685185185188</v>
      </c>
      <c r="N17">
        <f t="shared" ca="1" si="14"/>
        <v>34.643333333333338</v>
      </c>
    </row>
    <row r="18" spans="1:14" x14ac:dyDescent="0.25">
      <c r="A18" s="4">
        <f t="shared" si="7"/>
        <v>0.4465277777777778</v>
      </c>
      <c r="B18" s="3">
        <f>Params!D$29+HOUR(A18-Params!C$29)*3600+MINUTE(A18-Params!C$29)*60+SECOND(A18-Params!C$29)</f>
        <v>1553302580</v>
      </c>
      <c r="C18">
        <f t="shared" si="8"/>
        <v>2</v>
      </c>
      <c r="D18">
        <f t="shared" ca="1" si="9"/>
        <v>6</v>
      </c>
      <c r="E18">
        <f t="shared" ca="1" si="10"/>
        <v>105629.37272727273</v>
      </c>
      <c r="F18">
        <f t="shared" ca="1" si="11"/>
        <v>-6147.4788787878788</v>
      </c>
      <c r="G18">
        <f t="shared" ca="1" si="12"/>
        <v>7656.9454545454546</v>
      </c>
      <c r="H18" s="9">
        <f t="shared" ca="1" si="6"/>
        <v>-245.85878787878789</v>
      </c>
      <c r="I18" s="9">
        <f t="shared" ca="1" si="2"/>
        <v>-71.533097979797972</v>
      </c>
      <c r="J18" s="9">
        <f t="shared" ca="1" si="2"/>
        <v>0.61575757575757617</v>
      </c>
      <c r="K18" s="9">
        <f t="shared" ca="1" si="2"/>
        <v>256.05375936278341</v>
      </c>
      <c r="L18" s="9">
        <f t="shared" ca="1" si="2"/>
        <v>-106.22245861999691</v>
      </c>
      <c r="M18">
        <f t="shared" ca="1" si="13"/>
        <v>55.794444444444444</v>
      </c>
      <c r="N18">
        <f t="shared" ca="1" si="14"/>
        <v>34.62366161616162</v>
      </c>
    </row>
    <row r="19" spans="1:14" x14ac:dyDescent="0.25">
      <c r="A19" s="4">
        <f t="shared" si="7"/>
        <v>0.44658564814814811</v>
      </c>
      <c r="B19" s="3">
        <f>Params!D$29+HOUR(A19-Params!C$29)*3600+MINUTE(A19-Params!C$29)*60+SECOND(A19-Params!C$29)</f>
        <v>1553302585</v>
      </c>
      <c r="C19">
        <f t="shared" si="8"/>
        <v>2</v>
      </c>
      <c r="D19">
        <f t="shared" ca="1" si="9"/>
        <v>6</v>
      </c>
      <c r="E19">
        <f t="shared" ca="1" si="10"/>
        <v>104400.07878787878</v>
      </c>
      <c r="F19">
        <f t="shared" ca="1" si="11"/>
        <v>-6505.1443686868679</v>
      </c>
      <c r="G19">
        <f t="shared" ca="1" si="12"/>
        <v>7660.0242424242424</v>
      </c>
      <c r="H19" s="9">
        <f t="shared" ca="1" si="6"/>
        <v>-245.85878787878789</v>
      </c>
      <c r="I19" s="9">
        <f t="shared" ca="1" si="2"/>
        <v>-71.533097979797972</v>
      </c>
      <c r="J19" s="9">
        <f t="shared" ca="1" si="2"/>
        <v>0.61575757575757617</v>
      </c>
      <c r="K19" s="9">
        <f t="shared" ca="1" si="2"/>
        <v>256.05375936278341</v>
      </c>
      <c r="L19" s="9">
        <f t="shared" ca="1" si="2"/>
        <v>-106.22245861999691</v>
      </c>
      <c r="M19">
        <f t="shared" ca="1" si="13"/>
        <v>55.791203703703708</v>
      </c>
      <c r="N19">
        <f t="shared" ca="1" si="14"/>
        <v>34.603989898989902</v>
      </c>
    </row>
    <row r="20" spans="1:14" x14ac:dyDescent="0.25">
      <c r="A20" s="4">
        <f t="shared" si="7"/>
        <v>0.44664351851851852</v>
      </c>
      <c r="B20" s="3">
        <f>Params!D$29+HOUR(A20-Params!C$29)*3600+MINUTE(A20-Params!C$29)*60+SECOND(A20-Params!C$29)</f>
        <v>1553302590</v>
      </c>
      <c r="C20">
        <f t="shared" si="8"/>
        <v>2</v>
      </c>
      <c r="D20">
        <f t="shared" ca="1" si="9"/>
        <v>6</v>
      </c>
      <c r="E20">
        <f t="shared" ca="1" si="10"/>
        <v>103170.78484848484</v>
      </c>
      <c r="F20">
        <f t="shared" ca="1" si="11"/>
        <v>-6862.8098585858588</v>
      </c>
      <c r="G20">
        <f t="shared" ca="1" si="12"/>
        <v>7663.1030303030302</v>
      </c>
      <c r="H20" s="9">
        <f t="shared" ca="1" si="6"/>
        <v>-245.85878787878789</v>
      </c>
      <c r="I20" s="9">
        <f t="shared" ca="1" si="2"/>
        <v>-71.533097979797972</v>
      </c>
      <c r="J20" s="9">
        <f t="shared" ca="1" si="2"/>
        <v>0.61575757575757617</v>
      </c>
      <c r="K20" s="9">
        <f t="shared" ca="1" si="2"/>
        <v>256.05375936278341</v>
      </c>
      <c r="L20" s="9">
        <f t="shared" ca="1" si="2"/>
        <v>-106.22245861999691</v>
      </c>
      <c r="M20">
        <f t="shared" ca="1" si="13"/>
        <v>55.787962962962965</v>
      </c>
      <c r="N20">
        <f t="shared" ca="1" si="14"/>
        <v>34.584318181818183</v>
      </c>
    </row>
    <row r="21" spans="1:14" x14ac:dyDescent="0.25">
      <c r="A21" s="4">
        <f t="shared" si="7"/>
        <v>0.44670138888888888</v>
      </c>
      <c r="B21" s="3">
        <f>Params!D$29+HOUR(A21-Params!C$29)*3600+MINUTE(A21-Params!C$29)*60+SECOND(A21-Params!C$29)</f>
        <v>1553302595</v>
      </c>
      <c r="C21">
        <f t="shared" si="8"/>
        <v>2</v>
      </c>
      <c r="D21">
        <f t="shared" ca="1" si="9"/>
        <v>6</v>
      </c>
      <c r="E21">
        <f t="shared" ca="1" si="10"/>
        <v>101941.49090909091</v>
      </c>
      <c r="F21">
        <f t="shared" ca="1" si="11"/>
        <v>-7220.4753484848479</v>
      </c>
      <c r="G21">
        <f t="shared" ca="1" si="12"/>
        <v>7666.181818181818</v>
      </c>
      <c r="H21" s="9">
        <f t="shared" ca="1" si="6"/>
        <v>-245.85878787878789</v>
      </c>
      <c r="I21" s="9">
        <f t="shared" ca="1" si="2"/>
        <v>-71.533097979797972</v>
      </c>
      <c r="J21" s="9">
        <f t="shared" ca="1" si="2"/>
        <v>0.61575757575757617</v>
      </c>
      <c r="K21" s="9">
        <f t="shared" ca="1" si="2"/>
        <v>256.05375936278341</v>
      </c>
      <c r="L21" s="9">
        <f t="shared" ca="1" si="2"/>
        <v>-106.22245861999691</v>
      </c>
      <c r="M21">
        <f t="shared" ca="1" si="13"/>
        <v>55.784722222222221</v>
      </c>
      <c r="N21">
        <f t="shared" ca="1" si="14"/>
        <v>34.564646464646465</v>
      </c>
    </row>
    <row r="22" spans="1:14" x14ac:dyDescent="0.25">
      <c r="A22" s="4">
        <f t="shared" si="7"/>
        <v>0.44675925925925924</v>
      </c>
      <c r="B22" s="3">
        <f>Params!D$29+HOUR(A22-Params!C$29)*3600+MINUTE(A22-Params!C$29)*60+SECOND(A22-Params!C$29)</f>
        <v>1553302600</v>
      </c>
      <c r="C22">
        <f t="shared" si="8"/>
        <v>2</v>
      </c>
      <c r="D22">
        <f t="shared" ca="1" si="9"/>
        <v>6</v>
      </c>
      <c r="E22">
        <f t="shared" ca="1" si="10"/>
        <v>100712.19696969696</v>
      </c>
      <c r="F22">
        <f t="shared" ca="1" si="11"/>
        <v>-7578.140838383837</v>
      </c>
      <c r="G22">
        <f t="shared" ca="1" si="12"/>
        <v>7669.2606060606058</v>
      </c>
      <c r="H22" s="9">
        <f t="shared" ca="1" si="6"/>
        <v>-245.85878787878789</v>
      </c>
      <c r="I22" s="9">
        <f t="shared" ca="1" si="6"/>
        <v>-71.533097979797972</v>
      </c>
      <c r="J22" s="9">
        <f t="shared" ca="1" si="6"/>
        <v>0.61575757575757617</v>
      </c>
      <c r="K22" s="9">
        <f t="shared" ca="1" si="6"/>
        <v>256.05375936278341</v>
      </c>
      <c r="L22" s="9">
        <f t="shared" ca="1" si="6"/>
        <v>-106.22245861999691</v>
      </c>
      <c r="M22">
        <f t="shared" ca="1" si="13"/>
        <v>55.781481481481485</v>
      </c>
      <c r="N22">
        <f t="shared" ca="1" si="14"/>
        <v>34.544974747474747</v>
      </c>
    </row>
    <row r="23" spans="1:14" x14ac:dyDescent="0.25">
      <c r="A23" s="4">
        <f t="shared" si="7"/>
        <v>0.44681712962962966</v>
      </c>
      <c r="B23" s="3">
        <f>Params!D$29+HOUR(A23-Params!C$29)*3600+MINUTE(A23-Params!C$29)*60+SECOND(A23-Params!C$29)</f>
        <v>1553302605</v>
      </c>
      <c r="C23">
        <f t="shared" si="8"/>
        <v>2</v>
      </c>
      <c r="D23">
        <f t="shared" ca="1" si="9"/>
        <v>6</v>
      </c>
      <c r="E23">
        <f t="shared" ca="1" si="10"/>
        <v>99482.903030303016</v>
      </c>
      <c r="F23">
        <f t="shared" ca="1" si="11"/>
        <v>-7935.806328282828</v>
      </c>
      <c r="G23">
        <f t="shared" ca="1" si="12"/>
        <v>7672.3393939393936</v>
      </c>
      <c r="H23" s="9">
        <f t="shared" ref="H23:L73" ca="1" si="15">INDIRECT(ADDRESS($C23,COLUMN()))</f>
        <v>-245.85878787878789</v>
      </c>
      <c r="I23" s="9">
        <f t="shared" ca="1" si="15"/>
        <v>-71.533097979797972</v>
      </c>
      <c r="J23" s="9">
        <f t="shared" ca="1" si="15"/>
        <v>0.61575757575757617</v>
      </c>
      <c r="K23" s="9">
        <f t="shared" ca="1" si="15"/>
        <v>256.05375936278341</v>
      </c>
      <c r="L23" s="9">
        <f t="shared" ca="1" si="15"/>
        <v>-106.22245861999691</v>
      </c>
      <c r="M23">
        <f t="shared" ca="1" si="13"/>
        <v>55.778240740740742</v>
      </c>
      <c r="N23">
        <f t="shared" ca="1" si="14"/>
        <v>34.525303030303029</v>
      </c>
    </row>
    <row r="24" spans="1:14" x14ac:dyDescent="0.25">
      <c r="A24" s="4">
        <f t="shared" si="7"/>
        <v>0.44687499999999997</v>
      </c>
      <c r="B24" s="3">
        <f>Params!D$29+HOUR(A24-Params!C$29)*3600+MINUTE(A24-Params!C$29)*60+SECOND(A24-Params!C$29)</f>
        <v>1553302610</v>
      </c>
      <c r="C24">
        <f t="shared" si="8"/>
        <v>2</v>
      </c>
      <c r="D24">
        <f t="shared" ca="1" si="9"/>
        <v>6</v>
      </c>
      <c r="E24">
        <f t="shared" ca="1" si="10"/>
        <v>98253.609090909085</v>
      </c>
      <c r="F24">
        <f t="shared" ca="1" si="11"/>
        <v>-8293.4718181818171</v>
      </c>
      <c r="G24">
        <f t="shared" ca="1" si="12"/>
        <v>7675.4181818181814</v>
      </c>
      <c r="H24" s="9">
        <f t="shared" ca="1" si="15"/>
        <v>-245.85878787878789</v>
      </c>
      <c r="I24" s="9">
        <f t="shared" ca="1" si="15"/>
        <v>-71.533097979797972</v>
      </c>
      <c r="J24" s="9">
        <f t="shared" ca="1" si="15"/>
        <v>0.61575757575757617</v>
      </c>
      <c r="K24" s="9">
        <f t="shared" ca="1" si="15"/>
        <v>256.05375936278341</v>
      </c>
      <c r="L24" s="9">
        <f t="shared" ca="1" si="15"/>
        <v>-106.22245861999691</v>
      </c>
      <c r="M24">
        <f t="shared" ca="1" si="13"/>
        <v>55.774999999999999</v>
      </c>
      <c r="N24">
        <f t="shared" ca="1" si="14"/>
        <v>34.505631313131317</v>
      </c>
    </row>
    <row r="25" spans="1:14" x14ac:dyDescent="0.25">
      <c r="A25" s="4">
        <f t="shared" si="7"/>
        <v>0.44693287037037038</v>
      </c>
      <c r="B25" s="3">
        <f>Params!D$29+HOUR(A25-Params!C$29)*3600+MINUTE(A25-Params!C$29)*60+SECOND(A25-Params!C$29)</f>
        <v>1553302615</v>
      </c>
      <c r="C25">
        <f t="shared" si="8"/>
        <v>2</v>
      </c>
      <c r="D25">
        <f t="shared" ca="1" si="9"/>
        <v>6</v>
      </c>
      <c r="E25">
        <f t="shared" ca="1" si="10"/>
        <v>97024.31515151514</v>
      </c>
      <c r="F25">
        <f t="shared" ca="1" si="11"/>
        <v>-8651.137308080808</v>
      </c>
      <c r="G25">
        <f t="shared" ca="1" si="12"/>
        <v>7678.4969696969702</v>
      </c>
      <c r="H25" s="9">
        <f t="shared" ca="1" si="15"/>
        <v>-245.85878787878789</v>
      </c>
      <c r="I25" s="9">
        <f t="shared" ca="1" si="15"/>
        <v>-71.533097979797972</v>
      </c>
      <c r="J25" s="9">
        <f t="shared" ca="1" si="15"/>
        <v>0.61575757575757617</v>
      </c>
      <c r="K25" s="9">
        <f t="shared" ca="1" si="15"/>
        <v>256.05375936278341</v>
      </c>
      <c r="L25" s="9">
        <f t="shared" ca="1" si="15"/>
        <v>-106.22245861999691</v>
      </c>
      <c r="M25">
        <f t="shared" ca="1" si="13"/>
        <v>55.771759259259262</v>
      </c>
      <c r="N25">
        <f t="shared" ca="1" si="14"/>
        <v>34.485959595959599</v>
      </c>
    </row>
    <row r="26" spans="1:14" x14ac:dyDescent="0.25">
      <c r="A26" s="4">
        <f t="shared" si="7"/>
        <v>0.44699074074074074</v>
      </c>
      <c r="B26" s="3">
        <f>Params!D$29+HOUR(A26-Params!C$29)*3600+MINUTE(A26-Params!C$29)*60+SECOND(A26-Params!C$29)</f>
        <v>1553302620</v>
      </c>
      <c r="C26">
        <f t="shared" si="8"/>
        <v>2</v>
      </c>
      <c r="D26">
        <f t="shared" ca="1" si="9"/>
        <v>6</v>
      </c>
      <c r="E26">
        <f t="shared" ca="1" si="10"/>
        <v>95795.02121212121</v>
      </c>
      <c r="F26">
        <f t="shared" ca="1" si="11"/>
        <v>-9008.8027979797971</v>
      </c>
      <c r="G26">
        <f t="shared" ca="1" si="12"/>
        <v>7681.575757575758</v>
      </c>
      <c r="H26" s="9">
        <f t="shared" ca="1" si="15"/>
        <v>-245.85878787878789</v>
      </c>
      <c r="I26" s="9">
        <f t="shared" ca="1" si="15"/>
        <v>-71.533097979797972</v>
      </c>
      <c r="J26" s="9">
        <f t="shared" ca="1" si="15"/>
        <v>0.61575757575757617</v>
      </c>
      <c r="K26" s="9">
        <f t="shared" ca="1" si="15"/>
        <v>256.05375936278341</v>
      </c>
      <c r="L26" s="9">
        <f t="shared" ca="1" si="15"/>
        <v>-106.22245861999691</v>
      </c>
      <c r="M26">
        <f t="shared" ca="1" si="13"/>
        <v>55.768518518518519</v>
      </c>
      <c r="N26">
        <f t="shared" ca="1" si="14"/>
        <v>34.466287878787881</v>
      </c>
    </row>
    <row r="27" spans="1:14" x14ac:dyDescent="0.25">
      <c r="A27" s="4">
        <f t="shared" si="7"/>
        <v>0.4470486111111111</v>
      </c>
      <c r="B27" s="3">
        <f>Params!D$29+HOUR(A27-Params!C$29)*3600+MINUTE(A27-Params!C$29)*60+SECOND(A27-Params!C$29)</f>
        <v>1553302625</v>
      </c>
      <c r="C27">
        <f t="shared" si="8"/>
        <v>2</v>
      </c>
      <c r="D27">
        <f t="shared" ca="1" si="9"/>
        <v>6</v>
      </c>
      <c r="E27">
        <f t="shared" ca="1" si="10"/>
        <v>94565.727272727265</v>
      </c>
      <c r="F27">
        <f t="shared" ca="1" si="11"/>
        <v>-9366.4682878787862</v>
      </c>
      <c r="G27">
        <f t="shared" ca="1" si="12"/>
        <v>7684.6545454545458</v>
      </c>
      <c r="H27" s="9">
        <f t="shared" ca="1" si="15"/>
        <v>-245.85878787878789</v>
      </c>
      <c r="I27" s="9">
        <f t="shared" ca="1" si="15"/>
        <v>-71.533097979797972</v>
      </c>
      <c r="J27" s="9">
        <f t="shared" ca="1" si="15"/>
        <v>0.61575757575757617</v>
      </c>
      <c r="K27" s="9">
        <f t="shared" ca="1" si="15"/>
        <v>256.05375936278341</v>
      </c>
      <c r="L27" s="9">
        <f t="shared" ca="1" si="15"/>
        <v>-106.22245861999691</v>
      </c>
      <c r="M27">
        <f t="shared" ca="1" si="13"/>
        <v>55.765277777777783</v>
      </c>
      <c r="N27">
        <f t="shared" ca="1" si="14"/>
        <v>34.446616161616163</v>
      </c>
    </row>
    <row r="28" spans="1:14" x14ac:dyDescent="0.25">
      <c r="A28" s="4">
        <f t="shared" si="7"/>
        <v>0.44710648148148152</v>
      </c>
      <c r="B28" s="3">
        <f>Params!D$29+HOUR(A28-Params!C$29)*3600+MINUTE(A28-Params!C$29)*60+SECOND(A28-Params!C$29)</f>
        <v>1553302630</v>
      </c>
      <c r="C28">
        <f t="shared" si="8"/>
        <v>2</v>
      </c>
      <c r="D28">
        <f t="shared" ca="1" si="9"/>
        <v>6</v>
      </c>
      <c r="E28">
        <f t="shared" ca="1" si="10"/>
        <v>93336.43333333332</v>
      </c>
      <c r="F28">
        <f t="shared" ca="1" si="11"/>
        <v>-9724.1337777777771</v>
      </c>
      <c r="G28">
        <f t="shared" ca="1" si="12"/>
        <v>7687.7333333333336</v>
      </c>
      <c r="H28" s="9">
        <f t="shared" ca="1" si="15"/>
        <v>-245.85878787878789</v>
      </c>
      <c r="I28" s="9">
        <f t="shared" ca="1" si="15"/>
        <v>-71.533097979797972</v>
      </c>
      <c r="J28" s="9">
        <f t="shared" ca="1" si="15"/>
        <v>0.61575757575757617</v>
      </c>
      <c r="K28" s="9">
        <f t="shared" ca="1" si="15"/>
        <v>256.05375936278341</v>
      </c>
      <c r="L28" s="9">
        <f t="shared" ca="1" si="15"/>
        <v>-106.22245861999691</v>
      </c>
      <c r="M28">
        <f t="shared" ca="1" si="13"/>
        <v>55.76203703703704</v>
      </c>
      <c r="N28">
        <f t="shared" ca="1" si="14"/>
        <v>34.426944444444445</v>
      </c>
    </row>
    <row r="29" spans="1:14" x14ac:dyDescent="0.25">
      <c r="A29" s="4">
        <f t="shared" si="7"/>
        <v>0.44716435185185183</v>
      </c>
      <c r="B29" s="3">
        <f>Params!D$29+HOUR(A29-Params!C$29)*3600+MINUTE(A29-Params!C$29)*60+SECOND(A29-Params!C$29)</f>
        <v>1553302635</v>
      </c>
      <c r="C29">
        <f t="shared" si="8"/>
        <v>2</v>
      </c>
      <c r="D29">
        <f t="shared" ca="1" si="9"/>
        <v>6</v>
      </c>
      <c r="E29">
        <f t="shared" ca="1" si="10"/>
        <v>92107.139393939389</v>
      </c>
      <c r="F29">
        <f t="shared" ca="1" si="11"/>
        <v>-10081.799267676768</v>
      </c>
      <c r="G29">
        <f t="shared" ca="1" si="12"/>
        <v>7690.8121212121214</v>
      </c>
      <c r="H29" s="9">
        <f t="shared" ca="1" si="15"/>
        <v>-245.85878787878789</v>
      </c>
      <c r="I29" s="9">
        <f t="shared" ca="1" si="15"/>
        <v>-71.533097979797972</v>
      </c>
      <c r="J29" s="9">
        <f t="shared" ca="1" si="15"/>
        <v>0.61575757575757617</v>
      </c>
      <c r="K29" s="9">
        <f t="shared" ca="1" si="15"/>
        <v>256.05375936278341</v>
      </c>
      <c r="L29" s="9">
        <f t="shared" ca="1" si="15"/>
        <v>-106.22245861999691</v>
      </c>
      <c r="M29">
        <f t="shared" ca="1" si="13"/>
        <v>55.758796296296296</v>
      </c>
      <c r="N29">
        <f t="shared" ca="1" si="14"/>
        <v>34.407272727272726</v>
      </c>
    </row>
    <row r="30" spans="1:14" x14ac:dyDescent="0.25">
      <c r="A30" s="4">
        <f t="shared" si="7"/>
        <v>0.44722222222222219</v>
      </c>
      <c r="B30" s="3">
        <f>Params!D$29+HOUR(A30-Params!C$29)*3600+MINUTE(A30-Params!C$29)*60+SECOND(A30-Params!C$29)</f>
        <v>1553302640</v>
      </c>
      <c r="C30">
        <f t="shared" si="8"/>
        <v>2</v>
      </c>
      <c r="D30">
        <f t="shared" ca="1" si="9"/>
        <v>6</v>
      </c>
      <c r="E30">
        <f t="shared" ca="1" si="10"/>
        <v>90877.845454545444</v>
      </c>
      <c r="F30">
        <f t="shared" ca="1" si="11"/>
        <v>-10439.464757575757</v>
      </c>
      <c r="G30">
        <f t="shared" ca="1" si="12"/>
        <v>7693.8909090909092</v>
      </c>
      <c r="H30" s="9">
        <f t="shared" ca="1" si="15"/>
        <v>-245.85878787878789</v>
      </c>
      <c r="I30" s="9">
        <f t="shared" ca="1" si="15"/>
        <v>-71.533097979797972</v>
      </c>
      <c r="J30" s="9">
        <f t="shared" ca="1" si="15"/>
        <v>0.61575757575757617</v>
      </c>
      <c r="K30" s="9">
        <f t="shared" ca="1" si="15"/>
        <v>256.05375936278341</v>
      </c>
      <c r="L30" s="9">
        <f t="shared" ca="1" si="15"/>
        <v>-106.22245861999691</v>
      </c>
      <c r="M30">
        <f t="shared" ca="1" si="13"/>
        <v>55.75555555555556</v>
      </c>
      <c r="N30">
        <f t="shared" ca="1" si="14"/>
        <v>34.387601010101015</v>
      </c>
    </row>
    <row r="31" spans="1:14" x14ac:dyDescent="0.25">
      <c r="A31" s="4">
        <f t="shared" si="7"/>
        <v>0.4472800925925926</v>
      </c>
      <c r="B31" s="3">
        <f>Params!D$29+HOUR(A31-Params!C$29)*3600+MINUTE(A31-Params!C$29)*60+SECOND(A31-Params!C$29)</f>
        <v>1553302645</v>
      </c>
      <c r="C31">
        <f t="shared" si="8"/>
        <v>2</v>
      </c>
      <c r="D31">
        <f t="shared" ca="1" si="9"/>
        <v>6</v>
      </c>
      <c r="E31">
        <f t="shared" ca="1" si="10"/>
        <v>89648.551515151514</v>
      </c>
      <c r="F31">
        <f t="shared" ca="1" si="11"/>
        <v>-10797.130247474746</v>
      </c>
      <c r="G31">
        <f t="shared" ca="1" si="12"/>
        <v>7696.969696969697</v>
      </c>
      <c r="H31" s="9">
        <f t="shared" ca="1" si="15"/>
        <v>-245.85878787878789</v>
      </c>
      <c r="I31" s="9">
        <f t="shared" ca="1" si="15"/>
        <v>-71.533097979797972</v>
      </c>
      <c r="J31" s="9">
        <f t="shared" ca="1" si="15"/>
        <v>0.61575757575757617</v>
      </c>
      <c r="K31" s="9">
        <f t="shared" ca="1" si="15"/>
        <v>256.05375936278341</v>
      </c>
      <c r="L31" s="9">
        <f t="shared" ca="1" si="15"/>
        <v>-106.22245861999691</v>
      </c>
      <c r="M31">
        <f t="shared" ca="1" si="13"/>
        <v>55.752314814814817</v>
      </c>
      <c r="N31">
        <f t="shared" ca="1" si="14"/>
        <v>34.367929292929297</v>
      </c>
    </row>
    <row r="32" spans="1:14" x14ac:dyDescent="0.25">
      <c r="A32" s="4">
        <f t="shared" si="7"/>
        <v>0.44733796296296297</v>
      </c>
      <c r="B32" s="3">
        <f>Params!D$29+HOUR(A32-Params!C$29)*3600+MINUTE(A32-Params!C$29)*60+SECOND(A32-Params!C$29)</f>
        <v>1553302650</v>
      </c>
      <c r="C32">
        <f t="shared" si="8"/>
        <v>2</v>
      </c>
      <c r="D32">
        <f t="shared" ca="1" si="9"/>
        <v>6</v>
      </c>
      <c r="E32">
        <f t="shared" ca="1" si="10"/>
        <v>88419.257575757569</v>
      </c>
      <c r="F32">
        <f t="shared" ca="1" si="11"/>
        <v>-11154.795737373737</v>
      </c>
      <c r="G32">
        <f t="shared" ca="1" si="12"/>
        <v>7700.0484848484848</v>
      </c>
      <c r="H32" s="9">
        <f t="shared" ca="1" si="15"/>
        <v>-245.85878787878789</v>
      </c>
      <c r="I32" s="9">
        <f t="shared" ca="1" si="15"/>
        <v>-71.533097979797972</v>
      </c>
      <c r="J32" s="9">
        <f t="shared" ca="1" si="15"/>
        <v>0.61575757575757617</v>
      </c>
      <c r="K32" s="9">
        <f t="shared" ca="1" si="15"/>
        <v>256.05375936278341</v>
      </c>
      <c r="L32" s="9">
        <f t="shared" ca="1" si="15"/>
        <v>-106.22245861999691</v>
      </c>
      <c r="M32">
        <f t="shared" ca="1" si="13"/>
        <v>55.749074074074073</v>
      </c>
      <c r="N32">
        <f t="shared" ca="1" si="14"/>
        <v>34.348257575757579</v>
      </c>
    </row>
    <row r="33" spans="1:14" x14ac:dyDescent="0.25">
      <c r="A33" s="4">
        <f t="shared" si="7"/>
        <v>0.44739583333333338</v>
      </c>
      <c r="B33" s="3">
        <f>Params!D$29+HOUR(A33-Params!C$29)*3600+MINUTE(A33-Params!C$29)*60+SECOND(A33-Params!C$29)</f>
        <v>1553302655</v>
      </c>
      <c r="C33">
        <f t="shared" si="8"/>
        <v>2</v>
      </c>
      <c r="D33">
        <f t="shared" ca="1" si="9"/>
        <v>6</v>
      </c>
      <c r="E33">
        <f t="shared" ca="1" si="10"/>
        <v>87189.963636363624</v>
      </c>
      <c r="F33">
        <f t="shared" ca="1" si="11"/>
        <v>-11512.461227272726</v>
      </c>
      <c r="G33">
        <f t="shared" ca="1" si="12"/>
        <v>7703.1272727272726</v>
      </c>
      <c r="H33" s="9">
        <f t="shared" ca="1" si="15"/>
        <v>-245.85878787878789</v>
      </c>
      <c r="I33" s="9">
        <f t="shared" ca="1" si="15"/>
        <v>-71.533097979797972</v>
      </c>
      <c r="J33" s="9">
        <f t="shared" ca="1" si="15"/>
        <v>0.61575757575757617</v>
      </c>
      <c r="K33" s="9">
        <f t="shared" ca="1" si="15"/>
        <v>256.05375936278341</v>
      </c>
      <c r="L33" s="9">
        <f t="shared" ca="1" si="15"/>
        <v>-106.22245861999691</v>
      </c>
      <c r="M33">
        <f t="shared" ca="1" si="13"/>
        <v>55.745833333333337</v>
      </c>
      <c r="N33">
        <f t="shared" ca="1" si="14"/>
        <v>34.328585858585861</v>
      </c>
    </row>
    <row r="34" spans="1:14" x14ac:dyDescent="0.25">
      <c r="A34" s="4">
        <f t="shared" si="7"/>
        <v>0.44745370370370369</v>
      </c>
      <c r="B34" s="3">
        <f>Params!D$29+HOUR(A34-Params!C$29)*3600+MINUTE(A34-Params!C$29)*60+SECOND(A34-Params!C$29)</f>
        <v>1553302660</v>
      </c>
      <c r="C34">
        <f t="shared" si="8"/>
        <v>2</v>
      </c>
      <c r="D34">
        <f t="shared" ca="1" si="9"/>
        <v>6</v>
      </c>
      <c r="E34">
        <f t="shared" ca="1" si="10"/>
        <v>85960.669696969679</v>
      </c>
      <c r="F34">
        <f t="shared" ca="1" si="11"/>
        <v>-11870.126717171717</v>
      </c>
      <c r="G34">
        <f t="shared" ca="1" si="12"/>
        <v>7706.2060606060604</v>
      </c>
      <c r="H34" s="9">
        <f t="shared" ca="1" si="15"/>
        <v>-245.85878787878789</v>
      </c>
      <c r="I34" s="9">
        <f t="shared" ca="1" si="15"/>
        <v>-71.533097979797972</v>
      </c>
      <c r="J34" s="9">
        <f t="shared" ca="1" si="15"/>
        <v>0.61575757575757617</v>
      </c>
      <c r="K34" s="9">
        <f t="shared" ca="1" si="15"/>
        <v>256.05375936278341</v>
      </c>
      <c r="L34" s="9">
        <f t="shared" ca="1" si="15"/>
        <v>-106.22245861999691</v>
      </c>
      <c r="M34">
        <f t="shared" ca="1" si="13"/>
        <v>55.742592592592594</v>
      </c>
      <c r="N34">
        <f t="shared" ca="1" si="14"/>
        <v>34.308914141414142</v>
      </c>
    </row>
    <row r="35" spans="1:14" x14ac:dyDescent="0.25">
      <c r="A35" s="4">
        <f t="shared" si="7"/>
        <v>0.44751157407407405</v>
      </c>
      <c r="B35" s="3">
        <f>Params!D$29+HOUR(A35-Params!C$29)*3600+MINUTE(A35-Params!C$29)*60+SECOND(A35-Params!C$29)</f>
        <v>1553302665</v>
      </c>
      <c r="C35">
        <f t="shared" si="8"/>
        <v>2</v>
      </c>
      <c r="D35">
        <f t="shared" ca="1" si="9"/>
        <v>6</v>
      </c>
      <c r="E35">
        <f t="shared" ca="1" si="10"/>
        <v>84731.375757575748</v>
      </c>
      <c r="F35">
        <f t="shared" ca="1" si="11"/>
        <v>-12227.792207070706</v>
      </c>
      <c r="G35">
        <f t="shared" ca="1" si="12"/>
        <v>7709.2848484848482</v>
      </c>
      <c r="H35" s="9">
        <f t="shared" ca="1" si="15"/>
        <v>-245.85878787878789</v>
      </c>
      <c r="I35" s="9">
        <f t="shared" ca="1" si="15"/>
        <v>-71.533097979797972</v>
      </c>
      <c r="J35" s="9">
        <f t="shared" ca="1" si="15"/>
        <v>0.61575757575757617</v>
      </c>
      <c r="K35" s="9">
        <f t="shared" ca="1" si="15"/>
        <v>256.05375936278341</v>
      </c>
      <c r="L35" s="9">
        <f t="shared" ca="1" si="15"/>
        <v>-106.22245861999691</v>
      </c>
      <c r="M35">
        <f t="shared" ca="1" si="13"/>
        <v>55.73935185185185</v>
      </c>
      <c r="N35">
        <f t="shared" ca="1" si="14"/>
        <v>34.289242424242424</v>
      </c>
    </row>
    <row r="36" spans="1:14" x14ac:dyDescent="0.25">
      <c r="A36" s="4">
        <f t="shared" si="7"/>
        <v>0.44756944444444446</v>
      </c>
      <c r="B36" s="3">
        <f>Params!D$29+HOUR(A36-Params!C$29)*3600+MINUTE(A36-Params!C$29)*60+SECOND(A36-Params!C$29)</f>
        <v>1553302670</v>
      </c>
      <c r="C36">
        <f t="shared" si="8"/>
        <v>2</v>
      </c>
      <c r="D36">
        <f t="shared" ca="1" si="9"/>
        <v>6</v>
      </c>
      <c r="E36">
        <f t="shared" ca="1" si="10"/>
        <v>83502.081818181818</v>
      </c>
      <c r="F36">
        <f t="shared" ca="1" si="11"/>
        <v>-12585.457696969695</v>
      </c>
      <c r="G36">
        <f t="shared" ca="1" si="12"/>
        <v>7712.363636363636</v>
      </c>
      <c r="H36" s="9">
        <f t="shared" ca="1" si="15"/>
        <v>-245.85878787878789</v>
      </c>
      <c r="I36" s="9">
        <f t="shared" ca="1" si="15"/>
        <v>-71.533097979797972</v>
      </c>
      <c r="J36" s="9">
        <f t="shared" ca="1" si="15"/>
        <v>0.61575757575757617</v>
      </c>
      <c r="K36" s="9">
        <f t="shared" ca="1" si="15"/>
        <v>256.05375936278341</v>
      </c>
      <c r="L36" s="9">
        <f t="shared" ca="1" si="15"/>
        <v>-106.22245861999691</v>
      </c>
      <c r="M36">
        <f t="shared" ca="1" si="13"/>
        <v>55.736111111111114</v>
      </c>
      <c r="N36">
        <f t="shared" ca="1" si="14"/>
        <v>34.269570707070706</v>
      </c>
    </row>
    <row r="37" spans="1:14" x14ac:dyDescent="0.25">
      <c r="A37" s="4">
        <f t="shared" si="7"/>
        <v>0.44762731481481483</v>
      </c>
      <c r="B37" s="3">
        <f>Params!D$29+HOUR(A37-Params!C$29)*3600+MINUTE(A37-Params!C$29)*60+SECOND(A37-Params!C$29)</f>
        <v>1553302675</v>
      </c>
      <c r="C37">
        <f t="shared" si="8"/>
        <v>2</v>
      </c>
      <c r="D37">
        <f t="shared" ca="1" si="9"/>
        <v>6</v>
      </c>
      <c r="E37">
        <f t="shared" ca="1" si="10"/>
        <v>82272.787878787873</v>
      </c>
      <c r="F37">
        <f t="shared" ca="1" si="11"/>
        <v>-12943.123186868686</v>
      </c>
      <c r="G37">
        <f t="shared" ca="1" si="12"/>
        <v>7715.4424242424247</v>
      </c>
      <c r="H37" s="9">
        <f t="shared" ca="1" si="15"/>
        <v>-245.85878787878789</v>
      </c>
      <c r="I37" s="9">
        <f t="shared" ca="1" si="15"/>
        <v>-71.533097979797972</v>
      </c>
      <c r="J37" s="9">
        <f t="shared" ca="1" si="15"/>
        <v>0.61575757575757617</v>
      </c>
      <c r="K37" s="9">
        <f t="shared" ca="1" si="15"/>
        <v>256.05375936278341</v>
      </c>
      <c r="L37" s="9">
        <f t="shared" ca="1" si="15"/>
        <v>-106.22245861999691</v>
      </c>
      <c r="M37">
        <f t="shared" ca="1" si="13"/>
        <v>55.732870370370371</v>
      </c>
      <c r="N37">
        <f t="shared" ca="1" si="14"/>
        <v>34.249898989898995</v>
      </c>
    </row>
    <row r="38" spans="1:14" x14ac:dyDescent="0.25">
      <c r="A38" s="4">
        <f t="shared" si="7"/>
        <v>0.44768518518518513</v>
      </c>
      <c r="B38" s="3">
        <f>Params!D$29+HOUR(A38-Params!C$29)*3600+MINUTE(A38-Params!C$29)*60+SECOND(A38-Params!C$29)</f>
        <v>1553302680</v>
      </c>
      <c r="C38">
        <f t="shared" si="8"/>
        <v>2</v>
      </c>
      <c r="D38">
        <f t="shared" ca="1" si="9"/>
        <v>6</v>
      </c>
      <c r="E38">
        <f t="shared" ca="1" si="10"/>
        <v>81043.493939393928</v>
      </c>
      <c r="F38">
        <f t="shared" ca="1" si="11"/>
        <v>-13300.788676767675</v>
      </c>
      <c r="G38">
        <f t="shared" ca="1" si="12"/>
        <v>7718.5212121212126</v>
      </c>
      <c r="H38" s="9">
        <f t="shared" ca="1" si="15"/>
        <v>-245.85878787878789</v>
      </c>
      <c r="I38" s="9">
        <f t="shared" ca="1" si="15"/>
        <v>-71.533097979797972</v>
      </c>
      <c r="J38" s="9">
        <f t="shared" ca="1" si="15"/>
        <v>0.61575757575757617</v>
      </c>
      <c r="K38" s="9">
        <f t="shared" ca="1" si="15"/>
        <v>256.05375936278341</v>
      </c>
      <c r="L38" s="9">
        <f t="shared" ca="1" si="15"/>
        <v>-106.22245861999691</v>
      </c>
      <c r="M38">
        <f t="shared" ca="1" si="13"/>
        <v>55.729629629629628</v>
      </c>
      <c r="N38">
        <f t="shared" ca="1" si="14"/>
        <v>34.230227272727276</v>
      </c>
    </row>
    <row r="39" spans="1:14" x14ac:dyDescent="0.25">
      <c r="A39" s="4">
        <f t="shared" si="7"/>
        <v>0.44774305555555555</v>
      </c>
      <c r="B39" s="3">
        <f>Params!D$29+HOUR(A39-Params!C$29)*3600+MINUTE(A39-Params!C$29)*60+SECOND(A39-Params!C$29)</f>
        <v>1553302685</v>
      </c>
      <c r="C39">
        <f t="shared" si="8"/>
        <v>2</v>
      </c>
      <c r="D39">
        <f t="shared" ca="1" si="9"/>
        <v>6</v>
      </c>
      <c r="E39">
        <f t="shared" ca="1" si="10"/>
        <v>79814.199999999983</v>
      </c>
      <c r="F39">
        <f t="shared" ca="1" si="11"/>
        <v>-13658.454166666666</v>
      </c>
      <c r="G39">
        <f t="shared" ca="1" si="12"/>
        <v>7721.6</v>
      </c>
      <c r="H39" s="9">
        <f t="shared" ca="1" si="15"/>
        <v>-245.85878787878789</v>
      </c>
      <c r="I39" s="9">
        <f t="shared" ca="1" si="15"/>
        <v>-71.533097979797972</v>
      </c>
      <c r="J39" s="9">
        <f t="shared" ca="1" si="15"/>
        <v>0.61575757575757617</v>
      </c>
      <c r="K39" s="9">
        <f t="shared" ca="1" si="15"/>
        <v>256.05375936278341</v>
      </c>
      <c r="L39" s="9">
        <f t="shared" ca="1" si="15"/>
        <v>-106.22245861999691</v>
      </c>
      <c r="M39">
        <f t="shared" ca="1" si="13"/>
        <v>55.726388888888891</v>
      </c>
      <c r="N39">
        <f t="shared" ca="1" si="14"/>
        <v>34.210555555555558</v>
      </c>
    </row>
    <row r="40" spans="1:14" x14ac:dyDescent="0.25">
      <c r="A40" s="4">
        <f t="shared" si="7"/>
        <v>0.44780092592592591</v>
      </c>
      <c r="B40" s="3">
        <f>Params!D$29+HOUR(A40-Params!C$29)*3600+MINUTE(A40-Params!C$29)*60+SECOND(A40-Params!C$29)</f>
        <v>1553302690</v>
      </c>
      <c r="C40">
        <f t="shared" si="8"/>
        <v>2</v>
      </c>
      <c r="D40">
        <f t="shared" ca="1" si="9"/>
        <v>6</v>
      </c>
      <c r="E40">
        <f t="shared" ca="1" si="10"/>
        <v>78584.906060606052</v>
      </c>
      <c r="F40">
        <f t="shared" ca="1" si="11"/>
        <v>-14016.119656565656</v>
      </c>
      <c r="G40">
        <f t="shared" ca="1" si="12"/>
        <v>7724.6787878787882</v>
      </c>
      <c r="H40" s="9">
        <f t="shared" ca="1" si="15"/>
        <v>-245.85878787878789</v>
      </c>
      <c r="I40" s="9">
        <f t="shared" ca="1" si="15"/>
        <v>-71.533097979797972</v>
      </c>
      <c r="J40" s="9">
        <f t="shared" ca="1" si="15"/>
        <v>0.61575757575757617</v>
      </c>
      <c r="K40" s="9">
        <f t="shared" ca="1" si="15"/>
        <v>256.05375936278341</v>
      </c>
      <c r="L40" s="9">
        <f t="shared" ca="1" si="15"/>
        <v>-106.22245861999691</v>
      </c>
      <c r="M40">
        <f t="shared" ca="1" si="13"/>
        <v>55.723148148148148</v>
      </c>
      <c r="N40">
        <f t="shared" ca="1" si="14"/>
        <v>34.19088383838384</v>
      </c>
    </row>
    <row r="41" spans="1:14" x14ac:dyDescent="0.25">
      <c r="A41" s="4">
        <f t="shared" si="7"/>
        <v>0.44785879629629632</v>
      </c>
      <c r="B41" s="3">
        <f>Params!D$29+HOUR(A41-Params!C$29)*3600+MINUTE(A41-Params!C$29)*60+SECOND(A41-Params!C$29)</f>
        <v>1553302695</v>
      </c>
      <c r="C41">
        <f t="shared" si="8"/>
        <v>2</v>
      </c>
      <c r="D41">
        <f t="shared" ca="1" si="9"/>
        <v>6</v>
      </c>
      <c r="E41">
        <f t="shared" ca="1" si="10"/>
        <v>77355.612121212122</v>
      </c>
      <c r="F41">
        <f t="shared" ca="1" si="11"/>
        <v>-14373.785146464645</v>
      </c>
      <c r="G41">
        <f t="shared" ca="1" si="12"/>
        <v>7727.757575757576</v>
      </c>
      <c r="H41" s="9">
        <f t="shared" ca="1" si="15"/>
        <v>-245.85878787878789</v>
      </c>
      <c r="I41" s="9">
        <f t="shared" ca="1" si="15"/>
        <v>-71.533097979797972</v>
      </c>
      <c r="J41" s="9">
        <f t="shared" ca="1" si="15"/>
        <v>0.61575757575757617</v>
      </c>
      <c r="K41" s="9">
        <f t="shared" ca="1" si="15"/>
        <v>256.05375936278341</v>
      </c>
      <c r="L41" s="9">
        <f t="shared" ca="1" si="15"/>
        <v>-106.22245861999691</v>
      </c>
      <c r="M41">
        <f t="shared" ca="1" si="13"/>
        <v>55.719907407407412</v>
      </c>
      <c r="N41">
        <f t="shared" ca="1" si="14"/>
        <v>34.171212121212122</v>
      </c>
    </row>
    <row r="42" spans="1:14" x14ac:dyDescent="0.25">
      <c r="A42" s="4">
        <f t="shared" si="7"/>
        <v>0.44791666666666669</v>
      </c>
      <c r="B42" s="3">
        <f>Params!D$29+HOUR(A42-Params!C$29)*3600+MINUTE(A42-Params!C$29)*60+SECOND(A42-Params!C$29)</f>
        <v>1553302700</v>
      </c>
      <c r="C42">
        <f t="shared" si="8"/>
        <v>2</v>
      </c>
      <c r="D42">
        <f t="shared" ca="1" si="9"/>
        <v>6</v>
      </c>
      <c r="E42">
        <f t="shared" ca="1" si="10"/>
        <v>76126.318181818177</v>
      </c>
      <c r="F42">
        <f t="shared" ca="1" si="11"/>
        <v>-14731.450636363636</v>
      </c>
      <c r="G42">
        <f t="shared" ca="1" si="12"/>
        <v>7730.8363636363638</v>
      </c>
      <c r="H42" s="9">
        <f t="shared" ca="1" si="15"/>
        <v>-245.85878787878789</v>
      </c>
      <c r="I42" s="9">
        <f t="shared" ca="1" si="15"/>
        <v>-71.533097979797972</v>
      </c>
      <c r="J42" s="9">
        <f t="shared" ca="1" si="15"/>
        <v>0.61575757575757617</v>
      </c>
      <c r="K42" s="9">
        <f t="shared" ca="1" si="15"/>
        <v>256.05375936278341</v>
      </c>
      <c r="L42" s="9">
        <f t="shared" ca="1" si="15"/>
        <v>-106.22245861999691</v>
      </c>
      <c r="M42">
        <f t="shared" ca="1" si="13"/>
        <v>55.716666666666669</v>
      </c>
      <c r="N42">
        <f t="shared" ca="1" si="14"/>
        <v>34.151540404040404</v>
      </c>
    </row>
    <row r="43" spans="1:14" x14ac:dyDescent="0.25">
      <c r="A43" s="4">
        <f t="shared" si="7"/>
        <v>0.44797453703703699</v>
      </c>
      <c r="B43" s="3">
        <f>Params!D$29+HOUR(A43-Params!C$29)*3600+MINUTE(A43-Params!C$29)*60+SECOND(A43-Params!C$29)</f>
        <v>1553302705</v>
      </c>
      <c r="C43">
        <f t="shared" si="8"/>
        <v>2</v>
      </c>
      <c r="D43">
        <f t="shared" ca="1" si="9"/>
        <v>6</v>
      </c>
      <c r="E43">
        <f t="shared" ca="1" si="10"/>
        <v>74897.024242424231</v>
      </c>
      <c r="F43">
        <f t="shared" ca="1" si="11"/>
        <v>-15089.116126262625</v>
      </c>
      <c r="G43">
        <f t="shared" ca="1" si="12"/>
        <v>7733.9151515151516</v>
      </c>
      <c r="H43" s="9">
        <f t="shared" ca="1" si="15"/>
        <v>-245.85878787878789</v>
      </c>
      <c r="I43" s="9">
        <f t="shared" ca="1" si="15"/>
        <v>-71.533097979797972</v>
      </c>
      <c r="J43" s="9">
        <f t="shared" ca="1" si="15"/>
        <v>0.61575757575757617</v>
      </c>
      <c r="K43" s="9">
        <f t="shared" ca="1" si="15"/>
        <v>256.05375936278341</v>
      </c>
      <c r="L43" s="9">
        <f t="shared" ca="1" si="15"/>
        <v>-106.22245861999691</v>
      </c>
      <c r="M43">
        <f t="shared" ca="1" si="13"/>
        <v>55.713425925925925</v>
      </c>
      <c r="N43">
        <f t="shared" ca="1" si="14"/>
        <v>34.131868686868685</v>
      </c>
    </row>
    <row r="44" spans="1:14" x14ac:dyDescent="0.25">
      <c r="A44" s="4">
        <f t="shared" si="7"/>
        <v>0.44803240740740741</v>
      </c>
      <c r="B44" s="3">
        <f>Params!D$29+HOUR(A44-Params!C$29)*3600+MINUTE(A44-Params!C$29)*60+SECOND(A44-Params!C$29)</f>
        <v>1553302710</v>
      </c>
      <c r="C44">
        <f t="shared" si="8"/>
        <v>2</v>
      </c>
      <c r="D44">
        <f t="shared" ca="1" si="9"/>
        <v>6</v>
      </c>
      <c r="E44">
        <f t="shared" ca="1" si="10"/>
        <v>73667.730303030286</v>
      </c>
      <c r="F44">
        <f t="shared" ca="1" si="11"/>
        <v>-15446.781616161616</v>
      </c>
      <c r="G44">
        <f t="shared" ca="1" si="12"/>
        <v>7736.9939393939394</v>
      </c>
      <c r="H44" s="9">
        <f t="shared" ca="1" si="15"/>
        <v>-245.85878787878789</v>
      </c>
      <c r="I44" s="9">
        <f t="shared" ca="1" si="15"/>
        <v>-71.533097979797972</v>
      </c>
      <c r="J44" s="9">
        <f t="shared" ca="1" si="15"/>
        <v>0.61575757575757617</v>
      </c>
      <c r="K44" s="9">
        <f t="shared" ca="1" si="15"/>
        <v>256.05375936278341</v>
      </c>
      <c r="L44" s="9">
        <f t="shared" ca="1" si="15"/>
        <v>-106.22245861999691</v>
      </c>
      <c r="M44">
        <f t="shared" ca="1" si="13"/>
        <v>55.710185185185189</v>
      </c>
      <c r="N44">
        <f t="shared" ca="1" si="14"/>
        <v>34.112196969696974</v>
      </c>
    </row>
    <row r="45" spans="1:14" x14ac:dyDescent="0.25">
      <c r="A45" s="4">
        <f t="shared" si="7"/>
        <v>0.44809027777777777</v>
      </c>
      <c r="B45" s="3">
        <f>Params!D$29+HOUR(A45-Params!C$29)*3600+MINUTE(A45-Params!C$29)*60+SECOND(A45-Params!C$29)</f>
        <v>1553302715</v>
      </c>
      <c r="C45">
        <f t="shared" si="8"/>
        <v>2</v>
      </c>
      <c r="D45">
        <f t="shared" ca="1" si="9"/>
        <v>6</v>
      </c>
      <c r="E45">
        <f t="shared" ca="1" si="10"/>
        <v>72438.436363636356</v>
      </c>
      <c r="F45">
        <f t="shared" ca="1" si="11"/>
        <v>-15804.447106060605</v>
      </c>
      <c r="G45">
        <f t="shared" ca="1" si="12"/>
        <v>7740.0727272727272</v>
      </c>
      <c r="H45" s="9">
        <f t="shared" ca="1" si="15"/>
        <v>-245.85878787878789</v>
      </c>
      <c r="I45" s="9">
        <f t="shared" ca="1" si="15"/>
        <v>-71.533097979797972</v>
      </c>
      <c r="J45" s="9">
        <f t="shared" ca="1" si="15"/>
        <v>0.61575757575757617</v>
      </c>
      <c r="K45" s="9">
        <f t="shared" ca="1" si="15"/>
        <v>256.05375936278341</v>
      </c>
      <c r="L45" s="9">
        <f t="shared" ca="1" si="15"/>
        <v>-106.22245861999691</v>
      </c>
      <c r="M45">
        <f t="shared" ca="1" si="13"/>
        <v>55.706944444444446</v>
      </c>
      <c r="N45">
        <f t="shared" ca="1" si="14"/>
        <v>34.092525252525256</v>
      </c>
    </row>
    <row r="46" spans="1:14" x14ac:dyDescent="0.25">
      <c r="A46" s="4">
        <f t="shared" si="7"/>
        <v>0.44814814814814818</v>
      </c>
      <c r="B46" s="3">
        <f>Params!D$29+HOUR(A46-Params!C$29)*3600+MINUTE(A46-Params!C$29)*60+SECOND(A46-Params!C$29)</f>
        <v>1553302720</v>
      </c>
      <c r="C46">
        <f t="shared" si="8"/>
        <v>2</v>
      </c>
      <c r="D46">
        <f t="shared" ca="1" si="9"/>
        <v>6</v>
      </c>
      <c r="E46">
        <f t="shared" ca="1" si="10"/>
        <v>71209.142424242425</v>
      </c>
      <c r="F46">
        <f t="shared" ca="1" si="11"/>
        <v>-16162.112595959596</v>
      </c>
      <c r="G46">
        <f t="shared" ca="1" si="12"/>
        <v>7743.151515151515</v>
      </c>
      <c r="H46" s="9">
        <f t="shared" ca="1" si="15"/>
        <v>-245.85878787878789</v>
      </c>
      <c r="I46" s="9">
        <f t="shared" ca="1" si="15"/>
        <v>-71.533097979797972</v>
      </c>
      <c r="J46" s="9">
        <f t="shared" ca="1" si="15"/>
        <v>0.61575757575757617</v>
      </c>
      <c r="K46" s="9">
        <f t="shared" ca="1" si="15"/>
        <v>256.05375936278341</v>
      </c>
      <c r="L46" s="9">
        <f t="shared" ca="1" si="15"/>
        <v>-106.22245861999691</v>
      </c>
      <c r="M46">
        <f t="shared" ca="1" si="13"/>
        <v>55.703703703703702</v>
      </c>
      <c r="N46">
        <f t="shared" ca="1" si="14"/>
        <v>34.072853535353538</v>
      </c>
    </row>
    <row r="47" spans="1:14" x14ac:dyDescent="0.25">
      <c r="A47" s="4">
        <f t="shared" si="7"/>
        <v>0.44820601851851855</v>
      </c>
      <c r="B47" s="3">
        <f>Params!D$29+HOUR(A47-Params!C$29)*3600+MINUTE(A47-Params!C$29)*60+SECOND(A47-Params!C$29)</f>
        <v>1553302725</v>
      </c>
      <c r="C47">
        <f t="shared" si="8"/>
        <v>2</v>
      </c>
      <c r="D47">
        <f t="shared" ca="1" si="9"/>
        <v>6</v>
      </c>
      <c r="E47">
        <f t="shared" ca="1" si="10"/>
        <v>69979.84848484848</v>
      </c>
      <c r="F47">
        <f t="shared" ca="1" si="11"/>
        <v>-16519.778085858583</v>
      </c>
      <c r="G47">
        <f t="shared" ca="1" si="12"/>
        <v>7746.2303030303028</v>
      </c>
      <c r="H47" s="9">
        <f t="shared" ca="1" si="15"/>
        <v>-245.85878787878789</v>
      </c>
      <c r="I47" s="9">
        <f t="shared" ca="1" si="15"/>
        <v>-71.533097979797972</v>
      </c>
      <c r="J47" s="9">
        <f t="shared" ca="1" si="15"/>
        <v>0.61575757575757617</v>
      </c>
      <c r="K47" s="9">
        <f t="shared" ca="1" si="15"/>
        <v>256.05375936278341</v>
      </c>
      <c r="L47" s="9">
        <f t="shared" ca="1" si="15"/>
        <v>-106.22245861999691</v>
      </c>
      <c r="M47">
        <f t="shared" ca="1" si="13"/>
        <v>55.700462962962966</v>
      </c>
      <c r="N47">
        <f t="shared" ca="1" si="14"/>
        <v>34.05318181818182</v>
      </c>
    </row>
    <row r="48" spans="1:14" x14ac:dyDescent="0.25">
      <c r="A48" s="4">
        <f t="shared" si="7"/>
        <v>0.44826388888888885</v>
      </c>
      <c r="B48" s="3">
        <f>Params!D$29+HOUR(A48-Params!C$29)*3600+MINUTE(A48-Params!C$29)*60+SECOND(A48-Params!C$29)</f>
        <v>1553302730</v>
      </c>
      <c r="C48">
        <f t="shared" si="8"/>
        <v>2</v>
      </c>
      <c r="D48">
        <f t="shared" ca="1" si="9"/>
        <v>6</v>
      </c>
      <c r="E48">
        <f t="shared" ca="1" si="10"/>
        <v>68750.554545454535</v>
      </c>
      <c r="F48">
        <f t="shared" ca="1" si="11"/>
        <v>-16877.443575757574</v>
      </c>
      <c r="G48">
        <f t="shared" ca="1" si="12"/>
        <v>7749.3090909090906</v>
      </c>
      <c r="H48" s="9">
        <f t="shared" ca="1" si="15"/>
        <v>-245.85878787878789</v>
      </c>
      <c r="I48" s="9">
        <f t="shared" ca="1" si="15"/>
        <v>-71.533097979797972</v>
      </c>
      <c r="J48" s="9">
        <f t="shared" ca="1" si="15"/>
        <v>0.61575757575757617</v>
      </c>
      <c r="K48" s="9">
        <f t="shared" ca="1" si="15"/>
        <v>256.05375936278341</v>
      </c>
      <c r="L48" s="9">
        <f t="shared" ca="1" si="15"/>
        <v>-106.22245861999691</v>
      </c>
      <c r="M48">
        <f t="shared" ca="1" si="13"/>
        <v>55.697222222222223</v>
      </c>
      <c r="N48">
        <f t="shared" ca="1" si="14"/>
        <v>34.033510101010101</v>
      </c>
    </row>
    <row r="49" spans="1:19" x14ac:dyDescent="0.25">
      <c r="A49" s="4">
        <f t="shared" si="7"/>
        <v>0.44832175925925927</v>
      </c>
      <c r="B49" s="3">
        <f>Params!D$29+HOUR(A49-Params!C$29)*3600+MINUTE(A49-Params!C$29)*60+SECOND(A49-Params!C$29)</f>
        <v>1553302735</v>
      </c>
      <c r="C49">
        <f t="shared" si="8"/>
        <v>2</v>
      </c>
      <c r="D49">
        <f t="shared" ca="1" si="9"/>
        <v>6</v>
      </c>
      <c r="E49">
        <f t="shared" ca="1" si="10"/>
        <v>67521.26060606059</v>
      </c>
      <c r="F49">
        <f t="shared" ca="1" si="11"/>
        <v>-17235.109065656565</v>
      </c>
      <c r="G49">
        <f t="shared" ca="1" si="12"/>
        <v>7752.3878787878784</v>
      </c>
      <c r="H49" s="9">
        <f t="shared" ca="1" si="15"/>
        <v>-245.85878787878789</v>
      </c>
      <c r="I49" s="9">
        <f t="shared" ca="1" si="15"/>
        <v>-71.533097979797972</v>
      </c>
      <c r="J49" s="9">
        <f t="shared" ca="1" si="15"/>
        <v>0.61575757575757617</v>
      </c>
      <c r="K49" s="9">
        <f t="shared" ca="1" si="15"/>
        <v>256.05375936278341</v>
      </c>
      <c r="L49" s="9">
        <f t="shared" ca="1" si="15"/>
        <v>-106.22245861999691</v>
      </c>
      <c r="M49">
        <f t="shared" ca="1" si="13"/>
        <v>55.69398148148148</v>
      </c>
      <c r="N49">
        <f t="shared" ca="1" si="14"/>
        <v>34.013838383838383</v>
      </c>
    </row>
    <row r="50" spans="1:19" x14ac:dyDescent="0.25">
      <c r="A50" s="4">
        <f t="shared" si="7"/>
        <v>0.44837962962962963</v>
      </c>
      <c r="B50" s="3">
        <f>Params!D$29+HOUR(A50-Params!C$29)*3600+MINUTE(A50-Params!C$29)*60+SECOND(A50-Params!C$29)</f>
        <v>1553302740</v>
      </c>
      <c r="C50">
        <f t="shared" si="8"/>
        <v>2</v>
      </c>
      <c r="D50">
        <f t="shared" ca="1" si="9"/>
        <v>6</v>
      </c>
      <c r="E50">
        <f t="shared" ca="1" si="10"/>
        <v>66291.96666666666</v>
      </c>
      <c r="F50">
        <f t="shared" ca="1" si="11"/>
        <v>-17592.774555555552</v>
      </c>
      <c r="G50">
        <f t="shared" ca="1" si="12"/>
        <v>7755.4666666666672</v>
      </c>
      <c r="H50" s="9">
        <f t="shared" ca="1" si="15"/>
        <v>-245.85878787878789</v>
      </c>
      <c r="I50" s="9">
        <f t="shared" ca="1" si="15"/>
        <v>-71.533097979797972</v>
      </c>
      <c r="J50" s="9">
        <f t="shared" ca="1" si="15"/>
        <v>0.61575757575757617</v>
      </c>
      <c r="K50" s="9">
        <f t="shared" ca="1" si="15"/>
        <v>256.05375936278341</v>
      </c>
      <c r="L50" s="9">
        <f t="shared" ca="1" si="15"/>
        <v>-106.22245861999691</v>
      </c>
      <c r="M50">
        <f t="shared" ca="1" si="13"/>
        <v>55.690740740740743</v>
      </c>
      <c r="N50">
        <f t="shared" ca="1" si="14"/>
        <v>33.994166666666665</v>
      </c>
    </row>
    <row r="51" spans="1:19" x14ac:dyDescent="0.25">
      <c r="A51" s="4">
        <f t="shared" si="7"/>
        <v>0.44843749999999999</v>
      </c>
      <c r="B51" s="3">
        <f>Params!D$29+HOUR(A51-Params!C$29)*3600+MINUTE(A51-Params!C$29)*60+SECOND(A51-Params!C$29)</f>
        <v>1553302745</v>
      </c>
      <c r="C51">
        <f t="shared" si="8"/>
        <v>2</v>
      </c>
      <c r="D51">
        <f t="shared" ca="1" si="9"/>
        <v>6</v>
      </c>
      <c r="E51">
        <f t="shared" ca="1" si="10"/>
        <v>65062.672727272715</v>
      </c>
      <c r="F51">
        <f t="shared" ca="1" si="11"/>
        <v>-17950.440045454543</v>
      </c>
      <c r="G51">
        <f t="shared" ca="1" si="12"/>
        <v>7758.545454545455</v>
      </c>
      <c r="H51" s="9">
        <f t="shared" ca="1" si="15"/>
        <v>-245.85878787878789</v>
      </c>
      <c r="I51" s="9">
        <f t="shared" ca="1" si="15"/>
        <v>-71.533097979797972</v>
      </c>
      <c r="J51" s="9">
        <f t="shared" ca="1" si="15"/>
        <v>0.61575757575757617</v>
      </c>
      <c r="K51" s="9">
        <f t="shared" ca="1" si="15"/>
        <v>256.05375936278341</v>
      </c>
      <c r="L51" s="9">
        <f t="shared" ca="1" si="15"/>
        <v>-106.22245861999691</v>
      </c>
      <c r="M51">
        <f t="shared" ca="1" si="13"/>
        <v>55.6875</v>
      </c>
      <c r="N51">
        <f t="shared" ca="1" si="14"/>
        <v>33.974494949494954</v>
      </c>
      <c r="O51" s="45"/>
      <c r="P51" s="45"/>
      <c r="Q51" s="45"/>
      <c r="R51" s="45"/>
      <c r="S51" s="45"/>
    </row>
    <row r="52" spans="1:19" x14ac:dyDescent="0.25">
      <c r="A52" s="4">
        <f t="shared" si="7"/>
        <v>0.44849537037037041</v>
      </c>
      <c r="B52" s="3">
        <f>Params!D$29+HOUR(A52-Params!C$29)*3600+MINUTE(A52-Params!C$29)*60+SECOND(A52-Params!C$29)</f>
        <v>1553302750</v>
      </c>
      <c r="C52">
        <f t="shared" si="8"/>
        <v>2</v>
      </c>
      <c r="D52">
        <f t="shared" ca="1" si="9"/>
        <v>6</v>
      </c>
      <c r="E52">
        <f t="shared" ca="1" si="10"/>
        <v>63833.378787878777</v>
      </c>
      <c r="F52">
        <f t="shared" ca="1" si="11"/>
        <v>-18308.105535353534</v>
      </c>
      <c r="G52">
        <f t="shared" ca="1" si="12"/>
        <v>7761.6242424242428</v>
      </c>
      <c r="H52" s="9">
        <f t="shared" ca="1" si="15"/>
        <v>-245.85878787878789</v>
      </c>
      <c r="I52" s="9">
        <f t="shared" ca="1" si="15"/>
        <v>-71.533097979797972</v>
      </c>
      <c r="J52" s="9">
        <f t="shared" ca="1" si="15"/>
        <v>0.61575757575757617</v>
      </c>
      <c r="K52" s="9">
        <f t="shared" ca="1" si="15"/>
        <v>256.05375936278341</v>
      </c>
      <c r="L52" s="9">
        <f t="shared" ca="1" si="15"/>
        <v>-106.22245861999691</v>
      </c>
      <c r="M52">
        <f t="shared" ca="1" si="13"/>
        <v>55.684259259259257</v>
      </c>
      <c r="N52">
        <f t="shared" ca="1" si="14"/>
        <v>33.954823232323236</v>
      </c>
    </row>
    <row r="53" spans="1:19" x14ac:dyDescent="0.25">
      <c r="A53" s="4">
        <f t="shared" si="7"/>
        <v>0.44855324074074071</v>
      </c>
      <c r="B53" s="3">
        <f>Params!D$29+HOUR(A53-Params!C$29)*3600+MINUTE(A53-Params!C$29)*60+SECOND(A53-Params!C$29)</f>
        <v>1553302755</v>
      </c>
      <c r="C53">
        <f t="shared" si="8"/>
        <v>2</v>
      </c>
      <c r="D53">
        <f t="shared" ca="1" si="9"/>
        <v>6</v>
      </c>
      <c r="E53">
        <f t="shared" ca="1" si="10"/>
        <v>62604.084848484839</v>
      </c>
      <c r="F53">
        <f t="shared" ca="1" si="11"/>
        <v>-18665.771025252521</v>
      </c>
      <c r="G53">
        <f t="shared" ca="1" si="12"/>
        <v>7764.7030303030306</v>
      </c>
      <c r="H53" s="9">
        <f t="shared" ca="1" si="15"/>
        <v>-245.85878787878789</v>
      </c>
      <c r="I53" s="9">
        <f t="shared" ca="1" si="15"/>
        <v>-71.533097979797972</v>
      </c>
      <c r="J53" s="9">
        <f t="shared" ca="1" si="15"/>
        <v>0.61575757575757617</v>
      </c>
      <c r="K53" s="9">
        <f t="shared" ca="1" si="15"/>
        <v>256.05375936278341</v>
      </c>
      <c r="L53" s="9">
        <f t="shared" ca="1" si="15"/>
        <v>-106.22245861999691</v>
      </c>
      <c r="M53">
        <f t="shared" ca="1" si="13"/>
        <v>55.68101851851852</v>
      </c>
      <c r="N53">
        <f t="shared" ca="1" si="14"/>
        <v>33.935151515151517</v>
      </c>
    </row>
    <row r="54" spans="1:19" x14ac:dyDescent="0.25">
      <c r="A54" s="4">
        <f t="shared" si="7"/>
        <v>0.44861111111111113</v>
      </c>
      <c r="B54" s="3">
        <f>Params!D$29+HOUR(A54-Params!C$29)*3600+MINUTE(A54-Params!C$29)*60+SECOND(A54-Params!C$29)</f>
        <v>1553302760</v>
      </c>
      <c r="C54">
        <f t="shared" si="8"/>
        <v>2</v>
      </c>
      <c r="D54">
        <f t="shared" ca="1" si="9"/>
        <v>6</v>
      </c>
      <c r="E54">
        <f t="shared" ca="1" si="10"/>
        <v>61374.790909090902</v>
      </c>
      <c r="F54">
        <f t="shared" ca="1" si="11"/>
        <v>-19023.436515151512</v>
      </c>
      <c r="G54">
        <f t="shared" ca="1" si="12"/>
        <v>7767.7818181818184</v>
      </c>
      <c r="H54" s="9">
        <f t="shared" ca="1" si="15"/>
        <v>-245.85878787878789</v>
      </c>
      <c r="I54" s="9">
        <f t="shared" ca="1" si="15"/>
        <v>-71.533097979797972</v>
      </c>
      <c r="J54" s="9">
        <f t="shared" ca="1" si="15"/>
        <v>0.61575757575757617</v>
      </c>
      <c r="K54" s="9">
        <f t="shared" ca="1" si="15"/>
        <v>256.05375936278341</v>
      </c>
      <c r="L54" s="9">
        <f t="shared" ca="1" si="15"/>
        <v>-106.22245861999691</v>
      </c>
      <c r="M54">
        <f t="shared" ca="1" si="13"/>
        <v>55.677777777777777</v>
      </c>
      <c r="N54">
        <f t="shared" ca="1" si="14"/>
        <v>33.915479797979799</v>
      </c>
    </row>
    <row r="55" spans="1:19" x14ac:dyDescent="0.25">
      <c r="A55" s="4">
        <f t="shared" si="7"/>
        <v>0.44866898148148149</v>
      </c>
      <c r="B55" s="3">
        <f>Params!D$29+HOUR(A55-Params!C$29)*3600+MINUTE(A55-Params!C$29)*60+SECOND(A55-Params!C$29)</f>
        <v>1553302765</v>
      </c>
      <c r="C55">
        <f t="shared" si="8"/>
        <v>2</v>
      </c>
      <c r="D55">
        <f t="shared" ca="1" si="9"/>
        <v>6</v>
      </c>
      <c r="E55">
        <f t="shared" ca="1" si="10"/>
        <v>60145.496969696964</v>
      </c>
      <c r="F55">
        <f t="shared" ca="1" si="11"/>
        <v>-19381.102005050503</v>
      </c>
      <c r="G55">
        <f t="shared" ca="1" si="12"/>
        <v>7770.8606060606062</v>
      </c>
      <c r="H55" s="9">
        <f t="shared" ca="1" si="15"/>
        <v>-245.85878787878789</v>
      </c>
      <c r="I55" s="9">
        <f t="shared" ca="1" si="15"/>
        <v>-71.533097979797972</v>
      </c>
      <c r="J55" s="9">
        <f t="shared" ca="1" si="15"/>
        <v>0.61575757575757617</v>
      </c>
      <c r="K55" s="9">
        <f t="shared" ca="1" si="15"/>
        <v>256.05375936278341</v>
      </c>
      <c r="L55" s="9">
        <f t="shared" ca="1" si="15"/>
        <v>-106.22245861999691</v>
      </c>
      <c r="M55">
        <f t="shared" ca="1" si="13"/>
        <v>55.674537037037041</v>
      </c>
      <c r="N55">
        <f t="shared" ca="1" si="14"/>
        <v>33.895808080808081</v>
      </c>
    </row>
    <row r="56" spans="1:19" x14ac:dyDescent="0.25">
      <c r="A56" s="4">
        <f t="shared" si="7"/>
        <v>0.44872685185185185</v>
      </c>
      <c r="B56" s="3">
        <f>Params!D$29+HOUR(A56-Params!C$29)*3600+MINUTE(A56-Params!C$29)*60+SECOND(A56-Params!C$29)</f>
        <v>1553302770</v>
      </c>
      <c r="C56">
        <f t="shared" si="8"/>
        <v>2</v>
      </c>
      <c r="D56">
        <f t="shared" ca="1" si="9"/>
        <v>6</v>
      </c>
      <c r="E56">
        <f t="shared" ca="1" si="10"/>
        <v>58916.203030303019</v>
      </c>
      <c r="F56">
        <f t="shared" ca="1" si="11"/>
        <v>-19738.76749494949</v>
      </c>
      <c r="G56">
        <f t="shared" ca="1" si="12"/>
        <v>7773.939393939394</v>
      </c>
      <c r="H56" s="9">
        <f t="shared" ca="1" si="15"/>
        <v>-245.85878787878789</v>
      </c>
      <c r="I56" s="9">
        <f t="shared" ca="1" si="15"/>
        <v>-71.533097979797972</v>
      </c>
      <c r="J56" s="9">
        <f t="shared" ca="1" si="15"/>
        <v>0.61575757575757617</v>
      </c>
      <c r="K56" s="9">
        <f t="shared" ca="1" si="15"/>
        <v>256.05375936278341</v>
      </c>
      <c r="L56" s="9">
        <f t="shared" ca="1" si="15"/>
        <v>-106.22245861999691</v>
      </c>
      <c r="M56">
        <f t="shared" ca="1" si="13"/>
        <v>55.671296296296298</v>
      </c>
      <c r="N56">
        <f t="shared" ca="1" si="14"/>
        <v>33.876136363636363</v>
      </c>
    </row>
    <row r="57" spans="1:19" x14ac:dyDescent="0.25">
      <c r="A57" s="4">
        <f t="shared" si="7"/>
        <v>0.44878472222222227</v>
      </c>
      <c r="B57" s="3">
        <f>Params!D$29+HOUR(A57-Params!C$29)*3600+MINUTE(A57-Params!C$29)*60+SECOND(A57-Params!C$29)</f>
        <v>1553302775</v>
      </c>
      <c r="C57">
        <f t="shared" si="8"/>
        <v>2</v>
      </c>
      <c r="D57">
        <f t="shared" ca="1" si="9"/>
        <v>6</v>
      </c>
      <c r="E57">
        <f t="shared" ca="1" si="10"/>
        <v>57686.909090909081</v>
      </c>
      <c r="F57">
        <f t="shared" ca="1" si="11"/>
        <v>-20096.432984848481</v>
      </c>
      <c r="G57">
        <f t="shared" ca="1" si="12"/>
        <v>7777.0181818181818</v>
      </c>
      <c r="H57" s="9">
        <f t="shared" ca="1" si="15"/>
        <v>-245.85878787878789</v>
      </c>
      <c r="I57" s="9">
        <f t="shared" ca="1" si="15"/>
        <v>-71.533097979797972</v>
      </c>
      <c r="J57" s="9">
        <f t="shared" ca="1" si="15"/>
        <v>0.61575757575757617</v>
      </c>
      <c r="K57" s="9">
        <f t="shared" ca="1" si="15"/>
        <v>256.05375936278341</v>
      </c>
      <c r="L57" s="9">
        <f t="shared" ca="1" si="15"/>
        <v>-106.22245861999691</v>
      </c>
      <c r="M57">
        <f t="shared" ca="1" si="13"/>
        <v>55.668055555555554</v>
      </c>
      <c r="N57">
        <f t="shared" ca="1" si="14"/>
        <v>33.856464646464644</v>
      </c>
    </row>
    <row r="58" spans="1:19" x14ac:dyDescent="0.25">
      <c r="A58" s="4">
        <f t="shared" si="7"/>
        <v>0.44884259259259257</v>
      </c>
      <c r="B58" s="3">
        <f>Params!D$29+HOUR(A58-Params!C$29)*3600+MINUTE(A58-Params!C$29)*60+SECOND(A58-Params!C$29)</f>
        <v>1553302780</v>
      </c>
      <c r="C58">
        <f t="shared" si="8"/>
        <v>2</v>
      </c>
      <c r="D58">
        <f t="shared" ca="1" si="9"/>
        <v>6</v>
      </c>
      <c r="E58">
        <f t="shared" ca="1" si="10"/>
        <v>56457.615151515143</v>
      </c>
      <c r="F58">
        <f t="shared" ca="1" si="11"/>
        <v>-20454.098474747472</v>
      </c>
      <c r="G58">
        <f t="shared" ca="1" si="12"/>
        <v>7780.0969696969696</v>
      </c>
      <c r="H58" s="9">
        <f t="shared" ca="1" si="15"/>
        <v>-245.85878787878789</v>
      </c>
      <c r="I58" s="9">
        <f t="shared" ca="1" si="15"/>
        <v>-71.533097979797972</v>
      </c>
      <c r="J58" s="9">
        <f t="shared" ca="1" si="15"/>
        <v>0.61575757575757617</v>
      </c>
      <c r="K58" s="9">
        <f t="shared" ca="1" si="15"/>
        <v>256.05375936278341</v>
      </c>
      <c r="L58" s="9">
        <f t="shared" ca="1" si="15"/>
        <v>-106.22245861999691</v>
      </c>
      <c r="M58">
        <f t="shared" ca="1" si="13"/>
        <v>55.664814814814818</v>
      </c>
      <c r="N58">
        <f t="shared" ca="1" si="14"/>
        <v>33.836792929292933</v>
      </c>
    </row>
    <row r="59" spans="1:19" x14ac:dyDescent="0.25">
      <c r="A59" s="4">
        <f t="shared" si="7"/>
        <v>0.44890046296296293</v>
      </c>
      <c r="B59" s="3">
        <f>Params!D$29+HOUR(A59-Params!C$29)*3600+MINUTE(A59-Params!C$29)*60+SECOND(A59-Params!C$29)</f>
        <v>1553302785</v>
      </c>
      <c r="C59">
        <f t="shared" si="8"/>
        <v>2</v>
      </c>
      <c r="D59">
        <f t="shared" ca="1" si="9"/>
        <v>6</v>
      </c>
      <c r="E59">
        <f t="shared" ca="1" si="10"/>
        <v>55228.321212121205</v>
      </c>
      <c r="F59">
        <f t="shared" ca="1" si="11"/>
        <v>-20811.763964646459</v>
      </c>
      <c r="G59">
        <f t="shared" ca="1" si="12"/>
        <v>7783.1757575757574</v>
      </c>
      <c r="H59" s="9">
        <f t="shared" ca="1" si="15"/>
        <v>-245.85878787878789</v>
      </c>
      <c r="I59" s="9">
        <f t="shared" ca="1" si="15"/>
        <v>-71.533097979797972</v>
      </c>
      <c r="J59" s="9">
        <f t="shared" ca="1" si="15"/>
        <v>0.61575757575757617</v>
      </c>
      <c r="K59" s="9">
        <f t="shared" ca="1" si="15"/>
        <v>256.05375936278341</v>
      </c>
      <c r="L59" s="9">
        <f t="shared" ca="1" si="15"/>
        <v>-106.22245861999691</v>
      </c>
      <c r="M59">
        <f t="shared" ca="1" si="13"/>
        <v>55.661574074074075</v>
      </c>
      <c r="N59">
        <f t="shared" ca="1" si="14"/>
        <v>33.817121212121215</v>
      </c>
    </row>
    <row r="60" spans="1:19" x14ac:dyDescent="0.25">
      <c r="A60" s="4">
        <f t="shared" si="7"/>
        <v>0.44895833333333335</v>
      </c>
      <c r="B60" s="3">
        <f>Params!D$29+HOUR(A60-Params!C$29)*3600+MINUTE(A60-Params!C$29)*60+SECOND(A60-Params!C$29)</f>
        <v>1553302790</v>
      </c>
      <c r="C60">
        <f t="shared" si="8"/>
        <v>2</v>
      </c>
      <c r="D60">
        <f t="shared" ca="1" si="9"/>
        <v>6</v>
      </c>
      <c r="E60">
        <f t="shared" ca="1" si="10"/>
        <v>53999.027272727268</v>
      </c>
      <c r="F60">
        <f t="shared" ca="1" si="11"/>
        <v>-21169.42945454545</v>
      </c>
      <c r="G60">
        <f t="shared" ca="1" si="12"/>
        <v>7786.2545454545452</v>
      </c>
      <c r="H60" s="9">
        <f t="shared" ca="1" si="15"/>
        <v>-245.85878787878789</v>
      </c>
      <c r="I60" s="9">
        <f t="shared" ca="1" si="15"/>
        <v>-71.533097979797972</v>
      </c>
      <c r="J60" s="9">
        <f t="shared" ca="1" si="15"/>
        <v>0.61575757575757617</v>
      </c>
      <c r="K60" s="9">
        <f t="shared" ca="1" si="15"/>
        <v>256.05375936278341</v>
      </c>
      <c r="L60" s="9">
        <f t="shared" ca="1" si="15"/>
        <v>-106.22245861999691</v>
      </c>
      <c r="M60">
        <f t="shared" ca="1" si="13"/>
        <v>55.658333333333331</v>
      </c>
      <c r="N60">
        <f t="shared" ca="1" si="14"/>
        <v>33.797449494949497</v>
      </c>
    </row>
    <row r="61" spans="1:19" x14ac:dyDescent="0.25">
      <c r="A61" s="4">
        <f t="shared" si="7"/>
        <v>0.44901620370370371</v>
      </c>
      <c r="B61" s="3">
        <f>Params!D$29+HOUR(A61-Params!C$29)*3600+MINUTE(A61-Params!C$29)*60+SECOND(A61-Params!C$29)</f>
        <v>1553302795</v>
      </c>
      <c r="C61">
        <f t="shared" si="8"/>
        <v>2</v>
      </c>
      <c r="D61">
        <f t="shared" ca="1" si="9"/>
        <v>6</v>
      </c>
      <c r="E61">
        <f t="shared" ca="1" si="10"/>
        <v>52769.733333333323</v>
      </c>
      <c r="F61">
        <f t="shared" ca="1" si="11"/>
        <v>-21527.094944444441</v>
      </c>
      <c r="G61">
        <f t="shared" ca="1" si="12"/>
        <v>7789.333333333333</v>
      </c>
      <c r="H61" s="9">
        <f t="shared" ca="1" si="15"/>
        <v>-245.85878787878789</v>
      </c>
      <c r="I61" s="9">
        <f t="shared" ca="1" si="15"/>
        <v>-71.533097979797972</v>
      </c>
      <c r="J61" s="9">
        <f t="shared" ca="1" si="15"/>
        <v>0.61575757575757617</v>
      </c>
      <c r="K61" s="9">
        <f t="shared" ca="1" si="15"/>
        <v>256.05375936278341</v>
      </c>
      <c r="L61" s="9">
        <f t="shared" ca="1" si="15"/>
        <v>-106.22245861999691</v>
      </c>
      <c r="M61">
        <f t="shared" ca="1" si="13"/>
        <v>55.655092592592595</v>
      </c>
      <c r="N61">
        <f t="shared" ca="1" si="14"/>
        <v>33.777777777777779</v>
      </c>
    </row>
    <row r="62" spans="1:19" x14ac:dyDescent="0.25">
      <c r="A62" s="4">
        <f t="shared" si="7"/>
        <v>0.44907407407407413</v>
      </c>
      <c r="B62" s="3">
        <f>Params!D$29+HOUR(A62-Params!C$29)*3600+MINUTE(A62-Params!C$29)*60+SECOND(A62-Params!C$29)</f>
        <v>1553302800</v>
      </c>
      <c r="C62">
        <f t="shared" si="8"/>
        <v>2</v>
      </c>
      <c r="D62">
        <f t="shared" ca="1" si="9"/>
        <v>6</v>
      </c>
      <c r="E62">
        <f t="shared" ca="1" si="10"/>
        <v>51540.439393939378</v>
      </c>
      <c r="F62">
        <f t="shared" ca="1" si="11"/>
        <v>-21884.760434343432</v>
      </c>
      <c r="G62">
        <f t="shared" ca="1" si="12"/>
        <v>7792.4121212121217</v>
      </c>
      <c r="H62" s="9">
        <f t="shared" ca="1" si="15"/>
        <v>-245.85878787878789</v>
      </c>
      <c r="I62" s="9">
        <f t="shared" ca="1" si="15"/>
        <v>-71.533097979797972</v>
      </c>
      <c r="J62" s="9">
        <f t="shared" ca="1" si="15"/>
        <v>0.61575757575757617</v>
      </c>
      <c r="K62" s="9">
        <f t="shared" ca="1" si="15"/>
        <v>256.05375936278341</v>
      </c>
      <c r="L62" s="9">
        <f t="shared" ca="1" si="15"/>
        <v>-106.22245861999691</v>
      </c>
      <c r="M62">
        <f t="shared" ca="1" si="13"/>
        <v>55.651851851851852</v>
      </c>
      <c r="N62">
        <f t="shared" ca="1" si="14"/>
        <v>33.75810606060606</v>
      </c>
    </row>
    <row r="63" spans="1:19" x14ac:dyDescent="0.25">
      <c r="A63" s="4">
        <f t="shared" si="7"/>
        <v>0.44913194444444443</v>
      </c>
      <c r="B63" s="3">
        <f>Params!D$29+HOUR(A63-Params!C$29)*3600+MINUTE(A63-Params!C$29)*60+SECOND(A63-Params!C$29)</f>
        <v>1553302805</v>
      </c>
      <c r="C63">
        <f t="shared" si="8"/>
        <v>2</v>
      </c>
      <c r="D63">
        <f t="shared" ca="1" si="9"/>
        <v>6</v>
      </c>
      <c r="E63">
        <f t="shared" ca="1" si="10"/>
        <v>50311.145454545447</v>
      </c>
      <c r="F63">
        <f t="shared" ca="1" si="11"/>
        <v>-22242.42592424242</v>
      </c>
      <c r="G63">
        <f t="shared" ca="1" si="12"/>
        <v>7795.4909090909096</v>
      </c>
      <c r="H63" s="9">
        <f t="shared" ca="1" si="15"/>
        <v>-245.85878787878789</v>
      </c>
      <c r="I63" s="9">
        <f t="shared" ca="1" si="15"/>
        <v>-71.533097979797972</v>
      </c>
      <c r="J63" s="9">
        <f t="shared" ca="1" si="15"/>
        <v>0.61575757575757617</v>
      </c>
      <c r="K63" s="9">
        <f t="shared" ca="1" si="15"/>
        <v>256.05375936278341</v>
      </c>
      <c r="L63" s="9">
        <f t="shared" ca="1" si="15"/>
        <v>-106.22245861999691</v>
      </c>
      <c r="M63">
        <f t="shared" ca="1" si="13"/>
        <v>55.648611111111109</v>
      </c>
      <c r="N63">
        <f t="shared" ca="1" si="14"/>
        <v>33.738434343434342</v>
      </c>
    </row>
    <row r="64" spans="1:19" x14ac:dyDescent="0.25">
      <c r="A64" s="4">
        <f t="shared" si="7"/>
        <v>0.44918981481481479</v>
      </c>
      <c r="B64" s="3">
        <f>Params!D$29+HOUR(A64-Params!C$29)*3600+MINUTE(A64-Params!C$29)*60+SECOND(A64-Params!C$29)</f>
        <v>1553302810</v>
      </c>
      <c r="C64">
        <f t="shared" si="8"/>
        <v>2</v>
      </c>
      <c r="D64">
        <f t="shared" ca="1" si="9"/>
        <v>6</v>
      </c>
      <c r="E64">
        <f t="shared" ca="1" si="10"/>
        <v>49081.851515151502</v>
      </c>
      <c r="F64">
        <f t="shared" ca="1" si="11"/>
        <v>-22600.09141414141</v>
      </c>
      <c r="G64">
        <f t="shared" ca="1" si="12"/>
        <v>7798.5696969696974</v>
      </c>
      <c r="H64" s="9">
        <f t="shared" ca="1" si="15"/>
        <v>-245.85878787878789</v>
      </c>
      <c r="I64" s="9">
        <f t="shared" ca="1" si="15"/>
        <v>-71.533097979797972</v>
      </c>
      <c r="J64" s="9">
        <f t="shared" ca="1" si="15"/>
        <v>0.61575757575757617</v>
      </c>
      <c r="K64" s="9">
        <f t="shared" ca="1" si="15"/>
        <v>256.05375936278341</v>
      </c>
      <c r="L64" s="9">
        <f t="shared" ca="1" si="15"/>
        <v>-106.22245861999691</v>
      </c>
      <c r="M64">
        <f t="shared" ca="1" si="13"/>
        <v>55.645370370370372</v>
      </c>
      <c r="N64">
        <f t="shared" ca="1" si="14"/>
        <v>33.718762626262624</v>
      </c>
    </row>
    <row r="65" spans="1:15" x14ac:dyDescent="0.25">
      <c r="A65" s="4">
        <f t="shared" si="7"/>
        <v>0.44924768518518521</v>
      </c>
      <c r="B65" s="3">
        <f>Params!D$29+HOUR(A65-Params!C$29)*3600+MINUTE(A65-Params!C$29)*60+SECOND(A65-Params!C$29)</f>
        <v>1553302815</v>
      </c>
      <c r="C65">
        <f t="shared" si="8"/>
        <v>2</v>
      </c>
      <c r="D65">
        <f t="shared" ca="1" si="9"/>
        <v>6</v>
      </c>
      <c r="E65">
        <f t="shared" ca="1" si="10"/>
        <v>47852.557575757572</v>
      </c>
      <c r="F65">
        <f t="shared" ca="1" si="11"/>
        <v>-22957.756904040401</v>
      </c>
      <c r="G65">
        <f t="shared" ca="1" si="12"/>
        <v>7801.6484848484852</v>
      </c>
      <c r="H65" s="9">
        <f t="shared" ca="1" si="15"/>
        <v>-245.85878787878789</v>
      </c>
      <c r="I65" s="9">
        <f t="shared" ca="1" si="15"/>
        <v>-71.533097979797972</v>
      </c>
      <c r="J65" s="9">
        <f t="shared" ca="1" si="15"/>
        <v>0.61575757575757617</v>
      </c>
      <c r="K65" s="9">
        <f t="shared" ca="1" si="15"/>
        <v>256.05375936278341</v>
      </c>
      <c r="L65" s="9">
        <f t="shared" ca="1" si="15"/>
        <v>-106.22245861999691</v>
      </c>
      <c r="M65">
        <f t="shared" ca="1" si="13"/>
        <v>55.642129629629629</v>
      </c>
      <c r="N65">
        <f t="shared" ca="1" si="14"/>
        <v>33.699090909090913</v>
      </c>
      <c r="O65" s="12"/>
    </row>
    <row r="66" spans="1:15" x14ac:dyDescent="0.25">
      <c r="A66" s="4">
        <f t="shared" si="7"/>
        <v>0.44930555555555557</v>
      </c>
      <c r="B66" s="3">
        <f>Params!D$29+HOUR(A66-Params!C$29)*3600+MINUTE(A66-Params!C$29)*60+SECOND(A66-Params!C$29)</f>
        <v>1553302820</v>
      </c>
      <c r="C66">
        <f t="shared" si="8"/>
        <v>2</v>
      </c>
      <c r="D66">
        <f t="shared" ca="1" si="9"/>
        <v>6</v>
      </c>
      <c r="E66">
        <f t="shared" ca="1" si="10"/>
        <v>46623.263636363627</v>
      </c>
      <c r="F66">
        <f t="shared" ca="1" si="11"/>
        <v>-23315.422393939389</v>
      </c>
      <c r="G66">
        <f t="shared" ca="1" si="12"/>
        <v>7804.727272727273</v>
      </c>
      <c r="H66" s="9">
        <f t="shared" ca="1" si="15"/>
        <v>-245.85878787878789</v>
      </c>
      <c r="I66" s="9">
        <f t="shared" ca="1" si="15"/>
        <v>-71.533097979797972</v>
      </c>
      <c r="J66" s="9">
        <f t="shared" ca="1" si="15"/>
        <v>0.61575757575757617</v>
      </c>
      <c r="K66" s="9">
        <f t="shared" ca="1" si="15"/>
        <v>256.05375936278341</v>
      </c>
      <c r="L66" s="9">
        <f t="shared" ca="1" si="15"/>
        <v>-106.22245861999691</v>
      </c>
      <c r="M66">
        <f t="shared" ca="1" si="13"/>
        <v>55.638888888888893</v>
      </c>
      <c r="N66">
        <f t="shared" ca="1" si="14"/>
        <v>33.679419191919195</v>
      </c>
      <c r="O66" s="12"/>
    </row>
    <row r="67" spans="1:15" x14ac:dyDescent="0.25">
      <c r="A67" s="4">
        <f t="shared" si="7"/>
        <v>0.44936342592592587</v>
      </c>
      <c r="B67" s="3">
        <f>Params!D$29+HOUR(A67-Params!C$29)*3600+MINUTE(A67-Params!C$29)*60+SECOND(A67-Params!C$29)</f>
        <v>1553302825</v>
      </c>
      <c r="C67">
        <f t="shared" si="8"/>
        <v>2</v>
      </c>
      <c r="D67">
        <f t="shared" ca="1" si="9"/>
        <v>6</v>
      </c>
      <c r="E67">
        <f t="shared" ca="1" si="10"/>
        <v>45393.969696969682</v>
      </c>
      <c r="F67">
        <f t="shared" ca="1" si="11"/>
        <v>-23673.08788383838</v>
      </c>
      <c r="G67">
        <f t="shared" ca="1" si="12"/>
        <v>7807.8060606060608</v>
      </c>
      <c r="H67" s="9">
        <f t="shared" ca="1" si="15"/>
        <v>-245.85878787878789</v>
      </c>
      <c r="I67" s="9">
        <f t="shared" ca="1" si="15"/>
        <v>-71.533097979797972</v>
      </c>
      <c r="J67" s="9">
        <f t="shared" ca="1" si="15"/>
        <v>0.61575757575757617</v>
      </c>
      <c r="K67" s="9">
        <f t="shared" ca="1" si="15"/>
        <v>256.05375936278341</v>
      </c>
      <c r="L67" s="9">
        <f t="shared" ca="1" si="15"/>
        <v>-106.22245861999691</v>
      </c>
      <c r="M67">
        <f t="shared" ca="1" si="13"/>
        <v>55.63564814814815</v>
      </c>
      <c r="N67">
        <f t="shared" ca="1" si="14"/>
        <v>33.659747474747476</v>
      </c>
      <c r="O67" s="12"/>
    </row>
    <row r="68" spans="1:15" x14ac:dyDescent="0.25">
      <c r="A68" s="4">
        <f t="shared" si="7"/>
        <v>0.44942129629629629</v>
      </c>
      <c r="B68" s="3">
        <f>Params!D$29+HOUR(A68-Params!C$29)*3600+MINUTE(A68-Params!C$29)*60+SECOND(A68-Params!C$29)</f>
        <v>1553302830</v>
      </c>
      <c r="C68">
        <f t="shared" si="8"/>
        <v>2</v>
      </c>
      <c r="D68">
        <f t="shared" ca="1" si="9"/>
        <v>6</v>
      </c>
      <c r="E68">
        <f t="shared" ca="1" si="10"/>
        <v>44164.675757575751</v>
      </c>
      <c r="F68">
        <f t="shared" ca="1" si="11"/>
        <v>-24030.753373737371</v>
      </c>
      <c r="G68">
        <f t="shared" ca="1" si="12"/>
        <v>7810.8848484848486</v>
      </c>
      <c r="H68" s="9">
        <f t="shared" ca="1" si="15"/>
        <v>-245.85878787878789</v>
      </c>
      <c r="I68" s="9">
        <f t="shared" ca="1" si="15"/>
        <v>-71.533097979797972</v>
      </c>
      <c r="J68" s="9">
        <f t="shared" ca="1" si="15"/>
        <v>0.61575757575757617</v>
      </c>
      <c r="K68" s="9">
        <f t="shared" ca="1" si="15"/>
        <v>256.05375936278341</v>
      </c>
      <c r="L68" s="9">
        <f t="shared" ca="1" si="15"/>
        <v>-106.22245861999691</v>
      </c>
      <c r="M68">
        <f t="shared" ca="1" si="13"/>
        <v>55.632407407407406</v>
      </c>
      <c r="N68">
        <f t="shared" ca="1" si="14"/>
        <v>33.640075757575758</v>
      </c>
      <c r="O68" s="12"/>
    </row>
    <row r="69" spans="1:15" x14ac:dyDescent="0.25">
      <c r="A69" s="4">
        <f t="shared" si="7"/>
        <v>0.44947916666666665</v>
      </c>
      <c r="B69" s="3">
        <f>Params!D$29+HOUR(A69-Params!C$29)*3600+MINUTE(A69-Params!C$29)*60+SECOND(A69-Params!C$29)</f>
        <v>1553302835</v>
      </c>
      <c r="C69">
        <f t="shared" si="8"/>
        <v>2</v>
      </c>
      <c r="D69">
        <f t="shared" ca="1" si="9"/>
        <v>6</v>
      </c>
      <c r="E69">
        <f t="shared" ca="1" si="10"/>
        <v>42935.381818181806</v>
      </c>
      <c r="F69">
        <f t="shared" ca="1" si="11"/>
        <v>-24388.418863636361</v>
      </c>
      <c r="G69">
        <f t="shared" ca="1" si="12"/>
        <v>7813.9636363636364</v>
      </c>
      <c r="H69" s="9">
        <f t="shared" ca="1" si="15"/>
        <v>-245.85878787878789</v>
      </c>
      <c r="I69" s="9">
        <f t="shared" ca="1" si="15"/>
        <v>-71.533097979797972</v>
      </c>
      <c r="J69" s="9">
        <f t="shared" ca="1" si="15"/>
        <v>0.61575757575757617</v>
      </c>
      <c r="K69" s="9">
        <f t="shared" ca="1" si="15"/>
        <v>256.05375936278341</v>
      </c>
      <c r="L69" s="9">
        <f t="shared" ca="1" si="15"/>
        <v>-106.22245861999691</v>
      </c>
      <c r="M69">
        <f t="shared" ca="1" si="13"/>
        <v>55.62916666666667</v>
      </c>
      <c r="N69">
        <f t="shared" ca="1" si="14"/>
        <v>33.62040404040404</v>
      </c>
    </row>
    <row r="70" spans="1:15" x14ac:dyDescent="0.25">
      <c r="A70" s="4">
        <f t="shared" si="7"/>
        <v>0.44953703703703707</v>
      </c>
      <c r="B70" s="3">
        <f>Params!D$29+HOUR(A70-Params!C$29)*3600+MINUTE(A70-Params!C$29)*60+SECOND(A70-Params!C$29)</f>
        <v>1553302840</v>
      </c>
      <c r="C70">
        <f t="shared" si="8"/>
        <v>2</v>
      </c>
      <c r="D70">
        <f t="shared" ca="1" si="9"/>
        <v>6</v>
      </c>
      <c r="E70">
        <f t="shared" ca="1" si="10"/>
        <v>41706.087878787861</v>
      </c>
      <c r="F70">
        <f t="shared" ca="1" si="11"/>
        <v>-24746.084353535349</v>
      </c>
      <c r="G70">
        <f t="shared" ca="1" si="12"/>
        <v>7817.0424242424242</v>
      </c>
      <c r="H70" s="9">
        <f t="shared" ca="1" si="15"/>
        <v>-245.85878787878789</v>
      </c>
      <c r="I70" s="9">
        <f t="shared" ca="1" si="15"/>
        <v>-71.533097979797972</v>
      </c>
      <c r="J70" s="9">
        <f t="shared" ca="1" si="15"/>
        <v>0.61575757575757617</v>
      </c>
      <c r="K70" s="9">
        <f t="shared" ca="1" si="15"/>
        <v>256.05375936278341</v>
      </c>
      <c r="L70" s="9">
        <f t="shared" ca="1" si="15"/>
        <v>-106.22245861999691</v>
      </c>
      <c r="M70">
        <f t="shared" ca="1" si="13"/>
        <v>55.625925925925927</v>
      </c>
      <c r="N70">
        <f t="shared" ca="1" si="14"/>
        <v>33.600732323232322</v>
      </c>
    </row>
    <row r="71" spans="1:15" x14ac:dyDescent="0.25">
      <c r="A71" s="4">
        <f t="shared" si="7"/>
        <v>0.44959490740740743</v>
      </c>
      <c r="B71" s="3">
        <f>Params!D$29+HOUR(A71-Params!C$29)*3600+MINUTE(A71-Params!C$29)*60+SECOND(A71-Params!C$29)</f>
        <v>1553302845</v>
      </c>
      <c r="C71">
        <f t="shared" si="8"/>
        <v>2</v>
      </c>
      <c r="D71">
        <f t="shared" ca="1" si="9"/>
        <v>6</v>
      </c>
      <c r="E71">
        <f t="shared" ca="1" si="10"/>
        <v>40476.79393939393</v>
      </c>
      <c r="F71">
        <f t="shared" ca="1" si="11"/>
        <v>-25103.74984343434</v>
      </c>
      <c r="G71">
        <f t="shared" ca="1" si="12"/>
        <v>7820.121212121212</v>
      </c>
      <c r="H71" s="9">
        <f t="shared" ca="1" si="15"/>
        <v>-245.85878787878789</v>
      </c>
      <c r="I71" s="9">
        <f t="shared" ca="1" si="15"/>
        <v>-71.533097979797972</v>
      </c>
      <c r="J71" s="9">
        <f t="shared" ca="1" si="15"/>
        <v>0.61575757575757617</v>
      </c>
      <c r="K71" s="9">
        <f t="shared" ca="1" si="15"/>
        <v>256.05375936278341</v>
      </c>
      <c r="L71" s="9">
        <f t="shared" ca="1" si="15"/>
        <v>-106.22245861999691</v>
      </c>
      <c r="M71">
        <f t="shared" ca="1" si="13"/>
        <v>55.622685185185183</v>
      </c>
      <c r="N71">
        <f t="shared" ca="1" si="14"/>
        <v>33.581060606060603</v>
      </c>
    </row>
    <row r="72" spans="1:15" x14ac:dyDescent="0.25">
      <c r="A72" s="4">
        <f t="shared" ref="A72:A135" si="16">TIME(HOUR(A71),MINUTE(A71),SECOND(A71)+5)</f>
        <v>0.44965277777777773</v>
      </c>
      <c r="B72" s="3">
        <f>Params!D$29+HOUR(A72-Params!C$29)*3600+MINUTE(A72-Params!C$29)*60+SECOND(A72-Params!C$29)</f>
        <v>1553302850</v>
      </c>
      <c r="C72">
        <f t="shared" ref="C72:C135" si="17">_xlfn.IFNA(VLOOKUP(A72,A$2:D$3,4,FALSE),C71)</f>
        <v>2</v>
      </c>
      <c r="D72">
        <f t="shared" ref="D72:D135" ca="1" si="18">IF(A72=INDIRECT("A"&amp;C72),ROW(),D71)</f>
        <v>6</v>
      </c>
      <c r="E72">
        <f t="shared" ref="E72:E135" ca="1" si="19">INDIRECT("E$"&amp;C72)+INDIRECT("H$"&amp;C72)*($B72-INDIRECT("B$"&amp;D72))</f>
        <v>39247.499999999985</v>
      </c>
      <c r="F72">
        <f t="shared" ref="F72:F135" ca="1" si="20">INDIRECT("F$"&amp;C72)+INDIRECT("I$"&amp;C72)*($B72-INDIRECT("B$"&amp;D72))</f>
        <v>-25461.415333333331</v>
      </c>
      <c r="G72">
        <f t="shared" ref="G72:G135" ca="1" si="21">INDIRECT("G$"&amp;C72)+INDIRECT("J$"&amp;C72)*($B72-INDIRECT("B$"&amp;D72))</f>
        <v>7823.2</v>
      </c>
      <c r="H72" s="9">
        <f t="shared" ca="1" si="15"/>
        <v>-245.85878787878789</v>
      </c>
      <c r="I72" s="9">
        <f t="shared" ca="1" si="15"/>
        <v>-71.533097979797972</v>
      </c>
      <c r="J72" s="9">
        <f t="shared" ca="1" si="15"/>
        <v>0.61575757575757617</v>
      </c>
      <c r="K72" s="9">
        <f t="shared" ca="1" si="15"/>
        <v>256.05375936278341</v>
      </c>
      <c r="L72" s="9">
        <f t="shared" ca="1" si="15"/>
        <v>-106.22245861999691</v>
      </c>
      <c r="M72">
        <f t="shared" ref="M72:M135" ca="1" si="22">INDIRECT("M$"&amp;C72)+INDIRECT("O$"&amp;C72)*($B72-INDIRECT("B$"&amp;D72))</f>
        <v>55.619444444444447</v>
      </c>
      <c r="N72">
        <f t="shared" ref="N72:N135" ca="1" si="23">INDIRECT("N$"&amp;C72)+INDIRECT("P$"&amp;C72)*($B72-INDIRECT("B$"&amp;D72))</f>
        <v>33.561388888888892</v>
      </c>
    </row>
    <row r="73" spans="1:15" x14ac:dyDescent="0.25">
      <c r="A73" s="4">
        <f t="shared" si="16"/>
        <v>0.44971064814814815</v>
      </c>
      <c r="B73" s="3">
        <f>Params!D$29+HOUR(A73-Params!C$29)*3600+MINUTE(A73-Params!C$29)*60+SECOND(A73-Params!C$29)</f>
        <v>1553302855</v>
      </c>
      <c r="C73">
        <f t="shared" si="17"/>
        <v>2</v>
      </c>
      <c r="D73">
        <f t="shared" ca="1" si="18"/>
        <v>6</v>
      </c>
      <c r="E73">
        <f t="shared" ca="1" si="19"/>
        <v>38018.206060606055</v>
      </c>
      <c r="F73">
        <f t="shared" ca="1" si="20"/>
        <v>-25819.080823232318</v>
      </c>
      <c r="G73">
        <f t="shared" ca="1" si="21"/>
        <v>7826.2787878787876</v>
      </c>
      <c r="H73" s="9">
        <f t="shared" ca="1" si="15"/>
        <v>-245.85878787878789</v>
      </c>
      <c r="I73" s="9">
        <f t="shared" ca="1" si="15"/>
        <v>-71.533097979797972</v>
      </c>
      <c r="J73" s="9">
        <f t="shared" ca="1" si="15"/>
        <v>0.61575757575757617</v>
      </c>
      <c r="K73" s="9">
        <f t="shared" ca="1" si="15"/>
        <v>256.05375936278341</v>
      </c>
      <c r="L73" s="9">
        <f t="shared" ca="1" si="15"/>
        <v>-106.22245861999691</v>
      </c>
      <c r="M73">
        <f t="shared" ca="1" si="22"/>
        <v>55.616203703703704</v>
      </c>
      <c r="N73">
        <f t="shared" ca="1" si="23"/>
        <v>33.541717171717174</v>
      </c>
    </row>
    <row r="74" spans="1:15" x14ac:dyDescent="0.25">
      <c r="A74" s="4">
        <f t="shared" si="16"/>
        <v>0.44976851851851851</v>
      </c>
      <c r="B74" s="3">
        <f>Params!D$29+HOUR(A74-Params!C$29)*3600+MINUTE(A74-Params!C$29)*60+SECOND(A74-Params!C$29)</f>
        <v>1553302860</v>
      </c>
      <c r="C74">
        <f t="shared" si="17"/>
        <v>2</v>
      </c>
      <c r="D74">
        <f t="shared" ca="1" si="18"/>
        <v>6</v>
      </c>
      <c r="E74">
        <f t="shared" ca="1" si="19"/>
        <v>36788.91212121211</v>
      </c>
      <c r="F74">
        <f t="shared" ca="1" si="20"/>
        <v>-26176.746313131309</v>
      </c>
      <c r="G74">
        <f t="shared" ca="1" si="21"/>
        <v>7829.3575757575763</v>
      </c>
      <c r="H74" s="9">
        <f t="shared" ref="H74:L124" ca="1" si="24">INDIRECT(ADDRESS($C74,COLUMN()))</f>
        <v>-245.85878787878789</v>
      </c>
      <c r="I74" s="9">
        <f t="shared" ca="1" si="24"/>
        <v>-71.533097979797972</v>
      </c>
      <c r="J74" s="9">
        <f t="shared" ca="1" si="24"/>
        <v>0.61575757575757617</v>
      </c>
      <c r="K74" s="9">
        <f t="shared" ca="1" si="24"/>
        <v>256.05375936278341</v>
      </c>
      <c r="L74" s="9">
        <f t="shared" ca="1" si="24"/>
        <v>-106.22245861999691</v>
      </c>
      <c r="M74">
        <f t="shared" ca="1" si="22"/>
        <v>55.61296296296296</v>
      </c>
      <c r="N74">
        <f t="shared" ca="1" si="23"/>
        <v>33.522045454545456</v>
      </c>
    </row>
    <row r="75" spans="1:15" x14ac:dyDescent="0.25">
      <c r="A75" s="4">
        <f t="shared" si="16"/>
        <v>0.44982638888888887</v>
      </c>
      <c r="B75" s="3">
        <f>Params!D$29+HOUR(A75-Params!C$29)*3600+MINUTE(A75-Params!C$29)*60+SECOND(A75-Params!C$29)</f>
        <v>1553302865</v>
      </c>
      <c r="C75">
        <f t="shared" si="17"/>
        <v>2</v>
      </c>
      <c r="D75">
        <f t="shared" ca="1" si="18"/>
        <v>6</v>
      </c>
      <c r="E75">
        <f t="shared" ca="1" si="19"/>
        <v>35559.618181818165</v>
      </c>
      <c r="F75">
        <f t="shared" ca="1" si="20"/>
        <v>-26534.4118030303</v>
      </c>
      <c r="G75">
        <f t="shared" ca="1" si="21"/>
        <v>7832.4363636363641</v>
      </c>
      <c r="H75" s="9">
        <f t="shared" ca="1" si="24"/>
        <v>-245.85878787878789</v>
      </c>
      <c r="I75" s="9">
        <f t="shared" ca="1" si="24"/>
        <v>-71.533097979797972</v>
      </c>
      <c r="J75" s="9">
        <f t="shared" ca="1" si="24"/>
        <v>0.61575757575757617</v>
      </c>
      <c r="K75" s="9">
        <f t="shared" ca="1" si="24"/>
        <v>256.05375936278341</v>
      </c>
      <c r="L75" s="9">
        <f t="shared" ca="1" si="24"/>
        <v>-106.22245861999691</v>
      </c>
      <c r="M75">
        <f t="shared" ca="1" si="22"/>
        <v>55.609722222222224</v>
      </c>
      <c r="N75">
        <f t="shared" ca="1" si="23"/>
        <v>33.502373737373738</v>
      </c>
    </row>
    <row r="76" spans="1:15" x14ac:dyDescent="0.25">
      <c r="A76" s="4">
        <f t="shared" si="16"/>
        <v>0.44988425925925929</v>
      </c>
      <c r="B76" s="3">
        <f>Params!D$29+HOUR(A76-Params!C$29)*3600+MINUTE(A76-Params!C$29)*60+SECOND(A76-Params!C$29)</f>
        <v>1553302870</v>
      </c>
      <c r="C76">
        <f t="shared" si="17"/>
        <v>2</v>
      </c>
      <c r="D76">
        <f t="shared" ca="1" si="18"/>
        <v>6</v>
      </c>
      <c r="E76">
        <f t="shared" ca="1" si="19"/>
        <v>34330.324242424234</v>
      </c>
      <c r="F76">
        <f t="shared" ca="1" si="20"/>
        <v>-26892.077292929287</v>
      </c>
      <c r="G76">
        <f t="shared" ca="1" si="21"/>
        <v>7835.515151515152</v>
      </c>
      <c r="H76" s="9">
        <f t="shared" ca="1" si="24"/>
        <v>-245.85878787878789</v>
      </c>
      <c r="I76" s="9">
        <f t="shared" ca="1" si="24"/>
        <v>-71.533097979797972</v>
      </c>
      <c r="J76" s="9">
        <f t="shared" ca="1" si="24"/>
        <v>0.61575757575757617</v>
      </c>
      <c r="K76" s="9">
        <f t="shared" ca="1" si="24"/>
        <v>256.05375936278341</v>
      </c>
      <c r="L76" s="9">
        <f t="shared" ca="1" si="24"/>
        <v>-106.22245861999691</v>
      </c>
      <c r="M76">
        <f t="shared" ca="1" si="22"/>
        <v>55.606481481481481</v>
      </c>
      <c r="N76">
        <f t="shared" ca="1" si="23"/>
        <v>33.482702020202019</v>
      </c>
    </row>
    <row r="77" spans="1:15" x14ac:dyDescent="0.25">
      <c r="A77" s="4">
        <f t="shared" si="16"/>
        <v>0.44994212962962959</v>
      </c>
      <c r="B77" s="3">
        <f>Params!D$29+HOUR(A77-Params!C$29)*3600+MINUTE(A77-Params!C$29)*60+SECOND(A77-Params!C$29)</f>
        <v>1553302875</v>
      </c>
      <c r="C77">
        <f t="shared" si="17"/>
        <v>2</v>
      </c>
      <c r="D77">
        <f t="shared" ca="1" si="18"/>
        <v>6</v>
      </c>
      <c r="E77">
        <f t="shared" ca="1" si="19"/>
        <v>33101.030303030289</v>
      </c>
      <c r="F77">
        <f t="shared" ca="1" si="20"/>
        <v>-27249.742782828278</v>
      </c>
      <c r="G77">
        <f t="shared" ca="1" si="21"/>
        <v>7838.5939393939398</v>
      </c>
      <c r="H77" s="9">
        <f t="shared" ca="1" si="24"/>
        <v>-245.85878787878789</v>
      </c>
      <c r="I77" s="9">
        <f t="shared" ca="1" si="24"/>
        <v>-71.533097979797972</v>
      </c>
      <c r="J77" s="9">
        <f t="shared" ca="1" si="24"/>
        <v>0.61575757575757617</v>
      </c>
      <c r="K77" s="9">
        <f t="shared" ca="1" si="24"/>
        <v>256.05375936278341</v>
      </c>
      <c r="L77" s="9">
        <f t="shared" ca="1" si="24"/>
        <v>-106.22245861999691</v>
      </c>
      <c r="M77">
        <f t="shared" ca="1" si="22"/>
        <v>55.603240740740738</v>
      </c>
      <c r="N77">
        <f t="shared" ca="1" si="23"/>
        <v>33.463030303030301</v>
      </c>
    </row>
    <row r="78" spans="1:15" x14ac:dyDescent="0.25">
      <c r="A78" s="4">
        <f t="shared" si="16"/>
        <v>0.45</v>
      </c>
      <c r="B78" s="3">
        <f>Params!D$29+HOUR(A78-Params!C$29)*3600+MINUTE(A78-Params!C$29)*60+SECOND(A78-Params!C$29)</f>
        <v>1553302880</v>
      </c>
      <c r="C78">
        <f t="shared" si="17"/>
        <v>2</v>
      </c>
      <c r="D78">
        <f t="shared" ca="1" si="18"/>
        <v>6</v>
      </c>
      <c r="E78">
        <f t="shared" ca="1" si="19"/>
        <v>31871.736363636359</v>
      </c>
      <c r="F78">
        <f t="shared" ca="1" si="20"/>
        <v>-27607.408272727269</v>
      </c>
      <c r="G78">
        <f t="shared" ca="1" si="21"/>
        <v>7841.6727272727276</v>
      </c>
      <c r="H78" s="9">
        <f t="shared" ca="1" si="24"/>
        <v>-245.85878787878789</v>
      </c>
      <c r="I78" s="9">
        <f t="shared" ca="1" si="24"/>
        <v>-71.533097979797972</v>
      </c>
      <c r="J78" s="9">
        <f t="shared" ca="1" si="24"/>
        <v>0.61575757575757617</v>
      </c>
      <c r="K78" s="9">
        <f t="shared" ca="1" si="24"/>
        <v>256.05375936278341</v>
      </c>
      <c r="L78" s="9">
        <f t="shared" ca="1" si="24"/>
        <v>-106.22245861999691</v>
      </c>
      <c r="M78">
        <f t="shared" ca="1" si="22"/>
        <v>55.6</v>
      </c>
      <c r="N78">
        <f t="shared" ca="1" si="23"/>
        <v>33.44335858585859</v>
      </c>
    </row>
    <row r="79" spans="1:15" x14ac:dyDescent="0.25">
      <c r="A79" s="4">
        <f t="shared" si="16"/>
        <v>0.45005787037037037</v>
      </c>
      <c r="B79" s="3">
        <f>Params!D$29+HOUR(A79-Params!C$29)*3600+MINUTE(A79-Params!C$29)*60+SECOND(A79-Params!C$29)</f>
        <v>1553302885</v>
      </c>
      <c r="C79">
        <f t="shared" si="17"/>
        <v>2</v>
      </c>
      <c r="D79">
        <f t="shared" ca="1" si="18"/>
        <v>6</v>
      </c>
      <c r="E79">
        <f t="shared" ca="1" si="19"/>
        <v>30642.442424242414</v>
      </c>
      <c r="F79">
        <f t="shared" ca="1" si="20"/>
        <v>-27965.07376262626</v>
      </c>
      <c r="G79">
        <f t="shared" ca="1" si="21"/>
        <v>7844.7515151515154</v>
      </c>
      <c r="H79" s="9">
        <f t="shared" ca="1" si="24"/>
        <v>-245.85878787878789</v>
      </c>
      <c r="I79" s="9">
        <f t="shared" ca="1" si="24"/>
        <v>-71.533097979797972</v>
      </c>
      <c r="J79" s="9">
        <f t="shared" ca="1" si="24"/>
        <v>0.61575757575757617</v>
      </c>
      <c r="K79" s="9">
        <f t="shared" ca="1" si="24"/>
        <v>256.05375936278341</v>
      </c>
      <c r="L79" s="9">
        <f t="shared" ca="1" si="24"/>
        <v>-106.22245861999691</v>
      </c>
      <c r="M79">
        <f t="shared" ca="1" si="22"/>
        <v>55.596759259259258</v>
      </c>
      <c r="N79">
        <f t="shared" ca="1" si="23"/>
        <v>33.423686868686872</v>
      </c>
    </row>
    <row r="80" spans="1:15" x14ac:dyDescent="0.25">
      <c r="A80" s="4">
        <f t="shared" si="16"/>
        <v>0.45011574074074073</v>
      </c>
      <c r="B80" s="3">
        <f>Params!D$29+HOUR(A80-Params!C$29)*3600+MINUTE(A80-Params!C$29)*60+SECOND(A80-Params!C$29)</f>
        <v>1553302890</v>
      </c>
      <c r="C80">
        <f t="shared" si="17"/>
        <v>2</v>
      </c>
      <c r="D80">
        <f t="shared" ca="1" si="18"/>
        <v>6</v>
      </c>
      <c r="E80">
        <f t="shared" ca="1" si="19"/>
        <v>29413.148484848469</v>
      </c>
      <c r="F80">
        <f t="shared" ca="1" si="20"/>
        <v>-28322.739252525247</v>
      </c>
      <c r="G80">
        <f t="shared" ca="1" si="21"/>
        <v>7847.8303030303032</v>
      </c>
      <c r="H80" s="9">
        <f t="shared" ca="1" si="24"/>
        <v>-245.85878787878789</v>
      </c>
      <c r="I80" s="9">
        <f t="shared" ca="1" si="24"/>
        <v>-71.533097979797972</v>
      </c>
      <c r="J80" s="9">
        <f t="shared" ca="1" si="24"/>
        <v>0.61575757575757617</v>
      </c>
      <c r="K80" s="9">
        <f t="shared" ca="1" si="24"/>
        <v>256.05375936278341</v>
      </c>
      <c r="L80" s="9">
        <f t="shared" ca="1" si="24"/>
        <v>-106.22245861999691</v>
      </c>
      <c r="M80">
        <f t="shared" ca="1" si="22"/>
        <v>55.593518518518522</v>
      </c>
      <c r="N80">
        <f t="shared" ca="1" si="23"/>
        <v>33.404015151515154</v>
      </c>
    </row>
    <row r="81" spans="1:15" x14ac:dyDescent="0.25">
      <c r="A81" s="4">
        <f t="shared" si="16"/>
        <v>0.45017361111111115</v>
      </c>
      <c r="B81" s="3">
        <f>Params!D$29+HOUR(A81-Params!C$29)*3600+MINUTE(A81-Params!C$29)*60+SECOND(A81-Params!C$29)</f>
        <v>1553302895</v>
      </c>
      <c r="C81">
        <f t="shared" si="17"/>
        <v>2</v>
      </c>
      <c r="D81">
        <f t="shared" ca="1" si="18"/>
        <v>6</v>
      </c>
      <c r="E81">
        <f t="shared" ca="1" si="19"/>
        <v>28183.854545454538</v>
      </c>
      <c r="F81">
        <f t="shared" ca="1" si="20"/>
        <v>-28680.404742424238</v>
      </c>
      <c r="G81">
        <f t="shared" ca="1" si="21"/>
        <v>7850.909090909091</v>
      </c>
      <c r="H81" s="9">
        <f t="shared" ca="1" si="24"/>
        <v>-245.85878787878789</v>
      </c>
      <c r="I81" s="9">
        <f t="shared" ca="1" si="24"/>
        <v>-71.533097979797972</v>
      </c>
      <c r="J81" s="9">
        <f t="shared" ca="1" si="24"/>
        <v>0.61575757575757617</v>
      </c>
      <c r="K81" s="9">
        <f t="shared" ca="1" si="24"/>
        <v>256.05375936278341</v>
      </c>
      <c r="L81" s="9">
        <f t="shared" ca="1" si="24"/>
        <v>-106.22245861999691</v>
      </c>
      <c r="M81">
        <f t="shared" ca="1" si="22"/>
        <v>55.590277777777779</v>
      </c>
      <c r="N81">
        <f t="shared" ca="1" si="23"/>
        <v>33.384343434343435</v>
      </c>
    </row>
    <row r="82" spans="1:15" x14ac:dyDescent="0.25">
      <c r="A82" s="4">
        <f t="shared" si="16"/>
        <v>0.45023148148148145</v>
      </c>
      <c r="B82" s="3">
        <f>Params!D$29+HOUR(A82-Params!C$29)*3600+MINUTE(A82-Params!C$29)*60+SECOND(A82-Params!C$29)</f>
        <v>1553302900</v>
      </c>
      <c r="C82">
        <f t="shared" si="17"/>
        <v>2</v>
      </c>
      <c r="D82">
        <f t="shared" ca="1" si="18"/>
        <v>6</v>
      </c>
      <c r="E82">
        <f t="shared" ca="1" si="19"/>
        <v>26954.560606060593</v>
      </c>
      <c r="F82">
        <f t="shared" ca="1" si="20"/>
        <v>-29038.070232323229</v>
      </c>
      <c r="G82">
        <f t="shared" ca="1" si="21"/>
        <v>7853.9878787878788</v>
      </c>
      <c r="H82" s="9">
        <f t="shared" ca="1" si="24"/>
        <v>-245.85878787878789</v>
      </c>
      <c r="I82" s="9">
        <f t="shared" ca="1" si="24"/>
        <v>-71.533097979797972</v>
      </c>
      <c r="J82" s="9">
        <f t="shared" ca="1" si="24"/>
        <v>0.61575757575757617</v>
      </c>
      <c r="K82" s="9">
        <f t="shared" ca="1" si="24"/>
        <v>256.05375936278341</v>
      </c>
      <c r="L82" s="9">
        <f t="shared" ca="1" si="24"/>
        <v>-106.22245861999691</v>
      </c>
      <c r="M82">
        <f t="shared" ca="1" si="22"/>
        <v>55.587037037037035</v>
      </c>
      <c r="N82">
        <f t="shared" ca="1" si="23"/>
        <v>33.364671717171717</v>
      </c>
    </row>
    <row r="83" spans="1:15" x14ac:dyDescent="0.25">
      <c r="A83" s="4">
        <f t="shared" si="16"/>
        <v>0.45028935185185182</v>
      </c>
      <c r="B83" s="3">
        <f>Params!D$29+HOUR(A83-Params!C$29)*3600+MINUTE(A83-Params!C$29)*60+SECOND(A83-Params!C$29)</f>
        <v>1553302905</v>
      </c>
      <c r="C83">
        <f t="shared" si="17"/>
        <v>2</v>
      </c>
      <c r="D83">
        <f t="shared" ca="1" si="18"/>
        <v>6</v>
      </c>
      <c r="E83">
        <f t="shared" ca="1" si="19"/>
        <v>25725.266666666648</v>
      </c>
      <c r="F83">
        <f t="shared" ca="1" si="20"/>
        <v>-29395.735722222216</v>
      </c>
      <c r="G83">
        <f t="shared" ca="1" si="21"/>
        <v>7857.0666666666666</v>
      </c>
      <c r="H83" s="9">
        <f t="shared" ca="1" si="24"/>
        <v>-245.85878787878789</v>
      </c>
      <c r="I83" s="9">
        <f t="shared" ca="1" si="24"/>
        <v>-71.533097979797972</v>
      </c>
      <c r="J83" s="9">
        <f t="shared" ca="1" si="24"/>
        <v>0.61575757575757617</v>
      </c>
      <c r="K83" s="9">
        <f t="shared" ca="1" si="24"/>
        <v>256.05375936278341</v>
      </c>
      <c r="L83" s="9">
        <f t="shared" ca="1" si="24"/>
        <v>-106.22245861999691</v>
      </c>
      <c r="M83">
        <f t="shared" ca="1" si="22"/>
        <v>55.583796296296299</v>
      </c>
      <c r="N83">
        <f t="shared" ca="1" si="23"/>
        <v>33.344999999999999</v>
      </c>
      <c r="O83" s="15"/>
    </row>
    <row r="84" spans="1:15" x14ac:dyDescent="0.25">
      <c r="A84" s="4">
        <f t="shared" si="16"/>
        <v>0.45034722222222223</v>
      </c>
      <c r="B84" s="3">
        <f>Params!D$29+HOUR(A84-Params!C$29)*3600+MINUTE(A84-Params!C$29)*60+SECOND(A84-Params!C$29)</f>
        <v>1553302910</v>
      </c>
      <c r="C84">
        <f t="shared" si="17"/>
        <v>2</v>
      </c>
      <c r="D84">
        <f t="shared" ca="1" si="18"/>
        <v>6</v>
      </c>
      <c r="E84">
        <f t="shared" ca="1" si="19"/>
        <v>24495.972727272718</v>
      </c>
      <c r="F84">
        <f t="shared" ca="1" si="20"/>
        <v>-29753.401212121207</v>
      </c>
      <c r="G84">
        <f t="shared" ca="1" si="21"/>
        <v>7860.1454545454544</v>
      </c>
      <c r="H84" s="9">
        <f t="shared" ca="1" si="24"/>
        <v>-245.85878787878789</v>
      </c>
      <c r="I84" s="9">
        <f t="shared" ca="1" si="24"/>
        <v>-71.533097979797972</v>
      </c>
      <c r="J84" s="9">
        <f t="shared" ca="1" si="24"/>
        <v>0.61575757575757617</v>
      </c>
      <c r="K84" s="9">
        <f t="shared" ca="1" si="24"/>
        <v>256.05375936278341</v>
      </c>
      <c r="L84" s="9">
        <f t="shared" ca="1" si="24"/>
        <v>-106.22245861999691</v>
      </c>
      <c r="M84">
        <f t="shared" ca="1" si="22"/>
        <v>55.580555555555556</v>
      </c>
      <c r="N84">
        <f t="shared" ca="1" si="23"/>
        <v>33.325328282828281</v>
      </c>
      <c r="O84" s="15"/>
    </row>
    <row r="85" spans="1:15" x14ac:dyDescent="0.25">
      <c r="A85" s="4">
        <f t="shared" si="16"/>
        <v>0.45040509259259259</v>
      </c>
      <c r="B85" s="3">
        <f>Params!D$29+HOUR(A85-Params!C$29)*3600+MINUTE(A85-Params!C$29)*60+SECOND(A85-Params!C$29)</f>
        <v>1553302915</v>
      </c>
      <c r="C85">
        <f t="shared" si="17"/>
        <v>2</v>
      </c>
      <c r="D85">
        <f t="shared" ca="1" si="18"/>
        <v>6</v>
      </c>
      <c r="E85">
        <f t="shared" ca="1" si="19"/>
        <v>23266.678787878773</v>
      </c>
      <c r="F85">
        <f t="shared" ca="1" si="20"/>
        <v>-30111.066702020198</v>
      </c>
      <c r="G85">
        <f t="shared" ca="1" si="21"/>
        <v>7863.2242424242422</v>
      </c>
      <c r="H85" s="9">
        <f t="shared" ca="1" si="24"/>
        <v>-245.85878787878789</v>
      </c>
      <c r="I85" s="9">
        <f t="shared" ca="1" si="24"/>
        <v>-71.533097979797972</v>
      </c>
      <c r="J85" s="9">
        <f t="shared" ca="1" si="24"/>
        <v>0.61575757575757617</v>
      </c>
      <c r="K85" s="9">
        <f t="shared" ca="1" si="24"/>
        <v>256.05375936278341</v>
      </c>
      <c r="L85" s="9">
        <f t="shared" ca="1" si="24"/>
        <v>-106.22245861999691</v>
      </c>
      <c r="M85">
        <f t="shared" ca="1" si="22"/>
        <v>55.577314814814812</v>
      </c>
      <c r="N85">
        <f t="shared" ca="1" si="23"/>
        <v>33.30565656565657</v>
      </c>
      <c r="O85" s="15"/>
    </row>
    <row r="86" spans="1:15" x14ac:dyDescent="0.25">
      <c r="A86" s="4">
        <f t="shared" si="16"/>
        <v>0.45046296296296301</v>
      </c>
      <c r="B86" s="3">
        <f>Params!D$29+HOUR(A86-Params!C$29)*3600+MINUTE(A86-Params!C$29)*60+SECOND(A86-Params!C$29)</f>
        <v>1553302920</v>
      </c>
      <c r="C86">
        <f t="shared" si="17"/>
        <v>2</v>
      </c>
      <c r="D86">
        <f t="shared" ca="1" si="18"/>
        <v>6</v>
      </c>
      <c r="E86">
        <f t="shared" ca="1" si="19"/>
        <v>22037.384848484842</v>
      </c>
      <c r="F86">
        <f t="shared" ca="1" si="20"/>
        <v>-30468.732191919189</v>
      </c>
      <c r="G86">
        <f t="shared" ca="1" si="21"/>
        <v>7866.30303030303</v>
      </c>
      <c r="H86" s="9">
        <f t="shared" ca="1" si="24"/>
        <v>-245.85878787878789</v>
      </c>
      <c r="I86" s="9">
        <f t="shared" ca="1" si="24"/>
        <v>-71.533097979797972</v>
      </c>
      <c r="J86" s="9">
        <f t="shared" ca="1" si="24"/>
        <v>0.61575757575757617</v>
      </c>
      <c r="K86" s="9">
        <f t="shared" ca="1" si="24"/>
        <v>256.05375936278341</v>
      </c>
      <c r="L86" s="9">
        <f t="shared" ca="1" si="24"/>
        <v>-106.22245861999691</v>
      </c>
      <c r="M86">
        <f t="shared" ca="1" si="22"/>
        <v>55.574074074074076</v>
      </c>
      <c r="N86">
        <f t="shared" ca="1" si="23"/>
        <v>33.285984848484851</v>
      </c>
    </row>
    <row r="87" spans="1:15" x14ac:dyDescent="0.25">
      <c r="A87" s="4">
        <f t="shared" si="16"/>
        <v>0.45052083333333331</v>
      </c>
      <c r="B87" s="3">
        <f>Params!D$29+HOUR(A87-Params!C$29)*3600+MINUTE(A87-Params!C$29)*60+SECOND(A87-Params!C$29)</f>
        <v>1553302925</v>
      </c>
      <c r="C87">
        <f t="shared" si="17"/>
        <v>2</v>
      </c>
      <c r="D87">
        <f t="shared" ca="1" si="18"/>
        <v>6</v>
      </c>
      <c r="E87">
        <f t="shared" ca="1" si="19"/>
        <v>20808.090909090897</v>
      </c>
      <c r="F87">
        <f t="shared" ca="1" si="20"/>
        <v>-30826.397681818176</v>
      </c>
      <c r="G87">
        <f t="shared" ca="1" si="21"/>
        <v>7869.3818181818187</v>
      </c>
      <c r="H87" s="9">
        <f t="shared" ca="1" si="24"/>
        <v>-245.85878787878789</v>
      </c>
      <c r="I87" s="9">
        <f t="shared" ca="1" si="24"/>
        <v>-71.533097979797972</v>
      </c>
      <c r="J87" s="9">
        <f t="shared" ca="1" si="24"/>
        <v>0.61575757575757617</v>
      </c>
      <c r="K87" s="9">
        <f t="shared" ca="1" si="24"/>
        <v>256.05375936278341</v>
      </c>
      <c r="L87" s="9">
        <f t="shared" ca="1" si="24"/>
        <v>-106.22245861999691</v>
      </c>
      <c r="M87">
        <f t="shared" ca="1" si="22"/>
        <v>55.570833333333333</v>
      </c>
      <c r="N87">
        <f t="shared" ca="1" si="23"/>
        <v>33.266313131313133</v>
      </c>
    </row>
    <row r="88" spans="1:15" x14ac:dyDescent="0.25">
      <c r="A88" s="4">
        <f t="shared" si="16"/>
        <v>0.45057870370370368</v>
      </c>
      <c r="B88" s="3">
        <f>Params!D$29+HOUR(A88-Params!C$29)*3600+MINUTE(A88-Params!C$29)*60+SECOND(A88-Params!C$29)</f>
        <v>1553302930</v>
      </c>
      <c r="C88">
        <f t="shared" si="17"/>
        <v>2</v>
      </c>
      <c r="D88">
        <f t="shared" ca="1" si="18"/>
        <v>6</v>
      </c>
      <c r="E88">
        <f t="shared" ca="1" si="19"/>
        <v>19578.796969696952</v>
      </c>
      <c r="F88">
        <f t="shared" ca="1" si="20"/>
        <v>-31184.063171717167</v>
      </c>
      <c r="G88">
        <f t="shared" ca="1" si="21"/>
        <v>7872.4606060606066</v>
      </c>
      <c r="H88" s="9">
        <f t="shared" ca="1" si="24"/>
        <v>-245.85878787878789</v>
      </c>
      <c r="I88" s="9">
        <f t="shared" ca="1" si="24"/>
        <v>-71.533097979797972</v>
      </c>
      <c r="J88" s="9">
        <f t="shared" ca="1" si="24"/>
        <v>0.61575757575757617</v>
      </c>
      <c r="K88" s="9">
        <f t="shared" ca="1" si="24"/>
        <v>256.05375936278341</v>
      </c>
      <c r="L88" s="9">
        <f t="shared" ca="1" si="24"/>
        <v>-106.22245861999691</v>
      </c>
      <c r="M88">
        <f t="shared" ca="1" si="22"/>
        <v>55.56759259259259</v>
      </c>
      <c r="N88">
        <f t="shared" ca="1" si="23"/>
        <v>33.246641414141415</v>
      </c>
    </row>
    <row r="89" spans="1:15" x14ac:dyDescent="0.25">
      <c r="A89" s="4">
        <f t="shared" si="16"/>
        <v>0.45063657407407409</v>
      </c>
      <c r="B89" s="3">
        <f>Params!D$29+HOUR(A89-Params!C$29)*3600+MINUTE(A89-Params!C$29)*60+SECOND(A89-Params!C$29)</f>
        <v>1553302935</v>
      </c>
      <c r="C89">
        <f t="shared" si="17"/>
        <v>2</v>
      </c>
      <c r="D89">
        <f t="shared" ca="1" si="18"/>
        <v>6</v>
      </c>
      <c r="E89">
        <f t="shared" ca="1" si="19"/>
        <v>18349.503030303022</v>
      </c>
      <c r="F89">
        <f t="shared" ca="1" si="20"/>
        <v>-31541.728661616158</v>
      </c>
      <c r="G89">
        <f t="shared" ca="1" si="21"/>
        <v>7875.5393939393944</v>
      </c>
      <c r="H89" s="9">
        <f t="shared" ca="1" si="24"/>
        <v>-245.85878787878789</v>
      </c>
      <c r="I89" s="9">
        <f t="shared" ca="1" si="24"/>
        <v>-71.533097979797972</v>
      </c>
      <c r="J89" s="9">
        <f t="shared" ca="1" si="24"/>
        <v>0.61575757575757617</v>
      </c>
      <c r="K89" s="9">
        <f t="shared" ca="1" si="24"/>
        <v>256.05375936278341</v>
      </c>
      <c r="L89" s="9">
        <f t="shared" ca="1" si="24"/>
        <v>-106.22245861999691</v>
      </c>
      <c r="M89">
        <f t="shared" ca="1" si="22"/>
        <v>55.564351851851853</v>
      </c>
      <c r="N89">
        <f t="shared" ca="1" si="23"/>
        <v>33.226969696969697</v>
      </c>
    </row>
    <row r="90" spans="1:15" x14ac:dyDescent="0.25">
      <c r="A90" s="4">
        <f t="shared" si="16"/>
        <v>0.45069444444444445</v>
      </c>
      <c r="B90" s="3">
        <f>Params!D$29+HOUR(A90-Params!C$29)*3600+MINUTE(A90-Params!C$29)*60+SECOND(A90-Params!C$29)</f>
        <v>1553302940</v>
      </c>
      <c r="C90">
        <f t="shared" si="17"/>
        <v>2</v>
      </c>
      <c r="D90">
        <f t="shared" ca="1" si="18"/>
        <v>6</v>
      </c>
      <c r="E90">
        <f t="shared" ca="1" si="19"/>
        <v>17120.209090909077</v>
      </c>
      <c r="F90">
        <f t="shared" ca="1" si="20"/>
        <v>-31899.394151515145</v>
      </c>
      <c r="G90">
        <f t="shared" ca="1" si="21"/>
        <v>7878.6181818181822</v>
      </c>
      <c r="H90" s="9">
        <f t="shared" ca="1" si="24"/>
        <v>-245.85878787878789</v>
      </c>
      <c r="I90" s="9">
        <f t="shared" ca="1" si="24"/>
        <v>-71.533097979797972</v>
      </c>
      <c r="J90" s="9">
        <f t="shared" ca="1" si="24"/>
        <v>0.61575757575757617</v>
      </c>
      <c r="K90" s="9">
        <f t="shared" ca="1" si="24"/>
        <v>256.05375936278341</v>
      </c>
      <c r="L90" s="9">
        <f t="shared" ca="1" si="24"/>
        <v>-106.22245861999691</v>
      </c>
      <c r="M90">
        <f t="shared" ca="1" si="22"/>
        <v>55.56111111111111</v>
      </c>
      <c r="N90">
        <f t="shared" ca="1" si="23"/>
        <v>33.207297979797978</v>
      </c>
    </row>
    <row r="91" spans="1:15" x14ac:dyDescent="0.25">
      <c r="A91" s="4">
        <f t="shared" si="16"/>
        <v>0.45075231481481487</v>
      </c>
      <c r="B91" s="3">
        <f>Params!D$29+HOUR(A91-Params!C$29)*3600+MINUTE(A91-Params!C$29)*60+SECOND(A91-Params!C$29)</f>
        <v>1553302945</v>
      </c>
      <c r="C91">
        <f t="shared" si="17"/>
        <v>2</v>
      </c>
      <c r="D91">
        <f t="shared" ca="1" si="18"/>
        <v>6</v>
      </c>
      <c r="E91">
        <f t="shared" ca="1" si="19"/>
        <v>15890.915151515146</v>
      </c>
      <c r="F91">
        <f t="shared" ca="1" si="20"/>
        <v>-32257.059641414136</v>
      </c>
      <c r="G91">
        <f t="shared" ca="1" si="21"/>
        <v>7881.69696969697</v>
      </c>
      <c r="H91" s="9">
        <f t="shared" ca="1" si="24"/>
        <v>-245.85878787878789</v>
      </c>
      <c r="I91" s="9">
        <f t="shared" ca="1" si="24"/>
        <v>-71.533097979797972</v>
      </c>
      <c r="J91" s="9">
        <f t="shared" ca="1" si="24"/>
        <v>0.61575757575757617</v>
      </c>
      <c r="K91" s="9">
        <f t="shared" ca="1" si="24"/>
        <v>256.05375936278341</v>
      </c>
      <c r="L91" s="9">
        <f t="shared" ca="1" si="24"/>
        <v>-106.22245861999691</v>
      </c>
      <c r="M91">
        <f t="shared" ca="1" si="22"/>
        <v>55.557870370370367</v>
      </c>
      <c r="N91">
        <f t="shared" ca="1" si="23"/>
        <v>33.18762626262626</v>
      </c>
    </row>
    <row r="92" spans="1:15" x14ac:dyDescent="0.25">
      <c r="A92" s="4">
        <f t="shared" si="16"/>
        <v>0.45081018518518517</v>
      </c>
      <c r="B92" s="3">
        <f>Params!D$29+HOUR(A92-Params!C$29)*3600+MINUTE(A92-Params!C$29)*60+SECOND(A92-Params!C$29)</f>
        <v>1553302950</v>
      </c>
      <c r="C92">
        <f t="shared" si="17"/>
        <v>2</v>
      </c>
      <c r="D92">
        <f t="shared" ca="1" si="18"/>
        <v>6</v>
      </c>
      <c r="E92">
        <f t="shared" ca="1" si="19"/>
        <v>14661.621212121201</v>
      </c>
      <c r="F92">
        <f t="shared" ca="1" si="20"/>
        <v>-32614.725131313127</v>
      </c>
      <c r="G92">
        <f t="shared" ca="1" si="21"/>
        <v>7884.7757575757578</v>
      </c>
      <c r="H92" s="9">
        <f t="shared" ca="1" si="24"/>
        <v>-245.85878787878789</v>
      </c>
      <c r="I92" s="9">
        <f t="shared" ca="1" si="24"/>
        <v>-71.533097979797972</v>
      </c>
      <c r="J92" s="9">
        <f t="shared" ca="1" si="24"/>
        <v>0.61575757575757617</v>
      </c>
      <c r="K92" s="9">
        <f t="shared" ca="1" si="24"/>
        <v>256.05375936278341</v>
      </c>
      <c r="L92" s="9">
        <f t="shared" ca="1" si="24"/>
        <v>-106.22245861999691</v>
      </c>
      <c r="M92">
        <f t="shared" ca="1" si="22"/>
        <v>55.55462962962963</v>
      </c>
      <c r="N92">
        <f t="shared" ca="1" si="23"/>
        <v>33.167954545454549</v>
      </c>
    </row>
    <row r="93" spans="1:15" x14ac:dyDescent="0.25">
      <c r="A93" s="4">
        <f t="shared" si="16"/>
        <v>0.45086805555555554</v>
      </c>
      <c r="B93" s="3">
        <f>Params!D$29+HOUR(A93-Params!C$29)*3600+MINUTE(A93-Params!C$29)*60+SECOND(A93-Params!C$29)</f>
        <v>1553302955</v>
      </c>
      <c r="C93">
        <f t="shared" si="17"/>
        <v>2</v>
      </c>
      <c r="D93">
        <f t="shared" ca="1" si="18"/>
        <v>6</v>
      </c>
      <c r="E93">
        <f t="shared" ca="1" si="19"/>
        <v>13432.327272727256</v>
      </c>
      <c r="F93">
        <f t="shared" ca="1" si="20"/>
        <v>-32972.390621212122</v>
      </c>
      <c r="G93">
        <f t="shared" ca="1" si="21"/>
        <v>7887.8545454545456</v>
      </c>
      <c r="H93" s="9">
        <f t="shared" ca="1" si="24"/>
        <v>-245.85878787878789</v>
      </c>
      <c r="I93" s="9">
        <f t="shared" ca="1" si="24"/>
        <v>-71.533097979797972</v>
      </c>
      <c r="J93" s="9">
        <f t="shared" ca="1" si="24"/>
        <v>0.61575757575757617</v>
      </c>
      <c r="K93" s="9">
        <f t="shared" ca="1" si="24"/>
        <v>256.05375936278341</v>
      </c>
      <c r="L93" s="9">
        <f t="shared" ca="1" si="24"/>
        <v>-106.22245861999691</v>
      </c>
      <c r="M93">
        <f t="shared" ca="1" si="22"/>
        <v>55.551388888888887</v>
      </c>
      <c r="N93">
        <f t="shared" ca="1" si="23"/>
        <v>33.148282828282831</v>
      </c>
    </row>
    <row r="94" spans="1:15" x14ac:dyDescent="0.25">
      <c r="A94" s="4">
        <f t="shared" si="16"/>
        <v>0.45092592592592595</v>
      </c>
      <c r="B94" s="3">
        <f>Params!D$29+HOUR(A94-Params!C$29)*3600+MINUTE(A94-Params!C$29)*60+SECOND(A94-Params!C$29)</f>
        <v>1553302960</v>
      </c>
      <c r="C94">
        <f t="shared" si="17"/>
        <v>2</v>
      </c>
      <c r="D94">
        <f t="shared" ca="1" si="18"/>
        <v>6</v>
      </c>
      <c r="E94">
        <f t="shared" ca="1" si="19"/>
        <v>12203.033333333326</v>
      </c>
      <c r="F94">
        <f t="shared" ca="1" si="20"/>
        <v>-33330.056111111109</v>
      </c>
      <c r="G94">
        <f t="shared" ca="1" si="21"/>
        <v>7890.9333333333334</v>
      </c>
      <c r="H94" s="9">
        <f t="shared" ca="1" si="24"/>
        <v>-245.85878787878789</v>
      </c>
      <c r="I94" s="9">
        <f t="shared" ca="1" si="24"/>
        <v>-71.533097979797972</v>
      </c>
      <c r="J94" s="9">
        <f t="shared" ca="1" si="24"/>
        <v>0.61575757575757617</v>
      </c>
      <c r="K94" s="9">
        <f t="shared" ca="1" si="24"/>
        <v>256.05375936278341</v>
      </c>
      <c r="L94" s="9">
        <f t="shared" ca="1" si="24"/>
        <v>-106.22245861999691</v>
      </c>
      <c r="M94">
        <f t="shared" ca="1" si="22"/>
        <v>55.548148148148151</v>
      </c>
      <c r="N94">
        <f t="shared" ca="1" si="23"/>
        <v>33.128611111111113</v>
      </c>
    </row>
    <row r="95" spans="1:15" x14ac:dyDescent="0.25">
      <c r="A95" s="4">
        <f t="shared" si="16"/>
        <v>0.45098379629629631</v>
      </c>
      <c r="B95" s="3">
        <f>Params!D$29+HOUR(A95-Params!C$29)*3600+MINUTE(A95-Params!C$29)*60+SECOND(A95-Params!C$29)</f>
        <v>1553302965</v>
      </c>
      <c r="C95">
        <f t="shared" si="17"/>
        <v>2</v>
      </c>
      <c r="D95">
        <f t="shared" ca="1" si="18"/>
        <v>6</v>
      </c>
      <c r="E95">
        <f t="shared" ca="1" si="19"/>
        <v>10973.739393939381</v>
      </c>
      <c r="F95">
        <f t="shared" ca="1" si="20"/>
        <v>-33687.721601010096</v>
      </c>
      <c r="G95">
        <f t="shared" ca="1" si="21"/>
        <v>7894.0121212121212</v>
      </c>
      <c r="H95" s="9">
        <f t="shared" ca="1" si="24"/>
        <v>-245.85878787878789</v>
      </c>
      <c r="I95" s="9">
        <f t="shared" ca="1" si="24"/>
        <v>-71.533097979797972</v>
      </c>
      <c r="J95" s="9">
        <f t="shared" ca="1" si="24"/>
        <v>0.61575757575757617</v>
      </c>
      <c r="K95" s="9">
        <f t="shared" ca="1" si="24"/>
        <v>256.05375936278341</v>
      </c>
      <c r="L95" s="9">
        <f t="shared" ca="1" si="24"/>
        <v>-106.22245861999691</v>
      </c>
      <c r="M95">
        <f t="shared" ca="1" si="22"/>
        <v>55.544907407407408</v>
      </c>
      <c r="N95">
        <f t="shared" ca="1" si="23"/>
        <v>33.108939393939394</v>
      </c>
    </row>
    <row r="96" spans="1:15" x14ac:dyDescent="0.25">
      <c r="A96" s="4">
        <f t="shared" si="16"/>
        <v>0.45104166666666662</v>
      </c>
      <c r="B96" s="3">
        <f>Params!D$29+HOUR(A96-Params!C$29)*3600+MINUTE(A96-Params!C$29)*60+SECOND(A96-Params!C$29)</f>
        <v>1553302970</v>
      </c>
      <c r="C96">
        <f t="shared" si="17"/>
        <v>2</v>
      </c>
      <c r="D96">
        <f t="shared" ca="1" si="18"/>
        <v>6</v>
      </c>
      <c r="E96">
        <f t="shared" ca="1" si="19"/>
        <v>9744.4454545454355</v>
      </c>
      <c r="F96">
        <f t="shared" ca="1" si="20"/>
        <v>-34045.387090909091</v>
      </c>
      <c r="G96">
        <f t="shared" ca="1" si="21"/>
        <v>7897.090909090909</v>
      </c>
      <c r="H96" s="9">
        <f t="shared" ca="1" si="24"/>
        <v>-245.85878787878789</v>
      </c>
      <c r="I96" s="9">
        <f t="shared" ca="1" si="24"/>
        <v>-71.533097979797972</v>
      </c>
      <c r="J96" s="9">
        <f t="shared" ca="1" si="24"/>
        <v>0.61575757575757617</v>
      </c>
      <c r="K96" s="9">
        <f t="shared" ca="1" si="24"/>
        <v>256.05375936278341</v>
      </c>
      <c r="L96" s="9">
        <f t="shared" ca="1" si="24"/>
        <v>-106.22245861999691</v>
      </c>
      <c r="M96">
        <f t="shared" ca="1" si="22"/>
        <v>55.541666666666664</v>
      </c>
      <c r="N96">
        <f t="shared" ca="1" si="23"/>
        <v>33.089267676767676</v>
      </c>
    </row>
    <row r="97" spans="1:14" x14ac:dyDescent="0.25">
      <c r="A97" s="4">
        <f t="shared" si="16"/>
        <v>0.45109953703703703</v>
      </c>
      <c r="B97" s="3">
        <f>Params!D$29+HOUR(A97-Params!C$29)*3600+MINUTE(A97-Params!C$29)*60+SECOND(A97-Params!C$29)</f>
        <v>1553302975</v>
      </c>
      <c r="C97">
        <f t="shared" si="17"/>
        <v>2</v>
      </c>
      <c r="D97">
        <f t="shared" ca="1" si="18"/>
        <v>6</v>
      </c>
      <c r="E97">
        <f t="shared" ca="1" si="19"/>
        <v>8515.151515151505</v>
      </c>
      <c r="F97">
        <f t="shared" ca="1" si="20"/>
        <v>-34403.052580808078</v>
      </c>
      <c r="G97">
        <f t="shared" ca="1" si="21"/>
        <v>7900.1696969696968</v>
      </c>
      <c r="H97" s="9">
        <f t="shared" ca="1" si="24"/>
        <v>-245.85878787878789</v>
      </c>
      <c r="I97" s="9">
        <f t="shared" ca="1" si="24"/>
        <v>-71.533097979797972</v>
      </c>
      <c r="J97" s="9">
        <f t="shared" ca="1" si="24"/>
        <v>0.61575757575757617</v>
      </c>
      <c r="K97" s="9">
        <f t="shared" ca="1" si="24"/>
        <v>256.05375936278341</v>
      </c>
      <c r="L97" s="9">
        <f t="shared" ca="1" si="24"/>
        <v>-106.22245861999691</v>
      </c>
      <c r="M97">
        <f t="shared" ca="1" si="22"/>
        <v>55.538425925925928</v>
      </c>
      <c r="N97">
        <f t="shared" ca="1" si="23"/>
        <v>33.069595959595958</v>
      </c>
    </row>
    <row r="98" spans="1:14" x14ac:dyDescent="0.25">
      <c r="A98" s="4">
        <f t="shared" si="16"/>
        <v>0.4511574074074074</v>
      </c>
      <c r="B98" s="3">
        <f>Params!D$29+HOUR(A98-Params!C$29)*3600+MINUTE(A98-Params!C$29)*60+SECOND(A98-Params!C$29)</f>
        <v>1553302980</v>
      </c>
      <c r="C98">
        <f t="shared" si="17"/>
        <v>2</v>
      </c>
      <c r="D98">
        <f t="shared" ca="1" si="18"/>
        <v>6</v>
      </c>
      <c r="E98">
        <f t="shared" ca="1" si="19"/>
        <v>7285.85757575756</v>
      </c>
      <c r="F98">
        <f t="shared" ca="1" si="20"/>
        <v>-34760.718070707073</v>
      </c>
      <c r="G98">
        <f t="shared" ca="1" si="21"/>
        <v>7903.2484848484846</v>
      </c>
      <c r="H98" s="9">
        <f t="shared" ca="1" si="24"/>
        <v>-245.85878787878789</v>
      </c>
      <c r="I98" s="9">
        <f t="shared" ca="1" si="24"/>
        <v>-71.533097979797972</v>
      </c>
      <c r="J98" s="9">
        <f t="shared" ca="1" si="24"/>
        <v>0.61575757575757617</v>
      </c>
      <c r="K98" s="9">
        <f t="shared" ca="1" si="24"/>
        <v>256.05375936278341</v>
      </c>
      <c r="L98" s="9">
        <f t="shared" ca="1" si="24"/>
        <v>-106.22245861999691</v>
      </c>
      <c r="M98">
        <f t="shared" ca="1" si="22"/>
        <v>55.535185185185185</v>
      </c>
      <c r="N98">
        <f t="shared" ca="1" si="23"/>
        <v>33.04992424242424</v>
      </c>
    </row>
    <row r="99" spans="1:14" x14ac:dyDescent="0.25">
      <c r="A99" s="4">
        <f t="shared" si="16"/>
        <v>0.45121527777777781</v>
      </c>
      <c r="B99" s="3">
        <f>Params!D$29+HOUR(A99-Params!C$29)*3600+MINUTE(A99-Params!C$29)*60+SECOND(A99-Params!C$29)</f>
        <v>1553302985</v>
      </c>
      <c r="C99">
        <f t="shared" si="17"/>
        <v>2</v>
      </c>
      <c r="D99">
        <f t="shared" ca="1" si="18"/>
        <v>6</v>
      </c>
      <c r="E99">
        <f t="shared" ca="1" si="19"/>
        <v>6056.5636363636295</v>
      </c>
      <c r="F99">
        <f t="shared" ca="1" si="20"/>
        <v>-35118.38356060606</v>
      </c>
      <c r="G99">
        <f t="shared" ca="1" si="21"/>
        <v>7906.3272727272733</v>
      </c>
      <c r="H99" s="9">
        <f t="shared" ca="1" si="24"/>
        <v>-245.85878787878789</v>
      </c>
      <c r="I99" s="9">
        <f t="shared" ca="1" si="24"/>
        <v>-71.533097979797972</v>
      </c>
      <c r="J99" s="9">
        <f t="shared" ca="1" si="24"/>
        <v>0.61575757575757617</v>
      </c>
      <c r="K99" s="9">
        <f t="shared" ca="1" si="24"/>
        <v>256.05375936278341</v>
      </c>
      <c r="L99" s="9">
        <f t="shared" ca="1" si="24"/>
        <v>-106.22245861999691</v>
      </c>
      <c r="M99">
        <f t="shared" ca="1" si="22"/>
        <v>55.531944444444441</v>
      </c>
      <c r="N99">
        <f t="shared" ca="1" si="23"/>
        <v>33.030252525252529</v>
      </c>
    </row>
    <row r="100" spans="1:14" x14ac:dyDescent="0.25">
      <c r="A100" s="4">
        <f t="shared" si="16"/>
        <v>0.45127314814814817</v>
      </c>
      <c r="B100" s="3">
        <f>Params!D$29+HOUR(A100-Params!C$29)*3600+MINUTE(A100-Params!C$29)*60+SECOND(A100-Params!C$29)</f>
        <v>1553302990</v>
      </c>
      <c r="C100">
        <f t="shared" si="17"/>
        <v>2</v>
      </c>
      <c r="D100">
        <f t="shared" ca="1" si="18"/>
        <v>6</v>
      </c>
      <c r="E100">
        <f t="shared" ca="1" si="19"/>
        <v>4827.2696969696844</v>
      </c>
      <c r="F100">
        <f t="shared" ca="1" si="20"/>
        <v>-35476.049050505047</v>
      </c>
      <c r="G100">
        <f t="shared" ca="1" si="21"/>
        <v>7909.4060606060611</v>
      </c>
      <c r="H100" s="9">
        <f t="shared" ca="1" si="24"/>
        <v>-245.85878787878789</v>
      </c>
      <c r="I100" s="9">
        <f t="shared" ca="1" si="24"/>
        <v>-71.533097979797972</v>
      </c>
      <c r="J100" s="9">
        <f t="shared" ca="1" si="24"/>
        <v>0.61575757575757617</v>
      </c>
      <c r="K100" s="9">
        <f t="shared" ca="1" si="24"/>
        <v>256.05375936278341</v>
      </c>
      <c r="L100" s="9">
        <f t="shared" ca="1" si="24"/>
        <v>-106.22245861999691</v>
      </c>
      <c r="M100">
        <f t="shared" ca="1" si="22"/>
        <v>55.528703703703705</v>
      </c>
      <c r="N100">
        <f t="shared" ca="1" si="23"/>
        <v>33.01058080808081</v>
      </c>
    </row>
    <row r="101" spans="1:14" x14ac:dyDescent="0.25">
      <c r="A101" s="4">
        <f t="shared" si="16"/>
        <v>0.45133101851851848</v>
      </c>
      <c r="B101" s="3">
        <f>Params!D$29+HOUR(A101-Params!C$29)*3600+MINUTE(A101-Params!C$29)*60+SECOND(A101-Params!C$29)</f>
        <v>1553302995</v>
      </c>
      <c r="C101">
        <f t="shared" si="17"/>
        <v>2</v>
      </c>
      <c r="D101">
        <f t="shared" ca="1" si="18"/>
        <v>6</v>
      </c>
      <c r="E101">
        <f t="shared" ca="1" si="19"/>
        <v>3597.9757575757394</v>
      </c>
      <c r="F101">
        <f t="shared" ca="1" si="20"/>
        <v>-35833.714540404042</v>
      </c>
      <c r="G101">
        <f t="shared" ca="1" si="21"/>
        <v>7912.484848484849</v>
      </c>
      <c r="H101" s="9">
        <f t="shared" ca="1" si="24"/>
        <v>-245.85878787878789</v>
      </c>
      <c r="I101" s="9">
        <f t="shared" ca="1" si="24"/>
        <v>-71.533097979797972</v>
      </c>
      <c r="J101" s="9">
        <f t="shared" ca="1" si="24"/>
        <v>0.61575757575757617</v>
      </c>
      <c r="K101" s="9">
        <f t="shared" ca="1" si="24"/>
        <v>256.05375936278341</v>
      </c>
      <c r="L101" s="9">
        <f t="shared" ca="1" si="24"/>
        <v>-106.22245861999691</v>
      </c>
      <c r="M101">
        <f t="shared" ca="1" si="22"/>
        <v>55.525462962962962</v>
      </c>
      <c r="N101">
        <f t="shared" ca="1" si="23"/>
        <v>32.990909090909092</v>
      </c>
    </row>
    <row r="102" spans="1:14" x14ac:dyDescent="0.25">
      <c r="A102" s="4">
        <f t="shared" si="16"/>
        <v>0.4513888888888889</v>
      </c>
      <c r="B102" s="3">
        <f>Params!D$29+HOUR(A102-Params!C$29)*3600+MINUTE(A102-Params!C$29)*60+SECOND(A102-Params!C$29)</f>
        <v>1553303000</v>
      </c>
      <c r="C102">
        <f t="shared" si="17"/>
        <v>2</v>
      </c>
      <c r="D102">
        <f t="shared" ca="1" si="18"/>
        <v>6</v>
      </c>
      <c r="E102">
        <f t="shared" ca="1" si="19"/>
        <v>2368.6818181818089</v>
      </c>
      <c r="F102">
        <f t="shared" ca="1" si="20"/>
        <v>-36191.380030303029</v>
      </c>
      <c r="G102">
        <f t="shared" ca="1" si="21"/>
        <v>7915.5636363636368</v>
      </c>
      <c r="H102" s="9">
        <f t="shared" ca="1" si="24"/>
        <v>-245.85878787878789</v>
      </c>
      <c r="I102" s="9">
        <f t="shared" ca="1" si="24"/>
        <v>-71.533097979797972</v>
      </c>
      <c r="J102" s="9">
        <f t="shared" ca="1" si="24"/>
        <v>0.61575757575757617</v>
      </c>
      <c r="K102" s="9">
        <f t="shared" ca="1" si="24"/>
        <v>256.05375936278341</v>
      </c>
      <c r="L102" s="9">
        <f t="shared" ca="1" si="24"/>
        <v>-106.22245861999691</v>
      </c>
      <c r="M102">
        <f t="shared" ca="1" si="22"/>
        <v>55.522222222222219</v>
      </c>
      <c r="N102">
        <f t="shared" ca="1" si="23"/>
        <v>32.971237373737374</v>
      </c>
    </row>
    <row r="103" spans="1:14" x14ac:dyDescent="0.25">
      <c r="A103" s="4">
        <f t="shared" si="16"/>
        <v>0.45144675925925926</v>
      </c>
      <c r="B103" s="3">
        <f>Params!D$29+HOUR(A103-Params!C$29)*3600+MINUTE(A103-Params!C$29)*60+SECOND(A103-Params!C$29)</f>
        <v>1553303005</v>
      </c>
      <c r="C103">
        <f t="shared" si="17"/>
        <v>2</v>
      </c>
      <c r="D103">
        <f t="shared" ca="1" si="18"/>
        <v>6</v>
      </c>
      <c r="E103">
        <f t="shared" ca="1" si="19"/>
        <v>1139.3878787878639</v>
      </c>
      <c r="F103">
        <f t="shared" ca="1" si="20"/>
        <v>-36549.045520202017</v>
      </c>
      <c r="G103">
        <f t="shared" ca="1" si="21"/>
        <v>7918.6424242424246</v>
      </c>
      <c r="H103" s="9">
        <f t="shared" ca="1" si="24"/>
        <v>-245.85878787878789</v>
      </c>
      <c r="I103" s="9">
        <f t="shared" ca="1" si="24"/>
        <v>-71.533097979797972</v>
      </c>
      <c r="J103" s="9">
        <f t="shared" ca="1" si="24"/>
        <v>0.61575757575757617</v>
      </c>
      <c r="K103" s="9">
        <f t="shared" ca="1" si="24"/>
        <v>256.05375936278341</v>
      </c>
      <c r="L103" s="9">
        <f t="shared" ca="1" si="24"/>
        <v>-106.22245861999691</v>
      </c>
      <c r="M103">
        <f t="shared" ca="1" si="22"/>
        <v>55.518981481481482</v>
      </c>
      <c r="N103">
        <f t="shared" ca="1" si="23"/>
        <v>32.951565656565656</v>
      </c>
    </row>
    <row r="104" spans="1:14" x14ac:dyDescent="0.25">
      <c r="A104" s="4">
        <f t="shared" si="16"/>
        <v>0.45150462962962962</v>
      </c>
      <c r="B104" s="3">
        <f>Params!D$29+HOUR(A104-Params!C$29)*3600+MINUTE(A104-Params!C$29)*60+SECOND(A104-Params!C$29)</f>
        <v>1553303010</v>
      </c>
      <c r="C104">
        <f t="shared" si="17"/>
        <v>2</v>
      </c>
      <c r="D104">
        <f t="shared" ca="1" si="18"/>
        <v>6</v>
      </c>
      <c r="E104">
        <f t="shared" ca="1" si="19"/>
        <v>-89.906060606066603</v>
      </c>
      <c r="F104">
        <f t="shared" ca="1" si="20"/>
        <v>-36906.711010101011</v>
      </c>
      <c r="G104">
        <f t="shared" ca="1" si="21"/>
        <v>7921.7212121212124</v>
      </c>
      <c r="H104" s="9">
        <f t="shared" ca="1" si="24"/>
        <v>-245.85878787878789</v>
      </c>
      <c r="I104" s="9">
        <f t="shared" ca="1" si="24"/>
        <v>-71.533097979797972</v>
      </c>
      <c r="J104" s="9">
        <f t="shared" ca="1" si="24"/>
        <v>0.61575757575757617</v>
      </c>
      <c r="K104" s="9">
        <f t="shared" ca="1" si="24"/>
        <v>256.05375936278341</v>
      </c>
      <c r="L104" s="9">
        <f t="shared" ca="1" si="24"/>
        <v>-106.22245861999691</v>
      </c>
      <c r="M104">
        <f t="shared" ca="1" si="22"/>
        <v>55.515740740740739</v>
      </c>
      <c r="N104">
        <f t="shared" ca="1" si="23"/>
        <v>32.931893939393937</v>
      </c>
    </row>
    <row r="105" spans="1:14" x14ac:dyDescent="0.25">
      <c r="A105" s="4">
        <f t="shared" si="16"/>
        <v>0.45156250000000003</v>
      </c>
      <c r="B105" s="3">
        <f>Params!D$29+HOUR(A105-Params!C$29)*3600+MINUTE(A105-Params!C$29)*60+SECOND(A105-Params!C$29)</f>
        <v>1553303015</v>
      </c>
      <c r="C105">
        <f t="shared" si="17"/>
        <v>2</v>
      </c>
      <c r="D105">
        <f t="shared" ca="1" si="18"/>
        <v>6</v>
      </c>
      <c r="E105">
        <f t="shared" ca="1" si="19"/>
        <v>-1319.2000000000116</v>
      </c>
      <c r="F105">
        <f t="shared" ca="1" si="20"/>
        <v>-37264.376499999998</v>
      </c>
      <c r="G105">
        <f t="shared" ca="1" si="21"/>
        <v>7924.8</v>
      </c>
      <c r="H105" s="9">
        <f t="shared" ca="1" si="24"/>
        <v>-245.85878787878789</v>
      </c>
      <c r="I105" s="9">
        <f t="shared" ca="1" si="24"/>
        <v>-71.533097979797972</v>
      </c>
      <c r="J105" s="9">
        <f t="shared" ca="1" si="24"/>
        <v>0.61575757575757617</v>
      </c>
      <c r="K105" s="9">
        <f t="shared" ca="1" si="24"/>
        <v>256.05375936278341</v>
      </c>
      <c r="L105" s="9">
        <f t="shared" ca="1" si="24"/>
        <v>-106.22245861999691</v>
      </c>
      <c r="M105">
        <f t="shared" ca="1" si="22"/>
        <v>55.512500000000003</v>
      </c>
      <c r="N105">
        <f t="shared" ca="1" si="23"/>
        <v>32.912222222222219</v>
      </c>
    </row>
    <row r="106" spans="1:14" x14ac:dyDescent="0.25">
      <c r="A106" s="4">
        <f t="shared" si="16"/>
        <v>0.45162037037037034</v>
      </c>
      <c r="B106" s="3">
        <f>Params!D$29+HOUR(A106-Params!C$29)*3600+MINUTE(A106-Params!C$29)*60+SECOND(A106-Params!C$29)</f>
        <v>1553303020</v>
      </c>
      <c r="C106">
        <f t="shared" si="17"/>
        <v>2</v>
      </c>
      <c r="D106">
        <f t="shared" ca="1" si="18"/>
        <v>6</v>
      </c>
      <c r="E106">
        <f t="shared" ca="1" si="19"/>
        <v>-2548.4939393939567</v>
      </c>
      <c r="F106">
        <f t="shared" ca="1" si="20"/>
        <v>-37622.041989898986</v>
      </c>
      <c r="G106">
        <f t="shared" ca="1" si="21"/>
        <v>7927.878787878788</v>
      </c>
      <c r="H106" s="9">
        <f t="shared" ca="1" si="24"/>
        <v>-245.85878787878789</v>
      </c>
      <c r="I106" s="9">
        <f t="shared" ca="1" si="24"/>
        <v>-71.533097979797972</v>
      </c>
      <c r="J106" s="9">
        <f t="shared" ca="1" si="24"/>
        <v>0.61575757575757617</v>
      </c>
      <c r="K106" s="9">
        <f t="shared" ca="1" si="24"/>
        <v>256.05375936278341</v>
      </c>
      <c r="L106" s="9">
        <f t="shared" ca="1" si="24"/>
        <v>-106.22245861999691</v>
      </c>
      <c r="M106">
        <f t="shared" ca="1" si="22"/>
        <v>55.50925925925926</v>
      </c>
      <c r="N106">
        <f t="shared" ca="1" si="23"/>
        <v>32.892550505050508</v>
      </c>
    </row>
    <row r="107" spans="1:14" x14ac:dyDescent="0.25">
      <c r="A107" s="4">
        <f t="shared" si="16"/>
        <v>0.45167824074074076</v>
      </c>
      <c r="B107" s="3">
        <f>Params!D$29+HOUR(A107-Params!C$29)*3600+MINUTE(A107-Params!C$29)*60+SECOND(A107-Params!C$29)</f>
        <v>1553303025</v>
      </c>
      <c r="C107">
        <f t="shared" si="17"/>
        <v>2</v>
      </c>
      <c r="D107">
        <f t="shared" ca="1" si="18"/>
        <v>6</v>
      </c>
      <c r="E107">
        <f t="shared" ca="1" si="19"/>
        <v>-3777.7878787878872</v>
      </c>
      <c r="F107">
        <f t="shared" ca="1" si="20"/>
        <v>-37979.70747979798</v>
      </c>
      <c r="G107">
        <f t="shared" ca="1" si="21"/>
        <v>7930.9575757575758</v>
      </c>
      <c r="H107" s="9">
        <f t="shared" ca="1" si="24"/>
        <v>-245.85878787878789</v>
      </c>
      <c r="I107" s="9">
        <f t="shared" ca="1" si="24"/>
        <v>-71.533097979797972</v>
      </c>
      <c r="J107" s="9">
        <f t="shared" ca="1" si="24"/>
        <v>0.61575757575757617</v>
      </c>
      <c r="K107" s="9">
        <f t="shared" ca="1" si="24"/>
        <v>256.05375936278341</v>
      </c>
      <c r="L107" s="9">
        <f t="shared" ca="1" si="24"/>
        <v>-106.22245861999691</v>
      </c>
      <c r="M107">
        <f t="shared" ca="1" si="22"/>
        <v>55.506018518518516</v>
      </c>
      <c r="N107">
        <f t="shared" ca="1" si="23"/>
        <v>32.87287878787879</v>
      </c>
    </row>
    <row r="108" spans="1:14" x14ac:dyDescent="0.25">
      <c r="A108" s="4">
        <f t="shared" si="16"/>
        <v>0.45173611111111112</v>
      </c>
      <c r="B108" s="3">
        <f>Params!D$29+HOUR(A108-Params!C$29)*3600+MINUTE(A108-Params!C$29)*60+SECOND(A108-Params!C$29)</f>
        <v>1553303030</v>
      </c>
      <c r="C108">
        <f t="shared" si="17"/>
        <v>2</v>
      </c>
      <c r="D108">
        <f t="shared" ca="1" si="18"/>
        <v>6</v>
      </c>
      <c r="E108">
        <f t="shared" ca="1" si="19"/>
        <v>-5007.0818181818322</v>
      </c>
      <c r="F108">
        <f t="shared" ca="1" si="20"/>
        <v>-38337.372969696968</v>
      </c>
      <c r="G108">
        <f t="shared" ca="1" si="21"/>
        <v>7934.0363636363636</v>
      </c>
      <c r="H108" s="9">
        <f t="shared" ca="1" si="24"/>
        <v>-245.85878787878789</v>
      </c>
      <c r="I108" s="9">
        <f t="shared" ca="1" si="24"/>
        <v>-71.533097979797972</v>
      </c>
      <c r="J108" s="9">
        <f t="shared" ca="1" si="24"/>
        <v>0.61575757575757617</v>
      </c>
      <c r="K108" s="9">
        <f t="shared" ca="1" si="24"/>
        <v>256.05375936278341</v>
      </c>
      <c r="L108" s="9">
        <f t="shared" ca="1" si="24"/>
        <v>-106.22245861999691</v>
      </c>
      <c r="M108">
        <f t="shared" ca="1" si="22"/>
        <v>55.50277777777778</v>
      </c>
      <c r="N108">
        <f t="shared" ca="1" si="23"/>
        <v>32.853207070707072</v>
      </c>
    </row>
    <row r="109" spans="1:14" x14ac:dyDescent="0.25">
      <c r="A109" s="4">
        <f t="shared" si="16"/>
        <v>0.45179398148148148</v>
      </c>
      <c r="B109" s="3">
        <f>Params!D$29+HOUR(A109-Params!C$29)*3600+MINUTE(A109-Params!C$29)*60+SECOND(A109-Params!C$29)</f>
        <v>1553303035</v>
      </c>
      <c r="C109">
        <f t="shared" si="17"/>
        <v>2</v>
      </c>
      <c r="D109">
        <f t="shared" ca="1" si="18"/>
        <v>6</v>
      </c>
      <c r="E109">
        <f t="shared" ca="1" si="19"/>
        <v>-6236.3757575757772</v>
      </c>
      <c r="F109">
        <f t="shared" ca="1" si="20"/>
        <v>-38695.038459595955</v>
      </c>
      <c r="G109">
        <f t="shared" ca="1" si="21"/>
        <v>7937.1151515151514</v>
      </c>
      <c r="H109" s="9">
        <f t="shared" ca="1" si="24"/>
        <v>-245.85878787878789</v>
      </c>
      <c r="I109" s="9">
        <f t="shared" ca="1" si="24"/>
        <v>-71.533097979797972</v>
      </c>
      <c r="J109" s="9">
        <f t="shared" ca="1" si="24"/>
        <v>0.61575757575757617</v>
      </c>
      <c r="K109" s="9">
        <f t="shared" ca="1" si="24"/>
        <v>256.05375936278341</v>
      </c>
      <c r="L109" s="9">
        <f t="shared" ca="1" si="24"/>
        <v>-106.22245861999691</v>
      </c>
      <c r="M109">
        <f t="shared" ca="1" si="22"/>
        <v>55.499537037037037</v>
      </c>
      <c r="N109">
        <f t="shared" ca="1" si="23"/>
        <v>32.833535353535353</v>
      </c>
    </row>
    <row r="110" spans="1:14" x14ac:dyDescent="0.25">
      <c r="A110" s="4">
        <f t="shared" si="16"/>
        <v>0.45185185185185189</v>
      </c>
      <c r="B110" s="3">
        <f>Params!D$29+HOUR(A110-Params!C$29)*3600+MINUTE(A110-Params!C$29)*60+SECOND(A110-Params!C$29)</f>
        <v>1553303040</v>
      </c>
      <c r="C110">
        <f t="shared" si="17"/>
        <v>2</v>
      </c>
      <c r="D110">
        <f t="shared" ca="1" si="18"/>
        <v>6</v>
      </c>
      <c r="E110">
        <f t="shared" ca="1" si="19"/>
        <v>-7465.6696969697077</v>
      </c>
      <c r="F110">
        <f t="shared" ca="1" si="20"/>
        <v>-39052.703949494949</v>
      </c>
      <c r="G110">
        <f t="shared" ca="1" si="21"/>
        <v>7940.1939393939392</v>
      </c>
      <c r="H110" s="9">
        <f t="shared" ca="1" si="24"/>
        <v>-245.85878787878789</v>
      </c>
      <c r="I110" s="9">
        <f t="shared" ca="1" si="24"/>
        <v>-71.533097979797972</v>
      </c>
      <c r="J110" s="9">
        <f t="shared" ca="1" si="24"/>
        <v>0.61575757575757617</v>
      </c>
      <c r="K110" s="9">
        <f t="shared" ca="1" si="24"/>
        <v>256.05375936278341</v>
      </c>
      <c r="L110" s="9">
        <f t="shared" ca="1" si="24"/>
        <v>-106.22245861999691</v>
      </c>
      <c r="M110">
        <f t="shared" ca="1" si="22"/>
        <v>55.496296296296293</v>
      </c>
      <c r="N110">
        <f t="shared" ca="1" si="23"/>
        <v>32.813863636363635</v>
      </c>
    </row>
    <row r="111" spans="1:14" x14ac:dyDescent="0.25">
      <c r="A111" s="4">
        <f t="shared" si="16"/>
        <v>0.4519097222222222</v>
      </c>
      <c r="B111" s="3">
        <f>Params!D$29+HOUR(A111-Params!C$29)*3600+MINUTE(A111-Params!C$29)*60+SECOND(A111-Params!C$29)</f>
        <v>1553303045</v>
      </c>
      <c r="C111">
        <f t="shared" si="17"/>
        <v>2</v>
      </c>
      <c r="D111">
        <f t="shared" ca="1" si="18"/>
        <v>6</v>
      </c>
      <c r="E111">
        <f t="shared" ca="1" si="19"/>
        <v>-8694.9636363636528</v>
      </c>
      <c r="F111">
        <f t="shared" ca="1" si="20"/>
        <v>-39410.369439393937</v>
      </c>
      <c r="G111">
        <f t="shared" ca="1" si="21"/>
        <v>7943.2727272727279</v>
      </c>
      <c r="H111" s="9">
        <f t="shared" ca="1" si="24"/>
        <v>-245.85878787878789</v>
      </c>
      <c r="I111" s="9">
        <f t="shared" ca="1" si="24"/>
        <v>-71.533097979797972</v>
      </c>
      <c r="J111" s="9">
        <f t="shared" ca="1" si="24"/>
        <v>0.61575757575757617</v>
      </c>
      <c r="K111" s="9">
        <f t="shared" ca="1" si="24"/>
        <v>256.05375936278341</v>
      </c>
      <c r="L111" s="9">
        <f t="shared" ca="1" si="24"/>
        <v>-106.22245861999691</v>
      </c>
      <c r="M111">
        <f t="shared" ca="1" si="22"/>
        <v>55.493055555555557</v>
      </c>
      <c r="N111">
        <f t="shared" ca="1" si="23"/>
        <v>32.794191919191917</v>
      </c>
    </row>
    <row r="112" spans="1:14" x14ac:dyDescent="0.25">
      <c r="A112" s="4">
        <f t="shared" si="16"/>
        <v>0.45196759259259256</v>
      </c>
      <c r="B112" s="3">
        <f>Params!D$29+HOUR(A112-Params!C$29)*3600+MINUTE(A112-Params!C$29)*60+SECOND(A112-Params!C$29)</f>
        <v>1553303050</v>
      </c>
      <c r="C112">
        <f t="shared" si="17"/>
        <v>2</v>
      </c>
      <c r="D112">
        <f t="shared" ca="1" si="18"/>
        <v>6</v>
      </c>
      <c r="E112">
        <f t="shared" ca="1" si="19"/>
        <v>-9924.2575757575833</v>
      </c>
      <c r="F112">
        <f t="shared" ca="1" si="20"/>
        <v>-39768.034929292924</v>
      </c>
      <c r="G112">
        <f t="shared" ca="1" si="21"/>
        <v>7946.3515151515157</v>
      </c>
      <c r="H112" s="9">
        <f t="shared" ca="1" si="24"/>
        <v>-245.85878787878789</v>
      </c>
      <c r="I112" s="9">
        <f t="shared" ca="1" si="24"/>
        <v>-71.533097979797972</v>
      </c>
      <c r="J112" s="9">
        <f t="shared" ca="1" si="24"/>
        <v>0.61575757575757617</v>
      </c>
      <c r="K112" s="9">
        <f t="shared" ca="1" si="24"/>
        <v>256.05375936278341</v>
      </c>
      <c r="L112" s="9">
        <f t="shared" ca="1" si="24"/>
        <v>-106.22245861999691</v>
      </c>
      <c r="M112">
        <f t="shared" ca="1" si="22"/>
        <v>55.489814814814814</v>
      </c>
      <c r="N112">
        <f t="shared" ca="1" si="23"/>
        <v>32.774520202020199</v>
      </c>
    </row>
    <row r="113" spans="1:15" x14ac:dyDescent="0.25">
      <c r="A113" s="4">
        <f t="shared" si="16"/>
        <v>0.45202546296296298</v>
      </c>
      <c r="B113" s="3">
        <f>Params!D$29+HOUR(A113-Params!C$29)*3600+MINUTE(A113-Params!C$29)*60+SECOND(A113-Params!C$29)</f>
        <v>1553303055</v>
      </c>
      <c r="C113">
        <f t="shared" si="17"/>
        <v>2</v>
      </c>
      <c r="D113">
        <f t="shared" ca="1" si="18"/>
        <v>6</v>
      </c>
      <c r="E113">
        <f t="shared" ca="1" si="19"/>
        <v>-11153.551515151543</v>
      </c>
      <c r="F113">
        <f t="shared" ca="1" si="20"/>
        <v>-40125.700419191919</v>
      </c>
      <c r="G113">
        <f t="shared" ca="1" si="21"/>
        <v>7949.4303030303035</v>
      </c>
      <c r="H113" s="9">
        <f t="shared" ca="1" si="24"/>
        <v>-245.85878787878789</v>
      </c>
      <c r="I113" s="9">
        <f t="shared" ca="1" si="24"/>
        <v>-71.533097979797972</v>
      </c>
      <c r="J113" s="9">
        <f t="shared" ca="1" si="24"/>
        <v>0.61575757575757617</v>
      </c>
      <c r="K113" s="9">
        <f t="shared" ca="1" si="24"/>
        <v>256.05375936278341</v>
      </c>
      <c r="L113" s="9">
        <f t="shared" ca="1" si="24"/>
        <v>-106.22245861999691</v>
      </c>
      <c r="M113">
        <f t="shared" ca="1" si="22"/>
        <v>55.48657407407407</v>
      </c>
      <c r="N113">
        <f t="shared" ca="1" si="23"/>
        <v>32.754848484848488</v>
      </c>
    </row>
    <row r="114" spans="1:15" x14ac:dyDescent="0.25">
      <c r="A114" s="4">
        <f t="shared" si="16"/>
        <v>0.45208333333333334</v>
      </c>
      <c r="B114" s="3">
        <f>Params!D$29+HOUR(A114-Params!C$29)*3600+MINUTE(A114-Params!C$29)*60+SECOND(A114-Params!C$29)</f>
        <v>1553303060</v>
      </c>
      <c r="C114">
        <f t="shared" si="17"/>
        <v>2</v>
      </c>
      <c r="D114">
        <f t="shared" ca="1" si="18"/>
        <v>6</v>
      </c>
      <c r="E114">
        <f t="shared" ca="1" si="19"/>
        <v>-12382.845454545459</v>
      </c>
      <c r="F114">
        <f t="shared" ca="1" si="20"/>
        <v>-40483.365909090906</v>
      </c>
      <c r="G114">
        <f t="shared" ca="1" si="21"/>
        <v>7952.5090909090914</v>
      </c>
      <c r="H114" s="9">
        <f t="shared" ca="1" si="24"/>
        <v>-245.85878787878789</v>
      </c>
      <c r="I114" s="9">
        <f t="shared" ca="1" si="24"/>
        <v>-71.533097979797972</v>
      </c>
      <c r="J114" s="9">
        <f t="shared" ca="1" si="24"/>
        <v>0.61575757575757617</v>
      </c>
      <c r="K114" s="9">
        <f t="shared" ca="1" si="24"/>
        <v>256.05375936278341</v>
      </c>
      <c r="L114" s="9">
        <f t="shared" ca="1" si="24"/>
        <v>-106.22245861999691</v>
      </c>
      <c r="M114">
        <f t="shared" ca="1" si="22"/>
        <v>55.483333333333334</v>
      </c>
      <c r="N114">
        <f t="shared" ca="1" si="23"/>
        <v>32.735176767676769</v>
      </c>
    </row>
    <row r="115" spans="1:15" x14ac:dyDescent="0.25">
      <c r="A115" s="4">
        <f t="shared" si="16"/>
        <v>0.45214120370370375</v>
      </c>
      <c r="B115" s="3">
        <f>Params!D$29+HOUR(A115-Params!C$29)*3600+MINUTE(A115-Params!C$29)*60+SECOND(A115-Params!C$29)</f>
        <v>1553303065</v>
      </c>
      <c r="C115">
        <f t="shared" si="17"/>
        <v>2</v>
      </c>
      <c r="D115">
        <f t="shared" ca="1" si="18"/>
        <v>6</v>
      </c>
      <c r="E115">
        <f t="shared" ca="1" si="19"/>
        <v>-13612.139393939404</v>
      </c>
      <c r="F115">
        <f t="shared" ca="1" si="20"/>
        <v>-40841.0313989899</v>
      </c>
      <c r="G115">
        <f t="shared" ca="1" si="21"/>
        <v>7955.5878787878792</v>
      </c>
      <c r="H115" s="9">
        <f t="shared" ca="1" si="24"/>
        <v>-245.85878787878789</v>
      </c>
      <c r="I115" s="9">
        <f t="shared" ca="1" si="24"/>
        <v>-71.533097979797972</v>
      </c>
      <c r="J115" s="9">
        <f t="shared" ca="1" si="24"/>
        <v>0.61575757575757617</v>
      </c>
      <c r="K115" s="9">
        <f t="shared" ca="1" si="24"/>
        <v>256.05375936278341</v>
      </c>
      <c r="L115" s="9">
        <f t="shared" ca="1" si="24"/>
        <v>-106.22245861999691</v>
      </c>
      <c r="M115">
        <f t="shared" ca="1" si="22"/>
        <v>55.480092592592591</v>
      </c>
      <c r="N115">
        <f t="shared" ca="1" si="23"/>
        <v>32.715505050505051</v>
      </c>
    </row>
    <row r="116" spans="1:15" x14ac:dyDescent="0.25">
      <c r="A116" s="4">
        <f t="shared" si="16"/>
        <v>0.45219907407407406</v>
      </c>
      <c r="B116" s="3">
        <f>Params!D$29+HOUR(A116-Params!C$29)*3600+MINUTE(A116-Params!C$29)*60+SECOND(A116-Params!C$29)</f>
        <v>1553303070</v>
      </c>
      <c r="C116">
        <f t="shared" si="17"/>
        <v>2</v>
      </c>
      <c r="D116">
        <f t="shared" ca="1" si="18"/>
        <v>6</v>
      </c>
      <c r="E116">
        <f t="shared" ca="1" si="19"/>
        <v>-14841.433333333349</v>
      </c>
      <c r="F116">
        <f t="shared" ca="1" si="20"/>
        <v>-41198.696888888888</v>
      </c>
      <c r="G116">
        <f t="shared" ca="1" si="21"/>
        <v>7958.666666666667</v>
      </c>
      <c r="H116" s="9">
        <f t="shared" ca="1" si="24"/>
        <v>-245.85878787878789</v>
      </c>
      <c r="I116" s="9">
        <f t="shared" ca="1" si="24"/>
        <v>-71.533097979797972</v>
      </c>
      <c r="J116" s="9">
        <f t="shared" ca="1" si="24"/>
        <v>0.61575757575757617</v>
      </c>
      <c r="K116" s="9">
        <f t="shared" ca="1" si="24"/>
        <v>256.05375936278341</v>
      </c>
      <c r="L116" s="9">
        <f t="shared" ca="1" si="24"/>
        <v>-106.22245861999691</v>
      </c>
      <c r="M116">
        <f t="shared" ca="1" si="22"/>
        <v>55.476851851851848</v>
      </c>
      <c r="N116">
        <f t="shared" ca="1" si="23"/>
        <v>32.695833333333333</v>
      </c>
    </row>
    <row r="117" spans="1:15" x14ac:dyDescent="0.25">
      <c r="A117" s="4">
        <f t="shared" si="16"/>
        <v>0.45225694444444442</v>
      </c>
      <c r="B117" s="3">
        <f>Params!D$29+HOUR(A117-Params!C$29)*3600+MINUTE(A117-Params!C$29)*60+SECOND(A117-Params!C$29)</f>
        <v>1553303075</v>
      </c>
      <c r="C117">
        <f t="shared" si="17"/>
        <v>2</v>
      </c>
      <c r="D117">
        <f t="shared" ca="1" si="18"/>
        <v>6</v>
      </c>
      <c r="E117">
        <f t="shared" ca="1" si="19"/>
        <v>-16070.727272727294</v>
      </c>
      <c r="F117">
        <f t="shared" ca="1" si="20"/>
        <v>-41556.362378787875</v>
      </c>
      <c r="G117">
        <f t="shared" ca="1" si="21"/>
        <v>7961.7454545454548</v>
      </c>
      <c r="H117" s="9">
        <f t="shared" ca="1" si="24"/>
        <v>-245.85878787878789</v>
      </c>
      <c r="I117" s="9">
        <f t="shared" ca="1" si="24"/>
        <v>-71.533097979797972</v>
      </c>
      <c r="J117" s="9">
        <f t="shared" ca="1" si="24"/>
        <v>0.61575757575757617</v>
      </c>
      <c r="K117" s="9">
        <f t="shared" ca="1" si="24"/>
        <v>256.05375936278341</v>
      </c>
      <c r="L117" s="9">
        <f t="shared" ca="1" si="24"/>
        <v>-106.22245861999691</v>
      </c>
      <c r="M117">
        <f t="shared" ca="1" si="22"/>
        <v>55.473611111111111</v>
      </c>
      <c r="N117">
        <f t="shared" ca="1" si="23"/>
        <v>32.676161616161615</v>
      </c>
    </row>
    <row r="118" spans="1:15" x14ac:dyDescent="0.25">
      <c r="A118" s="4">
        <f t="shared" si="16"/>
        <v>0.45231481481481484</v>
      </c>
      <c r="B118" s="3">
        <f>Params!D$29+HOUR(A118-Params!C$29)*3600+MINUTE(A118-Params!C$29)*60+SECOND(A118-Params!C$29)</f>
        <v>1553303080</v>
      </c>
      <c r="C118">
        <f t="shared" si="17"/>
        <v>2</v>
      </c>
      <c r="D118">
        <f t="shared" ca="1" si="18"/>
        <v>6</v>
      </c>
      <c r="E118">
        <f t="shared" ca="1" si="19"/>
        <v>-17300.021212121239</v>
      </c>
      <c r="F118">
        <f t="shared" ca="1" si="20"/>
        <v>-41914.02786868687</v>
      </c>
      <c r="G118">
        <f t="shared" ca="1" si="21"/>
        <v>7964.8242424242426</v>
      </c>
      <c r="H118" s="9">
        <f t="shared" ca="1" si="24"/>
        <v>-245.85878787878789</v>
      </c>
      <c r="I118" s="9">
        <f t="shared" ca="1" si="24"/>
        <v>-71.533097979797972</v>
      </c>
      <c r="J118" s="9">
        <f t="shared" ca="1" si="24"/>
        <v>0.61575757575757617</v>
      </c>
      <c r="K118" s="9">
        <f t="shared" ca="1" si="24"/>
        <v>256.05375936278341</v>
      </c>
      <c r="L118" s="9">
        <f t="shared" ca="1" si="24"/>
        <v>-106.22245861999691</v>
      </c>
      <c r="M118">
        <f t="shared" ca="1" si="22"/>
        <v>55.470370370370368</v>
      </c>
      <c r="N118">
        <f t="shared" ca="1" si="23"/>
        <v>32.656489898989896</v>
      </c>
    </row>
    <row r="119" spans="1:15" x14ac:dyDescent="0.25">
      <c r="A119" s="4">
        <f t="shared" si="16"/>
        <v>0.4523726851851852</v>
      </c>
      <c r="B119" s="3">
        <f>Params!D$29+HOUR(A119-Params!C$29)*3600+MINUTE(A119-Params!C$29)*60+SECOND(A119-Params!C$29)</f>
        <v>1553303085</v>
      </c>
      <c r="C119">
        <f t="shared" si="17"/>
        <v>2</v>
      </c>
      <c r="D119">
        <f t="shared" ca="1" si="18"/>
        <v>6</v>
      </c>
      <c r="E119">
        <f t="shared" ca="1" si="19"/>
        <v>-18529.315151515155</v>
      </c>
      <c r="F119">
        <f t="shared" ca="1" si="20"/>
        <v>-42271.693358585857</v>
      </c>
      <c r="G119">
        <f t="shared" ca="1" si="21"/>
        <v>7967.9030303030304</v>
      </c>
      <c r="H119" s="9">
        <f t="shared" ca="1" si="24"/>
        <v>-245.85878787878789</v>
      </c>
      <c r="I119" s="9">
        <f t="shared" ca="1" si="24"/>
        <v>-71.533097979797972</v>
      </c>
      <c r="J119" s="9">
        <f t="shared" ca="1" si="24"/>
        <v>0.61575757575757617</v>
      </c>
      <c r="K119" s="9">
        <f t="shared" ca="1" si="24"/>
        <v>256.05375936278341</v>
      </c>
      <c r="L119" s="9">
        <f t="shared" ca="1" si="24"/>
        <v>-106.22245861999691</v>
      </c>
      <c r="M119">
        <f t="shared" ca="1" si="22"/>
        <v>55.467129629629632</v>
      </c>
      <c r="N119">
        <f t="shared" ca="1" si="23"/>
        <v>32.636818181818185</v>
      </c>
    </row>
    <row r="120" spans="1:15" x14ac:dyDescent="0.25">
      <c r="A120" s="4">
        <f t="shared" si="16"/>
        <v>0.4524305555555555</v>
      </c>
      <c r="B120" s="3">
        <f>Params!D$29+HOUR(A120-Params!C$29)*3600+MINUTE(A120-Params!C$29)*60+SECOND(A120-Params!C$29)</f>
        <v>1553303090</v>
      </c>
      <c r="C120">
        <f t="shared" si="17"/>
        <v>2</v>
      </c>
      <c r="D120">
        <f t="shared" ca="1" si="18"/>
        <v>6</v>
      </c>
      <c r="E120">
        <f t="shared" ca="1" si="19"/>
        <v>-19758.6090909091</v>
      </c>
      <c r="F120">
        <f t="shared" ca="1" si="20"/>
        <v>-42629.358848484844</v>
      </c>
      <c r="G120">
        <f t="shared" ca="1" si="21"/>
        <v>7970.9818181818182</v>
      </c>
      <c r="H120" s="9">
        <f t="shared" ca="1" si="24"/>
        <v>-245.85878787878789</v>
      </c>
      <c r="I120" s="9">
        <f t="shared" ca="1" si="24"/>
        <v>-71.533097979797972</v>
      </c>
      <c r="J120" s="9">
        <f t="shared" ca="1" si="24"/>
        <v>0.61575757575757617</v>
      </c>
      <c r="K120" s="9">
        <f t="shared" ca="1" si="24"/>
        <v>256.05375936278341</v>
      </c>
      <c r="L120" s="9">
        <f t="shared" ca="1" si="24"/>
        <v>-106.22245861999691</v>
      </c>
      <c r="M120">
        <f t="shared" ca="1" si="22"/>
        <v>55.463888888888889</v>
      </c>
      <c r="N120">
        <f t="shared" ca="1" si="23"/>
        <v>32.617146464646467</v>
      </c>
    </row>
    <row r="121" spans="1:15" x14ac:dyDescent="0.25">
      <c r="A121" s="4">
        <f t="shared" si="16"/>
        <v>0.45248842592592592</v>
      </c>
      <c r="B121" s="3">
        <f>Params!D$29+HOUR(A121-Params!C$29)*3600+MINUTE(A121-Params!C$29)*60+SECOND(A121-Params!C$29)</f>
        <v>1553303095</v>
      </c>
      <c r="C121">
        <f t="shared" si="17"/>
        <v>2</v>
      </c>
      <c r="D121">
        <f t="shared" ca="1" si="18"/>
        <v>6</v>
      </c>
      <c r="E121">
        <f t="shared" ca="1" si="19"/>
        <v>-20987.903030303045</v>
      </c>
      <c r="F121">
        <f t="shared" ca="1" si="20"/>
        <v>-42987.024338383839</v>
      </c>
      <c r="G121">
        <f t="shared" ca="1" si="21"/>
        <v>7974.060606060606</v>
      </c>
      <c r="H121" s="9">
        <f t="shared" ca="1" si="24"/>
        <v>-245.85878787878789</v>
      </c>
      <c r="I121" s="9">
        <f t="shared" ca="1" si="24"/>
        <v>-71.533097979797972</v>
      </c>
      <c r="J121" s="9">
        <f t="shared" ca="1" si="24"/>
        <v>0.61575757575757617</v>
      </c>
      <c r="K121" s="9">
        <f t="shared" ca="1" si="24"/>
        <v>256.05375936278341</v>
      </c>
      <c r="L121" s="9">
        <f t="shared" ca="1" si="24"/>
        <v>-106.22245861999691</v>
      </c>
      <c r="M121">
        <f t="shared" ca="1" si="22"/>
        <v>55.460648148148145</v>
      </c>
      <c r="N121">
        <f t="shared" ca="1" si="23"/>
        <v>32.597474747474749</v>
      </c>
    </row>
    <row r="122" spans="1:15" x14ac:dyDescent="0.25">
      <c r="A122" s="4">
        <f t="shared" si="16"/>
        <v>0.45254629629629628</v>
      </c>
      <c r="B122" s="3">
        <f>Params!D$29+HOUR(A122-Params!C$29)*3600+MINUTE(A122-Params!C$29)*60+SECOND(A122-Params!C$29)</f>
        <v>1553303100</v>
      </c>
      <c r="C122">
        <f t="shared" si="17"/>
        <v>2</v>
      </c>
      <c r="D122">
        <f t="shared" ca="1" si="18"/>
        <v>6</v>
      </c>
      <c r="E122">
        <f t="shared" ca="1" si="19"/>
        <v>-22217.19696969699</v>
      </c>
      <c r="F122">
        <f t="shared" ca="1" si="20"/>
        <v>-43344.689828282826</v>
      </c>
      <c r="G122">
        <f t="shared" ca="1" si="21"/>
        <v>7977.1393939393938</v>
      </c>
      <c r="H122" s="9">
        <f t="shared" ca="1" si="24"/>
        <v>-245.85878787878789</v>
      </c>
      <c r="I122" s="9">
        <f t="shared" ca="1" si="24"/>
        <v>-71.533097979797972</v>
      </c>
      <c r="J122" s="9">
        <f t="shared" ca="1" si="24"/>
        <v>0.61575757575757617</v>
      </c>
      <c r="K122" s="9">
        <f t="shared" ca="1" si="24"/>
        <v>256.05375936278341</v>
      </c>
      <c r="L122" s="9">
        <f t="shared" ca="1" si="24"/>
        <v>-106.22245861999691</v>
      </c>
      <c r="M122">
        <f t="shared" ca="1" si="22"/>
        <v>55.457407407407409</v>
      </c>
      <c r="N122">
        <f t="shared" ca="1" si="23"/>
        <v>32.577803030303031</v>
      </c>
    </row>
    <row r="123" spans="1:15" x14ac:dyDescent="0.25">
      <c r="A123" s="4">
        <f t="shared" si="16"/>
        <v>0.4526041666666667</v>
      </c>
      <c r="B123" s="3">
        <f>Params!D$29+HOUR(A123-Params!C$29)*3600+MINUTE(A123-Params!C$29)*60+SECOND(A123-Params!C$29)</f>
        <v>1553303105</v>
      </c>
      <c r="C123">
        <f t="shared" si="17"/>
        <v>2</v>
      </c>
      <c r="D123">
        <f t="shared" ca="1" si="18"/>
        <v>6</v>
      </c>
      <c r="E123">
        <f t="shared" ca="1" si="19"/>
        <v>-23446.490909090935</v>
      </c>
      <c r="F123">
        <f t="shared" ca="1" si="20"/>
        <v>-43702.355318181813</v>
      </c>
      <c r="G123">
        <f t="shared" ca="1" si="21"/>
        <v>7980.2181818181816</v>
      </c>
      <c r="H123" s="9">
        <f t="shared" ca="1" si="24"/>
        <v>-245.85878787878789</v>
      </c>
      <c r="I123" s="9">
        <f t="shared" ca="1" si="24"/>
        <v>-71.533097979797972</v>
      </c>
      <c r="J123" s="9">
        <f t="shared" ca="1" si="24"/>
        <v>0.61575757575757617</v>
      </c>
      <c r="K123" s="9">
        <f t="shared" ca="1" si="24"/>
        <v>256.05375936278341</v>
      </c>
      <c r="L123" s="9">
        <f t="shared" ca="1" si="24"/>
        <v>-106.22245861999691</v>
      </c>
      <c r="M123">
        <f t="shared" ca="1" si="22"/>
        <v>55.454166666666666</v>
      </c>
      <c r="N123">
        <f t="shared" ca="1" si="23"/>
        <v>32.558131313131312</v>
      </c>
    </row>
    <row r="124" spans="1:15" x14ac:dyDescent="0.25">
      <c r="A124" s="4">
        <f t="shared" si="16"/>
        <v>0.45266203703703706</v>
      </c>
      <c r="B124" s="3">
        <f>Params!D$29+HOUR(A124-Params!C$29)*3600+MINUTE(A124-Params!C$29)*60+SECOND(A124-Params!C$29)</f>
        <v>1553303110</v>
      </c>
      <c r="C124">
        <f t="shared" si="17"/>
        <v>2</v>
      </c>
      <c r="D124">
        <f t="shared" ca="1" si="18"/>
        <v>6</v>
      </c>
      <c r="E124">
        <f t="shared" ca="1" si="19"/>
        <v>-24675.784848484851</v>
      </c>
      <c r="F124">
        <f t="shared" ca="1" si="20"/>
        <v>-44060.020808080808</v>
      </c>
      <c r="G124">
        <f t="shared" ca="1" si="21"/>
        <v>7983.2969696969703</v>
      </c>
      <c r="H124" s="9">
        <f t="shared" ca="1" si="24"/>
        <v>-245.85878787878789</v>
      </c>
      <c r="I124" s="9">
        <f t="shared" ca="1" si="24"/>
        <v>-71.533097979797972</v>
      </c>
      <c r="J124" s="9">
        <f t="shared" ca="1" si="24"/>
        <v>0.61575757575757617</v>
      </c>
      <c r="K124" s="9">
        <f t="shared" ca="1" si="24"/>
        <v>256.05375936278341</v>
      </c>
      <c r="L124" s="9">
        <f t="shared" ca="1" si="24"/>
        <v>-106.22245861999691</v>
      </c>
      <c r="M124">
        <f t="shared" ca="1" si="22"/>
        <v>55.450925925925922</v>
      </c>
      <c r="N124">
        <f t="shared" ca="1" si="23"/>
        <v>32.538459595959594</v>
      </c>
    </row>
    <row r="125" spans="1:15" x14ac:dyDescent="0.25">
      <c r="A125" s="4">
        <f t="shared" si="16"/>
        <v>0.45271990740740736</v>
      </c>
      <c r="B125" s="3">
        <f>Params!D$29+HOUR(A125-Params!C$29)*3600+MINUTE(A125-Params!C$29)*60+SECOND(A125-Params!C$29)</f>
        <v>1553303115</v>
      </c>
      <c r="C125">
        <f t="shared" si="17"/>
        <v>2</v>
      </c>
      <c r="D125">
        <f t="shared" ca="1" si="18"/>
        <v>6</v>
      </c>
      <c r="E125">
        <f t="shared" ca="1" si="19"/>
        <v>-25905.078787878796</v>
      </c>
      <c r="F125">
        <f t="shared" ca="1" si="20"/>
        <v>-44417.686297979795</v>
      </c>
      <c r="G125">
        <f t="shared" ca="1" si="21"/>
        <v>7986.3757575757581</v>
      </c>
      <c r="H125" s="9">
        <f t="shared" ref="H125:L175" ca="1" si="25">INDIRECT(ADDRESS($C125,COLUMN()))</f>
        <v>-245.85878787878789</v>
      </c>
      <c r="I125" s="9">
        <f t="shared" ca="1" si="25"/>
        <v>-71.533097979797972</v>
      </c>
      <c r="J125" s="9">
        <f t="shared" ca="1" si="25"/>
        <v>0.61575757575757617</v>
      </c>
      <c r="K125" s="9">
        <f t="shared" ca="1" si="25"/>
        <v>256.05375936278341</v>
      </c>
      <c r="L125" s="9">
        <f t="shared" ca="1" si="25"/>
        <v>-106.22245861999691</v>
      </c>
      <c r="M125">
        <f t="shared" ca="1" si="22"/>
        <v>55.447685185185186</v>
      </c>
      <c r="N125">
        <f t="shared" ca="1" si="23"/>
        <v>32.518787878787876</v>
      </c>
      <c r="O125" s="12"/>
    </row>
    <row r="126" spans="1:15" x14ac:dyDescent="0.25">
      <c r="A126" s="4">
        <f t="shared" si="16"/>
        <v>0.45277777777777778</v>
      </c>
      <c r="B126" s="3">
        <f>Params!D$29+HOUR(A126-Params!C$29)*3600+MINUTE(A126-Params!C$29)*60+SECOND(A126-Params!C$29)</f>
        <v>1553303120</v>
      </c>
      <c r="C126">
        <f t="shared" si="17"/>
        <v>2</v>
      </c>
      <c r="D126">
        <f t="shared" ca="1" si="18"/>
        <v>6</v>
      </c>
      <c r="E126">
        <f t="shared" ca="1" si="19"/>
        <v>-27134.372727272741</v>
      </c>
      <c r="F126">
        <f t="shared" ca="1" si="20"/>
        <v>-44775.351787878782</v>
      </c>
      <c r="G126">
        <f t="shared" ca="1" si="21"/>
        <v>7989.454545454546</v>
      </c>
      <c r="H126" s="9">
        <f t="shared" ca="1" si="25"/>
        <v>-245.85878787878789</v>
      </c>
      <c r="I126" s="9">
        <f t="shared" ca="1" si="25"/>
        <v>-71.533097979797972</v>
      </c>
      <c r="J126" s="9">
        <f t="shared" ca="1" si="25"/>
        <v>0.61575757575757617</v>
      </c>
      <c r="K126" s="9">
        <f t="shared" ca="1" si="25"/>
        <v>256.05375936278341</v>
      </c>
      <c r="L126" s="9">
        <f t="shared" ca="1" si="25"/>
        <v>-106.22245861999691</v>
      </c>
      <c r="M126">
        <f t="shared" ca="1" si="22"/>
        <v>55.444444444444443</v>
      </c>
      <c r="N126">
        <f t="shared" ca="1" si="23"/>
        <v>32.499116161616165</v>
      </c>
      <c r="O126" s="12"/>
    </row>
    <row r="127" spans="1:15" x14ac:dyDescent="0.25">
      <c r="A127" s="4">
        <f t="shared" si="16"/>
        <v>0.45283564814814814</v>
      </c>
      <c r="B127" s="3">
        <f>Params!D$29+HOUR(A127-Params!C$29)*3600+MINUTE(A127-Params!C$29)*60+SECOND(A127-Params!C$29)</f>
        <v>1553303125</v>
      </c>
      <c r="C127">
        <f t="shared" si="17"/>
        <v>2</v>
      </c>
      <c r="D127">
        <f t="shared" ca="1" si="18"/>
        <v>6</v>
      </c>
      <c r="E127">
        <f t="shared" ca="1" si="19"/>
        <v>-28363.666666666686</v>
      </c>
      <c r="F127">
        <f t="shared" ca="1" si="20"/>
        <v>-45133.017277777777</v>
      </c>
      <c r="G127">
        <f t="shared" ca="1" si="21"/>
        <v>7992.5333333333338</v>
      </c>
      <c r="H127" s="9">
        <f t="shared" ca="1" si="25"/>
        <v>-245.85878787878789</v>
      </c>
      <c r="I127" s="9">
        <f t="shared" ca="1" si="25"/>
        <v>-71.533097979797972</v>
      </c>
      <c r="J127" s="9">
        <f t="shared" ca="1" si="25"/>
        <v>0.61575757575757617</v>
      </c>
      <c r="K127" s="9">
        <f t="shared" ca="1" si="25"/>
        <v>256.05375936278341</v>
      </c>
      <c r="L127" s="9">
        <f t="shared" ca="1" si="25"/>
        <v>-106.22245861999691</v>
      </c>
      <c r="M127">
        <f t="shared" ca="1" si="22"/>
        <v>55.4412037037037</v>
      </c>
      <c r="N127">
        <f t="shared" ca="1" si="23"/>
        <v>32.479444444444447</v>
      </c>
      <c r="O127" s="12"/>
    </row>
    <row r="128" spans="1:15" x14ac:dyDescent="0.25">
      <c r="A128" s="4">
        <f t="shared" si="16"/>
        <v>0.4528935185185185</v>
      </c>
      <c r="B128" s="3">
        <f>Params!D$29+HOUR(A128-Params!C$29)*3600+MINUTE(A128-Params!C$29)*60+SECOND(A128-Params!C$29)</f>
        <v>1553303130</v>
      </c>
      <c r="C128">
        <f t="shared" si="17"/>
        <v>2</v>
      </c>
      <c r="D128">
        <f t="shared" ca="1" si="18"/>
        <v>6</v>
      </c>
      <c r="E128">
        <f t="shared" ca="1" si="19"/>
        <v>-29592.960606060631</v>
      </c>
      <c r="F128">
        <f t="shared" ca="1" si="20"/>
        <v>-45490.682767676764</v>
      </c>
      <c r="G128">
        <f t="shared" ca="1" si="21"/>
        <v>7995.6121212121216</v>
      </c>
      <c r="H128" s="9">
        <f t="shared" ca="1" si="25"/>
        <v>-245.85878787878789</v>
      </c>
      <c r="I128" s="9">
        <f t="shared" ca="1" si="25"/>
        <v>-71.533097979797972</v>
      </c>
      <c r="J128" s="9">
        <f t="shared" ca="1" si="25"/>
        <v>0.61575757575757617</v>
      </c>
      <c r="K128" s="9">
        <f t="shared" ca="1" si="25"/>
        <v>256.05375936278341</v>
      </c>
      <c r="L128" s="9">
        <f t="shared" ca="1" si="25"/>
        <v>-106.22245861999691</v>
      </c>
      <c r="M128">
        <f t="shared" ca="1" si="22"/>
        <v>55.437962962962963</v>
      </c>
      <c r="N128">
        <f t="shared" ca="1" si="23"/>
        <v>32.459772727272728</v>
      </c>
    </row>
    <row r="129" spans="1:19" x14ac:dyDescent="0.25">
      <c r="A129" s="4">
        <f t="shared" si="16"/>
        <v>0.45295138888888892</v>
      </c>
      <c r="B129" s="3">
        <f>Params!D$29+HOUR(A129-Params!C$29)*3600+MINUTE(A129-Params!C$29)*60+SECOND(A129-Params!C$29)</f>
        <v>1553303135</v>
      </c>
      <c r="C129">
        <f t="shared" si="17"/>
        <v>2</v>
      </c>
      <c r="D129">
        <f t="shared" ca="1" si="18"/>
        <v>6</v>
      </c>
      <c r="E129">
        <f t="shared" ca="1" si="19"/>
        <v>-30822.254545454547</v>
      </c>
      <c r="F129">
        <f t="shared" ca="1" si="20"/>
        <v>-45848.348257575752</v>
      </c>
      <c r="G129">
        <f t="shared" ca="1" si="21"/>
        <v>7998.6909090909094</v>
      </c>
      <c r="H129" s="9">
        <f t="shared" ca="1" si="25"/>
        <v>-245.85878787878789</v>
      </c>
      <c r="I129" s="9">
        <f t="shared" ca="1" si="25"/>
        <v>-71.533097979797972</v>
      </c>
      <c r="J129" s="9">
        <f t="shared" ca="1" si="25"/>
        <v>0.61575757575757617</v>
      </c>
      <c r="K129" s="9">
        <f t="shared" ca="1" si="25"/>
        <v>256.05375936278341</v>
      </c>
      <c r="L129" s="9">
        <f t="shared" ca="1" si="25"/>
        <v>-106.22245861999691</v>
      </c>
      <c r="M129">
        <f t="shared" ca="1" si="22"/>
        <v>55.43472222222222</v>
      </c>
      <c r="N129">
        <f t="shared" ca="1" si="23"/>
        <v>32.44010101010101</v>
      </c>
    </row>
    <row r="130" spans="1:19" x14ac:dyDescent="0.25">
      <c r="A130" s="4">
        <f t="shared" si="16"/>
        <v>0.45300925925925922</v>
      </c>
      <c r="B130" s="3">
        <f>Params!D$29+HOUR(A130-Params!C$29)*3600+MINUTE(A130-Params!C$29)*60+SECOND(A130-Params!C$29)</f>
        <v>1553303140</v>
      </c>
      <c r="C130">
        <f t="shared" si="17"/>
        <v>2</v>
      </c>
      <c r="D130">
        <f t="shared" ca="1" si="18"/>
        <v>6</v>
      </c>
      <c r="E130">
        <f t="shared" ca="1" si="19"/>
        <v>-32051.548484848492</v>
      </c>
      <c r="F130">
        <f t="shared" ca="1" si="20"/>
        <v>-46206.013747474746</v>
      </c>
      <c r="G130">
        <f t="shared" ca="1" si="21"/>
        <v>8001.7696969696972</v>
      </c>
      <c r="H130" s="9">
        <f t="shared" ca="1" si="25"/>
        <v>-245.85878787878789</v>
      </c>
      <c r="I130" s="9">
        <f t="shared" ca="1" si="25"/>
        <v>-71.533097979797972</v>
      </c>
      <c r="J130" s="9">
        <f t="shared" ca="1" si="25"/>
        <v>0.61575757575757617</v>
      </c>
      <c r="K130" s="9">
        <f t="shared" ca="1" si="25"/>
        <v>256.05375936278341</v>
      </c>
      <c r="L130" s="9">
        <f t="shared" ca="1" si="25"/>
        <v>-106.22245861999691</v>
      </c>
      <c r="M130">
        <f t="shared" ca="1" si="22"/>
        <v>55.431481481481477</v>
      </c>
      <c r="N130">
        <f t="shared" ca="1" si="23"/>
        <v>32.420429292929292</v>
      </c>
    </row>
    <row r="131" spans="1:19" x14ac:dyDescent="0.25">
      <c r="A131" s="4">
        <f t="shared" si="16"/>
        <v>0.45306712962962964</v>
      </c>
      <c r="B131" s="3">
        <f>Params!D$29+HOUR(A131-Params!C$29)*3600+MINUTE(A131-Params!C$29)*60+SECOND(A131-Params!C$29)</f>
        <v>1553303145</v>
      </c>
      <c r="C131">
        <f t="shared" si="17"/>
        <v>2</v>
      </c>
      <c r="D131">
        <f t="shared" ca="1" si="18"/>
        <v>6</v>
      </c>
      <c r="E131">
        <f t="shared" ca="1" si="19"/>
        <v>-33280.842424242437</v>
      </c>
      <c r="F131">
        <f t="shared" ca="1" si="20"/>
        <v>-46563.679237373733</v>
      </c>
      <c r="G131">
        <f t="shared" ca="1" si="21"/>
        <v>8004.848484848485</v>
      </c>
      <c r="H131" s="9">
        <f t="shared" ca="1" si="25"/>
        <v>-245.85878787878789</v>
      </c>
      <c r="I131" s="9">
        <f t="shared" ca="1" si="25"/>
        <v>-71.533097979797972</v>
      </c>
      <c r="J131" s="9">
        <f t="shared" ca="1" si="25"/>
        <v>0.61575757575757617</v>
      </c>
      <c r="K131" s="9">
        <f t="shared" ca="1" si="25"/>
        <v>256.05375936278341</v>
      </c>
      <c r="L131" s="9">
        <f t="shared" ca="1" si="25"/>
        <v>-106.22245861999691</v>
      </c>
      <c r="M131">
        <f t="shared" ca="1" si="22"/>
        <v>55.42824074074074</v>
      </c>
      <c r="N131">
        <f t="shared" ca="1" si="23"/>
        <v>32.400757575757574</v>
      </c>
    </row>
    <row r="132" spans="1:19" x14ac:dyDescent="0.25">
      <c r="A132" s="4">
        <f t="shared" si="16"/>
        <v>0.453125</v>
      </c>
      <c r="B132" s="3">
        <f>Params!D$29+HOUR(A132-Params!C$29)*3600+MINUTE(A132-Params!C$29)*60+SECOND(A132-Params!C$29)</f>
        <v>1553303150</v>
      </c>
      <c r="C132">
        <f t="shared" si="17"/>
        <v>2</v>
      </c>
      <c r="D132">
        <f t="shared" ca="1" si="18"/>
        <v>6</v>
      </c>
      <c r="E132">
        <f t="shared" ca="1" si="19"/>
        <v>-34510.136363636382</v>
      </c>
      <c r="F132">
        <f t="shared" ca="1" si="20"/>
        <v>-46921.344727272728</v>
      </c>
      <c r="G132">
        <f t="shared" ca="1" si="21"/>
        <v>8007.9272727272728</v>
      </c>
      <c r="H132" s="9">
        <f t="shared" ca="1" si="25"/>
        <v>-245.85878787878789</v>
      </c>
      <c r="I132" s="9">
        <f t="shared" ca="1" si="25"/>
        <v>-71.533097979797972</v>
      </c>
      <c r="J132" s="9">
        <f t="shared" ca="1" si="25"/>
        <v>0.61575757575757617</v>
      </c>
      <c r="K132" s="9">
        <f t="shared" ca="1" si="25"/>
        <v>256.05375936278341</v>
      </c>
      <c r="L132" s="9">
        <f t="shared" ca="1" si="25"/>
        <v>-106.22245861999691</v>
      </c>
      <c r="M132">
        <f t="shared" ca="1" si="22"/>
        <v>55.424999999999997</v>
      </c>
      <c r="N132">
        <f t="shared" ca="1" si="23"/>
        <v>32.381085858585855</v>
      </c>
    </row>
    <row r="133" spans="1:19" x14ac:dyDescent="0.25">
      <c r="A133" s="4">
        <f t="shared" si="16"/>
        <v>0.45318287037037036</v>
      </c>
      <c r="B133" s="3">
        <f>Params!D$29+HOUR(A133-Params!C$29)*3600+MINUTE(A133-Params!C$29)*60+SECOND(A133-Params!C$29)</f>
        <v>1553303155</v>
      </c>
      <c r="C133">
        <f t="shared" si="17"/>
        <v>2</v>
      </c>
      <c r="D133">
        <f t="shared" ca="1" si="18"/>
        <v>6</v>
      </c>
      <c r="E133">
        <f t="shared" ca="1" si="19"/>
        <v>-35739.430303030327</v>
      </c>
      <c r="F133">
        <f t="shared" ca="1" si="20"/>
        <v>-47279.010217171715</v>
      </c>
      <c r="G133">
        <f t="shared" ca="1" si="21"/>
        <v>8011.0060606060606</v>
      </c>
      <c r="H133" s="9">
        <f t="shared" ca="1" si="25"/>
        <v>-245.85878787878789</v>
      </c>
      <c r="I133" s="9">
        <f t="shared" ca="1" si="25"/>
        <v>-71.533097979797972</v>
      </c>
      <c r="J133" s="9">
        <f t="shared" ca="1" si="25"/>
        <v>0.61575757575757617</v>
      </c>
      <c r="K133" s="9">
        <f t="shared" ca="1" si="25"/>
        <v>256.05375936278341</v>
      </c>
      <c r="L133" s="9">
        <f t="shared" ca="1" si="25"/>
        <v>-106.22245861999691</v>
      </c>
      <c r="M133">
        <f t="shared" ca="1" si="22"/>
        <v>55.421759259259261</v>
      </c>
      <c r="N133">
        <f t="shared" ca="1" si="23"/>
        <v>32.361414141414144</v>
      </c>
    </row>
    <row r="134" spans="1:19" x14ac:dyDescent="0.25">
      <c r="A134" s="4">
        <f t="shared" si="16"/>
        <v>0.45324074074074078</v>
      </c>
      <c r="B134" s="3">
        <f>Params!D$29+HOUR(A134-Params!C$29)*3600+MINUTE(A134-Params!C$29)*60+SECOND(A134-Params!C$29)</f>
        <v>1553303160</v>
      </c>
      <c r="C134">
        <f t="shared" si="17"/>
        <v>2</v>
      </c>
      <c r="D134">
        <f t="shared" ca="1" si="18"/>
        <v>6</v>
      </c>
      <c r="E134">
        <f t="shared" ca="1" si="19"/>
        <v>-36968.724242424272</v>
      </c>
      <c r="F134">
        <f t="shared" ca="1" si="20"/>
        <v>-47636.675707070703</v>
      </c>
      <c r="G134">
        <f t="shared" ca="1" si="21"/>
        <v>8014.0848484848484</v>
      </c>
      <c r="H134" s="9">
        <f t="shared" ca="1" si="25"/>
        <v>-245.85878787878789</v>
      </c>
      <c r="I134" s="9">
        <f t="shared" ca="1" si="25"/>
        <v>-71.533097979797972</v>
      </c>
      <c r="J134" s="9">
        <f t="shared" ca="1" si="25"/>
        <v>0.61575757575757617</v>
      </c>
      <c r="K134" s="9">
        <f t="shared" ca="1" si="25"/>
        <v>256.05375936278341</v>
      </c>
      <c r="L134" s="9">
        <f t="shared" ca="1" si="25"/>
        <v>-106.22245861999691</v>
      </c>
      <c r="M134">
        <f t="shared" ca="1" si="22"/>
        <v>55.418518518518518</v>
      </c>
      <c r="N134">
        <f t="shared" ca="1" si="23"/>
        <v>32.341742424242426</v>
      </c>
    </row>
    <row r="135" spans="1:19" x14ac:dyDescent="0.25">
      <c r="A135" s="4">
        <f t="shared" si="16"/>
        <v>0.45329861111111108</v>
      </c>
      <c r="B135" s="3">
        <f>Params!D$29+HOUR(A135-Params!C$29)*3600+MINUTE(A135-Params!C$29)*60+SECOND(A135-Params!C$29)</f>
        <v>1553303165</v>
      </c>
      <c r="C135">
        <f t="shared" si="17"/>
        <v>2</v>
      </c>
      <c r="D135">
        <f t="shared" ca="1" si="18"/>
        <v>6</v>
      </c>
      <c r="E135">
        <f t="shared" ca="1" si="19"/>
        <v>-38198.018181818188</v>
      </c>
      <c r="F135">
        <f t="shared" ca="1" si="20"/>
        <v>-47994.341196969697</v>
      </c>
      <c r="G135">
        <f t="shared" ca="1" si="21"/>
        <v>8017.1636363636362</v>
      </c>
      <c r="H135" s="9">
        <f t="shared" ca="1" si="25"/>
        <v>-245.85878787878789</v>
      </c>
      <c r="I135" s="9">
        <f t="shared" ca="1" si="25"/>
        <v>-71.533097979797972</v>
      </c>
      <c r="J135" s="9">
        <f t="shared" ca="1" si="25"/>
        <v>0.61575757575757617</v>
      </c>
      <c r="K135" s="9">
        <f t="shared" ca="1" si="25"/>
        <v>256.05375936278341</v>
      </c>
      <c r="L135" s="9">
        <f t="shared" ca="1" si="25"/>
        <v>-106.22245861999691</v>
      </c>
      <c r="M135">
        <f t="shared" ca="1" si="22"/>
        <v>55.415277777777774</v>
      </c>
      <c r="N135">
        <f t="shared" ca="1" si="23"/>
        <v>32.322070707070708</v>
      </c>
      <c r="O135" s="45"/>
      <c r="P135" s="45"/>
      <c r="Q135" s="45"/>
      <c r="R135" s="45"/>
      <c r="S135" s="45"/>
    </row>
    <row r="136" spans="1:19" x14ac:dyDescent="0.25">
      <c r="A136" s="4">
        <f t="shared" ref="A136:A199" si="26">TIME(HOUR(A135),MINUTE(A135),SECOND(A135)+5)</f>
        <v>0.4533564814814815</v>
      </c>
      <c r="B136" s="3">
        <f>Params!D$29+HOUR(A136-Params!C$29)*3600+MINUTE(A136-Params!C$29)*60+SECOND(A136-Params!C$29)</f>
        <v>1553303170</v>
      </c>
      <c r="C136">
        <f t="shared" ref="C136:C199" si="27">_xlfn.IFNA(VLOOKUP(A136,A$2:D$3,4,FALSE),C135)</f>
        <v>2</v>
      </c>
      <c r="D136">
        <f t="shared" ref="D136:D199" ca="1" si="28">IF(A136=INDIRECT("A"&amp;C136),ROW(),D135)</f>
        <v>6</v>
      </c>
      <c r="E136">
        <f t="shared" ref="E136:E199" ca="1" si="29">INDIRECT("E$"&amp;C136)+INDIRECT("H$"&amp;C136)*($B136-INDIRECT("B$"&amp;D136))</f>
        <v>-39427.312121212133</v>
      </c>
      <c r="F136">
        <f t="shared" ref="F136:F199" ca="1" si="30">INDIRECT("F$"&amp;C136)+INDIRECT("I$"&amp;C136)*($B136-INDIRECT("B$"&amp;D136))</f>
        <v>-48352.006686868684</v>
      </c>
      <c r="G136">
        <f t="shared" ref="G136:G199" ca="1" si="31">INDIRECT("G$"&amp;C136)+INDIRECT("J$"&amp;C136)*($B136-INDIRECT("B$"&amp;D136))</f>
        <v>8020.2424242424249</v>
      </c>
      <c r="H136" s="9">
        <f t="shared" ca="1" si="25"/>
        <v>-245.85878787878789</v>
      </c>
      <c r="I136" s="9">
        <f t="shared" ca="1" si="25"/>
        <v>-71.533097979797972</v>
      </c>
      <c r="J136" s="9">
        <f t="shared" ca="1" si="25"/>
        <v>0.61575757575757617</v>
      </c>
      <c r="K136" s="9">
        <f t="shared" ca="1" si="25"/>
        <v>256.05375936278341</v>
      </c>
      <c r="L136" s="9">
        <f t="shared" ca="1" si="25"/>
        <v>-106.22245861999691</v>
      </c>
      <c r="M136">
        <f t="shared" ref="M136:M199" ca="1" si="32">INDIRECT("M$"&amp;C136)+INDIRECT("O$"&amp;C136)*($B136-INDIRECT("B$"&amp;D136))</f>
        <v>55.412037037037038</v>
      </c>
      <c r="N136">
        <f t="shared" ref="N136:N199" ca="1" si="33">INDIRECT("N$"&amp;C136)+INDIRECT("P$"&amp;C136)*($B136-INDIRECT("B$"&amp;D136))</f>
        <v>32.30239898989899</v>
      </c>
      <c r="O136" s="12"/>
    </row>
    <row r="137" spans="1:19" x14ac:dyDescent="0.25">
      <c r="A137" s="4">
        <f t="shared" si="26"/>
        <v>0.45341435185185186</v>
      </c>
      <c r="B137" s="3">
        <f>Params!D$29+HOUR(A137-Params!C$29)*3600+MINUTE(A137-Params!C$29)*60+SECOND(A137-Params!C$29)</f>
        <v>1553303175</v>
      </c>
      <c r="C137">
        <f t="shared" si="27"/>
        <v>2</v>
      </c>
      <c r="D137">
        <f t="shared" ca="1" si="28"/>
        <v>6</v>
      </c>
      <c r="E137">
        <f t="shared" ca="1" si="29"/>
        <v>-40656.606060606078</v>
      </c>
      <c r="F137">
        <f t="shared" ca="1" si="30"/>
        <v>-48709.672176767672</v>
      </c>
      <c r="G137">
        <f t="shared" ca="1" si="31"/>
        <v>8023.3212121212127</v>
      </c>
      <c r="H137" s="9">
        <f t="shared" ca="1" si="25"/>
        <v>-245.85878787878789</v>
      </c>
      <c r="I137" s="9">
        <f t="shared" ca="1" si="25"/>
        <v>-71.533097979797972</v>
      </c>
      <c r="J137" s="9">
        <f t="shared" ca="1" si="25"/>
        <v>0.61575757575757617</v>
      </c>
      <c r="K137" s="9">
        <f t="shared" ca="1" si="25"/>
        <v>256.05375936278341</v>
      </c>
      <c r="L137" s="9">
        <f t="shared" ca="1" si="25"/>
        <v>-106.22245861999691</v>
      </c>
      <c r="M137">
        <f t="shared" ca="1" si="32"/>
        <v>55.408796296296295</v>
      </c>
      <c r="N137">
        <f t="shared" ca="1" si="33"/>
        <v>32.282727272727271</v>
      </c>
      <c r="O137" s="12"/>
    </row>
    <row r="138" spans="1:19" x14ac:dyDescent="0.25">
      <c r="A138" s="4">
        <f t="shared" si="26"/>
        <v>0.45347222222222222</v>
      </c>
      <c r="B138" s="3">
        <f>Params!D$29+HOUR(A138-Params!C$29)*3600+MINUTE(A138-Params!C$29)*60+SECOND(A138-Params!C$29)</f>
        <v>1553303180</v>
      </c>
      <c r="C138">
        <f t="shared" si="27"/>
        <v>2</v>
      </c>
      <c r="D138">
        <f t="shared" ca="1" si="28"/>
        <v>6</v>
      </c>
      <c r="E138">
        <f t="shared" ca="1" si="29"/>
        <v>-41885.900000000023</v>
      </c>
      <c r="F138">
        <f t="shared" ca="1" si="30"/>
        <v>-49067.337666666666</v>
      </c>
      <c r="G138">
        <f t="shared" ca="1" si="31"/>
        <v>8026.4000000000005</v>
      </c>
      <c r="H138" s="9">
        <f t="shared" ca="1" si="25"/>
        <v>-245.85878787878789</v>
      </c>
      <c r="I138" s="9">
        <f t="shared" ca="1" si="25"/>
        <v>-71.533097979797972</v>
      </c>
      <c r="J138" s="9">
        <f t="shared" ca="1" si="25"/>
        <v>0.61575757575757617</v>
      </c>
      <c r="K138" s="9">
        <f t="shared" ca="1" si="25"/>
        <v>256.05375936278341</v>
      </c>
      <c r="L138" s="9">
        <f t="shared" ca="1" si="25"/>
        <v>-106.22245861999691</v>
      </c>
      <c r="M138">
        <f t="shared" ca="1" si="32"/>
        <v>55.405555555555551</v>
      </c>
      <c r="N138">
        <f t="shared" ca="1" si="33"/>
        <v>32.263055555555553</v>
      </c>
      <c r="O138" s="12"/>
    </row>
    <row r="139" spans="1:19" x14ac:dyDescent="0.25">
      <c r="A139" s="4">
        <f t="shared" si="26"/>
        <v>0.45353009259259264</v>
      </c>
      <c r="B139" s="3">
        <f>Params!D$29+HOUR(A139-Params!C$29)*3600+MINUTE(A139-Params!C$29)*60+SECOND(A139-Params!C$29)</f>
        <v>1553303185</v>
      </c>
      <c r="C139">
        <f t="shared" si="27"/>
        <v>2</v>
      </c>
      <c r="D139">
        <f t="shared" ca="1" si="28"/>
        <v>6</v>
      </c>
      <c r="E139">
        <f t="shared" ca="1" si="29"/>
        <v>-43115.193939393968</v>
      </c>
      <c r="F139">
        <f t="shared" ca="1" si="30"/>
        <v>-49425.003156565654</v>
      </c>
      <c r="G139">
        <f t="shared" ca="1" si="31"/>
        <v>8029.4787878787884</v>
      </c>
      <c r="H139" s="9">
        <f t="shared" ca="1" si="25"/>
        <v>-245.85878787878789</v>
      </c>
      <c r="I139" s="9">
        <f t="shared" ca="1" si="25"/>
        <v>-71.533097979797972</v>
      </c>
      <c r="J139" s="9">
        <f t="shared" ca="1" si="25"/>
        <v>0.61575757575757617</v>
      </c>
      <c r="K139" s="9">
        <f t="shared" ca="1" si="25"/>
        <v>256.05375936278341</v>
      </c>
      <c r="L139" s="9">
        <f t="shared" ca="1" si="25"/>
        <v>-106.22245861999691</v>
      </c>
      <c r="M139">
        <f t="shared" ca="1" si="32"/>
        <v>55.402314814814815</v>
      </c>
      <c r="N139">
        <f t="shared" ca="1" si="33"/>
        <v>32.243383838383835</v>
      </c>
      <c r="O139" s="12"/>
    </row>
    <row r="140" spans="1:19" x14ac:dyDescent="0.25">
      <c r="A140" s="4">
        <f t="shared" si="26"/>
        <v>0.45358796296296294</v>
      </c>
      <c r="B140" s="3">
        <f>Params!D$29+HOUR(A140-Params!C$29)*3600+MINUTE(A140-Params!C$29)*60+SECOND(A140-Params!C$29)</f>
        <v>1553303190</v>
      </c>
      <c r="C140">
        <f t="shared" si="27"/>
        <v>2</v>
      </c>
      <c r="D140">
        <f t="shared" ca="1" si="28"/>
        <v>6</v>
      </c>
      <c r="E140">
        <f t="shared" ca="1" si="29"/>
        <v>-44344.487878787884</v>
      </c>
      <c r="F140">
        <f t="shared" ca="1" si="30"/>
        <v>-49782.668646464641</v>
      </c>
      <c r="G140">
        <f t="shared" ca="1" si="31"/>
        <v>8032.5575757575762</v>
      </c>
      <c r="H140" s="9">
        <f t="shared" ca="1" si="25"/>
        <v>-245.85878787878789</v>
      </c>
      <c r="I140" s="9">
        <f t="shared" ca="1" si="25"/>
        <v>-71.533097979797972</v>
      </c>
      <c r="J140" s="9">
        <f t="shared" ca="1" si="25"/>
        <v>0.61575757575757617</v>
      </c>
      <c r="K140" s="9">
        <f t="shared" ca="1" si="25"/>
        <v>256.05375936278341</v>
      </c>
      <c r="L140" s="9">
        <f t="shared" ca="1" si="25"/>
        <v>-106.22245861999691</v>
      </c>
      <c r="M140">
        <f t="shared" ca="1" si="32"/>
        <v>55.399074074074072</v>
      </c>
      <c r="N140">
        <f t="shared" ca="1" si="33"/>
        <v>32.223712121212124</v>
      </c>
      <c r="O140" s="12"/>
    </row>
    <row r="141" spans="1:19" x14ac:dyDescent="0.25">
      <c r="A141" s="4">
        <f t="shared" si="26"/>
        <v>0.4536458333333333</v>
      </c>
      <c r="B141" s="3">
        <f>Params!D$29+HOUR(A141-Params!C$29)*3600+MINUTE(A141-Params!C$29)*60+SECOND(A141-Params!C$29)</f>
        <v>1553303195</v>
      </c>
      <c r="C141">
        <f t="shared" si="27"/>
        <v>2</v>
      </c>
      <c r="D141">
        <f t="shared" ca="1" si="28"/>
        <v>6</v>
      </c>
      <c r="E141">
        <f t="shared" ca="1" si="29"/>
        <v>-45573.781818181829</v>
      </c>
      <c r="F141">
        <f t="shared" ca="1" si="30"/>
        <v>-50140.334136363635</v>
      </c>
      <c r="G141">
        <f t="shared" ca="1" si="31"/>
        <v>8035.636363636364</v>
      </c>
      <c r="H141" s="9">
        <f t="shared" ca="1" si="25"/>
        <v>-245.85878787878789</v>
      </c>
      <c r="I141" s="9">
        <f t="shared" ca="1" si="25"/>
        <v>-71.533097979797972</v>
      </c>
      <c r="J141" s="9">
        <f t="shared" ca="1" si="25"/>
        <v>0.61575757575757617</v>
      </c>
      <c r="K141" s="9">
        <f t="shared" ca="1" si="25"/>
        <v>256.05375936278341</v>
      </c>
      <c r="L141" s="9">
        <f t="shared" ca="1" si="25"/>
        <v>-106.22245861999691</v>
      </c>
      <c r="M141">
        <f t="shared" ca="1" si="32"/>
        <v>55.395833333333329</v>
      </c>
      <c r="N141">
        <f t="shared" ca="1" si="33"/>
        <v>32.204040404040406</v>
      </c>
    </row>
    <row r="142" spans="1:19" x14ac:dyDescent="0.25">
      <c r="A142" s="4">
        <f t="shared" si="26"/>
        <v>0.45370370370370372</v>
      </c>
      <c r="B142" s="3">
        <f>Params!D$29+HOUR(A142-Params!C$29)*3600+MINUTE(A142-Params!C$29)*60+SECOND(A142-Params!C$29)</f>
        <v>1553303200</v>
      </c>
      <c r="C142">
        <f t="shared" si="27"/>
        <v>2</v>
      </c>
      <c r="D142">
        <f t="shared" ca="1" si="28"/>
        <v>6</v>
      </c>
      <c r="E142">
        <f t="shared" ca="1" si="29"/>
        <v>-46803.075757575774</v>
      </c>
      <c r="F142">
        <f t="shared" ca="1" si="30"/>
        <v>-50497.999626262623</v>
      </c>
      <c r="G142">
        <f t="shared" ca="1" si="31"/>
        <v>8038.7151515151518</v>
      </c>
      <c r="H142" s="9">
        <f t="shared" ca="1" si="25"/>
        <v>-245.85878787878789</v>
      </c>
      <c r="I142" s="9">
        <f t="shared" ca="1" si="25"/>
        <v>-71.533097979797972</v>
      </c>
      <c r="J142" s="9">
        <f t="shared" ca="1" si="25"/>
        <v>0.61575757575757617</v>
      </c>
      <c r="K142" s="9">
        <f t="shared" ca="1" si="25"/>
        <v>256.05375936278341</v>
      </c>
      <c r="L142" s="9">
        <f t="shared" ca="1" si="25"/>
        <v>-106.22245861999691</v>
      </c>
      <c r="M142">
        <f t="shared" ca="1" si="32"/>
        <v>55.392592592592592</v>
      </c>
      <c r="N142">
        <f t="shared" ca="1" si="33"/>
        <v>32.184368686868687</v>
      </c>
    </row>
    <row r="143" spans="1:19" x14ac:dyDescent="0.25">
      <c r="A143" s="4">
        <f t="shared" si="26"/>
        <v>0.45376157407407408</v>
      </c>
      <c r="B143" s="3">
        <f>Params!D$29+HOUR(A143-Params!C$29)*3600+MINUTE(A143-Params!C$29)*60+SECOND(A143-Params!C$29)</f>
        <v>1553303205</v>
      </c>
      <c r="C143">
        <f t="shared" si="27"/>
        <v>2</v>
      </c>
      <c r="D143">
        <f t="shared" ca="1" si="28"/>
        <v>6</v>
      </c>
      <c r="E143">
        <f t="shared" ca="1" si="29"/>
        <v>-48032.369696969719</v>
      </c>
      <c r="F143">
        <f t="shared" ca="1" si="30"/>
        <v>-50855.66511616161</v>
      </c>
      <c r="G143">
        <f t="shared" ca="1" si="31"/>
        <v>8041.7939393939396</v>
      </c>
      <c r="H143" s="9">
        <f t="shared" ca="1" si="25"/>
        <v>-245.85878787878789</v>
      </c>
      <c r="I143" s="9">
        <f t="shared" ca="1" si="25"/>
        <v>-71.533097979797972</v>
      </c>
      <c r="J143" s="9">
        <f t="shared" ca="1" si="25"/>
        <v>0.61575757575757617</v>
      </c>
      <c r="K143" s="9">
        <f t="shared" ca="1" si="25"/>
        <v>256.05375936278341</v>
      </c>
      <c r="L143" s="9">
        <f t="shared" ca="1" si="25"/>
        <v>-106.22245861999691</v>
      </c>
      <c r="M143">
        <f t="shared" ca="1" si="32"/>
        <v>55.389351851851849</v>
      </c>
      <c r="N143">
        <f t="shared" ca="1" si="33"/>
        <v>32.164696969696969</v>
      </c>
    </row>
    <row r="144" spans="1:19" x14ac:dyDescent="0.25">
      <c r="A144" s="4">
        <f t="shared" si="26"/>
        <v>0.4538194444444445</v>
      </c>
      <c r="B144" s="3">
        <f>Params!D$29+HOUR(A144-Params!C$29)*3600+MINUTE(A144-Params!C$29)*60+SECOND(A144-Params!C$29)</f>
        <v>1553303210</v>
      </c>
      <c r="C144">
        <f t="shared" si="27"/>
        <v>2</v>
      </c>
      <c r="D144">
        <f t="shared" ca="1" si="28"/>
        <v>6</v>
      </c>
      <c r="E144">
        <f t="shared" ca="1" si="29"/>
        <v>-49261.663636363664</v>
      </c>
      <c r="F144">
        <f t="shared" ca="1" si="30"/>
        <v>-51213.330606060605</v>
      </c>
      <c r="G144">
        <f t="shared" ca="1" si="31"/>
        <v>8044.8727272727274</v>
      </c>
      <c r="H144" s="9">
        <f t="shared" ca="1" si="25"/>
        <v>-245.85878787878789</v>
      </c>
      <c r="I144" s="9">
        <f t="shared" ca="1" si="25"/>
        <v>-71.533097979797972</v>
      </c>
      <c r="J144" s="9">
        <f t="shared" ca="1" si="25"/>
        <v>0.61575757575757617</v>
      </c>
      <c r="K144" s="9">
        <f t="shared" ca="1" si="25"/>
        <v>256.05375936278341</v>
      </c>
      <c r="L144" s="9">
        <f t="shared" ca="1" si="25"/>
        <v>-106.22245861999691</v>
      </c>
      <c r="M144">
        <f t="shared" ca="1" si="32"/>
        <v>55.386111111111106</v>
      </c>
      <c r="N144">
        <f t="shared" ca="1" si="33"/>
        <v>32.145025252525251</v>
      </c>
    </row>
    <row r="145" spans="1:15" x14ac:dyDescent="0.25">
      <c r="A145" s="4">
        <f t="shared" si="26"/>
        <v>0.4538773148148148</v>
      </c>
      <c r="B145" s="3">
        <f>Params!D$29+HOUR(A145-Params!C$29)*3600+MINUTE(A145-Params!C$29)*60+SECOND(A145-Params!C$29)</f>
        <v>1553303215</v>
      </c>
      <c r="C145">
        <f t="shared" si="27"/>
        <v>2</v>
      </c>
      <c r="D145">
        <f t="shared" ca="1" si="28"/>
        <v>6</v>
      </c>
      <c r="E145">
        <f t="shared" ca="1" si="29"/>
        <v>-50490.95757575758</v>
      </c>
      <c r="F145">
        <f t="shared" ca="1" si="30"/>
        <v>-51570.996095959592</v>
      </c>
      <c r="G145">
        <f t="shared" ca="1" si="31"/>
        <v>8047.9515151515152</v>
      </c>
      <c r="H145" s="9">
        <f t="shared" ca="1" si="25"/>
        <v>-245.85878787878789</v>
      </c>
      <c r="I145" s="9">
        <f t="shared" ca="1" si="25"/>
        <v>-71.533097979797972</v>
      </c>
      <c r="J145" s="9">
        <f t="shared" ca="1" si="25"/>
        <v>0.61575757575757617</v>
      </c>
      <c r="K145" s="9">
        <f t="shared" ca="1" si="25"/>
        <v>256.05375936278341</v>
      </c>
      <c r="L145" s="9">
        <f t="shared" ca="1" si="25"/>
        <v>-106.22245861999691</v>
      </c>
      <c r="M145">
        <f t="shared" ca="1" si="32"/>
        <v>55.38287037037037</v>
      </c>
      <c r="N145">
        <f t="shared" ca="1" si="33"/>
        <v>32.125353535353533</v>
      </c>
    </row>
    <row r="146" spans="1:15" x14ac:dyDescent="0.25">
      <c r="A146" s="4">
        <f t="shared" si="26"/>
        <v>0.45393518518518516</v>
      </c>
      <c r="B146" s="3">
        <f>Params!D$29+HOUR(A146-Params!C$29)*3600+MINUTE(A146-Params!C$29)*60+SECOND(A146-Params!C$29)</f>
        <v>1553303220</v>
      </c>
      <c r="C146">
        <f t="shared" si="27"/>
        <v>2</v>
      </c>
      <c r="D146">
        <f t="shared" ca="1" si="28"/>
        <v>6</v>
      </c>
      <c r="E146">
        <f t="shared" ca="1" si="29"/>
        <v>-51720.251515151525</v>
      </c>
      <c r="F146">
        <f t="shared" ca="1" si="30"/>
        <v>-51928.661585858579</v>
      </c>
      <c r="G146">
        <f t="shared" ca="1" si="31"/>
        <v>8051.030303030303</v>
      </c>
      <c r="H146" s="9">
        <f t="shared" ca="1" si="25"/>
        <v>-245.85878787878789</v>
      </c>
      <c r="I146" s="9">
        <f t="shared" ca="1" si="25"/>
        <v>-71.533097979797972</v>
      </c>
      <c r="J146" s="9">
        <f t="shared" ca="1" si="25"/>
        <v>0.61575757575757617</v>
      </c>
      <c r="K146" s="9">
        <f t="shared" ca="1" si="25"/>
        <v>256.05375936278341</v>
      </c>
      <c r="L146" s="9">
        <f t="shared" ca="1" si="25"/>
        <v>-106.22245861999691</v>
      </c>
      <c r="M146">
        <f t="shared" ca="1" si="32"/>
        <v>55.379629629629626</v>
      </c>
      <c r="N146">
        <f t="shared" ca="1" si="33"/>
        <v>32.105681818181822</v>
      </c>
    </row>
    <row r="147" spans="1:15" x14ac:dyDescent="0.25">
      <c r="A147" s="4">
        <f t="shared" si="26"/>
        <v>0.45399305555555558</v>
      </c>
      <c r="B147" s="3">
        <f>Params!D$29+HOUR(A147-Params!C$29)*3600+MINUTE(A147-Params!C$29)*60+SECOND(A147-Params!C$29)</f>
        <v>1553303225</v>
      </c>
      <c r="C147">
        <f t="shared" si="27"/>
        <v>2</v>
      </c>
      <c r="D147">
        <f t="shared" ca="1" si="28"/>
        <v>6</v>
      </c>
      <c r="E147">
        <f t="shared" ca="1" si="29"/>
        <v>-52949.54545454547</v>
      </c>
      <c r="F147">
        <f t="shared" ca="1" si="30"/>
        <v>-52286.327075757574</v>
      </c>
      <c r="G147">
        <f t="shared" ca="1" si="31"/>
        <v>8054.1090909090908</v>
      </c>
      <c r="H147" s="9">
        <f t="shared" ca="1" si="25"/>
        <v>-245.85878787878789</v>
      </c>
      <c r="I147" s="9">
        <f t="shared" ca="1" si="25"/>
        <v>-71.533097979797972</v>
      </c>
      <c r="J147" s="9">
        <f t="shared" ca="1" si="25"/>
        <v>0.61575757575757617</v>
      </c>
      <c r="K147" s="9">
        <f t="shared" ca="1" si="25"/>
        <v>256.05375936278341</v>
      </c>
      <c r="L147" s="9">
        <f t="shared" ca="1" si="25"/>
        <v>-106.22245861999691</v>
      </c>
      <c r="M147">
        <f t="shared" ca="1" si="32"/>
        <v>55.37638888888889</v>
      </c>
      <c r="N147">
        <f t="shared" ca="1" si="33"/>
        <v>32.086010101010103</v>
      </c>
    </row>
    <row r="148" spans="1:15" x14ac:dyDescent="0.25">
      <c r="A148" s="4">
        <f t="shared" si="26"/>
        <v>0.45405092592592594</v>
      </c>
      <c r="B148" s="3">
        <f>Params!D$29+HOUR(A148-Params!C$29)*3600+MINUTE(A148-Params!C$29)*60+SECOND(A148-Params!C$29)</f>
        <v>1553303230</v>
      </c>
      <c r="C148">
        <f t="shared" si="27"/>
        <v>2</v>
      </c>
      <c r="D148">
        <f t="shared" ca="1" si="28"/>
        <v>6</v>
      </c>
      <c r="E148">
        <f t="shared" ca="1" si="29"/>
        <v>-54178.839393939415</v>
      </c>
      <c r="F148">
        <f t="shared" ca="1" si="30"/>
        <v>-52643.992565656561</v>
      </c>
      <c r="G148">
        <f t="shared" ca="1" si="31"/>
        <v>8057.1878787878795</v>
      </c>
      <c r="H148" s="9">
        <f t="shared" ca="1" si="25"/>
        <v>-245.85878787878789</v>
      </c>
      <c r="I148" s="9">
        <f t="shared" ca="1" si="25"/>
        <v>-71.533097979797972</v>
      </c>
      <c r="J148" s="9">
        <f t="shared" ca="1" si="25"/>
        <v>0.61575757575757617</v>
      </c>
      <c r="K148" s="9">
        <f t="shared" ca="1" si="25"/>
        <v>256.05375936278341</v>
      </c>
      <c r="L148" s="9">
        <f t="shared" ca="1" si="25"/>
        <v>-106.22245861999691</v>
      </c>
      <c r="M148">
        <f t="shared" ca="1" si="32"/>
        <v>55.373148148148147</v>
      </c>
      <c r="N148">
        <f t="shared" ca="1" si="33"/>
        <v>32.066338383838385</v>
      </c>
    </row>
    <row r="149" spans="1:15" x14ac:dyDescent="0.25">
      <c r="A149" s="4">
        <f t="shared" si="26"/>
        <v>0.45410879629629625</v>
      </c>
      <c r="B149" s="3">
        <f>Params!D$29+HOUR(A149-Params!C$29)*3600+MINUTE(A149-Params!C$29)*60+SECOND(A149-Params!C$29)</f>
        <v>1553303235</v>
      </c>
      <c r="C149">
        <f t="shared" si="27"/>
        <v>2</v>
      </c>
      <c r="D149">
        <f t="shared" ca="1" si="28"/>
        <v>6</v>
      </c>
      <c r="E149">
        <f t="shared" ca="1" si="29"/>
        <v>-55408.13333333336</v>
      </c>
      <c r="F149">
        <f t="shared" ca="1" si="30"/>
        <v>-53001.658055555556</v>
      </c>
      <c r="G149">
        <f t="shared" ca="1" si="31"/>
        <v>8060.2666666666673</v>
      </c>
      <c r="H149" s="9">
        <f t="shared" ca="1" si="25"/>
        <v>-245.85878787878789</v>
      </c>
      <c r="I149" s="9">
        <f t="shared" ca="1" si="25"/>
        <v>-71.533097979797972</v>
      </c>
      <c r="J149" s="9">
        <f t="shared" ca="1" si="25"/>
        <v>0.61575757575757617</v>
      </c>
      <c r="K149" s="9">
        <f t="shared" ca="1" si="25"/>
        <v>256.05375936278341</v>
      </c>
      <c r="L149" s="9">
        <f t="shared" ca="1" si="25"/>
        <v>-106.22245861999691</v>
      </c>
      <c r="M149">
        <f t="shared" ca="1" si="32"/>
        <v>55.369907407407403</v>
      </c>
      <c r="N149">
        <f t="shared" ca="1" si="33"/>
        <v>32.046666666666667</v>
      </c>
    </row>
    <row r="150" spans="1:15" x14ac:dyDescent="0.25">
      <c r="A150" s="4">
        <f t="shared" si="26"/>
        <v>0.45416666666666666</v>
      </c>
      <c r="B150" s="3">
        <f>Params!D$29+HOUR(A150-Params!C$29)*3600+MINUTE(A150-Params!C$29)*60+SECOND(A150-Params!C$29)</f>
        <v>1553303240</v>
      </c>
      <c r="C150">
        <f t="shared" si="27"/>
        <v>2</v>
      </c>
      <c r="D150">
        <f t="shared" ca="1" si="28"/>
        <v>6</v>
      </c>
      <c r="E150">
        <f t="shared" ca="1" si="29"/>
        <v>-56637.427272727276</v>
      </c>
      <c r="F150">
        <f t="shared" ca="1" si="30"/>
        <v>-53359.323545454543</v>
      </c>
      <c r="G150">
        <f t="shared" ca="1" si="31"/>
        <v>8063.3454545454551</v>
      </c>
      <c r="H150" s="9">
        <f t="shared" ca="1" si="25"/>
        <v>-245.85878787878789</v>
      </c>
      <c r="I150" s="9">
        <f t="shared" ca="1" si="25"/>
        <v>-71.533097979797972</v>
      </c>
      <c r="J150" s="9">
        <f t="shared" ca="1" si="25"/>
        <v>0.61575757575757617</v>
      </c>
      <c r="K150" s="9">
        <f t="shared" ca="1" si="25"/>
        <v>256.05375936278341</v>
      </c>
      <c r="L150" s="9">
        <f t="shared" ca="1" si="25"/>
        <v>-106.22245861999691</v>
      </c>
      <c r="M150">
        <f t="shared" ca="1" si="32"/>
        <v>55.366666666666667</v>
      </c>
      <c r="N150">
        <f t="shared" ca="1" si="33"/>
        <v>32.026994949494949</v>
      </c>
    </row>
    <row r="151" spans="1:15" x14ac:dyDescent="0.25">
      <c r="A151" s="4">
        <f t="shared" si="26"/>
        <v>0.45422453703703702</v>
      </c>
      <c r="B151" s="3">
        <f>Params!D$29+HOUR(A151-Params!C$29)*3600+MINUTE(A151-Params!C$29)*60+SECOND(A151-Params!C$29)</f>
        <v>1553303245</v>
      </c>
      <c r="C151">
        <f t="shared" si="27"/>
        <v>2</v>
      </c>
      <c r="D151">
        <f t="shared" ca="1" si="28"/>
        <v>6</v>
      </c>
      <c r="E151">
        <f t="shared" ca="1" si="29"/>
        <v>-57866.721212121221</v>
      </c>
      <c r="F151">
        <f t="shared" ca="1" si="30"/>
        <v>-53716.98903535353</v>
      </c>
      <c r="G151">
        <f t="shared" ca="1" si="31"/>
        <v>8066.4242424242429</v>
      </c>
      <c r="H151" s="9">
        <f t="shared" ca="1" si="25"/>
        <v>-245.85878787878789</v>
      </c>
      <c r="I151" s="9">
        <f t="shared" ca="1" si="25"/>
        <v>-71.533097979797972</v>
      </c>
      <c r="J151" s="9">
        <f t="shared" ca="1" si="25"/>
        <v>0.61575757575757617</v>
      </c>
      <c r="K151" s="9">
        <f t="shared" ca="1" si="25"/>
        <v>256.05375936278341</v>
      </c>
      <c r="L151" s="9">
        <f t="shared" ca="1" si="25"/>
        <v>-106.22245861999691</v>
      </c>
      <c r="M151">
        <f t="shared" ca="1" si="32"/>
        <v>55.363425925925924</v>
      </c>
      <c r="N151">
        <f t="shared" ca="1" si="33"/>
        <v>32.00732323232323</v>
      </c>
    </row>
    <row r="152" spans="1:15" x14ac:dyDescent="0.25">
      <c r="A152" s="4">
        <f t="shared" si="26"/>
        <v>0.45428240740740744</v>
      </c>
      <c r="B152" s="3">
        <f>Params!D$29+HOUR(A152-Params!C$29)*3600+MINUTE(A152-Params!C$29)*60+SECOND(A152-Params!C$29)</f>
        <v>1553303250</v>
      </c>
      <c r="C152">
        <f t="shared" si="27"/>
        <v>2</v>
      </c>
      <c r="D152">
        <f t="shared" ca="1" si="28"/>
        <v>6</v>
      </c>
      <c r="E152">
        <f t="shared" ca="1" si="29"/>
        <v>-59096.015151515167</v>
      </c>
      <c r="F152">
        <f t="shared" ca="1" si="30"/>
        <v>-54074.654525252525</v>
      </c>
      <c r="G152">
        <f t="shared" ca="1" si="31"/>
        <v>8069.5030303030308</v>
      </c>
      <c r="H152" s="9">
        <f t="shared" ca="1" si="25"/>
        <v>-245.85878787878789</v>
      </c>
      <c r="I152" s="9">
        <f t="shared" ca="1" si="25"/>
        <v>-71.533097979797972</v>
      </c>
      <c r="J152" s="9">
        <f t="shared" ca="1" si="25"/>
        <v>0.61575757575757617</v>
      </c>
      <c r="K152" s="9">
        <f t="shared" ca="1" si="25"/>
        <v>256.05375936278341</v>
      </c>
      <c r="L152" s="9">
        <f t="shared" ca="1" si="25"/>
        <v>-106.22245861999691</v>
      </c>
      <c r="M152">
        <f t="shared" ca="1" si="32"/>
        <v>55.360185185185181</v>
      </c>
      <c r="N152">
        <f t="shared" ca="1" si="33"/>
        <v>31.987651515151516</v>
      </c>
    </row>
    <row r="153" spans="1:15" x14ac:dyDescent="0.25">
      <c r="A153" s="4">
        <f t="shared" si="26"/>
        <v>0.4543402777777778</v>
      </c>
      <c r="B153" s="3">
        <f>Params!D$29+HOUR(A153-Params!C$29)*3600+MINUTE(A153-Params!C$29)*60+SECOND(A153-Params!C$29)</f>
        <v>1553303255</v>
      </c>
      <c r="C153">
        <f t="shared" si="27"/>
        <v>2</v>
      </c>
      <c r="D153">
        <f t="shared" ca="1" si="28"/>
        <v>6</v>
      </c>
      <c r="E153">
        <f t="shared" ca="1" si="29"/>
        <v>-60325.309090909112</v>
      </c>
      <c r="F153">
        <f t="shared" ca="1" si="30"/>
        <v>-54432.320015151512</v>
      </c>
      <c r="G153">
        <f t="shared" ca="1" si="31"/>
        <v>8072.5818181818186</v>
      </c>
      <c r="H153" s="9">
        <f t="shared" ca="1" si="25"/>
        <v>-245.85878787878789</v>
      </c>
      <c r="I153" s="9">
        <f t="shared" ca="1" si="25"/>
        <v>-71.533097979797972</v>
      </c>
      <c r="J153" s="9">
        <f t="shared" ca="1" si="25"/>
        <v>0.61575757575757617</v>
      </c>
      <c r="K153" s="9">
        <f t="shared" ca="1" si="25"/>
        <v>256.05375936278341</v>
      </c>
      <c r="L153" s="9">
        <f t="shared" ca="1" si="25"/>
        <v>-106.22245861999691</v>
      </c>
      <c r="M153">
        <f t="shared" ca="1" si="32"/>
        <v>55.356944444444444</v>
      </c>
      <c r="N153">
        <f t="shared" ca="1" si="33"/>
        <v>31.967979797979797</v>
      </c>
      <c r="O153" s="15"/>
    </row>
    <row r="154" spans="1:15" x14ac:dyDescent="0.25">
      <c r="A154" s="4">
        <f t="shared" si="26"/>
        <v>0.45439814814814811</v>
      </c>
      <c r="B154" s="3">
        <f>Params!D$29+HOUR(A154-Params!C$29)*3600+MINUTE(A154-Params!C$29)*60+SECOND(A154-Params!C$29)</f>
        <v>1553303260</v>
      </c>
      <c r="C154">
        <f t="shared" si="27"/>
        <v>2</v>
      </c>
      <c r="D154">
        <f t="shared" ca="1" si="28"/>
        <v>6</v>
      </c>
      <c r="E154">
        <f t="shared" ca="1" si="29"/>
        <v>-61554.603030303057</v>
      </c>
      <c r="F154">
        <f t="shared" ca="1" si="30"/>
        <v>-54789.985505050499</v>
      </c>
      <c r="G154">
        <f t="shared" ca="1" si="31"/>
        <v>8075.6606060606064</v>
      </c>
      <c r="H154" s="9">
        <f t="shared" ca="1" si="25"/>
        <v>-245.85878787878789</v>
      </c>
      <c r="I154" s="9">
        <f t="shared" ca="1" si="25"/>
        <v>-71.533097979797972</v>
      </c>
      <c r="J154" s="9">
        <f t="shared" ca="1" si="25"/>
        <v>0.61575757575757617</v>
      </c>
      <c r="K154" s="9">
        <f t="shared" ca="1" si="25"/>
        <v>256.05375936278341</v>
      </c>
      <c r="L154" s="9">
        <f t="shared" ca="1" si="25"/>
        <v>-106.22245861999691</v>
      </c>
      <c r="M154">
        <f t="shared" ca="1" si="32"/>
        <v>55.353703703703701</v>
      </c>
      <c r="N154">
        <f t="shared" ca="1" si="33"/>
        <v>31.948308080808079</v>
      </c>
      <c r="O154" s="15"/>
    </row>
    <row r="155" spans="1:15" x14ac:dyDescent="0.25">
      <c r="A155" s="4">
        <f t="shared" si="26"/>
        <v>0.45445601851851852</v>
      </c>
      <c r="B155" s="3">
        <f>Params!D$29+HOUR(A155-Params!C$29)*3600+MINUTE(A155-Params!C$29)*60+SECOND(A155-Params!C$29)</f>
        <v>1553303265</v>
      </c>
      <c r="C155">
        <f t="shared" si="27"/>
        <v>2</v>
      </c>
      <c r="D155">
        <f t="shared" ca="1" si="28"/>
        <v>6</v>
      </c>
      <c r="E155">
        <f t="shared" ca="1" si="29"/>
        <v>-62783.896969696973</v>
      </c>
      <c r="F155">
        <f t="shared" ca="1" si="30"/>
        <v>-55147.650994949494</v>
      </c>
      <c r="G155">
        <f t="shared" ca="1" si="31"/>
        <v>8078.7393939393942</v>
      </c>
      <c r="H155" s="9">
        <f t="shared" ca="1" si="25"/>
        <v>-245.85878787878789</v>
      </c>
      <c r="I155" s="9">
        <f t="shared" ca="1" si="25"/>
        <v>-71.533097979797972</v>
      </c>
      <c r="J155" s="9">
        <f t="shared" ca="1" si="25"/>
        <v>0.61575757575757617</v>
      </c>
      <c r="K155" s="9">
        <f t="shared" ca="1" si="25"/>
        <v>256.05375936278341</v>
      </c>
      <c r="L155" s="9">
        <f t="shared" ca="1" si="25"/>
        <v>-106.22245861999691</v>
      </c>
      <c r="M155">
        <f t="shared" ca="1" si="32"/>
        <v>55.350462962962958</v>
      </c>
      <c r="N155">
        <f t="shared" ca="1" si="33"/>
        <v>31.928636363636365</v>
      </c>
      <c r="O155" s="15"/>
    </row>
    <row r="156" spans="1:15" x14ac:dyDescent="0.25">
      <c r="A156" s="4">
        <f t="shared" si="26"/>
        <v>0.45451388888888888</v>
      </c>
      <c r="B156" s="3">
        <f>Params!D$29+HOUR(A156-Params!C$29)*3600+MINUTE(A156-Params!C$29)*60+SECOND(A156-Params!C$29)</f>
        <v>1553303270</v>
      </c>
      <c r="C156">
        <f t="shared" si="27"/>
        <v>2</v>
      </c>
      <c r="D156">
        <f t="shared" ca="1" si="28"/>
        <v>6</v>
      </c>
      <c r="E156">
        <f t="shared" ca="1" si="29"/>
        <v>-64013.190909090918</v>
      </c>
      <c r="F156">
        <f t="shared" ca="1" si="30"/>
        <v>-55505.316484848481</v>
      </c>
      <c r="G156">
        <f t="shared" ca="1" si="31"/>
        <v>8081.818181818182</v>
      </c>
      <c r="H156" s="9">
        <f t="shared" ca="1" si="25"/>
        <v>-245.85878787878789</v>
      </c>
      <c r="I156" s="9">
        <f t="shared" ca="1" si="25"/>
        <v>-71.533097979797972</v>
      </c>
      <c r="J156" s="9">
        <f t="shared" ca="1" si="25"/>
        <v>0.61575757575757617</v>
      </c>
      <c r="K156" s="9">
        <f t="shared" ca="1" si="25"/>
        <v>256.05375936278341</v>
      </c>
      <c r="L156" s="9">
        <f t="shared" ca="1" si="25"/>
        <v>-106.22245861999691</v>
      </c>
      <c r="M156">
        <f t="shared" ca="1" si="32"/>
        <v>55.347222222222221</v>
      </c>
      <c r="N156">
        <f t="shared" ca="1" si="33"/>
        <v>31.908964646464646</v>
      </c>
    </row>
    <row r="157" spans="1:15" x14ac:dyDescent="0.25">
      <c r="A157" s="4">
        <f t="shared" si="26"/>
        <v>0.45457175925925924</v>
      </c>
      <c r="B157" s="3">
        <f>Params!D$29+HOUR(A157-Params!C$29)*3600+MINUTE(A157-Params!C$29)*60+SECOND(A157-Params!C$29)</f>
        <v>1553303275</v>
      </c>
      <c r="C157">
        <f t="shared" si="27"/>
        <v>2</v>
      </c>
      <c r="D157">
        <f t="shared" ca="1" si="28"/>
        <v>6</v>
      </c>
      <c r="E157">
        <f t="shared" ca="1" si="29"/>
        <v>-65242.484848484863</v>
      </c>
      <c r="F157">
        <f t="shared" ca="1" si="30"/>
        <v>-55862.981974747468</v>
      </c>
      <c r="G157">
        <f t="shared" ca="1" si="31"/>
        <v>8084.8969696969698</v>
      </c>
      <c r="H157" s="9">
        <f t="shared" ca="1" si="25"/>
        <v>-245.85878787878789</v>
      </c>
      <c r="I157" s="9">
        <f t="shared" ca="1" si="25"/>
        <v>-71.533097979797972</v>
      </c>
      <c r="J157" s="9">
        <f t="shared" ca="1" si="25"/>
        <v>0.61575757575757617</v>
      </c>
      <c r="K157" s="9">
        <f t="shared" ca="1" si="25"/>
        <v>256.05375936278341</v>
      </c>
      <c r="L157" s="9">
        <f t="shared" ca="1" si="25"/>
        <v>-106.22245861999691</v>
      </c>
      <c r="M157">
        <f t="shared" ca="1" si="32"/>
        <v>55.343981481481478</v>
      </c>
      <c r="N157">
        <f t="shared" ca="1" si="33"/>
        <v>31.889292929292928</v>
      </c>
    </row>
    <row r="158" spans="1:15" x14ac:dyDescent="0.25">
      <c r="A158" s="4">
        <f t="shared" si="26"/>
        <v>0.45462962962962966</v>
      </c>
      <c r="B158" s="3">
        <f>Params!D$29+HOUR(A158-Params!C$29)*3600+MINUTE(A158-Params!C$29)*60+SECOND(A158-Params!C$29)</f>
        <v>1553303280</v>
      </c>
      <c r="C158">
        <f t="shared" si="27"/>
        <v>2</v>
      </c>
      <c r="D158">
        <f t="shared" ca="1" si="28"/>
        <v>6</v>
      </c>
      <c r="E158">
        <f t="shared" ca="1" si="29"/>
        <v>-66471.778787878808</v>
      </c>
      <c r="F158">
        <f t="shared" ca="1" si="30"/>
        <v>-56220.647464646463</v>
      </c>
      <c r="G158">
        <f t="shared" ca="1" si="31"/>
        <v>8087.9757575757576</v>
      </c>
      <c r="H158" s="9">
        <f t="shared" ca="1" si="25"/>
        <v>-245.85878787878789</v>
      </c>
      <c r="I158" s="9">
        <f t="shared" ca="1" si="25"/>
        <v>-71.533097979797972</v>
      </c>
      <c r="J158" s="9">
        <f t="shared" ca="1" si="25"/>
        <v>0.61575757575757617</v>
      </c>
      <c r="K158" s="9">
        <f t="shared" ca="1" si="25"/>
        <v>256.05375936278341</v>
      </c>
      <c r="L158" s="9">
        <f t="shared" ca="1" si="25"/>
        <v>-106.22245861999691</v>
      </c>
      <c r="M158">
        <f t="shared" ca="1" si="32"/>
        <v>55.340740740740742</v>
      </c>
      <c r="N158">
        <f t="shared" ca="1" si="33"/>
        <v>31.86962121212121</v>
      </c>
    </row>
    <row r="159" spans="1:15" x14ac:dyDescent="0.25">
      <c r="A159" s="4">
        <f t="shared" si="26"/>
        <v>0.45468749999999997</v>
      </c>
      <c r="B159" s="3">
        <f>Params!D$29+HOUR(A159-Params!C$29)*3600+MINUTE(A159-Params!C$29)*60+SECOND(A159-Params!C$29)</f>
        <v>1553303285</v>
      </c>
      <c r="C159">
        <f t="shared" si="27"/>
        <v>2</v>
      </c>
      <c r="D159">
        <f t="shared" ca="1" si="28"/>
        <v>6</v>
      </c>
      <c r="E159">
        <f t="shared" ca="1" si="29"/>
        <v>-67701.072727272753</v>
      </c>
      <c r="F159">
        <f t="shared" ca="1" si="30"/>
        <v>-56578.31295454545</v>
      </c>
      <c r="G159">
        <f t="shared" ca="1" si="31"/>
        <v>8091.0545454545454</v>
      </c>
      <c r="H159" s="9">
        <f t="shared" ca="1" si="25"/>
        <v>-245.85878787878789</v>
      </c>
      <c r="I159" s="9">
        <f t="shared" ca="1" si="25"/>
        <v>-71.533097979797972</v>
      </c>
      <c r="J159" s="9">
        <f t="shared" ca="1" si="25"/>
        <v>0.61575757575757617</v>
      </c>
      <c r="K159" s="9">
        <f t="shared" ca="1" si="25"/>
        <v>256.05375936278341</v>
      </c>
      <c r="L159" s="9">
        <f t="shared" ca="1" si="25"/>
        <v>-106.22245861999691</v>
      </c>
      <c r="M159">
        <f t="shared" ca="1" si="32"/>
        <v>55.337499999999999</v>
      </c>
      <c r="N159">
        <f t="shared" ca="1" si="33"/>
        <v>31.849949494949495</v>
      </c>
    </row>
    <row r="160" spans="1:15" x14ac:dyDescent="0.25">
      <c r="A160" s="4">
        <f t="shared" si="26"/>
        <v>0.45474537037037038</v>
      </c>
      <c r="B160" s="3">
        <f>Params!D$29+HOUR(A160-Params!C$29)*3600+MINUTE(A160-Params!C$29)*60+SECOND(A160-Params!C$29)</f>
        <v>1553303290</v>
      </c>
      <c r="C160">
        <f t="shared" si="27"/>
        <v>2</v>
      </c>
      <c r="D160">
        <f t="shared" ca="1" si="28"/>
        <v>6</v>
      </c>
      <c r="E160">
        <f t="shared" ca="1" si="29"/>
        <v>-68930.366666666698</v>
      </c>
      <c r="F160">
        <f t="shared" ca="1" si="30"/>
        <v>-56935.978444444438</v>
      </c>
      <c r="G160">
        <f t="shared" ca="1" si="31"/>
        <v>8094.1333333333332</v>
      </c>
      <c r="H160" s="9">
        <f t="shared" ca="1" si="25"/>
        <v>-245.85878787878789</v>
      </c>
      <c r="I160" s="9">
        <f t="shared" ca="1" si="25"/>
        <v>-71.533097979797972</v>
      </c>
      <c r="J160" s="9">
        <f t="shared" ca="1" si="25"/>
        <v>0.61575757575757617</v>
      </c>
      <c r="K160" s="9">
        <f t="shared" ca="1" si="25"/>
        <v>256.05375936278341</v>
      </c>
      <c r="L160" s="9">
        <f t="shared" ca="1" si="25"/>
        <v>-106.22245861999691</v>
      </c>
      <c r="M160">
        <f t="shared" ca="1" si="32"/>
        <v>55.334259259259255</v>
      </c>
      <c r="N160">
        <f t="shared" ca="1" si="33"/>
        <v>31.830277777777777</v>
      </c>
    </row>
    <row r="161" spans="1:14" x14ac:dyDescent="0.25">
      <c r="A161" s="4">
        <f t="shared" si="26"/>
        <v>0.45480324074074074</v>
      </c>
      <c r="B161" s="3">
        <f>Params!D$29+HOUR(A161-Params!C$29)*3600+MINUTE(A161-Params!C$29)*60+SECOND(A161-Params!C$29)</f>
        <v>1553303295</v>
      </c>
      <c r="C161">
        <f t="shared" si="27"/>
        <v>2</v>
      </c>
      <c r="D161">
        <f t="shared" ca="1" si="28"/>
        <v>6</v>
      </c>
      <c r="E161">
        <f t="shared" ca="1" si="29"/>
        <v>-70159.660606060614</v>
      </c>
      <c r="F161">
        <f t="shared" ca="1" si="30"/>
        <v>-57293.643934343432</v>
      </c>
      <c r="G161">
        <f t="shared" ca="1" si="31"/>
        <v>8097.2121212121219</v>
      </c>
      <c r="H161" s="9">
        <f t="shared" ca="1" si="25"/>
        <v>-245.85878787878789</v>
      </c>
      <c r="I161" s="9">
        <f t="shared" ca="1" si="25"/>
        <v>-71.533097979797972</v>
      </c>
      <c r="J161" s="9">
        <f t="shared" ca="1" si="25"/>
        <v>0.61575757575757617</v>
      </c>
      <c r="K161" s="9">
        <f t="shared" ca="1" si="25"/>
        <v>256.05375936278341</v>
      </c>
      <c r="L161" s="9">
        <f t="shared" ca="1" si="25"/>
        <v>-106.22245861999691</v>
      </c>
      <c r="M161">
        <f t="shared" ca="1" si="32"/>
        <v>55.331018518518519</v>
      </c>
      <c r="N161">
        <f t="shared" ca="1" si="33"/>
        <v>31.810606060606059</v>
      </c>
    </row>
    <row r="162" spans="1:14" x14ac:dyDescent="0.25">
      <c r="A162" s="4">
        <f t="shared" si="26"/>
        <v>0.4548611111111111</v>
      </c>
      <c r="B162" s="3">
        <f>Params!D$29+HOUR(A162-Params!C$29)*3600+MINUTE(A162-Params!C$29)*60+SECOND(A162-Params!C$29)</f>
        <v>1553303300</v>
      </c>
      <c r="C162">
        <f t="shared" si="27"/>
        <v>2</v>
      </c>
      <c r="D162">
        <f t="shared" ca="1" si="28"/>
        <v>6</v>
      </c>
      <c r="E162">
        <f t="shared" ca="1" si="29"/>
        <v>-71388.954545454559</v>
      </c>
      <c r="F162">
        <f t="shared" ca="1" si="30"/>
        <v>-57651.309424242419</v>
      </c>
      <c r="G162">
        <f t="shared" ca="1" si="31"/>
        <v>8100.2909090909097</v>
      </c>
      <c r="H162" s="9">
        <f t="shared" ca="1" si="25"/>
        <v>-245.85878787878789</v>
      </c>
      <c r="I162" s="9">
        <f t="shared" ca="1" si="25"/>
        <v>-71.533097979797972</v>
      </c>
      <c r="J162" s="9">
        <f t="shared" ca="1" si="25"/>
        <v>0.61575757575757617</v>
      </c>
      <c r="K162" s="9">
        <f t="shared" ca="1" si="25"/>
        <v>256.05375936278341</v>
      </c>
      <c r="L162" s="9">
        <f t="shared" ca="1" si="25"/>
        <v>-106.22245861999691</v>
      </c>
      <c r="M162">
        <f t="shared" ca="1" si="32"/>
        <v>55.327777777777776</v>
      </c>
      <c r="N162">
        <f t="shared" ca="1" si="33"/>
        <v>31.790934343434344</v>
      </c>
    </row>
    <row r="163" spans="1:14" x14ac:dyDescent="0.25">
      <c r="A163" s="4">
        <f t="shared" si="26"/>
        <v>0.45491898148148152</v>
      </c>
      <c r="B163" s="3">
        <f>Params!D$29+HOUR(A163-Params!C$29)*3600+MINUTE(A163-Params!C$29)*60+SECOND(A163-Params!C$29)</f>
        <v>1553303305</v>
      </c>
      <c r="C163">
        <f t="shared" si="27"/>
        <v>2</v>
      </c>
      <c r="D163">
        <f t="shared" ca="1" si="28"/>
        <v>6</v>
      </c>
      <c r="E163">
        <f t="shared" ca="1" si="29"/>
        <v>-72618.248484848504</v>
      </c>
      <c r="F163">
        <f t="shared" ca="1" si="30"/>
        <v>-58008.974914141414</v>
      </c>
      <c r="G163">
        <f t="shared" ca="1" si="31"/>
        <v>8103.3696969696975</v>
      </c>
      <c r="H163" s="9">
        <f t="shared" ca="1" si="25"/>
        <v>-245.85878787878789</v>
      </c>
      <c r="I163" s="9">
        <f t="shared" ca="1" si="25"/>
        <v>-71.533097979797972</v>
      </c>
      <c r="J163" s="9">
        <f t="shared" ca="1" si="25"/>
        <v>0.61575757575757617</v>
      </c>
      <c r="K163" s="9">
        <f t="shared" ca="1" si="25"/>
        <v>256.05375936278341</v>
      </c>
      <c r="L163" s="9">
        <f t="shared" ca="1" si="25"/>
        <v>-106.22245861999691</v>
      </c>
      <c r="M163">
        <f t="shared" ca="1" si="32"/>
        <v>55.324537037037032</v>
      </c>
      <c r="N163">
        <f t="shared" ca="1" si="33"/>
        <v>31.771262626262626</v>
      </c>
    </row>
    <row r="164" spans="1:14" x14ac:dyDescent="0.25">
      <c r="A164" s="4">
        <f t="shared" si="26"/>
        <v>0.45497685185185183</v>
      </c>
      <c r="B164" s="3">
        <f>Params!D$29+HOUR(A164-Params!C$29)*3600+MINUTE(A164-Params!C$29)*60+SECOND(A164-Params!C$29)</f>
        <v>1553303310</v>
      </c>
      <c r="C164">
        <f t="shared" si="27"/>
        <v>2</v>
      </c>
      <c r="D164">
        <f t="shared" ca="1" si="28"/>
        <v>6</v>
      </c>
      <c r="E164">
        <f t="shared" ca="1" si="29"/>
        <v>-73847.542424242449</v>
      </c>
      <c r="F164">
        <f t="shared" ca="1" si="30"/>
        <v>-58366.640404040401</v>
      </c>
      <c r="G164">
        <f t="shared" ca="1" si="31"/>
        <v>8106.4484848484854</v>
      </c>
      <c r="H164" s="9">
        <f t="shared" ca="1" si="25"/>
        <v>-245.85878787878789</v>
      </c>
      <c r="I164" s="9">
        <f t="shared" ca="1" si="25"/>
        <v>-71.533097979797972</v>
      </c>
      <c r="J164" s="9">
        <f t="shared" ca="1" si="25"/>
        <v>0.61575757575757617</v>
      </c>
      <c r="K164" s="9">
        <f t="shared" ca="1" si="25"/>
        <v>256.05375936278341</v>
      </c>
      <c r="L164" s="9">
        <f t="shared" ca="1" si="25"/>
        <v>-106.22245861999691</v>
      </c>
      <c r="M164">
        <f t="shared" ca="1" si="32"/>
        <v>55.321296296296296</v>
      </c>
      <c r="N164">
        <f t="shared" ca="1" si="33"/>
        <v>31.751590909090908</v>
      </c>
    </row>
    <row r="165" spans="1:14" x14ac:dyDescent="0.25">
      <c r="A165" s="4">
        <f t="shared" si="26"/>
        <v>0.45503472222222219</v>
      </c>
      <c r="B165" s="3">
        <f>Params!D$29+HOUR(A165-Params!C$29)*3600+MINUTE(A165-Params!C$29)*60+SECOND(A165-Params!C$29)</f>
        <v>1553303315</v>
      </c>
      <c r="C165">
        <f t="shared" si="27"/>
        <v>2</v>
      </c>
      <c r="D165">
        <f t="shared" ca="1" si="28"/>
        <v>6</v>
      </c>
      <c r="E165">
        <f t="shared" ca="1" si="29"/>
        <v>-75076.836363636394</v>
      </c>
      <c r="F165">
        <f t="shared" ca="1" si="30"/>
        <v>-58724.305893939389</v>
      </c>
      <c r="G165">
        <f t="shared" ca="1" si="31"/>
        <v>8109.5272727272732</v>
      </c>
      <c r="H165" s="9">
        <f t="shared" ca="1" si="25"/>
        <v>-245.85878787878789</v>
      </c>
      <c r="I165" s="9">
        <f t="shared" ca="1" si="25"/>
        <v>-71.533097979797972</v>
      </c>
      <c r="J165" s="9">
        <f t="shared" ca="1" si="25"/>
        <v>0.61575757575757617</v>
      </c>
      <c r="K165" s="9">
        <f t="shared" ca="1" si="25"/>
        <v>256.05375936278341</v>
      </c>
      <c r="L165" s="9">
        <f t="shared" ca="1" si="25"/>
        <v>-106.22245861999691</v>
      </c>
      <c r="M165">
        <f t="shared" ca="1" si="32"/>
        <v>55.318055555555553</v>
      </c>
      <c r="N165">
        <f t="shared" ca="1" si="33"/>
        <v>31.731919191919189</v>
      </c>
    </row>
    <row r="166" spans="1:14" x14ac:dyDescent="0.25">
      <c r="A166" s="4">
        <f t="shared" si="26"/>
        <v>0.4550925925925926</v>
      </c>
      <c r="B166" s="3">
        <f>Params!D$29+HOUR(A166-Params!C$29)*3600+MINUTE(A166-Params!C$29)*60+SECOND(A166-Params!C$29)</f>
        <v>1553303320</v>
      </c>
      <c r="C166">
        <f t="shared" si="27"/>
        <v>2</v>
      </c>
      <c r="D166">
        <f t="shared" ca="1" si="28"/>
        <v>6</v>
      </c>
      <c r="E166">
        <f t="shared" ca="1" si="29"/>
        <v>-76306.13030303031</v>
      </c>
      <c r="F166">
        <f t="shared" ca="1" si="30"/>
        <v>-59081.971383838383</v>
      </c>
      <c r="G166">
        <f t="shared" ca="1" si="31"/>
        <v>8112.606060606061</v>
      </c>
      <c r="H166" s="9">
        <f t="shared" ca="1" si="25"/>
        <v>-245.85878787878789</v>
      </c>
      <c r="I166" s="9">
        <f t="shared" ca="1" si="25"/>
        <v>-71.533097979797972</v>
      </c>
      <c r="J166" s="9">
        <f t="shared" ca="1" si="25"/>
        <v>0.61575757575757617</v>
      </c>
      <c r="K166" s="9">
        <f t="shared" ca="1" si="25"/>
        <v>256.05375936278341</v>
      </c>
      <c r="L166" s="9">
        <f t="shared" ca="1" si="25"/>
        <v>-106.22245861999691</v>
      </c>
      <c r="M166">
        <f t="shared" ca="1" si="32"/>
        <v>55.31481481481481</v>
      </c>
      <c r="N166">
        <f t="shared" ca="1" si="33"/>
        <v>31.712247474747475</v>
      </c>
    </row>
    <row r="167" spans="1:14" x14ac:dyDescent="0.25">
      <c r="A167" s="4">
        <f t="shared" si="26"/>
        <v>0.45515046296296297</v>
      </c>
      <c r="B167" s="3">
        <f>Params!D$29+HOUR(A167-Params!C$29)*3600+MINUTE(A167-Params!C$29)*60+SECOND(A167-Params!C$29)</f>
        <v>1553303325</v>
      </c>
      <c r="C167">
        <f t="shared" si="27"/>
        <v>2</v>
      </c>
      <c r="D167">
        <f t="shared" ca="1" si="28"/>
        <v>6</v>
      </c>
      <c r="E167">
        <f t="shared" ca="1" si="29"/>
        <v>-77535.424242424255</v>
      </c>
      <c r="F167">
        <f t="shared" ca="1" si="30"/>
        <v>-59439.63687373737</v>
      </c>
      <c r="G167">
        <f t="shared" ca="1" si="31"/>
        <v>8115.6848484848488</v>
      </c>
      <c r="H167" s="9">
        <f t="shared" ca="1" si="25"/>
        <v>-245.85878787878789</v>
      </c>
      <c r="I167" s="9">
        <f t="shared" ca="1" si="25"/>
        <v>-71.533097979797972</v>
      </c>
      <c r="J167" s="9">
        <f t="shared" ca="1" si="25"/>
        <v>0.61575757575757617</v>
      </c>
      <c r="K167" s="9">
        <f t="shared" ca="1" si="25"/>
        <v>256.05375936278341</v>
      </c>
      <c r="L167" s="9">
        <f t="shared" ca="1" si="25"/>
        <v>-106.22245861999691</v>
      </c>
      <c r="M167">
        <f t="shared" ca="1" si="32"/>
        <v>55.311574074074073</v>
      </c>
      <c r="N167">
        <f t="shared" ca="1" si="33"/>
        <v>31.692575757575757</v>
      </c>
    </row>
    <row r="168" spans="1:14" x14ac:dyDescent="0.25">
      <c r="A168" s="4">
        <f t="shared" si="26"/>
        <v>0.45520833333333338</v>
      </c>
      <c r="B168" s="3">
        <f>Params!D$29+HOUR(A168-Params!C$29)*3600+MINUTE(A168-Params!C$29)*60+SECOND(A168-Params!C$29)</f>
        <v>1553303330</v>
      </c>
      <c r="C168">
        <f t="shared" si="27"/>
        <v>2</v>
      </c>
      <c r="D168">
        <f t="shared" ca="1" si="28"/>
        <v>6</v>
      </c>
      <c r="E168">
        <f t="shared" ca="1" si="29"/>
        <v>-78764.7181818182</v>
      </c>
      <c r="F168">
        <f t="shared" ca="1" si="30"/>
        <v>-59797.302363636358</v>
      </c>
      <c r="G168">
        <f t="shared" ca="1" si="31"/>
        <v>8118.7636363636366</v>
      </c>
      <c r="H168" s="9">
        <f t="shared" ca="1" si="25"/>
        <v>-245.85878787878789</v>
      </c>
      <c r="I168" s="9">
        <f t="shared" ca="1" si="25"/>
        <v>-71.533097979797972</v>
      </c>
      <c r="J168" s="9">
        <f t="shared" ca="1" si="25"/>
        <v>0.61575757575757617</v>
      </c>
      <c r="K168" s="9">
        <f t="shared" ca="1" si="25"/>
        <v>256.05375936278341</v>
      </c>
      <c r="L168" s="9">
        <f t="shared" ca="1" si="25"/>
        <v>-106.22245861999691</v>
      </c>
      <c r="M168">
        <f t="shared" ca="1" si="32"/>
        <v>55.30833333333333</v>
      </c>
      <c r="N168">
        <f t="shared" ca="1" si="33"/>
        <v>31.672904040404038</v>
      </c>
    </row>
    <row r="169" spans="1:14" x14ac:dyDescent="0.25">
      <c r="A169" s="4">
        <f t="shared" si="26"/>
        <v>0.45526620370370369</v>
      </c>
      <c r="B169" s="3">
        <f>Params!D$29+HOUR(A169-Params!C$29)*3600+MINUTE(A169-Params!C$29)*60+SECOND(A169-Params!C$29)</f>
        <v>1553303335</v>
      </c>
      <c r="C169">
        <f t="shared" si="27"/>
        <v>2</v>
      </c>
      <c r="D169">
        <f t="shared" ca="1" si="28"/>
        <v>6</v>
      </c>
      <c r="E169">
        <f t="shared" ca="1" si="29"/>
        <v>-79994.012121212145</v>
      </c>
      <c r="F169">
        <f t="shared" ca="1" si="30"/>
        <v>-60154.967853535352</v>
      </c>
      <c r="G169">
        <f t="shared" ca="1" si="31"/>
        <v>8121.8424242424244</v>
      </c>
      <c r="H169" s="9">
        <f t="shared" ca="1" si="25"/>
        <v>-245.85878787878789</v>
      </c>
      <c r="I169" s="9">
        <f t="shared" ca="1" si="25"/>
        <v>-71.533097979797972</v>
      </c>
      <c r="J169" s="9">
        <f t="shared" ca="1" si="25"/>
        <v>0.61575757575757617</v>
      </c>
      <c r="K169" s="9">
        <f t="shared" ca="1" si="25"/>
        <v>256.05375936278341</v>
      </c>
      <c r="L169" s="9">
        <f t="shared" ca="1" si="25"/>
        <v>-106.22245861999691</v>
      </c>
      <c r="M169">
        <f t="shared" ca="1" si="32"/>
        <v>55.305092592592587</v>
      </c>
      <c r="N169">
        <f t="shared" ca="1" si="33"/>
        <v>31.653232323232324</v>
      </c>
    </row>
    <row r="170" spans="1:14" x14ac:dyDescent="0.25">
      <c r="A170" s="4">
        <f t="shared" si="26"/>
        <v>0.45532407407407405</v>
      </c>
      <c r="B170" s="3">
        <f>Params!D$29+HOUR(A170-Params!C$29)*3600+MINUTE(A170-Params!C$29)*60+SECOND(A170-Params!C$29)</f>
        <v>1553303340</v>
      </c>
      <c r="C170">
        <f t="shared" si="27"/>
        <v>2</v>
      </c>
      <c r="D170">
        <f t="shared" ca="1" si="28"/>
        <v>6</v>
      </c>
      <c r="E170">
        <f t="shared" ca="1" si="29"/>
        <v>-81223.30606060609</v>
      </c>
      <c r="F170">
        <f t="shared" ca="1" si="30"/>
        <v>-60512.63334343434</v>
      </c>
      <c r="G170">
        <f t="shared" ca="1" si="31"/>
        <v>8124.9212121212122</v>
      </c>
      <c r="H170" s="9">
        <f t="shared" ca="1" si="25"/>
        <v>-245.85878787878789</v>
      </c>
      <c r="I170" s="9">
        <f t="shared" ca="1" si="25"/>
        <v>-71.533097979797972</v>
      </c>
      <c r="J170" s="9">
        <f t="shared" ca="1" si="25"/>
        <v>0.61575757575757617</v>
      </c>
      <c r="K170" s="9">
        <f t="shared" ca="1" si="25"/>
        <v>256.05375936278341</v>
      </c>
      <c r="L170" s="9">
        <f t="shared" ca="1" si="25"/>
        <v>-106.22245861999691</v>
      </c>
      <c r="M170">
        <f t="shared" ca="1" si="32"/>
        <v>55.30185185185185</v>
      </c>
      <c r="N170">
        <f t="shared" ca="1" si="33"/>
        <v>31.633560606060605</v>
      </c>
    </row>
    <row r="171" spans="1:14" x14ac:dyDescent="0.25">
      <c r="A171" s="4">
        <f t="shared" si="26"/>
        <v>0.45538194444444446</v>
      </c>
      <c r="B171" s="3">
        <f>Params!D$29+HOUR(A171-Params!C$29)*3600+MINUTE(A171-Params!C$29)*60+SECOND(A171-Params!C$29)</f>
        <v>1553303345</v>
      </c>
      <c r="C171">
        <f t="shared" si="27"/>
        <v>2</v>
      </c>
      <c r="D171">
        <f t="shared" ca="1" si="28"/>
        <v>6</v>
      </c>
      <c r="E171">
        <f t="shared" ca="1" si="29"/>
        <v>-82452.600000000006</v>
      </c>
      <c r="F171">
        <f t="shared" ca="1" si="30"/>
        <v>-60870.298833333327</v>
      </c>
      <c r="G171">
        <f t="shared" ca="1" si="31"/>
        <v>8128</v>
      </c>
      <c r="H171" s="9">
        <f t="shared" ca="1" si="25"/>
        <v>-245.85878787878789</v>
      </c>
      <c r="I171" s="9">
        <f t="shared" ca="1" si="25"/>
        <v>-71.533097979797972</v>
      </c>
      <c r="J171" s="9">
        <f t="shared" ca="1" si="25"/>
        <v>0.61575757575757617</v>
      </c>
      <c r="K171" s="9">
        <f t="shared" ca="1" si="25"/>
        <v>256.05375936278341</v>
      </c>
      <c r="L171" s="9">
        <f t="shared" ca="1" si="25"/>
        <v>-106.22245861999691</v>
      </c>
      <c r="M171">
        <f t="shared" ca="1" si="32"/>
        <v>55.298611111111107</v>
      </c>
      <c r="N171">
        <f t="shared" ca="1" si="33"/>
        <v>31.613888888888887</v>
      </c>
    </row>
    <row r="172" spans="1:14" x14ac:dyDescent="0.25">
      <c r="A172" s="4">
        <f t="shared" si="26"/>
        <v>0.45543981481481483</v>
      </c>
      <c r="B172" s="3">
        <f>Params!D$29+HOUR(A172-Params!C$29)*3600+MINUTE(A172-Params!C$29)*60+SECOND(A172-Params!C$29)</f>
        <v>1553303350</v>
      </c>
      <c r="C172">
        <f t="shared" si="27"/>
        <v>2</v>
      </c>
      <c r="D172">
        <f t="shared" ca="1" si="28"/>
        <v>6</v>
      </c>
      <c r="E172">
        <f t="shared" ca="1" si="29"/>
        <v>-83681.893939393951</v>
      </c>
      <c r="F172">
        <f t="shared" ca="1" si="30"/>
        <v>-61227.964323232321</v>
      </c>
      <c r="G172">
        <f t="shared" ca="1" si="31"/>
        <v>8131.0787878787878</v>
      </c>
      <c r="H172" s="9">
        <f t="shared" ca="1" si="25"/>
        <v>-245.85878787878789</v>
      </c>
      <c r="I172" s="9">
        <f t="shared" ca="1" si="25"/>
        <v>-71.533097979797972</v>
      </c>
      <c r="J172" s="9">
        <f t="shared" ca="1" si="25"/>
        <v>0.61575757575757617</v>
      </c>
      <c r="K172" s="9">
        <f t="shared" ca="1" si="25"/>
        <v>256.05375936278341</v>
      </c>
      <c r="L172" s="9">
        <f t="shared" ca="1" si="25"/>
        <v>-106.22245861999691</v>
      </c>
      <c r="M172">
        <f t="shared" ca="1" si="32"/>
        <v>55.295370370370371</v>
      </c>
      <c r="N172">
        <f t="shared" ca="1" si="33"/>
        <v>31.594217171717169</v>
      </c>
    </row>
    <row r="173" spans="1:14" x14ac:dyDescent="0.25">
      <c r="A173" s="4">
        <f t="shared" si="26"/>
        <v>0.45549768518518513</v>
      </c>
      <c r="B173" s="3">
        <f>Params!D$29+HOUR(A173-Params!C$29)*3600+MINUTE(A173-Params!C$29)*60+SECOND(A173-Params!C$29)</f>
        <v>1553303355</v>
      </c>
      <c r="C173">
        <f t="shared" si="27"/>
        <v>2</v>
      </c>
      <c r="D173">
        <f t="shared" ca="1" si="28"/>
        <v>6</v>
      </c>
      <c r="E173">
        <f t="shared" ca="1" si="29"/>
        <v>-84911.187878787896</v>
      </c>
      <c r="F173">
        <f t="shared" ca="1" si="30"/>
        <v>-61585.629813131309</v>
      </c>
      <c r="G173">
        <f t="shared" ca="1" si="31"/>
        <v>8134.1575757575756</v>
      </c>
      <c r="H173" s="9">
        <f t="shared" ca="1" si="25"/>
        <v>-245.85878787878789</v>
      </c>
      <c r="I173" s="9">
        <f t="shared" ca="1" si="25"/>
        <v>-71.533097979797972</v>
      </c>
      <c r="J173" s="9">
        <f t="shared" ca="1" si="25"/>
        <v>0.61575757575757617</v>
      </c>
      <c r="K173" s="9">
        <f t="shared" ca="1" si="25"/>
        <v>256.05375936278341</v>
      </c>
      <c r="L173" s="9">
        <f t="shared" ca="1" si="25"/>
        <v>-106.22245861999691</v>
      </c>
      <c r="M173">
        <f t="shared" ca="1" si="32"/>
        <v>55.292129629629628</v>
      </c>
      <c r="N173">
        <f t="shared" ca="1" si="33"/>
        <v>31.574545454545454</v>
      </c>
    </row>
    <row r="174" spans="1:14" x14ac:dyDescent="0.25">
      <c r="A174" s="4">
        <f t="shared" si="26"/>
        <v>0.45555555555555555</v>
      </c>
      <c r="B174" s="3">
        <f>Params!D$29+HOUR(A174-Params!C$29)*3600+MINUTE(A174-Params!C$29)*60+SECOND(A174-Params!C$29)</f>
        <v>1553303360</v>
      </c>
      <c r="C174">
        <f t="shared" si="27"/>
        <v>2</v>
      </c>
      <c r="D174">
        <f t="shared" ca="1" si="28"/>
        <v>6</v>
      </c>
      <c r="E174">
        <f t="shared" ca="1" si="29"/>
        <v>-86140.481818181841</v>
      </c>
      <c r="F174">
        <f t="shared" ca="1" si="30"/>
        <v>-61943.295303030296</v>
      </c>
      <c r="G174">
        <f t="shared" ca="1" si="31"/>
        <v>8137.2363636363643</v>
      </c>
      <c r="H174" s="9">
        <f t="shared" ca="1" si="25"/>
        <v>-245.85878787878789</v>
      </c>
      <c r="I174" s="9">
        <f t="shared" ca="1" si="25"/>
        <v>-71.533097979797972</v>
      </c>
      <c r="J174" s="9">
        <f t="shared" ca="1" si="25"/>
        <v>0.61575757575757617</v>
      </c>
      <c r="K174" s="9">
        <f t="shared" ca="1" si="25"/>
        <v>256.05375936278341</v>
      </c>
      <c r="L174" s="9">
        <f t="shared" ca="1" si="25"/>
        <v>-106.22245861999691</v>
      </c>
      <c r="M174">
        <f t="shared" ca="1" si="32"/>
        <v>55.288888888888884</v>
      </c>
      <c r="N174">
        <f t="shared" ca="1" si="33"/>
        <v>31.554873737373736</v>
      </c>
    </row>
    <row r="175" spans="1:14" x14ac:dyDescent="0.25">
      <c r="A175" s="4">
        <f t="shared" si="26"/>
        <v>0.45561342592592591</v>
      </c>
      <c r="B175" s="3">
        <f>Params!D$29+HOUR(A175-Params!C$29)*3600+MINUTE(A175-Params!C$29)*60+SECOND(A175-Params!C$29)</f>
        <v>1553303365</v>
      </c>
      <c r="C175">
        <f t="shared" si="27"/>
        <v>2</v>
      </c>
      <c r="D175">
        <f t="shared" ca="1" si="28"/>
        <v>6</v>
      </c>
      <c r="E175">
        <f t="shared" ca="1" si="29"/>
        <v>-87369.775757575786</v>
      </c>
      <c r="F175">
        <f t="shared" ca="1" si="30"/>
        <v>-62300.960792929291</v>
      </c>
      <c r="G175">
        <f t="shared" ca="1" si="31"/>
        <v>8140.3151515151521</v>
      </c>
      <c r="H175" s="9">
        <f t="shared" ca="1" si="25"/>
        <v>-245.85878787878789</v>
      </c>
      <c r="I175" s="9">
        <f t="shared" ca="1" si="25"/>
        <v>-71.533097979797972</v>
      </c>
      <c r="J175" s="9">
        <f t="shared" ca="1" si="25"/>
        <v>0.61575757575757617</v>
      </c>
      <c r="K175" s="9">
        <f t="shared" ca="1" si="25"/>
        <v>256.05375936278341</v>
      </c>
      <c r="L175" s="9">
        <f t="shared" ca="1" si="25"/>
        <v>-106.22245861999691</v>
      </c>
      <c r="M175">
        <f t="shared" ca="1" si="32"/>
        <v>55.285648148148148</v>
      </c>
      <c r="N175">
        <f t="shared" ca="1" si="33"/>
        <v>31.535202020202018</v>
      </c>
    </row>
    <row r="176" spans="1:14" x14ac:dyDescent="0.25">
      <c r="A176" s="4">
        <f t="shared" si="26"/>
        <v>0.45567129629629632</v>
      </c>
      <c r="B176" s="3">
        <f>Params!D$29+HOUR(A176-Params!C$29)*3600+MINUTE(A176-Params!C$29)*60+SECOND(A176-Params!C$29)</f>
        <v>1553303370</v>
      </c>
      <c r="C176">
        <f t="shared" si="27"/>
        <v>2</v>
      </c>
      <c r="D176">
        <f t="shared" ca="1" si="28"/>
        <v>6</v>
      </c>
      <c r="E176">
        <f t="shared" ca="1" si="29"/>
        <v>-88599.069696969702</v>
      </c>
      <c r="F176">
        <f t="shared" ca="1" si="30"/>
        <v>-62658.626282828278</v>
      </c>
      <c r="G176">
        <f t="shared" ca="1" si="31"/>
        <v>8143.3939393939399</v>
      </c>
      <c r="H176" s="9">
        <f t="shared" ref="H176:L204" ca="1" si="34">INDIRECT(ADDRESS($C176,COLUMN()))</f>
        <v>-245.85878787878789</v>
      </c>
      <c r="I176" s="9">
        <f t="shared" ca="1" si="34"/>
        <v>-71.533097979797972</v>
      </c>
      <c r="J176" s="9">
        <f t="shared" ca="1" si="34"/>
        <v>0.61575757575757617</v>
      </c>
      <c r="K176" s="9">
        <f t="shared" ca="1" si="34"/>
        <v>256.05375936278341</v>
      </c>
      <c r="L176" s="9">
        <f t="shared" ca="1" si="34"/>
        <v>-106.22245861999691</v>
      </c>
      <c r="M176">
        <f t="shared" ca="1" si="32"/>
        <v>55.282407407407405</v>
      </c>
      <c r="N176">
        <f t="shared" ca="1" si="33"/>
        <v>31.515530303030303</v>
      </c>
    </row>
    <row r="177" spans="1:14" x14ac:dyDescent="0.25">
      <c r="A177" s="4">
        <f t="shared" si="26"/>
        <v>0.45572916666666669</v>
      </c>
      <c r="B177" s="3">
        <f>Params!D$29+HOUR(A177-Params!C$29)*3600+MINUTE(A177-Params!C$29)*60+SECOND(A177-Params!C$29)</f>
        <v>1553303375</v>
      </c>
      <c r="C177">
        <f t="shared" si="27"/>
        <v>2</v>
      </c>
      <c r="D177">
        <f t="shared" ca="1" si="28"/>
        <v>6</v>
      </c>
      <c r="E177">
        <f t="shared" ca="1" si="29"/>
        <v>-89828.363636363647</v>
      </c>
      <c r="F177">
        <f t="shared" ca="1" si="30"/>
        <v>-63016.291772727265</v>
      </c>
      <c r="G177">
        <f t="shared" ca="1" si="31"/>
        <v>8146.4727272727278</v>
      </c>
      <c r="H177" s="9">
        <f t="shared" ca="1" si="34"/>
        <v>-245.85878787878789</v>
      </c>
      <c r="I177" s="9">
        <f t="shared" ca="1" si="34"/>
        <v>-71.533097979797972</v>
      </c>
      <c r="J177" s="9">
        <f t="shared" ca="1" si="34"/>
        <v>0.61575757575757617</v>
      </c>
      <c r="K177" s="9">
        <f t="shared" ca="1" si="34"/>
        <v>256.05375936278341</v>
      </c>
      <c r="L177" s="9">
        <f t="shared" ca="1" si="34"/>
        <v>-106.22245861999691</v>
      </c>
      <c r="M177">
        <f t="shared" ca="1" si="32"/>
        <v>55.279166666666661</v>
      </c>
      <c r="N177">
        <f t="shared" ca="1" si="33"/>
        <v>31.495858585858585</v>
      </c>
    </row>
    <row r="178" spans="1:14" x14ac:dyDescent="0.25">
      <c r="A178" s="4">
        <f t="shared" si="26"/>
        <v>0.45578703703703699</v>
      </c>
      <c r="B178" s="3">
        <f>Params!D$29+HOUR(A178-Params!C$29)*3600+MINUTE(A178-Params!C$29)*60+SECOND(A178-Params!C$29)</f>
        <v>1553303380</v>
      </c>
      <c r="C178">
        <f t="shared" si="27"/>
        <v>2</v>
      </c>
      <c r="D178">
        <f t="shared" ca="1" si="28"/>
        <v>6</v>
      </c>
      <c r="E178">
        <f t="shared" ca="1" si="29"/>
        <v>-91057.657575757592</v>
      </c>
      <c r="F178">
        <f t="shared" ca="1" si="30"/>
        <v>-63373.95726262626</v>
      </c>
      <c r="G178">
        <f t="shared" ca="1" si="31"/>
        <v>8149.5515151515156</v>
      </c>
      <c r="H178" s="9">
        <f t="shared" ca="1" si="34"/>
        <v>-245.85878787878789</v>
      </c>
      <c r="I178" s="9">
        <f t="shared" ca="1" si="34"/>
        <v>-71.533097979797972</v>
      </c>
      <c r="J178" s="9">
        <f t="shared" ca="1" si="34"/>
        <v>0.61575757575757617</v>
      </c>
      <c r="K178" s="9">
        <f t="shared" ca="1" si="34"/>
        <v>256.05375936278341</v>
      </c>
      <c r="L178" s="9">
        <f t="shared" ca="1" si="34"/>
        <v>-106.22245861999691</v>
      </c>
      <c r="M178">
        <f t="shared" ca="1" si="32"/>
        <v>55.275925925925925</v>
      </c>
      <c r="N178">
        <f t="shared" ca="1" si="33"/>
        <v>31.476186868686867</v>
      </c>
    </row>
    <row r="179" spans="1:14" x14ac:dyDescent="0.25">
      <c r="A179" s="4">
        <f t="shared" si="26"/>
        <v>0.45584490740740741</v>
      </c>
      <c r="B179" s="3">
        <f>Params!D$29+HOUR(A179-Params!C$29)*3600+MINUTE(A179-Params!C$29)*60+SECOND(A179-Params!C$29)</f>
        <v>1553303385</v>
      </c>
      <c r="C179">
        <f t="shared" si="27"/>
        <v>2</v>
      </c>
      <c r="D179">
        <f t="shared" ca="1" si="28"/>
        <v>6</v>
      </c>
      <c r="E179">
        <f t="shared" ca="1" si="29"/>
        <v>-92286.951515151537</v>
      </c>
      <c r="F179">
        <f t="shared" ca="1" si="30"/>
        <v>-63731.622752525247</v>
      </c>
      <c r="G179">
        <f t="shared" ca="1" si="31"/>
        <v>8152.6303030303034</v>
      </c>
      <c r="H179" s="9">
        <f t="shared" ca="1" si="34"/>
        <v>-245.85878787878789</v>
      </c>
      <c r="I179" s="9">
        <f t="shared" ca="1" si="34"/>
        <v>-71.533097979797972</v>
      </c>
      <c r="J179" s="9">
        <f t="shared" ca="1" si="34"/>
        <v>0.61575757575757617</v>
      </c>
      <c r="K179" s="9">
        <f t="shared" ca="1" si="34"/>
        <v>256.05375936278341</v>
      </c>
      <c r="L179" s="9">
        <f t="shared" ca="1" si="34"/>
        <v>-106.22245861999691</v>
      </c>
      <c r="M179">
        <f t="shared" ca="1" si="32"/>
        <v>55.272685185185182</v>
      </c>
      <c r="N179">
        <f t="shared" ca="1" si="33"/>
        <v>31.456515151515152</v>
      </c>
    </row>
    <row r="180" spans="1:14" x14ac:dyDescent="0.25">
      <c r="A180" s="4">
        <f t="shared" si="26"/>
        <v>0.45590277777777777</v>
      </c>
      <c r="B180" s="3">
        <f>Params!D$29+HOUR(A180-Params!C$29)*3600+MINUTE(A180-Params!C$29)*60+SECOND(A180-Params!C$29)</f>
        <v>1553303390</v>
      </c>
      <c r="C180">
        <f t="shared" si="27"/>
        <v>2</v>
      </c>
      <c r="D180">
        <f t="shared" ca="1" si="28"/>
        <v>6</v>
      </c>
      <c r="E180">
        <f t="shared" ca="1" si="29"/>
        <v>-93516.245454545482</v>
      </c>
      <c r="F180">
        <f t="shared" ca="1" si="30"/>
        <v>-64089.288242424242</v>
      </c>
      <c r="G180">
        <f t="shared" ca="1" si="31"/>
        <v>8155.7090909090912</v>
      </c>
      <c r="H180" s="9">
        <f t="shared" ca="1" si="34"/>
        <v>-245.85878787878789</v>
      </c>
      <c r="I180" s="9">
        <f t="shared" ca="1" si="34"/>
        <v>-71.533097979797972</v>
      </c>
      <c r="J180" s="9">
        <f t="shared" ca="1" si="34"/>
        <v>0.61575757575757617</v>
      </c>
      <c r="K180" s="9">
        <f t="shared" ca="1" si="34"/>
        <v>256.05375936278341</v>
      </c>
      <c r="L180" s="9">
        <f t="shared" ca="1" si="34"/>
        <v>-106.22245861999691</v>
      </c>
      <c r="M180">
        <f t="shared" ca="1" si="32"/>
        <v>55.269444444444439</v>
      </c>
      <c r="N180">
        <f t="shared" ca="1" si="33"/>
        <v>31.436843434343434</v>
      </c>
    </row>
    <row r="181" spans="1:14" x14ac:dyDescent="0.25">
      <c r="A181" s="4">
        <f t="shared" si="26"/>
        <v>0.45596064814814818</v>
      </c>
      <c r="B181" s="3">
        <f>Params!D$29+HOUR(A181-Params!C$29)*3600+MINUTE(A181-Params!C$29)*60+SECOND(A181-Params!C$29)</f>
        <v>1553303395</v>
      </c>
      <c r="C181">
        <f t="shared" si="27"/>
        <v>2</v>
      </c>
      <c r="D181">
        <f t="shared" ca="1" si="28"/>
        <v>6</v>
      </c>
      <c r="E181">
        <f t="shared" ca="1" si="29"/>
        <v>-94745.539393939427</v>
      </c>
      <c r="F181">
        <f t="shared" ca="1" si="30"/>
        <v>-64446.953732323229</v>
      </c>
      <c r="G181">
        <f t="shared" ca="1" si="31"/>
        <v>8158.787878787879</v>
      </c>
      <c r="H181" s="9">
        <f t="shared" ca="1" si="34"/>
        <v>-245.85878787878789</v>
      </c>
      <c r="I181" s="9">
        <f t="shared" ca="1" si="34"/>
        <v>-71.533097979797972</v>
      </c>
      <c r="J181" s="9">
        <f t="shared" ca="1" si="34"/>
        <v>0.61575757575757617</v>
      </c>
      <c r="K181" s="9">
        <f t="shared" ca="1" si="34"/>
        <v>256.05375936278341</v>
      </c>
      <c r="L181" s="9">
        <f t="shared" ca="1" si="34"/>
        <v>-106.22245861999691</v>
      </c>
      <c r="M181">
        <f t="shared" ca="1" si="32"/>
        <v>55.266203703703702</v>
      </c>
      <c r="N181">
        <f t="shared" ca="1" si="33"/>
        <v>31.417171717171716</v>
      </c>
    </row>
    <row r="182" spans="1:14" x14ac:dyDescent="0.25">
      <c r="A182" s="4">
        <f t="shared" si="26"/>
        <v>0.45601851851851855</v>
      </c>
      <c r="B182" s="3">
        <f>Params!D$29+HOUR(A182-Params!C$29)*3600+MINUTE(A182-Params!C$29)*60+SECOND(A182-Params!C$29)</f>
        <v>1553303400</v>
      </c>
      <c r="C182">
        <f t="shared" si="27"/>
        <v>2</v>
      </c>
      <c r="D182">
        <f t="shared" ca="1" si="28"/>
        <v>6</v>
      </c>
      <c r="E182">
        <f t="shared" ca="1" si="29"/>
        <v>-95974.833333333343</v>
      </c>
      <c r="F182">
        <f t="shared" ca="1" si="30"/>
        <v>-64804.619222222216</v>
      </c>
      <c r="G182">
        <f t="shared" ca="1" si="31"/>
        <v>8161.8666666666668</v>
      </c>
      <c r="H182" s="9">
        <f t="shared" ca="1" si="34"/>
        <v>-245.85878787878789</v>
      </c>
      <c r="I182" s="9">
        <f t="shared" ca="1" si="34"/>
        <v>-71.533097979797972</v>
      </c>
      <c r="J182" s="9">
        <f t="shared" ca="1" si="34"/>
        <v>0.61575757575757617</v>
      </c>
      <c r="K182" s="9">
        <f t="shared" ca="1" si="34"/>
        <v>256.05375936278341</v>
      </c>
      <c r="L182" s="9">
        <f t="shared" ca="1" si="34"/>
        <v>-106.22245861999691</v>
      </c>
      <c r="M182">
        <f t="shared" ca="1" si="32"/>
        <v>55.262962962962959</v>
      </c>
      <c r="N182">
        <f t="shared" ca="1" si="33"/>
        <v>31.397500000000001</v>
      </c>
    </row>
    <row r="183" spans="1:14" x14ac:dyDescent="0.25">
      <c r="A183" s="4">
        <f t="shared" si="26"/>
        <v>0.45607638888888885</v>
      </c>
      <c r="B183" s="3">
        <f>Params!D$29+HOUR(A183-Params!C$29)*3600+MINUTE(A183-Params!C$29)*60+SECOND(A183-Params!C$29)</f>
        <v>1553303405</v>
      </c>
      <c r="C183">
        <f t="shared" si="27"/>
        <v>2</v>
      </c>
      <c r="D183">
        <f t="shared" ca="1" si="28"/>
        <v>6</v>
      </c>
      <c r="E183">
        <f t="shared" ca="1" si="29"/>
        <v>-97204.127272727288</v>
      </c>
      <c r="F183">
        <f t="shared" ca="1" si="30"/>
        <v>-65162.284712121211</v>
      </c>
      <c r="G183">
        <f t="shared" ca="1" si="31"/>
        <v>8164.9454545454546</v>
      </c>
      <c r="H183" s="9">
        <f t="shared" ca="1" si="34"/>
        <v>-245.85878787878789</v>
      </c>
      <c r="I183" s="9">
        <f t="shared" ca="1" si="34"/>
        <v>-71.533097979797972</v>
      </c>
      <c r="J183" s="9">
        <f t="shared" ca="1" si="34"/>
        <v>0.61575757575757617</v>
      </c>
      <c r="K183" s="9">
        <f t="shared" ca="1" si="34"/>
        <v>256.05375936278341</v>
      </c>
      <c r="L183" s="9">
        <f t="shared" ca="1" si="34"/>
        <v>-106.22245861999691</v>
      </c>
      <c r="M183">
        <f t="shared" ca="1" si="32"/>
        <v>55.259722222222216</v>
      </c>
      <c r="N183">
        <f t="shared" ca="1" si="33"/>
        <v>31.377828282828283</v>
      </c>
    </row>
    <row r="184" spans="1:14" x14ac:dyDescent="0.25">
      <c r="A184" s="4">
        <f t="shared" si="26"/>
        <v>0.45613425925925927</v>
      </c>
      <c r="B184" s="3">
        <f>Params!D$29+HOUR(A184-Params!C$29)*3600+MINUTE(A184-Params!C$29)*60+SECOND(A184-Params!C$29)</f>
        <v>1553303410</v>
      </c>
      <c r="C184">
        <f t="shared" si="27"/>
        <v>2</v>
      </c>
      <c r="D184">
        <f t="shared" ca="1" si="28"/>
        <v>6</v>
      </c>
      <c r="E184">
        <f t="shared" ca="1" si="29"/>
        <v>-98433.421212121233</v>
      </c>
      <c r="F184">
        <f t="shared" ca="1" si="30"/>
        <v>-65519.950202020198</v>
      </c>
      <c r="G184">
        <f t="shared" ca="1" si="31"/>
        <v>8168.0242424242424</v>
      </c>
      <c r="H184" s="9">
        <f t="shared" ca="1" si="34"/>
        <v>-245.85878787878789</v>
      </c>
      <c r="I184" s="9">
        <f t="shared" ca="1" si="34"/>
        <v>-71.533097979797972</v>
      </c>
      <c r="J184" s="9">
        <f t="shared" ca="1" si="34"/>
        <v>0.61575757575757617</v>
      </c>
      <c r="K184" s="9">
        <f t="shared" ca="1" si="34"/>
        <v>256.05375936278341</v>
      </c>
      <c r="L184" s="9">
        <f t="shared" ca="1" si="34"/>
        <v>-106.22245861999691</v>
      </c>
      <c r="M184">
        <f t="shared" ca="1" si="32"/>
        <v>55.25648148148148</v>
      </c>
      <c r="N184">
        <f t="shared" ca="1" si="33"/>
        <v>31.358156565656564</v>
      </c>
    </row>
    <row r="185" spans="1:14" x14ac:dyDescent="0.25">
      <c r="A185" s="4">
        <f t="shared" si="26"/>
        <v>0.45619212962962963</v>
      </c>
      <c r="B185" s="3">
        <f>Params!D$29+HOUR(A185-Params!C$29)*3600+MINUTE(A185-Params!C$29)*60+SECOND(A185-Params!C$29)</f>
        <v>1553303415</v>
      </c>
      <c r="C185">
        <f t="shared" si="27"/>
        <v>2</v>
      </c>
      <c r="D185">
        <f t="shared" ca="1" si="28"/>
        <v>6</v>
      </c>
      <c r="E185">
        <f t="shared" ca="1" si="29"/>
        <v>-99662.715151515178</v>
      </c>
      <c r="F185">
        <f t="shared" ca="1" si="30"/>
        <v>-65877.615691919185</v>
      </c>
      <c r="G185">
        <f t="shared" ca="1" si="31"/>
        <v>8171.1030303030311</v>
      </c>
      <c r="H185" s="9">
        <f t="shared" ca="1" si="34"/>
        <v>-245.85878787878789</v>
      </c>
      <c r="I185" s="9">
        <f t="shared" ca="1" si="34"/>
        <v>-71.533097979797972</v>
      </c>
      <c r="J185" s="9">
        <f t="shared" ca="1" si="34"/>
        <v>0.61575757575757617</v>
      </c>
      <c r="K185" s="9">
        <f t="shared" ca="1" si="34"/>
        <v>256.05375936278341</v>
      </c>
      <c r="L185" s="9">
        <f t="shared" ca="1" si="34"/>
        <v>-106.22245861999691</v>
      </c>
      <c r="M185">
        <f t="shared" ca="1" si="32"/>
        <v>55.253240740740736</v>
      </c>
      <c r="N185">
        <f t="shared" ca="1" si="33"/>
        <v>31.338484848484846</v>
      </c>
    </row>
    <row r="186" spans="1:14" x14ac:dyDescent="0.25">
      <c r="A186" s="4">
        <f t="shared" si="26"/>
        <v>0.45624999999999999</v>
      </c>
      <c r="B186" s="3">
        <f>Params!D$29+HOUR(A186-Params!C$29)*3600+MINUTE(A186-Params!C$29)*60+SECOND(A186-Params!C$29)</f>
        <v>1553303420</v>
      </c>
      <c r="C186">
        <f t="shared" si="27"/>
        <v>2</v>
      </c>
      <c r="D186">
        <f t="shared" ca="1" si="28"/>
        <v>6</v>
      </c>
      <c r="E186">
        <f t="shared" ca="1" si="29"/>
        <v>-100892.00909090912</v>
      </c>
      <c r="F186">
        <f t="shared" ca="1" si="30"/>
        <v>-66235.28118181818</v>
      </c>
      <c r="G186">
        <f t="shared" ca="1" si="31"/>
        <v>8174.1818181818189</v>
      </c>
      <c r="H186" s="9">
        <f t="shared" ca="1" si="34"/>
        <v>-245.85878787878789</v>
      </c>
      <c r="I186" s="9">
        <f t="shared" ca="1" si="34"/>
        <v>-71.533097979797972</v>
      </c>
      <c r="J186" s="9">
        <f t="shared" ca="1" si="34"/>
        <v>0.61575757575757617</v>
      </c>
      <c r="K186" s="9">
        <f t="shared" ca="1" si="34"/>
        <v>256.05375936278341</v>
      </c>
      <c r="L186" s="9">
        <f t="shared" ca="1" si="34"/>
        <v>-106.22245861999691</v>
      </c>
      <c r="M186">
        <f t="shared" ca="1" si="32"/>
        <v>55.25</v>
      </c>
      <c r="N186">
        <f t="shared" ca="1" si="33"/>
        <v>31.318813131313131</v>
      </c>
    </row>
    <row r="187" spans="1:14" x14ac:dyDescent="0.25">
      <c r="A187" s="4">
        <f t="shared" si="26"/>
        <v>0.45630787037037041</v>
      </c>
      <c r="B187" s="3">
        <f>Params!D$29+HOUR(A187-Params!C$29)*3600+MINUTE(A187-Params!C$29)*60+SECOND(A187-Params!C$29)</f>
        <v>1553303425</v>
      </c>
      <c r="C187">
        <f t="shared" si="27"/>
        <v>2</v>
      </c>
      <c r="D187">
        <f t="shared" ca="1" si="28"/>
        <v>6</v>
      </c>
      <c r="E187">
        <f t="shared" ca="1" si="29"/>
        <v>-102121.30303030304</v>
      </c>
      <c r="F187">
        <f t="shared" ca="1" si="30"/>
        <v>-66592.94667171716</v>
      </c>
      <c r="G187">
        <f t="shared" ca="1" si="31"/>
        <v>8177.2606060606067</v>
      </c>
      <c r="H187" s="9">
        <f t="shared" ca="1" si="34"/>
        <v>-245.85878787878789</v>
      </c>
      <c r="I187" s="9">
        <f t="shared" ca="1" si="34"/>
        <v>-71.533097979797972</v>
      </c>
      <c r="J187" s="9">
        <f t="shared" ca="1" si="34"/>
        <v>0.61575757575757617</v>
      </c>
      <c r="K187" s="9">
        <f t="shared" ca="1" si="34"/>
        <v>256.05375936278341</v>
      </c>
      <c r="L187" s="9">
        <f t="shared" ca="1" si="34"/>
        <v>-106.22245861999691</v>
      </c>
      <c r="M187">
        <f t="shared" ca="1" si="32"/>
        <v>55.246759259259257</v>
      </c>
      <c r="N187">
        <f t="shared" ca="1" si="33"/>
        <v>31.299141414141413</v>
      </c>
    </row>
    <row r="188" spans="1:14" x14ac:dyDescent="0.25">
      <c r="A188" s="4">
        <f t="shared" si="26"/>
        <v>0.45636574074074071</v>
      </c>
      <c r="B188" s="3">
        <f>Params!D$29+HOUR(A188-Params!C$29)*3600+MINUTE(A188-Params!C$29)*60+SECOND(A188-Params!C$29)</f>
        <v>1553303430</v>
      </c>
      <c r="C188">
        <f t="shared" si="27"/>
        <v>2</v>
      </c>
      <c r="D188">
        <f t="shared" ca="1" si="28"/>
        <v>6</v>
      </c>
      <c r="E188">
        <f t="shared" ca="1" si="29"/>
        <v>-103350.59696969698</v>
      </c>
      <c r="F188">
        <f t="shared" ca="1" si="30"/>
        <v>-66950.612161616154</v>
      </c>
      <c r="G188">
        <f t="shared" ca="1" si="31"/>
        <v>8180.3393939393945</v>
      </c>
      <c r="H188" s="9">
        <f t="shared" ca="1" si="34"/>
        <v>-245.85878787878789</v>
      </c>
      <c r="I188" s="9">
        <f t="shared" ca="1" si="34"/>
        <v>-71.533097979797972</v>
      </c>
      <c r="J188" s="9">
        <f t="shared" ca="1" si="34"/>
        <v>0.61575757575757617</v>
      </c>
      <c r="K188" s="9">
        <f t="shared" ca="1" si="34"/>
        <v>256.05375936278341</v>
      </c>
      <c r="L188" s="9">
        <f t="shared" ca="1" si="34"/>
        <v>-106.22245861999691</v>
      </c>
      <c r="M188">
        <f t="shared" ca="1" si="32"/>
        <v>55.243518518518513</v>
      </c>
      <c r="N188">
        <f t="shared" ca="1" si="33"/>
        <v>31.279469696969695</v>
      </c>
    </row>
    <row r="189" spans="1:14" x14ac:dyDescent="0.25">
      <c r="A189" s="4">
        <f t="shared" si="26"/>
        <v>0.45642361111111113</v>
      </c>
      <c r="B189" s="3">
        <f>Params!D$29+HOUR(A189-Params!C$29)*3600+MINUTE(A189-Params!C$29)*60+SECOND(A189-Params!C$29)</f>
        <v>1553303435</v>
      </c>
      <c r="C189">
        <f t="shared" si="27"/>
        <v>2</v>
      </c>
      <c r="D189">
        <f t="shared" ca="1" si="28"/>
        <v>6</v>
      </c>
      <c r="E189">
        <f t="shared" ca="1" si="29"/>
        <v>-104579.89090909093</v>
      </c>
      <c r="F189">
        <f t="shared" ca="1" si="30"/>
        <v>-67308.277651515149</v>
      </c>
      <c r="G189">
        <f t="shared" ca="1" si="31"/>
        <v>8183.4181818181823</v>
      </c>
      <c r="H189" s="9">
        <f t="shared" ca="1" si="34"/>
        <v>-245.85878787878789</v>
      </c>
      <c r="I189" s="9">
        <f t="shared" ca="1" si="34"/>
        <v>-71.533097979797972</v>
      </c>
      <c r="J189" s="9">
        <f t="shared" ca="1" si="34"/>
        <v>0.61575757575757617</v>
      </c>
      <c r="K189" s="9">
        <f t="shared" ca="1" si="34"/>
        <v>256.05375936278341</v>
      </c>
      <c r="L189" s="9">
        <f t="shared" ca="1" si="34"/>
        <v>-106.22245861999691</v>
      </c>
      <c r="M189">
        <f t="shared" ca="1" si="32"/>
        <v>55.240277777777777</v>
      </c>
      <c r="N189">
        <f t="shared" ca="1" si="33"/>
        <v>31.25979797979798</v>
      </c>
    </row>
    <row r="190" spans="1:14" x14ac:dyDescent="0.25">
      <c r="A190" s="4">
        <f t="shared" si="26"/>
        <v>0.45648148148148149</v>
      </c>
      <c r="B190" s="3">
        <f>Params!D$29+HOUR(A190-Params!C$29)*3600+MINUTE(A190-Params!C$29)*60+SECOND(A190-Params!C$29)</f>
        <v>1553303440</v>
      </c>
      <c r="C190">
        <f t="shared" si="27"/>
        <v>2</v>
      </c>
      <c r="D190">
        <f t="shared" ca="1" si="28"/>
        <v>6</v>
      </c>
      <c r="E190">
        <f t="shared" ca="1" si="29"/>
        <v>-105809.18484848487</v>
      </c>
      <c r="F190">
        <f t="shared" ca="1" si="30"/>
        <v>-67665.943141414144</v>
      </c>
      <c r="G190">
        <f t="shared" ca="1" si="31"/>
        <v>8186.4969696969702</v>
      </c>
      <c r="H190" s="9">
        <f t="shared" ca="1" si="34"/>
        <v>-245.85878787878789</v>
      </c>
      <c r="I190" s="9">
        <f t="shared" ca="1" si="34"/>
        <v>-71.533097979797972</v>
      </c>
      <c r="J190" s="9">
        <f t="shared" ca="1" si="34"/>
        <v>0.61575757575757617</v>
      </c>
      <c r="K190" s="9">
        <f t="shared" ca="1" si="34"/>
        <v>256.05375936278341</v>
      </c>
      <c r="L190" s="9">
        <f t="shared" ca="1" si="34"/>
        <v>-106.22245861999691</v>
      </c>
      <c r="M190">
        <f t="shared" ca="1" si="32"/>
        <v>55.237037037037034</v>
      </c>
      <c r="N190">
        <f t="shared" ca="1" si="33"/>
        <v>31.240126262626262</v>
      </c>
    </row>
    <row r="191" spans="1:14" x14ac:dyDescent="0.25">
      <c r="A191" s="4">
        <f t="shared" si="26"/>
        <v>0.45653935185185185</v>
      </c>
      <c r="B191" s="3">
        <f>Params!D$29+HOUR(A191-Params!C$29)*3600+MINUTE(A191-Params!C$29)*60+SECOND(A191-Params!C$29)</f>
        <v>1553303445</v>
      </c>
      <c r="C191">
        <f t="shared" si="27"/>
        <v>2</v>
      </c>
      <c r="D191">
        <f t="shared" ca="1" si="28"/>
        <v>6</v>
      </c>
      <c r="E191">
        <f t="shared" ca="1" si="29"/>
        <v>-107038.47878787882</v>
      </c>
      <c r="F191">
        <f t="shared" ca="1" si="30"/>
        <v>-68023.608631313124</v>
      </c>
      <c r="G191">
        <f t="shared" ca="1" si="31"/>
        <v>8189.575757575758</v>
      </c>
      <c r="H191" s="9">
        <f t="shared" ca="1" si="34"/>
        <v>-245.85878787878789</v>
      </c>
      <c r="I191" s="9">
        <f t="shared" ca="1" si="34"/>
        <v>-71.533097979797972</v>
      </c>
      <c r="J191" s="9">
        <f t="shared" ca="1" si="34"/>
        <v>0.61575757575757617</v>
      </c>
      <c r="K191" s="9">
        <f t="shared" ca="1" si="34"/>
        <v>256.05375936278341</v>
      </c>
      <c r="L191" s="9">
        <f t="shared" ca="1" si="34"/>
        <v>-106.22245861999691</v>
      </c>
      <c r="M191">
        <f t="shared" ca="1" si="32"/>
        <v>55.233796296296291</v>
      </c>
      <c r="N191">
        <f t="shared" ca="1" si="33"/>
        <v>31.220454545454544</v>
      </c>
    </row>
    <row r="192" spans="1:14" x14ac:dyDescent="0.25">
      <c r="A192" s="4">
        <f t="shared" si="26"/>
        <v>0.45659722222222227</v>
      </c>
      <c r="B192" s="3">
        <f>Params!D$29+HOUR(A192-Params!C$29)*3600+MINUTE(A192-Params!C$29)*60+SECOND(A192-Params!C$29)</f>
        <v>1553303450</v>
      </c>
      <c r="C192">
        <f t="shared" si="27"/>
        <v>2</v>
      </c>
      <c r="D192">
        <f t="shared" ca="1" si="28"/>
        <v>6</v>
      </c>
      <c r="E192">
        <f t="shared" ca="1" si="29"/>
        <v>-108267.77272727274</v>
      </c>
      <c r="F192">
        <f t="shared" ca="1" si="30"/>
        <v>-68381.274121212118</v>
      </c>
      <c r="G192">
        <f t="shared" ca="1" si="31"/>
        <v>8192.6545454545467</v>
      </c>
      <c r="H192" s="9">
        <f t="shared" ca="1" si="34"/>
        <v>-245.85878787878789</v>
      </c>
      <c r="I192" s="9">
        <f t="shared" ca="1" si="34"/>
        <v>-71.533097979797972</v>
      </c>
      <c r="J192" s="9">
        <f t="shared" ca="1" si="34"/>
        <v>0.61575757575757617</v>
      </c>
      <c r="K192" s="9">
        <f t="shared" ca="1" si="34"/>
        <v>256.05375936278341</v>
      </c>
      <c r="L192" s="9">
        <f t="shared" ca="1" si="34"/>
        <v>-106.22245861999691</v>
      </c>
      <c r="M192">
        <f t="shared" ca="1" si="32"/>
        <v>55.230555555555554</v>
      </c>
      <c r="N192">
        <f t="shared" ca="1" si="33"/>
        <v>31.200782828282826</v>
      </c>
    </row>
    <row r="193" spans="1:14" x14ac:dyDescent="0.25">
      <c r="A193" s="4">
        <f t="shared" si="26"/>
        <v>0.45665509259259257</v>
      </c>
      <c r="B193" s="3">
        <f>Params!D$29+HOUR(A193-Params!C$29)*3600+MINUTE(A193-Params!C$29)*60+SECOND(A193-Params!C$29)</f>
        <v>1553303455</v>
      </c>
      <c r="C193">
        <f t="shared" si="27"/>
        <v>2</v>
      </c>
      <c r="D193">
        <f t="shared" ca="1" si="28"/>
        <v>6</v>
      </c>
      <c r="E193">
        <f t="shared" ca="1" si="29"/>
        <v>-109497.06666666668</v>
      </c>
      <c r="F193">
        <f t="shared" ca="1" si="30"/>
        <v>-68738.939611111113</v>
      </c>
      <c r="G193">
        <f t="shared" ca="1" si="31"/>
        <v>8195.7333333333336</v>
      </c>
      <c r="H193" s="9">
        <f t="shared" ca="1" si="34"/>
        <v>-245.85878787878789</v>
      </c>
      <c r="I193" s="9">
        <f t="shared" ca="1" si="34"/>
        <v>-71.533097979797972</v>
      </c>
      <c r="J193" s="9">
        <f t="shared" ca="1" si="34"/>
        <v>0.61575757575757617</v>
      </c>
      <c r="K193" s="9">
        <f t="shared" ca="1" si="34"/>
        <v>256.05375936278341</v>
      </c>
      <c r="L193" s="9">
        <f t="shared" ca="1" si="34"/>
        <v>-106.22245861999691</v>
      </c>
      <c r="M193">
        <f t="shared" ca="1" si="32"/>
        <v>55.227314814814811</v>
      </c>
      <c r="N193">
        <f t="shared" ca="1" si="33"/>
        <v>31.181111111111111</v>
      </c>
    </row>
    <row r="194" spans="1:14" x14ac:dyDescent="0.25">
      <c r="A194" s="4">
        <f t="shared" si="26"/>
        <v>0.45671296296296293</v>
      </c>
      <c r="B194" s="3">
        <f>Params!D$29+HOUR(A194-Params!C$29)*3600+MINUTE(A194-Params!C$29)*60+SECOND(A194-Params!C$29)</f>
        <v>1553303460</v>
      </c>
      <c r="C194">
        <f t="shared" si="27"/>
        <v>2</v>
      </c>
      <c r="D194">
        <f t="shared" ca="1" si="28"/>
        <v>6</v>
      </c>
      <c r="E194">
        <f t="shared" ca="1" si="29"/>
        <v>-110726.36060606063</v>
      </c>
      <c r="F194">
        <f t="shared" ca="1" si="30"/>
        <v>-69096.605101010093</v>
      </c>
      <c r="G194">
        <f t="shared" ca="1" si="31"/>
        <v>8198.8121212121223</v>
      </c>
      <c r="H194" s="9">
        <f t="shared" ca="1" si="34"/>
        <v>-245.85878787878789</v>
      </c>
      <c r="I194" s="9">
        <f t="shared" ca="1" si="34"/>
        <v>-71.533097979797972</v>
      </c>
      <c r="J194" s="9">
        <f t="shared" ca="1" si="34"/>
        <v>0.61575757575757617</v>
      </c>
      <c r="K194" s="9">
        <f t="shared" ca="1" si="34"/>
        <v>256.05375936278341</v>
      </c>
      <c r="L194" s="9">
        <f t="shared" ca="1" si="34"/>
        <v>-106.22245861999691</v>
      </c>
      <c r="M194">
        <f t="shared" ca="1" si="32"/>
        <v>55.224074074074068</v>
      </c>
      <c r="N194">
        <f t="shared" ca="1" si="33"/>
        <v>31.161439393939393</v>
      </c>
    </row>
    <row r="195" spans="1:14" x14ac:dyDescent="0.25">
      <c r="A195" s="4">
        <f t="shared" si="26"/>
        <v>0.45677083333333335</v>
      </c>
      <c r="B195" s="3">
        <f>Params!D$29+HOUR(A195-Params!C$29)*3600+MINUTE(A195-Params!C$29)*60+SECOND(A195-Params!C$29)</f>
        <v>1553303465</v>
      </c>
      <c r="C195">
        <f t="shared" si="27"/>
        <v>2</v>
      </c>
      <c r="D195">
        <f t="shared" ca="1" si="28"/>
        <v>6</v>
      </c>
      <c r="E195">
        <f t="shared" ca="1" si="29"/>
        <v>-111955.65454545457</v>
      </c>
      <c r="F195">
        <f t="shared" ca="1" si="30"/>
        <v>-69454.270590909087</v>
      </c>
      <c r="G195">
        <f t="shared" ca="1" si="31"/>
        <v>8201.8909090909092</v>
      </c>
      <c r="H195" s="9">
        <f t="shared" ca="1" si="34"/>
        <v>-245.85878787878789</v>
      </c>
      <c r="I195" s="9">
        <f t="shared" ca="1" si="34"/>
        <v>-71.533097979797972</v>
      </c>
      <c r="J195" s="9">
        <f t="shared" ca="1" si="34"/>
        <v>0.61575757575757617</v>
      </c>
      <c r="K195" s="9">
        <f t="shared" ca="1" si="34"/>
        <v>256.05375936278341</v>
      </c>
      <c r="L195" s="9">
        <f t="shared" ca="1" si="34"/>
        <v>-106.22245861999691</v>
      </c>
      <c r="M195">
        <f t="shared" ca="1" si="32"/>
        <v>55.220833333333331</v>
      </c>
      <c r="N195">
        <f t="shared" ca="1" si="33"/>
        <v>31.141767676767675</v>
      </c>
    </row>
    <row r="196" spans="1:14" x14ac:dyDescent="0.25">
      <c r="A196" s="4">
        <f t="shared" si="26"/>
        <v>0.45682870370370371</v>
      </c>
      <c r="B196" s="3">
        <f>Params!D$29+HOUR(A196-Params!C$29)*3600+MINUTE(A196-Params!C$29)*60+SECOND(A196-Params!C$29)</f>
        <v>1553303470</v>
      </c>
      <c r="C196">
        <f t="shared" si="27"/>
        <v>2</v>
      </c>
      <c r="D196">
        <f t="shared" ca="1" si="28"/>
        <v>6</v>
      </c>
      <c r="E196">
        <f t="shared" ca="1" si="29"/>
        <v>-113184.94848484852</v>
      </c>
      <c r="F196">
        <f t="shared" ca="1" si="30"/>
        <v>-69811.936080808082</v>
      </c>
      <c r="G196">
        <f t="shared" ca="1" si="31"/>
        <v>8204.9696969696979</v>
      </c>
      <c r="H196" s="9">
        <f t="shared" ca="1" si="34"/>
        <v>-245.85878787878789</v>
      </c>
      <c r="I196" s="9">
        <f t="shared" ca="1" si="34"/>
        <v>-71.533097979797972</v>
      </c>
      <c r="J196" s="9">
        <f t="shared" ca="1" si="34"/>
        <v>0.61575757575757617</v>
      </c>
      <c r="K196" s="9">
        <f t="shared" ca="1" si="34"/>
        <v>256.05375936278341</v>
      </c>
      <c r="L196" s="9">
        <f t="shared" ca="1" si="34"/>
        <v>-106.22245861999691</v>
      </c>
      <c r="M196">
        <f t="shared" ca="1" si="32"/>
        <v>55.217592592592588</v>
      </c>
      <c r="N196">
        <f t="shared" ca="1" si="33"/>
        <v>31.12209595959596</v>
      </c>
    </row>
    <row r="197" spans="1:14" x14ac:dyDescent="0.25">
      <c r="A197" s="4">
        <f t="shared" si="26"/>
        <v>0.45688657407407413</v>
      </c>
      <c r="B197" s="3">
        <f>Params!D$29+HOUR(A197-Params!C$29)*3600+MINUTE(A197-Params!C$29)*60+SECOND(A197-Params!C$29)</f>
        <v>1553303475</v>
      </c>
      <c r="C197">
        <f t="shared" si="27"/>
        <v>2</v>
      </c>
      <c r="D197">
        <f t="shared" ca="1" si="28"/>
        <v>6</v>
      </c>
      <c r="E197">
        <f t="shared" ca="1" si="29"/>
        <v>-114414.24242424243</v>
      </c>
      <c r="F197">
        <f t="shared" ca="1" si="30"/>
        <v>-70169.601570707062</v>
      </c>
      <c r="G197">
        <f t="shared" ca="1" si="31"/>
        <v>8208.0484848484848</v>
      </c>
      <c r="H197" s="9">
        <f t="shared" ca="1" si="34"/>
        <v>-245.85878787878789</v>
      </c>
      <c r="I197" s="9">
        <f t="shared" ca="1" si="34"/>
        <v>-71.533097979797972</v>
      </c>
      <c r="J197" s="9">
        <f t="shared" ca="1" si="34"/>
        <v>0.61575757575757617</v>
      </c>
      <c r="K197" s="9">
        <f t="shared" ca="1" si="34"/>
        <v>256.05375936278341</v>
      </c>
      <c r="L197" s="9">
        <f t="shared" ca="1" si="34"/>
        <v>-106.22245861999691</v>
      </c>
      <c r="M197">
        <f t="shared" ca="1" si="32"/>
        <v>55.214351851851845</v>
      </c>
      <c r="N197">
        <f t="shared" ca="1" si="33"/>
        <v>31.102424242424242</v>
      </c>
    </row>
    <row r="198" spans="1:14" x14ac:dyDescent="0.25">
      <c r="A198" s="4">
        <f t="shared" si="26"/>
        <v>0.45694444444444443</v>
      </c>
      <c r="B198" s="3">
        <f>Params!D$29+HOUR(A198-Params!C$29)*3600+MINUTE(A198-Params!C$29)*60+SECOND(A198-Params!C$29)</f>
        <v>1553303480</v>
      </c>
      <c r="C198">
        <f t="shared" si="27"/>
        <v>2</v>
      </c>
      <c r="D198">
        <f t="shared" ca="1" si="28"/>
        <v>6</v>
      </c>
      <c r="E198">
        <f t="shared" ca="1" si="29"/>
        <v>-115643.53636363638</v>
      </c>
      <c r="F198">
        <f t="shared" ca="1" si="30"/>
        <v>-70527.267060606056</v>
      </c>
      <c r="G198">
        <f t="shared" ca="1" si="31"/>
        <v>8211.1272727272735</v>
      </c>
      <c r="H198" s="9">
        <f t="shared" ca="1" si="34"/>
        <v>-245.85878787878789</v>
      </c>
      <c r="I198" s="9">
        <f t="shared" ca="1" si="34"/>
        <v>-71.533097979797972</v>
      </c>
      <c r="J198" s="9">
        <f t="shared" ca="1" si="34"/>
        <v>0.61575757575757617</v>
      </c>
      <c r="K198" s="9">
        <f t="shared" ca="1" si="34"/>
        <v>256.05375936278341</v>
      </c>
      <c r="L198" s="9">
        <f t="shared" ca="1" si="34"/>
        <v>-106.22245861999691</v>
      </c>
      <c r="M198">
        <f t="shared" ca="1" si="32"/>
        <v>55.211111111111109</v>
      </c>
      <c r="N198">
        <f t="shared" ca="1" si="33"/>
        <v>31.082752525252523</v>
      </c>
    </row>
    <row r="199" spans="1:14" x14ac:dyDescent="0.25">
      <c r="A199" s="4">
        <f t="shared" si="26"/>
        <v>0.45700231481481479</v>
      </c>
      <c r="B199" s="3">
        <f>Params!D$29+HOUR(A199-Params!C$29)*3600+MINUTE(A199-Params!C$29)*60+SECOND(A199-Params!C$29)</f>
        <v>1553303485</v>
      </c>
      <c r="C199">
        <f t="shared" si="27"/>
        <v>2</v>
      </c>
      <c r="D199">
        <f t="shared" ca="1" si="28"/>
        <v>6</v>
      </c>
      <c r="E199">
        <f t="shared" ca="1" si="29"/>
        <v>-116872.83030303032</v>
      </c>
      <c r="F199">
        <f t="shared" ca="1" si="30"/>
        <v>-70884.932550505051</v>
      </c>
      <c r="G199">
        <f t="shared" ca="1" si="31"/>
        <v>8214.2060606060604</v>
      </c>
      <c r="H199" s="9">
        <f t="shared" ca="1" si="34"/>
        <v>-245.85878787878789</v>
      </c>
      <c r="I199" s="9">
        <f t="shared" ca="1" si="34"/>
        <v>-71.533097979797972</v>
      </c>
      <c r="J199" s="9">
        <f t="shared" ca="1" si="34"/>
        <v>0.61575757575757617</v>
      </c>
      <c r="K199" s="9">
        <f t="shared" ca="1" si="34"/>
        <v>256.05375936278341</v>
      </c>
      <c r="L199" s="9">
        <f t="shared" ca="1" si="34"/>
        <v>-106.22245861999691</v>
      </c>
      <c r="M199">
        <f t="shared" ca="1" si="32"/>
        <v>55.207870370370365</v>
      </c>
      <c r="N199">
        <f t="shared" ca="1" si="33"/>
        <v>31.063080808080805</v>
      </c>
    </row>
    <row r="200" spans="1:14" x14ac:dyDescent="0.25">
      <c r="A200" s="4">
        <f t="shared" ref="A200:A204" si="35">TIME(HOUR(A199),MINUTE(A199),SECOND(A199)+5)</f>
        <v>0.45706018518518521</v>
      </c>
      <c r="B200" s="3">
        <f>Params!D$29+HOUR(A200-Params!C$29)*3600+MINUTE(A200-Params!C$29)*60+SECOND(A200-Params!C$29)</f>
        <v>1553303490</v>
      </c>
      <c r="C200">
        <f t="shared" ref="C200:C204" si="36">_xlfn.IFNA(VLOOKUP(A200,A$2:D$3,4,FALSE),C199)</f>
        <v>2</v>
      </c>
      <c r="D200">
        <f t="shared" ref="D200:D204" ca="1" si="37">IF(A200=INDIRECT("A"&amp;C200),ROW(),D199)</f>
        <v>6</v>
      </c>
      <c r="E200">
        <f t="shared" ref="E200:E204" ca="1" si="38">INDIRECT("E$"&amp;C200)+INDIRECT("H$"&amp;C200)*($B200-INDIRECT("B$"&amp;D200))</f>
        <v>-118102.12424242427</v>
      </c>
      <c r="F200">
        <f t="shared" ref="F200:F204" ca="1" si="39">INDIRECT("F$"&amp;C200)+INDIRECT("I$"&amp;C200)*($B200-INDIRECT("B$"&amp;D200))</f>
        <v>-71242.598040404031</v>
      </c>
      <c r="G200">
        <f t="shared" ref="G200:G204" ca="1" si="40">INDIRECT("G$"&amp;C200)+INDIRECT("J$"&amp;C200)*($B200-INDIRECT("B$"&amp;D200))</f>
        <v>8217.2848484848491</v>
      </c>
      <c r="H200" s="9">
        <f t="shared" ca="1" si="34"/>
        <v>-245.85878787878789</v>
      </c>
      <c r="I200" s="9">
        <f t="shared" ca="1" si="34"/>
        <v>-71.533097979797972</v>
      </c>
      <c r="J200" s="9">
        <f t="shared" ca="1" si="34"/>
        <v>0.61575757575757617</v>
      </c>
      <c r="K200" s="9">
        <f t="shared" ca="1" si="34"/>
        <v>256.05375936278341</v>
      </c>
      <c r="L200" s="9">
        <f t="shared" ca="1" si="34"/>
        <v>-106.22245861999691</v>
      </c>
      <c r="M200">
        <f t="shared" ref="M200:M204" ca="1" si="41">INDIRECT("M$"&amp;C200)+INDIRECT("O$"&amp;C200)*($B200-INDIRECT("B$"&amp;D200))</f>
        <v>55.204629629629629</v>
      </c>
      <c r="N200">
        <f t="shared" ref="N200:N204" ca="1" si="42">INDIRECT("N$"&amp;C200)+INDIRECT("P$"&amp;C200)*($B200-INDIRECT("B$"&amp;D200))</f>
        <v>31.043409090909091</v>
      </c>
    </row>
    <row r="201" spans="1:14" x14ac:dyDescent="0.25">
      <c r="A201" s="4">
        <f t="shared" si="35"/>
        <v>0.45711805555555557</v>
      </c>
      <c r="B201" s="3">
        <f>Params!D$29+HOUR(A201-Params!C$29)*3600+MINUTE(A201-Params!C$29)*60+SECOND(A201-Params!C$29)</f>
        <v>1553303495</v>
      </c>
      <c r="C201">
        <f t="shared" si="36"/>
        <v>2</v>
      </c>
      <c r="D201">
        <f t="shared" ca="1" si="37"/>
        <v>6</v>
      </c>
      <c r="E201">
        <f t="shared" ca="1" si="38"/>
        <v>-119331.41818181821</v>
      </c>
      <c r="F201">
        <f t="shared" ca="1" si="39"/>
        <v>-71600.263530303026</v>
      </c>
      <c r="G201">
        <f t="shared" ca="1" si="40"/>
        <v>8220.363636363636</v>
      </c>
      <c r="H201" s="9">
        <f t="shared" ca="1" si="34"/>
        <v>-245.85878787878789</v>
      </c>
      <c r="I201" s="9">
        <f t="shared" ca="1" si="34"/>
        <v>-71.533097979797972</v>
      </c>
      <c r="J201" s="9">
        <f t="shared" ca="1" si="34"/>
        <v>0.61575757575757617</v>
      </c>
      <c r="K201" s="9">
        <f t="shared" ca="1" si="34"/>
        <v>256.05375936278341</v>
      </c>
      <c r="L201" s="9">
        <f t="shared" ca="1" si="34"/>
        <v>-106.22245861999691</v>
      </c>
      <c r="M201">
        <f t="shared" ca="1" si="41"/>
        <v>55.201388888888886</v>
      </c>
      <c r="N201">
        <f t="shared" ca="1" si="42"/>
        <v>31.023737373737372</v>
      </c>
    </row>
    <row r="202" spans="1:14" x14ac:dyDescent="0.25">
      <c r="A202" s="4">
        <f t="shared" si="35"/>
        <v>0.45717592592592587</v>
      </c>
      <c r="B202" s="3">
        <f>Params!D$29+HOUR(A202-Params!C$29)*3600+MINUTE(A202-Params!C$29)*60+SECOND(A202-Params!C$29)</f>
        <v>1553303500</v>
      </c>
      <c r="C202">
        <f t="shared" si="36"/>
        <v>2</v>
      </c>
      <c r="D202">
        <f t="shared" ca="1" si="37"/>
        <v>6</v>
      </c>
      <c r="E202">
        <f t="shared" ca="1" si="38"/>
        <v>-120560.71212121213</v>
      </c>
      <c r="F202">
        <f t="shared" ca="1" si="39"/>
        <v>-71957.92902020202</v>
      </c>
      <c r="G202">
        <f t="shared" ca="1" si="40"/>
        <v>8223.4424242424247</v>
      </c>
      <c r="H202" s="9">
        <f t="shared" ca="1" si="34"/>
        <v>-245.85878787878789</v>
      </c>
      <c r="I202" s="9">
        <f t="shared" ca="1" si="34"/>
        <v>-71.533097979797972</v>
      </c>
      <c r="J202" s="9">
        <f t="shared" ca="1" si="34"/>
        <v>0.61575757575757617</v>
      </c>
      <c r="K202" s="9">
        <f t="shared" ca="1" si="34"/>
        <v>256.05375936278341</v>
      </c>
      <c r="L202" s="9">
        <f t="shared" ca="1" si="34"/>
        <v>-106.22245861999691</v>
      </c>
      <c r="M202">
        <f t="shared" ca="1" si="41"/>
        <v>55.198148148148142</v>
      </c>
      <c r="N202">
        <f t="shared" ca="1" si="42"/>
        <v>31.004065656565654</v>
      </c>
    </row>
    <row r="203" spans="1:14" x14ac:dyDescent="0.25">
      <c r="A203" s="4">
        <f t="shared" si="35"/>
        <v>0.45723379629629629</v>
      </c>
      <c r="B203" s="3">
        <f>Params!D$29+HOUR(A203-Params!C$29)*3600+MINUTE(A203-Params!C$29)*60+SECOND(A203-Params!C$29)</f>
        <v>1553303505</v>
      </c>
      <c r="C203">
        <f t="shared" si="36"/>
        <v>2</v>
      </c>
      <c r="D203">
        <f t="shared" ca="1" si="37"/>
        <v>6</v>
      </c>
      <c r="E203">
        <f t="shared" ca="1" si="38"/>
        <v>-121790.00606060607</v>
      </c>
      <c r="F203">
        <f t="shared" ca="1" si="39"/>
        <v>-72315.594510101</v>
      </c>
      <c r="G203">
        <f t="shared" ca="1" si="40"/>
        <v>8226.5212121212135</v>
      </c>
      <c r="H203" s="9">
        <f t="shared" ca="1" si="34"/>
        <v>-245.85878787878789</v>
      </c>
      <c r="I203" s="9">
        <f t="shared" ca="1" si="34"/>
        <v>-71.533097979797972</v>
      </c>
      <c r="J203" s="9">
        <f t="shared" ca="1" si="34"/>
        <v>0.61575757575757617</v>
      </c>
      <c r="K203" s="9">
        <f t="shared" ca="1" si="34"/>
        <v>256.05375936278341</v>
      </c>
      <c r="L203" s="9">
        <f t="shared" ca="1" si="34"/>
        <v>-106.22245861999691</v>
      </c>
      <c r="M203">
        <f t="shared" ca="1" si="41"/>
        <v>55.194907407407406</v>
      </c>
      <c r="N203">
        <f t="shared" ca="1" si="42"/>
        <v>30.984393939393939</v>
      </c>
    </row>
    <row r="204" spans="1:14" x14ac:dyDescent="0.25">
      <c r="A204" s="4">
        <f t="shared" si="35"/>
        <v>0.45729166666666665</v>
      </c>
      <c r="B204" s="3">
        <f>Params!D$29+HOUR(A204-Params!C$29)*3600+MINUTE(A204-Params!C$29)*60+SECOND(A204-Params!C$29)</f>
        <v>1553303510</v>
      </c>
      <c r="C204">
        <f t="shared" si="36"/>
        <v>3</v>
      </c>
      <c r="D204">
        <f t="shared" ca="1" si="37"/>
        <v>204</v>
      </c>
      <c r="E204">
        <f t="shared" ca="1" si="38"/>
        <v>-123019.3</v>
      </c>
      <c r="F204">
        <f t="shared" ca="1" si="39"/>
        <v>-72673.259999999995</v>
      </c>
      <c r="G204">
        <f t="shared" ca="1" si="40"/>
        <v>8229.6</v>
      </c>
      <c r="H204" s="9">
        <f t="shared" ca="1" si="34"/>
        <v>0</v>
      </c>
      <c r="I204" s="9">
        <f t="shared" ca="1" si="34"/>
        <v>0</v>
      </c>
      <c r="J204" s="9">
        <f t="shared" ca="1" si="34"/>
        <v>0</v>
      </c>
      <c r="K204" s="9">
        <f t="shared" ca="1" si="34"/>
        <v>0</v>
      </c>
      <c r="L204" s="9">
        <f t="shared" ca="1" si="34"/>
        <v>0</v>
      </c>
      <c r="M204">
        <f t="shared" ca="1" si="41"/>
        <v>55.191666666666663</v>
      </c>
      <c r="N204">
        <f t="shared" ca="1" si="42"/>
        <v>30.964722222222221</v>
      </c>
    </row>
    <row r="205" spans="1:14" x14ac:dyDescent="0.25">
      <c r="A205" s="4" t="s">
        <v>132</v>
      </c>
      <c r="B205" s="3"/>
      <c r="H205" s="9"/>
      <c r="I205" s="9"/>
      <c r="J205" s="9"/>
      <c r="K205" s="9"/>
      <c r="L205" s="9"/>
    </row>
    <row r="206" spans="1:14" x14ac:dyDescent="0.25">
      <c r="A206" s="4"/>
      <c r="B206" s="3"/>
      <c r="H206" s="9"/>
      <c r="I206" s="9"/>
      <c r="J206" s="9"/>
      <c r="K206" s="9"/>
      <c r="L206" s="9"/>
    </row>
    <row r="207" spans="1:14" x14ac:dyDescent="0.25">
      <c r="A207" s="4"/>
      <c r="B207" s="3"/>
      <c r="H207" s="9"/>
      <c r="I207" s="9"/>
      <c r="J207" s="9"/>
      <c r="K207" s="9"/>
      <c r="L207" s="9"/>
    </row>
    <row r="208" spans="1:14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5"/>
      <c r="B210" s="3"/>
      <c r="H210" s="9"/>
      <c r="I210" s="9"/>
      <c r="J210" s="9"/>
      <c r="K210" s="9"/>
      <c r="L210" s="9"/>
    </row>
    <row r="211" spans="1:12" x14ac:dyDescent="0.25"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8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8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</sheetData>
  <conditionalFormatting sqref="A6">
    <cfRule type="expression" dxfId="1" priority="1">
      <formula>VLOOKUP(A6,A$2:D$4,4,FALSE)</formula>
    </cfRule>
  </conditionalFormatting>
  <conditionalFormatting sqref="A7:A204">
    <cfRule type="expression" dxfId="0" priority="2">
      <formula>VLOOKUP(A7,A$2:D$4,4,FALSE)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X70"/>
  <sheetViews>
    <sheetView workbookViewId="0"/>
  </sheetViews>
  <sheetFormatPr defaultRowHeight="15" x14ac:dyDescent="0.25"/>
  <cols>
    <col min="1" max="1" width="3" bestFit="1" customWidth="1"/>
    <col min="2" max="2" width="9" bestFit="1" customWidth="1"/>
    <col min="3" max="3" width="8.140625" bestFit="1" customWidth="1"/>
    <col min="4" max="4" width="26.5703125" customWidth="1"/>
    <col min="5" max="6" width="11.42578125" customWidth="1"/>
  </cols>
  <sheetData>
    <row r="1" spans="1:24" ht="18.75" x14ac:dyDescent="0.3">
      <c r="B1" s="41" t="s">
        <v>189</v>
      </c>
    </row>
    <row r="3" spans="1:24" x14ac:dyDescent="0.25">
      <c r="A3" t="s">
        <v>174</v>
      </c>
      <c r="B3" t="s">
        <v>183</v>
      </c>
      <c r="J3" s="36" t="s">
        <v>126</v>
      </c>
      <c r="K3" s="36" t="s">
        <v>127</v>
      </c>
      <c r="S3" s="36" t="s">
        <v>133</v>
      </c>
      <c r="T3" s="36" t="s">
        <v>153</v>
      </c>
    </row>
    <row r="4" spans="1:24" x14ac:dyDescent="0.25">
      <c r="A4" t="s">
        <v>184</v>
      </c>
      <c r="B4" t="s">
        <v>185</v>
      </c>
      <c r="J4" s="26" t="s">
        <v>97</v>
      </c>
      <c r="K4" s="26" t="s">
        <v>79</v>
      </c>
      <c r="L4">
        <f>VLOOKUP($J4,Beacons!$A$6:$O$30,14,FALSE)</f>
        <v>-116058.5</v>
      </c>
      <c r="M4">
        <f>VLOOKUP($J4,Beacons!$A$6:$O$30,15,FALSE)</f>
        <v>78981.820000000007</v>
      </c>
      <c r="N4">
        <f>VLOOKUP($K4,Beacons!$A$6:$O$30,14,FALSE)</f>
        <v>-129477.1</v>
      </c>
      <c r="O4">
        <f>VLOOKUP($K4,Beacons!$A$6:$O$30,15,FALSE)</f>
        <v>-62992.480000000003</v>
      </c>
      <c r="S4" s="26" t="s">
        <v>85</v>
      </c>
      <c r="T4" s="26" t="s">
        <v>87</v>
      </c>
      <c r="U4">
        <f>VLOOKUP($S4,Beacons!$A$6:$O$30,14,FALSE)</f>
        <v>124981</v>
      </c>
      <c r="V4">
        <f>VLOOKUP($S4,Beacons!$A$6:$O$30,15,FALSE)</f>
        <v>74857.69</v>
      </c>
      <c r="W4">
        <f>VLOOKUP($T4,Beacons!$A$6:$O$30,14,FALSE)</f>
        <v>120380.9</v>
      </c>
      <c r="X4">
        <f>VLOOKUP($T4,Beacons!$A$6:$O$30,15,FALSE)</f>
        <v>-1855.4929999999999</v>
      </c>
    </row>
    <row r="5" spans="1:24" x14ac:dyDescent="0.25">
      <c r="A5" t="s">
        <v>191</v>
      </c>
      <c r="B5" t="s">
        <v>196</v>
      </c>
      <c r="J5" s="26" t="s">
        <v>61</v>
      </c>
      <c r="K5" s="26" t="s">
        <v>61</v>
      </c>
      <c r="L5">
        <f>VLOOKUP($J5,Beacons!$A$6:$O$30,14,FALSE)</f>
        <v>0.2718506</v>
      </c>
      <c r="M5">
        <f>VLOOKUP($J5,Beacons!$A$6:$O$30,15,FALSE)</f>
        <v>-0.16986080000000001</v>
      </c>
      <c r="N5">
        <f>VLOOKUP($K5,Beacons!$A$6:$O$30,14,FALSE)</f>
        <v>0.2718506</v>
      </c>
      <c r="O5">
        <f>VLOOKUP($K5,Beacons!$A$6:$O$30,15,FALSE)</f>
        <v>-0.16986080000000001</v>
      </c>
      <c r="S5" s="26" t="s">
        <v>84</v>
      </c>
      <c r="T5" s="26" t="s">
        <v>82</v>
      </c>
      <c r="U5">
        <f>VLOOKUP($S5,Beacons!$A$6:$O$30,14,FALSE)</f>
        <v>77905.02</v>
      </c>
      <c r="V5">
        <f>VLOOKUP($S5,Beacons!$A$6:$O$30,15,FALSE)</f>
        <v>46558.81</v>
      </c>
      <c r="W5">
        <f>VLOOKUP($T5,Beacons!$A$6:$O$30,14,FALSE)</f>
        <v>29787.32</v>
      </c>
      <c r="X5">
        <f>VLOOKUP($T5,Beacons!$A$6:$O$30,15,FALSE)</f>
        <v>17847.72</v>
      </c>
    </row>
    <row r="6" spans="1:24" x14ac:dyDescent="0.25">
      <c r="G6" t="s">
        <v>195</v>
      </c>
      <c r="J6" s="26" t="s">
        <v>73</v>
      </c>
      <c r="K6" s="26" t="s">
        <v>85</v>
      </c>
      <c r="L6">
        <f>VLOOKUP($J6,Beacons!$A$6:$O$30,14,FALSE)</f>
        <v>91843.46</v>
      </c>
      <c r="M6">
        <f>VLOOKUP($J6,Beacons!$A$6:$O$30,15,FALSE)</f>
        <v>-77627.820000000007</v>
      </c>
      <c r="N6">
        <f>VLOOKUP($K6,Beacons!$A$6:$O$30,14,FALSE)</f>
        <v>124981</v>
      </c>
      <c r="O6">
        <f>VLOOKUP($K6,Beacons!$A$6:$O$30,15,FALSE)</f>
        <v>74857.69</v>
      </c>
      <c r="S6" s="26" t="s">
        <v>61</v>
      </c>
      <c r="T6" s="26" t="s">
        <v>94</v>
      </c>
      <c r="U6">
        <f>VLOOKUP($S6,Beacons!$A$6:$O$30,14,FALSE)</f>
        <v>0.2718506</v>
      </c>
      <c r="V6">
        <f>VLOOKUP($S6,Beacons!$A$6:$O$30,15,FALSE)</f>
        <v>-0.16986080000000001</v>
      </c>
      <c r="W6">
        <f>VLOOKUP($T6,Beacons!$A$6:$O$30,14,FALSE)</f>
        <v>-120954</v>
      </c>
      <c r="X6">
        <f>VLOOKUP($T6,Beacons!$A$6:$O$30,15,FALSE)</f>
        <v>50355.11</v>
      </c>
    </row>
    <row r="7" spans="1:24" x14ac:dyDescent="0.25">
      <c r="A7" s="35" t="s">
        <v>188</v>
      </c>
      <c r="B7" s="77" t="s">
        <v>186</v>
      </c>
      <c r="C7" s="77"/>
      <c r="D7" s="35" t="s">
        <v>187</v>
      </c>
      <c r="E7" s="35" t="s">
        <v>174</v>
      </c>
      <c r="F7" s="35" t="s">
        <v>175</v>
      </c>
      <c r="G7" s="35" t="s">
        <v>175</v>
      </c>
      <c r="S7" s="26" t="s">
        <v>86</v>
      </c>
      <c r="T7" s="38"/>
      <c r="U7">
        <f>VLOOKUP($S7,Beacons!$A$6:$O$30,14,FALSE)</f>
        <v>-124061.1</v>
      </c>
      <c r="V7">
        <f>VLOOKUP($S7,Beacons!$A$6:$O$30,15,FALSE)</f>
        <v>-29584.49</v>
      </c>
    </row>
    <row r="8" spans="1:24" ht="15" customHeight="1" x14ac:dyDescent="0.25">
      <c r="A8" s="71">
        <v>1</v>
      </c>
      <c r="B8" s="24" t="s">
        <v>128</v>
      </c>
      <c r="C8" s="29" t="s">
        <v>130</v>
      </c>
      <c r="D8" s="74" t="s">
        <v>171</v>
      </c>
      <c r="E8" s="33">
        <v>0.42222222222222222</v>
      </c>
      <c r="F8" s="33">
        <v>0.4228703703703704</v>
      </c>
      <c r="G8" s="33">
        <v>0.42335648148148147</v>
      </c>
    </row>
    <row r="9" spans="1:24" x14ac:dyDescent="0.25">
      <c r="A9" s="72"/>
      <c r="B9" s="20" t="s">
        <v>103</v>
      </c>
      <c r="C9" s="21" t="s">
        <v>103</v>
      </c>
      <c r="D9" s="75"/>
      <c r="E9" s="70" t="s">
        <v>178</v>
      </c>
      <c r="F9" s="70" t="s">
        <v>177</v>
      </c>
      <c r="G9" s="70"/>
    </row>
    <row r="10" spans="1:24" x14ac:dyDescent="0.25">
      <c r="A10" s="72"/>
      <c r="B10" s="20" t="s">
        <v>84</v>
      </c>
      <c r="C10" s="27"/>
      <c r="D10" s="75"/>
      <c r="E10" s="70"/>
      <c r="F10" s="70"/>
      <c r="G10" s="70"/>
    </row>
    <row r="11" spans="1:24" x14ac:dyDescent="0.25">
      <c r="A11" s="72"/>
      <c r="B11" s="20" t="s">
        <v>168</v>
      </c>
      <c r="C11" s="28"/>
      <c r="D11" s="75"/>
      <c r="E11" s="70"/>
      <c r="F11" s="70"/>
      <c r="G11" s="70"/>
    </row>
    <row r="12" spans="1:24" ht="15" customHeight="1" x14ac:dyDescent="0.25">
      <c r="A12" s="73"/>
      <c r="B12" s="20" t="s">
        <v>97</v>
      </c>
      <c r="C12" s="23" t="s">
        <v>97</v>
      </c>
      <c r="D12" s="76"/>
      <c r="E12" s="70"/>
      <c r="F12" s="70"/>
      <c r="G12" s="70"/>
    </row>
    <row r="13" spans="1:24" ht="15" customHeight="1" x14ac:dyDescent="0.25">
      <c r="A13" s="71">
        <v>2</v>
      </c>
      <c r="B13" s="24" t="s">
        <v>126</v>
      </c>
      <c r="C13" s="24" t="s">
        <v>127</v>
      </c>
      <c r="D13" s="74" t="s">
        <v>155</v>
      </c>
      <c r="E13" s="33">
        <v>0.41666666666666669</v>
      </c>
      <c r="F13" s="33">
        <v>0.42469907407407409</v>
      </c>
      <c r="G13" s="33">
        <v>0.42495370370370367</v>
      </c>
    </row>
    <row r="14" spans="1:24" x14ac:dyDescent="0.25">
      <c r="A14" s="72"/>
      <c r="B14" s="21" t="s">
        <v>97</v>
      </c>
      <c r="C14" s="20" t="s">
        <v>79</v>
      </c>
      <c r="D14" s="75"/>
      <c r="E14" s="70"/>
      <c r="F14" s="70" t="s">
        <v>152</v>
      </c>
      <c r="G14" s="70"/>
    </row>
    <row r="15" spans="1:24" x14ac:dyDescent="0.25">
      <c r="A15" s="72"/>
      <c r="B15" s="22" t="s">
        <v>61</v>
      </c>
      <c r="C15" s="20" t="s">
        <v>61</v>
      </c>
      <c r="D15" s="75"/>
      <c r="E15" s="70"/>
      <c r="F15" s="70"/>
      <c r="G15" s="70"/>
    </row>
    <row r="16" spans="1:24" x14ac:dyDescent="0.25">
      <c r="A16" s="73"/>
      <c r="B16" s="23" t="s">
        <v>73</v>
      </c>
      <c r="C16" s="20" t="s">
        <v>85</v>
      </c>
      <c r="D16" s="76"/>
      <c r="E16" s="70"/>
      <c r="F16" s="70"/>
      <c r="G16" s="70"/>
    </row>
    <row r="17" spans="1:24" x14ac:dyDescent="0.25">
      <c r="A17" s="71">
        <v>3</v>
      </c>
      <c r="B17" s="24" t="s">
        <v>129</v>
      </c>
      <c r="C17" s="30" t="s">
        <v>131</v>
      </c>
      <c r="D17" s="74" t="s">
        <v>172</v>
      </c>
      <c r="E17" s="33">
        <v>0.42465277777777777</v>
      </c>
      <c r="F17" s="33">
        <v>0.43082175925925931</v>
      </c>
      <c r="G17" s="33">
        <v>0.43309027777777781</v>
      </c>
    </row>
    <row r="18" spans="1:24" x14ac:dyDescent="0.25">
      <c r="A18" s="72"/>
      <c r="B18" s="20" t="s">
        <v>73</v>
      </c>
      <c r="C18" s="21" t="s">
        <v>73</v>
      </c>
      <c r="D18" s="75"/>
      <c r="E18" s="70" t="s">
        <v>176</v>
      </c>
      <c r="F18" s="70" t="s">
        <v>152</v>
      </c>
      <c r="G18" s="70"/>
    </row>
    <row r="19" spans="1:24" x14ac:dyDescent="0.25">
      <c r="A19" s="72"/>
      <c r="B19" s="20" t="s">
        <v>67</v>
      </c>
      <c r="C19" s="22" t="s">
        <v>67</v>
      </c>
      <c r="D19" s="75"/>
      <c r="E19" s="70"/>
      <c r="F19" s="70"/>
      <c r="G19" s="70"/>
    </row>
    <row r="20" spans="1:24" x14ac:dyDescent="0.25">
      <c r="A20" s="72"/>
      <c r="B20" s="20" t="s">
        <v>61</v>
      </c>
      <c r="C20" s="22" t="s">
        <v>61</v>
      </c>
      <c r="D20" s="75"/>
      <c r="E20" s="70"/>
      <c r="F20" s="70"/>
      <c r="G20" s="70"/>
    </row>
    <row r="21" spans="1:24" x14ac:dyDescent="0.25">
      <c r="A21" s="73"/>
      <c r="B21" s="20" t="s">
        <v>94</v>
      </c>
      <c r="C21" s="23" t="s">
        <v>94</v>
      </c>
      <c r="D21" s="76"/>
      <c r="E21" s="70"/>
      <c r="F21" s="70"/>
      <c r="G21" s="70"/>
    </row>
    <row r="22" spans="1:24" x14ac:dyDescent="0.25">
      <c r="A22" s="71">
        <v>4</v>
      </c>
      <c r="B22" s="24" t="s">
        <v>133</v>
      </c>
      <c r="C22" s="29" t="s">
        <v>153</v>
      </c>
      <c r="D22" s="74" t="s">
        <v>154</v>
      </c>
      <c r="E22" s="33">
        <v>0.42627314814814815</v>
      </c>
      <c r="F22" s="33">
        <v>0.43018518518518517</v>
      </c>
      <c r="G22" s="33">
        <v>0.43064814814814811</v>
      </c>
    </row>
    <row r="23" spans="1:24" x14ac:dyDescent="0.25">
      <c r="A23" s="72"/>
      <c r="B23" s="20" t="s">
        <v>85</v>
      </c>
      <c r="C23" s="21" t="s">
        <v>87</v>
      </c>
      <c r="D23" s="75"/>
      <c r="E23" s="70" t="s">
        <v>180</v>
      </c>
      <c r="F23" s="70" t="s">
        <v>152</v>
      </c>
      <c r="G23" s="70"/>
    </row>
    <row r="24" spans="1:24" x14ac:dyDescent="0.25">
      <c r="A24" s="72"/>
      <c r="B24" s="20" t="s">
        <v>84</v>
      </c>
      <c r="C24" s="22" t="s">
        <v>82</v>
      </c>
      <c r="D24" s="75"/>
      <c r="E24" s="70"/>
      <c r="F24" s="70"/>
      <c r="G24" s="70"/>
      <c r="J24" s="36" t="s">
        <v>128</v>
      </c>
      <c r="K24" s="36" t="s">
        <v>130</v>
      </c>
      <c r="S24" s="36" t="s">
        <v>135</v>
      </c>
      <c r="T24" s="36" t="s">
        <v>134</v>
      </c>
    </row>
    <row r="25" spans="1:24" x14ac:dyDescent="0.25">
      <c r="A25" s="72"/>
      <c r="B25" s="20" t="s">
        <v>61</v>
      </c>
      <c r="C25" s="22" t="s">
        <v>94</v>
      </c>
      <c r="D25" s="75"/>
      <c r="E25" s="70"/>
      <c r="F25" s="70"/>
      <c r="G25" s="70"/>
      <c r="J25" s="26" t="s">
        <v>103</v>
      </c>
      <c r="K25" s="26" t="s">
        <v>103</v>
      </c>
      <c r="L25">
        <f>VLOOKUP($J25,Beacons!$A$6:$O$30,14,FALSE)</f>
        <v>147130</v>
      </c>
      <c r="M25">
        <f>VLOOKUP($J25,Beacons!$A$6:$O$30,15,FALSE)</f>
        <v>34833.769999999997</v>
      </c>
      <c r="N25">
        <f>VLOOKUP($K25,Beacons!$A$6:$O$30,14,FALSE)</f>
        <v>147130</v>
      </c>
      <c r="O25">
        <f>VLOOKUP($K25,Beacons!$A$6:$O$30,15,FALSE)</f>
        <v>34833.769999999997</v>
      </c>
      <c r="S25" s="26" t="s">
        <v>74</v>
      </c>
      <c r="T25" s="26" t="s">
        <v>105</v>
      </c>
      <c r="U25">
        <f>VLOOKUP($S25,Beacons!$A$6:$O$30,14,FALSE)</f>
        <v>11438.8</v>
      </c>
      <c r="V25">
        <f>VLOOKUP($S25,Beacons!$A$6:$O$30,15,FALSE)</f>
        <v>-109404.5</v>
      </c>
      <c r="W25">
        <f>VLOOKUP($T25,Beacons!$A$6:$O$30,14,FALSE)</f>
        <v>-33675.51</v>
      </c>
      <c r="X25">
        <f>VLOOKUP($T25,Beacons!$A$6:$O$30,15,FALSE)</f>
        <v>163330.29999999999</v>
      </c>
    </row>
    <row r="26" spans="1:24" x14ac:dyDescent="0.25">
      <c r="A26" s="73"/>
      <c r="B26" s="20" t="s">
        <v>86</v>
      </c>
      <c r="C26" s="25"/>
      <c r="D26" s="76"/>
      <c r="E26" s="70"/>
      <c r="F26" s="70"/>
      <c r="G26" s="70"/>
      <c r="J26" s="26" t="s">
        <v>84</v>
      </c>
      <c r="K26" s="26" t="s">
        <v>97</v>
      </c>
      <c r="L26">
        <f>VLOOKUP($J26,Beacons!$A$6:$O$30,14,FALSE)</f>
        <v>77905.02</v>
      </c>
      <c r="M26">
        <f>VLOOKUP($J26,Beacons!$A$6:$O$30,15,FALSE)</f>
        <v>46558.81</v>
      </c>
      <c r="N26">
        <f>VLOOKUP($K26,Beacons!$A$6:$O$30,14,FALSE)</f>
        <v>-116058.5</v>
      </c>
      <c r="O26">
        <f>VLOOKUP($K26,Beacons!$A$6:$O$30,15,FALSE)</f>
        <v>78981.820000000007</v>
      </c>
      <c r="S26" s="26" t="s">
        <v>61</v>
      </c>
      <c r="T26" s="26" t="s">
        <v>61</v>
      </c>
      <c r="U26">
        <f>VLOOKUP($S26,Beacons!$A$6:$O$30,14,FALSE)</f>
        <v>0.2718506</v>
      </c>
      <c r="V26">
        <f>VLOOKUP($S26,Beacons!$A$6:$O$30,15,FALSE)</f>
        <v>-0.16986080000000001</v>
      </c>
      <c r="W26">
        <f>VLOOKUP($T26,Beacons!$A$6:$O$30,14,FALSE)</f>
        <v>0.2718506</v>
      </c>
      <c r="X26">
        <f>VLOOKUP($T26,Beacons!$A$6:$O$30,15,FALSE)</f>
        <v>-0.16986080000000001</v>
      </c>
    </row>
    <row r="27" spans="1:24" x14ac:dyDescent="0.25">
      <c r="A27" s="71">
        <v>5</v>
      </c>
      <c r="B27" s="24" t="s">
        <v>135</v>
      </c>
      <c r="C27" s="30" t="s">
        <v>134</v>
      </c>
      <c r="D27" s="74" t="s">
        <v>173</v>
      </c>
      <c r="E27" s="33">
        <v>0.43385416666666665</v>
      </c>
      <c r="F27" s="33">
        <v>0.43490740740740735</v>
      </c>
      <c r="G27" s="33">
        <v>0.43516203703703704</v>
      </c>
      <c r="J27" s="26" t="s">
        <v>97</v>
      </c>
      <c r="K27" s="37"/>
      <c r="L27">
        <f>VLOOKUP($J27,Beacons!$A$6:$O$30,14,FALSE)</f>
        <v>-116058.5</v>
      </c>
      <c r="M27">
        <f>VLOOKUP($J27,Beacons!$A$6:$O$30,15,FALSE)</f>
        <v>78981.820000000007</v>
      </c>
      <c r="S27" s="26" t="s">
        <v>105</v>
      </c>
      <c r="T27" s="26" t="s">
        <v>74</v>
      </c>
      <c r="U27">
        <f>VLOOKUP($S27,Beacons!$A$6:$O$30,14,FALSE)</f>
        <v>-33675.51</v>
      </c>
      <c r="V27">
        <f>VLOOKUP($S27,Beacons!$A$6:$O$30,15,FALSE)</f>
        <v>163330.29999999999</v>
      </c>
      <c r="W27">
        <f>VLOOKUP($T27,Beacons!$A$6:$O$30,14,FALSE)</f>
        <v>11438.8</v>
      </c>
      <c r="X27">
        <f>VLOOKUP($T27,Beacons!$A$6:$O$30,15,FALSE)</f>
        <v>-109404.5</v>
      </c>
    </row>
    <row r="28" spans="1:24" x14ac:dyDescent="0.25">
      <c r="A28" s="72"/>
      <c r="B28" s="20" t="s">
        <v>74</v>
      </c>
      <c r="C28" s="21" t="s">
        <v>105</v>
      </c>
      <c r="D28" s="75"/>
      <c r="E28" s="70" t="s">
        <v>179</v>
      </c>
      <c r="F28" s="70" t="s">
        <v>152</v>
      </c>
      <c r="G28" s="70"/>
      <c r="J28" s="20"/>
    </row>
    <row r="29" spans="1:24" x14ac:dyDescent="0.25">
      <c r="A29" s="72"/>
      <c r="B29" s="20" t="s">
        <v>61</v>
      </c>
      <c r="C29" s="22" t="s">
        <v>61</v>
      </c>
      <c r="D29" s="75"/>
      <c r="E29" s="70"/>
      <c r="F29" s="70"/>
      <c r="G29" s="70"/>
    </row>
    <row r="30" spans="1:24" x14ac:dyDescent="0.25">
      <c r="A30" s="73"/>
      <c r="B30" s="20" t="s">
        <v>105</v>
      </c>
      <c r="C30" s="23" t="s">
        <v>74</v>
      </c>
      <c r="D30" s="76"/>
      <c r="E30" s="70"/>
      <c r="F30" s="70"/>
      <c r="G30" s="70"/>
    </row>
    <row r="31" spans="1:24" x14ac:dyDescent="0.25">
      <c r="A31" s="71">
        <v>6</v>
      </c>
      <c r="B31" s="24" t="s">
        <v>134</v>
      </c>
      <c r="C31" s="24" t="s">
        <v>136</v>
      </c>
      <c r="D31" s="74" t="s">
        <v>155</v>
      </c>
      <c r="E31" s="33">
        <v>0.42986111111111108</v>
      </c>
      <c r="F31" s="34">
        <v>0.43612268518518515</v>
      </c>
      <c r="G31" s="34">
        <v>0.43643518518518515</v>
      </c>
    </row>
    <row r="32" spans="1:24" x14ac:dyDescent="0.25">
      <c r="A32" s="72"/>
      <c r="B32" s="21" t="s">
        <v>105</v>
      </c>
      <c r="C32" s="21" t="s">
        <v>86</v>
      </c>
      <c r="D32" s="75"/>
      <c r="E32" s="70" t="s">
        <v>181</v>
      </c>
      <c r="F32" s="70" t="s">
        <v>182</v>
      </c>
      <c r="G32" s="70"/>
    </row>
    <row r="33" spans="1:15" x14ac:dyDescent="0.25">
      <c r="A33" s="72"/>
      <c r="B33" s="22" t="s">
        <v>61</v>
      </c>
      <c r="C33" s="22" t="s">
        <v>61</v>
      </c>
      <c r="D33" s="75"/>
      <c r="E33" s="70"/>
      <c r="F33" s="70"/>
      <c r="G33" s="70"/>
    </row>
    <row r="34" spans="1:15" x14ac:dyDescent="0.25">
      <c r="A34" s="73"/>
      <c r="B34" s="23" t="s">
        <v>74</v>
      </c>
      <c r="C34" s="23" t="s">
        <v>68</v>
      </c>
      <c r="D34" s="76"/>
      <c r="E34" s="70"/>
      <c r="F34" s="70"/>
      <c r="G34" s="70"/>
    </row>
    <row r="35" spans="1:15" x14ac:dyDescent="0.25">
      <c r="A35" s="31"/>
      <c r="B35" s="26"/>
      <c r="C35" s="26"/>
      <c r="D35" s="32"/>
    </row>
    <row r="37" spans="1:15" ht="18.75" x14ac:dyDescent="0.3">
      <c r="B37" s="41" t="s">
        <v>190</v>
      </c>
    </row>
    <row r="39" spans="1:15" x14ac:dyDescent="0.25">
      <c r="A39" t="s">
        <v>174</v>
      </c>
      <c r="B39" t="s">
        <v>183</v>
      </c>
    </row>
    <row r="40" spans="1:15" x14ac:dyDescent="0.25">
      <c r="A40" t="s">
        <v>184</v>
      </c>
      <c r="B40" t="s">
        <v>185</v>
      </c>
      <c r="J40" s="36" t="s">
        <v>129</v>
      </c>
      <c r="K40" s="36" t="s">
        <v>131</v>
      </c>
    </row>
    <row r="41" spans="1:15" x14ac:dyDescent="0.25">
      <c r="A41" t="s">
        <v>191</v>
      </c>
      <c r="B41" t="s">
        <v>196</v>
      </c>
      <c r="J41" s="26" t="s">
        <v>73</v>
      </c>
      <c r="K41" s="26" t="s">
        <v>73</v>
      </c>
      <c r="L41">
        <f>VLOOKUP($J41,Beacons!$A$6:$O$30,14,FALSE)</f>
        <v>91843.46</v>
      </c>
      <c r="M41">
        <f>VLOOKUP($J41,Beacons!$A$6:$O$30,15,FALSE)</f>
        <v>-77627.820000000007</v>
      </c>
      <c r="N41">
        <f>VLOOKUP($K41,Beacons!$A$6:$O$30,14,FALSE)</f>
        <v>91843.46</v>
      </c>
      <c r="O41">
        <f>VLOOKUP($K41,Beacons!$A$6:$O$30,15,FALSE)</f>
        <v>-77627.820000000007</v>
      </c>
    </row>
    <row r="42" spans="1:15" x14ac:dyDescent="0.25">
      <c r="J42" s="26" t="s">
        <v>67</v>
      </c>
      <c r="K42" s="26" t="s">
        <v>67</v>
      </c>
      <c r="L42">
        <f>VLOOKUP($J42,Beacons!$A$6:$O$30,14,FALSE)</f>
        <v>53096.34</v>
      </c>
      <c r="M42">
        <f>VLOOKUP($J42,Beacons!$A$6:$O$30,15,FALSE)</f>
        <v>-44851.519999999997</v>
      </c>
      <c r="N42">
        <f>VLOOKUP($K42,Beacons!$A$6:$O$30,14,FALSE)</f>
        <v>53096.34</v>
      </c>
      <c r="O42">
        <f>VLOOKUP($K42,Beacons!$A$6:$O$30,15,FALSE)</f>
        <v>-44851.519999999997</v>
      </c>
    </row>
    <row r="43" spans="1:15" x14ac:dyDescent="0.25">
      <c r="A43" s="35" t="s">
        <v>188</v>
      </c>
      <c r="B43" s="77" t="s">
        <v>186</v>
      </c>
      <c r="C43" s="77"/>
      <c r="D43" s="35" t="s">
        <v>187</v>
      </c>
      <c r="E43" s="35" t="s">
        <v>174</v>
      </c>
      <c r="F43" s="35" t="s">
        <v>175</v>
      </c>
      <c r="G43" s="35" t="s">
        <v>191</v>
      </c>
      <c r="J43" s="26" t="s">
        <v>61</v>
      </c>
      <c r="K43" s="26" t="s">
        <v>61</v>
      </c>
      <c r="L43">
        <f>VLOOKUP($J43,Beacons!$A$6:$O$30,14,FALSE)</f>
        <v>0.2718506</v>
      </c>
      <c r="M43">
        <f>VLOOKUP($J43,Beacons!$A$6:$O$30,15,FALSE)</f>
        <v>-0.16986080000000001</v>
      </c>
      <c r="N43">
        <f>VLOOKUP($K43,Beacons!$A$6:$O$30,14,FALSE)</f>
        <v>0.2718506</v>
      </c>
      <c r="O43">
        <f>VLOOKUP($K43,Beacons!$A$6:$O$30,15,FALSE)</f>
        <v>-0.16986080000000001</v>
      </c>
    </row>
    <row r="44" spans="1:15" x14ac:dyDescent="0.25">
      <c r="A44" s="71">
        <v>1</v>
      </c>
      <c r="B44" s="24" t="s">
        <v>128</v>
      </c>
      <c r="C44" s="29" t="s">
        <v>130</v>
      </c>
      <c r="D44" s="74" t="s">
        <v>171</v>
      </c>
      <c r="E44" s="33">
        <v>0.42245370370370372</v>
      </c>
      <c r="F44" s="33">
        <v>0.42332175925925924</v>
      </c>
      <c r="G44" s="33">
        <v>0.42407407407407405</v>
      </c>
      <c r="J44" s="26" t="s">
        <v>94</v>
      </c>
      <c r="K44" s="26" t="s">
        <v>94</v>
      </c>
      <c r="L44">
        <f>VLOOKUP($J44,Beacons!$A$6:$O$30,14,FALSE)</f>
        <v>-120954</v>
      </c>
      <c r="M44">
        <f>VLOOKUP($J44,Beacons!$A$6:$O$30,15,FALSE)</f>
        <v>50355.11</v>
      </c>
      <c r="N44">
        <f>VLOOKUP($K44,Beacons!$A$6:$O$30,14,FALSE)</f>
        <v>-120954</v>
      </c>
      <c r="O44">
        <f>VLOOKUP($K44,Beacons!$A$6:$O$30,15,FALSE)</f>
        <v>50355.11</v>
      </c>
    </row>
    <row r="45" spans="1:15" x14ac:dyDescent="0.25">
      <c r="A45" s="72"/>
      <c r="B45" s="20" t="s">
        <v>103</v>
      </c>
      <c r="C45" s="21" t="s">
        <v>103</v>
      </c>
      <c r="D45" s="75"/>
      <c r="E45" s="70" t="s">
        <v>178</v>
      </c>
      <c r="F45" s="70" t="s">
        <v>193</v>
      </c>
      <c r="G45" s="70"/>
    </row>
    <row r="46" spans="1:15" x14ac:dyDescent="0.25">
      <c r="A46" s="72"/>
      <c r="B46" s="20" t="s">
        <v>84</v>
      </c>
      <c r="C46" s="27"/>
      <c r="D46" s="75"/>
      <c r="E46" s="70"/>
      <c r="F46" s="70"/>
      <c r="G46" s="70"/>
    </row>
    <row r="47" spans="1:15" x14ac:dyDescent="0.25">
      <c r="A47" s="72"/>
      <c r="B47" s="20" t="s">
        <v>168</v>
      </c>
      <c r="C47" s="28"/>
      <c r="D47" s="75"/>
      <c r="E47" s="70"/>
      <c r="F47" s="70"/>
      <c r="G47" s="70"/>
    </row>
    <row r="48" spans="1:15" x14ac:dyDescent="0.25">
      <c r="A48" s="73"/>
      <c r="B48" s="20" t="s">
        <v>97</v>
      </c>
      <c r="C48" s="23" t="s">
        <v>97</v>
      </c>
      <c r="D48" s="76"/>
      <c r="E48" s="70"/>
      <c r="F48" s="70"/>
      <c r="G48" s="70"/>
    </row>
    <row r="49" spans="1:24" x14ac:dyDescent="0.25">
      <c r="A49" s="71">
        <v>2</v>
      </c>
      <c r="B49" s="24" t="s">
        <v>126</v>
      </c>
      <c r="C49" s="24" t="s">
        <v>127</v>
      </c>
      <c r="D49" s="74" t="s">
        <v>155</v>
      </c>
      <c r="E49" s="33">
        <v>0.41684027777777777</v>
      </c>
      <c r="F49" s="33">
        <v>0.42471064814814818</v>
      </c>
      <c r="G49" s="33">
        <v>0.42517361111111113</v>
      </c>
      <c r="R49" s="36"/>
      <c r="S49" s="36" t="s">
        <v>136</v>
      </c>
      <c r="T49" s="36" t="s">
        <v>134</v>
      </c>
    </row>
    <row r="50" spans="1:24" x14ac:dyDescent="0.25">
      <c r="A50" s="72"/>
      <c r="B50" s="21" t="s">
        <v>97</v>
      </c>
      <c r="C50" s="20" t="s">
        <v>79</v>
      </c>
      <c r="D50" s="75"/>
      <c r="E50" s="70"/>
      <c r="F50" s="70" t="s">
        <v>192</v>
      </c>
      <c r="G50" s="70"/>
      <c r="R50" s="26"/>
      <c r="S50" s="26" t="s">
        <v>86</v>
      </c>
      <c r="T50" s="26" t="s">
        <v>105</v>
      </c>
      <c r="U50">
        <f>VLOOKUP($S50,Beacons!$A$6:$O$30,14,FALSE)</f>
        <v>-124061.1</v>
      </c>
      <c r="V50">
        <f>VLOOKUP($S50,Beacons!$A$6:$O$30,15,FALSE)</f>
        <v>-29584.49</v>
      </c>
      <c r="W50">
        <f>VLOOKUP($T50,Beacons!$A$6:$O$30,14,FALSE)</f>
        <v>-33675.51</v>
      </c>
      <c r="X50">
        <f>VLOOKUP($T50,Beacons!$A$6:$O$30,15,FALSE)</f>
        <v>163330.29999999999</v>
      </c>
    </row>
    <row r="51" spans="1:24" x14ac:dyDescent="0.25">
      <c r="A51" s="72"/>
      <c r="B51" s="22" t="s">
        <v>61</v>
      </c>
      <c r="C51" s="20" t="s">
        <v>61</v>
      </c>
      <c r="D51" s="75"/>
      <c r="E51" s="70"/>
      <c r="F51" s="70"/>
      <c r="G51" s="70"/>
      <c r="R51" s="26"/>
      <c r="S51" s="26" t="s">
        <v>61</v>
      </c>
      <c r="T51" s="26" t="s">
        <v>61</v>
      </c>
      <c r="U51">
        <f>VLOOKUP($S51,Beacons!$A$6:$O$30,14,FALSE)</f>
        <v>0.2718506</v>
      </c>
      <c r="V51">
        <f>VLOOKUP($S51,Beacons!$A$6:$O$30,15,FALSE)</f>
        <v>-0.16986080000000001</v>
      </c>
      <c r="W51">
        <f>VLOOKUP($T51,Beacons!$A$6:$O$30,14,FALSE)</f>
        <v>0.2718506</v>
      </c>
      <c r="X51">
        <f>VLOOKUP($T51,Beacons!$A$6:$O$30,15,FALSE)</f>
        <v>-0.16986080000000001</v>
      </c>
    </row>
    <row r="52" spans="1:24" x14ac:dyDescent="0.25">
      <c r="A52" s="73"/>
      <c r="B52" s="23" t="s">
        <v>73</v>
      </c>
      <c r="C52" s="20" t="s">
        <v>85</v>
      </c>
      <c r="D52" s="76"/>
      <c r="E52" s="70"/>
      <c r="F52" s="70"/>
      <c r="G52" s="70"/>
      <c r="R52" s="26"/>
      <c r="S52" s="26" t="s">
        <v>68</v>
      </c>
      <c r="T52" s="26" t="s">
        <v>74</v>
      </c>
      <c r="U52">
        <f>VLOOKUP($S52,Beacons!$A$6:$O$30,14,FALSE)</f>
        <v>130518.1</v>
      </c>
      <c r="V52">
        <f>VLOOKUP($S52,Beacons!$A$6:$O$30,15,FALSE)</f>
        <v>-32685.439999999999</v>
      </c>
      <c r="W52">
        <f>VLOOKUP($T52,Beacons!$A$6:$O$30,14,FALSE)</f>
        <v>11438.8</v>
      </c>
      <c r="X52">
        <f>VLOOKUP($T52,Beacons!$A$6:$O$30,15,FALSE)</f>
        <v>-109404.5</v>
      </c>
    </row>
    <row r="53" spans="1:24" ht="15" customHeight="1" x14ac:dyDescent="0.25">
      <c r="A53" s="71">
        <v>3</v>
      </c>
      <c r="B53" s="24" t="s">
        <v>129</v>
      </c>
      <c r="C53" s="30" t="s">
        <v>131</v>
      </c>
      <c r="D53" s="74" t="s">
        <v>172</v>
      </c>
      <c r="E53" s="33">
        <v>0.42482638888888885</v>
      </c>
      <c r="F53" s="33">
        <v>0.43240740740740741</v>
      </c>
      <c r="G53" s="33">
        <v>0.43478009259259259</v>
      </c>
    </row>
    <row r="54" spans="1:24" ht="15" customHeight="1" x14ac:dyDescent="0.25">
      <c r="A54" s="72"/>
      <c r="B54" s="20" t="s">
        <v>73</v>
      </c>
      <c r="C54" s="21" t="s">
        <v>73</v>
      </c>
      <c r="D54" s="75"/>
      <c r="E54" s="70" t="s">
        <v>176</v>
      </c>
      <c r="F54" s="70" t="s">
        <v>192</v>
      </c>
      <c r="G54" s="70"/>
    </row>
    <row r="55" spans="1:24" x14ac:dyDescent="0.25">
      <c r="A55" s="72"/>
      <c r="B55" s="20" t="s">
        <v>67</v>
      </c>
      <c r="C55" s="22" t="s">
        <v>67</v>
      </c>
      <c r="D55" s="75"/>
      <c r="E55" s="70"/>
      <c r="F55" s="70"/>
      <c r="G55" s="70"/>
    </row>
    <row r="56" spans="1:24" x14ac:dyDescent="0.25">
      <c r="A56" s="72"/>
      <c r="B56" s="20" t="s">
        <v>61</v>
      </c>
      <c r="C56" s="22" t="s">
        <v>61</v>
      </c>
      <c r="D56" s="75"/>
      <c r="E56" s="70"/>
      <c r="F56" s="70"/>
      <c r="G56" s="70"/>
    </row>
    <row r="57" spans="1:24" x14ac:dyDescent="0.25">
      <c r="A57" s="73"/>
      <c r="B57" s="20" t="s">
        <v>94</v>
      </c>
      <c r="C57" s="23" t="s">
        <v>94</v>
      </c>
      <c r="D57" s="76"/>
      <c r="E57" s="70"/>
      <c r="F57" s="70"/>
      <c r="G57" s="70"/>
    </row>
    <row r="58" spans="1:24" ht="15" customHeight="1" x14ac:dyDescent="0.25">
      <c r="A58" s="71">
        <v>4</v>
      </c>
      <c r="B58" s="24" t="s">
        <v>133</v>
      </c>
      <c r="C58" s="29" t="s">
        <v>153</v>
      </c>
      <c r="D58" s="74" t="s">
        <v>154</v>
      </c>
      <c r="E58" s="33">
        <v>0.42644675925925929</v>
      </c>
      <c r="F58" s="33">
        <v>0.4303819444444445</v>
      </c>
      <c r="G58" s="33">
        <v>0.43096064814814811</v>
      </c>
    </row>
    <row r="59" spans="1:24" ht="15" customHeight="1" x14ac:dyDescent="0.25">
      <c r="A59" s="72"/>
      <c r="B59" s="20" t="s">
        <v>85</v>
      </c>
      <c r="C59" s="21" t="s">
        <v>87</v>
      </c>
      <c r="D59" s="75"/>
      <c r="E59" s="70" t="s">
        <v>180</v>
      </c>
      <c r="F59" s="70" t="s">
        <v>192</v>
      </c>
      <c r="G59" s="70"/>
    </row>
    <row r="60" spans="1:24" x14ac:dyDescent="0.25">
      <c r="A60" s="72"/>
      <c r="B60" s="20" t="s">
        <v>84</v>
      </c>
      <c r="C60" s="22" t="s">
        <v>82</v>
      </c>
      <c r="D60" s="75"/>
      <c r="E60" s="70"/>
      <c r="F60" s="70"/>
      <c r="G60" s="70"/>
    </row>
    <row r="61" spans="1:24" x14ac:dyDescent="0.25">
      <c r="A61" s="72"/>
      <c r="B61" s="20" t="s">
        <v>61</v>
      </c>
      <c r="C61" s="22" t="s">
        <v>94</v>
      </c>
      <c r="D61" s="75"/>
      <c r="E61" s="70"/>
      <c r="F61" s="70"/>
      <c r="G61" s="70"/>
    </row>
    <row r="62" spans="1:24" x14ac:dyDescent="0.25">
      <c r="A62" s="73"/>
      <c r="B62" s="20" t="s">
        <v>86</v>
      </c>
      <c r="C62" s="25"/>
      <c r="D62" s="76"/>
      <c r="E62" s="70"/>
      <c r="F62" s="70"/>
      <c r="G62" s="70"/>
    </row>
    <row r="63" spans="1:24" x14ac:dyDescent="0.25">
      <c r="A63" s="71">
        <v>5</v>
      </c>
      <c r="B63" s="24" t="s">
        <v>135</v>
      </c>
      <c r="C63" s="30" t="s">
        <v>134</v>
      </c>
      <c r="D63" s="74" t="s">
        <v>173</v>
      </c>
      <c r="E63" s="33">
        <v>0.43402777777777773</v>
      </c>
      <c r="F63" s="33">
        <v>0.43489583333333331</v>
      </c>
      <c r="G63" s="33">
        <v>0.43524305555555554</v>
      </c>
    </row>
    <row r="64" spans="1:24" x14ac:dyDescent="0.25">
      <c r="A64" s="72"/>
      <c r="B64" s="20" t="s">
        <v>74</v>
      </c>
      <c r="C64" s="21" t="s">
        <v>105</v>
      </c>
      <c r="D64" s="75"/>
      <c r="E64" s="70" t="s">
        <v>179</v>
      </c>
      <c r="F64" s="70" t="s">
        <v>194</v>
      </c>
      <c r="G64" s="70"/>
    </row>
    <row r="65" spans="1:7" x14ac:dyDescent="0.25">
      <c r="A65" s="72"/>
      <c r="B65" s="20" t="s">
        <v>61</v>
      </c>
      <c r="C65" s="22" t="s">
        <v>61</v>
      </c>
      <c r="D65" s="75"/>
      <c r="E65" s="70"/>
      <c r="F65" s="70"/>
      <c r="G65" s="70"/>
    </row>
    <row r="66" spans="1:7" x14ac:dyDescent="0.25">
      <c r="A66" s="73"/>
      <c r="B66" s="20" t="s">
        <v>105</v>
      </c>
      <c r="C66" s="23" t="s">
        <v>74</v>
      </c>
      <c r="D66" s="76"/>
      <c r="E66" s="70"/>
      <c r="F66" s="70"/>
      <c r="G66" s="70"/>
    </row>
    <row r="67" spans="1:7" x14ac:dyDescent="0.25">
      <c r="A67" s="71">
        <v>6</v>
      </c>
      <c r="B67" s="24" t="s">
        <v>134</v>
      </c>
      <c r="C67" s="24" t="s">
        <v>136</v>
      </c>
      <c r="D67" s="74" t="s">
        <v>155</v>
      </c>
      <c r="E67" s="33">
        <v>0.42986111111111108</v>
      </c>
      <c r="F67" s="34">
        <v>0.43599537037037034</v>
      </c>
      <c r="G67" s="34">
        <v>0.43634259259259256</v>
      </c>
    </row>
    <row r="68" spans="1:7" x14ac:dyDescent="0.25">
      <c r="A68" s="72"/>
      <c r="B68" s="21" t="s">
        <v>105</v>
      </c>
      <c r="C68" s="21" t="s">
        <v>86</v>
      </c>
      <c r="D68" s="75"/>
      <c r="E68" s="70" t="s">
        <v>181</v>
      </c>
      <c r="F68" s="70" t="s">
        <v>192</v>
      </c>
      <c r="G68" s="70"/>
    </row>
    <row r="69" spans="1:7" x14ac:dyDescent="0.25">
      <c r="A69" s="72"/>
      <c r="B69" s="22" t="s">
        <v>61</v>
      </c>
      <c r="C69" s="22" t="s">
        <v>61</v>
      </c>
      <c r="D69" s="75"/>
      <c r="E69" s="70"/>
      <c r="F69" s="70"/>
      <c r="G69" s="70"/>
    </row>
    <row r="70" spans="1:7" x14ac:dyDescent="0.25">
      <c r="A70" s="73"/>
      <c r="B70" s="23" t="s">
        <v>74</v>
      </c>
      <c r="C70" s="23" t="s">
        <v>68</v>
      </c>
      <c r="D70" s="76"/>
      <c r="E70" s="70"/>
      <c r="F70" s="70"/>
      <c r="G70" s="70"/>
    </row>
  </sheetData>
  <mergeCells count="62">
    <mergeCell ref="F45:F48"/>
    <mergeCell ref="A49:A52"/>
    <mergeCell ref="D49:D52"/>
    <mergeCell ref="E50:E52"/>
    <mergeCell ref="F50:F52"/>
    <mergeCell ref="B7:C7"/>
    <mergeCell ref="B43:C43"/>
    <mergeCell ref="A44:A48"/>
    <mergeCell ref="D44:D48"/>
    <mergeCell ref="E45:E48"/>
    <mergeCell ref="A31:A34"/>
    <mergeCell ref="D31:D34"/>
    <mergeCell ref="E18:E21"/>
    <mergeCell ref="E32:E34"/>
    <mergeCell ref="A13:A16"/>
    <mergeCell ref="D13:D16"/>
    <mergeCell ref="E14:E16"/>
    <mergeCell ref="F32:F34"/>
    <mergeCell ref="A17:A21"/>
    <mergeCell ref="D17:D21"/>
    <mergeCell ref="D22:D26"/>
    <mergeCell ref="A22:A26"/>
    <mergeCell ref="A27:A30"/>
    <mergeCell ref="D27:D30"/>
    <mergeCell ref="F18:F21"/>
    <mergeCell ref="E23:E26"/>
    <mergeCell ref="F23:F26"/>
    <mergeCell ref="E28:E30"/>
    <mergeCell ref="F28:F30"/>
    <mergeCell ref="G32:G34"/>
    <mergeCell ref="G54:G57"/>
    <mergeCell ref="G45:G48"/>
    <mergeCell ref="G50:G52"/>
    <mergeCell ref="G18:G21"/>
    <mergeCell ref="G23:G26"/>
    <mergeCell ref="G28:G30"/>
    <mergeCell ref="A53:A57"/>
    <mergeCell ref="D53:D57"/>
    <mergeCell ref="E54:E57"/>
    <mergeCell ref="F54:F57"/>
    <mergeCell ref="A63:A66"/>
    <mergeCell ref="D63:D66"/>
    <mergeCell ref="E64:E66"/>
    <mergeCell ref="F64:F66"/>
    <mergeCell ref="G64:G66"/>
    <mergeCell ref="G68:G70"/>
    <mergeCell ref="A58:A62"/>
    <mergeCell ref="D58:D62"/>
    <mergeCell ref="E59:E62"/>
    <mergeCell ref="F59:F62"/>
    <mergeCell ref="G59:G62"/>
    <mergeCell ref="A67:A70"/>
    <mergeCell ref="D67:D70"/>
    <mergeCell ref="E68:E70"/>
    <mergeCell ref="F68:F70"/>
    <mergeCell ref="F14:F16"/>
    <mergeCell ref="G14:G16"/>
    <mergeCell ref="A8:A12"/>
    <mergeCell ref="D8:D12"/>
    <mergeCell ref="E9:E12"/>
    <mergeCell ref="F9:F12"/>
    <mergeCell ref="G9:G12"/>
  </mergeCells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Beacons</vt:lpstr>
      <vt:lpstr>Params</vt:lpstr>
      <vt:lpstr>Planes</vt:lpstr>
      <vt:lpstr>Charts</vt:lpstr>
      <vt:lpstr>FIN123</vt:lpstr>
      <vt:lpstr>AFR01</vt:lpstr>
      <vt:lpstr>GZP155</vt:lpstr>
      <vt:lpstr>SBI86</vt:lpstr>
      <vt:lpstr>KLM67</vt:lpstr>
      <vt:lpstr>THA05</vt:lpstr>
      <vt:lpstr>ANA58</vt:lpstr>
      <vt:lpstr>AFL2406</vt:lpstr>
      <vt:lpstr>DNV4863</vt:lpstr>
      <vt:lpstr>SDM589</vt:lpstr>
      <vt:lpstr>AFL2433</vt:lpstr>
      <vt:lpstr>AFL2418</vt:lpstr>
      <vt:lpstr>SDM27</vt:lpstr>
      <vt:lpstr>AFL2427</vt:lpstr>
      <vt:lpstr>AFL2415</vt:lpstr>
      <vt:lpstr>AFL2429</vt:lpstr>
      <vt:lpstr>SBI2427</vt:lpstr>
      <vt:lpstr>AFL2455</vt:lpstr>
      <vt:lpstr>UTA427</vt:lpstr>
      <vt:lpstr>AFL2422</vt:lpstr>
      <vt:lpstr>AFL2444</vt:lpstr>
      <vt:lpstr>LFH01</vt:lpstr>
      <vt:lpstr>LFH02</vt:lpstr>
      <vt:lpstr>DEL01</vt:lpstr>
      <vt:lpstr>LFH03</vt:lpstr>
      <vt:lpstr>DEL02</vt:lpstr>
      <vt:lpstr>DEL03</vt:lpstr>
      <vt:lpstr>AFL2501</vt:lpstr>
      <vt:lpstr>AFL2502</vt:lpstr>
      <vt:lpstr>AFL2503</vt:lpstr>
      <vt:lpstr>AFL2504</vt:lpstr>
      <vt:lpstr>AFL2505</vt:lpstr>
      <vt:lpstr>_Timeline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cp:lastPrinted>2019-05-13T22:54:03Z</cp:lastPrinted>
  <dcterms:created xsi:type="dcterms:W3CDTF">2019-03-15T12:04:58Z</dcterms:created>
  <dcterms:modified xsi:type="dcterms:W3CDTF">2020-11-10T18:04:43Z</dcterms:modified>
</cp:coreProperties>
</file>